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laura_storari_mrv_com_br/Documents/6. IA/Austeridade SPI/"/>
    </mc:Choice>
  </mc:AlternateContent>
  <xr:revisionPtr revIDLastSave="26" documentId="8_{6520F4A3-3621-4FF2-A29B-D3A09EECBAE2}" xr6:coauthVersionLast="47" xr6:coauthVersionMax="47" xr10:uidLastSave="{257E1CD6-FCA5-454B-BADC-23250F6D6995}"/>
  <bookViews>
    <workbookView xWindow="-110" yWindow="-110" windowWidth="19420" windowHeight="10300" activeTab="1" xr2:uid="{7E646BA1-D9D6-4103-B44D-54AD6ED9902B}"/>
  </bookViews>
  <sheets>
    <sheet name="VGV" sheetId="1" r:id="rId1"/>
    <sheet name="orçvgv" sheetId="2" r:id="rId2"/>
    <sheet name="det_prop vgv" sheetId="3" r:id="rId3"/>
  </sheets>
  <externalReferences>
    <externalReference r:id="rId4"/>
    <externalReference r:id="rId5"/>
    <externalReference r:id="rId6"/>
    <externalReference r:id="rId7"/>
  </externalReferences>
  <definedNames>
    <definedName name="_30_abr_10">#REF!</definedName>
    <definedName name="_xlnm._FilterDatabase" localSheetId="1" hidden="1">orçvgv!$A$1:$C$12277</definedName>
    <definedName name="_xlnm._FilterDatabase" localSheetId="0" hidden="1">VGV!$B$29:$G$223</definedName>
    <definedName name="ad">[1]!AnalystSheetClose</definedName>
    <definedName name="AE">[1]!AnalystSheetClose</definedName>
    <definedName name="ana">#REF!</definedName>
    <definedName name="AS2DocOpenMode" hidden="1">"AS2DocumentEdit"</definedName>
    <definedName name="auto_close">[2]!AnalystSheetClose</definedName>
    <definedName name="d">#REF!</definedName>
    <definedName name="desp_data">[3]BASE_METAXREAL!$Q:$Q</definedName>
    <definedName name="desp_meta">[3]BASE_METAXREAL!$P:$P</definedName>
    <definedName name="desp_real">[3]BASE_METAXREAL!$O:$O</definedName>
    <definedName name="DiscMan_ShowVariable" hidden="1">1</definedName>
    <definedName name="Resumo_Saldo_Disponível">#REF!</definedName>
    <definedName name="Tabela">OFFSET([4]BD!$A$6,0,0,COUNTA([4]BD!$A:$A),COUNTA([4]BD!$6:$6))</definedName>
    <definedName name="Tipo_VGV" localSheetId="2">[3]VGV!$D$29:$D$221</definedName>
    <definedName name="Tipo_VGV" localSheetId="1">[3]VGV!$D$29:$D$221</definedName>
    <definedName name="Tipo_VGV">VGV!$D$29:$D$221</definedName>
    <definedName name="VGV" localSheetId="2">[3]VGV!$E$29:$E$221</definedName>
    <definedName name="VGV" localSheetId="1">[3]VGV!$E$29:$E$221</definedName>
    <definedName name="VGV">VGV!$E$29:$E$221</definedName>
    <definedName name="vgv_data" localSheetId="2">[3]VGV!$C$29:$C$221</definedName>
    <definedName name="vgv_data" localSheetId="1">[3]VGV!$C$29:$C$221</definedName>
    <definedName name="vgv_data">VGV!$C$29:$C$221</definedName>
    <definedName name="vgv_regional" localSheetId="2">[3]VGV!$A$29:$A$221</definedName>
    <definedName name="vgv_regional" localSheetId="1">[3]VGV!$A$29:$A$221</definedName>
    <definedName name="vgv_regional">VGV!$A$29:$A$221</definedName>
  </definedNames>
  <calcPr calcId="191029"/>
  <pivotCaches>
    <pivotCache cacheId="9" r:id="rId8"/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7" i="3" l="1"/>
  <c r="D68" i="3"/>
  <c r="D69" i="3"/>
  <c r="D70" i="3"/>
  <c r="D71" i="3"/>
  <c r="D72" i="3"/>
  <c r="D73" i="3"/>
  <c r="D74" i="3"/>
  <c r="Z10" i="1"/>
  <c r="X10" i="1"/>
  <c r="V10" i="1"/>
  <c r="T10" i="1"/>
  <c r="R10" i="1"/>
  <c r="P10" i="1"/>
  <c r="N10" i="1"/>
  <c r="L10" i="1"/>
  <c r="J10" i="1"/>
  <c r="H10" i="1"/>
  <c r="F10" i="1"/>
  <c r="Z9" i="1"/>
  <c r="X9" i="1"/>
  <c r="V9" i="1"/>
  <c r="T9" i="1"/>
  <c r="R9" i="1"/>
  <c r="P9" i="1"/>
  <c r="O9" i="1"/>
  <c r="N9" i="1"/>
  <c r="L9" i="1"/>
  <c r="J9" i="1"/>
  <c r="H9" i="1"/>
  <c r="F9" i="1"/>
  <c r="Z8" i="1"/>
  <c r="X8" i="1"/>
  <c r="V8" i="1"/>
  <c r="T8" i="1"/>
  <c r="R8" i="1"/>
  <c r="P8" i="1"/>
  <c r="N8" i="1"/>
  <c r="L8" i="1"/>
  <c r="J8" i="1"/>
  <c r="H8" i="1"/>
  <c r="F8" i="1"/>
  <c r="Z7" i="1"/>
  <c r="X7" i="1"/>
  <c r="V7" i="1"/>
  <c r="T7" i="1"/>
  <c r="R7" i="1"/>
  <c r="P7" i="1"/>
  <c r="N7" i="1"/>
  <c r="L7" i="1"/>
  <c r="J7" i="1"/>
  <c r="H7" i="1"/>
  <c r="F7" i="1"/>
  <c r="Z6" i="1"/>
  <c r="X6" i="1"/>
  <c r="V6" i="1"/>
  <c r="T6" i="1"/>
  <c r="R6" i="1"/>
  <c r="P6" i="1"/>
  <c r="N6" i="1"/>
  <c r="L6" i="1"/>
  <c r="J6" i="1"/>
  <c r="H6" i="1"/>
  <c r="F6" i="1"/>
  <c r="Z5" i="1"/>
  <c r="X5" i="1"/>
  <c r="V5" i="1"/>
  <c r="T5" i="1"/>
  <c r="R5" i="1"/>
  <c r="P5" i="1"/>
  <c r="N5" i="1"/>
  <c r="L5" i="1"/>
  <c r="J5" i="1"/>
  <c r="H5" i="1"/>
  <c r="F5" i="1"/>
  <c r="Z4" i="1"/>
  <c r="X4" i="1"/>
  <c r="V4" i="1"/>
  <c r="T4" i="1"/>
  <c r="R4" i="1"/>
  <c r="P4" i="1"/>
  <c r="N4" i="1"/>
  <c r="L4" i="1"/>
  <c r="J4" i="1"/>
  <c r="H4" i="1"/>
  <c r="F4" i="1"/>
  <c r="Z3" i="1"/>
  <c r="X3" i="1"/>
  <c r="V3" i="1"/>
  <c r="T3" i="1"/>
  <c r="R3" i="1"/>
  <c r="P3" i="1"/>
  <c r="N3" i="1"/>
  <c r="L3" i="1"/>
  <c r="J3" i="1"/>
  <c r="H3" i="1"/>
  <c r="F3" i="1"/>
  <c r="D4" i="1"/>
  <c r="D5" i="1"/>
  <c r="D6" i="1"/>
  <c r="D7" i="1"/>
  <c r="D8" i="1"/>
  <c r="D9" i="1"/>
  <c r="D10" i="1"/>
  <c r="D3" i="1"/>
  <c r="A13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12277" i="2"/>
  <c r="D12276" i="2"/>
  <c r="D12275" i="2"/>
  <c r="D12274" i="2"/>
  <c r="D12273" i="2"/>
  <c r="D12272" i="2"/>
  <c r="D12271" i="2"/>
  <c r="D12270" i="2"/>
  <c r="D12269" i="2"/>
  <c r="D12268" i="2"/>
  <c r="D12267" i="2"/>
  <c r="D12266" i="2"/>
  <c r="D12265" i="2"/>
  <c r="D12264" i="2"/>
  <c r="D12263" i="2"/>
  <c r="D12262" i="2"/>
  <c r="D12261" i="2"/>
  <c r="D12260" i="2"/>
  <c r="D12259" i="2"/>
  <c r="D12258" i="2"/>
  <c r="D12257" i="2"/>
  <c r="D12256" i="2"/>
  <c r="D12255" i="2"/>
  <c r="D12254" i="2"/>
  <c r="D12253" i="2"/>
  <c r="D12252" i="2"/>
  <c r="D12251" i="2"/>
  <c r="D12250" i="2"/>
  <c r="D12249" i="2"/>
  <c r="D12248" i="2"/>
  <c r="D12247" i="2"/>
  <c r="D12246" i="2"/>
  <c r="D12245" i="2"/>
  <c r="D12244" i="2"/>
  <c r="D12243" i="2"/>
  <c r="D12242" i="2"/>
  <c r="D12241" i="2"/>
  <c r="D12240" i="2"/>
  <c r="D12239" i="2"/>
  <c r="D12238" i="2"/>
  <c r="D12237" i="2"/>
  <c r="D12236" i="2"/>
  <c r="D12235" i="2"/>
  <c r="D12234" i="2"/>
  <c r="D12233" i="2"/>
  <c r="D12232" i="2"/>
  <c r="D12231" i="2"/>
  <c r="D12230" i="2"/>
  <c r="D12229" i="2"/>
  <c r="D12228" i="2"/>
  <c r="D12227" i="2"/>
  <c r="D12226" i="2"/>
  <c r="D12225" i="2"/>
  <c r="D12224" i="2"/>
  <c r="D12223" i="2"/>
  <c r="D12222" i="2"/>
  <c r="D12221" i="2"/>
  <c r="D12220" i="2"/>
  <c r="D12219" i="2"/>
  <c r="D12218" i="2"/>
  <c r="D12217" i="2"/>
  <c r="D12216" i="2"/>
  <c r="D12215" i="2"/>
  <c r="D12214" i="2"/>
  <c r="D12213" i="2"/>
  <c r="D12212" i="2"/>
  <c r="D12211" i="2"/>
  <c r="D12210" i="2"/>
  <c r="D12209" i="2"/>
  <c r="D12208" i="2"/>
  <c r="D12207" i="2"/>
  <c r="D12206" i="2"/>
  <c r="D12205" i="2"/>
  <c r="D12204" i="2"/>
  <c r="D12203" i="2"/>
  <c r="D12202" i="2"/>
  <c r="D12201" i="2"/>
  <c r="D12200" i="2"/>
  <c r="D12199" i="2"/>
  <c r="D12198" i="2"/>
  <c r="D12197" i="2"/>
  <c r="D12196" i="2"/>
  <c r="D12195" i="2"/>
  <c r="D12194" i="2"/>
  <c r="D12193" i="2"/>
  <c r="D12192" i="2"/>
  <c r="D12191" i="2"/>
  <c r="D12190" i="2"/>
  <c r="D12189" i="2"/>
  <c r="D12188" i="2"/>
  <c r="D12187" i="2"/>
  <c r="D12186" i="2"/>
  <c r="D12185" i="2"/>
  <c r="D12184" i="2"/>
  <c r="D12183" i="2"/>
  <c r="D12182" i="2"/>
  <c r="D12181" i="2"/>
  <c r="D12180" i="2"/>
  <c r="D12179" i="2"/>
  <c r="D12178" i="2"/>
  <c r="D12177" i="2"/>
  <c r="D12176" i="2"/>
  <c r="D12175" i="2"/>
  <c r="D12174" i="2"/>
  <c r="D12173" i="2"/>
  <c r="D12172" i="2"/>
  <c r="D12171" i="2"/>
  <c r="D12170" i="2"/>
  <c r="D12169" i="2"/>
  <c r="D12168" i="2"/>
  <c r="D12167" i="2"/>
  <c r="D12166" i="2"/>
  <c r="D12165" i="2"/>
  <c r="D12164" i="2"/>
  <c r="D12163" i="2"/>
  <c r="D12162" i="2"/>
  <c r="D12161" i="2"/>
  <c r="D12160" i="2"/>
  <c r="D12159" i="2"/>
  <c r="D12158" i="2"/>
  <c r="D12157" i="2"/>
  <c r="D12156" i="2"/>
  <c r="D12155" i="2"/>
  <c r="D12154" i="2"/>
  <c r="D12153" i="2"/>
  <c r="D12152" i="2"/>
  <c r="D12151" i="2"/>
  <c r="D12150" i="2"/>
  <c r="D12149" i="2"/>
  <c r="D12148" i="2"/>
  <c r="D12147" i="2"/>
  <c r="D12146" i="2"/>
  <c r="D12145" i="2"/>
  <c r="D12144" i="2"/>
  <c r="D12143" i="2"/>
  <c r="D12142" i="2"/>
  <c r="D12141" i="2"/>
  <c r="D12140" i="2"/>
  <c r="D12139" i="2"/>
  <c r="D12138" i="2"/>
  <c r="D12137" i="2"/>
  <c r="D12136" i="2"/>
  <c r="D12135" i="2"/>
  <c r="D12134" i="2"/>
  <c r="D12133" i="2"/>
  <c r="D12132" i="2"/>
  <c r="D12131" i="2"/>
  <c r="D12130" i="2"/>
  <c r="D12129" i="2"/>
  <c r="D12128" i="2"/>
  <c r="D12127" i="2"/>
  <c r="D12126" i="2"/>
  <c r="D12125" i="2"/>
  <c r="D12124" i="2"/>
  <c r="D12123" i="2"/>
  <c r="D12122" i="2"/>
  <c r="D12121" i="2"/>
  <c r="D12120" i="2"/>
  <c r="D12119" i="2"/>
  <c r="D12118" i="2"/>
  <c r="D12117" i="2"/>
  <c r="D12116" i="2"/>
  <c r="D12115" i="2"/>
  <c r="D12114" i="2"/>
  <c r="D12113" i="2"/>
  <c r="D12112" i="2"/>
  <c r="D12111" i="2"/>
  <c r="D12110" i="2"/>
  <c r="D12109" i="2"/>
  <c r="D12108" i="2"/>
  <c r="D12107" i="2"/>
  <c r="D12106" i="2"/>
  <c r="D12105" i="2"/>
  <c r="D12104" i="2"/>
  <c r="D12103" i="2"/>
  <c r="D12102" i="2"/>
  <c r="D12101" i="2"/>
  <c r="D12100" i="2"/>
  <c r="D12099" i="2"/>
  <c r="D12098" i="2"/>
  <c r="D12097" i="2"/>
  <c r="D12096" i="2"/>
  <c r="D12095" i="2"/>
  <c r="D12094" i="2"/>
  <c r="D12093" i="2"/>
  <c r="D12092" i="2"/>
  <c r="D12091" i="2"/>
  <c r="D12090" i="2"/>
  <c r="D12089" i="2"/>
  <c r="D12088" i="2"/>
  <c r="D12087" i="2"/>
  <c r="D12086" i="2"/>
  <c r="D12085" i="2"/>
  <c r="D12084" i="2"/>
  <c r="D12083" i="2"/>
  <c r="D12082" i="2"/>
  <c r="D12081" i="2"/>
  <c r="D12080" i="2"/>
  <c r="D12079" i="2"/>
  <c r="D12078" i="2"/>
  <c r="D12077" i="2"/>
  <c r="D12076" i="2"/>
  <c r="D12075" i="2"/>
  <c r="D12074" i="2"/>
  <c r="D12073" i="2"/>
  <c r="D12072" i="2"/>
  <c r="D12071" i="2"/>
  <c r="D12070" i="2"/>
  <c r="D12069" i="2"/>
  <c r="D12068" i="2"/>
  <c r="D12067" i="2"/>
  <c r="D12066" i="2"/>
  <c r="D12065" i="2"/>
  <c r="D12064" i="2"/>
  <c r="D12063" i="2"/>
  <c r="D12062" i="2"/>
  <c r="D12061" i="2"/>
  <c r="D12060" i="2"/>
  <c r="D12059" i="2"/>
  <c r="D12058" i="2"/>
  <c r="D12057" i="2"/>
  <c r="D12056" i="2"/>
  <c r="D12055" i="2"/>
  <c r="D12054" i="2"/>
  <c r="D12053" i="2"/>
  <c r="D12052" i="2"/>
  <c r="D12051" i="2"/>
  <c r="D12050" i="2"/>
  <c r="D12049" i="2"/>
  <c r="D12048" i="2"/>
  <c r="D12047" i="2"/>
  <c r="D12046" i="2"/>
  <c r="D12045" i="2"/>
  <c r="D12044" i="2"/>
  <c r="D12043" i="2"/>
  <c r="D12042" i="2"/>
  <c r="D12041" i="2"/>
  <c r="D12040" i="2"/>
  <c r="D12039" i="2"/>
  <c r="D12038" i="2"/>
  <c r="D12037" i="2"/>
  <c r="D12036" i="2"/>
  <c r="D12035" i="2"/>
  <c r="D12034" i="2"/>
  <c r="D12033" i="2"/>
  <c r="D12032" i="2"/>
  <c r="D12031" i="2"/>
  <c r="D12030" i="2"/>
  <c r="D12029" i="2"/>
  <c r="D12028" i="2"/>
  <c r="D12027" i="2"/>
  <c r="D12026" i="2"/>
  <c r="D12025" i="2"/>
  <c r="D12024" i="2"/>
  <c r="D12023" i="2"/>
  <c r="D12022" i="2"/>
  <c r="D12021" i="2"/>
  <c r="D12020" i="2"/>
  <c r="D12019" i="2"/>
  <c r="D12018" i="2"/>
  <c r="D12017" i="2"/>
  <c r="D12016" i="2"/>
  <c r="D12015" i="2"/>
  <c r="D12014" i="2"/>
  <c r="D12013" i="2"/>
  <c r="D12012" i="2"/>
  <c r="D12011" i="2"/>
  <c r="D12010" i="2"/>
  <c r="D12009" i="2"/>
  <c r="D12008" i="2"/>
  <c r="D12007" i="2"/>
  <c r="D12006" i="2"/>
  <c r="D12005" i="2"/>
  <c r="D12004" i="2"/>
  <c r="D12003" i="2"/>
  <c r="D12002" i="2"/>
  <c r="D12001" i="2"/>
  <c r="D12000" i="2"/>
  <c r="D11999" i="2"/>
  <c r="D11998" i="2"/>
  <c r="D11997" i="2"/>
  <c r="D11996" i="2"/>
  <c r="D11995" i="2"/>
  <c r="D11994" i="2"/>
  <c r="D11993" i="2"/>
  <c r="D11992" i="2"/>
  <c r="D11991" i="2"/>
  <c r="D11990" i="2"/>
  <c r="D11989" i="2"/>
  <c r="D11988" i="2"/>
  <c r="D11987" i="2"/>
  <c r="D11986" i="2"/>
  <c r="D11985" i="2"/>
  <c r="D11984" i="2"/>
  <c r="D11983" i="2"/>
  <c r="D11982" i="2"/>
  <c r="D11981" i="2"/>
  <c r="D11980" i="2"/>
  <c r="D11979" i="2"/>
  <c r="D11978" i="2"/>
  <c r="D11977" i="2"/>
  <c r="D11976" i="2"/>
  <c r="D11975" i="2"/>
  <c r="D11974" i="2"/>
  <c r="D11973" i="2"/>
  <c r="D11972" i="2"/>
  <c r="D11971" i="2"/>
  <c r="D11970" i="2"/>
  <c r="D11969" i="2"/>
  <c r="D11968" i="2"/>
  <c r="D11967" i="2"/>
  <c r="D11966" i="2"/>
  <c r="D11965" i="2"/>
  <c r="D11964" i="2"/>
  <c r="D11963" i="2"/>
  <c r="D11962" i="2"/>
  <c r="D11961" i="2"/>
  <c r="D11960" i="2"/>
  <c r="D11959" i="2"/>
  <c r="D11958" i="2"/>
  <c r="D11957" i="2"/>
  <c r="D11956" i="2"/>
  <c r="D11955" i="2"/>
  <c r="D11954" i="2"/>
  <c r="D11953" i="2"/>
  <c r="D11952" i="2"/>
  <c r="D11951" i="2"/>
  <c r="D11950" i="2"/>
  <c r="D11949" i="2"/>
  <c r="D11948" i="2"/>
  <c r="D11947" i="2"/>
  <c r="D11946" i="2"/>
  <c r="D11945" i="2"/>
  <c r="D11944" i="2"/>
  <c r="D11943" i="2"/>
  <c r="D11942" i="2"/>
  <c r="D11941" i="2"/>
  <c r="D11940" i="2"/>
  <c r="D11939" i="2"/>
  <c r="D11938" i="2"/>
  <c r="D11937" i="2"/>
  <c r="D11936" i="2"/>
  <c r="D11935" i="2"/>
  <c r="D11934" i="2"/>
  <c r="D11933" i="2"/>
  <c r="D11932" i="2"/>
  <c r="D11931" i="2"/>
  <c r="D11930" i="2"/>
  <c r="D11929" i="2"/>
  <c r="D11928" i="2"/>
  <c r="D11927" i="2"/>
  <c r="D11926" i="2"/>
  <c r="D11925" i="2"/>
  <c r="D11924" i="2"/>
  <c r="D11923" i="2"/>
  <c r="D11922" i="2"/>
  <c r="D11921" i="2"/>
  <c r="D11920" i="2"/>
  <c r="D11919" i="2"/>
  <c r="D11918" i="2"/>
  <c r="D11917" i="2"/>
  <c r="D11916" i="2"/>
  <c r="D11915" i="2"/>
  <c r="D11914" i="2"/>
  <c r="D11913" i="2"/>
  <c r="D11912" i="2"/>
  <c r="D11911" i="2"/>
  <c r="D11910" i="2"/>
  <c r="D11909" i="2"/>
  <c r="D11908" i="2"/>
  <c r="D11907" i="2"/>
  <c r="D11906" i="2"/>
  <c r="D11905" i="2"/>
  <c r="D11904" i="2"/>
  <c r="D11903" i="2"/>
  <c r="D11902" i="2"/>
  <c r="D11901" i="2"/>
  <c r="D11900" i="2"/>
  <c r="D11899" i="2"/>
  <c r="D11898" i="2"/>
  <c r="D11897" i="2"/>
  <c r="D11896" i="2"/>
  <c r="D11895" i="2"/>
  <c r="D11894" i="2"/>
  <c r="D11893" i="2"/>
  <c r="D11892" i="2"/>
  <c r="D11891" i="2"/>
  <c r="D11890" i="2"/>
  <c r="D11889" i="2"/>
  <c r="D11888" i="2"/>
  <c r="D11887" i="2"/>
  <c r="D11886" i="2"/>
  <c r="D11885" i="2"/>
  <c r="D11884" i="2"/>
  <c r="D11883" i="2"/>
  <c r="D11882" i="2"/>
  <c r="D11881" i="2"/>
  <c r="D11880" i="2"/>
  <c r="D11879" i="2"/>
  <c r="D11878" i="2"/>
  <c r="D11877" i="2"/>
  <c r="D11876" i="2"/>
  <c r="D11875" i="2"/>
  <c r="D11874" i="2"/>
  <c r="D11873" i="2"/>
  <c r="D11872" i="2"/>
  <c r="D11871" i="2"/>
  <c r="D11870" i="2"/>
  <c r="D11869" i="2"/>
  <c r="D11868" i="2"/>
  <c r="D11867" i="2"/>
  <c r="D11866" i="2"/>
  <c r="D11865" i="2"/>
  <c r="D11864" i="2"/>
  <c r="D11863" i="2"/>
  <c r="D11862" i="2"/>
  <c r="D11861" i="2"/>
  <c r="D11860" i="2"/>
  <c r="D11859" i="2"/>
  <c r="D11858" i="2"/>
  <c r="D11857" i="2"/>
  <c r="D11856" i="2"/>
  <c r="D11855" i="2"/>
  <c r="D11854" i="2"/>
  <c r="D11853" i="2"/>
  <c r="D11852" i="2"/>
  <c r="D11851" i="2"/>
  <c r="D11850" i="2"/>
  <c r="D11849" i="2"/>
  <c r="D11848" i="2"/>
  <c r="D11847" i="2"/>
  <c r="D11846" i="2"/>
  <c r="D11845" i="2"/>
  <c r="D11844" i="2"/>
  <c r="D11843" i="2"/>
  <c r="D11842" i="2"/>
  <c r="D11841" i="2"/>
  <c r="D11840" i="2"/>
  <c r="D11839" i="2"/>
  <c r="D11838" i="2"/>
  <c r="D11837" i="2"/>
  <c r="D11836" i="2"/>
  <c r="D11835" i="2"/>
  <c r="D11834" i="2"/>
  <c r="D11833" i="2"/>
  <c r="D11832" i="2"/>
  <c r="D11831" i="2"/>
  <c r="D11830" i="2"/>
  <c r="D11829" i="2"/>
  <c r="D11828" i="2"/>
  <c r="D11827" i="2"/>
  <c r="D11826" i="2"/>
  <c r="D11825" i="2"/>
  <c r="D11824" i="2"/>
  <c r="D11823" i="2"/>
  <c r="D11822" i="2"/>
  <c r="D11821" i="2"/>
  <c r="D11820" i="2"/>
  <c r="D11819" i="2"/>
  <c r="D11818" i="2"/>
  <c r="D11817" i="2"/>
  <c r="D11816" i="2"/>
  <c r="D11815" i="2"/>
  <c r="D11814" i="2"/>
  <c r="D11813" i="2"/>
  <c r="D11812" i="2"/>
  <c r="D11811" i="2"/>
  <c r="D11810" i="2"/>
  <c r="D11809" i="2"/>
  <c r="D11808" i="2"/>
  <c r="D11807" i="2"/>
  <c r="D11806" i="2"/>
  <c r="D11805" i="2"/>
  <c r="D11804" i="2"/>
  <c r="D11803" i="2"/>
  <c r="D11802" i="2"/>
  <c r="D11801" i="2"/>
  <c r="D11800" i="2"/>
  <c r="D11799" i="2"/>
  <c r="D11798" i="2"/>
  <c r="D11797" i="2"/>
  <c r="D11796" i="2"/>
  <c r="D11795" i="2"/>
  <c r="D11794" i="2"/>
  <c r="D11793" i="2"/>
  <c r="D11792" i="2"/>
  <c r="D11791" i="2"/>
  <c r="D11790" i="2"/>
  <c r="D11789" i="2"/>
  <c r="D11788" i="2"/>
  <c r="D11787" i="2"/>
  <c r="D11786" i="2"/>
  <c r="D11785" i="2"/>
  <c r="D11784" i="2"/>
  <c r="D11783" i="2"/>
  <c r="D11782" i="2"/>
  <c r="D11781" i="2"/>
  <c r="D11780" i="2"/>
  <c r="D11779" i="2"/>
  <c r="D11778" i="2"/>
  <c r="D11777" i="2"/>
  <c r="D11776" i="2"/>
  <c r="D11775" i="2"/>
  <c r="D11774" i="2"/>
  <c r="D11773" i="2"/>
  <c r="D11772" i="2"/>
  <c r="D11771" i="2"/>
  <c r="D11770" i="2"/>
  <c r="D11769" i="2"/>
  <c r="D11768" i="2"/>
  <c r="D11767" i="2"/>
  <c r="D11766" i="2"/>
  <c r="D11765" i="2"/>
  <c r="D11764" i="2"/>
  <c r="D11763" i="2"/>
  <c r="D11762" i="2"/>
  <c r="D11761" i="2"/>
  <c r="D11760" i="2"/>
  <c r="D11759" i="2"/>
  <c r="D11758" i="2"/>
  <c r="D11757" i="2"/>
  <c r="D11756" i="2"/>
  <c r="D11755" i="2"/>
  <c r="D11754" i="2"/>
  <c r="D11753" i="2"/>
  <c r="D11752" i="2"/>
  <c r="D11751" i="2"/>
  <c r="D11750" i="2"/>
  <c r="D11749" i="2"/>
  <c r="D11748" i="2"/>
  <c r="D11747" i="2"/>
  <c r="D11746" i="2"/>
  <c r="D11745" i="2"/>
  <c r="D11744" i="2"/>
  <c r="D11743" i="2"/>
  <c r="D11742" i="2"/>
  <c r="D11741" i="2"/>
  <c r="D11740" i="2"/>
  <c r="D11739" i="2"/>
  <c r="D11738" i="2"/>
  <c r="D11737" i="2"/>
  <c r="D11736" i="2"/>
  <c r="D11735" i="2"/>
  <c r="D11734" i="2"/>
  <c r="D11733" i="2"/>
  <c r="D11732" i="2"/>
  <c r="D11731" i="2"/>
  <c r="D11730" i="2"/>
  <c r="D11729" i="2"/>
  <c r="D11728" i="2"/>
  <c r="D11727" i="2"/>
  <c r="D11726" i="2"/>
  <c r="D11725" i="2"/>
  <c r="D11724" i="2"/>
  <c r="D11723" i="2"/>
  <c r="D11722" i="2"/>
  <c r="D11721" i="2"/>
  <c r="D11720" i="2"/>
  <c r="D11719" i="2"/>
  <c r="D11718" i="2"/>
  <c r="D11717" i="2"/>
  <c r="D11716" i="2"/>
  <c r="D11715" i="2"/>
  <c r="D11714" i="2"/>
  <c r="D11713" i="2"/>
  <c r="D11712" i="2"/>
  <c r="D11711" i="2"/>
  <c r="D11710" i="2"/>
  <c r="D11709" i="2"/>
  <c r="D11708" i="2"/>
  <c r="D11707" i="2"/>
  <c r="D11706" i="2"/>
  <c r="D11705" i="2"/>
  <c r="D11704" i="2"/>
  <c r="D11703" i="2"/>
  <c r="D11702" i="2"/>
  <c r="D11701" i="2"/>
  <c r="D11700" i="2"/>
  <c r="D11699" i="2"/>
  <c r="D11698" i="2"/>
  <c r="D11697" i="2"/>
  <c r="D11696" i="2"/>
  <c r="D11695" i="2"/>
  <c r="D11694" i="2"/>
  <c r="D11693" i="2"/>
  <c r="D11692" i="2"/>
  <c r="D11691" i="2"/>
  <c r="D11690" i="2"/>
  <c r="D11689" i="2"/>
  <c r="D11688" i="2"/>
  <c r="D11687" i="2"/>
  <c r="D11686" i="2"/>
  <c r="D11685" i="2"/>
  <c r="D11684" i="2"/>
  <c r="D11683" i="2"/>
  <c r="D11682" i="2"/>
  <c r="D11681" i="2"/>
  <c r="D11680" i="2"/>
  <c r="D11679" i="2"/>
  <c r="D11678" i="2"/>
  <c r="D11677" i="2"/>
  <c r="D11676" i="2"/>
  <c r="D11675" i="2"/>
  <c r="D11674" i="2"/>
  <c r="D11673" i="2"/>
  <c r="D11672" i="2"/>
  <c r="D11671" i="2"/>
  <c r="D11670" i="2"/>
  <c r="D11669" i="2"/>
  <c r="D11668" i="2"/>
  <c r="D11667" i="2"/>
  <c r="D11666" i="2"/>
  <c r="D11665" i="2"/>
  <c r="D11664" i="2"/>
  <c r="D11663" i="2"/>
  <c r="D11662" i="2"/>
  <c r="D11661" i="2"/>
  <c r="D11660" i="2"/>
  <c r="D11659" i="2"/>
  <c r="D11658" i="2"/>
  <c r="D11657" i="2"/>
  <c r="D11656" i="2"/>
  <c r="D11655" i="2"/>
  <c r="D11654" i="2"/>
  <c r="D11653" i="2"/>
  <c r="D11652" i="2"/>
  <c r="D11651" i="2"/>
  <c r="D11650" i="2"/>
  <c r="D11649" i="2"/>
  <c r="D11648" i="2"/>
  <c r="D11647" i="2"/>
  <c r="D11646" i="2"/>
  <c r="D11645" i="2"/>
  <c r="D11644" i="2"/>
  <c r="D11643" i="2"/>
  <c r="D11642" i="2"/>
  <c r="D11641" i="2"/>
  <c r="D11640" i="2"/>
  <c r="D11639" i="2"/>
  <c r="D11638" i="2"/>
  <c r="D11637" i="2"/>
  <c r="D11636" i="2"/>
  <c r="D11635" i="2"/>
  <c r="D11634" i="2"/>
  <c r="D11633" i="2"/>
  <c r="D11632" i="2"/>
  <c r="D11631" i="2"/>
  <c r="D11630" i="2"/>
  <c r="D11629" i="2"/>
  <c r="D11628" i="2"/>
  <c r="D11627" i="2"/>
  <c r="D11626" i="2"/>
  <c r="D11625" i="2"/>
  <c r="D11624" i="2"/>
  <c r="D11623" i="2"/>
  <c r="D11622" i="2"/>
  <c r="D11621" i="2"/>
  <c r="D11620" i="2"/>
  <c r="D11619" i="2"/>
  <c r="D11618" i="2"/>
  <c r="D11617" i="2"/>
  <c r="D11616" i="2"/>
  <c r="D11615" i="2"/>
  <c r="D11614" i="2"/>
  <c r="D11613" i="2"/>
  <c r="D11612" i="2"/>
  <c r="D11611" i="2"/>
  <c r="D11610" i="2"/>
  <c r="D11609" i="2"/>
  <c r="D11608" i="2"/>
  <c r="D11607" i="2"/>
  <c r="D11606" i="2"/>
  <c r="D11605" i="2"/>
  <c r="D11604" i="2"/>
  <c r="D11603" i="2"/>
  <c r="D11602" i="2"/>
  <c r="D11601" i="2"/>
  <c r="D11600" i="2"/>
  <c r="D11599" i="2"/>
  <c r="D11598" i="2"/>
  <c r="D11597" i="2"/>
  <c r="D11596" i="2"/>
  <c r="D11595" i="2"/>
  <c r="D11594" i="2"/>
  <c r="D11593" i="2"/>
  <c r="D11592" i="2"/>
  <c r="D11591" i="2"/>
  <c r="D11590" i="2"/>
  <c r="D11589" i="2"/>
  <c r="D11588" i="2"/>
  <c r="D11587" i="2"/>
  <c r="D11586" i="2"/>
  <c r="D11585" i="2"/>
  <c r="D11584" i="2"/>
  <c r="D11583" i="2"/>
  <c r="D11582" i="2"/>
  <c r="D11581" i="2"/>
  <c r="D11580" i="2"/>
  <c r="D11579" i="2"/>
  <c r="D11578" i="2"/>
  <c r="D11577" i="2"/>
  <c r="D11576" i="2"/>
  <c r="D11575" i="2"/>
  <c r="D11574" i="2"/>
  <c r="D11573" i="2"/>
  <c r="D11572" i="2"/>
  <c r="D11571" i="2"/>
  <c r="D11570" i="2"/>
  <c r="D11569" i="2"/>
  <c r="D11568" i="2"/>
  <c r="D11567" i="2"/>
  <c r="D11566" i="2"/>
  <c r="D11565" i="2"/>
  <c r="D11564" i="2"/>
  <c r="D11563" i="2"/>
  <c r="D11562" i="2"/>
  <c r="D11561" i="2"/>
  <c r="D11560" i="2"/>
  <c r="D11559" i="2"/>
  <c r="D11558" i="2"/>
  <c r="D11557" i="2"/>
  <c r="D11556" i="2"/>
  <c r="D11555" i="2"/>
  <c r="D11554" i="2"/>
  <c r="D11553" i="2"/>
  <c r="D11552" i="2"/>
  <c r="D11551" i="2"/>
  <c r="D11550" i="2"/>
  <c r="D11549" i="2"/>
  <c r="D11548" i="2"/>
  <c r="D11547" i="2"/>
  <c r="D11546" i="2"/>
  <c r="D11545" i="2"/>
  <c r="D11544" i="2"/>
  <c r="D11543" i="2"/>
  <c r="D11542" i="2"/>
  <c r="D11541" i="2"/>
  <c r="D11540" i="2"/>
  <c r="D11539" i="2"/>
  <c r="D11538" i="2"/>
  <c r="D11537" i="2"/>
  <c r="D11536" i="2"/>
  <c r="D11535" i="2"/>
  <c r="D11534" i="2"/>
  <c r="D11533" i="2"/>
  <c r="D11532" i="2"/>
  <c r="D11531" i="2"/>
  <c r="D11530" i="2"/>
  <c r="D11529" i="2"/>
  <c r="D11528" i="2"/>
  <c r="D11527" i="2"/>
  <c r="D11526" i="2"/>
  <c r="D11525" i="2"/>
  <c r="D11524" i="2"/>
  <c r="D11523" i="2"/>
  <c r="D11522" i="2"/>
  <c r="D11521" i="2"/>
  <c r="D11520" i="2"/>
  <c r="D11519" i="2"/>
  <c r="D11518" i="2"/>
  <c r="D11517" i="2"/>
  <c r="D11516" i="2"/>
  <c r="D11515" i="2"/>
  <c r="D11514" i="2"/>
  <c r="D11513" i="2"/>
  <c r="D11512" i="2"/>
  <c r="D11511" i="2"/>
  <c r="D11510" i="2"/>
  <c r="D11509" i="2"/>
  <c r="D11508" i="2"/>
  <c r="D11507" i="2"/>
  <c r="D11506" i="2"/>
  <c r="D11505" i="2"/>
  <c r="D11504" i="2"/>
  <c r="D11503" i="2"/>
  <c r="D11502" i="2"/>
  <c r="D11501" i="2"/>
  <c r="D11500" i="2"/>
  <c r="D11499" i="2"/>
  <c r="D11498" i="2"/>
  <c r="D11497" i="2"/>
  <c r="D11496" i="2"/>
  <c r="D11495" i="2"/>
  <c r="D11494" i="2"/>
  <c r="D11493" i="2"/>
  <c r="D11492" i="2"/>
  <c r="D11491" i="2"/>
  <c r="D11490" i="2"/>
  <c r="D11489" i="2"/>
  <c r="D11488" i="2"/>
  <c r="D11487" i="2"/>
  <c r="D11486" i="2"/>
  <c r="D11485" i="2"/>
  <c r="D11484" i="2"/>
  <c r="D11483" i="2"/>
  <c r="D11482" i="2"/>
  <c r="D11481" i="2"/>
  <c r="D11480" i="2"/>
  <c r="D11479" i="2"/>
  <c r="D11478" i="2"/>
  <c r="D11477" i="2"/>
  <c r="D11476" i="2"/>
  <c r="D11475" i="2"/>
  <c r="D11474" i="2"/>
  <c r="D11473" i="2"/>
  <c r="D11472" i="2"/>
  <c r="D11471" i="2"/>
  <c r="D11470" i="2"/>
  <c r="D11469" i="2"/>
  <c r="D11468" i="2"/>
  <c r="D11467" i="2"/>
  <c r="D11466" i="2"/>
  <c r="D11465" i="2"/>
  <c r="D11464" i="2"/>
  <c r="D11463" i="2"/>
  <c r="D11462" i="2"/>
  <c r="D11461" i="2"/>
  <c r="D11460" i="2"/>
  <c r="D11459" i="2"/>
  <c r="D11458" i="2"/>
  <c r="D11457" i="2"/>
  <c r="D11456" i="2"/>
  <c r="D11455" i="2"/>
  <c r="D11454" i="2"/>
  <c r="D11453" i="2"/>
  <c r="D11452" i="2"/>
  <c r="D11451" i="2"/>
  <c r="D11450" i="2"/>
  <c r="D11449" i="2"/>
  <c r="D11448" i="2"/>
  <c r="D11447" i="2"/>
  <c r="D11446" i="2"/>
  <c r="D11445" i="2"/>
  <c r="D11444" i="2"/>
  <c r="D11443" i="2"/>
  <c r="D11442" i="2"/>
  <c r="D11441" i="2"/>
  <c r="D11440" i="2"/>
  <c r="D11439" i="2"/>
  <c r="D11438" i="2"/>
  <c r="D11437" i="2"/>
  <c r="D11436" i="2"/>
  <c r="D11435" i="2"/>
  <c r="D11434" i="2"/>
  <c r="D11433" i="2"/>
  <c r="D11432" i="2"/>
  <c r="D11431" i="2"/>
  <c r="D11430" i="2"/>
  <c r="D11429" i="2"/>
  <c r="D11428" i="2"/>
  <c r="D11427" i="2"/>
  <c r="D11426" i="2"/>
  <c r="D11425" i="2"/>
  <c r="D11424" i="2"/>
  <c r="D11423" i="2"/>
  <c r="D11422" i="2"/>
  <c r="D11421" i="2"/>
  <c r="D11420" i="2"/>
  <c r="D11419" i="2"/>
  <c r="D11418" i="2"/>
  <c r="D11417" i="2"/>
  <c r="D11416" i="2"/>
  <c r="D11415" i="2"/>
  <c r="D11414" i="2"/>
  <c r="D11413" i="2"/>
  <c r="D11412" i="2"/>
  <c r="D11411" i="2"/>
  <c r="D11410" i="2"/>
  <c r="D11409" i="2"/>
  <c r="D11408" i="2"/>
  <c r="D11407" i="2"/>
  <c r="D11406" i="2"/>
  <c r="D11405" i="2"/>
  <c r="D11404" i="2"/>
  <c r="D11403" i="2"/>
  <c r="D11402" i="2"/>
  <c r="D11401" i="2"/>
  <c r="D11400" i="2"/>
  <c r="D11399" i="2"/>
  <c r="D11398" i="2"/>
  <c r="D11397" i="2"/>
  <c r="D11396" i="2"/>
  <c r="D11395" i="2"/>
  <c r="D11394" i="2"/>
  <c r="D11393" i="2"/>
  <c r="D11392" i="2"/>
  <c r="D11391" i="2"/>
  <c r="D11390" i="2"/>
  <c r="D11389" i="2"/>
  <c r="D11388" i="2"/>
  <c r="D11387" i="2"/>
  <c r="D11386" i="2"/>
  <c r="D11385" i="2"/>
  <c r="D11384" i="2"/>
  <c r="D11383" i="2"/>
  <c r="D11382" i="2"/>
  <c r="D11381" i="2"/>
  <c r="D11380" i="2"/>
  <c r="D11379" i="2"/>
  <c r="D11378" i="2"/>
  <c r="D11377" i="2"/>
  <c r="D11376" i="2"/>
  <c r="D11375" i="2"/>
  <c r="D11374" i="2"/>
  <c r="D11373" i="2"/>
  <c r="D11372" i="2"/>
  <c r="D11371" i="2"/>
  <c r="D11370" i="2"/>
  <c r="D11369" i="2"/>
  <c r="D11368" i="2"/>
  <c r="D11367" i="2"/>
  <c r="D11366" i="2"/>
  <c r="D11365" i="2"/>
  <c r="D11364" i="2"/>
  <c r="D11363" i="2"/>
  <c r="D11362" i="2"/>
  <c r="D11361" i="2"/>
  <c r="D11360" i="2"/>
  <c r="D11359" i="2"/>
  <c r="D11358" i="2"/>
  <c r="D11357" i="2"/>
  <c r="D11356" i="2"/>
  <c r="D11355" i="2"/>
  <c r="D11354" i="2"/>
  <c r="D11353" i="2"/>
  <c r="D11352" i="2"/>
  <c r="D11351" i="2"/>
  <c r="D11350" i="2"/>
  <c r="D11349" i="2"/>
  <c r="D11348" i="2"/>
  <c r="D11347" i="2"/>
  <c r="D11346" i="2"/>
  <c r="D11345" i="2"/>
  <c r="D11344" i="2"/>
  <c r="D11343" i="2"/>
  <c r="D11342" i="2"/>
  <c r="D11341" i="2"/>
  <c r="D11340" i="2"/>
  <c r="D11339" i="2"/>
  <c r="D11338" i="2"/>
  <c r="D11337" i="2"/>
  <c r="D11336" i="2"/>
  <c r="D11335" i="2"/>
  <c r="D11334" i="2"/>
  <c r="D11333" i="2"/>
  <c r="D11332" i="2"/>
  <c r="D11331" i="2"/>
  <c r="D11330" i="2"/>
  <c r="D11329" i="2"/>
  <c r="D11328" i="2"/>
  <c r="D11327" i="2"/>
  <c r="D11326" i="2"/>
  <c r="D11325" i="2"/>
  <c r="D11324" i="2"/>
  <c r="D11323" i="2"/>
  <c r="D11322" i="2"/>
  <c r="D11321" i="2"/>
  <c r="D11320" i="2"/>
  <c r="D11319" i="2"/>
  <c r="D11318" i="2"/>
  <c r="D11317" i="2"/>
  <c r="D11316" i="2"/>
  <c r="D11315" i="2"/>
  <c r="D11314" i="2"/>
  <c r="D11313" i="2"/>
  <c r="D11312" i="2"/>
  <c r="D11311" i="2"/>
  <c r="D11310" i="2"/>
  <c r="D11309" i="2"/>
  <c r="D11308" i="2"/>
  <c r="D11307" i="2"/>
  <c r="D11306" i="2"/>
  <c r="D11305" i="2"/>
  <c r="D11304" i="2"/>
  <c r="D11303" i="2"/>
  <c r="D11302" i="2"/>
  <c r="D11301" i="2"/>
  <c r="D11300" i="2"/>
  <c r="D11299" i="2"/>
  <c r="D11298" i="2"/>
  <c r="D11297" i="2"/>
  <c r="D11296" i="2"/>
  <c r="D11295" i="2"/>
  <c r="D11294" i="2"/>
  <c r="D11293" i="2"/>
  <c r="D11292" i="2"/>
  <c r="D11291" i="2"/>
  <c r="D11290" i="2"/>
  <c r="D11289" i="2"/>
  <c r="D11288" i="2"/>
  <c r="D11287" i="2"/>
  <c r="D11286" i="2"/>
  <c r="D11285" i="2"/>
  <c r="D11284" i="2"/>
  <c r="D11283" i="2"/>
  <c r="D11282" i="2"/>
  <c r="D11281" i="2"/>
  <c r="D11280" i="2"/>
  <c r="D11279" i="2"/>
  <c r="D11278" i="2"/>
  <c r="D11277" i="2"/>
  <c r="D11276" i="2"/>
  <c r="D11275" i="2"/>
  <c r="D11274" i="2"/>
  <c r="D11273" i="2"/>
  <c r="D11272" i="2"/>
  <c r="D11271" i="2"/>
  <c r="D11270" i="2"/>
  <c r="D11269" i="2"/>
  <c r="D11268" i="2"/>
  <c r="D11267" i="2"/>
  <c r="D11266" i="2"/>
  <c r="D11265" i="2"/>
  <c r="D11264" i="2"/>
  <c r="D11263" i="2"/>
  <c r="D11262" i="2"/>
  <c r="D11261" i="2"/>
  <c r="D11260" i="2"/>
  <c r="D11259" i="2"/>
  <c r="D11258" i="2"/>
  <c r="D11257" i="2"/>
  <c r="D11256" i="2"/>
  <c r="D11255" i="2"/>
  <c r="D11254" i="2"/>
  <c r="D11253" i="2"/>
  <c r="D11252" i="2"/>
  <c r="D11251" i="2"/>
  <c r="D11250" i="2"/>
  <c r="D11249" i="2"/>
  <c r="D11248" i="2"/>
  <c r="D11247" i="2"/>
  <c r="D11246" i="2"/>
  <c r="D11245" i="2"/>
  <c r="D11244" i="2"/>
  <c r="D11243" i="2"/>
  <c r="D11242" i="2"/>
  <c r="D11241" i="2"/>
  <c r="D11240" i="2"/>
  <c r="D11239" i="2"/>
  <c r="D11238" i="2"/>
  <c r="D11237" i="2"/>
  <c r="D11236" i="2"/>
  <c r="D11235" i="2"/>
  <c r="D11234" i="2"/>
  <c r="D11233" i="2"/>
  <c r="D11232" i="2"/>
  <c r="D11231" i="2"/>
  <c r="D11230" i="2"/>
  <c r="D11229" i="2"/>
  <c r="D11228" i="2"/>
  <c r="D11227" i="2"/>
  <c r="D11226" i="2"/>
  <c r="D11225" i="2"/>
  <c r="D11224" i="2"/>
  <c r="D11223" i="2"/>
  <c r="D11222" i="2"/>
  <c r="D11221" i="2"/>
  <c r="D11220" i="2"/>
  <c r="D11219" i="2"/>
  <c r="D11218" i="2"/>
  <c r="D11217" i="2"/>
  <c r="D11216" i="2"/>
  <c r="D11215" i="2"/>
  <c r="D11214" i="2"/>
  <c r="D11213" i="2"/>
  <c r="D11212" i="2"/>
  <c r="D11211" i="2"/>
  <c r="D11210" i="2"/>
  <c r="D11209" i="2"/>
  <c r="D11208" i="2"/>
  <c r="D11207" i="2"/>
  <c r="D11206" i="2"/>
  <c r="D11205" i="2"/>
  <c r="D11204" i="2"/>
  <c r="D11203" i="2"/>
  <c r="D11202" i="2"/>
  <c r="D11201" i="2"/>
  <c r="D11200" i="2"/>
  <c r="D11199" i="2"/>
  <c r="D11198" i="2"/>
  <c r="D11197" i="2"/>
  <c r="D11196" i="2"/>
  <c r="D11195" i="2"/>
  <c r="D11194" i="2"/>
  <c r="D11193" i="2"/>
  <c r="D11192" i="2"/>
  <c r="D11191" i="2"/>
  <c r="D11190" i="2"/>
  <c r="D11189" i="2"/>
  <c r="D11188" i="2"/>
  <c r="D11187" i="2"/>
  <c r="D11186" i="2"/>
  <c r="D11185" i="2"/>
  <c r="D11184" i="2"/>
  <c r="D11183" i="2"/>
  <c r="D11182" i="2"/>
  <c r="D11181" i="2"/>
  <c r="D11180" i="2"/>
  <c r="D11179" i="2"/>
  <c r="D11178" i="2"/>
  <c r="D11177" i="2"/>
  <c r="D11176" i="2"/>
  <c r="D11175" i="2"/>
  <c r="D11174" i="2"/>
  <c r="D11173" i="2"/>
  <c r="D11172" i="2"/>
  <c r="D11171" i="2"/>
  <c r="D11170" i="2"/>
  <c r="D11169" i="2"/>
  <c r="D11168" i="2"/>
  <c r="D11167" i="2"/>
  <c r="D11166" i="2"/>
  <c r="D11165" i="2"/>
  <c r="D11164" i="2"/>
  <c r="D11163" i="2"/>
  <c r="D11162" i="2"/>
  <c r="D11161" i="2"/>
  <c r="D11160" i="2"/>
  <c r="D11159" i="2"/>
  <c r="D11158" i="2"/>
  <c r="D11157" i="2"/>
  <c r="D11156" i="2"/>
  <c r="D11155" i="2"/>
  <c r="D11154" i="2"/>
  <c r="D11153" i="2"/>
  <c r="D11152" i="2"/>
  <c r="D11151" i="2"/>
  <c r="D11150" i="2"/>
  <c r="D11149" i="2"/>
  <c r="D11148" i="2"/>
  <c r="D11147" i="2"/>
  <c r="D11146" i="2"/>
  <c r="D11145" i="2"/>
  <c r="D11144" i="2"/>
  <c r="D11143" i="2"/>
  <c r="D11142" i="2"/>
  <c r="D11141" i="2"/>
  <c r="D11140" i="2"/>
  <c r="D11139" i="2"/>
  <c r="D11138" i="2"/>
  <c r="D11137" i="2"/>
  <c r="D11136" i="2"/>
  <c r="D11135" i="2"/>
  <c r="D11134" i="2"/>
  <c r="D11133" i="2"/>
  <c r="D11132" i="2"/>
  <c r="D11131" i="2"/>
  <c r="D11130" i="2"/>
  <c r="D11129" i="2"/>
  <c r="D11128" i="2"/>
  <c r="D11127" i="2"/>
  <c r="D11126" i="2"/>
  <c r="D11125" i="2"/>
  <c r="D11124" i="2"/>
  <c r="D11123" i="2"/>
  <c r="D11122" i="2"/>
  <c r="D11121" i="2"/>
  <c r="D11120" i="2"/>
  <c r="D11119" i="2"/>
  <c r="D11118" i="2"/>
  <c r="D11117" i="2"/>
  <c r="D11116" i="2"/>
  <c r="D11115" i="2"/>
  <c r="D11114" i="2"/>
  <c r="D11113" i="2"/>
  <c r="D11112" i="2"/>
  <c r="D11111" i="2"/>
  <c r="D11110" i="2"/>
  <c r="D11109" i="2"/>
  <c r="D11108" i="2"/>
  <c r="D11107" i="2"/>
  <c r="D11106" i="2"/>
  <c r="D11105" i="2"/>
  <c r="D11104" i="2"/>
  <c r="D11103" i="2"/>
  <c r="D11102" i="2"/>
  <c r="D11101" i="2"/>
  <c r="D11100" i="2"/>
  <c r="D11099" i="2"/>
  <c r="D11098" i="2"/>
  <c r="D11097" i="2"/>
  <c r="D11096" i="2"/>
  <c r="D11095" i="2"/>
  <c r="D11094" i="2"/>
  <c r="D11093" i="2"/>
  <c r="D11092" i="2"/>
  <c r="D11091" i="2"/>
  <c r="D11090" i="2"/>
  <c r="D11089" i="2"/>
  <c r="D11088" i="2"/>
  <c r="D11087" i="2"/>
  <c r="D11086" i="2"/>
  <c r="D11085" i="2"/>
  <c r="D11084" i="2"/>
  <c r="D11083" i="2"/>
  <c r="D11082" i="2"/>
  <c r="D11081" i="2"/>
  <c r="D11080" i="2"/>
  <c r="D11079" i="2"/>
  <c r="D11078" i="2"/>
  <c r="D11077" i="2"/>
  <c r="D11076" i="2"/>
  <c r="D11075" i="2"/>
  <c r="D11074" i="2"/>
  <c r="D11073" i="2"/>
  <c r="D11072" i="2"/>
  <c r="D11071" i="2"/>
  <c r="D11070" i="2"/>
  <c r="D11069" i="2"/>
  <c r="D11068" i="2"/>
  <c r="D11067" i="2"/>
  <c r="D11066" i="2"/>
  <c r="D11065" i="2"/>
  <c r="D11064" i="2"/>
  <c r="D11063" i="2"/>
  <c r="D11062" i="2"/>
  <c r="D11061" i="2"/>
  <c r="D11060" i="2"/>
  <c r="D11059" i="2"/>
  <c r="D11058" i="2"/>
  <c r="D11057" i="2"/>
  <c r="D11056" i="2"/>
  <c r="D11055" i="2"/>
  <c r="D11054" i="2"/>
  <c r="D11053" i="2"/>
  <c r="D11052" i="2"/>
  <c r="D11051" i="2"/>
  <c r="D11050" i="2"/>
  <c r="D11049" i="2"/>
  <c r="D11048" i="2"/>
  <c r="D11047" i="2"/>
  <c r="D11046" i="2"/>
  <c r="D11045" i="2"/>
  <c r="D11044" i="2"/>
  <c r="D11043" i="2"/>
  <c r="D11042" i="2"/>
  <c r="D11041" i="2"/>
  <c r="D11040" i="2"/>
  <c r="D11039" i="2"/>
  <c r="D11038" i="2"/>
  <c r="D11037" i="2"/>
  <c r="D11036" i="2"/>
  <c r="D11035" i="2"/>
  <c r="D11034" i="2"/>
  <c r="D11033" i="2"/>
  <c r="D11032" i="2"/>
  <c r="D11031" i="2"/>
  <c r="D11030" i="2"/>
  <c r="D11029" i="2"/>
  <c r="D11028" i="2"/>
  <c r="D11027" i="2"/>
  <c r="D11026" i="2"/>
  <c r="D11025" i="2"/>
  <c r="D11024" i="2"/>
  <c r="D11023" i="2"/>
  <c r="D11022" i="2"/>
  <c r="D11021" i="2"/>
  <c r="D11020" i="2"/>
  <c r="D11019" i="2"/>
  <c r="D11018" i="2"/>
  <c r="D11017" i="2"/>
  <c r="D11016" i="2"/>
  <c r="D11015" i="2"/>
  <c r="D11014" i="2"/>
  <c r="D11013" i="2"/>
  <c r="D11012" i="2"/>
  <c r="D11011" i="2"/>
  <c r="D11010" i="2"/>
  <c r="D11009" i="2"/>
  <c r="D11008" i="2"/>
  <c r="D11007" i="2"/>
  <c r="D11006" i="2"/>
  <c r="D11005" i="2"/>
  <c r="D11004" i="2"/>
  <c r="D11003" i="2"/>
  <c r="D11002" i="2"/>
  <c r="D11001" i="2"/>
  <c r="D11000" i="2"/>
  <c r="D10999" i="2"/>
  <c r="D10998" i="2"/>
  <c r="D10997" i="2"/>
  <c r="D10996" i="2"/>
  <c r="D10995" i="2"/>
  <c r="D10994" i="2"/>
  <c r="D10993" i="2"/>
  <c r="D10992" i="2"/>
  <c r="D10991" i="2"/>
  <c r="D10990" i="2"/>
  <c r="D10989" i="2"/>
  <c r="D10988" i="2"/>
  <c r="D10987" i="2"/>
  <c r="D10986" i="2"/>
  <c r="D10985" i="2"/>
  <c r="D10984" i="2"/>
  <c r="D10983" i="2"/>
  <c r="D10982" i="2"/>
  <c r="D10981" i="2"/>
  <c r="D10980" i="2"/>
  <c r="D10979" i="2"/>
  <c r="D10978" i="2"/>
  <c r="D10977" i="2"/>
  <c r="D10976" i="2"/>
  <c r="D10975" i="2"/>
  <c r="D10974" i="2"/>
  <c r="D10973" i="2"/>
  <c r="D10972" i="2"/>
  <c r="D10971" i="2"/>
  <c r="D10970" i="2"/>
  <c r="D10969" i="2"/>
  <c r="D10968" i="2"/>
  <c r="D10967" i="2"/>
  <c r="D10966" i="2"/>
  <c r="D10965" i="2"/>
  <c r="D10964" i="2"/>
  <c r="D10963" i="2"/>
  <c r="D10962" i="2"/>
  <c r="D10961" i="2"/>
  <c r="D10960" i="2"/>
  <c r="D10959" i="2"/>
  <c r="D10958" i="2"/>
  <c r="D10957" i="2"/>
  <c r="D10956" i="2"/>
  <c r="D10955" i="2"/>
  <c r="D10954" i="2"/>
  <c r="D10953" i="2"/>
  <c r="D10952" i="2"/>
  <c r="D10951" i="2"/>
  <c r="D10950" i="2"/>
  <c r="D10949" i="2"/>
  <c r="D10948" i="2"/>
  <c r="D10947" i="2"/>
  <c r="D10946" i="2"/>
  <c r="D10945" i="2"/>
  <c r="D10944" i="2"/>
  <c r="D10943" i="2"/>
  <c r="D10942" i="2"/>
  <c r="D10941" i="2"/>
  <c r="D10940" i="2"/>
  <c r="D10939" i="2"/>
  <c r="D10938" i="2"/>
  <c r="D10937" i="2"/>
  <c r="D10936" i="2"/>
  <c r="D10935" i="2"/>
  <c r="D10934" i="2"/>
  <c r="D10933" i="2"/>
  <c r="D10932" i="2"/>
  <c r="D10931" i="2"/>
  <c r="D10930" i="2"/>
  <c r="D10929" i="2"/>
  <c r="D10928" i="2"/>
  <c r="D10927" i="2"/>
  <c r="D10926" i="2"/>
  <c r="D10925" i="2"/>
  <c r="D10924" i="2"/>
  <c r="D10923" i="2"/>
  <c r="D10922" i="2"/>
  <c r="D10921" i="2"/>
  <c r="D10920" i="2"/>
  <c r="D10919" i="2"/>
  <c r="D10918" i="2"/>
  <c r="D10917" i="2"/>
  <c r="D10916" i="2"/>
  <c r="D10915" i="2"/>
  <c r="D10914" i="2"/>
  <c r="D10913" i="2"/>
  <c r="D10912" i="2"/>
  <c r="D10911" i="2"/>
  <c r="D10910" i="2"/>
  <c r="D10909" i="2"/>
  <c r="D10908" i="2"/>
  <c r="D10907" i="2"/>
  <c r="D10906" i="2"/>
  <c r="D10905" i="2"/>
  <c r="D10904" i="2"/>
  <c r="D10903" i="2"/>
  <c r="D10902" i="2"/>
  <c r="D10901" i="2"/>
  <c r="D10900" i="2"/>
  <c r="D10899" i="2"/>
  <c r="D10898" i="2"/>
  <c r="D10897" i="2"/>
  <c r="D10896" i="2"/>
  <c r="D10895" i="2"/>
  <c r="D10894" i="2"/>
  <c r="D10893" i="2"/>
  <c r="D10892" i="2"/>
  <c r="D10891" i="2"/>
  <c r="D10890" i="2"/>
  <c r="D10889" i="2"/>
  <c r="D10888" i="2"/>
  <c r="D10887" i="2"/>
  <c r="D10886" i="2"/>
  <c r="D10885" i="2"/>
  <c r="D10884" i="2"/>
  <c r="D10883" i="2"/>
  <c r="D10882" i="2"/>
  <c r="D10881" i="2"/>
  <c r="D10880" i="2"/>
  <c r="D10879" i="2"/>
  <c r="D10878" i="2"/>
  <c r="D10877" i="2"/>
  <c r="D10876" i="2"/>
  <c r="D10875" i="2"/>
  <c r="D10874" i="2"/>
  <c r="D10873" i="2"/>
  <c r="D10872" i="2"/>
  <c r="D10871" i="2"/>
  <c r="D10870" i="2"/>
  <c r="D10869" i="2"/>
  <c r="D10868" i="2"/>
  <c r="D10867" i="2"/>
  <c r="D10866" i="2"/>
  <c r="D10865" i="2"/>
  <c r="D10864" i="2"/>
  <c r="D10863" i="2"/>
  <c r="D10862" i="2"/>
  <c r="D10861" i="2"/>
  <c r="D10860" i="2"/>
  <c r="D10859" i="2"/>
  <c r="D10858" i="2"/>
  <c r="D10857" i="2"/>
  <c r="D10856" i="2"/>
  <c r="D10855" i="2"/>
  <c r="D10854" i="2"/>
  <c r="D10853" i="2"/>
  <c r="D10852" i="2"/>
  <c r="D10851" i="2"/>
  <c r="D10850" i="2"/>
  <c r="D10849" i="2"/>
  <c r="D10848" i="2"/>
  <c r="D10847" i="2"/>
  <c r="D10846" i="2"/>
  <c r="D10845" i="2"/>
  <c r="D10844" i="2"/>
  <c r="D10843" i="2"/>
  <c r="D10842" i="2"/>
  <c r="D10841" i="2"/>
  <c r="D10840" i="2"/>
  <c r="D10839" i="2"/>
  <c r="D10838" i="2"/>
  <c r="D10837" i="2"/>
  <c r="D10836" i="2"/>
  <c r="D10835" i="2"/>
  <c r="D10834" i="2"/>
  <c r="D10833" i="2"/>
  <c r="D10832" i="2"/>
  <c r="D10831" i="2"/>
  <c r="D10830" i="2"/>
  <c r="D10829" i="2"/>
  <c r="D10828" i="2"/>
  <c r="D10827" i="2"/>
  <c r="D10826" i="2"/>
  <c r="D10825" i="2"/>
  <c r="D10824" i="2"/>
  <c r="D10823" i="2"/>
  <c r="D10822" i="2"/>
  <c r="D10821" i="2"/>
  <c r="D10820" i="2"/>
  <c r="D10819" i="2"/>
  <c r="D10818" i="2"/>
  <c r="D10817" i="2"/>
  <c r="D10816" i="2"/>
  <c r="D10815" i="2"/>
  <c r="D10814" i="2"/>
  <c r="D10813" i="2"/>
  <c r="D10812" i="2"/>
  <c r="D10811" i="2"/>
  <c r="D10810" i="2"/>
  <c r="D10809" i="2"/>
  <c r="D10808" i="2"/>
  <c r="D10807" i="2"/>
  <c r="D10806" i="2"/>
  <c r="D10805" i="2"/>
  <c r="D10804" i="2"/>
  <c r="D10803" i="2"/>
  <c r="D10802" i="2"/>
  <c r="D10801" i="2"/>
  <c r="D10800" i="2"/>
  <c r="D10799" i="2"/>
  <c r="D10798" i="2"/>
  <c r="D10797" i="2"/>
  <c r="D10796" i="2"/>
  <c r="D10795" i="2"/>
  <c r="D10794" i="2"/>
  <c r="D10793" i="2"/>
  <c r="D10792" i="2"/>
  <c r="D10791" i="2"/>
  <c r="D10790" i="2"/>
  <c r="D10789" i="2"/>
  <c r="D10788" i="2"/>
  <c r="D10787" i="2"/>
  <c r="D10786" i="2"/>
  <c r="D10785" i="2"/>
  <c r="D10784" i="2"/>
  <c r="D10783" i="2"/>
  <c r="D10782" i="2"/>
  <c r="D10781" i="2"/>
  <c r="D10780" i="2"/>
  <c r="D10779" i="2"/>
  <c r="D10778" i="2"/>
  <c r="D10777" i="2"/>
  <c r="D10776" i="2"/>
  <c r="D10775" i="2"/>
  <c r="D10774" i="2"/>
  <c r="D10773" i="2"/>
  <c r="D10772" i="2"/>
  <c r="D10771" i="2"/>
  <c r="D10770" i="2"/>
  <c r="D10769" i="2"/>
  <c r="D10768" i="2"/>
  <c r="D10767" i="2"/>
  <c r="D10766" i="2"/>
  <c r="D10765" i="2"/>
  <c r="D10764" i="2"/>
  <c r="D10763" i="2"/>
  <c r="D10762" i="2"/>
  <c r="D10761" i="2"/>
  <c r="D10760" i="2"/>
  <c r="D10759" i="2"/>
  <c r="D10758" i="2"/>
  <c r="D10757" i="2"/>
  <c r="D10756" i="2"/>
  <c r="D10755" i="2"/>
  <c r="D10754" i="2"/>
  <c r="D10753" i="2"/>
  <c r="D10752" i="2"/>
  <c r="D10751" i="2"/>
  <c r="D10750" i="2"/>
  <c r="D10749" i="2"/>
  <c r="D10748" i="2"/>
  <c r="D10747" i="2"/>
  <c r="D10746" i="2"/>
  <c r="D10745" i="2"/>
  <c r="D10744" i="2"/>
  <c r="D10743" i="2"/>
  <c r="D10742" i="2"/>
  <c r="D10741" i="2"/>
  <c r="D10740" i="2"/>
  <c r="D10739" i="2"/>
  <c r="D10738" i="2"/>
  <c r="D10737" i="2"/>
  <c r="D10736" i="2"/>
  <c r="D10735" i="2"/>
  <c r="D10734" i="2"/>
  <c r="D10733" i="2"/>
  <c r="D10732" i="2"/>
  <c r="D10731" i="2"/>
  <c r="D10730" i="2"/>
  <c r="D10729" i="2"/>
  <c r="D10728" i="2"/>
  <c r="D10727" i="2"/>
  <c r="D10726" i="2"/>
  <c r="D10725" i="2"/>
  <c r="D10724" i="2"/>
  <c r="D10723" i="2"/>
  <c r="D10722" i="2"/>
  <c r="D10721" i="2"/>
  <c r="D10720" i="2"/>
  <c r="D10719" i="2"/>
  <c r="D10718" i="2"/>
  <c r="D10717" i="2"/>
  <c r="D10716" i="2"/>
  <c r="D10715" i="2"/>
  <c r="D10714" i="2"/>
  <c r="D10713" i="2"/>
  <c r="D10712" i="2"/>
  <c r="D10711" i="2"/>
  <c r="D10710" i="2"/>
  <c r="D10709" i="2"/>
  <c r="D10708" i="2"/>
  <c r="D10707" i="2"/>
  <c r="D10706" i="2"/>
  <c r="D10705" i="2"/>
  <c r="D10704" i="2"/>
  <c r="D10703" i="2"/>
  <c r="D10702" i="2"/>
  <c r="D10701" i="2"/>
  <c r="D10700" i="2"/>
  <c r="D10699" i="2"/>
  <c r="D10698" i="2"/>
  <c r="D10697" i="2"/>
  <c r="D10696" i="2"/>
  <c r="D10695" i="2"/>
  <c r="D10694" i="2"/>
  <c r="D10693" i="2"/>
  <c r="D10692" i="2"/>
  <c r="D10691" i="2"/>
  <c r="D10690" i="2"/>
  <c r="D10689" i="2"/>
  <c r="D10688" i="2"/>
  <c r="D10687" i="2"/>
  <c r="D10686" i="2"/>
  <c r="D10685" i="2"/>
  <c r="D10684" i="2"/>
  <c r="D10683" i="2"/>
  <c r="D10682" i="2"/>
  <c r="D10681" i="2"/>
  <c r="D10680" i="2"/>
  <c r="D10679" i="2"/>
  <c r="D10678" i="2"/>
  <c r="D10677" i="2"/>
  <c r="D10676" i="2"/>
  <c r="D10675" i="2"/>
  <c r="D10674" i="2"/>
  <c r="D10673" i="2"/>
  <c r="D10672" i="2"/>
  <c r="D10671" i="2"/>
  <c r="D10670" i="2"/>
  <c r="D10669" i="2"/>
  <c r="D10668" i="2"/>
  <c r="D10667" i="2"/>
  <c r="D10666" i="2"/>
  <c r="D10665" i="2"/>
  <c r="D10664" i="2"/>
  <c r="D10663" i="2"/>
  <c r="D10662" i="2"/>
  <c r="D10661" i="2"/>
  <c r="D10660" i="2"/>
  <c r="D10659" i="2"/>
  <c r="D10658" i="2"/>
  <c r="D10657" i="2"/>
  <c r="D10656" i="2"/>
  <c r="D10655" i="2"/>
  <c r="D10654" i="2"/>
  <c r="D10653" i="2"/>
  <c r="D10652" i="2"/>
  <c r="D10651" i="2"/>
  <c r="D10650" i="2"/>
  <c r="D10649" i="2"/>
  <c r="D10648" i="2"/>
  <c r="D10647" i="2"/>
  <c r="D10646" i="2"/>
  <c r="D10645" i="2"/>
  <c r="D10644" i="2"/>
  <c r="D10643" i="2"/>
  <c r="D10642" i="2"/>
  <c r="D10641" i="2"/>
  <c r="D10640" i="2"/>
  <c r="D10639" i="2"/>
  <c r="D10638" i="2"/>
  <c r="D10637" i="2"/>
  <c r="D10636" i="2"/>
  <c r="D10635" i="2"/>
  <c r="D10634" i="2"/>
  <c r="D10633" i="2"/>
  <c r="D10632" i="2"/>
  <c r="D10631" i="2"/>
  <c r="D10630" i="2"/>
  <c r="D10629" i="2"/>
  <c r="D10628" i="2"/>
  <c r="D10627" i="2"/>
  <c r="D10626" i="2"/>
  <c r="D10625" i="2"/>
  <c r="D10624" i="2"/>
  <c r="D10623" i="2"/>
  <c r="D10622" i="2"/>
  <c r="D10621" i="2"/>
  <c r="D10620" i="2"/>
  <c r="D10619" i="2"/>
  <c r="D10618" i="2"/>
  <c r="D10617" i="2"/>
  <c r="D10616" i="2"/>
  <c r="D10615" i="2"/>
  <c r="D10614" i="2"/>
  <c r="D10613" i="2"/>
  <c r="D10612" i="2"/>
  <c r="D10611" i="2"/>
  <c r="D10610" i="2"/>
  <c r="D10609" i="2"/>
  <c r="D10608" i="2"/>
  <c r="D10607" i="2"/>
  <c r="D10606" i="2"/>
  <c r="D10605" i="2"/>
  <c r="D10604" i="2"/>
  <c r="D10603" i="2"/>
  <c r="D10602" i="2"/>
  <c r="D10601" i="2"/>
  <c r="D10600" i="2"/>
  <c r="D10599" i="2"/>
  <c r="D10598" i="2"/>
  <c r="D10597" i="2"/>
  <c r="D10596" i="2"/>
  <c r="D10595" i="2"/>
  <c r="D10594" i="2"/>
  <c r="D10593" i="2"/>
  <c r="D10592" i="2"/>
  <c r="D10591" i="2"/>
  <c r="D10590" i="2"/>
  <c r="D10589" i="2"/>
  <c r="D10588" i="2"/>
  <c r="D10587" i="2"/>
  <c r="D10586" i="2"/>
  <c r="D10585" i="2"/>
  <c r="D10584" i="2"/>
  <c r="D10583" i="2"/>
  <c r="D10582" i="2"/>
  <c r="D10581" i="2"/>
  <c r="D10580" i="2"/>
  <c r="D10579" i="2"/>
  <c r="D10578" i="2"/>
  <c r="D10577" i="2"/>
  <c r="D10576" i="2"/>
  <c r="D10575" i="2"/>
  <c r="D10574" i="2"/>
  <c r="D10573" i="2"/>
  <c r="D10572" i="2"/>
  <c r="D10571" i="2"/>
  <c r="D10570" i="2"/>
  <c r="D10569" i="2"/>
  <c r="D10568" i="2"/>
  <c r="D10567" i="2"/>
  <c r="D10566" i="2"/>
  <c r="D10565" i="2"/>
  <c r="D10564" i="2"/>
  <c r="D10563" i="2"/>
  <c r="D10562" i="2"/>
  <c r="D10561" i="2"/>
  <c r="D10560" i="2"/>
  <c r="D10559" i="2"/>
  <c r="D10558" i="2"/>
  <c r="D10557" i="2"/>
  <c r="D10556" i="2"/>
  <c r="D10555" i="2"/>
  <c r="D10554" i="2"/>
  <c r="D10553" i="2"/>
  <c r="D10552" i="2"/>
  <c r="D10551" i="2"/>
  <c r="D10550" i="2"/>
  <c r="D10549" i="2"/>
  <c r="D10548" i="2"/>
  <c r="D10547" i="2"/>
  <c r="D10546" i="2"/>
  <c r="D10545" i="2"/>
  <c r="D10544" i="2"/>
  <c r="D10543" i="2"/>
  <c r="D10542" i="2"/>
  <c r="D10541" i="2"/>
  <c r="D10540" i="2"/>
  <c r="D10539" i="2"/>
  <c r="D10538" i="2"/>
  <c r="D10537" i="2"/>
  <c r="D10536" i="2"/>
  <c r="D10535" i="2"/>
  <c r="D10534" i="2"/>
  <c r="D10533" i="2"/>
  <c r="D10532" i="2"/>
  <c r="D10531" i="2"/>
  <c r="D10530" i="2"/>
  <c r="D10529" i="2"/>
  <c r="D10528" i="2"/>
  <c r="D10527" i="2"/>
  <c r="D10526" i="2"/>
  <c r="D10525" i="2"/>
  <c r="D10524" i="2"/>
  <c r="D10523" i="2"/>
  <c r="D10522" i="2"/>
  <c r="D10521" i="2"/>
  <c r="D10520" i="2"/>
  <c r="D10519" i="2"/>
  <c r="D10518" i="2"/>
  <c r="D10517" i="2"/>
  <c r="D10516" i="2"/>
  <c r="D10515" i="2"/>
  <c r="D10514" i="2"/>
  <c r="D10513" i="2"/>
  <c r="D10512" i="2"/>
  <c r="D10511" i="2"/>
  <c r="D10510" i="2"/>
  <c r="D10509" i="2"/>
  <c r="D10508" i="2"/>
  <c r="D10507" i="2"/>
  <c r="D10506" i="2"/>
  <c r="D10505" i="2"/>
  <c r="D10504" i="2"/>
  <c r="D10503" i="2"/>
  <c r="D10502" i="2"/>
  <c r="D10501" i="2"/>
  <c r="D10500" i="2"/>
  <c r="D10499" i="2"/>
  <c r="D10498" i="2"/>
  <c r="D10497" i="2"/>
  <c r="D10496" i="2"/>
  <c r="D10495" i="2"/>
  <c r="D10494" i="2"/>
  <c r="D10493" i="2"/>
  <c r="D10492" i="2"/>
  <c r="D10491" i="2"/>
  <c r="D10490" i="2"/>
  <c r="D10489" i="2"/>
  <c r="D10488" i="2"/>
  <c r="D10487" i="2"/>
  <c r="D10486" i="2"/>
  <c r="D10485" i="2"/>
  <c r="D10484" i="2"/>
  <c r="D10483" i="2"/>
  <c r="D10482" i="2"/>
  <c r="D10481" i="2"/>
  <c r="D10480" i="2"/>
  <c r="D10479" i="2"/>
  <c r="D10478" i="2"/>
  <c r="D10477" i="2"/>
  <c r="D10476" i="2"/>
  <c r="D10475" i="2"/>
  <c r="D10474" i="2"/>
  <c r="D10473" i="2"/>
  <c r="D10472" i="2"/>
  <c r="D10471" i="2"/>
  <c r="D10470" i="2"/>
  <c r="D10469" i="2"/>
  <c r="D10468" i="2"/>
  <c r="D10467" i="2"/>
  <c r="D10466" i="2"/>
  <c r="D10465" i="2"/>
  <c r="D10464" i="2"/>
  <c r="D10463" i="2"/>
  <c r="D10462" i="2"/>
  <c r="D10461" i="2"/>
  <c r="D10460" i="2"/>
  <c r="D10459" i="2"/>
  <c r="D10458" i="2"/>
  <c r="D10457" i="2"/>
  <c r="D10456" i="2"/>
  <c r="D10455" i="2"/>
  <c r="D10454" i="2"/>
  <c r="D10453" i="2"/>
  <c r="D10452" i="2"/>
  <c r="D10451" i="2"/>
  <c r="D10450" i="2"/>
  <c r="D10449" i="2"/>
  <c r="D10448" i="2"/>
  <c r="D10447" i="2"/>
  <c r="D10446" i="2"/>
  <c r="D10445" i="2"/>
  <c r="D10444" i="2"/>
  <c r="D10443" i="2"/>
  <c r="D10442" i="2"/>
  <c r="D10441" i="2"/>
  <c r="D10440" i="2"/>
  <c r="D10439" i="2"/>
  <c r="D10438" i="2"/>
  <c r="D10437" i="2"/>
  <c r="D10436" i="2"/>
  <c r="D10435" i="2"/>
  <c r="D10434" i="2"/>
  <c r="D10433" i="2"/>
  <c r="D10432" i="2"/>
  <c r="D10431" i="2"/>
  <c r="D10430" i="2"/>
  <c r="D10429" i="2"/>
  <c r="D10428" i="2"/>
  <c r="D10427" i="2"/>
  <c r="D10426" i="2"/>
  <c r="D10425" i="2"/>
  <c r="D10424" i="2"/>
  <c r="D10423" i="2"/>
  <c r="D10422" i="2"/>
  <c r="D10421" i="2"/>
  <c r="D10420" i="2"/>
  <c r="D10419" i="2"/>
  <c r="D10418" i="2"/>
  <c r="D10417" i="2"/>
  <c r="D10416" i="2"/>
  <c r="D10415" i="2"/>
  <c r="D10414" i="2"/>
  <c r="D10413" i="2"/>
  <c r="D10412" i="2"/>
  <c r="D10411" i="2"/>
  <c r="D10410" i="2"/>
  <c r="D10409" i="2"/>
  <c r="D10408" i="2"/>
  <c r="D10407" i="2"/>
  <c r="D10406" i="2"/>
  <c r="D10405" i="2"/>
  <c r="D10404" i="2"/>
  <c r="D10403" i="2"/>
  <c r="D10402" i="2"/>
  <c r="D10401" i="2"/>
  <c r="D10400" i="2"/>
  <c r="D10399" i="2"/>
  <c r="D10398" i="2"/>
  <c r="D10397" i="2"/>
  <c r="D10396" i="2"/>
  <c r="D10395" i="2"/>
  <c r="D10394" i="2"/>
  <c r="D10393" i="2"/>
  <c r="D10392" i="2"/>
  <c r="D10391" i="2"/>
  <c r="D10390" i="2"/>
  <c r="D10389" i="2"/>
  <c r="D10388" i="2"/>
  <c r="D10387" i="2"/>
  <c r="D10386" i="2"/>
  <c r="D10385" i="2"/>
  <c r="D10384" i="2"/>
  <c r="D10383" i="2"/>
  <c r="D10382" i="2"/>
  <c r="D10381" i="2"/>
  <c r="D10380" i="2"/>
  <c r="D10379" i="2"/>
  <c r="D10378" i="2"/>
  <c r="D10377" i="2"/>
  <c r="D10376" i="2"/>
  <c r="D10375" i="2"/>
  <c r="D10374" i="2"/>
  <c r="D10373" i="2"/>
  <c r="D10372" i="2"/>
  <c r="D10371" i="2"/>
  <c r="D10370" i="2"/>
  <c r="D10369" i="2"/>
  <c r="D10368" i="2"/>
  <c r="D10367" i="2"/>
  <c r="D10366" i="2"/>
  <c r="D10365" i="2"/>
  <c r="D10364" i="2"/>
  <c r="D10363" i="2"/>
  <c r="D10362" i="2"/>
  <c r="D10361" i="2"/>
  <c r="D10360" i="2"/>
  <c r="D10359" i="2"/>
  <c r="D10358" i="2"/>
  <c r="D10357" i="2"/>
  <c r="D10356" i="2"/>
  <c r="D10355" i="2"/>
  <c r="D10354" i="2"/>
  <c r="D10353" i="2"/>
  <c r="D10352" i="2"/>
  <c r="D10351" i="2"/>
  <c r="D10350" i="2"/>
  <c r="D10349" i="2"/>
  <c r="D10348" i="2"/>
  <c r="D10347" i="2"/>
  <c r="D10346" i="2"/>
  <c r="D10345" i="2"/>
  <c r="D10344" i="2"/>
  <c r="D10343" i="2"/>
  <c r="D10342" i="2"/>
  <c r="D10341" i="2"/>
  <c r="D10340" i="2"/>
  <c r="D10339" i="2"/>
  <c r="D10338" i="2"/>
  <c r="D10337" i="2"/>
  <c r="D10336" i="2"/>
  <c r="D10335" i="2"/>
  <c r="D10334" i="2"/>
  <c r="D10333" i="2"/>
  <c r="D10332" i="2"/>
  <c r="D10331" i="2"/>
  <c r="D10330" i="2"/>
  <c r="D10329" i="2"/>
  <c r="D10328" i="2"/>
  <c r="D10327" i="2"/>
  <c r="D10326" i="2"/>
  <c r="D10325" i="2"/>
  <c r="D10324" i="2"/>
  <c r="D10323" i="2"/>
  <c r="D10322" i="2"/>
  <c r="D10321" i="2"/>
  <c r="D10320" i="2"/>
  <c r="D10319" i="2"/>
  <c r="D10318" i="2"/>
  <c r="D10317" i="2"/>
  <c r="D10316" i="2"/>
  <c r="D10315" i="2"/>
  <c r="D10314" i="2"/>
  <c r="D10313" i="2"/>
  <c r="D10312" i="2"/>
  <c r="D10311" i="2"/>
  <c r="D10310" i="2"/>
  <c r="D10309" i="2"/>
  <c r="D10308" i="2"/>
  <c r="D10307" i="2"/>
  <c r="D10306" i="2"/>
  <c r="D10305" i="2"/>
  <c r="D10304" i="2"/>
  <c r="D10303" i="2"/>
  <c r="D10302" i="2"/>
  <c r="D10301" i="2"/>
  <c r="D10300" i="2"/>
  <c r="D10299" i="2"/>
  <c r="D10298" i="2"/>
  <c r="D10297" i="2"/>
  <c r="D10296" i="2"/>
  <c r="D10295" i="2"/>
  <c r="D10294" i="2"/>
  <c r="D10293" i="2"/>
  <c r="D10292" i="2"/>
  <c r="D10291" i="2"/>
  <c r="D10290" i="2"/>
  <c r="D10289" i="2"/>
  <c r="D10288" i="2"/>
  <c r="D10287" i="2"/>
  <c r="D10286" i="2"/>
  <c r="D10285" i="2"/>
  <c r="D10284" i="2"/>
  <c r="D10283" i="2"/>
  <c r="D10282" i="2"/>
  <c r="D10281" i="2"/>
  <c r="D10280" i="2"/>
  <c r="D10279" i="2"/>
  <c r="D10278" i="2"/>
  <c r="D10277" i="2"/>
  <c r="D10276" i="2"/>
  <c r="D10275" i="2"/>
  <c r="D10274" i="2"/>
  <c r="D10273" i="2"/>
  <c r="D10272" i="2"/>
  <c r="D10271" i="2"/>
  <c r="D10270" i="2"/>
  <c r="D10269" i="2"/>
  <c r="D10268" i="2"/>
  <c r="D10267" i="2"/>
  <c r="D10266" i="2"/>
  <c r="D10265" i="2"/>
  <c r="D10264" i="2"/>
  <c r="D10263" i="2"/>
  <c r="D10262" i="2"/>
  <c r="D10261" i="2"/>
  <c r="D10260" i="2"/>
  <c r="D10259" i="2"/>
  <c r="D10258" i="2"/>
  <c r="D10257" i="2"/>
  <c r="D10256" i="2"/>
  <c r="D10255" i="2"/>
  <c r="D10254" i="2"/>
  <c r="D10253" i="2"/>
  <c r="D10252" i="2"/>
  <c r="D10251" i="2"/>
  <c r="D10250" i="2"/>
  <c r="D10249" i="2"/>
  <c r="D10248" i="2"/>
  <c r="D10247" i="2"/>
  <c r="D10246" i="2"/>
  <c r="D10245" i="2"/>
  <c r="D10244" i="2"/>
  <c r="D10243" i="2"/>
  <c r="D10242" i="2"/>
  <c r="D10241" i="2"/>
  <c r="D10240" i="2"/>
  <c r="D10239" i="2"/>
  <c r="D10238" i="2"/>
  <c r="D10237" i="2"/>
  <c r="D10236" i="2"/>
  <c r="D10235" i="2"/>
  <c r="D10234" i="2"/>
  <c r="D10233" i="2"/>
  <c r="D10232" i="2"/>
  <c r="D10231" i="2"/>
  <c r="D10230" i="2"/>
  <c r="D10229" i="2"/>
  <c r="D10228" i="2"/>
  <c r="D10227" i="2"/>
  <c r="D10226" i="2"/>
  <c r="D10225" i="2"/>
  <c r="D10224" i="2"/>
  <c r="D10223" i="2"/>
  <c r="D10222" i="2"/>
  <c r="D10221" i="2"/>
  <c r="D10220" i="2"/>
  <c r="D10219" i="2"/>
  <c r="D10218" i="2"/>
  <c r="D10217" i="2"/>
  <c r="D10216" i="2"/>
  <c r="D10215" i="2"/>
  <c r="D10214" i="2"/>
  <c r="D10213" i="2"/>
  <c r="D10212" i="2"/>
  <c r="D10211" i="2"/>
  <c r="D10210" i="2"/>
  <c r="D10209" i="2"/>
  <c r="D10208" i="2"/>
  <c r="D10207" i="2"/>
  <c r="D10206" i="2"/>
  <c r="D10205" i="2"/>
  <c r="D10204" i="2"/>
  <c r="D10203" i="2"/>
  <c r="D10202" i="2"/>
  <c r="D10201" i="2"/>
  <c r="D10200" i="2"/>
  <c r="D10199" i="2"/>
  <c r="D10198" i="2"/>
  <c r="D10197" i="2"/>
  <c r="D10196" i="2"/>
  <c r="D10195" i="2"/>
  <c r="D10194" i="2"/>
  <c r="D10193" i="2"/>
  <c r="D10192" i="2"/>
  <c r="D10191" i="2"/>
  <c r="D10190" i="2"/>
  <c r="D10189" i="2"/>
  <c r="D10188" i="2"/>
  <c r="D10187" i="2"/>
  <c r="D10186" i="2"/>
  <c r="D10185" i="2"/>
  <c r="D10184" i="2"/>
  <c r="D10183" i="2"/>
  <c r="D10182" i="2"/>
  <c r="D10181" i="2"/>
  <c r="D10180" i="2"/>
  <c r="D10179" i="2"/>
  <c r="D10178" i="2"/>
  <c r="D10177" i="2"/>
  <c r="D10176" i="2"/>
  <c r="D10175" i="2"/>
  <c r="D10174" i="2"/>
  <c r="D10173" i="2"/>
  <c r="D10172" i="2"/>
  <c r="D10171" i="2"/>
  <c r="D10170" i="2"/>
  <c r="D10169" i="2"/>
  <c r="D10168" i="2"/>
  <c r="D10167" i="2"/>
  <c r="D10166" i="2"/>
  <c r="D10165" i="2"/>
  <c r="D10164" i="2"/>
  <c r="D10163" i="2"/>
  <c r="D10162" i="2"/>
  <c r="D10161" i="2"/>
  <c r="D10160" i="2"/>
  <c r="D10159" i="2"/>
  <c r="D10158" i="2"/>
  <c r="D10157" i="2"/>
  <c r="D10156" i="2"/>
  <c r="D10155" i="2"/>
  <c r="D10154" i="2"/>
  <c r="D10153" i="2"/>
  <c r="D10152" i="2"/>
  <c r="D10151" i="2"/>
  <c r="D10150" i="2"/>
  <c r="D10149" i="2"/>
  <c r="D10148" i="2"/>
  <c r="D10147" i="2"/>
  <c r="D10146" i="2"/>
  <c r="D10145" i="2"/>
  <c r="D10144" i="2"/>
  <c r="D10143" i="2"/>
  <c r="D10142" i="2"/>
  <c r="D10141" i="2"/>
  <c r="D10140" i="2"/>
  <c r="D10139" i="2"/>
  <c r="D10138" i="2"/>
  <c r="D10137" i="2"/>
  <c r="D10136" i="2"/>
  <c r="D10135" i="2"/>
  <c r="D10134" i="2"/>
  <c r="D10133" i="2"/>
  <c r="D10132" i="2"/>
  <c r="D10131" i="2"/>
  <c r="D10130" i="2"/>
  <c r="D10129" i="2"/>
  <c r="D10128" i="2"/>
  <c r="D10127" i="2"/>
  <c r="D10126" i="2"/>
  <c r="D10125" i="2"/>
  <c r="D10124" i="2"/>
  <c r="D10123" i="2"/>
  <c r="D10122" i="2"/>
  <c r="D10121" i="2"/>
  <c r="D10120" i="2"/>
  <c r="D10119" i="2"/>
  <c r="D10118" i="2"/>
  <c r="D10117" i="2"/>
  <c r="D10116" i="2"/>
  <c r="D10115" i="2"/>
  <c r="D10114" i="2"/>
  <c r="D10113" i="2"/>
  <c r="D10112" i="2"/>
  <c r="D10111" i="2"/>
  <c r="D10110" i="2"/>
  <c r="D10109" i="2"/>
  <c r="D10108" i="2"/>
  <c r="D10107" i="2"/>
  <c r="D10106" i="2"/>
  <c r="D10105" i="2"/>
  <c r="D10104" i="2"/>
  <c r="D10103" i="2"/>
  <c r="D10102" i="2"/>
  <c r="D10101" i="2"/>
  <c r="D10100" i="2"/>
  <c r="D10099" i="2"/>
  <c r="D10098" i="2"/>
  <c r="D10097" i="2"/>
  <c r="D10096" i="2"/>
  <c r="D10095" i="2"/>
  <c r="D10094" i="2"/>
  <c r="D10093" i="2"/>
  <c r="D10092" i="2"/>
  <c r="D10091" i="2"/>
  <c r="D10090" i="2"/>
  <c r="D10089" i="2"/>
  <c r="D10088" i="2"/>
  <c r="D10087" i="2"/>
  <c r="D10086" i="2"/>
  <c r="D10085" i="2"/>
  <c r="D10084" i="2"/>
  <c r="D10083" i="2"/>
  <c r="D10082" i="2"/>
  <c r="D10081" i="2"/>
  <c r="D10080" i="2"/>
  <c r="D10079" i="2"/>
  <c r="D10078" i="2"/>
  <c r="D10077" i="2"/>
  <c r="D10076" i="2"/>
  <c r="D10075" i="2"/>
  <c r="D10074" i="2"/>
  <c r="D10073" i="2"/>
  <c r="D10072" i="2"/>
  <c r="D10071" i="2"/>
  <c r="D10070" i="2"/>
  <c r="D10069" i="2"/>
  <c r="D10068" i="2"/>
  <c r="D10067" i="2"/>
  <c r="D10066" i="2"/>
  <c r="D10065" i="2"/>
  <c r="D10064" i="2"/>
  <c r="D10063" i="2"/>
  <c r="D10062" i="2"/>
  <c r="D10061" i="2"/>
  <c r="D10060" i="2"/>
  <c r="D10059" i="2"/>
  <c r="D10058" i="2"/>
  <c r="D10057" i="2"/>
  <c r="D10056" i="2"/>
  <c r="D10055" i="2"/>
  <c r="D10054" i="2"/>
  <c r="D10053" i="2"/>
  <c r="D10052" i="2"/>
  <c r="D10051" i="2"/>
  <c r="D10050" i="2"/>
  <c r="D10049" i="2"/>
  <c r="D10048" i="2"/>
  <c r="D10047" i="2"/>
  <c r="D10046" i="2"/>
  <c r="D10045" i="2"/>
  <c r="D10044" i="2"/>
  <c r="D10043" i="2"/>
  <c r="D10042" i="2"/>
  <c r="D10041" i="2"/>
  <c r="D10040" i="2"/>
  <c r="D10039" i="2"/>
  <c r="D10038" i="2"/>
  <c r="D10037" i="2"/>
  <c r="D10036" i="2"/>
  <c r="D10035" i="2"/>
  <c r="D10034" i="2"/>
  <c r="D10033" i="2"/>
  <c r="D10032" i="2"/>
  <c r="D10031" i="2"/>
  <c r="D10030" i="2"/>
  <c r="D10029" i="2"/>
  <c r="D10028" i="2"/>
  <c r="D10027" i="2"/>
  <c r="D10026" i="2"/>
  <c r="D10025" i="2"/>
  <c r="D10024" i="2"/>
  <c r="D10023" i="2"/>
  <c r="D10022" i="2"/>
  <c r="D10021" i="2"/>
  <c r="D10020" i="2"/>
  <c r="D10019" i="2"/>
  <c r="D10018" i="2"/>
  <c r="D10017" i="2"/>
  <c r="D10016" i="2"/>
  <c r="D10015" i="2"/>
  <c r="D10014" i="2"/>
  <c r="D10013" i="2"/>
  <c r="D10012" i="2"/>
  <c r="D10011" i="2"/>
  <c r="D10010" i="2"/>
  <c r="D10009" i="2"/>
  <c r="D10008" i="2"/>
  <c r="D10007" i="2"/>
  <c r="D10006" i="2"/>
  <c r="D10005" i="2"/>
  <c r="D10004" i="2"/>
  <c r="D10003" i="2"/>
  <c r="D10002" i="2"/>
  <c r="D10001" i="2"/>
  <c r="D10000" i="2"/>
  <c r="D9999" i="2"/>
  <c r="D9998" i="2"/>
  <c r="D9997" i="2"/>
  <c r="D9996" i="2"/>
  <c r="D9995" i="2"/>
  <c r="D9994" i="2"/>
  <c r="D9993" i="2"/>
  <c r="D9992" i="2"/>
  <c r="D9991" i="2"/>
  <c r="D9990" i="2"/>
  <c r="D9989" i="2"/>
  <c r="D9988" i="2"/>
  <c r="D9987" i="2"/>
  <c r="D9986" i="2"/>
  <c r="D9985" i="2"/>
  <c r="D9984" i="2"/>
  <c r="D9983" i="2"/>
  <c r="D9982" i="2"/>
  <c r="D9981" i="2"/>
  <c r="D9980" i="2"/>
  <c r="D9979" i="2"/>
  <c r="D9978" i="2"/>
  <c r="D9977" i="2"/>
  <c r="D9976" i="2"/>
  <c r="D9975" i="2"/>
  <c r="D9974" i="2"/>
  <c r="D9973" i="2"/>
  <c r="D9972" i="2"/>
  <c r="D9971" i="2"/>
  <c r="D9970" i="2"/>
  <c r="D9969" i="2"/>
  <c r="D9968" i="2"/>
  <c r="D9967" i="2"/>
  <c r="D9966" i="2"/>
  <c r="D9965" i="2"/>
  <c r="D9964" i="2"/>
  <c r="D9963" i="2"/>
  <c r="D9962" i="2"/>
  <c r="D9961" i="2"/>
  <c r="D9960" i="2"/>
  <c r="D9959" i="2"/>
  <c r="D9958" i="2"/>
  <c r="D9957" i="2"/>
  <c r="D9956" i="2"/>
  <c r="D9955" i="2"/>
  <c r="D9954" i="2"/>
  <c r="D9953" i="2"/>
  <c r="D9952" i="2"/>
  <c r="D9951" i="2"/>
  <c r="D9950" i="2"/>
  <c r="D9949" i="2"/>
  <c r="D9948" i="2"/>
  <c r="D9947" i="2"/>
  <c r="D9946" i="2"/>
  <c r="D9945" i="2"/>
  <c r="D9944" i="2"/>
  <c r="D9943" i="2"/>
  <c r="D9942" i="2"/>
  <c r="D9941" i="2"/>
  <c r="D9940" i="2"/>
  <c r="D9939" i="2"/>
  <c r="D9938" i="2"/>
  <c r="D9937" i="2"/>
  <c r="D9936" i="2"/>
  <c r="D9935" i="2"/>
  <c r="D9934" i="2"/>
  <c r="D9933" i="2"/>
  <c r="D9932" i="2"/>
  <c r="D9931" i="2"/>
  <c r="D9930" i="2"/>
  <c r="D9929" i="2"/>
  <c r="D9928" i="2"/>
  <c r="D9927" i="2"/>
  <c r="D9926" i="2"/>
  <c r="D9925" i="2"/>
  <c r="D9924" i="2"/>
  <c r="D9923" i="2"/>
  <c r="D9922" i="2"/>
  <c r="D9921" i="2"/>
  <c r="D9920" i="2"/>
  <c r="D9919" i="2"/>
  <c r="D9918" i="2"/>
  <c r="D9917" i="2"/>
  <c r="D9916" i="2"/>
  <c r="D9915" i="2"/>
  <c r="D9914" i="2"/>
  <c r="D9913" i="2"/>
  <c r="D9912" i="2"/>
  <c r="D9911" i="2"/>
  <c r="D9910" i="2"/>
  <c r="D9909" i="2"/>
  <c r="D9908" i="2"/>
  <c r="D9907" i="2"/>
  <c r="D9906" i="2"/>
  <c r="D9905" i="2"/>
  <c r="D9904" i="2"/>
  <c r="D9903" i="2"/>
  <c r="D9902" i="2"/>
  <c r="D9901" i="2"/>
  <c r="D9900" i="2"/>
  <c r="D9899" i="2"/>
  <c r="D9898" i="2"/>
  <c r="D9897" i="2"/>
  <c r="D9896" i="2"/>
  <c r="D9895" i="2"/>
  <c r="D9894" i="2"/>
  <c r="D9893" i="2"/>
  <c r="D9892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6" i="2"/>
  <c r="D9855" i="2"/>
  <c r="D9854" i="2"/>
  <c r="D9853" i="2"/>
  <c r="D9852" i="2"/>
  <c r="D9851" i="2"/>
  <c r="D9850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1" i="2"/>
  <c r="D9820" i="2"/>
  <c r="D9819" i="2"/>
  <c r="D9818" i="2"/>
  <c r="D9817" i="2"/>
  <c r="D9816" i="2"/>
  <c r="D9815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5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6" i="2"/>
  <c r="D9765" i="2"/>
  <c r="D9764" i="2"/>
  <c r="D9763" i="2"/>
  <c r="D9762" i="2"/>
  <c r="D9761" i="2"/>
  <c r="D9760" i="2"/>
  <c r="D9759" i="2"/>
  <c r="D9758" i="2"/>
  <c r="D9757" i="2"/>
  <c r="D9756" i="2"/>
  <c r="D9755" i="2"/>
  <c r="D9754" i="2"/>
  <c r="D9753" i="2"/>
  <c r="D9752" i="2"/>
  <c r="D9751" i="2"/>
  <c r="D9750" i="2"/>
  <c r="D9749" i="2"/>
  <c r="D9748" i="2"/>
  <c r="D9747" i="2"/>
  <c r="D9746" i="2"/>
  <c r="D9745" i="2"/>
  <c r="D9744" i="2"/>
  <c r="D9743" i="2"/>
  <c r="D9742" i="2"/>
  <c r="D9741" i="2"/>
  <c r="D9740" i="2"/>
  <c r="D9739" i="2"/>
  <c r="D9738" i="2"/>
  <c r="D9737" i="2"/>
  <c r="D9736" i="2"/>
  <c r="D9735" i="2"/>
  <c r="D9734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9" i="2"/>
  <c r="D9718" i="2"/>
  <c r="D9717" i="2"/>
  <c r="D9716" i="2"/>
  <c r="D9715" i="2"/>
  <c r="D9714" i="2"/>
  <c r="D9713" i="2"/>
  <c r="D9712" i="2"/>
  <c r="D9711" i="2"/>
  <c r="D9710" i="2"/>
  <c r="D9709" i="2"/>
  <c r="D9708" i="2"/>
  <c r="D9707" i="2"/>
  <c r="D9706" i="2"/>
  <c r="D9705" i="2"/>
  <c r="D9704" i="2"/>
  <c r="D9703" i="2"/>
  <c r="D9702" i="2"/>
  <c r="D9701" i="2"/>
  <c r="D9700" i="2"/>
  <c r="D9699" i="2"/>
  <c r="D9698" i="2"/>
  <c r="D9697" i="2"/>
  <c r="D9696" i="2"/>
  <c r="D9695" i="2"/>
  <c r="D9694" i="2"/>
  <c r="D9693" i="2"/>
  <c r="D9692" i="2"/>
  <c r="D9691" i="2"/>
  <c r="D9690" i="2"/>
  <c r="D9689" i="2"/>
  <c r="D9688" i="2"/>
  <c r="D9687" i="2"/>
  <c r="D9686" i="2"/>
  <c r="D9685" i="2"/>
  <c r="D9684" i="2"/>
  <c r="D9683" i="2"/>
  <c r="D9682" i="2"/>
  <c r="D9681" i="2"/>
  <c r="D9680" i="2"/>
  <c r="D9679" i="2"/>
  <c r="D9678" i="2"/>
  <c r="D9677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2" i="2"/>
  <c r="D9661" i="2"/>
  <c r="D9660" i="2"/>
  <c r="D9659" i="2"/>
  <c r="D9658" i="2"/>
  <c r="D9657" i="2"/>
  <c r="D9656" i="2"/>
  <c r="D9655" i="2"/>
  <c r="D9654" i="2"/>
  <c r="D9653" i="2"/>
  <c r="D9652" i="2"/>
  <c r="D9651" i="2"/>
  <c r="D9650" i="2"/>
  <c r="D9649" i="2"/>
  <c r="D9648" i="2"/>
  <c r="D9647" i="2"/>
  <c r="D9646" i="2"/>
  <c r="D9645" i="2"/>
  <c r="D9644" i="2"/>
  <c r="D9643" i="2"/>
  <c r="D9642" i="2"/>
  <c r="D9641" i="2"/>
  <c r="D9640" i="2"/>
  <c r="D9639" i="2"/>
  <c r="D9638" i="2"/>
  <c r="D9637" i="2"/>
  <c r="D9636" i="2"/>
  <c r="D9635" i="2"/>
  <c r="D9634" i="2"/>
  <c r="D9633" i="2"/>
  <c r="D9632" i="2"/>
  <c r="D9631" i="2"/>
  <c r="D9630" i="2"/>
  <c r="D9629" i="2"/>
  <c r="D9628" i="2"/>
  <c r="D9627" i="2"/>
  <c r="D9626" i="2"/>
  <c r="D9625" i="2"/>
  <c r="D9624" i="2"/>
  <c r="D9623" i="2"/>
  <c r="D9622" i="2"/>
  <c r="D9621" i="2"/>
  <c r="D9620" i="2"/>
  <c r="D9619" i="2"/>
  <c r="D9618" i="2"/>
  <c r="D9617" i="2"/>
  <c r="D9616" i="2"/>
  <c r="D9615" i="2"/>
  <c r="D9614" i="2"/>
  <c r="D9613" i="2"/>
  <c r="D9612" i="2"/>
  <c r="D9611" i="2"/>
  <c r="D9610" i="2"/>
  <c r="D9609" i="2"/>
  <c r="D9608" i="2"/>
  <c r="D9607" i="2"/>
  <c r="D9606" i="2"/>
  <c r="D9605" i="2"/>
  <c r="D9604" i="2"/>
  <c r="D9603" i="2"/>
  <c r="D9602" i="2"/>
  <c r="D9601" i="2"/>
  <c r="D9600" i="2"/>
  <c r="D9599" i="2"/>
  <c r="D9598" i="2"/>
  <c r="D9597" i="2"/>
  <c r="D9596" i="2"/>
  <c r="D9595" i="2"/>
  <c r="D9594" i="2"/>
  <c r="D9593" i="2"/>
  <c r="D9592" i="2"/>
  <c r="D9591" i="2"/>
  <c r="D9590" i="2"/>
  <c r="D9589" i="2"/>
  <c r="D9588" i="2"/>
  <c r="D9587" i="2"/>
  <c r="D9586" i="2"/>
  <c r="D9585" i="2"/>
  <c r="D9584" i="2"/>
  <c r="D9583" i="2"/>
  <c r="D9582" i="2"/>
  <c r="D9581" i="2"/>
  <c r="D9580" i="2"/>
  <c r="D9579" i="2"/>
  <c r="D9578" i="2"/>
  <c r="D9577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2" i="2"/>
  <c r="D9551" i="2"/>
  <c r="D9550" i="2"/>
  <c r="D9549" i="2"/>
  <c r="D9548" i="2"/>
  <c r="D9547" i="2"/>
  <c r="D9546" i="2"/>
  <c r="D9545" i="2"/>
  <c r="D9544" i="2"/>
  <c r="D9543" i="2"/>
  <c r="D9542" i="2"/>
  <c r="D9541" i="2"/>
  <c r="D9540" i="2"/>
  <c r="D9539" i="2"/>
  <c r="D9538" i="2"/>
  <c r="D9537" i="2"/>
  <c r="D9536" i="2"/>
  <c r="D9535" i="2"/>
  <c r="D9534" i="2"/>
  <c r="D9533" i="2"/>
  <c r="D9532" i="2"/>
  <c r="D9531" i="2"/>
  <c r="D9530" i="2"/>
  <c r="D9529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3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223" i="1"/>
  <c r="A222" i="1"/>
  <c r="F221" i="1"/>
  <c r="A221" i="1"/>
  <c r="F220" i="1"/>
  <c r="A220" i="1"/>
  <c r="F219" i="1"/>
  <c r="A219" i="1"/>
  <c r="F218" i="1"/>
  <c r="A218" i="1"/>
  <c r="F217" i="1"/>
  <c r="A217" i="1"/>
  <c r="F216" i="1"/>
  <c r="A216" i="1"/>
  <c r="F215" i="1"/>
  <c r="A215" i="1"/>
  <c r="F214" i="1"/>
  <c r="A214" i="1"/>
  <c r="F213" i="1"/>
  <c r="A213" i="1"/>
  <c r="F212" i="1"/>
  <c r="A212" i="1"/>
  <c r="F211" i="1"/>
  <c r="A211" i="1"/>
  <c r="F210" i="1"/>
  <c r="A210" i="1"/>
  <c r="F209" i="1"/>
  <c r="A209" i="1"/>
  <c r="F208" i="1"/>
  <c r="A208" i="1"/>
  <c r="F207" i="1"/>
  <c r="A207" i="1"/>
  <c r="F206" i="1"/>
  <c r="A206" i="1"/>
  <c r="F205" i="1"/>
  <c r="A205" i="1"/>
  <c r="F204" i="1"/>
  <c r="A204" i="1"/>
  <c r="F203" i="1"/>
  <c r="A203" i="1"/>
  <c r="F202" i="1"/>
  <c r="A202" i="1"/>
  <c r="F201" i="1"/>
  <c r="A201" i="1"/>
  <c r="F200" i="1"/>
  <c r="A200" i="1"/>
  <c r="F199" i="1"/>
  <c r="A199" i="1"/>
  <c r="F198" i="1"/>
  <c r="A198" i="1"/>
  <c r="F197" i="1"/>
  <c r="A197" i="1"/>
  <c r="F196" i="1"/>
  <c r="A196" i="1"/>
  <c r="F195" i="1"/>
  <c r="A195" i="1"/>
  <c r="F194" i="1"/>
  <c r="A194" i="1"/>
  <c r="F193" i="1"/>
  <c r="A193" i="1"/>
  <c r="F192" i="1"/>
  <c r="A192" i="1"/>
  <c r="F191" i="1"/>
  <c r="A191" i="1"/>
  <c r="F190" i="1"/>
  <c r="A190" i="1"/>
  <c r="F189" i="1"/>
  <c r="A189" i="1"/>
  <c r="F188" i="1"/>
  <c r="A188" i="1"/>
  <c r="F187" i="1"/>
  <c r="A187" i="1"/>
  <c r="F186" i="1"/>
  <c r="A186" i="1"/>
  <c r="F185" i="1"/>
  <c r="A185" i="1"/>
  <c r="F184" i="1"/>
  <c r="A184" i="1"/>
  <c r="F183" i="1"/>
  <c r="A183" i="1"/>
  <c r="F182" i="1"/>
  <c r="A182" i="1"/>
  <c r="F181" i="1"/>
  <c r="A181" i="1"/>
  <c r="F180" i="1"/>
  <c r="A180" i="1"/>
  <c r="F179" i="1"/>
  <c r="A179" i="1"/>
  <c r="F178" i="1"/>
  <c r="A178" i="1"/>
  <c r="F177" i="1"/>
  <c r="A177" i="1"/>
  <c r="F176" i="1"/>
  <c r="A176" i="1"/>
  <c r="F175" i="1"/>
  <c r="A175" i="1"/>
  <c r="F174" i="1"/>
  <c r="A174" i="1"/>
  <c r="F173" i="1"/>
  <c r="A173" i="1"/>
  <c r="F172" i="1"/>
  <c r="A172" i="1"/>
  <c r="F171" i="1"/>
  <c r="A171" i="1"/>
  <c r="F170" i="1"/>
  <c r="A170" i="1"/>
  <c r="F169" i="1"/>
  <c r="A169" i="1"/>
  <c r="F168" i="1"/>
  <c r="A168" i="1"/>
  <c r="F167" i="1"/>
  <c r="A167" i="1"/>
  <c r="F166" i="1"/>
  <c r="A166" i="1"/>
  <c r="F165" i="1"/>
  <c r="A165" i="1"/>
  <c r="F164" i="1"/>
  <c r="A164" i="1"/>
  <c r="F163" i="1"/>
  <c r="A163" i="1"/>
  <c r="F162" i="1"/>
  <c r="A162" i="1"/>
  <c r="F161" i="1"/>
  <c r="A161" i="1"/>
  <c r="F160" i="1"/>
  <c r="A160" i="1"/>
  <c r="F159" i="1"/>
  <c r="A159" i="1"/>
  <c r="F158" i="1"/>
  <c r="A158" i="1"/>
  <c r="F157" i="1"/>
  <c r="A157" i="1"/>
  <c r="F156" i="1"/>
  <c r="A156" i="1"/>
  <c r="F155" i="1"/>
  <c r="A155" i="1"/>
  <c r="F154" i="1"/>
  <c r="A154" i="1"/>
  <c r="F153" i="1"/>
  <c r="A153" i="1"/>
  <c r="F152" i="1"/>
  <c r="A152" i="1"/>
  <c r="F151" i="1"/>
  <c r="A151" i="1"/>
  <c r="F150" i="1"/>
  <c r="A150" i="1"/>
  <c r="F149" i="1"/>
  <c r="A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F136" i="1"/>
  <c r="A136" i="1"/>
  <c r="F135" i="1"/>
  <c r="A135" i="1"/>
  <c r="F134" i="1"/>
  <c r="A134" i="1"/>
  <c r="F133" i="1"/>
  <c r="A133" i="1"/>
  <c r="F132" i="1"/>
  <c r="A132" i="1"/>
  <c r="F131" i="1"/>
  <c r="A131" i="1"/>
  <c r="F130" i="1"/>
  <c r="A130" i="1"/>
  <c r="F129" i="1"/>
  <c r="A129" i="1"/>
  <c r="F128" i="1"/>
  <c r="A128" i="1"/>
  <c r="F127" i="1"/>
  <c r="A127" i="1"/>
  <c r="F126" i="1"/>
  <c r="A126" i="1"/>
  <c r="F125" i="1"/>
  <c r="A125" i="1"/>
  <c r="F124" i="1"/>
  <c r="A124" i="1"/>
  <c r="F123" i="1"/>
  <c r="A123" i="1"/>
  <c r="F122" i="1"/>
  <c r="A122" i="1"/>
  <c r="F121" i="1"/>
  <c r="A121" i="1"/>
  <c r="F120" i="1"/>
  <c r="A120" i="1"/>
  <c r="F119" i="1"/>
  <c r="A119" i="1"/>
  <c r="F118" i="1"/>
  <c r="A118" i="1"/>
  <c r="F117" i="1"/>
  <c r="A117" i="1"/>
  <c r="F116" i="1"/>
  <c r="A116" i="1"/>
  <c r="F115" i="1"/>
  <c r="A115" i="1"/>
  <c r="F114" i="1"/>
  <c r="A114" i="1"/>
  <c r="F113" i="1"/>
  <c r="A113" i="1"/>
  <c r="F112" i="1"/>
  <c r="A112" i="1"/>
  <c r="F111" i="1"/>
  <c r="A111" i="1"/>
  <c r="F110" i="1"/>
  <c r="A110" i="1"/>
  <c r="F109" i="1"/>
  <c r="A109" i="1"/>
  <c r="F108" i="1"/>
  <c r="A108" i="1"/>
  <c r="F107" i="1"/>
  <c r="A107" i="1"/>
  <c r="F106" i="1"/>
  <c r="A106" i="1"/>
  <c r="F105" i="1"/>
  <c r="A105" i="1"/>
  <c r="F104" i="1"/>
  <c r="A104" i="1"/>
  <c r="F103" i="1"/>
  <c r="A103" i="1"/>
  <c r="F102" i="1"/>
  <c r="A102" i="1"/>
  <c r="F101" i="1"/>
  <c r="A101" i="1"/>
  <c r="F100" i="1"/>
  <c r="A100" i="1"/>
  <c r="F99" i="1"/>
  <c r="A99" i="1"/>
  <c r="F98" i="1"/>
  <c r="A98" i="1"/>
  <c r="F97" i="1"/>
  <c r="A97" i="1"/>
  <c r="F96" i="1"/>
  <c r="A96" i="1"/>
  <c r="F95" i="1"/>
  <c r="A95" i="1"/>
  <c r="F94" i="1"/>
  <c r="A94" i="1"/>
  <c r="F93" i="1"/>
  <c r="A93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4" i="1"/>
  <c r="A64" i="1"/>
  <c r="F63" i="1"/>
  <c r="A63" i="1"/>
  <c r="F62" i="1"/>
  <c r="A62" i="1"/>
  <c r="F61" i="1"/>
  <c r="A61" i="1"/>
  <c r="F60" i="1"/>
  <c r="A60" i="1"/>
  <c r="F59" i="1"/>
  <c r="A59" i="1"/>
  <c r="F58" i="1"/>
  <c r="A58" i="1"/>
  <c r="F57" i="1"/>
  <c r="A57" i="1"/>
  <c r="F56" i="1"/>
  <c r="A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A45" i="1"/>
  <c r="F44" i="1"/>
  <c r="A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Z23" i="1"/>
  <c r="X23" i="1"/>
  <c r="V23" i="1"/>
  <c r="T23" i="1"/>
  <c r="R23" i="1"/>
  <c r="P23" i="1"/>
  <c r="O23" i="1"/>
  <c r="N23" i="1"/>
  <c r="L23" i="1"/>
  <c r="J23" i="1"/>
  <c r="H23" i="1"/>
  <c r="F23" i="1"/>
  <c r="D23" i="1"/>
  <c r="Z22" i="1"/>
  <c r="X22" i="1"/>
  <c r="V22" i="1"/>
  <c r="T22" i="1"/>
  <c r="R22" i="1"/>
  <c r="P22" i="1"/>
  <c r="N22" i="1"/>
  <c r="L22" i="1"/>
  <c r="J22" i="1"/>
  <c r="H22" i="1"/>
  <c r="F22" i="1"/>
  <c r="D22" i="1"/>
  <c r="Z21" i="1"/>
  <c r="X21" i="1"/>
  <c r="V21" i="1"/>
  <c r="T21" i="1"/>
  <c r="R21" i="1"/>
  <c r="P21" i="1"/>
  <c r="N21" i="1"/>
  <c r="L21" i="1"/>
  <c r="J21" i="1"/>
  <c r="H21" i="1"/>
  <c r="F21" i="1"/>
  <c r="D21" i="1"/>
  <c r="Z20" i="1"/>
  <c r="X20" i="1"/>
  <c r="V20" i="1"/>
  <c r="T20" i="1"/>
  <c r="R20" i="1"/>
  <c r="P20" i="1"/>
  <c r="N20" i="1"/>
  <c r="L20" i="1"/>
  <c r="J20" i="1"/>
  <c r="H20" i="1"/>
  <c r="F20" i="1"/>
  <c r="D20" i="1"/>
  <c r="Z19" i="1"/>
  <c r="X19" i="1"/>
  <c r="V19" i="1"/>
  <c r="T19" i="1"/>
  <c r="R19" i="1"/>
  <c r="P19" i="1"/>
  <c r="N19" i="1"/>
  <c r="L19" i="1"/>
  <c r="J19" i="1"/>
  <c r="H19" i="1"/>
  <c r="F19" i="1"/>
  <c r="D19" i="1"/>
  <c r="X18" i="1"/>
  <c r="V18" i="1"/>
  <c r="T18" i="1"/>
  <c r="R18" i="1"/>
  <c r="P18" i="1"/>
  <c r="N18" i="1"/>
  <c r="L18" i="1"/>
  <c r="J18" i="1"/>
  <c r="H18" i="1"/>
  <c r="F18" i="1"/>
  <c r="D18" i="1"/>
  <c r="M9" i="1" l="1"/>
  <c r="Q9" i="1"/>
  <c r="W9" i="1"/>
  <c r="K9" i="1"/>
  <c r="G9" i="1"/>
  <c r="I9" i="1"/>
  <c r="U9" i="1"/>
  <c r="E9" i="1"/>
  <c r="Y9" i="1"/>
  <c r="C9" i="1"/>
  <c r="S9" i="1"/>
  <c r="U10" i="1"/>
  <c r="K10" i="1"/>
  <c r="Y10" i="1"/>
  <c r="S10" i="1"/>
  <c r="E10" i="1"/>
  <c r="M10" i="1"/>
  <c r="W10" i="1"/>
  <c r="I10" i="1"/>
  <c r="Q10" i="1"/>
  <c r="O10" i="1"/>
  <c r="O11" i="1" s="1"/>
  <c r="C10" i="1"/>
  <c r="G10" i="1"/>
  <c r="U5" i="1"/>
  <c r="U19" i="1" s="1"/>
  <c r="W5" i="1"/>
  <c r="W19" i="1" s="1"/>
  <c r="O5" i="1"/>
  <c r="O19" i="1" s="1"/>
  <c r="I5" i="1"/>
  <c r="I19" i="1" s="1"/>
  <c r="Y5" i="1"/>
  <c r="Q5" i="1"/>
  <c r="Q19" i="1" s="1"/>
  <c r="K5" i="1"/>
  <c r="K19" i="1" s="1"/>
  <c r="C5" i="1"/>
  <c r="C19" i="1" s="1"/>
  <c r="G5" i="1"/>
  <c r="G19" i="1" s="1"/>
  <c r="S5" i="1"/>
  <c r="S19" i="1" s="1"/>
  <c r="E5" i="1"/>
  <c r="E19" i="1" s="1"/>
  <c r="M5" i="1"/>
  <c r="M19" i="1" s="1"/>
  <c r="Q7" i="1"/>
  <c r="Q21" i="1" s="1"/>
  <c r="U7" i="1"/>
  <c r="U21" i="1" s="1"/>
  <c r="Y7" i="1"/>
  <c r="Y21" i="1" s="1"/>
  <c r="S7" i="1"/>
  <c r="S21" i="1" s="1"/>
  <c r="M7" i="1"/>
  <c r="M21" i="1" s="1"/>
  <c r="E7" i="1"/>
  <c r="E21" i="1" s="1"/>
  <c r="C7" i="1"/>
  <c r="C21" i="1" s="1"/>
  <c r="W7" i="1"/>
  <c r="W21" i="1" s="1"/>
  <c r="I7" i="1"/>
  <c r="I21" i="1" s="1"/>
  <c r="O7" i="1"/>
  <c r="O21" i="1" s="1"/>
  <c r="K7" i="1"/>
  <c r="K21" i="1" s="1"/>
  <c r="G7" i="1"/>
  <c r="G21" i="1" s="1"/>
  <c r="W8" i="1"/>
  <c r="W22" i="1" s="1"/>
  <c r="O8" i="1"/>
  <c r="O22" i="1" s="1"/>
  <c r="Q8" i="1"/>
  <c r="Q22" i="1" s="1"/>
  <c r="K8" i="1"/>
  <c r="K22" i="1" s="1"/>
  <c r="G8" i="1"/>
  <c r="G22" i="1" s="1"/>
  <c r="M8" i="1"/>
  <c r="M22" i="1" s="1"/>
  <c r="C8" i="1"/>
  <c r="C22" i="1" s="1"/>
  <c r="U8" i="1"/>
  <c r="U22" i="1" s="1"/>
  <c r="I8" i="1"/>
  <c r="I22" i="1" s="1"/>
  <c r="E8" i="1"/>
  <c r="E22" i="1" s="1"/>
  <c r="Y8" i="1"/>
  <c r="Y22" i="1" s="1"/>
  <c r="S8" i="1"/>
  <c r="S22" i="1" s="1"/>
  <c r="I3" i="1"/>
  <c r="C3" i="1"/>
  <c r="E3" i="1"/>
  <c r="U3" i="1"/>
  <c r="Y3" i="1"/>
  <c r="Q3" i="1"/>
  <c r="G3" i="1"/>
  <c r="K3" i="1"/>
  <c r="W3" i="1"/>
  <c r="O3" i="1"/>
  <c r="S3" i="1"/>
  <c r="M3" i="1"/>
  <c r="Y4" i="1"/>
  <c r="Y18" i="1" s="1"/>
  <c r="I4" i="1"/>
  <c r="I18" i="1" s="1"/>
  <c r="E4" i="1"/>
  <c r="E18" i="1" s="1"/>
  <c r="O4" i="1"/>
  <c r="O18" i="1" s="1"/>
  <c r="Q4" i="1"/>
  <c r="Q18" i="1" s="1"/>
  <c r="S4" i="1"/>
  <c r="S18" i="1" s="1"/>
  <c r="U4" i="1"/>
  <c r="U18" i="1" s="1"/>
  <c r="C4" i="1"/>
  <c r="C18" i="1" s="1"/>
  <c r="W4" i="1"/>
  <c r="W18" i="1" s="1"/>
  <c r="M4" i="1"/>
  <c r="M18" i="1" s="1"/>
  <c r="G4" i="1"/>
  <c r="G18" i="1" s="1"/>
  <c r="K4" i="1"/>
  <c r="K18" i="1" s="1"/>
  <c r="U6" i="1"/>
  <c r="U20" i="1" s="1"/>
  <c r="K6" i="1"/>
  <c r="K20" i="1" s="1"/>
  <c r="E6" i="1"/>
  <c r="E20" i="1" s="1"/>
  <c r="M6" i="1"/>
  <c r="M20" i="1" s="1"/>
  <c r="I6" i="1"/>
  <c r="I20" i="1" s="1"/>
  <c r="C6" i="1"/>
  <c r="C20" i="1" s="1"/>
  <c r="Y6" i="1"/>
  <c r="Y20" i="1" s="1"/>
  <c r="S6" i="1"/>
  <c r="S20" i="1" s="1"/>
  <c r="G6" i="1"/>
  <c r="G20" i="1" s="1"/>
  <c r="Q6" i="1"/>
  <c r="Q20" i="1" s="1"/>
  <c r="W6" i="1"/>
  <c r="W20" i="1" s="1"/>
  <c r="O6" i="1"/>
  <c r="O20" i="1" s="1"/>
  <c r="V11" i="1"/>
  <c r="R11" i="1"/>
  <c r="AD3" i="1" s="1" a="1"/>
  <c r="J11" i="1"/>
  <c r="F11" i="1"/>
  <c r="X11" i="1"/>
  <c r="T11" i="1"/>
  <c r="P11" i="1"/>
  <c r="N11" i="1"/>
  <c r="L11" i="1"/>
  <c r="H11" i="1"/>
  <c r="Z11" i="1"/>
  <c r="C23" i="1"/>
  <c r="C11" i="1"/>
  <c r="E211" i="1"/>
  <c r="E206" i="1"/>
  <c r="E198" i="1"/>
  <c r="E192" i="1"/>
  <c r="E184" i="1"/>
  <c r="E178" i="1"/>
  <c r="E173" i="1"/>
  <c r="E165" i="1"/>
  <c r="E159" i="1"/>
  <c r="E152" i="1"/>
  <c r="E145" i="1"/>
  <c r="E137" i="1"/>
  <c r="E130" i="1"/>
  <c r="E124" i="1"/>
  <c r="E118" i="1"/>
  <c r="E111" i="1"/>
  <c r="E106" i="1"/>
  <c r="E99" i="1"/>
  <c r="E93" i="1"/>
  <c r="E85" i="1"/>
  <c r="E77" i="1"/>
  <c r="E71" i="1"/>
  <c r="E65" i="1"/>
  <c r="E59" i="1"/>
  <c r="E53" i="1"/>
  <c r="E45" i="1"/>
  <c r="E38" i="1"/>
  <c r="E31" i="1"/>
  <c r="E219" i="1"/>
  <c r="E117" i="1"/>
  <c r="E104" i="1"/>
  <c r="E47" i="1"/>
  <c r="E40" i="1"/>
  <c r="E32" i="1"/>
  <c r="E208" i="1"/>
  <c r="E169" i="1"/>
  <c r="E155" i="1"/>
  <c r="E149" i="1"/>
  <c r="E141" i="1"/>
  <c r="E82" i="1"/>
  <c r="E210" i="1"/>
  <c r="E207" i="1"/>
  <c r="E196" i="1"/>
  <c r="E190" i="1"/>
  <c r="E186" i="1"/>
  <c r="E179" i="1"/>
  <c r="E174" i="1"/>
  <c r="E167" i="1"/>
  <c r="E161" i="1"/>
  <c r="E154" i="1"/>
  <c r="E146" i="1"/>
  <c r="E139" i="1"/>
  <c r="E132" i="1"/>
  <c r="E126" i="1"/>
  <c r="E120" i="1"/>
  <c r="E113" i="1"/>
  <c r="E107" i="1"/>
  <c r="E100" i="1"/>
  <c r="E94" i="1"/>
  <c r="E88" i="1"/>
  <c r="E81" i="1"/>
  <c r="E75" i="1"/>
  <c r="E69" i="1"/>
  <c r="E62" i="1"/>
  <c r="E55" i="1"/>
  <c r="E49" i="1"/>
  <c r="E42" i="1"/>
  <c r="E35" i="1"/>
  <c r="AB3" i="1" s="1" a="1"/>
  <c r="E221" i="1"/>
  <c r="E205" i="1"/>
  <c r="E201" i="1"/>
  <c r="E193" i="1"/>
  <c r="E187" i="1"/>
  <c r="E181" i="1"/>
  <c r="E175" i="1"/>
  <c r="E168" i="1"/>
  <c r="E162" i="1"/>
  <c r="E156" i="1"/>
  <c r="E148" i="1"/>
  <c r="E140" i="1"/>
  <c r="E134" i="1"/>
  <c r="E127" i="1"/>
  <c r="E121" i="1"/>
  <c r="E114" i="1"/>
  <c r="E108" i="1"/>
  <c r="E101" i="1"/>
  <c r="E95" i="1"/>
  <c r="E89" i="1"/>
  <c r="E83" i="1"/>
  <c r="E76" i="1"/>
  <c r="E70" i="1"/>
  <c r="E64" i="1"/>
  <c r="E58" i="1"/>
  <c r="E52" i="1"/>
  <c r="E44" i="1"/>
  <c r="E37" i="1"/>
  <c r="E30" i="1"/>
  <c r="E212" i="1"/>
  <c r="E203" i="1"/>
  <c r="E199" i="1"/>
  <c r="E195" i="1"/>
  <c r="E189" i="1"/>
  <c r="E183" i="1"/>
  <c r="E177" i="1"/>
  <c r="E171" i="1"/>
  <c r="E164" i="1"/>
  <c r="E158" i="1"/>
  <c r="E153" i="1"/>
  <c r="E147" i="1"/>
  <c r="E143" i="1"/>
  <c r="E135" i="1"/>
  <c r="E129" i="1"/>
  <c r="E122" i="1"/>
  <c r="E115" i="1"/>
  <c r="E110" i="1"/>
  <c r="E102" i="1"/>
  <c r="E96" i="1"/>
  <c r="E90" i="1"/>
  <c r="E84" i="1"/>
  <c r="E80" i="1"/>
  <c r="E72" i="1"/>
  <c r="E66" i="1"/>
  <c r="E60" i="1"/>
  <c r="E56" i="1"/>
  <c r="E50" i="1"/>
  <c r="E43" i="1"/>
  <c r="E36" i="1"/>
  <c r="E220" i="1"/>
  <c r="E204" i="1"/>
  <c r="E200" i="1"/>
  <c r="E191" i="1"/>
  <c r="E185" i="1"/>
  <c r="E180" i="1"/>
  <c r="E172" i="1"/>
  <c r="E166" i="1"/>
  <c r="E160" i="1"/>
  <c r="E151" i="1"/>
  <c r="E144" i="1"/>
  <c r="E136" i="1"/>
  <c r="E131" i="1"/>
  <c r="E125" i="1"/>
  <c r="E119" i="1"/>
  <c r="E112" i="1"/>
  <c r="E105" i="1"/>
  <c r="E98" i="1"/>
  <c r="E92" i="1"/>
  <c r="E86" i="1"/>
  <c r="E78" i="1"/>
  <c r="E73" i="1"/>
  <c r="E67" i="1"/>
  <c r="E61" i="1"/>
  <c r="E54" i="1"/>
  <c r="E48" i="1"/>
  <c r="E41" i="1"/>
  <c r="E33" i="1"/>
  <c r="E209" i="1"/>
  <c r="E202" i="1"/>
  <c r="E197" i="1"/>
  <c r="E194" i="1"/>
  <c r="E188" i="1"/>
  <c r="E182" i="1"/>
  <c r="E176" i="1"/>
  <c r="E170" i="1"/>
  <c r="E163" i="1"/>
  <c r="E157" i="1"/>
  <c r="E150" i="1"/>
  <c r="E142" i="1"/>
  <c r="E133" i="1"/>
  <c r="E128" i="1"/>
  <c r="E123" i="1"/>
  <c r="E116" i="1"/>
  <c r="E109" i="1"/>
  <c r="E103" i="1"/>
  <c r="E97" i="1"/>
  <c r="E91" i="1"/>
  <c r="E87" i="1"/>
  <c r="E79" i="1"/>
  <c r="E74" i="1"/>
  <c r="E68" i="1"/>
  <c r="E63" i="1"/>
  <c r="E57" i="1"/>
  <c r="E51" i="1"/>
  <c r="E46" i="1"/>
  <c r="E39" i="1"/>
  <c r="E34" i="1"/>
  <c r="AA3" i="1" s="1" a="1"/>
  <c r="E138" i="1"/>
  <c r="E216" i="1"/>
  <c r="E217" i="1"/>
  <c r="E215" i="1"/>
  <c r="E218" i="1"/>
  <c r="G218" i="1"/>
  <c r="G211" i="1"/>
  <c r="G209" i="1"/>
  <c r="G204" i="1"/>
  <c r="G201" i="1"/>
  <c r="G199" i="1"/>
  <c r="G195" i="1"/>
  <c r="G193" i="1"/>
  <c r="G191" i="1"/>
  <c r="G185" i="1"/>
  <c r="G183" i="1"/>
  <c r="G172" i="1"/>
  <c r="G170" i="1"/>
  <c r="G167" i="1"/>
  <c r="G164" i="1"/>
  <c r="G162" i="1"/>
  <c r="G160" i="1"/>
  <c r="G153" i="1"/>
  <c r="G151" i="1"/>
  <c r="G149" i="1"/>
  <c r="G146" i="1"/>
  <c r="G144" i="1"/>
  <c r="G141" i="1"/>
  <c r="G139" i="1"/>
  <c r="G138" i="1"/>
  <c r="G137" i="1"/>
  <c r="G136" i="1"/>
  <c r="G131" i="1"/>
  <c r="G130" i="1"/>
  <c r="G128" i="1"/>
  <c r="G125" i="1"/>
  <c r="G123" i="1"/>
  <c r="G121" i="1"/>
  <c r="G118" i="1"/>
  <c r="G117" i="1"/>
  <c r="G112" i="1"/>
  <c r="G109" i="1"/>
  <c r="G107" i="1"/>
  <c r="G104" i="1"/>
  <c r="G101" i="1"/>
  <c r="G100" i="1"/>
  <c r="G96" i="1"/>
  <c r="G94" i="1"/>
  <c r="G213" i="1"/>
  <c r="G92" i="1"/>
  <c r="G91" i="1"/>
  <c r="G90" i="1"/>
  <c r="G88" i="1"/>
  <c r="G87" i="1"/>
  <c r="G84" i="1"/>
  <c r="G82" i="1"/>
  <c r="G80" i="1"/>
  <c r="G79" i="1"/>
  <c r="G75" i="1"/>
  <c r="G74" i="1"/>
  <c r="G72" i="1"/>
  <c r="G69" i="1"/>
  <c r="G67" i="1"/>
  <c r="G64" i="1"/>
  <c r="G62" i="1"/>
  <c r="G60" i="1"/>
  <c r="G58" i="1"/>
  <c r="G55" i="1"/>
  <c r="G53" i="1"/>
  <c r="G51" i="1"/>
  <c r="G50" i="1"/>
  <c r="G48" i="1"/>
  <c r="G47" i="1"/>
  <c r="G46" i="1"/>
  <c r="G43" i="1"/>
  <c r="G39" i="1"/>
  <c r="G216" i="1"/>
  <c r="G208" i="1"/>
  <c r="G206" i="1"/>
  <c r="G202" i="1"/>
  <c r="G198" i="1"/>
  <c r="G196" i="1"/>
  <c r="G189" i="1"/>
  <c r="G187" i="1"/>
  <c r="G184" i="1"/>
  <c r="G181" i="1"/>
  <c r="G180" i="1"/>
  <c r="G177" i="1"/>
  <c r="G176" i="1"/>
  <c r="G171" i="1"/>
  <c r="G168" i="1"/>
  <c r="G166" i="1"/>
  <c r="G163" i="1"/>
  <c r="G158" i="1"/>
  <c r="G156" i="1"/>
  <c r="G154" i="1"/>
  <c r="G150" i="1"/>
  <c r="G148" i="1"/>
  <c r="G145" i="1"/>
  <c r="G142" i="1"/>
  <c r="G135" i="1"/>
  <c r="G132" i="1"/>
  <c r="G129" i="1"/>
  <c r="G127" i="1"/>
  <c r="G124" i="1"/>
  <c r="G122" i="1"/>
  <c r="G120" i="1"/>
  <c r="G116" i="1"/>
  <c r="G114" i="1"/>
  <c r="G110" i="1"/>
  <c r="G108" i="1"/>
  <c r="G106" i="1"/>
  <c r="G102" i="1"/>
  <c r="G97" i="1"/>
  <c r="G93" i="1"/>
  <c r="G85" i="1"/>
  <c r="G78" i="1"/>
  <c r="G73" i="1"/>
  <c r="G71" i="1"/>
  <c r="G66" i="1"/>
  <c r="G63" i="1"/>
  <c r="G59" i="1"/>
  <c r="G57" i="1"/>
  <c r="G56" i="1"/>
  <c r="G54" i="1"/>
  <c r="G44" i="1"/>
  <c r="G38" i="1"/>
  <c r="G37" i="1"/>
  <c r="G33" i="1"/>
  <c r="G32" i="1"/>
  <c r="G30" i="1"/>
  <c r="G214" i="1"/>
  <c r="G221" i="1"/>
  <c r="G220" i="1"/>
  <c r="G217" i="1"/>
  <c r="G35" i="1"/>
  <c r="G219" i="1"/>
  <c r="G215" i="1"/>
  <c r="G212" i="1"/>
  <c r="G210" i="1"/>
  <c r="G207" i="1"/>
  <c r="G205" i="1"/>
  <c r="G203" i="1"/>
  <c r="G200" i="1"/>
  <c r="G197" i="1"/>
  <c r="G194" i="1"/>
  <c r="G192" i="1"/>
  <c r="G190" i="1"/>
  <c r="G188" i="1"/>
  <c r="G186" i="1"/>
  <c r="G182" i="1"/>
  <c r="G179" i="1"/>
  <c r="G178" i="1"/>
  <c r="G175" i="1"/>
  <c r="G174" i="1"/>
  <c r="G173" i="1"/>
  <c r="G169" i="1"/>
  <c r="G165" i="1"/>
  <c r="G161" i="1"/>
  <c r="G159" i="1"/>
  <c r="G157" i="1"/>
  <c r="G155" i="1"/>
  <c r="G152" i="1"/>
  <c r="G147" i="1"/>
  <c r="G143" i="1"/>
  <c r="G140" i="1"/>
  <c r="G134" i="1"/>
  <c r="G133" i="1"/>
  <c r="G126" i="1"/>
  <c r="G119" i="1"/>
  <c r="G115" i="1"/>
  <c r="G113" i="1"/>
  <c r="G111" i="1"/>
  <c r="G105" i="1"/>
  <c r="G103" i="1"/>
  <c r="G99" i="1"/>
  <c r="G98" i="1"/>
  <c r="G95" i="1"/>
  <c r="G89" i="1"/>
  <c r="G86" i="1"/>
  <c r="G83" i="1"/>
  <c r="G81" i="1"/>
  <c r="G77" i="1"/>
  <c r="G76" i="1"/>
  <c r="G70" i="1"/>
  <c r="G68" i="1"/>
  <c r="G65" i="1"/>
  <c r="G61" i="1"/>
  <c r="G52" i="1"/>
  <c r="G49" i="1"/>
  <c r="G45" i="1"/>
  <c r="G42" i="1"/>
  <c r="G41" i="1"/>
  <c r="G40" i="1"/>
  <c r="G36" i="1"/>
  <c r="G34" i="1"/>
  <c r="G31" i="1"/>
  <c r="Z24" i="1"/>
  <c r="Z25" i="1"/>
  <c r="Y24" i="1"/>
  <c r="X25" i="1"/>
  <c r="X24" i="1"/>
  <c r="W24" i="1"/>
  <c r="V24" i="1"/>
  <c r="V25" i="1"/>
  <c r="U24" i="1"/>
  <c r="T25" i="1"/>
  <c r="T24" i="1"/>
  <c r="S24" i="1"/>
  <c r="R24" i="1"/>
  <c r="Q24" i="1"/>
  <c r="P24" i="1"/>
  <c r="P25" i="1"/>
  <c r="O25" i="1"/>
  <c r="O24" i="1"/>
  <c r="N25" i="1"/>
  <c r="N24" i="1"/>
  <c r="M24" i="1"/>
  <c r="L25" i="1"/>
  <c r="L24" i="1"/>
  <c r="K24" i="1"/>
  <c r="J24" i="1"/>
  <c r="J25" i="1"/>
  <c r="I24" i="1"/>
  <c r="H25" i="1"/>
  <c r="H24" i="1"/>
  <c r="G24" i="1"/>
  <c r="F24" i="1"/>
  <c r="F25" i="1"/>
  <c r="E24" i="1"/>
  <c r="D11" i="1"/>
  <c r="D25" i="1" s="1"/>
  <c r="D24" i="1"/>
  <c r="C24" i="1"/>
  <c r="C25" i="1"/>
  <c r="E214" i="1"/>
  <c r="Y19" i="1"/>
  <c r="Z18" i="1"/>
  <c r="E213" i="1"/>
  <c r="Z17" i="1"/>
  <c r="Z12" i="1"/>
  <c r="Z26" i="1" s="1"/>
  <c r="Y12" i="1"/>
  <c r="Y26" i="1" s="1"/>
  <c r="Y17" i="1"/>
  <c r="X17" i="1"/>
  <c r="X12" i="1"/>
  <c r="X26" i="1" s="1"/>
  <c r="W17" i="1"/>
  <c r="W12" i="1"/>
  <c r="W26" i="1" s="1"/>
  <c r="V12" i="1"/>
  <c r="V26" i="1" s="1"/>
  <c r="V17" i="1"/>
  <c r="U17" i="1"/>
  <c r="U12" i="1"/>
  <c r="U26" i="1" s="1"/>
  <c r="T17" i="1"/>
  <c r="T12" i="1"/>
  <c r="T26" i="1" s="1"/>
  <c r="S12" i="1"/>
  <c r="S26" i="1" s="1"/>
  <c r="S17" i="1"/>
  <c r="R17" i="1"/>
  <c r="R12" i="1"/>
  <c r="R26" i="1" s="1"/>
  <c r="Q17" i="1"/>
  <c r="Q12" i="1"/>
  <c r="Q26" i="1" s="1"/>
  <c r="P17" i="1"/>
  <c r="P12" i="1"/>
  <c r="P26" i="1" s="1"/>
  <c r="O17" i="1"/>
  <c r="O12" i="1"/>
  <c r="O26" i="1" s="1"/>
  <c r="N12" i="1"/>
  <c r="N26" i="1" s="1"/>
  <c r="N17" i="1"/>
  <c r="M17" i="1"/>
  <c r="M12" i="1"/>
  <c r="M26" i="1" s="1"/>
  <c r="L12" i="1"/>
  <c r="L26" i="1" s="1"/>
  <c r="L17" i="1"/>
  <c r="K17" i="1"/>
  <c r="K12" i="1"/>
  <c r="K26" i="1" s="1"/>
  <c r="J12" i="1"/>
  <c r="J26" i="1" s="1"/>
  <c r="J17" i="1"/>
  <c r="I17" i="1"/>
  <c r="I12" i="1"/>
  <c r="I26" i="1" s="1"/>
  <c r="H12" i="1"/>
  <c r="H26" i="1" s="1"/>
  <c r="H17" i="1"/>
  <c r="G17" i="1"/>
  <c r="G12" i="1"/>
  <c r="G26" i="1" s="1"/>
  <c r="F12" i="1"/>
  <c r="F26" i="1" s="1"/>
  <c r="F17" i="1"/>
  <c r="E17" i="1"/>
  <c r="E12" i="1"/>
  <c r="E26" i="1" s="1"/>
  <c r="D12" i="1"/>
  <c r="D26" i="1" s="1"/>
  <c r="D17" i="1"/>
  <c r="C17" i="1"/>
  <c r="C12" i="1"/>
  <c r="C26" i="1" s="1"/>
  <c r="M23" i="1" l="1"/>
  <c r="M11" i="1"/>
  <c r="M25" i="1" s="1"/>
  <c r="Q23" i="1"/>
  <c r="Q11" i="1"/>
  <c r="W23" i="1"/>
  <c r="W11" i="1"/>
  <c r="W25" i="1" s="1"/>
  <c r="K23" i="1"/>
  <c r="K11" i="1"/>
  <c r="K25" i="1" s="1"/>
  <c r="G23" i="1"/>
  <c r="G11" i="1"/>
  <c r="G25" i="1" s="1"/>
  <c r="I23" i="1"/>
  <c r="I11" i="1"/>
  <c r="I25" i="1" s="1"/>
  <c r="U23" i="1"/>
  <c r="U11" i="1"/>
  <c r="U25" i="1" s="1"/>
  <c r="E23" i="1"/>
  <c r="E11" i="1"/>
  <c r="E25" i="1" s="1"/>
  <c r="Y23" i="1"/>
  <c r="Y11" i="1"/>
  <c r="Y25" i="1" s="1"/>
  <c r="S23" i="1"/>
  <c r="S11" i="1"/>
  <c r="S25" i="1" s="1"/>
  <c r="AA11" i="1"/>
  <c r="AA25" i="1" s="1"/>
  <c r="AA12" i="1"/>
  <c r="R25" i="1"/>
  <c r="Q25" i="1"/>
  <c r="AC3" i="1" a="1"/>
  <c r="AB22" i="1" l="1"/>
  <c r="AA20" i="1"/>
  <c r="AB20" i="1"/>
  <c r="AB21" i="1"/>
  <c r="AA21" i="1"/>
  <c r="AA23" i="1"/>
  <c r="AB19" i="1"/>
  <c r="AA18" i="1"/>
  <c r="AB18" i="1"/>
  <c r="AA19" i="1"/>
  <c r="AB17" i="1"/>
  <c r="AB23" i="1"/>
  <c r="AA17" i="1"/>
  <c r="AB24" i="1"/>
  <c r="AA22" i="1"/>
  <c r="AA24" i="1"/>
  <c r="AB12" i="1"/>
  <c r="AB11" i="1"/>
  <c r="AB25" i="1" s="1"/>
  <c r="AD17" i="1"/>
  <c r="AD23" i="1"/>
  <c r="AD19" i="1"/>
  <c r="AD22" i="1"/>
  <c r="AD21" i="1"/>
  <c r="AD20" i="1"/>
  <c r="AD24" i="1"/>
  <c r="AD18" i="1"/>
  <c r="AD12" i="1"/>
  <c r="AD26" i="1" s="1"/>
  <c r="AD25" i="1"/>
  <c r="AC20" i="1"/>
  <c r="AC19" i="1"/>
  <c r="AC17" i="1"/>
  <c r="AC24" i="1"/>
  <c r="AC18" i="1"/>
  <c r="AC23" i="1"/>
  <c r="AC22" i="1"/>
  <c r="AC21" i="1"/>
  <c r="AC12" i="1"/>
  <c r="AC26" i="1" s="1"/>
  <c r="AC25" i="1"/>
  <c r="AA26" i="1" l="1"/>
  <c r="AB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DF29F-B4B3-4336-9310-C1E646C91D77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2D9FE684-6E1D-4FAA-A11A-14040B2E3E44}" keepAlive="1" name="PainelDetalhamentoDePropo1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4">
    <s v="PainelDetalhamentoDePropo1"/>
    <s v="{[d_Empreendimento].[DiretorComercial].&amp;[LUIS BANDEIRA]}"/>
    <s v="PainelDetalhamentoDePropo"/>
    <s v="{[d_Calendario].[Ano].[All]}"/>
  </metadataStrings>
  <mdxMetadata count="2">
    <mdx n="0" f="s">
      <ms ns="1" c="0"/>
    </mdx>
    <mdx n="2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<sst xmlns="http://schemas.openxmlformats.org/spreadsheetml/2006/main" count="12958" uniqueCount="68">
  <si>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</si>
  <si>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</si>
  <si>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</si>
  <si>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</si>
  <si>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</si>
  <si>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</si>
  <si>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</si>
  <si>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</si>
  <si>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</si>
  <si>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</si>
  <si>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</si>
  <si>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</si>
  <si>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YTD</t>
  </si>
  <si>
    <t>MÊS ATUAL</t>
  </si>
  <si>
    <t>ATUALIZAR VGV REAL | ÚLTIMO MÊS</t>
  </si>
  <si>
    <t>Regional</t>
  </si>
  <si>
    <t>VGV META</t>
  </si>
  <si>
    <t>VGV REAL</t>
  </si>
  <si>
    <t>SP INT 1</t>
  </si>
  <si>
    <t>SP INT 2</t>
  </si>
  <si>
    <t>SP INT 3</t>
  </si>
  <si>
    <t>GST. COM SPI 1</t>
  </si>
  <si>
    <t>GST. COM SPI 2</t>
  </si>
  <si>
    <t>GST. COM SPI 3</t>
  </si>
  <si>
    <t>GST. COM SPI 4</t>
  </si>
  <si>
    <t>GST. COM SPI 5</t>
  </si>
  <si>
    <t>GST. COM SPI 6</t>
  </si>
  <si>
    <t>GST. VENDAS SENSIA CP</t>
  </si>
  <si>
    <t>GST. VENDAS SENSIA RP</t>
  </si>
  <si>
    <t>SP INT 4</t>
  </si>
  <si>
    <t>SP INT 5</t>
  </si>
  <si>
    <t>SP INT 6</t>
  </si>
  <si>
    <t>SENSIA CP</t>
  </si>
  <si>
    <t>SENSIA RP</t>
  </si>
  <si>
    <t>SENSIA</t>
  </si>
  <si>
    <t>(Tudo)</t>
  </si>
  <si>
    <t>ANO</t>
  </si>
  <si>
    <t>NÃO PRECISA ATUALIZAR</t>
  </si>
  <si>
    <t>% VGV META</t>
  </si>
  <si>
    <t>% VGV REAL</t>
  </si>
  <si>
    <t>Regional Certa</t>
  </si>
  <si>
    <t>Gestão</t>
  </si>
  <si>
    <t>Mês</t>
  </si>
  <si>
    <t>Tipo VGV</t>
  </si>
  <si>
    <t>Valor</t>
  </si>
  <si>
    <t>Considerar?</t>
  </si>
  <si>
    <t>Data</t>
  </si>
  <si>
    <t>Regional Comercial</t>
  </si>
  <si>
    <t>VGV Orçado</t>
  </si>
  <si>
    <t>Datanum</t>
  </si>
  <si>
    <t>VGV Real</t>
  </si>
  <si>
    <t>Total Geral</t>
  </si>
  <si>
    <t>DiretorComercial</t>
  </si>
  <si>
    <t>LUIS BANDEIRA</t>
  </si>
  <si>
    <t>Ano</t>
  </si>
  <si>
    <t>All</t>
  </si>
  <si>
    <t>RegionalComercial</t>
  </si>
  <si>
    <t>DataBaseAssinaturaContratoSalesforce</t>
  </si>
  <si>
    <t>$ VGV Gerencial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</si>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</sst>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5" borderId="0" xfId="0" applyFont="1" applyFill="1"/>
    <xf numFmtId="164" fontId="2" fillId="2" borderId="0" xfId="1" applyNumberFormat="1" applyFont="1" applyFill="1"/>
    <xf numFmtId="164" fontId="4" fillId="6" borderId="0" xfId="0" applyNumberFormat="1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10" fontId="0" fillId="2" borderId="0" xfId="2" applyNumberFormat="1" applyFont="1" applyFill="1" applyAlignment="1">
      <alignment horizontal="center"/>
    </xf>
    <xf numFmtId="165" fontId="0" fillId="6" borderId="0" xfId="2" applyNumberFormat="1" applyFont="1" applyFill="1" applyAlignment="1">
      <alignment horizontal="center"/>
    </xf>
    <xf numFmtId="10" fontId="0" fillId="6" borderId="0" xfId="2" applyNumberFormat="1" applyFont="1" applyFill="1" applyAlignment="1">
      <alignment horizontal="center"/>
    </xf>
    <xf numFmtId="17" fontId="5" fillId="0" borderId="0" xfId="0" applyNumberFormat="1" applyFont="1"/>
    <xf numFmtId="0" fontId="4" fillId="8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165" fontId="2" fillId="0" borderId="0" xfId="2" applyNumberFormat="1" applyFont="1"/>
    <xf numFmtId="10" fontId="2" fillId="0" borderId="0" xfId="2" applyNumberFormat="1" applyFont="1" applyAlignment="1">
      <alignment horizontal="center"/>
    </xf>
    <xf numFmtId="10" fontId="2" fillId="0" borderId="0" xfId="2" applyNumberFormat="1" applyFont="1"/>
    <xf numFmtId="9" fontId="2" fillId="0" borderId="0" xfId="2" applyFont="1"/>
    <xf numFmtId="0" fontId="3" fillId="9" borderId="0" xfId="0" applyFont="1" applyFill="1"/>
    <xf numFmtId="164" fontId="2" fillId="0" borderId="0" xfId="0" applyNumberFormat="1" applyFont="1" applyAlignment="1">
      <alignment horizontal="center"/>
    </xf>
    <xf numFmtId="0" fontId="0" fillId="10" borderId="0" xfId="0" applyFill="1"/>
    <xf numFmtId="0" fontId="0" fillId="3" borderId="0" xfId="0" applyFill="1"/>
    <xf numFmtId="0" fontId="4" fillId="11" borderId="6" xfId="0" applyFont="1" applyFill="1" applyBorder="1"/>
    <xf numFmtId="14" fontId="0" fillId="0" borderId="0" xfId="0" applyNumberFormat="1"/>
    <xf numFmtId="0" fontId="2" fillId="12" borderId="6" xfId="0" applyFont="1" applyFill="1" applyBorder="1"/>
    <xf numFmtId="0" fontId="2" fillId="0" borderId="6" xfId="0" applyFont="1" applyBorder="1"/>
    <xf numFmtId="3" fontId="0" fillId="0" borderId="0" xfId="0" applyNumberFormat="1"/>
    <xf numFmtId="0" fontId="0" fillId="0" borderId="0" xfId="0" pivotButton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t.bak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alyst.xla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rvengenhariasa.sharepoint.com/sites/PerformanceComercial-CP/Documentos%20Compartilhados/14.%20Austeridade/2026/An&#225;lise%20Austeridade%202026%20-%20Diretoria%20SPI%20v2%20-%20Sensia%20Junto.xlsx" TargetMode="External"/><Relationship Id="rId1" Type="http://schemas.openxmlformats.org/officeDocument/2006/relationships/externalLinkPath" Target="https://mrvengenhariasa.sharepoint.com/sites/PerformanceComercial-CP/Documentos%20Compartilhados/14.%20Austeridade/2026/An&#225;lise%20Austeridade%202026%20-%20Diretoria%20SPI%20v2%20-%20Sensia%20Jun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rvengenhariasa.sharepoint.com/Users/kamilla.leal/AppData/Local/Microsoft/Windows/INetCache/Content.Outlook/LKCDCWKW/Ranking%20jan-fev.2020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alogBase"/>
      <sheetName val="analyst"/>
    </sheetNames>
    <definedNames>
      <definedName name="AnalystSheetClose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alogBase"/>
      <sheetName val="analyst"/>
    </sheetNames>
    <definedNames>
      <definedName name="AnalystSheetClose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Sensia Junto"/>
      <sheetName val="REALIZADO"/>
      <sheetName val="LOJAS 2"/>
      <sheetName val="MAPA_VGV"/>
      <sheetName val="Gráficos"/>
      <sheetName val="BASE_METAXREAL"/>
      <sheetName val="BASE_LAN.CONT."/>
      <sheetName val="VGV"/>
      <sheetName val="PARAMETRO"/>
      <sheetName val="OBJETOS"/>
      <sheetName val="orçvgv"/>
      <sheetName val="det_prop vgv"/>
    </sheetNames>
    <sheetDataSet>
      <sheetData sheetId="0">
        <row r="3">
          <cell r="E3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O1">
            <v>79738868</v>
          </cell>
          <cell r="P1">
            <v>73587168.341803819</v>
          </cell>
        </row>
        <row r="3">
          <cell r="O3" t="str">
            <v>Real 26</v>
          </cell>
          <cell r="P3" t="str">
            <v>Orç 26</v>
          </cell>
          <cell r="Q3" t="str">
            <v>Data_Base</v>
          </cell>
        </row>
        <row r="4">
          <cell r="B4">
            <v>3</v>
          </cell>
          <cell r="K4" t="str">
            <v>COMISSÕES E PREMIAÇÕES (Contratada)</v>
          </cell>
          <cell r="O4">
            <v>1856849</v>
          </cell>
          <cell r="P4">
            <v>1628734.9654449294</v>
          </cell>
          <cell r="Q4">
            <v>46082</v>
          </cell>
          <cell r="W4" t="str">
            <v>SP INT 2</v>
          </cell>
          <cell r="X4" t="str">
            <v>SP INT 2</v>
          </cell>
        </row>
        <row r="5">
          <cell r="B5">
            <v>4</v>
          </cell>
          <cell r="K5" t="str">
            <v>COMISSÕES E PREMIAÇÕES (Contratada)</v>
          </cell>
          <cell r="O5">
            <v>1119690</v>
          </cell>
          <cell r="P5">
            <v>910336.13864171668</v>
          </cell>
          <cell r="Q5">
            <v>46113</v>
          </cell>
          <cell r="W5" t="str">
            <v>SP INT 2</v>
          </cell>
          <cell r="X5" t="str">
            <v>SP INT 2</v>
          </cell>
        </row>
        <row r="6">
          <cell r="B6">
            <v>7</v>
          </cell>
          <cell r="K6" t="str">
            <v>COMISSÕES E PREMIAÇÕES (Contratada)</v>
          </cell>
          <cell r="O6">
            <v>1075942</v>
          </cell>
          <cell r="P6">
            <v>764683.5736604</v>
          </cell>
          <cell r="Q6">
            <v>46204</v>
          </cell>
          <cell r="W6" t="str">
            <v>SP INT 1</v>
          </cell>
          <cell r="X6" t="str">
            <v>SP INT 1</v>
          </cell>
        </row>
        <row r="7">
          <cell r="B7">
            <v>5</v>
          </cell>
          <cell r="K7" t="str">
            <v>DESPESAS GERAIS</v>
          </cell>
          <cell r="O7">
            <v>1073578</v>
          </cell>
          <cell r="Q7">
            <v>46143</v>
          </cell>
          <cell r="W7" t="str">
            <v>SP INT 2</v>
          </cell>
          <cell r="X7" t="str">
            <v>SP INT 2</v>
          </cell>
        </row>
        <row r="8">
          <cell r="B8">
            <v>6</v>
          </cell>
          <cell r="K8" t="str">
            <v>COMISSÕES E PREMIAÇÕES (Contratada)</v>
          </cell>
          <cell r="O8">
            <v>1057130</v>
          </cell>
          <cell r="P8">
            <v>956287.55772151938</v>
          </cell>
          <cell r="Q8">
            <v>46174</v>
          </cell>
          <cell r="W8" t="str">
            <v>SP INT 1</v>
          </cell>
          <cell r="X8" t="str">
            <v>SP INT 1</v>
          </cell>
        </row>
        <row r="9">
          <cell r="B9">
            <v>5</v>
          </cell>
          <cell r="K9" t="str">
            <v>COMISSÕES E PREMIAÇÕES (Contratada)</v>
          </cell>
          <cell r="O9">
            <v>915937</v>
          </cell>
          <cell r="P9">
            <v>782461.29964910063</v>
          </cell>
          <cell r="Q9">
            <v>46143</v>
          </cell>
          <cell r="W9" t="str">
            <v>SP INT 2</v>
          </cell>
          <cell r="X9" t="str">
            <v>SP INT 2</v>
          </cell>
        </row>
        <row r="10">
          <cell r="B10">
            <v>3</v>
          </cell>
          <cell r="K10" t="str">
            <v>COMISSÕES E PREMIAÇÕES (Contratada)</v>
          </cell>
          <cell r="O10">
            <v>882828</v>
          </cell>
          <cell r="P10">
            <v>705394.37211618596</v>
          </cell>
          <cell r="Q10">
            <v>46082</v>
          </cell>
          <cell r="W10" t="str">
            <v>SP INT 3</v>
          </cell>
          <cell r="X10" t="str">
            <v>SP INT 3</v>
          </cell>
        </row>
        <row r="11">
          <cell r="B11">
            <v>8</v>
          </cell>
          <cell r="K11" t="str">
            <v>COMISSÕES E PREMIAÇÕES (Contratada)</v>
          </cell>
          <cell r="O11">
            <v>805917</v>
          </cell>
          <cell r="P11">
            <v>553619.58485272736</v>
          </cell>
          <cell r="Q11">
            <v>46235</v>
          </cell>
          <cell r="W11" t="str">
            <v>SP INT 1</v>
          </cell>
          <cell r="X11" t="str">
            <v>SP INT 1</v>
          </cell>
        </row>
        <row r="12">
          <cell r="B12">
            <v>2</v>
          </cell>
          <cell r="K12" t="str">
            <v>COMISSÕES E PREMIAÇÕES (Contratada)</v>
          </cell>
          <cell r="O12">
            <v>673148</v>
          </cell>
          <cell r="P12">
            <v>662319.10084247368</v>
          </cell>
          <cell r="Q12">
            <v>46054</v>
          </cell>
          <cell r="W12" t="str">
            <v>SP INT 2</v>
          </cell>
          <cell r="X12" t="str">
            <v>SP INT 2</v>
          </cell>
        </row>
        <row r="13">
          <cell r="B13">
            <v>4</v>
          </cell>
          <cell r="K13" t="str">
            <v>COMISSÕES E PREMIAÇÕES (Contratada)</v>
          </cell>
          <cell r="O13">
            <v>654779</v>
          </cell>
          <cell r="P13">
            <v>534746.20108264184</v>
          </cell>
          <cell r="Q13">
            <v>46113</v>
          </cell>
          <cell r="W13" t="str">
            <v>SP INT 3</v>
          </cell>
          <cell r="X13" t="str">
            <v>SP INT 3</v>
          </cell>
        </row>
        <row r="14">
          <cell r="B14">
            <v>5</v>
          </cell>
          <cell r="K14" t="str">
            <v>COMISSÕES E PREMIAÇÕES (Contratada)</v>
          </cell>
          <cell r="O14">
            <v>649711</v>
          </cell>
          <cell r="P14">
            <v>537715.26361348748</v>
          </cell>
          <cell r="Q14">
            <v>46143</v>
          </cell>
          <cell r="W14" t="str">
            <v>SP INT 3</v>
          </cell>
          <cell r="X14" t="str">
            <v>SP INT 3</v>
          </cell>
        </row>
        <row r="15">
          <cell r="B15">
            <v>7</v>
          </cell>
          <cell r="K15" t="str">
            <v>SERV. DESP.E ITBI</v>
          </cell>
          <cell r="O15">
            <v>612484</v>
          </cell>
          <cell r="Q15">
            <v>46204</v>
          </cell>
          <cell r="W15" t="str">
            <v>SP INT 3</v>
          </cell>
          <cell r="X15" t="str">
            <v>SP INT 3</v>
          </cell>
        </row>
        <row r="16">
          <cell r="B16">
            <v>6</v>
          </cell>
          <cell r="K16" t="str">
            <v>COMISSÕES E PREMIAÇÕES (Contratada)</v>
          </cell>
          <cell r="O16">
            <v>595147</v>
          </cell>
          <cell r="P16">
            <v>497681.04243560421</v>
          </cell>
          <cell r="Q16">
            <v>46174</v>
          </cell>
          <cell r="W16" t="str">
            <v>SP INT 2</v>
          </cell>
          <cell r="X16" t="str">
            <v>SP INT 2</v>
          </cell>
        </row>
        <row r="17">
          <cell r="B17">
            <v>5</v>
          </cell>
          <cell r="K17" t="str">
            <v>PLANTÕES E LOJAS</v>
          </cell>
          <cell r="O17">
            <v>588000</v>
          </cell>
          <cell r="Q17">
            <v>46143</v>
          </cell>
          <cell r="W17" t="str">
            <v>SP INT 6</v>
          </cell>
          <cell r="X17" t="str">
            <v>SP INT 6</v>
          </cell>
        </row>
        <row r="18">
          <cell r="B18">
            <v>1</v>
          </cell>
          <cell r="K18" t="str">
            <v>COMISSÕES E PREMIAÇÕES (Contratada)</v>
          </cell>
          <cell r="O18">
            <v>586151</v>
          </cell>
          <cell r="P18">
            <v>497612.66334492207</v>
          </cell>
          <cell r="Q18">
            <v>46023</v>
          </cell>
          <cell r="W18" t="str">
            <v>SP INT 3</v>
          </cell>
          <cell r="X18" t="str">
            <v>SP INT 3</v>
          </cell>
        </row>
        <row r="19">
          <cell r="B19">
            <v>4</v>
          </cell>
          <cell r="K19" t="str">
            <v>COMISSÕES E PREMIAÇÕES (Contratada)</v>
          </cell>
          <cell r="O19">
            <v>563164</v>
          </cell>
          <cell r="P19">
            <v>527343.67978203925</v>
          </cell>
          <cell r="Q19">
            <v>46113</v>
          </cell>
          <cell r="W19" t="str">
            <v>SP INT 4</v>
          </cell>
          <cell r="X19" t="str">
            <v>SP INT 4</v>
          </cell>
        </row>
        <row r="20">
          <cell r="B20">
            <v>8</v>
          </cell>
          <cell r="K20" t="str">
            <v>COMISSÕES E PREMIAÇÕES (Contratada)</v>
          </cell>
          <cell r="O20">
            <v>554356</v>
          </cell>
          <cell r="P20">
            <v>380158.75517471076</v>
          </cell>
          <cell r="Q20">
            <v>46235</v>
          </cell>
          <cell r="W20" t="str">
            <v>SP INT 6</v>
          </cell>
          <cell r="X20" t="str">
            <v>SP INT 6</v>
          </cell>
        </row>
        <row r="21">
          <cell r="B21">
            <v>2</v>
          </cell>
          <cell r="K21" t="str">
            <v>COMISSÕES E PREMIAÇÕES (Contratada)</v>
          </cell>
          <cell r="O21">
            <v>548371</v>
          </cell>
          <cell r="P21">
            <v>458323.79041671922</v>
          </cell>
          <cell r="Q21">
            <v>46054</v>
          </cell>
          <cell r="W21" t="str">
            <v>SP INT 3</v>
          </cell>
          <cell r="X21" t="str">
            <v>SP INT 3</v>
          </cell>
        </row>
        <row r="22">
          <cell r="B22">
            <v>7</v>
          </cell>
          <cell r="K22" t="str">
            <v>COMISSÕES E PREMIAÇÕES (Contratada)</v>
          </cell>
          <cell r="O22">
            <v>543060</v>
          </cell>
          <cell r="P22">
            <v>425877.01118381793</v>
          </cell>
          <cell r="Q22">
            <v>46204</v>
          </cell>
          <cell r="W22" t="str">
            <v>SP INT 3</v>
          </cell>
          <cell r="X22" t="str">
            <v>SP INT 3</v>
          </cell>
        </row>
        <row r="23">
          <cell r="B23">
            <v>7</v>
          </cell>
          <cell r="K23" t="str">
            <v>SERV. DESP.E ITBI</v>
          </cell>
          <cell r="O23">
            <v>526094</v>
          </cell>
          <cell r="P23">
            <v>159088.01</v>
          </cell>
          <cell r="Q23">
            <v>46204</v>
          </cell>
          <cell r="W23" t="str">
            <v>SP INT 2</v>
          </cell>
          <cell r="X23" t="str">
            <v>SP INT 2</v>
          </cell>
        </row>
        <row r="24">
          <cell r="B24">
            <v>6</v>
          </cell>
          <cell r="K24" t="str">
            <v>COMISSÕES E PREMIAÇÕES (Contratada)</v>
          </cell>
          <cell r="O24">
            <v>521885</v>
          </cell>
          <cell r="P24">
            <v>405884.23059475148</v>
          </cell>
          <cell r="Q24">
            <v>46174</v>
          </cell>
          <cell r="W24" t="str">
            <v>SP INT 6</v>
          </cell>
          <cell r="X24" t="str">
            <v>SP INT 6</v>
          </cell>
        </row>
        <row r="25">
          <cell r="B25">
            <v>4</v>
          </cell>
          <cell r="K25" t="str">
            <v>COMISSÕES E PREMIAÇÕES (Contratada)</v>
          </cell>
          <cell r="O25">
            <v>496106</v>
          </cell>
          <cell r="P25">
            <v>445444.64888024528</v>
          </cell>
          <cell r="Q25">
            <v>46113</v>
          </cell>
          <cell r="W25" t="str">
            <v>SP INT 1</v>
          </cell>
          <cell r="X25" t="str">
            <v>SP INT 1</v>
          </cell>
        </row>
        <row r="26">
          <cell r="B26">
            <v>7</v>
          </cell>
          <cell r="K26" t="str">
            <v>COMISSÕES E PREMIAÇÕES (Contratada)</v>
          </cell>
          <cell r="O26">
            <v>488368</v>
          </cell>
          <cell r="P26">
            <v>376583.38649836555</v>
          </cell>
          <cell r="Q26">
            <v>46204</v>
          </cell>
          <cell r="W26" t="str">
            <v>SP INT 2</v>
          </cell>
          <cell r="X26" t="str">
            <v>SP INT 2</v>
          </cell>
        </row>
        <row r="27">
          <cell r="B27">
            <v>5</v>
          </cell>
          <cell r="K27" t="str">
            <v>COMISSÕES E PREMIAÇÕES (Contratada)</v>
          </cell>
          <cell r="O27">
            <v>469874</v>
          </cell>
          <cell r="P27">
            <v>423499.00618638383</v>
          </cell>
          <cell r="Q27">
            <v>46143</v>
          </cell>
          <cell r="W27" t="str">
            <v>SP INT 4</v>
          </cell>
          <cell r="X27" t="str">
            <v>SP INT 4</v>
          </cell>
        </row>
        <row r="28">
          <cell r="B28">
            <v>1</v>
          </cell>
          <cell r="K28" t="str">
            <v>COMISSÕES E PREMIAÇÕES (Contratada)</v>
          </cell>
          <cell r="O28">
            <v>467908</v>
          </cell>
          <cell r="P28">
            <v>535921.03543391894</v>
          </cell>
          <cell r="Q28">
            <v>46023</v>
          </cell>
          <cell r="W28" t="str">
            <v>SP INT 2</v>
          </cell>
          <cell r="X28" t="str">
            <v>SP INT 2</v>
          </cell>
        </row>
        <row r="29">
          <cell r="B29">
            <v>5</v>
          </cell>
          <cell r="K29" t="str">
            <v>COMISSÕES E PREMIAÇÕES (Contratada)</v>
          </cell>
          <cell r="O29">
            <v>439524</v>
          </cell>
          <cell r="P29">
            <v>423476.84918119293</v>
          </cell>
          <cell r="Q29">
            <v>46143</v>
          </cell>
          <cell r="W29" t="str">
            <v>SP INT 1</v>
          </cell>
          <cell r="X29" t="str">
            <v>SP INT 1</v>
          </cell>
        </row>
        <row r="30">
          <cell r="B30">
            <v>7</v>
          </cell>
          <cell r="K30" t="str">
            <v>SERV. DESP.E ITBI</v>
          </cell>
          <cell r="O30">
            <v>419905</v>
          </cell>
          <cell r="Q30">
            <v>46204</v>
          </cell>
          <cell r="W30" t="str">
            <v>SP INT 1</v>
          </cell>
          <cell r="X30" t="str">
            <v>SP INT 1</v>
          </cell>
        </row>
        <row r="31">
          <cell r="B31">
            <v>8</v>
          </cell>
          <cell r="K31" t="str">
            <v>COMISSÕES E PREMIAÇÕES (Contratada)</v>
          </cell>
          <cell r="O31">
            <v>413595</v>
          </cell>
          <cell r="P31">
            <v>313719.13271754194</v>
          </cell>
          <cell r="Q31">
            <v>46235</v>
          </cell>
          <cell r="W31" t="str">
            <v>SP INT 3</v>
          </cell>
          <cell r="X31" t="str">
            <v>SP INT 3</v>
          </cell>
        </row>
        <row r="32">
          <cell r="B32">
            <v>5</v>
          </cell>
          <cell r="K32" t="str">
            <v>COMISSÕES E PREMIAÇÕES (Contratada)</v>
          </cell>
          <cell r="O32">
            <v>407997</v>
          </cell>
          <cell r="P32">
            <v>268664.40916193346</v>
          </cell>
          <cell r="Q32">
            <v>46143</v>
          </cell>
          <cell r="W32" t="str">
            <v>SP INT 5</v>
          </cell>
          <cell r="X32" t="str">
            <v>SP INT 5</v>
          </cell>
        </row>
        <row r="33">
          <cell r="B33">
            <v>6</v>
          </cell>
          <cell r="K33" t="str">
            <v>COMISSÕES E PREMIAÇÕES (Contratada)</v>
          </cell>
          <cell r="O33">
            <v>404937</v>
          </cell>
          <cell r="P33">
            <v>238290.8760090135</v>
          </cell>
          <cell r="Q33">
            <v>46174</v>
          </cell>
          <cell r="W33" t="str">
            <v>SP INT 5</v>
          </cell>
          <cell r="X33" t="str">
            <v>SP INT 5</v>
          </cell>
        </row>
        <row r="34">
          <cell r="B34">
            <v>5</v>
          </cell>
          <cell r="K34" t="str">
            <v>COMISSÕES E PREMIAÇÕES (Contratada)</v>
          </cell>
          <cell r="O34">
            <v>398615</v>
          </cell>
          <cell r="P34">
            <v>340660.79925896763</v>
          </cell>
          <cell r="Q34">
            <v>46143</v>
          </cell>
          <cell r="W34" t="str">
            <v>SP INT 6</v>
          </cell>
          <cell r="X34" t="str">
            <v>SP INT 6</v>
          </cell>
        </row>
        <row r="35">
          <cell r="B35">
            <v>3</v>
          </cell>
          <cell r="K35" t="str">
            <v>COMISSÕES E PREMIAÇÕES (Contratada)</v>
          </cell>
          <cell r="O35">
            <v>396155</v>
          </cell>
          <cell r="P35">
            <v>468139.07219007157</v>
          </cell>
          <cell r="Q35">
            <v>46082</v>
          </cell>
          <cell r="W35" t="str">
            <v>SP INT 1</v>
          </cell>
          <cell r="X35" t="str">
            <v>SP INT 1</v>
          </cell>
        </row>
        <row r="36">
          <cell r="B36">
            <v>7</v>
          </cell>
          <cell r="K36" t="str">
            <v>COMISSÕES E PREMIAÇÕES (Contratada)</v>
          </cell>
          <cell r="O36">
            <v>394908</v>
          </cell>
          <cell r="P36">
            <v>294983.76270628767</v>
          </cell>
          <cell r="Q36">
            <v>46204</v>
          </cell>
          <cell r="W36" t="str">
            <v>SP INT 6</v>
          </cell>
          <cell r="X36" t="str">
            <v>SP INT 6</v>
          </cell>
        </row>
        <row r="37">
          <cell r="B37">
            <v>7</v>
          </cell>
          <cell r="K37" t="str">
            <v>PLANTÕES E LOJAS</v>
          </cell>
          <cell r="O37">
            <v>391349</v>
          </cell>
          <cell r="Q37">
            <v>46204</v>
          </cell>
          <cell r="W37" t="str">
            <v>SP INT 5</v>
          </cell>
          <cell r="X37" t="str">
            <v>SP INT 5</v>
          </cell>
        </row>
        <row r="38">
          <cell r="B38">
            <v>3</v>
          </cell>
          <cell r="K38" t="str">
            <v>COMISSÕES E PREMIAÇÕES (Contratada)</v>
          </cell>
          <cell r="O38">
            <v>391196</v>
          </cell>
          <cell r="P38">
            <v>337421.73194342072</v>
          </cell>
          <cell r="Q38">
            <v>46082</v>
          </cell>
          <cell r="W38" t="str">
            <v>SP INT 2</v>
          </cell>
          <cell r="X38" t="str">
            <v>SP INT 2</v>
          </cell>
        </row>
        <row r="39">
          <cell r="B39">
            <v>6</v>
          </cell>
          <cell r="K39" t="str">
            <v>COMISSÕES E PREMIAÇÕES (Contratada)</v>
          </cell>
          <cell r="O39">
            <v>380785</v>
          </cell>
          <cell r="P39">
            <v>347527.46492007509</v>
          </cell>
          <cell r="Q39">
            <v>46174</v>
          </cell>
          <cell r="W39" t="str">
            <v>SP INT 4</v>
          </cell>
          <cell r="X39" t="str">
            <v>SP INT 4</v>
          </cell>
        </row>
        <row r="40">
          <cell r="B40">
            <v>3</v>
          </cell>
          <cell r="K40" t="str">
            <v>COMISSÕES E PREMIAÇÕES (Contratada)</v>
          </cell>
          <cell r="O40">
            <v>380055</v>
          </cell>
          <cell r="P40">
            <v>405180.51164479204</v>
          </cell>
          <cell r="Q40">
            <v>46082</v>
          </cell>
          <cell r="W40" t="str">
            <v>SP INT 4</v>
          </cell>
          <cell r="X40" t="str">
            <v>SP INT 4</v>
          </cell>
        </row>
        <row r="41">
          <cell r="B41">
            <v>6</v>
          </cell>
          <cell r="K41" t="str">
            <v>COMISSÕES E PREMIAÇÕES (Contratada)</v>
          </cell>
          <cell r="O41">
            <v>363205</v>
          </cell>
          <cell r="P41">
            <v>295450.22034694691</v>
          </cell>
          <cell r="Q41">
            <v>46174</v>
          </cell>
          <cell r="W41" t="str">
            <v>SP INT 3</v>
          </cell>
          <cell r="X41" t="str">
            <v>SP INT 3</v>
          </cell>
        </row>
        <row r="42">
          <cell r="B42">
            <v>3</v>
          </cell>
          <cell r="K42" t="str">
            <v>COMISSÕES E PREMIAÇÕES (Contratada)</v>
          </cell>
          <cell r="O42">
            <v>358612</v>
          </cell>
          <cell r="P42">
            <v>363357.57817108667</v>
          </cell>
          <cell r="Q42">
            <v>46082</v>
          </cell>
          <cell r="W42" t="str">
            <v>SP INT 6</v>
          </cell>
          <cell r="X42" t="str">
            <v>SP INT 6</v>
          </cell>
        </row>
        <row r="43">
          <cell r="B43">
            <v>6</v>
          </cell>
          <cell r="K43" t="str">
            <v>JURÍDICO</v>
          </cell>
          <cell r="O43">
            <v>357089</v>
          </cell>
          <cell r="P43">
            <v>105876.63</v>
          </cell>
          <cell r="Q43">
            <v>46174</v>
          </cell>
          <cell r="W43" t="str">
            <v>SP INT 2</v>
          </cell>
          <cell r="X43" t="str">
            <v>SP INT 2</v>
          </cell>
        </row>
        <row r="44">
          <cell r="B44">
            <v>8</v>
          </cell>
          <cell r="K44" t="str">
            <v>COMISSÕES E PREMIAÇÕES (Contratada)</v>
          </cell>
          <cell r="O44">
            <v>355489</v>
          </cell>
          <cell r="P44">
            <v>287603.56045429508</v>
          </cell>
          <cell r="Q44">
            <v>46235</v>
          </cell>
          <cell r="W44" t="str">
            <v>SP INT 4</v>
          </cell>
          <cell r="X44" t="str">
            <v>SP INT 4</v>
          </cell>
        </row>
        <row r="45">
          <cell r="B45">
            <v>6</v>
          </cell>
          <cell r="K45" t="str">
            <v>JURÍDICO</v>
          </cell>
          <cell r="O45">
            <v>355458</v>
          </cell>
          <cell r="P45">
            <v>-12906.84</v>
          </cell>
          <cell r="Q45">
            <v>46174</v>
          </cell>
          <cell r="W45" t="str">
            <v>SP INT 6</v>
          </cell>
          <cell r="X45" t="str">
            <v>SP INT 6</v>
          </cell>
        </row>
        <row r="46">
          <cell r="B46">
            <v>1</v>
          </cell>
          <cell r="K46" t="str">
            <v>COMISSÕES E PREMIAÇÕES (Contratada)</v>
          </cell>
          <cell r="O46">
            <v>353171</v>
          </cell>
          <cell r="P46">
            <v>304915.34310567903</v>
          </cell>
          <cell r="Q46">
            <v>46023</v>
          </cell>
          <cell r="W46" t="str">
            <v>SP INT 5</v>
          </cell>
          <cell r="X46" t="str">
            <v>SP INT 5</v>
          </cell>
        </row>
        <row r="47">
          <cell r="B47">
            <v>4</v>
          </cell>
          <cell r="K47" t="str">
            <v>COMISSÕES E PREMIAÇÕES (Contratada)</v>
          </cell>
          <cell r="O47">
            <v>352712</v>
          </cell>
          <cell r="P47">
            <v>343690.66440714395</v>
          </cell>
          <cell r="Q47">
            <v>46113</v>
          </cell>
          <cell r="W47" t="str">
            <v>SP INT 6</v>
          </cell>
          <cell r="X47" t="str">
            <v>SP INT 6</v>
          </cell>
        </row>
        <row r="48">
          <cell r="B48">
            <v>8</v>
          </cell>
          <cell r="K48" t="str">
            <v>COMISSÕES E PREMIAÇÕES (Contratada)</v>
          </cell>
          <cell r="O48">
            <v>342100</v>
          </cell>
          <cell r="P48">
            <v>246712.02903301377</v>
          </cell>
          <cell r="Q48">
            <v>46235</v>
          </cell>
          <cell r="W48" t="str">
            <v>SP INT 5</v>
          </cell>
          <cell r="X48" t="str">
            <v>SP INT 5</v>
          </cell>
        </row>
        <row r="49">
          <cell r="B49">
            <v>8</v>
          </cell>
          <cell r="K49" t="str">
            <v>JURÍDICO</v>
          </cell>
          <cell r="O49">
            <v>324975</v>
          </cell>
          <cell r="Q49">
            <v>46235</v>
          </cell>
          <cell r="W49" t="str">
            <v>SP INT 3</v>
          </cell>
          <cell r="X49" t="str">
            <v>SP INT 3</v>
          </cell>
        </row>
        <row r="50">
          <cell r="B50">
            <v>4</v>
          </cell>
          <cell r="K50" t="str">
            <v>JURÍDICO</v>
          </cell>
          <cell r="O50">
            <v>315677</v>
          </cell>
          <cell r="Q50">
            <v>46113</v>
          </cell>
          <cell r="W50" t="str">
            <v>SP INT 3</v>
          </cell>
          <cell r="X50" t="str">
            <v>SP INT 3</v>
          </cell>
        </row>
        <row r="51">
          <cell r="B51">
            <v>8</v>
          </cell>
          <cell r="K51" t="str">
            <v>COMISSÕES E PREMIAÇÕES (Contratada)</v>
          </cell>
          <cell r="O51">
            <v>313796</v>
          </cell>
          <cell r="P51">
            <v>251137.12872753144</v>
          </cell>
          <cell r="Q51">
            <v>46235</v>
          </cell>
          <cell r="W51" t="str">
            <v>SP INT 2</v>
          </cell>
          <cell r="X51" t="str">
            <v>SP INT 2</v>
          </cell>
        </row>
        <row r="52">
          <cell r="B52">
            <v>3</v>
          </cell>
          <cell r="K52" t="str">
            <v>COMISSÕES E PREMIAÇÕES (Contratada)</v>
          </cell>
          <cell r="O52">
            <v>311492</v>
          </cell>
          <cell r="P52">
            <v>94124.343948981536</v>
          </cell>
          <cell r="Q52">
            <v>46082</v>
          </cell>
          <cell r="W52" t="str">
            <v>SP INT 2</v>
          </cell>
          <cell r="X52" t="str">
            <v>SP INT 2</v>
          </cell>
        </row>
        <row r="53">
          <cell r="B53">
            <v>4</v>
          </cell>
          <cell r="K53" t="str">
            <v>SALÁRIOS, ENCARGOS E BENEFÍCIOS</v>
          </cell>
          <cell r="O53">
            <v>310174</v>
          </cell>
          <cell r="Q53">
            <v>46113</v>
          </cell>
          <cell r="W53" t="str">
            <v>SP INT 2</v>
          </cell>
          <cell r="X53" t="str">
            <v>SP INT 2</v>
          </cell>
        </row>
        <row r="54">
          <cell r="B54">
            <v>1</v>
          </cell>
          <cell r="K54" t="str">
            <v>COMISSÕES E PREMIAÇÕES (Contratada)</v>
          </cell>
          <cell r="O54">
            <v>290314</v>
          </cell>
          <cell r="P54">
            <v>305027.55675858463</v>
          </cell>
          <cell r="Q54">
            <v>46023</v>
          </cell>
          <cell r="W54" t="str">
            <v>SP INT 4</v>
          </cell>
          <cell r="X54" t="str">
            <v>SP INT 4</v>
          </cell>
        </row>
        <row r="55">
          <cell r="B55">
            <v>1</v>
          </cell>
          <cell r="K55" t="str">
            <v>DESPESAS GERAIS</v>
          </cell>
          <cell r="O55">
            <v>290200</v>
          </cell>
          <cell r="P55">
            <v>144341.19</v>
          </cell>
          <cell r="Q55">
            <v>46023</v>
          </cell>
          <cell r="W55" t="str">
            <v>DIRETORIA SPI</v>
          </cell>
          <cell r="X55" t="str">
            <v>DIRETORIA SPI</v>
          </cell>
        </row>
        <row r="56">
          <cell r="B56">
            <v>7</v>
          </cell>
          <cell r="K56" t="str">
            <v>COMISSÕES E PREMIAÇÕES (Contratada)</v>
          </cell>
          <cell r="O56">
            <v>285869</v>
          </cell>
          <cell r="P56">
            <v>289847.97170647519</v>
          </cell>
          <cell r="Q56">
            <v>46204</v>
          </cell>
          <cell r="W56" t="str">
            <v>SP INT 4</v>
          </cell>
          <cell r="X56" t="str">
            <v>SP INT 4</v>
          </cell>
        </row>
        <row r="57">
          <cell r="B57">
            <v>7</v>
          </cell>
          <cell r="K57" t="str">
            <v>COMISSÕES E PREMIAÇÕES (Contratada)</v>
          </cell>
          <cell r="O57">
            <v>281338</v>
          </cell>
          <cell r="P57">
            <v>167988.69747209971</v>
          </cell>
          <cell r="Q57">
            <v>46204</v>
          </cell>
          <cell r="W57" t="str">
            <v>SP INT 5</v>
          </cell>
          <cell r="X57" t="str">
            <v>SP INT 5</v>
          </cell>
        </row>
        <row r="58">
          <cell r="B58">
            <v>1</v>
          </cell>
          <cell r="K58" t="str">
            <v>COMISSÕES E PREMIAÇÕES (Contratada)</v>
          </cell>
          <cell r="O58">
            <v>279208</v>
          </cell>
          <cell r="P58">
            <v>275030.15863427217</v>
          </cell>
          <cell r="Q58">
            <v>46023</v>
          </cell>
          <cell r="W58" t="str">
            <v>SP INT 6</v>
          </cell>
          <cell r="X58" t="str">
            <v>SP INT 6</v>
          </cell>
        </row>
        <row r="59">
          <cell r="B59">
            <v>6</v>
          </cell>
          <cell r="K59" t="str">
            <v>COMISSÕES E PREMIAÇÕES (Contratada)</v>
          </cell>
          <cell r="O59">
            <v>277415</v>
          </cell>
          <cell r="P59">
            <v>47937.128264167703</v>
          </cell>
          <cell r="Q59">
            <v>46174</v>
          </cell>
          <cell r="W59" t="str">
            <v>SENSIA CP</v>
          </cell>
          <cell r="X59" t="str">
            <v>SENSIA</v>
          </cell>
        </row>
        <row r="60">
          <cell r="B60">
            <v>4</v>
          </cell>
          <cell r="K60" t="str">
            <v>COMISSÕES E PREMIAÇÕES (Contratada)</v>
          </cell>
          <cell r="O60">
            <v>269987</v>
          </cell>
          <cell r="P60">
            <v>236010.50537081319</v>
          </cell>
          <cell r="Q60">
            <v>46113</v>
          </cell>
          <cell r="W60" t="str">
            <v>SP INT 5</v>
          </cell>
          <cell r="X60" t="str">
            <v>SP INT 5</v>
          </cell>
        </row>
        <row r="61">
          <cell r="B61">
            <v>2</v>
          </cell>
          <cell r="K61" t="str">
            <v>COMISSÕES E PREMIAÇÕES (Contratada)</v>
          </cell>
          <cell r="O61">
            <v>269131</v>
          </cell>
          <cell r="P61">
            <v>244966.37443168124</v>
          </cell>
          <cell r="Q61">
            <v>46054</v>
          </cell>
          <cell r="W61" t="str">
            <v>SP INT 1</v>
          </cell>
          <cell r="X61" t="str">
            <v>SP INT 1</v>
          </cell>
        </row>
        <row r="62">
          <cell r="B62">
            <v>2</v>
          </cell>
          <cell r="K62" t="str">
            <v>COMISSÕES E PREMIAÇÕES (Contratada)</v>
          </cell>
          <cell r="O62">
            <v>259118</v>
          </cell>
          <cell r="P62">
            <v>218171.27195116802</v>
          </cell>
          <cell r="Q62">
            <v>46054</v>
          </cell>
          <cell r="W62" t="str">
            <v>SP INT 6</v>
          </cell>
          <cell r="X62" t="str">
            <v>SP INT 6</v>
          </cell>
        </row>
        <row r="63">
          <cell r="B63">
            <v>8</v>
          </cell>
          <cell r="K63" t="str">
            <v>SERV. DESP.E ITBI</v>
          </cell>
          <cell r="O63">
            <v>249298</v>
          </cell>
          <cell r="Q63">
            <v>46235</v>
          </cell>
          <cell r="W63" t="str">
            <v>SP INT 1</v>
          </cell>
          <cell r="X63" t="str">
            <v>SP INT 1</v>
          </cell>
        </row>
        <row r="64">
          <cell r="B64">
            <v>7</v>
          </cell>
          <cell r="K64" t="str">
            <v>SERV. DESP.E ITBI</v>
          </cell>
          <cell r="O64">
            <v>248971</v>
          </cell>
          <cell r="Q64">
            <v>46204</v>
          </cell>
          <cell r="W64" t="str">
            <v>SP INT 5</v>
          </cell>
          <cell r="X64" t="str">
            <v>SP INT 5</v>
          </cell>
        </row>
        <row r="65">
          <cell r="B65">
            <v>3</v>
          </cell>
          <cell r="K65" t="str">
            <v>COMISSÕES E PREMIAÇÕES (Contratada)</v>
          </cell>
          <cell r="O65">
            <v>247910</v>
          </cell>
          <cell r="P65">
            <v>213344.20273348509</v>
          </cell>
          <cell r="Q65">
            <v>46082</v>
          </cell>
          <cell r="W65" t="str">
            <v>SP INT 5</v>
          </cell>
          <cell r="X65" t="str">
            <v>SP INT 5</v>
          </cell>
        </row>
        <row r="66">
          <cell r="B66">
            <v>7</v>
          </cell>
          <cell r="K66" t="str">
            <v>SALÁRIOS, ENCARGOS E BENEFÍCIOS</v>
          </cell>
          <cell r="O66">
            <v>232590</v>
          </cell>
          <cell r="Q66">
            <v>46204</v>
          </cell>
          <cell r="W66" t="str">
            <v>SP INT 1</v>
          </cell>
          <cell r="X66" t="str">
            <v>SP INT 1</v>
          </cell>
        </row>
        <row r="67">
          <cell r="B67">
            <v>6</v>
          </cell>
          <cell r="K67" t="str">
            <v>COMISSÕES E PREMIAÇÕES (Contratada)</v>
          </cell>
          <cell r="O67">
            <v>226042</v>
          </cell>
          <cell r="P67">
            <v>299074.86449604703</v>
          </cell>
          <cell r="Q67">
            <v>46174</v>
          </cell>
          <cell r="W67" t="str">
            <v>SP INT 1</v>
          </cell>
          <cell r="X67" t="str">
            <v>SP INT 1</v>
          </cell>
        </row>
        <row r="68">
          <cell r="B68">
            <v>1</v>
          </cell>
          <cell r="K68" t="str">
            <v>SERV. DESP.E ITBI</v>
          </cell>
          <cell r="O68">
            <v>224791</v>
          </cell>
          <cell r="Q68">
            <v>46023</v>
          </cell>
          <cell r="W68" t="str">
            <v>SP INT 3</v>
          </cell>
          <cell r="X68" t="str">
            <v>SP INT 3</v>
          </cell>
        </row>
        <row r="69">
          <cell r="B69">
            <v>8</v>
          </cell>
          <cell r="K69" t="str">
            <v>SALÁRIOS, ENCARGOS E BENEFÍCIOS</v>
          </cell>
          <cell r="O69">
            <v>224397</v>
          </cell>
          <cell r="Q69">
            <v>46235</v>
          </cell>
          <cell r="W69" t="str">
            <v>SP INT 1</v>
          </cell>
          <cell r="X69" t="str">
            <v>SP INT 1</v>
          </cell>
        </row>
        <row r="70">
          <cell r="B70">
            <v>2</v>
          </cell>
          <cell r="K70" t="str">
            <v>COMISSÕES E PREMIAÇÕES (Contratada)</v>
          </cell>
          <cell r="O70">
            <v>223723</v>
          </cell>
          <cell r="P70">
            <v>238688.86642660332</v>
          </cell>
          <cell r="Q70">
            <v>46054</v>
          </cell>
          <cell r="W70" t="str">
            <v>SP INT 4</v>
          </cell>
          <cell r="X70" t="str">
            <v>SP INT 4</v>
          </cell>
        </row>
        <row r="71">
          <cell r="B71">
            <v>1</v>
          </cell>
          <cell r="K71" t="str">
            <v>COMISSÕES E PREMIAÇÕES (Contratada)</v>
          </cell>
          <cell r="O71">
            <v>220844</v>
          </cell>
          <cell r="P71">
            <v>226611.25139649957</v>
          </cell>
          <cell r="Q71">
            <v>46023</v>
          </cell>
          <cell r="W71" t="str">
            <v>SP INT 1</v>
          </cell>
          <cell r="X71" t="str">
            <v>SP INT 1</v>
          </cell>
        </row>
        <row r="72">
          <cell r="B72">
            <v>7</v>
          </cell>
          <cell r="K72" t="str">
            <v>COMISSÕES E PREMIAÇÕES (Contratada)</v>
          </cell>
          <cell r="O72">
            <v>208373</v>
          </cell>
          <cell r="P72">
            <v>124840.07443813913</v>
          </cell>
          <cell r="Q72">
            <v>46204</v>
          </cell>
          <cell r="W72" t="str">
            <v>SP INT 1</v>
          </cell>
          <cell r="X72" t="str">
            <v>SP INT 1</v>
          </cell>
        </row>
        <row r="73">
          <cell r="B73">
            <v>5</v>
          </cell>
          <cell r="K73" t="str">
            <v>COMISSÕES E PREMIAÇÕES (Contratada)</v>
          </cell>
          <cell r="O73">
            <v>207873</v>
          </cell>
          <cell r="P73">
            <v>61284.307037251303</v>
          </cell>
          <cell r="Q73">
            <v>46143</v>
          </cell>
          <cell r="W73" t="str">
            <v>SENSIA CP</v>
          </cell>
          <cell r="X73" t="str">
            <v>SENSIA</v>
          </cell>
        </row>
        <row r="74">
          <cell r="B74">
            <v>7</v>
          </cell>
          <cell r="K74" t="str">
            <v>COMISSÕES E PREMIAÇÕES (Contratada)</v>
          </cell>
          <cell r="O74">
            <v>207849</v>
          </cell>
          <cell r="P74">
            <v>50446.863819319209</v>
          </cell>
          <cell r="Q74">
            <v>46204</v>
          </cell>
          <cell r="W74" t="str">
            <v>SENSIA CP</v>
          </cell>
          <cell r="X74" t="str">
            <v>SENSIA</v>
          </cell>
        </row>
        <row r="75">
          <cell r="B75">
            <v>5</v>
          </cell>
          <cell r="K75" t="str">
            <v>MARKETING</v>
          </cell>
          <cell r="O75">
            <v>203199</v>
          </cell>
          <cell r="P75">
            <v>68904</v>
          </cell>
          <cell r="Q75">
            <v>46143</v>
          </cell>
          <cell r="W75" t="str">
            <v>SP INT 3</v>
          </cell>
          <cell r="X75" t="str">
            <v>SP INT 3</v>
          </cell>
        </row>
        <row r="76">
          <cell r="B76">
            <v>6</v>
          </cell>
          <cell r="K76" t="str">
            <v>COMISSÕES E PREMIAÇÕES (Contratada)</v>
          </cell>
          <cell r="O76">
            <v>199493</v>
          </cell>
          <cell r="P76">
            <v>131714.48417235806</v>
          </cell>
          <cell r="Q76">
            <v>46174</v>
          </cell>
          <cell r="W76" t="str">
            <v>SP INT 1</v>
          </cell>
          <cell r="X76" t="str">
            <v>SP INT 1</v>
          </cell>
        </row>
        <row r="77">
          <cell r="B77">
            <v>8</v>
          </cell>
          <cell r="K77" t="str">
            <v>SALÁRIOS, ENCARGOS E BENEFÍCIOS</v>
          </cell>
          <cell r="O77">
            <v>196718</v>
          </cell>
          <cell r="P77">
            <v>32046.38</v>
          </cell>
          <cell r="Q77">
            <v>46235</v>
          </cell>
          <cell r="W77" t="str">
            <v>SP INT 1</v>
          </cell>
          <cell r="X77" t="str">
            <v>SP INT 1</v>
          </cell>
        </row>
        <row r="78">
          <cell r="B78">
            <v>7</v>
          </cell>
          <cell r="K78" t="str">
            <v>COMISSÕES E PREMIAÇÕES (Contratada)</v>
          </cell>
          <cell r="O78">
            <v>187400</v>
          </cell>
          <cell r="P78">
            <v>244800.97908137445</v>
          </cell>
          <cell r="Q78">
            <v>46204</v>
          </cell>
          <cell r="W78" t="str">
            <v>SP INT 1</v>
          </cell>
          <cell r="X78" t="str">
            <v>SP INT 1</v>
          </cell>
        </row>
        <row r="79">
          <cell r="B79">
            <v>3</v>
          </cell>
          <cell r="K79" t="str">
            <v>SERV. DESP.E ITBI</v>
          </cell>
          <cell r="O79">
            <v>181718</v>
          </cell>
          <cell r="Q79">
            <v>46082</v>
          </cell>
          <cell r="W79" t="str">
            <v>SP INT 1</v>
          </cell>
          <cell r="X79" t="str">
            <v>SP INT 1</v>
          </cell>
        </row>
        <row r="80">
          <cell r="B80">
            <v>3</v>
          </cell>
          <cell r="K80" t="str">
            <v>COMISSÕES E PREMIAÇÕES (Contratada)</v>
          </cell>
          <cell r="O80">
            <v>179965</v>
          </cell>
          <cell r="P80">
            <v>53129.553604663612</v>
          </cell>
          <cell r="Q80">
            <v>46082</v>
          </cell>
          <cell r="W80" t="str">
            <v>SP INT 2</v>
          </cell>
          <cell r="X80" t="str">
            <v>SP INT 2</v>
          </cell>
        </row>
        <row r="81">
          <cell r="B81">
            <v>2</v>
          </cell>
          <cell r="K81" t="str">
            <v>SERV. DESP.E ITBI</v>
          </cell>
          <cell r="O81">
            <v>179599</v>
          </cell>
          <cell r="Q81">
            <v>46054</v>
          </cell>
          <cell r="W81" t="str">
            <v>SP INT 5</v>
          </cell>
          <cell r="X81" t="str">
            <v>SP INT 5</v>
          </cell>
        </row>
        <row r="82">
          <cell r="B82">
            <v>2</v>
          </cell>
          <cell r="K82" t="str">
            <v>COMISSÕES E PREMIAÇÕES (Contratada)</v>
          </cell>
          <cell r="O82">
            <v>178073</v>
          </cell>
          <cell r="P82">
            <v>169463.25047026901</v>
          </cell>
          <cell r="Q82">
            <v>46054</v>
          </cell>
          <cell r="W82" t="str">
            <v>SP INT 5</v>
          </cell>
          <cell r="X82" t="str">
            <v>SP INT 5</v>
          </cell>
        </row>
        <row r="83">
          <cell r="B83">
            <v>3</v>
          </cell>
          <cell r="K83" t="str">
            <v>COMISSÕES E PREMIAÇÕES (Contratada)</v>
          </cell>
          <cell r="O83">
            <v>173158</v>
          </cell>
          <cell r="P83">
            <v>47635.030138903589</v>
          </cell>
          <cell r="Q83">
            <v>46082</v>
          </cell>
          <cell r="W83" t="str">
            <v>SENSIA CP</v>
          </cell>
          <cell r="X83" t="str">
            <v>SENSIA</v>
          </cell>
        </row>
        <row r="84">
          <cell r="B84">
            <v>3</v>
          </cell>
          <cell r="K84" t="str">
            <v>COMISSÕES E PREMIAÇÕES (Contratada)</v>
          </cell>
          <cell r="O84">
            <v>171732</v>
          </cell>
          <cell r="Q84">
            <v>46082</v>
          </cell>
          <cell r="W84" t="str">
            <v>SENSIA RP</v>
          </cell>
          <cell r="X84" t="str">
            <v>SENSIA</v>
          </cell>
        </row>
        <row r="85">
          <cell r="B85">
            <v>2</v>
          </cell>
          <cell r="K85" t="str">
            <v>MARKETING</v>
          </cell>
          <cell r="O85">
            <v>169844</v>
          </cell>
          <cell r="Q85">
            <v>46054</v>
          </cell>
          <cell r="W85" t="str">
            <v>SP INT 1</v>
          </cell>
          <cell r="X85" t="str">
            <v>SP INT 1</v>
          </cell>
        </row>
        <row r="86">
          <cell r="B86">
            <v>4</v>
          </cell>
          <cell r="K86" t="str">
            <v>SERV. DESP.E ITBI</v>
          </cell>
          <cell r="O86">
            <v>166672</v>
          </cell>
          <cell r="Q86">
            <v>46113</v>
          </cell>
          <cell r="W86" t="str">
            <v>SP INT 2</v>
          </cell>
          <cell r="X86" t="str">
            <v>SP INT 2</v>
          </cell>
        </row>
        <row r="87">
          <cell r="B87">
            <v>2</v>
          </cell>
          <cell r="K87" t="str">
            <v>COMISSÕES E PREMIAÇÕES (Contratada)</v>
          </cell>
          <cell r="O87">
            <v>159455</v>
          </cell>
          <cell r="P87">
            <v>38392.512761741324</v>
          </cell>
          <cell r="Q87">
            <v>46054</v>
          </cell>
          <cell r="W87" t="str">
            <v>SENSIA CP</v>
          </cell>
          <cell r="X87" t="str">
            <v>SENSIA</v>
          </cell>
        </row>
        <row r="88">
          <cell r="B88">
            <v>2</v>
          </cell>
          <cell r="K88" t="str">
            <v>COMISSÕES E PREMIAÇÕES (Contratada)</v>
          </cell>
          <cell r="O88">
            <v>149590</v>
          </cell>
          <cell r="P88">
            <v>137170.96925965318</v>
          </cell>
          <cell r="Q88">
            <v>46054</v>
          </cell>
          <cell r="W88" t="str">
            <v>SP INT 2</v>
          </cell>
          <cell r="X88" t="str">
            <v>SP INT 2</v>
          </cell>
        </row>
        <row r="89">
          <cell r="B89">
            <v>2</v>
          </cell>
          <cell r="K89" t="str">
            <v>MARKETING</v>
          </cell>
          <cell r="O89">
            <v>148168</v>
          </cell>
          <cell r="Q89">
            <v>46054</v>
          </cell>
          <cell r="W89" t="str">
            <v>SP INT 4</v>
          </cell>
          <cell r="X89" t="str">
            <v>SP INT 4</v>
          </cell>
        </row>
        <row r="90">
          <cell r="B90">
            <v>5</v>
          </cell>
          <cell r="K90" t="str">
            <v>SALÁRIOS, ENCARGOS E BENEFÍCIOS</v>
          </cell>
          <cell r="O90">
            <v>145470</v>
          </cell>
          <cell r="Q90">
            <v>46143</v>
          </cell>
          <cell r="W90" t="str">
            <v>SP INT 2</v>
          </cell>
          <cell r="X90" t="str">
            <v>SP INT 2</v>
          </cell>
        </row>
        <row r="91">
          <cell r="B91">
            <v>7</v>
          </cell>
          <cell r="K91" t="str">
            <v>MARKETING</v>
          </cell>
          <cell r="O91">
            <v>145229</v>
          </cell>
          <cell r="P91">
            <v>54700</v>
          </cell>
          <cell r="Q91">
            <v>46204</v>
          </cell>
          <cell r="W91" t="str">
            <v>SP INT 1</v>
          </cell>
          <cell r="X91" t="str">
            <v>SP INT 1</v>
          </cell>
        </row>
        <row r="92">
          <cell r="B92">
            <v>1</v>
          </cell>
          <cell r="K92" t="str">
            <v>SERV. DESP.E ITBI</v>
          </cell>
          <cell r="O92">
            <v>145219</v>
          </cell>
          <cell r="Q92">
            <v>46023</v>
          </cell>
          <cell r="W92" t="str">
            <v>SP INT 5</v>
          </cell>
          <cell r="X92" t="str">
            <v>SP INT 5</v>
          </cell>
        </row>
        <row r="93">
          <cell r="B93">
            <v>4</v>
          </cell>
          <cell r="K93" t="str">
            <v>COMISSÕES E PREMIAÇÕES (Contratada)</v>
          </cell>
          <cell r="O93">
            <v>142054</v>
          </cell>
          <cell r="P93">
            <v>116647.28040335549</v>
          </cell>
          <cell r="Q93">
            <v>46113</v>
          </cell>
          <cell r="W93" t="str">
            <v>SP INT 2</v>
          </cell>
          <cell r="X93" t="str">
            <v>SP INT 2</v>
          </cell>
        </row>
        <row r="94">
          <cell r="B94">
            <v>6</v>
          </cell>
          <cell r="K94" t="str">
            <v>MARKETING</v>
          </cell>
          <cell r="O94">
            <v>141915</v>
          </cell>
          <cell r="P94">
            <v>48200</v>
          </cell>
          <cell r="Q94">
            <v>46174</v>
          </cell>
          <cell r="W94" t="str">
            <v>SP INT 1</v>
          </cell>
          <cell r="X94" t="str">
            <v>SP INT 1</v>
          </cell>
        </row>
        <row r="95">
          <cell r="B95">
            <v>5</v>
          </cell>
          <cell r="K95" t="str">
            <v>PLANTÕES E LOJAS</v>
          </cell>
          <cell r="O95">
            <v>140735</v>
          </cell>
          <cell r="Q95">
            <v>46143</v>
          </cell>
          <cell r="W95" t="str">
            <v>SP INT 3</v>
          </cell>
          <cell r="X95" t="str">
            <v>SP INT 3</v>
          </cell>
        </row>
        <row r="96">
          <cell r="B96">
            <v>3</v>
          </cell>
          <cell r="K96" t="str">
            <v>SERVIÇOS</v>
          </cell>
          <cell r="O96">
            <v>137253</v>
          </cell>
          <cell r="Q96">
            <v>46082</v>
          </cell>
          <cell r="W96" t="str">
            <v>DIRETORIA SPI</v>
          </cell>
          <cell r="X96" t="str">
            <v>DIRETORIA SPI</v>
          </cell>
        </row>
        <row r="97">
          <cell r="B97">
            <v>7</v>
          </cell>
          <cell r="K97" t="str">
            <v>SALÁRIOS, ENCARGOS E BENEFÍCIOS</v>
          </cell>
          <cell r="O97">
            <v>137040</v>
          </cell>
          <cell r="P97">
            <v>132050.19</v>
          </cell>
          <cell r="Q97">
            <v>46204</v>
          </cell>
          <cell r="W97" t="str">
            <v>SP INT 2</v>
          </cell>
          <cell r="X97" t="str">
            <v>SP INT 2</v>
          </cell>
        </row>
        <row r="98">
          <cell r="B98">
            <v>3</v>
          </cell>
          <cell r="K98" t="str">
            <v>SALÁRIOS, ENCARGOS E BENEFÍCIOS</v>
          </cell>
          <cell r="O98">
            <v>135296</v>
          </cell>
          <cell r="P98">
            <v>121409.05</v>
          </cell>
          <cell r="Q98">
            <v>46082</v>
          </cell>
          <cell r="W98" t="str">
            <v>SP INT 1</v>
          </cell>
          <cell r="X98" t="str">
            <v>SP INT 1</v>
          </cell>
        </row>
        <row r="99">
          <cell r="B99">
            <v>6</v>
          </cell>
          <cell r="K99" t="str">
            <v>SALÁRIOS, ENCARGOS E BENEFÍCIOS</v>
          </cell>
          <cell r="O99">
            <v>135271</v>
          </cell>
          <cell r="P99">
            <v>117683.47</v>
          </cell>
          <cell r="Q99">
            <v>46174</v>
          </cell>
          <cell r="W99" t="str">
            <v>SP INT 1</v>
          </cell>
          <cell r="X99" t="str">
            <v>SP INT 1</v>
          </cell>
        </row>
        <row r="100">
          <cell r="B100">
            <v>7</v>
          </cell>
          <cell r="K100" t="str">
            <v>SERV. DESP.E ITBI</v>
          </cell>
          <cell r="O100">
            <v>134733</v>
          </cell>
          <cell r="P100">
            <v>32109.15</v>
          </cell>
          <cell r="Q100">
            <v>46204</v>
          </cell>
          <cell r="W100" t="str">
            <v>SP INT 5</v>
          </cell>
          <cell r="X100" t="str">
            <v>SP INT 5</v>
          </cell>
        </row>
        <row r="101">
          <cell r="B101">
            <v>6</v>
          </cell>
          <cell r="K101" t="str">
            <v>SALÁRIOS, ENCARGOS E BENEFÍCIOS</v>
          </cell>
          <cell r="O101">
            <v>134251</v>
          </cell>
          <cell r="P101">
            <v>102240.19</v>
          </cell>
          <cell r="Q101">
            <v>46174</v>
          </cell>
          <cell r="W101" t="str">
            <v>SP INT 6</v>
          </cell>
          <cell r="X101" t="str">
            <v>SP INT 6</v>
          </cell>
        </row>
        <row r="102">
          <cell r="B102">
            <v>6</v>
          </cell>
          <cell r="K102" t="str">
            <v>PLANTÕES E LOJAS</v>
          </cell>
          <cell r="O102">
            <v>133731</v>
          </cell>
          <cell r="Q102">
            <v>46174</v>
          </cell>
          <cell r="W102" t="str">
            <v>SP INT 1</v>
          </cell>
          <cell r="X102" t="str">
            <v>SP INT 1</v>
          </cell>
        </row>
        <row r="103">
          <cell r="B103">
            <v>7</v>
          </cell>
          <cell r="K103" t="str">
            <v>SERV. DESP.E ITBI</v>
          </cell>
          <cell r="O103">
            <v>133280</v>
          </cell>
          <cell r="P103">
            <v>51871.53</v>
          </cell>
          <cell r="Q103">
            <v>46204</v>
          </cell>
          <cell r="W103" t="str">
            <v>SP INT 6</v>
          </cell>
          <cell r="X103" t="str">
            <v>SP INT 6</v>
          </cell>
        </row>
        <row r="104">
          <cell r="B104">
            <v>8</v>
          </cell>
          <cell r="K104" t="str">
            <v>SALÁRIOS, ENCARGOS E BENEFÍCIOS</v>
          </cell>
          <cell r="O104">
            <v>131324</v>
          </cell>
          <cell r="P104">
            <v>132050.19</v>
          </cell>
          <cell r="Q104">
            <v>46235</v>
          </cell>
          <cell r="W104" t="str">
            <v>SP INT 2</v>
          </cell>
          <cell r="X104" t="str">
            <v>SP INT 2</v>
          </cell>
        </row>
        <row r="105">
          <cell r="B105">
            <v>7</v>
          </cell>
          <cell r="K105" t="str">
            <v>SALÁRIOS, ENCARGOS E BENEFÍCIOS</v>
          </cell>
          <cell r="O105">
            <v>131228</v>
          </cell>
          <cell r="P105">
            <v>102240.19</v>
          </cell>
          <cell r="Q105">
            <v>46204</v>
          </cell>
          <cell r="W105" t="str">
            <v>SP INT 6</v>
          </cell>
          <cell r="X105" t="str">
            <v>SP INT 6</v>
          </cell>
        </row>
        <row r="106">
          <cell r="B106">
            <v>7</v>
          </cell>
          <cell r="K106" t="str">
            <v>SERV. DESP.E ITBI</v>
          </cell>
          <cell r="O106">
            <v>130785</v>
          </cell>
          <cell r="P106">
            <v>105506.2</v>
          </cell>
          <cell r="Q106">
            <v>46204</v>
          </cell>
          <cell r="W106" t="str">
            <v>SP INT 5</v>
          </cell>
          <cell r="X106" t="str">
            <v>SP INT 5</v>
          </cell>
        </row>
        <row r="107">
          <cell r="B107">
            <v>5</v>
          </cell>
          <cell r="K107" t="str">
            <v>SERV. DESP.E ITBI</v>
          </cell>
          <cell r="O107">
            <v>130201</v>
          </cell>
          <cell r="Q107">
            <v>46143</v>
          </cell>
          <cell r="W107" t="str">
            <v>SP INT 4</v>
          </cell>
          <cell r="X107" t="str">
            <v>SP INT 4</v>
          </cell>
        </row>
        <row r="108">
          <cell r="B108">
            <v>4</v>
          </cell>
          <cell r="K108" t="str">
            <v>SALÁRIOS, ENCARGOS E BENEFÍCIOS</v>
          </cell>
          <cell r="O108">
            <v>128902</v>
          </cell>
          <cell r="P108">
            <v>121409.05</v>
          </cell>
          <cell r="Q108">
            <v>46113</v>
          </cell>
          <cell r="W108" t="str">
            <v>SP INT 1</v>
          </cell>
          <cell r="X108" t="str">
            <v>SP INT 1</v>
          </cell>
        </row>
        <row r="109">
          <cell r="B109">
            <v>1</v>
          </cell>
          <cell r="K109" t="str">
            <v>SERV. DESP.E ITBI</v>
          </cell>
          <cell r="O109">
            <v>126079</v>
          </cell>
          <cell r="P109">
            <v>99791.03</v>
          </cell>
          <cell r="Q109">
            <v>46023</v>
          </cell>
          <cell r="W109" t="str">
            <v>SP INT 6</v>
          </cell>
          <cell r="X109" t="str">
            <v>SP INT 6</v>
          </cell>
        </row>
        <row r="110">
          <cell r="B110">
            <v>5</v>
          </cell>
          <cell r="K110" t="str">
            <v>SALÁRIOS, ENCARGOS E BENEFÍCIOS</v>
          </cell>
          <cell r="O110">
            <v>126027</v>
          </cell>
          <cell r="P110">
            <v>125882.28</v>
          </cell>
          <cell r="Q110">
            <v>46143</v>
          </cell>
          <cell r="W110" t="str">
            <v>SP INT 1</v>
          </cell>
          <cell r="X110" t="str">
            <v>SP INT 1</v>
          </cell>
        </row>
        <row r="111">
          <cell r="B111">
            <v>8</v>
          </cell>
          <cell r="K111" t="str">
            <v>SALÁRIOS, ENCARGOS E BENEFÍCIOS</v>
          </cell>
          <cell r="O111">
            <v>125057</v>
          </cell>
          <cell r="P111">
            <v>102240.19</v>
          </cell>
          <cell r="Q111">
            <v>46235</v>
          </cell>
          <cell r="W111" t="str">
            <v>SP INT 6</v>
          </cell>
          <cell r="X111" t="str">
            <v>SP INT 6</v>
          </cell>
        </row>
        <row r="112">
          <cell r="B112">
            <v>4</v>
          </cell>
          <cell r="K112" t="str">
            <v>SALÁRIOS, ENCARGOS E BENEFÍCIOS</v>
          </cell>
          <cell r="O112">
            <v>125050</v>
          </cell>
          <cell r="P112">
            <v>127593.73</v>
          </cell>
          <cell r="Q112">
            <v>46113</v>
          </cell>
          <cell r="W112" t="str">
            <v>SP INT 2</v>
          </cell>
          <cell r="X112" t="str">
            <v>SP INT 2</v>
          </cell>
        </row>
        <row r="113">
          <cell r="B113">
            <v>7</v>
          </cell>
          <cell r="K113" t="str">
            <v>SALÁRIOS, ENCARGOS E BENEFÍCIOS</v>
          </cell>
          <cell r="O113">
            <v>124413</v>
          </cell>
          <cell r="P113">
            <v>117683.47</v>
          </cell>
          <cell r="Q113">
            <v>46204</v>
          </cell>
          <cell r="W113" t="str">
            <v>SP INT 1</v>
          </cell>
          <cell r="X113" t="str">
            <v>SP INT 1</v>
          </cell>
        </row>
        <row r="114">
          <cell r="B114">
            <v>1</v>
          </cell>
          <cell r="K114" t="str">
            <v>SERV. DESP.E ITBI</v>
          </cell>
          <cell r="O114">
            <v>124006</v>
          </cell>
          <cell r="Q114">
            <v>46023</v>
          </cell>
          <cell r="W114" t="str">
            <v>SP INT 1</v>
          </cell>
          <cell r="X114" t="str">
            <v>SP INT 1</v>
          </cell>
        </row>
        <row r="115">
          <cell r="B115">
            <v>2</v>
          </cell>
          <cell r="K115" t="str">
            <v>SALÁRIOS, ENCARGOS E BENEFÍCIOS</v>
          </cell>
          <cell r="O115">
            <v>123330</v>
          </cell>
          <cell r="P115">
            <v>127593.73</v>
          </cell>
          <cell r="Q115">
            <v>46054</v>
          </cell>
          <cell r="W115" t="str">
            <v>SP INT 2</v>
          </cell>
          <cell r="X115" t="str">
            <v>SP INT 2</v>
          </cell>
        </row>
        <row r="116">
          <cell r="B116">
            <v>7</v>
          </cell>
          <cell r="K116" t="str">
            <v>COMISSÕES E PREMIAÇÕES (Contratada)</v>
          </cell>
          <cell r="O116">
            <v>120750</v>
          </cell>
          <cell r="P116">
            <v>67237.913205168763</v>
          </cell>
          <cell r="Q116">
            <v>46204</v>
          </cell>
          <cell r="W116" t="str">
            <v>SP INT 1</v>
          </cell>
          <cell r="X116" t="str">
            <v>SP INT 1</v>
          </cell>
        </row>
        <row r="117">
          <cell r="B117">
            <v>3</v>
          </cell>
          <cell r="K117" t="str">
            <v>COMISSÕES E PREMIAÇÕES (Contratada)</v>
          </cell>
          <cell r="O117">
            <v>120405</v>
          </cell>
          <cell r="P117">
            <v>76864.716977989752</v>
          </cell>
          <cell r="Q117">
            <v>46082</v>
          </cell>
          <cell r="W117" t="str">
            <v>SP INT 3</v>
          </cell>
          <cell r="X117" t="str">
            <v>SP INT 3</v>
          </cell>
        </row>
        <row r="118">
          <cell r="B118">
            <v>4</v>
          </cell>
          <cell r="K118" t="str">
            <v>SALÁRIOS, ENCARGOS E BENEFÍCIOS</v>
          </cell>
          <cell r="O118">
            <v>120018</v>
          </cell>
          <cell r="P118">
            <v>34833.1</v>
          </cell>
          <cell r="Q118">
            <v>46113</v>
          </cell>
          <cell r="W118" t="str">
            <v>SP INT 2</v>
          </cell>
          <cell r="X118" t="str">
            <v>SP INT 2</v>
          </cell>
        </row>
        <row r="119">
          <cell r="B119">
            <v>1</v>
          </cell>
          <cell r="K119" t="str">
            <v>COMISSÕES E PREMIAÇÕES (Contratada)</v>
          </cell>
          <cell r="O119">
            <v>119623</v>
          </cell>
          <cell r="P119">
            <v>110971.96425749907</v>
          </cell>
          <cell r="Q119">
            <v>46023</v>
          </cell>
          <cell r="W119" t="str">
            <v>SP INT 2</v>
          </cell>
          <cell r="X119" t="str">
            <v>SP INT 2</v>
          </cell>
        </row>
        <row r="120">
          <cell r="B120">
            <v>1</v>
          </cell>
          <cell r="K120" t="str">
            <v>SERV. DESP.E ITBI</v>
          </cell>
          <cell r="O120">
            <v>118549</v>
          </cell>
          <cell r="Q120">
            <v>46023</v>
          </cell>
          <cell r="W120" t="str">
            <v>SP INT 5</v>
          </cell>
          <cell r="X120" t="str">
            <v>SP INT 5</v>
          </cell>
        </row>
        <row r="121">
          <cell r="B121">
            <v>3</v>
          </cell>
          <cell r="K121" t="str">
            <v>SALÁRIOS, ENCARGOS E BENEFÍCIOS</v>
          </cell>
          <cell r="O121">
            <v>117671</v>
          </cell>
          <cell r="P121">
            <v>127593.73000000001</v>
          </cell>
          <cell r="Q121">
            <v>46082</v>
          </cell>
          <cell r="W121" t="str">
            <v>SP INT 2</v>
          </cell>
          <cell r="X121" t="str">
            <v>SP INT 2</v>
          </cell>
        </row>
        <row r="122">
          <cell r="B122">
            <v>1</v>
          </cell>
          <cell r="K122" t="str">
            <v>SALÁRIOS, ENCARGOS E BENEFÍCIOS</v>
          </cell>
          <cell r="O122">
            <v>116642</v>
          </cell>
          <cell r="P122">
            <v>98717.719999999987</v>
          </cell>
          <cell r="Q122">
            <v>46023</v>
          </cell>
          <cell r="W122" t="str">
            <v>SP INT 6</v>
          </cell>
          <cell r="X122" t="str">
            <v>SP INT 6</v>
          </cell>
        </row>
        <row r="123">
          <cell r="B123">
            <v>4</v>
          </cell>
          <cell r="K123" t="str">
            <v>SALÁRIOS, ENCARGOS E BENEFÍCIOS</v>
          </cell>
          <cell r="O123">
            <v>116628</v>
          </cell>
          <cell r="P123">
            <v>98717.719999999987</v>
          </cell>
          <cell r="Q123">
            <v>46113</v>
          </cell>
          <cell r="W123" t="str">
            <v>SP INT 6</v>
          </cell>
          <cell r="X123" t="str">
            <v>SP INT 6</v>
          </cell>
        </row>
        <row r="124">
          <cell r="B124">
            <v>3</v>
          </cell>
          <cell r="K124" t="str">
            <v>SALÁRIOS, ENCARGOS E BENEFÍCIOS</v>
          </cell>
          <cell r="O124">
            <v>115834</v>
          </cell>
          <cell r="P124">
            <v>98717.719999999987</v>
          </cell>
          <cell r="Q124">
            <v>46082</v>
          </cell>
          <cell r="W124" t="str">
            <v>SP INT 6</v>
          </cell>
          <cell r="X124" t="str">
            <v>SP INT 6</v>
          </cell>
        </row>
        <row r="125">
          <cell r="B125">
            <v>5</v>
          </cell>
          <cell r="K125" t="str">
            <v>SALÁRIOS, ENCARGOS E BENEFÍCIOS</v>
          </cell>
          <cell r="O125">
            <v>115784</v>
          </cell>
          <cell r="P125">
            <v>132050.19</v>
          </cell>
          <cell r="Q125">
            <v>46143</v>
          </cell>
          <cell r="W125" t="str">
            <v>SP INT 2</v>
          </cell>
          <cell r="X125" t="str">
            <v>SP INT 2</v>
          </cell>
        </row>
        <row r="126">
          <cell r="B126">
            <v>6</v>
          </cell>
          <cell r="K126" t="str">
            <v>COMISSÕES E PREMIAÇÕES (Contratada)</v>
          </cell>
          <cell r="O126">
            <v>115653</v>
          </cell>
          <cell r="P126">
            <v>70940.417926721304</v>
          </cell>
          <cell r="Q126">
            <v>46174</v>
          </cell>
          <cell r="W126" t="str">
            <v>SP INT 1</v>
          </cell>
          <cell r="X126" t="str">
            <v>SP INT 1</v>
          </cell>
        </row>
        <row r="127">
          <cell r="B127">
            <v>6</v>
          </cell>
          <cell r="K127" t="str">
            <v>SALÁRIOS, ENCARGOS E BENEFÍCIOS</v>
          </cell>
          <cell r="O127">
            <v>115506</v>
          </cell>
          <cell r="P127">
            <v>132050.19</v>
          </cell>
          <cell r="Q127">
            <v>46174</v>
          </cell>
          <cell r="W127" t="str">
            <v>SP INT 2</v>
          </cell>
          <cell r="X127" t="str">
            <v>SP INT 2</v>
          </cell>
        </row>
        <row r="128">
          <cell r="B128">
            <v>7</v>
          </cell>
          <cell r="K128" t="str">
            <v>SERV. DESP.E ITBI</v>
          </cell>
          <cell r="O128">
            <v>114670</v>
          </cell>
          <cell r="P128">
            <v>36486.25</v>
          </cell>
          <cell r="Q128">
            <v>46204</v>
          </cell>
          <cell r="W128" t="str">
            <v>SP INT 3</v>
          </cell>
          <cell r="X128" t="str">
            <v>SP INT 3</v>
          </cell>
        </row>
        <row r="129">
          <cell r="B129">
            <v>1</v>
          </cell>
          <cell r="K129" t="str">
            <v>SERV. DESP.E ITBI</v>
          </cell>
          <cell r="O129">
            <v>113526</v>
          </cell>
          <cell r="P129">
            <v>32972.480000000003</v>
          </cell>
          <cell r="Q129">
            <v>46023</v>
          </cell>
          <cell r="W129" t="str">
            <v>SP INT 4</v>
          </cell>
          <cell r="X129" t="str">
            <v>SP INT 4</v>
          </cell>
        </row>
        <row r="130">
          <cell r="B130">
            <v>4</v>
          </cell>
          <cell r="K130" t="str">
            <v>SERV. DESP.E ITBI</v>
          </cell>
          <cell r="O130">
            <v>113491</v>
          </cell>
          <cell r="P130">
            <v>85905.279999999999</v>
          </cell>
          <cell r="Q130">
            <v>46113</v>
          </cell>
          <cell r="W130" t="str">
            <v>SP INT 1</v>
          </cell>
          <cell r="X130" t="str">
            <v>SP INT 1</v>
          </cell>
        </row>
        <row r="131">
          <cell r="B131">
            <v>4</v>
          </cell>
          <cell r="K131" t="str">
            <v>SALÁRIOS, ENCARGOS E BENEFÍCIOS</v>
          </cell>
          <cell r="O131">
            <v>112174</v>
          </cell>
          <cell r="Q131">
            <v>46113</v>
          </cell>
          <cell r="W131" t="str">
            <v>SP INT 5</v>
          </cell>
          <cell r="X131" t="str">
            <v>SP INT 5</v>
          </cell>
        </row>
        <row r="132">
          <cell r="B132">
            <v>8</v>
          </cell>
          <cell r="K132" t="str">
            <v>SERV. DESP.E ITBI</v>
          </cell>
          <cell r="O132">
            <v>112059</v>
          </cell>
          <cell r="Q132">
            <v>46235</v>
          </cell>
          <cell r="W132" t="str">
            <v>SP INT 5</v>
          </cell>
          <cell r="X132" t="str">
            <v>SP INT 5</v>
          </cell>
        </row>
        <row r="133">
          <cell r="B133">
            <v>2</v>
          </cell>
          <cell r="K133" t="str">
            <v>SALÁRIOS, ENCARGOS E BENEFÍCIOS</v>
          </cell>
          <cell r="O133">
            <v>111343</v>
          </cell>
          <cell r="P133">
            <v>121409.05</v>
          </cell>
          <cell r="Q133">
            <v>46054</v>
          </cell>
          <cell r="W133" t="str">
            <v>SP INT 1</v>
          </cell>
          <cell r="X133" t="str">
            <v>SP INT 1</v>
          </cell>
        </row>
        <row r="134">
          <cell r="B134">
            <v>8</v>
          </cell>
          <cell r="K134" t="str">
            <v>SALÁRIOS, ENCARGOS E BENEFÍCIOS</v>
          </cell>
          <cell r="O134">
            <v>111115</v>
          </cell>
          <cell r="P134">
            <v>117683.47</v>
          </cell>
          <cell r="Q134">
            <v>46235</v>
          </cell>
          <cell r="W134" t="str">
            <v>SP INT 1</v>
          </cell>
          <cell r="X134" t="str">
            <v>SP INT 1</v>
          </cell>
        </row>
        <row r="135">
          <cell r="B135">
            <v>5</v>
          </cell>
          <cell r="K135" t="str">
            <v>SALÁRIOS, ENCARGOS E BENEFÍCIOS</v>
          </cell>
          <cell r="O135">
            <v>110606</v>
          </cell>
          <cell r="P135">
            <v>102240.19</v>
          </cell>
          <cell r="Q135">
            <v>46143</v>
          </cell>
          <cell r="W135" t="str">
            <v>SP INT 6</v>
          </cell>
          <cell r="X135" t="str">
            <v>SP INT 6</v>
          </cell>
        </row>
        <row r="136">
          <cell r="B136">
            <v>7</v>
          </cell>
          <cell r="K136" t="str">
            <v>SERV. DESP.E ITBI</v>
          </cell>
          <cell r="O136">
            <v>110218</v>
          </cell>
          <cell r="P136">
            <v>83241.759999999995</v>
          </cell>
          <cell r="Q136">
            <v>46204</v>
          </cell>
          <cell r="W136" t="str">
            <v>SP INT 4</v>
          </cell>
          <cell r="X136" t="str">
            <v>SP INT 4</v>
          </cell>
        </row>
        <row r="137">
          <cell r="B137">
            <v>2</v>
          </cell>
          <cell r="K137" t="str">
            <v>SALÁRIOS, ENCARGOS E BENEFÍCIOS</v>
          </cell>
          <cell r="O137">
            <v>109939</v>
          </cell>
          <cell r="P137">
            <v>98717.72</v>
          </cell>
          <cell r="Q137">
            <v>46054</v>
          </cell>
          <cell r="W137" t="str">
            <v>SP INT 6</v>
          </cell>
          <cell r="X137" t="str">
            <v>SP INT 6</v>
          </cell>
        </row>
        <row r="138">
          <cell r="B138">
            <v>6</v>
          </cell>
          <cell r="K138" t="str">
            <v>SALÁRIOS, ENCARGOS E BENEFÍCIOS</v>
          </cell>
          <cell r="O138">
            <v>109619</v>
          </cell>
          <cell r="Q138">
            <v>46174</v>
          </cell>
          <cell r="W138" t="str">
            <v>SP INT 2</v>
          </cell>
          <cell r="X138" t="str">
            <v>SP INT 2</v>
          </cell>
        </row>
        <row r="139">
          <cell r="B139">
            <v>4</v>
          </cell>
          <cell r="K139" t="str">
            <v>COMISSÕES E PREMIAÇÕES (Contratada)</v>
          </cell>
          <cell r="O139">
            <v>109075</v>
          </cell>
          <cell r="P139">
            <v>192884.502951731</v>
          </cell>
          <cell r="Q139">
            <v>46113</v>
          </cell>
          <cell r="W139" t="str">
            <v>SP INT 2</v>
          </cell>
          <cell r="X139" t="str">
            <v>SP INT 2</v>
          </cell>
        </row>
        <row r="140">
          <cell r="B140">
            <v>5</v>
          </cell>
          <cell r="K140" t="str">
            <v>COMISSÕES E PREMIAÇÕES (Contratada)</v>
          </cell>
          <cell r="O140">
            <v>108448</v>
          </cell>
          <cell r="P140">
            <v>110456.64946727468</v>
          </cell>
          <cell r="Q140">
            <v>46143</v>
          </cell>
          <cell r="W140" t="str">
            <v>SP INT 2</v>
          </cell>
          <cell r="X140" t="str">
            <v>SP INT 2</v>
          </cell>
        </row>
        <row r="141">
          <cell r="B141">
            <v>4</v>
          </cell>
          <cell r="K141" t="str">
            <v>SERV. DESP.E ITBI</v>
          </cell>
          <cell r="O141">
            <v>107619</v>
          </cell>
          <cell r="P141">
            <v>51871.53</v>
          </cell>
          <cell r="Q141">
            <v>46113</v>
          </cell>
          <cell r="W141" t="str">
            <v>SP INT 6</v>
          </cell>
          <cell r="X141" t="str">
            <v>SP INT 6</v>
          </cell>
        </row>
        <row r="142">
          <cell r="B142">
            <v>4</v>
          </cell>
          <cell r="K142" t="str">
            <v>SERV. DESP.E ITBI</v>
          </cell>
          <cell r="O142">
            <v>106467</v>
          </cell>
          <cell r="P142">
            <v>46066.34</v>
          </cell>
          <cell r="Q142">
            <v>46113</v>
          </cell>
          <cell r="W142" t="str">
            <v>SP INT 2</v>
          </cell>
          <cell r="X142" t="str">
            <v>SP INT 2</v>
          </cell>
        </row>
        <row r="143">
          <cell r="B143">
            <v>5</v>
          </cell>
          <cell r="K143" t="str">
            <v>MARKETING</v>
          </cell>
          <cell r="O143">
            <v>106305</v>
          </cell>
          <cell r="P143">
            <v>96400</v>
          </cell>
          <cell r="Q143">
            <v>46143</v>
          </cell>
          <cell r="W143" t="str">
            <v>SP INT 1</v>
          </cell>
          <cell r="X143" t="str">
            <v>SP INT 1</v>
          </cell>
        </row>
        <row r="144">
          <cell r="B144">
            <v>7</v>
          </cell>
          <cell r="K144" t="str">
            <v>SERV. DESP.E ITBI</v>
          </cell>
          <cell r="O144">
            <v>106088</v>
          </cell>
          <cell r="P144">
            <v>12829.08</v>
          </cell>
          <cell r="Q144">
            <v>46204</v>
          </cell>
          <cell r="W144" t="str">
            <v>SP INT 3</v>
          </cell>
          <cell r="X144" t="str">
            <v>SP INT 3</v>
          </cell>
        </row>
        <row r="145">
          <cell r="B145">
            <v>5</v>
          </cell>
          <cell r="K145" t="str">
            <v>SERV. DESP.E ITBI</v>
          </cell>
          <cell r="O145">
            <v>105929</v>
          </cell>
          <cell r="Q145">
            <v>46143</v>
          </cell>
          <cell r="W145" t="str">
            <v>SP INT 1</v>
          </cell>
          <cell r="X145" t="str">
            <v>SP INT 1</v>
          </cell>
        </row>
        <row r="146">
          <cell r="B146">
            <v>2</v>
          </cell>
          <cell r="K146" t="str">
            <v>MARKETING</v>
          </cell>
          <cell r="O146">
            <v>105546</v>
          </cell>
          <cell r="Q146">
            <v>46054</v>
          </cell>
          <cell r="W146" t="str">
            <v>SP INT 5</v>
          </cell>
          <cell r="X146" t="str">
            <v>SP INT 5</v>
          </cell>
        </row>
        <row r="147">
          <cell r="B147">
            <v>7</v>
          </cell>
          <cell r="K147" t="str">
            <v>SERV. DESP.E ITBI</v>
          </cell>
          <cell r="O147">
            <v>105414</v>
          </cell>
          <cell r="P147">
            <v>45661.86</v>
          </cell>
          <cell r="Q147">
            <v>46204</v>
          </cell>
          <cell r="W147" t="str">
            <v>SP INT 6</v>
          </cell>
          <cell r="X147" t="str">
            <v>SP INT 6</v>
          </cell>
        </row>
        <row r="148">
          <cell r="B148">
            <v>4</v>
          </cell>
          <cell r="K148" t="str">
            <v>MARKETING</v>
          </cell>
          <cell r="O148">
            <v>104618</v>
          </cell>
          <cell r="Q148">
            <v>46113</v>
          </cell>
          <cell r="W148" t="str">
            <v>SP INT 1</v>
          </cell>
          <cell r="X148" t="str">
            <v>SP INT 1</v>
          </cell>
        </row>
        <row r="149">
          <cell r="B149">
            <v>5</v>
          </cell>
          <cell r="K149" t="str">
            <v>MARKETING</v>
          </cell>
          <cell r="O149">
            <v>104618</v>
          </cell>
          <cell r="Q149">
            <v>46143</v>
          </cell>
          <cell r="W149" t="str">
            <v>SP INT 1</v>
          </cell>
          <cell r="X149" t="str">
            <v>SP INT 1</v>
          </cell>
        </row>
        <row r="150">
          <cell r="B150">
            <v>7</v>
          </cell>
          <cell r="K150" t="str">
            <v>VIAGEM E LOGÍSTICA</v>
          </cell>
          <cell r="O150">
            <v>104193</v>
          </cell>
          <cell r="P150">
            <v>3114.5699999999997</v>
          </cell>
          <cell r="Q150">
            <v>46204</v>
          </cell>
          <cell r="W150" t="str">
            <v>DIRETORIA SPI</v>
          </cell>
          <cell r="X150" t="str">
            <v>DIRETORIA SPI</v>
          </cell>
        </row>
        <row r="151">
          <cell r="B151">
            <v>4</v>
          </cell>
          <cell r="K151" t="str">
            <v>SALÁRIOS, ENCARGOS E BENEFÍCIOS</v>
          </cell>
          <cell r="O151">
            <v>103838</v>
          </cell>
          <cell r="Q151">
            <v>46113</v>
          </cell>
          <cell r="W151" t="str">
            <v>SP INT 3</v>
          </cell>
          <cell r="X151" t="str">
            <v>SP INT 3</v>
          </cell>
        </row>
        <row r="152">
          <cell r="B152">
            <v>8</v>
          </cell>
          <cell r="K152" t="str">
            <v>COMISSÕES E PREMIAÇÕES (Contratada)</v>
          </cell>
          <cell r="O152">
            <v>102393</v>
          </cell>
          <cell r="P152">
            <v>177232.28414837093</v>
          </cell>
          <cell r="Q152">
            <v>46235</v>
          </cell>
          <cell r="W152" t="str">
            <v>SP INT 1</v>
          </cell>
          <cell r="X152" t="str">
            <v>SP INT 1</v>
          </cell>
        </row>
        <row r="153">
          <cell r="B153">
            <v>7</v>
          </cell>
          <cell r="K153" t="str">
            <v>PLANTÕES E LOJAS</v>
          </cell>
          <cell r="O153">
            <v>101957</v>
          </cell>
          <cell r="Q153">
            <v>46204</v>
          </cell>
          <cell r="W153" t="str">
            <v>SP INT 4</v>
          </cell>
          <cell r="X153" t="str">
            <v>SP INT 4</v>
          </cell>
        </row>
        <row r="154">
          <cell r="B154">
            <v>3</v>
          </cell>
          <cell r="K154" t="str">
            <v>COMISSÕES E PREMIAÇÕES (Contratada)</v>
          </cell>
          <cell r="O154">
            <v>100248</v>
          </cell>
          <cell r="P154">
            <v>101110.70955814616</v>
          </cell>
          <cell r="Q154">
            <v>46082</v>
          </cell>
          <cell r="W154" t="str">
            <v>SP INT 3</v>
          </cell>
          <cell r="X154" t="str">
            <v>SP INT 3</v>
          </cell>
        </row>
        <row r="155">
          <cell r="B155">
            <v>7</v>
          </cell>
          <cell r="K155" t="str">
            <v>SERV. DESP.E ITBI</v>
          </cell>
          <cell r="O155">
            <v>98961</v>
          </cell>
          <cell r="Q155">
            <v>46204</v>
          </cell>
          <cell r="W155" t="str">
            <v>SP INT 1</v>
          </cell>
          <cell r="X155" t="str">
            <v>SP INT 1</v>
          </cell>
        </row>
        <row r="156">
          <cell r="B156">
            <v>1</v>
          </cell>
          <cell r="K156" t="str">
            <v>SALÁRIOS, ENCARGOS E BENEFÍCIOS</v>
          </cell>
          <cell r="O156">
            <v>98690</v>
          </cell>
          <cell r="P156">
            <v>127593.73</v>
          </cell>
          <cell r="Q156">
            <v>46023</v>
          </cell>
          <cell r="W156" t="str">
            <v>SP INT 2</v>
          </cell>
          <cell r="X156" t="str">
            <v>SP INT 2</v>
          </cell>
        </row>
        <row r="157">
          <cell r="B157">
            <v>5</v>
          </cell>
          <cell r="K157" t="str">
            <v>PLANTÕES E LOJAS</v>
          </cell>
          <cell r="O157">
            <v>95656</v>
          </cell>
          <cell r="Q157">
            <v>46143</v>
          </cell>
          <cell r="W157" t="str">
            <v>SP INT 5</v>
          </cell>
          <cell r="X157" t="str">
            <v>SP INT 5</v>
          </cell>
        </row>
        <row r="158">
          <cell r="B158">
            <v>4</v>
          </cell>
          <cell r="K158" t="str">
            <v>COMISSÕES E PREMIAÇÕES (Contratada)</v>
          </cell>
          <cell r="O158">
            <v>95573</v>
          </cell>
          <cell r="P158">
            <v>68685.725606996872</v>
          </cell>
          <cell r="Q158">
            <v>46113</v>
          </cell>
          <cell r="W158" t="str">
            <v>SP INT 4</v>
          </cell>
          <cell r="X158" t="str">
            <v>SP INT 4</v>
          </cell>
        </row>
        <row r="159">
          <cell r="B159">
            <v>3</v>
          </cell>
          <cell r="K159" t="str">
            <v>SALÁRIOS, ENCARGOS E BENEFÍCIOS</v>
          </cell>
          <cell r="O159">
            <v>95327</v>
          </cell>
          <cell r="Q159">
            <v>46082</v>
          </cell>
          <cell r="W159" t="str">
            <v>SP INT 2</v>
          </cell>
          <cell r="X159" t="str">
            <v>SP INT 2</v>
          </cell>
        </row>
        <row r="160">
          <cell r="B160">
            <v>2</v>
          </cell>
          <cell r="K160" t="str">
            <v>COMISSÕES E PREMIAÇÕES (Contratada)</v>
          </cell>
          <cell r="O160">
            <v>94942</v>
          </cell>
          <cell r="P160">
            <v>89663.950086679673</v>
          </cell>
          <cell r="Q160">
            <v>46054</v>
          </cell>
          <cell r="W160" t="str">
            <v>SP INT 2</v>
          </cell>
          <cell r="X160" t="str">
            <v>SP INT 2</v>
          </cell>
        </row>
        <row r="161">
          <cell r="B161">
            <v>3</v>
          </cell>
          <cell r="K161" t="str">
            <v>SALÁRIOS, ENCARGOS E BENEFÍCIOS</v>
          </cell>
          <cell r="O161">
            <v>93942</v>
          </cell>
          <cell r="P161">
            <v>81328.84</v>
          </cell>
          <cell r="Q161">
            <v>46082</v>
          </cell>
          <cell r="W161" t="str">
            <v>SP INT 5</v>
          </cell>
          <cell r="X161" t="str">
            <v>SP INT 5</v>
          </cell>
        </row>
        <row r="162">
          <cell r="B162">
            <v>8</v>
          </cell>
          <cell r="K162" t="str">
            <v>SERV. DESP.E ITBI</v>
          </cell>
          <cell r="O162">
            <v>93842</v>
          </cell>
          <cell r="Q162">
            <v>46235</v>
          </cell>
          <cell r="W162" t="str">
            <v>SP INT 3</v>
          </cell>
          <cell r="X162" t="str">
            <v>SP INT 3</v>
          </cell>
        </row>
        <row r="163">
          <cell r="B163">
            <v>5</v>
          </cell>
          <cell r="K163" t="str">
            <v>PLANTÕES E LOJAS</v>
          </cell>
          <cell r="O163">
            <v>93435</v>
          </cell>
          <cell r="P163">
            <v>2311.87</v>
          </cell>
          <cell r="Q163">
            <v>46143</v>
          </cell>
          <cell r="W163" t="str">
            <v>SP INT 3</v>
          </cell>
          <cell r="X163" t="str">
            <v>SP INT 3</v>
          </cell>
        </row>
        <row r="164">
          <cell r="B164">
            <v>3</v>
          </cell>
          <cell r="K164" t="str">
            <v>MARKETING</v>
          </cell>
          <cell r="O164">
            <v>92859</v>
          </cell>
          <cell r="Q164">
            <v>46082</v>
          </cell>
          <cell r="W164" t="str">
            <v>SP INT 1</v>
          </cell>
          <cell r="X164" t="str">
            <v>SP INT 1</v>
          </cell>
        </row>
        <row r="165">
          <cell r="B165">
            <v>2</v>
          </cell>
          <cell r="K165" t="str">
            <v>DESPESAS GERAIS</v>
          </cell>
          <cell r="O165">
            <v>92830</v>
          </cell>
          <cell r="Q165">
            <v>46054</v>
          </cell>
          <cell r="W165" t="str">
            <v>SP INT 5</v>
          </cell>
          <cell r="X165" t="str">
            <v>SP INT 5</v>
          </cell>
        </row>
        <row r="166">
          <cell r="B166">
            <v>4</v>
          </cell>
          <cell r="K166" t="str">
            <v>SERV. DESP.E ITBI</v>
          </cell>
          <cell r="O166">
            <v>92830</v>
          </cell>
          <cell r="Q166">
            <v>46113</v>
          </cell>
          <cell r="W166" t="str">
            <v>SP INT 5</v>
          </cell>
          <cell r="X166" t="str">
            <v>SP INT 5</v>
          </cell>
        </row>
        <row r="167">
          <cell r="B167">
            <v>3</v>
          </cell>
          <cell r="K167" t="str">
            <v>COMISSÕES E PREMIAÇÕES (Contratada)</v>
          </cell>
          <cell r="O167">
            <v>91783</v>
          </cell>
          <cell r="P167">
            <v>142303.45596583272</v>
          </cell>
          <cell r="Q167">
            <v>46082</v>
          </cell>
          <cell r="W167" t="str">
            <v>SP INT 1</v>
          </cell>
          <cell r="X167" t="str">
            <v>SP INT 1</v>
          </cell>
        </row>
        <row r="168">
          <cell r="B168">
            <v>7</v>
          </cell>
          <cell r="K168" t="str">
            <v>SALÁRIOS, ENCARGOS E BENEFÍCIOS</v>
          </cell>
          <cell r="O168">
            <v>91651</v>
          </cell>
          <cell r="P168">
            <v>32046.38</v>
          </cell>
          <cell r="Q168">
            <v>46204</v>
          </cell>
          <cell r="W168" t="str">
            <v>SP INT 1</v>
          </cell>
          <cell r="X168" t="str">
            <v>SP INT 1</v>
          </cell>
        </row>
        <row r="169">
          <cell r="B169">
            <v>6</v>
          </cell>
          <cell r="K169" t="str">
            <v>SALÁRIOS, ENCARGOS E BENEFÍCIOS</v>
          </cell>
          <cell r="O169">
            <v>91494</v>
          </cell>
          <cell r="P169">
            <v>83584.88</v>
          </cell>
          <cell r="Q169">
            <v>46174</v>
          </cell>
          <cell r="W169" t="str">
            <v>SP INT 3</v>
          </cell>
          <cell r="X169" t="str">
            <v>SP INT 3</v>
          </cell>
        </row>
        <row r="170">
          <cell r="B170">
            <v>4</v>
          </cell>
          <cell r="K170" t="str">
            <v>MARKETING</v>
          </cell>
          <cell r="O170">
            <v>91033</v>
          </cell>
          <cell r="Q170">
            <v>46113</v>
          </cell>
          <cell r="W170" t="str">
            <v>SP INT 4</v>
          </cell>
          <cell r="X170" t="str">
            <v>SP INT 4</v>
          </cell>
        </row>
        <row r="171">
          <cell r="B171">
            <v>5</v>
          </cell>
          <cell r="K171" t="str">
            <v>MARKETING</v>
          </cell>
          <cell r="O171">
            <v>91033</v>
          </cell>
          <cell r="Q171">
            <v>46143</v>
          </cell>
          <cell r="W171" t="str">
            <v>SP INT 4</v>
          </cell>
          <cell r="X171" t="str">
            <v>SP INT 4</v>
          </cell>
        </row>
        <row r="172">
          <cell r="B172">
            <v>2</v>
          </cell>
          <cell r="K172" t="str">
            <v>SALÁRIOS, ENCARGOS E BENEFÍCIOS</v>
          </cell>
          <cell r="O172">
            <v>90137</v>
          </cell>
          <cell r="P172">
            <v>73328.84</v>
          </cell>
          <cell r="Q172">
            <v>46054</v>
          </cell>
          <cell r="W172" t="str">
            <v>SP INT 5</v>
          </cell>
          <cell r="X172" t="str">
            <v>SP INT 5</v>
          </cell>
        </row>
        <row r="173">
          <cell r="B173">
            <v>3</v>
          </cell>
          <cell r="K173" t="str">
            <v>MARKETING</v>
          </cell>
          <cell r="O173">
            <v>90096</v>
          </cell>
          <cell r="Q173">
            <v>46082</v>
          </cell>
          <cell r="W173" t="str">
            <v>SP INT 1</v>
          </cell>
          <cell r="X173" t="str">
            <v>SP INT 1</v>
          </cell>
        </row>
        <row r="174">
          <cell r="B174">
            <v>6</v>
          </cell>
          <cell r="K174" t="str">
            <v>MARKETING</v>
          </cell>
          <cell r="O174">
            <v>89572</v>
          </cell>
          <cell r="Q174">
            <v>46174</v>
          </cell>
          <cell r="W174" t="str">
            <v>SP INT 2</v>
          </cell>
          <cell r="X174" t="str">
            <v>SP INT 2</v>
          </cell>
        </row>
        <row r="175">
          <cell r="B175">
            <v>6</v>
          </cell>
          <cell r="K175" t="str">
            <v>SALÁRIOS, ENCARGOS E BENEFÍCIOS</v>
          </cell>
          <cell r="O175">
            <v>89050</v>
          </cell>
          <cell r="P175">
            <v>84244.329999999987</v>
          </cell>
          <cell r="Q175">
            <v>46174</v>
          </cell>
          <cell r="W175" t="str">
            <v>SP INT 4</v>
          </cell>
          <cell r="X175" t="str">
            <v>SP INT 4</v>
          </cell>
        </row>
        <row r="176">
          <cell r="B176">
            <v>4</v>
          </cell>
          <cell r="K176" t="str">
            <v>SALÁRIOS, ENCARGOS E BENEFÍCIOS</v>
          </cell>
          <cell r="O176">
            <v>88934</v>
          </cell>
          <cell r="P176">
            <v>81328.84</v>
          </cell>
          <cell r="Q176">
            <v>46113</v>
          </cell>
          <cell r="W176" t="str">
            <v>SP INT 5</v>
          </cell>
          <cell r="X176" t="str">
            <v>SP INT 5</v>
          </cell>
        </row>
        <row r="177">
          <cell r="B177">
            <v>7</v>
          </cell>
          <cell r="K177" t="str">
            <v>SALÁRIOS, ENCARGOS E BENEFÍCIOS</v>
          </cell>
          <cell r="O177">
            <v>88008</v>
          </cell>
          <cell r="P177">
            <v>83584.88</v>
          </cell>
          <cell r="Q177">
            <v>46204</v>
          </cell>
          <cell r="W177" t="str">
            <v>SP INT 3</v>
          </cell>
          <cell r="X177" t="str">
            <v>SP INT 3</v>
          </cell>
        </row>
        <row r="178">
          <cell r="B178">
            <v>2</v>
          </cell>
          <cell r="K178" t="str">
            <v>SALÁRIOS, ENCARGOS E BENEFÍCIOS</v>
          </cell>
          <cell r="O178">
            <v>87378</v>
          </cell>
          <cell r="P178">
            <v>81002.95</v>
          </cell>
          <cell r="Q178">
            <v>46054</v>
          </cell>
          <cell r="W178" t="str">
            <v>SP INT 4</v>
          </cell>
          <cell r="X178" t="str">
            <v>SP INT 4</v>
          </cell>
        </row>
        <row r="179">
          <cell r="B179">
            <v>5</v>
          </cell>
          <cell r="K179" t="str">
            <v>PLANTÕES E LOJAS</v>
          </cell>
          <cell r="O179">
            <v>87344</v>
          </cell>
          <cell r="P179">
            <v>3051.67</v>
          </cell>
          <cell r="Q179">
            <v>46143</v>
          </cell>
          <cell r="W179" t="str">
            <v>SP INT 5</v>
          </cell>
          <cell r="X179" t="str">
            <v>SP INT 5</v>
          </cell>
        </row>
        <row r="180">
          <cell r="B180">
            <v>6</v>
          </cell>
          <cell r="K180" t="str">
            <v>JURÍDICO</v>
          </cell>
          <cell r="O180">
            <v>87322</v>
          </cell>
          <cell r="P180">
            <v>10761.27</v>
          </cell>
          <cell r="Q180">
            <v>46174</v>
          </cell>
          <cell r="W180" t="str">
            <v>SP INT 3</v>
          </cell>
          <cell r="X180" t="str">
            <v>SP INT 3</v>
          </cell>
        </row>
        <row r="181">
          <cell r="B181">
            <v>4</v>
          </cell>
          <cell r="K181" t="str">
            <v>SERV. DESP.E ITBI</v>
          </cell>
          <cell r="O181">
            <v>87137</v>
          </cell>
          <cell r="Q181">
            <v>46113</v>
          </cell>
          <cell r="W181" t="str">
            <v>SP INT 6</v>
          </cell>
          <cell r="X181" t="str">
            <v>SP INT 6</v>
          </cell>
        </row>
        <row r="182">
          <cell r="B182">
            <v>8</v>
          </cell>
          <cell r="K182" t="str">
            <v>SALÁRIOS, ENCARGOS E BENEFÍCIOS</v>
          </cell>
          <cell r="O182">
            <v>87122</v>
          </cell>
          <cell r="P182">
            <v>84244.33</v>
          </cell>
          <cell r="Q182">
            <v>46235</v>
          </cell>
          <cell r="W182" t="str">
            <v>SP INT 4</v>
          </cell>
          <cell r="X182" t="str">
            <v>SP INT 4</v>
          </cell>
        </row>
        <row r="183">
          <cell r="B183">
            <v>7</v>
          </cell>
          <cell r="K183" t="str">
            <v>SERV. DESP.E ITBI</v>
          </cell>
          <cell r="O183">
            <v>87030</v>
          </cell>
          <cell r="P183">
            <v>58244.86</v>
          </cell>
          <cell r="Q183">
            <v>46204</v>
          </cell>
          <cell r="W183" t="str">
            <v>SP INT 6</v>
          </cell>
          <cell r="X183" t="str">
            <v>SP INT 6</v>
          </cell>
        </row>
        <row r="184">
          <cell r="B184">
            <v>4</v>
          </cell>
          <cell r="K184" t="str">
            <v>SALÁRIOS, ENCARGOS E BENEFÍCIOS</v>
          </cell>
          <cell r="O184">
            <v>86329</v>
          </cell>
          <cell r="Q184">
            <v>46113</v>
          </cell>
          <cell r="W184" t="str">
            <v>SP INT 1</v>
          </cell>
          <cell r="X184" t="str">
            <v>SP INT 1</v>
          </cell>
        </row>
        <row r="185">
          <cell r="B185">
            <v>7</v>
          </cell>
          <cell r="K185" t="str">
            <v>SERV. DESP.E ITBI</v>
          </cell>
          <cell r="O185">
            <v>86249</v>
          </cell>
          <cell r="Q185">
            <v>46204</v>
          </cell>
          <cell r="W185" t="str">
            <v>SP INT 6</v>
          </cell>
          <cell r="X185" t="str">
            <v>SP INT 6</v>
          </cell>
        </row>
        <row r="186">
          <cell r="B186">
            <v>1</v>
          </cell>
          <cell r="K186" t="str">
            <v>SALÁRIOS, ENCARGOS E BENEFÍCIOS</v>
          </cell>
          <cell r="O186">
            <v>86119</v>
          </cell>
          <cell r="P186">
            <v>121409.05</v>
          </cell>
          <cell r="Q186">
            <v>46023</v>
          </cell>
          <cell r="W186" t="str">
            <v>SP INT 1</v>
          </cell>
          <cell r="X186" t="str">
            <v>SP INT 1</v>
          </cell>
        </row>
        <row r="187">
          <cell r="B187">
            <v>3</v>
          </cell>
          <cell r="K187" t="str">
            <v>COMISSÕES E PREMIAÇÕES (Contratada)</v>
          </cell>
          <cell r="O187">
            <v>86114</v>
          </cell>
          <cell r="P187">
            <v>90462.733279640364</v>
          </cell>
          <cell r="Q187">
            <v>46082</v>
          </cell>
          <cell r="W187" t="str">
            <v>SP INT 1</v>
          </cell>
          <cell r="X187" t="str">
            <v>SP INT 1</v>
          </cell>
        </row>
        <row r="188">
          <cell r="B188">
            <v>4</v>
          </cell>
          <cell r="K188" t="str">
            <v>SALÁRIOS, ENCARGOS E BENEFÍCIOS</v>
          </cell>
          <cell r="O188">
            <v>85756</v>
          </cell>
          <cell r="P188">
            <v>81002.95</v>
          </cell>
          <cell r="Q188">
            <v>46113</v>
          </cell>
          <cell r="W188" t="str">
            <v>SP INT 4</v>
          </cell>
          <cell r="X188" t="str">
            <v>SP INT 4</v>
          </cell>
        </row>
        <row r="189">
          <cell r="B189">
            <v>1</v>
          </cell>
          <cell r="K189" t="str">
            <v>SERV. DESP.E ITBI</v>
          </cell>
          <cell r="O189">
            <v>85107</v>
          </cell>
          <cell r="Q189">
            <v>46023</v>
          </cell>
          <cell r="W189" t="str">
            <v>SP INT 6</v>
          </cell>
          <cell r="X189" t="str">
            <v>SP INT 6</v>
          </cell>
        </row>
        <row r="190">
          <cell r="B190">
            <v>8</v>
          </cell>
          <cell r="K190" t="str">
            <v>MARKETING</v>
          </cell>
          <cell r="O190">
            <v>84937</v>
          </cell>
          <cell r="P190">
            <v>21624.7</v>
          </cell>
          <cell r="Q190">
            <v>46235</v>
          </cell>
          <cell r="W190" t="str">
            <v>SP INT 1</v>
          </cell>
          <cell r="X190" t="str">
            <v>SP INT 1</v>
          </cell>
        </row>
        <row r="191">
          <cell r="B191">
            <v>5</v>
          </cell>
          <cell r="K191" t="str">
            <v>PLANTÕES E LOJAS</v>
          </cell>
          <cell r="O191">
            <v>84380</v>
          </cell>
          <cell r="Q191">
            <v>46143</v>
          </cell>
          <cell r="W191" t="str">
            <v>SP INT 1</v>
          </cell>
          <cell r="X191" t="str">
            <v>SP INT 1</v>
          </cell>
        </row>
        <row r="192">
          <cell r="B192">
            <v>7</v>
          </cell>
          <cell r="K192" t="str">
            <v>SERV. DESP.E ITBI</v>
          </cell>
          <cell r="O192">
            <v>84024</v>
          </cell>
          <cell r="P192">
            <v>56780.89</v>
          </cell>
          <cell r="Q192">
            <v>46204</v>
          </cell>
          <cell r="W192" t="str">
            <v>SP INT 5</v>
          </cell>
          <cell r="X192" t="str">
            <v>SP INT 5</v>
          </cell>
        </row>
        <row r="193">
          <cell r="B193">
            <v>7</v>
          </cell>
          <cell r="K193" t="str">
            <v>COMISSÕES E PREMIAÇÕES (Contratada)</v>
          </cell>
          <cell r="O193">
            <v>83993</v>
          </cell>
          <cell r="Q193">
            <v>46204</v>
          </cell>
          <cell r="W193" t="str">
            <v>SP INT 4</v>
          </cell>
          <cell r="X193" t="str">
            <v>SP INT 4</v>
          </cell>
        </row>
        <row r="194">
          <cell r="B194">
            <v>7</v>
          </cell>
          <cell r="K194" t="str">
            <v>SALÁRIOS, ENCARGOS E BENEFÍCIOS</v>
          </cell>
          <cell r="O194">
            <v>83717</v>
          </cell>
          <cell r="P194">
            <v>84244.33</v>
          </cell>
          <cell r="Q194">
            <v>46204</v>
          </cell>
          <cell r="W194" t="str">
            <v>SP INT 4</v>
          </cell>
          <cell r="X194" t="str">
            <v>SP INT 4</v>
          </cell>
        </row>
        <row r="195">
          <cell r="B195">
            <v>6</v>
          </cell>
          <cell r="K195" t="str">
            <v>COMISSÕES E PREMIAÇÕES (Contratada)</v>
          </cell>
          <cell r="O195">
            <v>83497</v>
          </cell>
          <cell r="P195">
            <v>109651.24764856127</v>
          </cell>
          <cell r="Q195">
            <v>46174</v>
          </cell>
          <cell r="W195" t="str">
            <v>SP INT 2</v>
          </cell>
          <cell r="X195" t="str">
            <v>SP INT 2</v>
          </cell>
        </row>
        <row r="196">
          <cell r="B196">
            <v>1</v>
          </cell>
          <cell r="K196" t="str">
            <v>MARKETING</v>
          </cell>
          <cell r="O196">
            <v>83346</v>
          </cell>
          <cell r="P196">
            <v>48200</v>
          </cell>
          <cell r="Q196">
            <v>46023</v>
          </cell>
          <cell r="W196" t="str">
            <v>SP INT 1</v>
          </cell>
          <cell r="X196" t="str">
            <v>SP INT 1</v>
          </cell>
        </row>
        <row r="197">
          <cell r="B197">
            <v>8</v>
          </cell>
          <cell r="K197" t="str">
            <v>COMISSÕES E PREMIAÇÕES (Contratada)</v>
          </cell>
          <cell r="O197">
            <v>83324</v>
          </cell>
          <cell r="P197">
            <v>37696.296635768362</v>
          </cell>
          <cell r="Q197">
            <v>46235</v>
          </cell>
          <cell r="W197" t="str">
            <v>SENSIA CP</v>
          </cell>
          <cell r="X197" t="str">
            <v>SENSIA</v>
          </cell>
        </row>
        <row r="198">
          <cell r="B198">
            <v>7</v>
          </cell>
          <cell r="K198" t="str">
            <v>MARKETING</v>
          </cell>
          <cell r="O198">
            <v>83100</v>
          </cell>
          <cell r="P198">
            <v>26713.64</v>
          </cell>
          <cell r="Q198">
            <v>46204</v>
          </cell>
          <cell r="W198" t="str">
            <v>SP INT 5</v>
          </cell>
          <cell r="X198" t="str">
            <v>SP INT 5</v>
          </cell>
        </row>
        <row r="199">
          <cell r="B199">
            <v>3</v>
          </cell>
          <cell r="K199" t="str">
            <v>SALÁRIOS, ENCARGOS E BENEFÍCIOS</v>
          </cell>
          <cell r="O199">
            <v>82882</v>
          </cell>
          <cell r="P199">
            <v>81002.95</v>
          </cell>
          <cell r="Q199">
            <v>46082</v>
          </cell>
          <cell r="W199" t="str">
            <v>SP INT 4</v>
          </cell>
          <cell r="X199" t="str">
            <v>SP INT 4</v>
          </cell>
        </row>
        <row r="200">
          <cell r="B200">
            <v>5</v>
          </cell>
          <cell r="K200" t="str">
            <v>SERV. DESP.E ITBI</v>
          </cell>
          <cell r="O200">
            <v>82502</v>
          </cell>
          <cell r="Q200">
            <v>46143</v>
          </cell>
          <cell r="W200" t="str">
            <v>SP INT 3</v>
          </cell>
          <cell r="X200" t="str">
            <v>SP INT 3</v>
          </cell>
        </row>
        <row r="201">
          <cell r="B201">
            <v>4</v>
          </cell>
          <cell r="K201" t="str">
            <v>COMISSÕES E PREMIAÇÕES (Contratada)</v>
          </cell>
          <cell r="O201">
            <v>82488</v>
          </cell>
          <cell r="P201">
            <v>65848.09841166166</v>
          </cell>
          <cell r="Q201">
            <v>46113</v>
          </cell>
          <cell r="W201" t="str">
            <v>SP INT 2</v>
          </cell>
          <cell r="X201" t="str">
            <v>SP INT 2</v>
          </cell>
        </row>
        <row r="202">
          <cell r="B202">
            <v>5</v>
          </cell>
          <cell r="K202" t="str">
            <v>SERV. DESP.E ITBI</v>
          </cell>
          <cell r="O202">
            <v>82482</v>
          </cell>
          <cell r="Q202">
            <v>46143</v>
          </cell>
          <cell r="W202" t="str">
            <v>SP INT 5</v>
          </cell>
          <cell r="X202" t="str">
            <v>SP INT 5</v>
          </cell>
        </row>
        <row r="203">
          <cell r="B203">
            <v>7</v>
          </cell>
          <cell r="K203" t="str">
            <v>SALÁRIOS, ENCARGOS E BENEFÍCIOS</v>
          </cell>
          <cell r="O203">
            <v>82314</v>
          </cell>
          <cell r="Q203">
            <v>46204</v>
          </cell>
          <cell r="W203" t="str">
            <v>SP INT 2</v>
          </cell>
          <cell r="X203" t="str">
            <v>SP INT 2</v>
          </cell>
        </row>
        <row r="204">
          <cell r="B204">
            <v>7</v>
          </cell>
          <cell r="K204" t="str">
            <v>SERV. DESP.E ITBI</v>
          </cell>
          <cell r="O204">
            <v>82207</v>
          </cell>
          <cell r="Q204">
            <v>46204</v>
          </cell>
          <cell r="W204" t="str">
            <v>SP INT 3</v>
          </cell>
          <cell r="X204" t="str">
            <v>SP INT 3</v>
          </cell>
        </row>
        <row r="205">
          <cell r="B205">
            <v>4</v>
          </cell>
          <cell r="K205" t="str">
            <v>COMISSÕES E PREMIAÇÕES (Contratada)</v>
          </cell>
          <cell r="O205">
            <v>82094</v>
          </cell>
          <cell r="P205">
            <v>144981.27393309979</v>
          </cell>
          <cell r="Q205">
            <v>46113</v>
          </cell>
          <cell r="W205" t="str">
            <v>SP INT 4</v>
          </cell>
          <cell r="X205" t="str">
            <v>SP INT 4</v>
          </cell>
        </row>
        <row r="206">
          <cell r="B206">
            <v>8</v>
          </cell>
          <cell r="K206" t="str">
            <v>SALÁRIOS, ENCARGOS E BENEFÍCIOS</v>
          </cell>
          <cell r="O206">
            <v>81753</v>
          </cell>
          <cell r="P206">
            <v>83584.88</v>
          </cell>
          <cell r="Q206">
            <v>46235</v>
          </cell>
          <cell r="W206" t="str">
            <v>SP INT 3</v>
          </cell>
          <cell r="X206" t="str">
            <v>SP INT 3</v>
          </cell>
        </row>
        <row r="207">
          <cell r="B207">
            <v>1</v>
          </cell>
          <cell r="K207" t="str">
            <v>SALÁRIOS, ENCARGOS E BENEFÍCIOS</v>
          </cell>
          <cell r="O207">
            <v>81185</v>
          </cell>
          <cell r="P207">
            <v>81002.95</v>
          </cell>
          <cell r="Q207">
            <v>46023</v>
          </cell>
          <cell r="W207" t="str">
            <v>SP INT 4</v>
          </cell>
          <cell r="X207" t="str">
            <v>SP INT 4</v>
          </cell>
        </row>
        <row r="208">
          <cell r="B208">
            <v>4</v>
          </cell>
          <cell r="K208" t="str">
            <v>COMISSÕES E PREMIAÇÕES (Contratada)</v>
          </cell>
          <cell r="O208">
            <v>81100</v>
          </cell>
          <cell r="P208">
            <v>103910.99638768091</v>
          </cell>
          <cell r="Q208">
            <v>46113</v>
          </cell>
          <cell r="W208" t="str">
            <v>SP INT 3</v>
          </cell>
          <cell r="X208" t="str">
            <v>SP INT 3</v>
          </cell>
        </row>
        <row r="209">
          <cell r="B209">
            <v>7</v>
          </cell>
          <cell r="K209" t="str">
            <v>MARKETING</v>
          </cell>
          <cell r="O209">
            <v>80541</v>
          </cell>
          <cell r="P209">
            <v>22268.760000000002</v>
          </cell>
          <cell r="Q209">
            <v>46204</v>
          </cell>
          <cell r="W209" t="str">
            <v>SP INT 3</v>
          </cell>
          <cell r="X209" t="str">
            <v>SP INT 3</v>
          </cell>
        </row>
        <row r="210">
          <cell r="B210">
            <v>2</v>
          </cell>
          <cell r="K210" t="str">
            <v>MARKETING</v>
          </cell>
          <cell r="O210">
            <v>80222</v>
          </cell>
          <cell r="Q210">
            <v>46054</v>
          </cell>
          <cell r="W210" t="str">
            <v>SP INT 2</v>
          </cell>
          <cell r="X210" t="str">
            <v>SP INT 2</v>
          </cell>
        </row>
        <row r="211">
          <cell r="B211">
            <v>8</v>
          </cell>
          <cell r="K211" t="str">
            <v>SERV. DESP.E ITBI</v>
          </cell>
          <cell r="O211">
            <v>80080</v>
          </cell>
          <cell r="Q211">
            <v>46235</v>
          </cell>
          <cell r="W211" t="str">
            <v>SP INT 2</v>
          </cell>
          <cell r="X211" t="str">
            <v>SP INT 2</v>
          </cell>
        </row>
        <row r="212">
          <cell r="B212">
            <v>2</v>
          </cell>
          <cell r="K212" t="str">
            <v>MARKETING</v>
          </cell>
          <cell r="O212">
            <v>80030</v>
          </cell>
          <cell r="Q212">
            <v>46054</v>
          </cell>
          <cell r="W212" t="str">
            <v>SP INT 2</v>
          </cell>
          <cell r="X212" t="str">
            <v>SP INT 2</v>
          </cell>
        </row>
        <row r="213">
          <cell r="B213">
            <v>8</v>
          </cell>
          <cell r="K213" t="str">
            <v>COMISSÕES E PREMIAÇÕES (Contratada)</v>
          </cell>
          <cell r="O213">
            <v>79370</v>
          </cell>
          <cell r="P213">
            <v>263703.2882040884</v>
          </cell>
          <cell r="Q213">
            <v>46235</v>
          </cell>
          <cell r="W213" t="str">
            <v>SENSIA CP</v>
          </cell>
          <cell r="X213" t="str">
            <v>SENSIA</v>
          </cell>
        </row>
        <row r="214">
          <cell r="B214">
            <v>5</v>
          </cell>
          <cell r="K214" t="str">
            <v>SERV. DESP.E ITBI</v>
          </cell>
          <cell r="O214">
            <v>79147</v>
          </cell>
          <cell r="P214">
            <v>51871.53</v>
          </cell>
          <cell r="Q214">
            <v>46143</v>
          </cell>
          <cell r="W214" t="str">
            <v>SP INT 6</v>
          </cell>
          <cell r="X214" t="str">
            <v>SP INT 6</v>
          </cell>
        </row>
        <row r="215">
          <cell r="B215">
            <v>5</v>
          </cell>
          <cell r="K215" t="str">
            <v>SALÁRIOS, ENCARGOS E BENEFÍCIOS</v>
          </cell>
          <cell r="O215">
            <v>79129</v>
          </cell>
          <cell r="Q215">
            <v>46143</v>
          </cell>
          <cell r="W215" t="str">
            <v>SP INT 4</v>
          </cell>
          <cell r="X215" t="str">
            <v>SP INT 4</v>
          </cell>
        </row>
        <row r="216">
          <cell r="B216">
            <v>7</v>
          </cell>
          <cell r="K216" t="str">
            <v>SERV. DESP.E ITBI</v>
          </cell>
          <cell r="O216">
            <v>78560</v>
          </cell>
          <cell r="P216">
            <v>53111.21</v>
          </cell>
          <cell r="Q216">
            <v>46204</v>
          </cell>
          <cell r="W216" t="str">
            <v>SP INT 3</v>
          </cell>
          <cell r="X216" t="str">
            <v>SP INT 3</v>
          </cell>
        </row>
        <row r="217">
          <cell r="B217">
            <v>5</v>
          </cell>
          <cell r="K217" t="str">
            <v>COMISSÕES E PREMIAÇÕES (Contratada)</v>
          </cell>
          <cell r="O217">
            <v>78275</v>
          </cell>
          <cell r="P217">
            <v>113709.12094124992</v>
          </cell>
          <cell r="Q217">
            <v>46143</v>
          </cell>
          <cell r="W217" t="str">
            <v>SP INT 1</v>
          </cell>
          <cell r="X217" t="str">
            <v>SP INT 1</v>
          </cell>
        </row>
        <row r="218">
          <cell r="B218">
            <v>4</v>
          </cell>
          <cell r="K218" t="str">
            <v>SALÁRIOS, ENCARGOS E BENEFÍCIOS</v>
          </cell>
          <cell r="O218">
            <v>77823</v>
          </cell>
          <cell r="P218">
            <v>79912.61</v>
          </cell>
          <cell r="Q218">
            <v>46113</v>
          </cell>
          <cell r="W218" t="str">
            <v>SP INT 3</v>
          </cell>
          <cell r="X218" t="str">
            <v>SP INT 3</v>
          </cell>
        </row>
        <row r="219">
          <cell r="B219">
            <v>3</v>
          </cell>
          <cell r="K219" t="str">
            <v>MARKETING</v>
          </cell>
          <cell r="O219">
            <v>77505</v>
          </cell>
          <cell r="P219">
            <v>32940</v>
          </cell>
          <cell r="Q219">
            <v>46082</v>
          </cell>
          <cell r="W219" t="str">
            <v>SP INT 4</v>
          </cell>
          <cell r="X219" t="str">
            <v>SP INT 4</v>
          </cell>
        </row>
        <row r="220">
          <cell r="B220">
            <v>5</v>
          </cell>
          <cell r="K220" t="str">
            <v>SERV. DESP.E ITBI</v>
          </cell>
          <cell r="O220">
            <v>77001</v>
          </cell>
          <cell r="P220">
            <v>78624.039999999994</v>
          </cell>
          <cell r="Q220">
            <v>46143</v>
          </cell>
          <cell r="W220" t="str">
            <v>SP INT 5</v>
          </cell>
          <cell r="X220" t="str">
            <v>SP INT 5</v>
          </cell>
        </row>
        <row r="221">
          <cell r="B221">
            <v>8</v>
          </cell>
          <cell r="K221" t="str">
            <v>SALÁRIOS, ENCARGOS E BENEFÍCIOS</v>
          </cell>
          <cell r="O221">
            <v>76873</v>
          </cell>
          <cell r="Q221">
            <v>46235</v>
          </cell>
          <cell r="W221" t="str">
            <v>SP INT 1</v>
          </cell>
          <cell r="X221" t="str">
            <v>SP INT 1</v>
          </cell>
        </row>
        <row r="222">
          <cell r="B222">
            <v>4</v>
          </cell>
          <cell r="K222" t="str">
            <v>COMISSÕES E PREMIAÇÕES (Contratada)</v>
          </cell>
          <cell r="O222">
            <v>76478</v>
          </cell>
          <cell r="P222">
            <v>73731.046723348132</v>
          </cell>
          <cell r="Q222">
            <v>46113</v>
          </cell>
          <cell r="W222" t="str">
            <v>SP INT 1</v>
          </cell>
          <cell r="X222" t="str">
            <v>SP INT 1</v>
          </cell>
        </row>
        <row r="223">
          <cell r="B223">
            <v>5</v>
          </cell>
          <cell r="K223" t="str">
            <v>MARKETING</v>
          </cell>
          <cell r="O223">
            <v>76288</v>
          </cell>
          <cell r="P223">
            <v>27314.48</v>
          </cell>
          <cell r="Q223">
            <v>46143</v>
          </cell>
          <cell r="W223" t="str">
            <v>SP INT 4</v>
          </cell>
          <cell r="X223" t="str">
            <v>SP INT 4</v>
          </cell>
        </row>
        <row r="224">
          <cell r="B224">
            <v>2</v>
          </cell>
          <cell r="K224" t="str">
            <v>SALÁRIOS, ENCARGOS E BENEFÍCIOS</v>
          </cell>
          <cell r="O224">
            <v>76127</v>
          </cell>
          <cell r="P224">
            <v>79912.61</v>
          </cell>
          <cell r="Q224">
            <v>46054</v>
          </cell>
          <cell r="W224" t="str">
            <v>SP INT 3</v>
          </cell>
          <cell r="X224" t="str">
            <v>SP INT 3</v>
          </cell>
        </row>
        <row r="225">
          <cell r="B225">
            <v>5</v>
          </cell>
          <cell r="K225" t="str">
            <v>SALÁRIOS, ENCARGOS E BENEFÍCIOS</v>
          </cell>
          <cell r="O225">
            <v>76075</v>
          </cell>
          <cell r="P225">
            <v>84244.33</v>
          </cell>
          <cell r="Q225">
            <v>46143</v>
          </cell>
          <cell r="W225" t="str">
            <v>SP INT 4</v>
          </cell>
          <cell r="X225" t="str">
            <v>SP INT 4</v>
          </cell>
        </row>
        <row r="226">
          <cell r="B226">
            <v>6</v>
          </cell>
          <cell r="K226" t="str">
            <v>SERVIÇOS</v>
          </cell>
          <cell r="O226">
            <v>75776</v>
          </cell>
          <cell r="Q226">
            <v>46174</v>
          </cell>
          <cell r="W226" t="str">
            <v>SP INT 2</v>
          </cell>
          <cell r="X226" t="str">
            <v>SP INT 2</v>
          </cell>
        </row>
        <row r="227">
          <cell r="B227">
            <v>7</v>
          </cell>
          <cell r="K227" t="str">
            <v>SERV. DESP.E ITBI</v>
          </cell>
          <cell r="O227">
            <v>75769</v>
          </cell>
          <cell r="Q227">
            <v>46204</v>
          </cell>
          <cell r="W227" t="str">
            <v>SP INT 2</v>
          </cell>
          <cell r="X227" t="str">
            <v>SP INT 2</v>
          </cell>
        </row>
        <row r="228">
          <cell r="B228">
            <v>7</v>
          </cell>
          <cell r="K228" t="str">
            <v>COMISSÕES E PREMIAÇÕES (Contratada)</v>
          </cell>
          <cell r="O228">
            <v>75632</v>
          </cell>
          <cell r="Q228">
            <v>46204</v>
          </cell>
          <cell r="W228" t="str">
            <v>SP INT 1</v>
          </cell>
          <cell r="X228" t="str">
            <v>SP INT 1</v>
          </cell>
        </row>
        <row r="229">
          <cell r="B229">
            <v>1</v>
          </cell>
          <cell r="K229" t="str">
            <v>SALÁRIOS, ENCARGOS E BENEFÍCIOS</v>
          </cell>
          <cell r="O229">
            <v>75579</v>
          </cell>
          <cell r="P229">
            <v>79912.61</v>
          </cell>
          <cell r="Q229">
            <v>46023</v>
          </cell>
          <cell r="W229" t="str">
            <v>SP INT 3</v>
          </cell>
          <cell r="X229" t="str">
            <v>SP INT 3</v>
          </cell>
        </row>
        <row r="230">
          <cell r="B230">
            <v>4</v>
          </cell>
          <cell r="K230" t="str">
            <v>MARKETING</v>
          </cell>
          <cell r="O230">
            <v>75524</v>
          </cell>
          <cell r="P230">
            <v>36110</v>
          </cell>
          <cell r="Q230">
            <v>46113</v>
          </cell>
          <cell r="W230" t="str">
            <v>SP INT 2</v>
          </cell>
          <cell r="X230" t="str">
            <v>SP INT 2</v>
          </cell>
        </row>
        <row r="231">
          <cell r="B231">
            <v>3</v>
          </cell>
          <cell r="K231" t="str">
            <v>SERV. DESP.E ITBI</v>
          </cell>
          <cell r="O231">
            <v>75488</v>
          </cell>
          <cell r="P231">
            <v>38869.81</v>
          </cell>
          <cell r="Q231">
            <v>46082</v>
          </cell>
          <cell r="W231" t="str">
            <v>SP INT 5</v>
          </cell>
          <cell r="X231" t="str">
            <v>SP INT 5</v>
          </cell>
        </row>
        <row r="232">
          <cell r="B232">
            <v>5</v>
          </cell>
          <cell r="K232" t="str">
            <v>SALÁRIOS, ENCARGOS E BENEFÍCIOS</v>
          </cell>
          <cell r="O232">
            <v>75432</v>
          </cell>
          <cell r="P232">
            <v>36049.71</v>
          </cell>
          <cell r="Q232">
            <v>46143</v>
          </cell>
          <cell r="W232" t="str">
            <v>SP INT 2</v>
          </cell>
          <cell r="X232" t="str">
            <v>SP INT 2</v>
          </cell>
        </row>
        <row r="233">
          <cell r="B233">
            <v>4</v>
          </cell>
          <cell r="K233" t="str">
            <v>PLANTÕES E LOJAS</v>
          </cell>
          <cell r="O233">
            <v>75214</v>
          </cell>
          <cell r="Q233">
            <v>46113</v>
          </cell>
          <cell r="W233" t="str">
            <v>SP INT 1</v>
          </cell>
          <cell r="X233" t="str">
            <v>SP INT 1</v>
          </cell>
        </row>
        <row r="234">
          <cell r="B234">
            <v>3</v>
          </cell>
          <cell r="K234" t="str">
            <v>MARKETING</v>
          </cell>
          <cell r="O234">
            <v>75133</v>
          </cell>
          <cell r="Q234">
            <v>46082</v>
          </cell>
          <cell r="W234" t="str">
            <v>SP INT 4</v>
          </cell>
          <cell r="X234" t="str">
            <v>SP INT 4</v>
          </cell>
        </row>
        <row r="235">
          <cell r="B235">
            <v>7</v>
          </cell>
          <cell r="K235" t="str">
            <v>MARKETING</v>
          </cell>
          <cell r="O235">
            <v>74917</v>
          </cell>
          <cell r="P235">
            <v>28160.86</v>
          </cell>
          <cell r="Q235">
            <v>46204</v>
          </cell>
          <cell r="W235" t="str">
            <v>SP INT 2</v>
          </cell>
          <cell r="X235" t="str">
            <v>SP INT 2</v>
          </cell>
        </row>
        <row r="236">
          <cell r="B236">
            <v>7</v>
          </cell>
          <cell r="K236" t="str">
            <v>MARKETING</v>
          </cell>
          <cell r="O236">
            <v>74698</v>
          </cell>
          <cell r="P236">
            <v>30402.55</v>
          </cell>
          <cell r="Q236">
            <v>46204</v>
          </cell>
          <cell r="W236" t="str">
            <v>SENSIA CP</v>
          </cell>
          <cell r="X236" t="str">
            <v>SENSIA</v>
          </cell>
        </row>
        <row r="237">
          <cell r="B237">
            <v>8</v>
          </cell>
          <cell r="K237" t="str">
            <v>COMISSÕES E PREMIAÇÕES (Contratada)</v>
          </cell>
          <cell r="O237">
            <v>74639</v>
          </cell>
          <cell r="P237">
            <v>58935.149472640092</v>
          </cell>
          <cell r="Q237">
            <v>46235</v>
          </cell>
          <cell r="W237" t="str">
            <v>SP INT 5</v>
          </cell>
          <cell r="X237" t="str">
            <v>SP INT 5</v>
          </cell>
        </row>
        <row r="238">
          <cell r="B238">
            <v>3</v>
          </cell>
          <cell r="K238" t="str">
            <v>SALÁRIOS, ENCARGOS E BENEFÍCIOS</v>
          </cell>
          <cell r="O238">
            <v>74486</v>
          </cell>
          <cell r="P238">
            <v>79912.61</v>
          </cell>
          <cell r="Q238">
            <v>46082</v>
          </cell>
          <cell r="W238" t="str">
            <v>SP INT 3</v>
          </cell>
          <cell r="X238" t="str">
            <v>SP INT 3</v>
          </cell>
        </row>
        <row r="239">
          <cell r="B239">
            <v>5</v>
          </cell>
          <cell r="K239" t="str">
            <v>SALÁRIOS, ENCARGOS E BENEFÍCIOS</v>
          </cell>
          <cell r="O239">
            <v>74011</v>
          </cell>
          <cell r="Q239">
            <v>46143</v>
          </cell>
          <cell r="W239" t="str">
            <v>SP INT 1</v>
          </cell>
          <cell r="X239" t="str">
            <v>SP INT 1</v>
          </cell>
        </row>
        <row r="240">
          <cell r="B240">
            <v>1</v>
          </cell>
          <cell r="K240" t="str">
            <v>COMISSÕES E PREMIAÇÕES (Contratada)</v>
          </cell>
          <cell r="O240">
            <v>73955</v>
          </cell>
          <cell r="P240">
            <v>104639.78977168465</v>
          </cell>
          <cell r="Q240">
            <v>46023</v>
          </cell>
          <cell r="W240" t="str">
            <v>SP INT 2</v>
          </cell>
          <cell r="X240" t="str">
            <v>SP INT 2</v>
          </cell>
        </row>
        <row r="241">
          <cell r="B241">
            <v>2</v>
          </cell>
          <cell r="K241" t="str">
            <v>MARKETING</v>
          </cell>
          <cell r="O241">
            <v>73573</v>
          </cell>
          <cell r="Q241">
            <v>46054</v>
          </cell>
          <cell r="W241" t="str">
            <v>SP INT 6</v>
          </cell>
          <cell r="X241" t="str">
            <v>SP INT 6</v>
          </cell>
        </row>
        <row r="242">
          <cell r="B242">
            <v>1</v>
          </cell>
          <cell r="K242" t="str">
            <v>SALÁRIOS, ENCARGOS E BENEFÍCIOS</v>
          </cell>
          <cell r="O242">
            <v>73420</v>
          </cell>
          <cell r="P242">
            <v>73328.84</v>
          </cell>
          <cell r="Q242">
            <v>46023</v>
          </cell>
          <cell r="W242" t="str">
            <v>SP INT 5</v>
          </cell>
          <cell r="X242" t="str">
            <v>SP INT 5</v>
          </cell>
        </row>
        <row r="243">
          <cell r="B243">
            <v>4</v>
          </cell>
          <cell r="K243" t="str">
            <v>MARKETING</v>
          </cell>
          <cell r="O243">
            <v>72072</v>
          </cell>
          <cell r="Q243">
            <v>46113</v>
          </cell>
          <cell r="W243" t="str">
            <v>SP INT 3</v>
          </cell>
          <cell r="X243" t="str">
            <v>SP INT 3</v>
          </cell>
        </row>
        <row r="244">
          <cell r="B244">
            <v>7</v>
          </cell>
          <cell r="K244" t="str">
            <v>SERV. DESP.E ITBI</v>
          </cell>
          <cell r="O244">
            <v>72048</v>
          </cell>
          <cell r="P244">
            <v>51851.07</v>
          </cell>
          <cell r="Q244">
            <v>46204</v>
          </cell>
          <cell r="W244" t="str">
            <v>SP INT 4</v>
          </cell>
          <cell r="X244" t="str">
            <v>SP INT 4</v>
          </cell>
        </row>
        <row r="245">
          <cell r="B245">
            <v>8</v>
          </cell>
          <cell r="K245" t="str">
            <v>SERV. DESP.E ITBI</v>
          </cell>
          <cell r="O245">
            <v>71862</v>
          </cell>
          <cell r="P245">
            <v>77076.100000000006</v>
          </cell>
          <cell r="Q245">
            <v>46235</v>
          </cell>
          <cell r="W245" t="str">
            <v>SP INT 1</v>
          </cell>
          <cell r="X245" t="str">
            <v>SP INT 1</v>
          </cell>
        </row>
        <row r="246">
          <cell r="B246">
            <v>6</v>
          </cell>
          <cell r="K246" t="str">
            <v>SALÁRIOS, ENCARGOS E BENEFÍCIOS</v>
          </cell>
          <cell r="O246">
            <v>71750</v>
          </cell>
          <cell r="Q246">
            <v>46174</v>
          </cell>
          <cell r="W246" t="str">
            <v>SP INT 1</v>
          </cell>
          <cell r="X246" t="str">
            <v>SP INT 1</v>
          </cell>
        </row>
        <row r="247">
          <cell r="B247">
            <v>1</v>
          </cell>
          <cell r="K247" t="str">
            <v>COMISSÕES E PREMIAÇÕES (Contratada)</v>
          </cell>
          <cell r="O247">
            <v>71083</v>
          </cell>
          <cell r="P247">
            <v>71962.239651985175</v>
          </cell>
          <cell r="Q247">
            <v>46023</v>
          </cell>
          <cell r="W247" t="str">
            <v>SP INT 3</v>
          </cell>
          <cell r="X247" t="str">
            <v>SP INT 3</v>
          </cell>
        </row>
        <row r="248">
          <cell r="B248">
            <v>6</v>
          </cell>
          <cell r="K248" t="str">
            <v>COMISSÕES E PREMIAÇÕES (Contratada)</v>
          </cell>
          <cell r="O248">
            <v>71048</v>
          </cell>
          <cell r="P248">
            <v>105456.11374940546</v>
          </cell>
          <cell r="Q248">
            <v>46174</v>
          </cell>
          <cell r="W248" t="str">
            <v>SP INT 2</v>
          </cell>
          <cell r="X248" t="str">
            <v>SP INT 2</v>
          </cell>
        </row>
        <row r="249">
          <cell r="B249">
            <v>4</v>
          </cell>
          <cell r="K249" t="str">
            <v>SERV. DESP.E ITBI</v>
          </cell>
          <cell r="O249">
            <v>70888</v>
          </cell>
          <cell r="P249">
            <v>104497.5</v>
          </cell>
          <cell r="Q249">
            <v>46113</v>
          </cell>
          <cell r="W249" t="str">
            <v>SP INT 5</v>
          </cell>
          <cell r="X249" t="str">
            <v>SP INT 5</v>
          </cell>
        </row>
        <row r="250">
          <cell r="B250">
            <v>5</v>
          </cell>
          <cell r="K250" t="str">
            <v>SALÁRIOS, ENCARGOS E BENEFÍCIOS</v>
          </cell>
          <cell r="O250">
            <v>70709</v>
          </cell>
          <cell r="P250">
            <v>83584.88</v>
          </cell>
          <cell r="Q250">
            <v>46143</v>
          </cell>
          <cell r="W250" t="str">
            <v>SP INT 3</v>
          </cell>
          <cell r="X250" t="str">
            <v>SP INT 3</v>
          </cell>
        </row>
        <row r="251">
          <cell r="B251">
            <v>8</v>
          </cell>
          <cell r="K251" t="str">
            <v>SALÁRIOS, ENCARGOS E BENEFÍCIOS</v>
          </cell>
          <cell r="O251">
            <v>70609</v>
          </cell>
          <cell r="P251">
            <v>84461.63</v>
          </cell>
          <cell r="Q251">
            <v>46235</v>
          </cell>
          <cell r="W251" t="str">
            <v>SP INT 5</v>
          </cell>
          <cell r="X251" t="str">
            <v>SP INT 5</v>
          </cell>
        </row>
        <row r="252">
          <cell r="B252">
            <v>8</v>
          </cell>
          <cell r="K252" t="str">
            <v>COMISSÕES E PREMIAÇÕES (Contratada)</v>
          </cell>
          <cell r="O252">
            <v>70420</v>
          </cell>
          <cell r="P252">
            <v>100168.45735952473</v>
          </cell>
          <cell r="Q252">
            <v>46235</v>
          </cell>
          <cell r="W252" t="str">
            <v>SP INT 1</v>
          </cell>
          <cell r="X252" t="str">
            <v>SP INT 1</v>
          </cell>
        </row>
        <row r="253">
          <cell r="B253">
            <v>5</v>
          </cell>
          <cell r="K253" t="str">
            <v>MARKETING</v>
          </cell>
          <cell r="O253">
            <v>70316</v>
          </cell>
          <cell r="P253">
            <v>30193.25</v>
          </cell>
          <cell r="Q253">
            <v>46143</v>
          </cell>
          <cell r="W253" t="str">
            <v>SP INT 2</v>
          </cell>
          <cell r="X253" t="str">
            <v>SP INT 2</v>
          </cell>
        </row>
        <row r="254">
          <cell r="B254">
            <v>2</v>
          </cell>
          <cell r="K254" t="str">
            <v>COMISSÕES E PREMIAÇÕES (Contratada)</v>
          </cell>
          <cell r="O254">
            <v>70237</v>
          </cell>
          <cell r="P254">
            <v>65534.861156801053</v>
          </cell>
          <cell r="Q254">
            <v>46054</v>
          </cell>
          <cell r="W254" t="str">
            <v>SP INT 3</v>
          </cell>
          <cell r="X254" t="str">
            <v>SP INT 3</v>
          </cell>
        </row>
        <row r="255">
          <cell r="B255">
            <v>1</v>
          </cell>
          <cell r="K255" t="str">
            <v>MARKETING</v>
          </cell>
          <cell r="O255">
            <v>70053</v>
          </cell>
          <cell r="Q255">
            <v>46023</v>
          </cell>
          <cell r="W255" t="str">
            <v>SP INT 1</v>
          </cell>
          <cell r="X255" t="str">
            <v>SP INT 1</v>
          </cell>
        </row>
        <row r="256">
          <cell r="B256">
            <v>5</v>
          </cell>
          <cell r="K256" t="str">
            <v>SALÁRIOS, ENCARGOS E BENEFÍCIOS</v>
          </cell>
          <cell r="O256">
            <v>69712</v>
          </cell>
          <cell r="P256">
            <v>84461.63</v>
          </cell>
          <cell r="Q256">
            <v>46143</v>
          </cell>
          <cell r="W256" t="str">
            <v>SP INT 5</v>
          </cell>
          <cell r="X256" t="str">
            <v>SP INT 5</v>
          </cell>
        </row>
        <row r="257">
          <cell r="B257">
            <v>2</v>
          </cell>
          <cell r="K257" t="str">
            <v>COMISSÕES E PREMIAÇÕES (Contratada)</v>
          </cell>
          <cell r="O257">
            <v>69620</v>
          </cell>
          <cell r="Q257">
            <v>46054</v>
          </cell>
          <cell r="W257" t="str">
            <v>SENSIA CP</v>
          </cell>
          <cell r="X257" t="str">
            <v>SENSIA</v>
          </cell>
        </row>
        <row r="258">
          <cell r="B258">
            <v>1</v>
          </cell>
          <cell r="K258" t="str">
            <v>MARKETING</v>
          </cell>
          <cell r="O258">
            <v>69273</v>
          </cell>
          <cell r="P258">
            <v>38160.86</v>
          </cell>
          <cell r="Q258">
            <v>46023</v>
          </cell>
          <cell r="W258" t="str">
            <v>SP INT 2</v>
          </cell>
          <cell r="X258" t="str">
            <v>SP INT 2</v>
          </cell>
        </row>
        <row r="259">
          <cell r="B259">
            <v>8</v>
          </cell>
          <cell r="K259" t="str">
            <v>COMISSÕES E PREMIAÇÕES (Contratada)</v>
          </cell>
          <cell r="O259">
            <v>69118</v>
          </cell>
          <cell r="P259">
            <v>82554.372014325098</v>
          </cell>
          <cell r="Q259">
            <v>46235</v>
          </cell>
          <cell r="W259" t="str">
            <v>SP INT 4</v>
          </cell>
          <cell r="X259" t="str">
            <v>SP INT 4</v>
          </cell>
        </row>
        <row r="260">
          <cell r="B260">
            <v>2</v>
          </cell>
          <cell r="K260" t="str">
            <v>MARKETING</v>
          </cell>
          <cell r="O260">
            <v>68942</v>
          </cell>
          <cell r="Q260">
            <v>46054</v>
          </cell>
          <cell r="W260" t="str">
            <v>SP INT 3</v>
          </cell>
          <cell r="X260" t="str">
            <v>SP INT 3</v>
          </cell>
        </row>
        <row r="261">
          <cell r="B261">
            <v>6</v>
          </cell>
          <cell r="K261" t="str">
            <v>SALÁRIOS, ENCARGOS E BENEFÍCIOS</v>
          </cell>
          <cell r="O261">
            <v>68567</v>
          </cell>
          <cell r="P261">
            <v>84461.63</v>
          </cell>
          <cell r="Q261">
            <v>46174</v>
          </cell>
          <cell r="W261" t="str">
            <v>SP INT 5</v>
          </cell>
          <cell r="X261" t="str">
            <v>SP INT 5</v>
          </cell>
        </row>
        <row r="262">
          <cell r="B262">
            <v>3</v>
          </cell>
          <cell r="K262" t="str">
            <v>COMISSÕES E PREMIAÇÕES (Contratada)</v>
          </cell>
          <cell r="O262">
            <v>68316</v>
          </cell>
          <cell r="P262">
            <v>42004.382521314656</v>
          </cell>
          <cell r="Q262">
            <v>46082</v>
          </cell>
          <cell r="W262" t="str">
            <v>SP INT 3</v>
          </cell>
          <cell r="X262" t="str">
            <v>SP INT 3</v>
          </cell>
        </row>
        <row r="263">
          <cell r="B263">
            <v>4</v>
          </cell>
          <cell r="K263" t="str">
            <v>COMISSÕES E PREMIAÇÕES (Contratada)</v>
          </cell>
          <cell r="O263">
            <v>68274</v>
          </cell>
          <cell r="P263">
            <v>54916.161094211326</v>
          </cell>
          <cell r="Q263">
            <v>46113</v>
          </cell>
          <cell r="W263" t="str">
            <v>SP INT 5</v>
          </cell>
          <cell r="X263" t="str">
            <v>SP INT 5</v>
          </cell>
        </row>
        <row r="264">
          <cell r="B264">
            <v>6</v>
          </cell>
          <cell r="K264" t="str">
            <v>SALÁRIOS, ENCARGOS E BENEFÍCIOS</v>
          </cell>
          <cell r="O264">
            <v>68245</v>
          </cell>
          <cell r="P264">
            <v>36049.71</v>
          </cell>
          <cell r="Q264">
            <v>46174</v>
          </cell>
          <cell r="W264" t="str">
            <v>SP INT 2</v>
          </cell>
          <cell r="X264" t="str">
            <v>SP INT 2</v>
          </cell>
        </row>
        <row r="265">
          <cell r="B265">
            <v>4</v>
          </cell>
          <cell r="K265" t="str">
            <v>JURÍDICO</v>
          </cell>
          <cell r="O265">
            <v>68081</v>
          </cell>
          <cell r="P265">
            <v>105876.63</v>
          </cell>
          <cell r="Q265">
            <v>46113</v>
          </cell>
          <cell r="W265" t="str">
            <v>SP INT 2</v>
          </cell>
          <cell r="X265" t="str">
            <v>SP INT 2</v>
          </cell>
        </row>
        <row r="266">
          <cell r="B266">
            <v>2</v>
          </cell>
          <cell r="K266" t="str">
            <v>SERV. DESP.E ITBI</v>
          </cell>
          <cell r="O266">
            <v>67833</v>
          </cell>
          <cell r="Q266">
            <v>46054</v>
          </cell>
          <cell r="W266" t="str">
            <v>SP INT 5</v>
          </cell>
          <cell r="X266" t="str">
            <v>SP INT 5</v>
          </cell>
        </row>
        <row r="267">
          <cell r="B267">
            <v>5</v>
          </cell>
          <cell r="K267" t="str">
            <v>COMISSÕES E PREMIAÇÕES (Contratada)</v>
          </cell>
          <cell r="O267">
            <v>67830</v>
          </cell>
          <cell r="P267">
            <v>94154.511333789851</v>
          </cell>
          <cell r="Q267">
            <v>46143</v>
          </cell>
          <cell r="W267" t="str">
            <v>SP INT 3</v>
          </cell>
          <cell r="X267" t="str">
            <v>SP INT 3</v>
          </cell>
        </row>
        <row r="268">
          <cell r="B268">
            <v>5</v>
          </cell>
          <cell r="K268" t="str">
            <v>PLANTÕES E LOJAS</v>
          </cell>
          <cell r="O268">
            <v>67674</v>
          </cell>
          <cell r="P268">
            <v>29930.05</v>
          </cell>
          <cell r="Q268">
            <v>46143</v>
          </cell>
          <cell r="W268" t="str">
            <v>SP INT 2</v>
          </cell>
          <cell r="X268" t="str">
            <v>SP INT 2</v>
          </cell>
        </row>
        <row r="269">
          <cell r="B269">
            <v>5</v>
          </cell>
          <cell r="K269" t="str">
            <v>SERV. DESP.E ITBI</v>
          </cell>
          <cell r="O269">
            <v>66185</v>
          </cell>
          <cell r="Q269">
            <v>46143</v>
          </cell>
          <cell r="W269" t="str">
            <v>SP INT 2</v>
          </cell>
          <cell r="X269" t="str">
            <v>SP INT 2</v>
          </cell>
        </row>
        <row r="270">
          <cell r="B270">
            <v>7</v>
          </cell>
          <cell r="K270" t="str">
            <v>MARKETING</v>
          </cell>
          <cell r="O270">
            <v>65829</v>
          </cell>
          <cell r="Q270">
            <v>46204</v>
          </cell>
          <cell r="W270" t="str">
            <v>SP INT 2</v>
          </cell>
          <cell r="X270" t="str">
            <v>SP INT 2</v>
          </cell>
        </row>
        <row r="271">
          <cell r="B271">
            <v>7</v>
          </cell>
          <cell r="K271" t="str">
            <v>COMISSÕES E PREMIAÇÕES (Contratada)</v>
          </cell>
          <cell r="O271">
            <v>64821</v>
          </cell>
          <cell r="P271">
            <v>83080.811929327509</v>
          </cell>
          <cell r="Q271">
            <v>46204</v>
          </cell>
          <cell r="W271" t="str">
            <v>SP INT 4</v>
          </cell>
          <cell r="X271" t="str">
            <v>SP INT 4</v>
          </cell>
        </row>
        <row r="272">
          <cell r="B272">
            <v>4</v>
          </cell>
          <cell r="K272" t="str">
            <v>MARKETING</v>
          </cell>
          <cell r="O272">
            <v>64741</v>
          </cell>
          <cell r="Q272">
            <v>46113</v>
          </cell>
          <cell r="W272" t="str">
            <v>SP INT 4</v>
          </cell>
          <cell r="X272" t="str">
            <v>SP INT 4</v>
          </cell>
        </row>
        <row r="273">
          <cell r="B273">
            <v>2</v>
          </cell>
          <cell r="K273" t="str">
            <v>SALÁRIOS, ENCARGOS E BENEFÍCIOS</v>
          </cell>
          <cell r="O273">
            <v>64720</v>
          </cell>
          <cell r="Q273">
            <v>46054</v>
          </cell>
          <cell r="W273" t="str">
            <v>SP INT 2</v>
          </cell>
          <cell r="X273" t="str">
            <v>SP INT 2</v>
          </cell>
        </row>
        <row r="274">
          <cell r="B274">
            <v>7</v>
          </cell>
          <cell r="K274" t="str">
            <v>SALÁRIOS, ENCARGOS E BENEFÍCIOS</v>
          </cell>
          <cell r="O274">
            <v>64649</v>
          </cell>
          <cell r="P274">
            <v>84461.63</v>
          </cell>
          <cell r="Q274">
            <v>46204</v>
          </cell>
          <cell r="W274" t="str">
            <v>SP INT 5</v>
          </cell>
          <cell r="X274" t="str">
            <v>SP INT 5</v>
          </cell>
        </row>
        <row r="275">
          <cell r="B275">
            <v>5</v>
          </cell>
          <cell r="K275" t="str">
            <v>MARKETING</v>
          </cell>
          <cell r="O275">
            <v>64586</v>
          </cell>
          <cell r="P275">
            <v>37845</v>
          </cell>
          <cell r="Q275">
            <v>46143</v>
          </cell>
          <cell r="W275" t="str">
            <v>SP INT 1</v>
          </cell>
          <cell r="X275" t="str">
            <v>SP INT 1</v>
          </cell>
        </row>
        <row r="276">
          <cell r="B276">
            <v>2</v>
          </cell>
          <cell r="K276" t="str">
            <v>SERVIÇOS</v>
          </cell>
          <cell r="O276">
            <v>64350</v>
          </cell>
          <cell r="Q276">
            <v>46054</v>
          </cell>
          <cell r="W276" t="str">
            <v>SP INT 1</v>
          </cell>
          <cell r="X276" t="str">
            <v>SP INT 1</v>
          </cell>
        </row>
        <row r="277">
          <cell r="B277">
            <v>2</v>
          </cell>
          <cell r="K277" t="str">
            <v>SERVIÇOS</v>
          </cell>
          <cell r="O277">
            <v>64350</v>
          </cell>
          <cell r="Q277">
            <v>46054</v>
          </cell>
          <cell r="W277" t="str">
            <v>SP INT 6</v>
          </cell>
          <cell r="X277" t="str">
            <v>SP INT 6</v>
          </cell>
        </row>
        <row r="278">
          <cell r="B278">
            <v>5</v>
          </cell>
          <cell r="K278" t="str">
            <v>PLANTÕES E LOJAS</v>
          </cell>
          <cell r="O278">
            <v>64048</v>
          </cell>
          <cell r="P278">
            <v>29614.18</v>
          </cell>
          <cell r="Q278">
            <v>46143</v>
          </cell>
          <cell r="W278" t="str">
            <v>SENSIA RP</v>
          </cell>
          <cell r="X278" t="str">
            <v>SENSIA</v>
          </cell>
        </row>
        <row r="279">
          <cell r="B279">
            <v>5</v>
          </cell>
          <cell r="K279" t="str">
            <v>COMISSÕES E PREMIAÇÕES (Contratada)</v>
          </cell>
          <cell r="O279">
            <v>63902</v>
          </cell>
          <cell r="P279">
            <v>118106.0376303184</v>
          </cell>
          <cell r="Q279">
            <v>46143</v>
          </cell>
          <cell r="W279" t="str">
            <v>SP INT 4</v>
          </cell>
          <cell r="X279" t="str">
            <v>SP INT 4</v>
          </cell>
        </row>
        <row r="280">
          <cell r="B280">
            <v>6</v>
          </cell>
          <cell r="K280" t="str">
            <v>SALÁRIOS, ENCARGOS E BENEFÍCIOS</v>
          </cell>
          <cell r="O280">
            <v>63551</v>
          </cell>
          <cell r="Q280">
            <v>46174</v>
          </cell>
          <cell r="W280" t="str">
            <v>SP INT 6</v>
          </cell>
          <cell r="X280" t="str">
            <v>SP INT 6</v>
          </cell>
        </row>
        <row r="281">
          <cell r="B281">
            <v>3</v>
          </cell>
          <cell r="K281" t="str">
            <v>COMISSÕES E PREMIAÇÕES (Contratada)</v>
          </cell>
          <cell r="O281">
            <v>63452</v>
          </cell>
          <cell r="P281">
            <v>80754.088938981193</v>
          </cell>
          <cell r="Q281">
            <v>46082</v>
          </cell>
          <cell r="W281" t="str">
            <v>SP INT 4</v>
          </cell>
          <cell r="X281" t="str">
            <v>SP INT 4</v>
          </cell>
        </row>
        <row r="282">
          <cell r="B282">
            <v>5</v>
          </cell>
          <cell r="K282" t="str">
            <v>SERV. DESP.E ITBI</v>
          </cell>
          <cell r="O282">
            <v>63220</v>
          </cell>
          <cell r="Q282">
            <v>46143</v>
          </cell>
          <cell r="W282" t="str">
            <v>SP INT 6</v>
          </cell>
          <cell r="X282" t="str">
            <v>SP INT 6</v>
          </cell>
        </row>
        <row r="283">
          <cell r="B283">
            <v>2</v>
          </cell>
          <cell r="K283" t="str">
            <v>COMISSÕES E PREMIAÇÕES (Contratada)</v>
          </cell>
          <cell r="O283">
            <v>62956</v>
          </cell>
          <cell r="P283">
            <v>65009.724125609566</v>
          </cell>
          <cell r="Q283">
            <v>46054</v>
          </cell>
          <cell r="W283" t="str">
            <v>SP INT 3</v>
          </cell>
          <cell r="X283" t="str">
            <v>SP INT 3</v>
          </cell>
        </row>
        <row r="284">
          <cell r="B284">
            <v>5</v>
          </cell>
          <cell r="K284" t="str">
            <v>COMISSÕES E PREMIAÇÕES (Contratada)</v>
          </cell>
          <cell r="O284">
            <v>62894</v>
          </cell>
          <cell r="P284">
            <v>62355.327861254882</v>
          </cell>
          <cell r="Q284">
            <v>46143</v>
          </cell>
          <cell r="W284" t="str">
            <v>SP INT 2</v>
          </cell>
          <cell r="X284" t="str">
            <v>SP INT 2</v>
          </cell>
        </row>
        <row r="285">
          <cell r="B285">
            <v>3</v>
          </cell>
          <cell r="K285" t="str">
            <v>MARKETING</v>
          </cell>
          <cell r="O285">
            <v>62722</v>
          </cell>
          <cell r="Q285">
            <v>46082</v>
          </cell>
          <cell r="W285" t="str">
            <v>SP INT 2</v>
          </cell>
          <cell r="X285" t="str">
            <v>SP INT 2</v>
          </cell>
        </row>
        <row r="286">
          <cell r="B286">
            <v>7</v>
          </cell>
          <cell r="K286" t="str">
            <v>MARKETING</v>
          </cell>
          <cell r="O286">
            <v>62571</v>
          </cell>
          <cell r="Q286">
            <v>46204</v>
          </cell>
          <cell r="W286" t="str">
            <v>SP INT 1</v>
          </cell>
          <cell r="X286" t="str">
            <v>SP INT 1</v>
          </cell>
        </row>
        <row r="287">
          <cell r="B287">
            <v>1</v>
          </cell>
          <cell r="K287" t="str">
            <v>COMISSÕES E PREMIAÇÕES (Contratada)</v>
          </cell>
          <cell r="O287">
            <v>62486</v>
          </cell>
          <cell r="P287">
            <v>22482.173069158725</v>
          </cell>
          <cell r="Q287">
            <v>46023</v>
          </cell>
          <cell r="W287" t="str">
            <v>SENSIA CP</v>
          </cell>
          <cell r="X287" t="str">
            <v>SENSIA</v>
          </cell>
        </row>
        <row r="288">
          <cell r="B288">
            <v>4</v>
          </cell>
          <cell r="K288" t="str">
            <v>SALÁRIOS, ENCARGOS E BENEFÍCIOS</v>
          </cell>
          <cell r="O288">
            <v>62150</v>
          </cell>
          <cell r="P288">
            <v>33060.910000000003</v>
          </cell>
          <cell r="Q288">
            <v>46113</v>
          </cell>
          <cell r="W288" t="str">
            <v>SP INT 1</v>
          </cell>
          <cell r="X288" t="str">
            <v>SP INT 1</v>
          </cell>
        </row>
        <row r="289">
          <cell r="B289">
            <v>7</v>
          </cell>
          <cell r="K289" t="str">
            <v>SALÁRIOS, ENCARGOS E BENEFÍCIOS</v>
          </cell>
          <cell r="O289">
            <v>61917</v>
          </cell>
          <cell r="Q289">
            <v>46204</v>
          </cell>
          <cell r="W289" t="str">
            <v>SP INT 6</v>
          </cell>
          <cell r="X289" t="str">
            <v>SP INT 6</v>
          </cell>
        </row>
        <row r="290">
          <cell r="B290">
            <v>5</v>
          </cell>
          <cell r="K290" t="str">
            <v>PLANTÕES E LOJAS</v>
          </cell>
          <cell r="O290">
            <v>61756</v>
          </cell>
          <cell r="P290">
            <v>20850.22</v>
          </cell>
          <cell r="Q290">
            <v>46143</v>
          </cell>
          <cell r="W290" t="str">
            <v>SP INT 5</v>
          </cell>
          <cell r="X290" t="str">
            <v>SP INT 5</v>
          </cell>
        </row>
        <row r="291">
          <cell r="B291">
            <v>2</v>
          </cell>
          <cell r="K291" t="str">
            <v>SERV. DESP.E ITBI</v>
          </cell>
          <cell r="O291">
            <v>61714</v>
          </cell>
          <cell r="Q291">
            <v>46054</v>
          </cell>
          <cell r="W291" t="str">
            <v>SP INT 6</v>
          </cell>
          <cell r="X291" t="str">
            <v>SP INT 6</v>
          </cell>
        </row>
        <row r="292">
          <cell r="B292">
            <v>3</v>
          </cell>
          <cell r="K292" t="str">
            <v>SALÁRIOS, ENCARGOS E BENEFÍCIOS</v>
          </cell>
          <cell r="O292">
            <v>60870</v>
          </cell>
          <cell r="P292">
            <v>34833.1</v>
          </cell>
          <cell r="Q292">
            <v>46082</v>
          </cell>
          <cell r="W292" t="str">
            <v>SP INT 2</v>
          </cell>
          <cell r="X292" t="str">
            <v>SP INT 2</v>
          </cell>
        </row>
        <row r="293">
          <cell r="B293">
            <v>6</v>
          </cell>
          <cell r="K293" t="str">
            <v>MARKETING</v>
          </cell>
          <cell r="O293">
            <v>60815</v>
          </cell>
          <cell r="Q293">
            <v>46174</v>
          </cell>
          <cell r="W293" t="str">
            <v>SP INT 2</v>
          </cell>
          <cell r="X293" t="str">
            <v>SP INT 2</v>
          </cell>
        </row>
        <row r="294">
          <cell r="B294">
            <v>3</v>
          </cell>
          <cell r="K294" t="str">
            <v>SALÁRIOS, ENCARGOS E BENEFÍCIOS</v>
          </cell>
          <cell r="O294">
            <v>60614</v>
          </cell>
          <cell r="Q294">
            <v>46082</v>
          </cell>
          <cell r="W294" t="str">
            <v>SP INT 3</v>
          </cell>
          <cell r="X294" t="str">
            <v>SP INT 3</v>
          </cell>
        </row>
        <row r="295">
          <cell r="B295">
            <v>4</v>
          </cell>
          <cell r="K295" t="str">
            <v>COMISSÕES E PREMIAÇÕES (Contratada)</v>
          </cell>
          <cell r="O295">
            <v>60600</v>
          </cell>
          <cell r="P295">
            <v>20610.052983512232</v>
          </cell>
          <cell r="Q295">
            <v>46113</v>
          </cell>
          <cell r="W295" t="str">
            <v>SENSIA CP</v>
          </cell>
          <cell r="X295" t="str">
            <v>SENSIA</v>
          </cell>
        </row>
        <row r="296">
          <cell r="B296">
            <v>2</v>
          </cell>
          <cell r="K296" t="str">
            <v>SALÁRIOS, ENCARGOS E BENEFÍCIOS</v>
          </cell>
          <cell r="O296">
            <v>60563</v>
          </cell>
          <cell r="Q296">
            <v>46054</v>
          </cell>
          <cell r="W296" t="str">
            <v>SP INT 1</v>
          </cell>
          <cell r="X296" t="str">
            <v>SP INT 1</v>
          </cell>
        </row>
        <row r="297">
          <cell r="B297">
            <v>1</v>
          </cell>
          <cell r="K297" t="str">
            <v>SALÁRIOS, ENCARGOS E BENEFÍCIOS</v>
          </cell>
          <cell r="O297">
            <v>60458</v>
          </cell>
          <cell r="Q297">
            <v>46023</v>
          </cell>
          <cell r="W297" t="str">
            <v>SP INT 1</v>
          </cell>
          <cell r="X297" t="str">
            <v>SP INT 1</v>
          </cell>
        </row>
        <row r="298">
          <cell r="B298">
            <v>3</v>
          </cell>
          <cell r="K298" t="str">
            <v>COMISSÕES E PREMIAÇÕES (Contratada)</v>
          </cell>
          <cell r="O298">
            <v>59845</v>
          </cell>
          <cell r="P298">
            <v>108715.20363573311</v>
          </cell>
          <cell r="Q298">
            <v>46082</v>
          </cell>
          <cell r="W298" t="str">
            <v>SP INT 4</v>
          </cell>
          <cell r="X298" t="str">
            <v>SP INT 4</v>
          </cell>
        </row>
        <row r="299">
          <cell r="B299">
            <v>3</v>
          </cell>
          <cell r="K299" t="str">
            <v>MARKETING</v>
          </cell>
          <cell r="O299">
            <v>59804</v>
          </cell>
          <cell r="Q299">
            <v>46082</v>
          </cell>
          <cell r="W299" t="str">
            <v>SP INT 5</v>
          </cell>
          <cell r="X299" t="str">
            <v>SP INT 5</v>
          </cell>
        </row>
        <row r="300">
          <cell r="B300">
            <v>8</v>
          </cell>
          <cell r="K300" t="str">
            <v>SALÁRIOS, ENCARGOS E BENEFÍCIOS</v>
          </cell>
          <cell r="O300">
            <v>59236</v>
          </cell>
          <cell r="P300">
            <v>36049.71</v>
          </cell>
          <cell r="Q300">
            <v>46235</v>
          </cell>
          <cell r="W300" t="str">
            <v>SP INT 2</v>
          </cell>
          <cell r="X300" t="str">
            <v>SP INT 2</v>
          </cell>
        </row>
        <row r="301">
          <cell r="B301">
            <v>4</v>
          </cell>
          <cell r="K301" t="str">
            <v>JURÍDICO</v>
          </cell>
          <cell r="O301">
            <v>59195</v>
          </cell>
          <cell r="P301">
            <v>-12906.84</v>
          </cell>
          <cell r="Q301">
            <v>46113</v>
          </cell>
          <cell r="W301" t="str">
            <v>SP INT 6</v>
          </cell>
          <cell r="X301" t="str">
            <v>SP INT 6</v>
          </cell>
        </row>
        <row r="302">
          <cell r="B302">
            <v>8</v>
          </cell>
          <cell r="K302" t="str">
            <v>COMISSÕES E PREMIAÇÕES (Contratada)</v>
          </cell>
          <cell r="O302">
            <v>59031</v>
          </cell>
          <cell r="P302">
            <v>51352.37232027416</v>
          </cell>
          <cell r="Q302">
            <v>46235</v>
          </cell>
          <cell r="W302" t="str">
            <v>SP INT 6</v>
          </cell>
          <cell r="X302" t="str">
            <v>SP INT 6</v>
          </cell>
        </row>
        <row r="303">
          <cell r="B303">
            <v>8</v>
          </cell>
          <cell r="K303" t="str">
            <v>JURÍDICO</v>
          </cell>
          <cell r="O303">
            <v>58873</v>
          </cell>
          <cell r="P303">
            <v>105876.63</v>
          </cell>
          <cell r="Q303">
            <v>46235</v>
          </cell>
          <cell r="W303" t="str">
            <v>SP INT 2</v>
          </cell>
          <cell r="X303" t="str">
            <v>SP INT 2</v>
          </cell>
        </row>
        <row r="304">
          <cell r="B304">
            <v>5</v>
          </cell>
          <cell r="K304" t="str">
            <v>COMISSÕES E PREMIAÇÕES (Contratada)</v>
          </cell>
          <cell r="O304">
            <v>58777</v>
          </cell>
          <cell r="P304">
            <v>18289.294177851192</v>
          </cell>
          <cell r="Q304">
            <v>46143</v>
          </cell>
          <cell r="W304" t="str">
            <v>SENSIA CP</v>
          </cell>
          <cell r="X304" t="str">
            <v>SENSIA</v>
          </cell>
        </row>
        <row r="305">
          <cell r="B305">
            <v>6</v>
          </cell>
          <cell r="K305" t="str">
            <v>PLANTÕES E LOJAS</v>
          </cell>
          <cell r="O305">
            <v>58770</v>
          </cell>
          <cell r="Q305">
            <v>46174</v>
          </cell>
          <cell r="W305" t="str">
            <v>SP INT 4</v>
          </cell>
          <cell r="X305" t="str">
            <v>SP INT 4</v>
          </cell>
        </row>
        <row r="306">
          <cell r="B306">
            <v>7</v>
          </cell>
          <cell r="K306" t="str">
            <v>SERV. DESP.E ITBI</v>
          </cell>
          <cell r="O306">
            <v>58756</v>
          </cell>
          <cell r="Q306">
            <v>46204</v>
          </cell>
          <cell r="W306" t="str">
            <v>SP INT 3</v>
          </cell>
          <cell r="X306" t="str">
            <v>SP INT 3</v>
          </cell>
        </row>
        <row r="307">
          <cell r="B307">
            <v>6</v>
          </cell>
          <cell r="K307" t="str">
            <v>MARKETING</v>
          </cell>
          <cell r="O307">
            <v>58665</v>
          </cell>
          <cell r="P307">
            <v>40388.49</v>
          </cell>
          <cell r="Q307">
            <v>46174</v>
          </cell>
          <cell r="W307" t="str">
            <v>SP INT 1</v>
          </cell>
          <cell r="X307" t="str">
            <v>SP INT 1</v>
          </cell>
        </row>
        <row r="308">
          <cell r="B308">
            <v>1</v>
          </cell>
          <cell r="K308" t="str">
            <v>SALÁRIOS, ENCARGOS E BENEFÍCIOS</v>
          </cell>
          <cell r="O308">
            <v>58579</v>
          </cell>
          <cell r="Q308">
            <v>46023</v>
          </cell>
          <cell r="W308" t="str">
            <v>SP INT 2</v>
          </cell>
          <cell r="X308" t="str">
            <v>SP INT 2</v>
          </cell>
        </row>
        <row r="309">
          <cell r="B309">
            <v>5</v>
          </cell>
          <cell r="K309" t="str">
            <v>COMISSÕES E PREMIAÇÕES (Contratada)</v>
          </cell>
          <cell r="O309">
            <v>57570</v>
          </cell>
          <cell r="P309">
            <v>62602.602521353205</v>
          </cell>
          <cell r="Q309">
            <v>46143</v>
          </cell>
          <cell r="W309" t="str">
            <v>SP INT 4</v>
          </cell>
          <cell r="X309" t="str">
            <v>SP INT 4</v>
          </cell>
        </row>
        <row r="310">
          <cell r="B310">
            <v>3</v>
          </cell>
          <cell r="K310" t="str">
            <v>PLANTÕES E LOJAS</v>
          </cell>
          <cell r="O310">
            <v>57343</v>
          </cell>
          <cell r="Q310">
            <v>46082</v>
          </cell>
          <cell r="W310" t="str">
            <v>SP INT 3</v>
          </cell>
          <cell r="X310" t="str">
            <v>SP INT 3</v>
          </cell>
        </row>
        <row r="311">
          <cell r="B311">
            <v>4</v>
          </cell>
          <cell r="K311" t="str">
            <v>PLANTÕES E LOJAS</v>
          </cell>
          <cell r="O311">
            <v>57343</v>
          </cell>
          <cell r="Q311">
            <v>46113</v>
          </cell>
          <cell r="W311" t="str">
            <v>SP INT 3</v>
          </cell>
          <cell r="X311" t="str">
            <v>SP INT 3</v>
          </cell>
        </row>
        <row r="312">
          <cell r="B312">
            <v>8</v>
          </cell>
          <cell r="K312" t="str">
            <v>SERV. DESP.E ITBI</v>
          </cell>
          <cell r="O312">
            <v>57219</v>
          </cell>
          <cell r="P312">
            <v>29207.439999999999</v>
          </cell>
          <cell r="Q312">
            <v>46235</v>
          </cell>
          <cell r="W312" t="str">
            <v>SP INT 3</v>
          </cell>
          <cell r="X312" t="str">
            <v>SP INT 3</v>
          </cell>
        </row>
        <row r="313">
          <cell r="B313">
            <v>4</v>
          </cell>
          <cell r="K313" t="str">
            <v>MARKETING</v>
          </cell>
          <cell r="O313">
            <v>57039</v>
          </cell>
          <cell r="P313">
            <v>18311.68</v>
          </cell>
          <cell r="Q313">
            <v>46113</v>
          </cell>
          <cell r="W313" t="str">
            <v>SP INT 1</v>
          </cell>
          <cell r="X313" t="str">
            <v>SP INT 1</v>
          </cell>
        </row>
        <row r="314">
          <cell r="B314">
            <v>3</v>
          </cell>
          <cell r="K314" t="str">
            <v>SERV. DESP.E ITBI</v>
          </cell>
          <cell r="O314">
            <v>56726</v>
          </cell>
          <cell r="P314">
            <v>62026.98</v>
          </cell>
          <cell r="Q314">
            <v>46082</v>
          </cell>
          <cell r="W314" t="str">
            <v>SP INT 4</v>
          </cell>
          <cell r="X314" t="str">
            <v>SP INT 4</v>
          </cell>
        </row>
        <row r="315">
          <cell r="B315">
            <v>2</v>
          </cell>
          <cell r="K315" t="str">
            <v>SERVIÇOS</v>
          </cell>
          <cell r="O315">
            <v>56700</v>
          </cell>
          <cell r="Q315">
            <v>46054</v>
          </cell>
          <cell r="W315" t="str">
            <v>SP INT 3</v>
          </cell>
          <cell r="X315" t="str">
            <v>SP INT 3</v>
          </cell>
        </row>
        <row r="316">
          <cell r="B316">
            <v>1</v>
          </cell>
          <cell r="K316" t="str">
            <v>PLANTÕES E LOJAS</v>
          </cell>
          <cell r="O316">
            <v>56306</v>
          </cell>
          <cell r="P316">
            <v>57700.74</v>
          </cell>
          <cell r="Q316">
            <v>46023</v>
          </cell>
          <cell r="W316" t="str">
            <v>SP INT 3</v>
          </cell>
          <cell r="X316" t="str">
            <v>SP INT 3</v>
          </cell>
        </row>
        <row r="317">
          <cell r="B317">
            <v>1</v>
          </cell>
          <cell r="K317" t="str">
            <v>MARKETING</v>
          </cell>
          <cell r="O317">
            <v>56227</v>
          </cell>
          <cell r="Q317">
            <v>46023</v>
          </cell>
          <cell r="W317" t="str">
            <v>SP INT 4</v>
          </cell>
          <cell r="X317" t="str">
            <v>SP INT 4</v>
          </cell>
        </row>
        <row r="318">
          <cell r="B318">
            <v>6</v>
          </cell>
          <cell r="K318" t="str">
            <v>SALÁRIOS, ENCARGOS E BENEFÍCIOS</v>
          </cell>
          <cell r="O318">
            <v>56076</v>
          </cell>
          <cell r="P318">
            <v>32046.38</v>
          </cell>
          <cell r="Q318">
            <v>46174</v>
          </cell>
          <cell r="W318" t="str">
            <v>SP INT 1</v>
          </cell>
          <cell r="X318" t="str">
            <v>SP INT 1</v>
          </cell>
        </row>
        <row r="319">
          <cell r="B319">
            <v>8</v>
          </cell>
          <cell r="K319" t="str">
            <v>SALÁRIOS, ENCARGOS E BENEFÍCIOS</v>
          </cell>
          <cell r="O319">
            <v>55877</v>
          </cell>
          <cell r="Q319">
            <v>46235</v>
          </cell>
          <cell r="W319" t="str">
            <v>SP INT 2</v>
          </cell>
          <cell r="X319" t="str">
            <v>SP INT 2</v>
          </cell>
        </row>
        <row r="320">
          <cell r="B320">
            <v>2</v>
          </cell>
          <cell r="K320" t="str">
            <v>SALÁRIOS, ENCARGOS E BENEFÍCIOS</v>
          </cell>
          <cell r="O320">
            <v>55720</v>
          </cell>
          <cell r="P320">
            <v>34833.1</v>
          </cell>
          <cell r="Q320">
            <v>46054</v>
          </cell>
          <cell r="W320" t="str">
            <v>SP INT 2</v>
          </cell>
          <cell r="X320" t="str">
            <v>SP INT 2</v>
          </cell>
        </row>
        <row r="321">
          <cell r="B321">
            <v>5</v>
          </cell>
          <cell r="K321" t="str">
            <v>SALÁRIOS, ENCARGOS E BENEFÍCIOS</v>
          </cell>
          <cell r="O321">
            <v>55718</v>
          </cell>
          <cell r="Q321">
            <v>46143</v>
          </cell>
          <cell r="W321" t="str">
            <v>SP INT 3</v>
          </cell>
          <cell r="X321" t="str">
            <v>SP INT 3</v>
          </cell>
        </row>
        <row r="322">
          <cell r="B322">
            <v>7</v>
          </cell>
          <cell r="K322" t="str">
            <v>COMISSÕES E PREMIAÇÕES (Contratada)</v>
          </cell>
          <cell r="O322">
            <v>55610</v>
          </cell>
          <cell r="P322">
            <v>18568.035823152968</v>
          </cell>
          <cell r="Q322">
            <v>46204</v>
          </cell>
          <cell r="W322" t="str">
            <v>SENSIA CP</v>
          </cell>
          <cell r="X322" t="str">
            <v>SENSIA</v>
          </cell>
        </row>
        <row r="323">
          <cell r="B323">
            <v>7</v>
          </cell>
          <cell r="K323" t="str">
            <v>COMISSÕES E PREMIAÇÕES (Contratada)</v>
          </cell>
          <cell r="O323">
            <v>55567</v>
          </cell>
          <cell r="P323">
            <v>83110.287837592565</v>
          </cell>
          <cell r="Q323">
            <v>46204</v>
          </cell>
          <cell r="W323" t="str">
            <v>SP INT 3</v>
          </cell>
          <cell r="X323" t="str">
            <v>SP INT 3</v>
          </cell>
        </row>
        <row r="324">
          <cell r="B324">
            <v>6</v>
          </cell>
          <cell r="K324" t="str">
            <v>COMISSÕES E PREMIAÇÕES (Contratada)</v>
          </cell>
          <cell r="O324">
            <v>55488</v>
          </cell>
          <cell r="P324">
            <v>71949.37393189811</v>
          </cell>
          <cell r="Q324">
            <v>46174</v>
          </cell>
          <cell r="W324" t="str">
            <v>SP INT 6</v>
          </cell>
          <cell r="X324" t="str">
            <v>SP INT 6</v>
          </cell>
        </row>
        <row r="325">
          <cell r="B325">
            <v>4</v>
          </cell>
          <cell r="K325" t="str">
            <v>COMISSÕES E PREMIAÇÕES (Contratada)</v>
          </cell>
          <cell r="O325">
            <v>55425</v>
          </cell>
          <cell r="P325">
            <v>35470.45690137444</v>
          </cell>
          <cell r="Q325">
            <v>46113</v>
          </cell>
          <cell r="W325" t="str">
            <v>SP INT 4</v>
          </cell>
          <cell r="X325" t="str">
            <v>SP INT 4</v>
          </cell>
        </row>
        <row r="326">
          <cell r="B326">
            <v>3</v>
          </cell>
          <cell r="K326" t="str">
            <v>PLANTÕES E LOJAS</v>
          </cell>
          <cell r="O326">
            <v>55386</v>
          </cell>
          <cell r="P326">
            <v>1334.59</v>
          </cell>
          <cell r="Q326">
            <v>46082</v>
          </cell>
          <cell r="W326" t="str">
            <v>SP INT 1</v>
          </cell>
          <cell r="X326" t="str">
            <v>SP INT 1</v>
          </cell>
        </row>
        <row r="327">
          <cell r="B327">
            <v>2</v>
          </cell>
          <cell r="K327" t="str">
            <v>SALÁRIOS, ENCARGOS E BENEFÍCIOS</v>
          </cell>
          <cell r="O327">
            <v>54992</v>
          </cell>
          <cell r="Q327">
            <v>46054</v>
          </cell>
          <cell r="W327" t="str">
            <v>SP INT 3</v>
          </cell>
          <cell r="X327" t="str">
            <v>SP INT 3</v>
          </cell>
        </row>
        <row r="328">
          <cell r="B328">
            <v>8</v>
          </cell>
          <cell r="K328" t="str">
            <v>SERV. DESP.E ITBI</v>
          </cell>
          <cell r="O328">
            <v>54989</v>
          </cell>
          <cell r="Q328">
            <v>46235</v>
          </cell>
          <cell r="W328" t="str">
            <v>SP INT 6</v>
          </cell>
          <cell r="X328" t="str">
            <v>SP INT 6</v>
          </cell>
        </row>
        <row r="329">
          <cell r="B329">
            <v>2</v>
          </cell>
          <cell r="K329" t="str">
            <v>COMISSÕES E PREMIAÇÕES (Contratada)</v>
          </cell>
          <cell r="O329">
            <v>54971</v>
          </cell>
          <cell r="P329">
            <v>50613.019191197563</v>
          </cell>
          <cell r="Q329">
            <v>46054</v>
          </cell>
          <cell r="W329" t="str">
            <v>SP INT 2</v>
          </cell>
          <cell r="X329" t="str">
            <v>SP INT 2</v>
          </cell>
        </row>
        <row r="330">
          <cell r="B330">
            <v>6</v>
          </cell>
          <cell r="K330" t="str">
            <v>MARKETING</v>
          </cell>
          <cell r="O330">
            <v>54943</v>
          </cell>
          <cell r="Q330">
            <v>46174</v>
          </cell>
          <cell r="W330" t="str">
            <v>SP INT 1</v>
          </cell>
          <cell r="X330" t="str">
            <v>SP INT 1</v>
          </cell>
        </row>
        <row r="331">
          <cell r="B331">
            <v>6</v>
          </cell>
          <cell r="K331" t="str">
            <v>MARKETING</v>
          </cell>
          <cell r="O331">
            <v>54739</v>
          </cell>
          <cell r="P331">
            <v>23844.54</v>
          </cell>
          <cell r="Q331">
            <v>46174</v>
          </cell>
          <cell r="W331" t="str">
            <v>SP INT 3</v>
          </cell>
          <cell r="X331" t="str">
            <v>SP INT 3</v>
          </cell>
        </row>
        <row r="332">
          <cell r="B332">
            <v>1</v>
          </cell>
          <cell r="K332" t="str">
            <v>SERV. DESP.E ITBI</v>
          </cell>
          <cell r="O332">
            <v>54726</v>
          </cell>
          <cell r="P332">
            <v>139050.57</v>
          </cell>
          <cell r="Q332">
            <v>46023</v>
          </cell>
          <cell r="W332" t="str">
            <v>SP INT 5</v>
          </cell>
          <cell r="X332" t="str">
            <v>SP INT 5</v>
          </cell>
        </row>
        <row r="333">
          <cell r="B333">
            <v>5</v>
          </cell>
          <cell r="K333" t="str">
            <v>SALÁRIOS, ENCARGOS E BENEFÍCIOS</v>
          </cell>
          <cell r="O333">
            <v>54638</v>
          </cell>
          <cell r="P333">
            <v>34279</v>
          </cell>
          <cell r="Q333">
            <v>46143</v>
          </cell>
          <cell r="W333" t="str">
            <v>SP INT 1</v>
          </cell>
          <cell r="X333" t="str">
            <v>SP INT 1</v>
          </cell>
        </row>
        <row r="334">
          <cell r="B334">
            <v>7</v>
          </cell>
          <cell r="K334" t="str">
            <v>MARKETING</v>
          </cell>
          <cell r="O334">
            <v>54600</v>
          </cell>
          <cell r="Q334">
            <v>46204</v>
          </cell>
          <cell r="W334" t="str">
            <v>SP INT 1</v>
          </cell>
          <cell r="X334" t="str">
            <v>SP INT 1</v>
          </cell>
        </row>
        <row r="335">
          <cell r="B335">
            <v>6</v>
          </cell>
          <cell r="K335" t="str">
            <v>SALÁRIOS, ENCARGOS E BENEFÍCIOS</v>
          </cell>
          <cell r="O335">
            <v>54485</v>
          </cell>
          <cell r="P335">
            <v>27841.040000000001</v>
          </cell>
          <cell r="Q335">
            <v>46174</v>
          </cell>
          <cell r="W335" t="str">
            <v>SP INT 6</v>
          </cell>
          <cell r="X335" t="str">
            <v>SP INT 6</v>
          </cell>
        </row>
        <row r="336">
          <cell r="B336">
            <v>4</v>
          </cell>
          <cell r="K336" t="str">
            <v>COMISSÕES E PREMIAÇÕES (Contratada)</v>
          </cell>
          <cell r="O336">
            <v>54461</v>
          </cell>
          <cell r="P336">
            <v>139310.91848749536</v>
          </cell>
          <cell r="Q336">
            <v>46113</v>
          </cell>
          <cell r="W336" t="str">
            <v>SP INT 1</v>
          </cell>
          <cell r="X336" t="str">
            <v>SP INT 1</v>
          </cell>
        </row>
        <row r="337">
          <cell r="B337">
            <v>1</v>
          </cell>
          <cell r="K337" t="str">
            <v>COMISSÕES E PREMIAÇÕES (Contratada)</v>
          </cell>
          <cell r="O337">
            <v>54205</v>
          </cell>
          <cell r="P337">
            <v>71310.664792197669</v>
          </cell>
          <cell r="Q337">
            <v>46023</v>
          </cell>
          <cell r="W337" t="str">
            <v>SP INT 3</v>
          </cell>
          <cell r="X337" t="str">
            <v>SP INT 3</v>
          </cell>
        </row>
        <row r="338">
          <cell r="B338">
            <v>4</v>
          </cell>
          <cell r="K338" t="str">
            <v>SALÁRIOS, ENCARGOS E BENEFÍCIOS</v>
          </cell>
          <cell r="O338">
            <v>53940</v>
          </cell>
          <cell r="P338">
            <v>21761.010000000002</v>
          </cell>
          <cell r="Q338">
            <v>46113</v>
          </cell>
          <cell r="W338" t="str">
            <v>SP INT 3</v>
          </cell>
          <cell r="X338" t="str">
            <v>SP INT 3</v>
          </cell>
        </row>
        <row r="339">
          <cell r="B339">
            <v>8</v>
          </cell>
          <cell r="K339" t="str">
            <v>SERV. DESP.E ITBI</v>
          </cell>
          <cell r="O339">
            <v>53846</v>
          </cell>
          <cell r="P339">
            <v>51871.53</v>
          </cell>
          <cell r="Q339">
            <v>46235</v>
          </cell>
          <cell r="W339" t="str">
            <v>SP INT 6</v>
          </cell>
          <cell r="X339" t="str">
            <v>SP INT 6</v>
          </cell>
        </row>
        <row r="340">
          <cell r="B340">
            <v>6</v>
          </cell>
          <cell r="K340" t="str">
            <v>MARKETING</v>
          </cell>
          <cell r="O340">
            <v>53635</v>
          </cell>
          <cell r="Q340">
            <v>46174</v>
          </cell>
          <cell r="W340" t="str">
            <v>SP INT 5</v>
          </cell>
          <cell r="X340" t="str">
            <v>SP INT 5</v>
          </cell>
        </row>
        <row r="341">
          <cell r="B341">
            <v>3</v>
          </cell>
          <cell r="K341" t="str">
            <v>SALÁRIOS, ENCARGOS E BENEFÍCIOS</v>
          </cell>
          <cell r="O341">
            <v>53495</v>
          </cell>
          <cell r="Q341">
            <v>46082</v>
          </cell>
          <cell r="W341" t="str">
            <v>SP INT 6</v>
          </cell>
          <cell r="X341" t="str">
            <v>SP INT 6</v>
          </cell>
        </row>
        <row r="342">
          <cell r="B342">
            <v>1</v>
          </cell>
          <cell r="K342" t="str">
            <v>SALÁRIOS, ENCARGOS E BENEFÍCIOS</v>
          </cell>
          <cell r="O342">
            <v>53490</v>
          </cell>
          <cell r="Q342">
            <v>46023</v>
          </cell>
          <cell r="W342" t="str">
            <v>SP INT 6</v>
          </cell>
          <cell r="X342" t="str">
            <v>SP INT 6</v>
          </cell>
        </row>
        <row r="343">
          <cell r="B343">
            <v>4</v>
          </cell>
          <cell r="K343" t="str">
            <v>MARKETING</v>
          </cell>
          <cell r="O343">
            <v>53044</v>
          </cell>
          <cell r="P343">
            <v>42050</v>
          </cell>
          <cell r="Q343">
            <v>46113</v>
          </cell>
          <cell r="W343" t="str">
            <v>SP INT 5</v>
          </cell>
          <cell r="X343" t="str">
            <v>SP INT 5</v>
          </cell>
        </row>
        <row r="344">
          <cell r="B344">
            <v>4</v>
          </cell>
          <cell r="K344" t="str">
            <v>MARKETING</v>
          </cell>
          <cell r="O344">
            <v>52950</v>
          </cell>
          <cell r="Q344">
            <v>46113</v>
          </cell>
          <cell r="W344" t="str">
            <v>SP INT 5</v>
          </cell>
          <cell r="X344" t="str">
            <v>SP INT 5</v>
          </cell>
        </row>
        <row r="345">
          <cell r="B345">
            <v>5</v>
          </cell>
          <cell r="K345" t="str">
            <v>MARKETING</v>
          </cell>
          <cell r="O345">
            <v>52950</v>
          </cell>
          <cell r="Q345">
            <v>46143</v>
          </cell>
          <cell r="W345" t="str">
            <v>SP INT 5</v>
          </cell>
          <cell r="X345" t="str">
            <v>SP INT 5</v>
          </cell>
        </row>
        <row r="346">
          <cell r="B346">
            <v>1</v>
          </cell>
          <cell r="K346" t="str">
            <v>SERV. DESP.E ITBI</v>
          </cell>
          <cell r="O346">
            <v>52918</v>
          </cell>
          <cell r="P346">
            <v>124600.04</v>
          </cell>
          <cell r="Q346">
            <v>46023</v>
          </cell>
          <cell r="W346" t="str">
            <v>SP INT 5</v>
          </cell>
          <cell r="X346" t="str">
            <v>SP INT 5</v>
          </cell>
        </row>
        <row r="347">
          <cell r="B347">
            <v>3</v>
          </cell>
          <cell r="K347" t="str">
            <v>PLANTÕES E LOJAS</v>
          </cell>
          <cell r="O347">
            <v>52682</v>
          </cell>
          <cell r="Q347">
            <v>46082</v>
          </cell>
          <cell r="W347" t="str">
            <v>SP INT 1</v>
          </cell>
          <cell r="X347" t="str">
            <v>SP INT 1</v>
          </cell>
        </row>
        <row r="348">
          <cell r="B348">
            <v>4</v>
          </cell>
          <cell r="K348" t="str">
            <v>MARKETING</v>
          </cell>
          <cell r="O348">
            <v>52608</v>
          </cell>
          <cell r="Q348">
            <v>46113</v>
          </cell>
          <cell r="W348" t="str">
            <v>SP INT 3</v>
          </cell>
          <cell r="X348" t="str">
            <v>SP INT 3</v>
          </cell>
        </row>
        <row r="349">
          <cell r="B349">
            <v>7</v>
          </cell>
          <cell r="K349" t="str">
            <v>COMISSÕES E PREMIAÇÕES (Contratada)</v>
          </cell>
          <cell r="O349">
            <v>52488</v>
          </cell>
          <cell r="Q349">
            <v>46204</v>
          </cell>
          <cell r="W349" t="str">
            <v>SP INT 2</v>
          </cell>
          <cell r="X349" t="str">
            <v>SP INT 2</v>
          </cell>
        </row>
        <row r="350">
          <cell r="B350">
            <v>5</v>
          </cell>
          <cell r="K350" t="str">
            <v>MARKETING</v>
          </cell>
          <cell r="O350">
            <v>52265</v>
          </cell>
          <cell r="P350">
            <v>10923</v>
          </cell>
          <cell r="Q350">
            <v>46143</v>
          </cell>
          <cell r="W350" t="str">
            <v>SP INT 2</v>
          </cell>
          <cell r="X350" t="str">
            <v>SP INT 2</v>
          </cell>
        </row>
        <row r="351">
          <cell r="B351">
            <v>4</v>
          </cell>
          <cell r="K351" t="str">
            <v>SERV. DESP.E ITBI</v>
          </cell>
          <cell r="O351">
            <v>52212</v>
          </cell>
          <cell r="Q351">
            <v>46113</v>
          </cell>
          <cell r="W351" t="str">
            <v>SP INT 3</v>
          </cell>
          <cell r="X351" t="str">
            <v>SP INT 3</v>
          </cell>
        </row>
        <row r="352">
          <cell r="B352">
            <v>1</v>
          </cell>
          <cell r="K352" t="str">
            <v>MARKETING</v>
          </cell>
          <cell r="O352">
            <v>52000</v>
          </cell>
          <cell r="P352">
            <v>27012.370000000003</v>
          </cell>
          <cell r="Q352">
            <v>46023</v>
          </cell>
          <cell r="W352" t="str">
            <v>SP INT 4</v>
          </cell>
          <cell r="X352" t="str">
            <v>SP INT 4</v>
          </cell>
        </row>
        <row r="353">
          <cell r="B353">
            <v>5</v>
          </cell>
          <cell r="K353" t="str">
            <v>COMISSÕES E PREMIAÇÕES (Contratada)</v>
          </cell>
          <cell r="O353">
            <v>51971</v>
          </cell>
          <cell r="P353">
            <v>165731.57445761593</v>
          </cell>
          <cell r="Q353">
            <v>46143</v>
          </cell>
          <cell r="W353" t="str">
            <v>SP INT 2</v>
          </cell>
          <cell r="X353" t="str">
            <v>SP INT 2</v>
          </cell>
        </row>
        <row r="354">
          <cell r="B354">
            <v>8</v>
          </cell>
          <cell r="K354" t="str">
            <v>SALÁRIOS, ENCARGOS E BENEFÍCIOS</v>
          </cell>
          <cell r="O354">
            <v>51963</v>
          </cell>
          <cell r="Q354">
            <v>46235</v>
          </cell>
          <cell r="W354" t="str">
            <v>SP INT 6</v>
          </cell>
          <cell r="X354" t="str">
            <v>SP INT 6</v>
          </cell>
        </row>
        <row r="355">
          <cell r="B355">
            <v>8</v>
          </cell>
          <cell r="K355" t="str">
            <v>SALÁRIOS, ENCARGOS E BENEFÍCIOS</v>
          </cell>
          <cell r="O355">
            <v>51945</v>
          </cell>
          <cell r="P355">
            <v>27841.040000000001</v>
          </cell>
          <cell r="Q355">
            <v>46235</v>
          </cell>
          <cell r="W355" t="str">
            <v>SP INT 6</v>
          </cell>
          <cell r="X355" t="str">
            <v>SP INT 6</v>
          </cell>
        </row>
        <row r="356">
          <cell r="B356">
            <v>8</v>
          </cell>
          <cell r="K356" t="str">
            <v>COMISSÕES E PREMIAÇÕES (Contratada)</v>
          </cell>
          <cell r="O356">
            <v>51365</v>
          </cell>
          <cell r="P356">
            <v>91981.716265057519</v>
          </cell>
          <cell r="Q356">
            <v>46235</v>
          </cell>
          <cell r="W356" t="str">
            <v>SP INT 6</v>
          </cell>
          <cell r="X356" t="str">
            <v>SP INT 6</v>
          </cell>
        </row>
        <row r="357">
          <cell r="B357">
            <v>8</v>
          </cell>
          <cell r="K357" t="str">
            <v>SERV. DESP.E ITBI</v>
          </cell>
          <cell r="O357">
            <v>51286</v>
          </cell>
          <cell r="Q357">
            <v>46235</v>
          </cell>
          <cell r="W357" t="str">
            <v>SP INT 2</v>
          </cell>
          <cell r="X357" t="str">
            <v>SP INT 2</v>
          </cell>
        </row>
        <row r="358">
          <cell r="B358">
            <v>1</v>
          </cell>
          <cell r="K358" t="str">
            <v>SALÁRIOS, ENCARGOS E BENEFÍCIOS</v>
          </cell>
          <cell r="O358">
            <v>51208</v>
          </cell>
          <cell r="P358">
            <v>34833.1</v>
          </cell>
          <cell r="Q358">
            <v>46023</v>
          </cell>
          <cell r="W358" t="str">
            <v>SP INT 2</v>
          </cell>
          <cell r="X358" t="str">
            <v>SP INT 2</v>
          </cell>
        </row>
        <row r="359">
          <cell r="B359">
            <v>8</v>
          </cell>
          <cell r="K359" t="str">
            <v>MARKETING</v>
          </cell>
          <cell r="O359">
            <v>50954</v>
          </cell>
          <cell r="Q359">
            <v>46235</v>
          </cell>
          <cell r="W359" t="str">
            <v>SP INT 3</v>
          </cell>
          <cell r="X359" t="str">
            <v>SP INT 3</v>
          </cell>
        </row>
        <row r="360">
          <cell r="B360">
            <v>7</v>
          </cell>
          <cell r="K360" t="str">
            <v>SALÁRIOS, ENCARGOS E BENEFÍCIOS</v>
          </cell>
          <cell r="O360">
            <v>50863</v>
          </cell>
          <cell r="P360">
            <v>36049.71</v>
          </cell>
          <cell r="Q360">
            <v>46204</v>
          </cell>
          <cell r="W360" t="str">
            <v>SP INT 2</v>
          </cell>
          <cell r="X360" t="str">
            <v>SP INT 2</v>
          </cell>
        </row>
        <row r="361">
          <cell r="B361">
            <v>4</v>
          </cell>
          <cell r="K361" t="str">
            <v>SALÁRIOS, ENCARGOS E BENEFÍCIOS</v>
          </cell>
          <cell r="O361">
            <v>50850</v>
          </cell>
          <cell r="Q361">
            <v>46113</v>
          </cell>
          <cell r="W361" t="str">
            <v>SP INT 4</v>
          </cell>
          <cell r="X361" t="str">
            <v>SP INT 4</v>
          </cell>
        </row>
        <row r="362">
          <cell r="B362">
            <v>3</v>
          </cell>
          <cell r="K362" t="str">
            <v>SERV. DESP.E ITBI</v>
          </cell>
          <cell r="O362">
            <v>50792</v>
          </cell>
          <cell r="Q362">
            <v>46082</v>
          </cell>
          <cell r="W362" t="str">
            <v>SP INT 6</v>
          </cell>
          <cell r="X362" t="str">
            <v>SP INT 6</v>
          </cell>
        </row>
        <row r="363">
          <cell r="B363">
            <v>7</v>
          </cell>
          <cell r="K363" t="str">
            <v>SERV. DESP.E ITBI</v>
          </cell>
          <cell r="O363">
            <v>50737</v>
          </cell>
          <cell r="Q363">
            <v>46204</v>
          </cell>
          <cell r="W363" t="str">
            <v>SP INT 4</v>
          </cell>
          <cell r="X363" t="str">
            <v>SP INT 4</v>
          </cell>
        </row>
        <row r="364">
          <cell r="B364">
            <v>5</v>
          </cell>
          <cell r="K364" t="str">
            <v>MARKETING</v>
          </cell>
          <cell r="O364">
            <v>50662</v>
          </cell>
          <cell r="P364">
            <v>36486.18</v>
          </cell>
          <cell r="Q364">
            <v>46143</v>
          </cell>
          <cell r="W364" t="str">
            <v>SP INT 1</v>
          </cell>
          <cell r="X364" t="str">
            <v>SP INT 1</v>
          </cell>
        </row>
        <row r="365">
          <cell r="B365">
            <v>1</v>
          </cell>
          <cell r="K365" t="str">
            <v>SALÁRIOS, ENCARGOS E BENEFÍCIOS</v>
          </cell>
          <cell r="O365">
            <v>50313</v>
          </cell>
          <cell r="Q365">
            <v>46023</v>
          </cell>
          <cell r="W365" t="str">
            <v>SP INT 2</v>
          </cell>
          <cell r="X365" t="str">
            <v>SP INT 2</v>
          </cell>
        </row>
        <row r="366">
          <cell r="B366">
            <v>5</v>
          </cell>
          <cell r="K366" t="str">
            <v>COMISSÕES E PREMIAÇÕES (Contratada)</v>
          </cell>
          <cell r="O366">
            <v>50146</v>
          </cell>
          <cell r="P366">
            <v>69028.301428232837</v>
          </cell>
          <cell r="Q366">
            <v>46143</v>
          </cell>
          <cell r="W366" t="str">
            <v>SP INT 6</v>
          </cell>
          <cell r="X366" t="str">
            <v>SP INT 6</v>
          </cell>
        </row>
        <row r="367">
          <cell r="B367">
            <v>6</v>
          </cell>
          <cell r="K367" t="str">
            <v>COMISSÕES E PREMIAÇÕES (Contratada)</v>
          </cell>
          <cell r="O367">
            <v>50019</v>
          </cell>
          <cell r="P367">
            <v>18428.137981752901</v>
          </cell>
          <cell r="Q367">
            <v>46174</v>
          </cell>
          <cell r="W367" t="str">
            <v>SENSIA CP</v>
          </cell>
          <cell r="X367" t="str">
            <v>SENSIA</v>
          </cell>
        </row>
        <row r="368">
          <cell r="B368">
            <v>7</v>
          </cell>
          <cell r="K368" t="str">
            <v>SERV. DESP.E ITBI</v>
          </cell>
          <cell r="O368">
            <v>49644</v>
          </cell>
          <cell r="P368">
            <v>65652.179999999993</v>
          </cell>
          <cell r="Q368">
            <v>46204</v>
          </cell>
          <cell r="W368" t="str">
            <v>SP INT 1</v>
          </cell>
          <cell r="X368" t="str">
            <v>SP INT 1</v>
          </cell>
        </row>
        <row r="369">
          <cell r="B369">
            <v>6</v>
          </cell>
          <cell r="K369" t="str">
            <v>SALÁRIOS, ENCARGOS E BENEFÍCIOS</v>
          </cell>
          <cell r="O369">
            <v>49589</v>
          </cell>
          <cell r="Q369">
            <v>46174</v>
          </cell>
          <cell r="W369" t="str">
            <v>SENSIA CP</v>
          </cell>
          <cell r="X369" t="str">
            <v>SENSIA</v>
          </cell>
        </row>
        <row r="370">
          <cell r="B370">
            <v>3</v>
          </cell>
          <cell r="K370" t="str">
            <v>COMISSÕES E PREMIAÇÕES (Contratada)</v>
          </cell>
          <cell r="O370">
            <v>49548</v>
          </cell>
          <cell r="P370">
            <v>16501.254766287839</v>
          </cell>
          <cell r="Q370">
            <v>46082</v>
          </cell>
          <cell r="W370" t="str">
            <v>SENSIA CP</v>
          </cell>
          <cell r="X370" t="str">
            <v>SENSIA</v>
          </cell>
        </row>
        <row r="371">
          <cell r="B371">
            <v>3</v>
          </cell>
          <cell r="K371" t="str">
            <v>COMISSÕES E PREMIAÇÕES (Contratada)</v>
          </cell>
          <cell r="O371">
            <v>49544</v>
          </cell>
          <cell r="P371">
            <v>48722.539104002295</v>
          </cell>
          <cell r="Q371">
            <v>46082</v>
          </cell>
          <cell r="W371" t="str">
            <v>SP INT 1</v>
          </cell>
          <cell r="X371" t="str">
            <v>SP INT 1</v>
          </cell>
        </row>
        <row r="372">
          <cell r="B372">
            <v>3</v>
          </cell>
          <cell r="K372" t="str">
            <v>MARKETING</v>
          </cell>
          <cell r="O372">
            <v>49425</v>
          </cell>
          <cell r="P372">
            <v>25722</v>
          </cell>
          <cell r="Q372">
            <v>46082</v>
          </cell>
          <cell r="W372" t="str">
            <v>SP INT 2</v>
          </cell>
          <cell r="X372" t="str">
            <v>SP INT 2</v>
          </cell>
        </row>
        <row r="373">
          <cell r="B373">
            <v>4</v>
          </cell>
          <cell r="K373" t="str">
            <v>SALÁRIOS, ENCARGOS E BENEFÍCIOS</v>
          </cell>
          <cell r="O373">
            <v>49192</v>
          </cell>
          <cell r="Q373">
            <v>46113</v>
          </cell>
          <cell r="W373" t="str">
            <v>SP INT 6</v>
          </cell>
          <cell r="X373" t="str">
            <v>SP INT 6</v>
          </cell>
        </row>
        <row r="374">
          <cell r="B374">
            <v>1</v>
          </cell>
          <cell r="K374" t="str">
            <v>MARKETING</v>
          </cell>
          <cell r="O374">
            <v>48987</v>
          </cell>
          <cell r="P374">
            <v>22494.87</v>
          </cell>
          <cell r="Q374">
            <v>46023</v>
          </cell>
          <cell r="W374" t="str">
            <v>SP INT 3</v>
          </cell>
          <cell r="X374" t="str">
            <v>SP INT 3</v>
          </cell>
        </row>
        <row r="375">
          <cell r="B375">
            <v>5</v>
          </cell>
          <cell r="K375" t="str">
            <v>PLANTÕES E LOJAS</v>
          </cell>
          <cell r="O375">
            <v>48930</v>
          </cell>
          <cell r="P375">
            <v>15648.43</v>
          </cell>
          <cell r="Q375">
            <v>46143</v>
          </cell>
          <cell r="W375" t="str">
            <v>SP INT 1</v>
          </cell>
          <cell r="X375" t="str">
            <v>SP INT 1</v>
          </cell>
        </row>
        <row r="376">
          <cell r="B376">
            <v>6</v>
          </cell>
          <cell r="K376" t="str">
            <v>MARKETING</v>
          </cell>
          <cell r="O376">
            <v>48913</v>
          </cell>
          <cell r="P376">
            <v>29786.77</v>
          </cell>
          <cell r="Q376">
            <v>46174</v>
          </cell>
          <cell r="W376" t="str">
            <v>SP INT 2</v>
          </cell>
          <cell r="X376" t="str">
            <v>SP INT 2</v>
          </cell>
        </row>
        <row r="377">
          <cell r="B377">
            <v>7</v>
          </cell>
          <cell r="K377" t="str">
            <v>COMISSÕES E PREMIAÇÕES (Contratada)</v>
          </cell>
          <cell r="O377">
            <v>48700</v>
          </cell>
          <cell r="P377">
            <v>104501.02202936448</v>
          </cell>
          <cell r="Q377">
            <v>46204</v>
          </cell>
          <cell r="W377" t="str">
            <v>SP INT 2</v>
          </cell>
          <cell r="X377" t="str">
            <v>SP INT 2</v>
          </cell>
        </row>
        <row r="378">
          <cell r="B378">
            <v>6</v>
          </cell>
          <cell r="K378" t="str">
            <v>MARKETING</v>
          </cell>
          <cell r="O378">
            <v>48674</v>
          </cell>
          <cell r="P378">
            <v>22810.65</v>
          </cell>
          <cell r="Q378">
            <v>46174</v>
          </cell>
          <cell r="W378" t="str">
            <v>SP INT 6</v>
          </cell>
          <cell r="X378" t="str">
            <v>SP INT 6</v>
          </cell>
        </row>
        <row r="379">
          <cell r="B379">
            <v>3</v>
          </cell>
          <cell r="K379" t="str">
            <v>SALÁRIOS, ENCARGOS E BENEFÍCIOS</v>
          </cell>
          <cell r="O379">
            <v>48639</v>
          </cell>
          <cell r="P379">
            <v>26881.83</v>
          </cell>
          <cell r="Q379">
            <v>46082</v>
          </cell>
          <cell r="W379" t="str">
            <v>SP INT 6</v>
          </cell>
          <cell r="X379" t="str">
            <v>SP INT 6</v>
          </cell>
        </row>
        <row r="380">
          <cell r="B380">
            <v>2</v>
          </cell>
          <cell r="K380" t="str">
            <v>SERV. DESP.E ITBI</v>
          </cell>
          <cell r="O380">
            <v>48597</v>
          </cell>
          <cell r="Q380">
            <v>46054</v>
          </cell>
          <cell r="W380" t="str">
            <v>SP INT 3</v>
          </cell>
          <cell r="X380" t="str">
            <v>SP INT 3</v>
          </cell>
        </row>
        <row r="381">
          <cell r="B381">
            <v>1</v>
          </cell>
          <cell r="K381" t="str">
            <v>SALÁRIOS, ENCARGOS E BENEFÍCIOS</v>
          </cell>
          <cell r="O381">
            <v>48573</v>
          </cell>
          <cell r="P381">
            <v>26881.83</v>
          </cell>
          <cell r="Q381">
            <v>46023</v>
          </cell>
          <cell r="W381" t="str">
            <v>SP INT 6</v>
          </cell>
          <cell r="X381" t="str">
            <v>SP INT 6</v>
          </cell>
        </row>
        <row r="382">
          <cell r="B382">
            <v>7</v>
          </cell>
          <cell r="K382" t="str">
            <v>JURÍDICO</v>
          </cell>
          <cell r="O382">
            <v>48548</v>
          </cell>
          <cell r="P382">
            <v>105876.63</v>
          </cell>
          <cell r="Q382">
            <v>46204</v>
          </cell>
          <cell r="W382" t="str">
            <v>SP INT 2</v>
          </cell>
          <cell r="X382" t="str">
            <v>SP INT 2</v>
          </cell>
        </row>
        <row r="383">
          <cell r="B383">
            <v>6</v>
          </cell>
          <cell r="K383" t="str">
            <v>COMISSÕES E PREMIAÇÕES (Contratada)</v>
          </cell>
          <cell r="O383">
            <v>48441</v>
          </cell>
          <cell r="P383">
            <v>61898.489261997005</v>
          </cell>
          <cell r="Q383">
            <v>46174</v>
          </cell>
          <cell r="W383" t="str">
            <v>SP INT 2</v>
          </cell>
          <cell r="X383" t="str">
            <v>SP INT 2</v>
          </cell>
        </row>
        <row r="384">
          <cell r="B384">
            <v>5</v>
          </cell>
          <cell r="K384" t="str">
            <v>SALÁRIOS, ENCARGOS E BENEFÍCIOS</v>
          </cell>
          <cell r="O384">
            <v>48126</v>
          </cell>
          <cell r="P384">
            <v>22998.69</v>
          </cell>
          <cell r="Q384">
            <v>46143</v>
          </cell>
          <cell r="W384" t="str">
            <v>SP INT 4</v>
          </cell>
          <cell r="X384" t="str">
            <v>SP INT 4</v>
          </cell>
        </row>
        <row r="385">
          <cell r="B385">
            <v>1</v>
          </cell>
          <cell r="K385" t="str">
            <v>COMISSÕES E PREMIAÇÕES (Contratada)</v>
          </cell>
          <cell r="O385">
            <v>48122</v>
          </cell>
          <cell r="P385">
            <v>78665.079178473985</v>
          </cell>
          <cell r="Q385">
            <v>46023</v>
          </cell>
          <cell r="W385" t="str">
            <v>SP INT 4</v>
          </cell>
          <cell r="X385" t="str">
            <v>SP INT 4</v>
          </cell>
        </row>
        <row r="386">
          <cell r="B386">
            <v>2</v>
          </cell>
          <cell r="K386" t="str">
            <v>MARKETING</v>
          </cell>
          <cell r="O386">
            <v>48095</v>
          </cell>
          <cell r="Q386">
            <v>46054</v>
          </cell>
          <cell r="W386" t="str">
            <v>SP INT 5</v>
          </cell>
          <cell r="X386" t="str">
            <v>SP INT 5</v>
          </cell>
        </row>
        <row r="387">
          <cell r="B387">
            <v>6</v>
          </cell>
          <cell r="K387" t="str">
            <v>DESPESAS GERAIS</v>
          </cell>
          <cell r="O387">
            <v>48000</v>
          </cell>
          <cell r="Q387">
            <v>46174</v>
          </cell>
          <cell r="W387" t="str">
            <v>SP INT 2</v>
          </cell>
          <cell r="X387" t="str">
            <v>SP INT 2</v>
          </cell>
        </row>
        <row r="388">
          <cell r="B388">
            <v>2</v>
          </cell>
          <cell r="K388" t="str">
            <v>COMISSÕES E PREMIAÇÕES (Contratada)</v>
          </cell>
          <cell r="O388">
            <v>47669</v>
          </cell>
          <cell r="P388">
            <v>28014.90978103899</v>
          </cell>
          <cell r="Q388">
            <v>46054</v>
          </cell>
          <cell r="W388" t="str">
            <v>SP INT 6</v>
          </cell>
          <cell r="X388" t="str">
            <v>SP INT 6</v>
          </cell>
        </row>
        <row r="389">
          <cell r="B389">
            <v>6</v>
          </cell>
          <cell r="K389" t="str">
            <v>SALÁRIOS, ENCARGOS E BENEFÍCIOS</v>
          </cell>
          <cell r="O389">
            <v>47645</v>
          </cell>
          <cell r="Q389">
            <v>46174</v>
          </cell>
          <cell r="W389" t="str">
            <v>SP INT 3</v>
          </cell>
          <cell r="X389" t="str">
            <v>SP INT 3</v>
          </cell>
        </row>
        <row r="390">
          <cell r="B390">
            <v>5</v>
          </cell>
          <cell r="K390" t="str">
            <v>SALÁRIOS, ENCARGOS E BENEFÍCIOS</v>
          </cell>
          <cell r="O390">
            <v>47587</v>
          </cell>
          <cell r="P390">
            <v>27841.040000000001</v>
          </cell>
          <cell r="Q390">
            <v>46143</v>
          </cell>
          <cell r="W390" t="str">
            <v>SP INT 6</v>
          </cell>
          <cell r="X390" t="str">
            <v>SP INT 6</v>
          </cell>
        </row>
        <row r="391">
          <cell r="B391">
            <v>6</v>
          </cell>
          <cell r="K391" t="str">
            <v>MARKETING</v>
          </cell>
          <cell r="O391">
            <v>47546</v>
          </cell>
          <cell r="P391">
            <v>30032.84</v>
          </cell>
          <cell r="Q391">
            <v>46174</v>
          </cell>
          <cell r="W391" t="str">
            <v>SENSIA CP</v>
          </cell>
          <cell r="X391" t="str">
            <v>SENSIA</v>
          </cell>
        </row>
        <row r="392">
          <cell r="B392">
            <v>1</v>
          </cell>
          <cell r="K392" t="str">
            <v>SALÁRIOS, ENCARGOS E BENEFÍCIOS</v>
          </cell>
          <cell r="O392">
            <v>47504</v>
          </cell>
          <cell r="P392">
            <v>33060.910000000003</v>
          </cell>
          <cell r="Q392">
            <v>46023</v>
          </cell>
          <cell r="W392" t="str">
            <v>SP INT 1</v>
          </cell>
          <cell r="X392" t="str">
            <v>SP INT 1</v>
          </cell>
        </row>
        <row r="393">
          <cell r="B393">
            <v>6</v>
          </cell>
          <cell r="K393" t="str">
            <v>COMISSÕES E PREMIAÇÕES (Contratada)</v>
          </cell>
          <cell r="O393">
            <v>47482</v>
          </cell>
          <cell r="P393">
            <v>96918.980327796584</v>
          </cell>
          <cell r="Q393">
            <v>46174</v>
          </cell>
          <cell r="W393" t="str">
            <v>SP INT 4</v>
          </cell>
          <cell r="X393" t="str">
            <v>SP INT 4</v>
          </cell>
        </row>
        <row r="394">
          <cell r="B394">
            <v>4</v>
          </cell>
          <cell r="K394" t="str">
            <v>COMISSÕES E PREMIAÇÕES (Contratada)</v>
          </cell>
          <cell r="O394">
            <v>47215</v>
          </cell>
          <cell r="Q394">
            <v>46113</v>
          </cell>
          <cell r="W394" t="str">
            <v>SP INT 3</v>
          </cell>
          <cell r="X394" t="str">
            <v>SP INT 3</v>
          </cell>
        </row>
        <row r="395">
          <cell r="B395">
            <v>7</v>
          </cell>
          <cell r="K395" t="str">
            <v>SALÁRIOS, ENCARGOS E BENEFÍCIOS</v>
          </cell>
          <cell r="O395">
            <v>47073</v>
          </cell>
          <cell r="Q395">
            <v>46204</v>
          </cell>
          <cell r="W395" t="str">
            <v>SENSIA CP</v>
          </cell>
          <cell r="X395" t="str">
            <v>SENSIA</v>
          </cell>
        </row>
        <row r="396">
          <cell r="B396">
            <v>7</v>
          </cell>
          <cell r="K396" t="str">
            <v>SERV. DESP.E ITBI</v>
          </cell>
          <cell r="O396">
            <v>47071</v>
          </cell>
          <cell r="P396">
            <v>51122.400000000001</v>
          </cell>
          <cell r="Q396">
            <v>46204</v>
          </cell>
          <cell r="W396" t="str">
            <v>SP INT 3</v>
          </cell>
          <cell r="X396" t="str">
            <v>SP INT 3</v>
          </cell>
        </row>
        <row r="397">
          <cell r="B397">
            <v>4</v>
          </cell>
          <cell r="K397" t="str">
            <v>COMISSÕES E PREMIAÇÕES (Contratada)</v>
          </cell>
          <cell r="O397">
            <v>47015</v>
          </cell>
          <cell r="P397">
            <v>56754.071177615551</v>
          </cell>
          <cell r="Q397">
            <v>46113</v>
          </cell>
          <cell r="W397" t="str">
            <v>SP INT 3</v>
          </cell>
          <cell r="X397" t="str">
            <v>SP INT 3</v>
          </cell>
        </row>
        <row r="398">
          <cell r="B398">
            <v>5</v>
          </cell>
          <cell r="K398" t="str">
            <v>COMISSÕES E PREMIAÇÕES (Contratada)</v>
          </cell>
          <cell r="O398">
            <v>46960</v>
          </cell>
          <cell r="P398">
            <v>44764.786789427686</v>
          </cell>
          <cell r="Q398">
            <v>46143</v>
          </cell>
          <cell r="W398" t="str">
            <v>SP INT 6</v>
          </cell>
          <cell r="X398" t="str">
            <v>SP INT 6</v>
          </cell>
        </row>
        <row r="399">
          <cell r="B399">
            <v>6</v>
          </cell>
          <cell r="K399" t="str">
            <v>COMISSÕES E PREMIAÇÕES (Contratada)</v>
          </cell>
          <cell r="O399">
            <v>46923</v>
          </cell>
          <cell r="P399">
            <v>53344.393491223404</v>
          </cell>
          <cell r="Q399">
            <v>46174</v>
          </cell>
          <cell r="W399" t="str">
            <v>SP INT 6</v>
          </cell>
          <cell r="X399" t="str">
            <v>SP INT 6</v>
          </cell>
        </row>
        <row r="400">
          <cell r="B400">
            <v>8</v>
          </cell>
          <cell r="K400" t="str">
            <v>SALÁRIOS, ENCARGOS E BENEFÍCIOS</v>
          </cell>
          <cell r="O400">
            <v>46914</v>
          </cell>
          <cell r="Q400">
            <v>46235</v>
          </cell>
          <cell r="W400" t="str">
            <v>SENSIA CP</v>
          </cell>
          <cell r="X400" t="str">
            <v>SENSIA</v>
          </cell>
        </row>
        <row r="401">
          <cell r="B401">
            <v>6</v>
          </cell>
          <cell r="K401" t="str">
            <v>COMISSÕES E PREMIAÇÕES (Contratada)</v>
          </cell>
          <cell r="O401">
            <v>46909</v>
          </cell>
          <cell r="P401">
            <v>55539.857377982138</v>
          </cell>
          <cell r="Q401">
            <v>46174</v>
          </cell>
          <cell r="W401" t="str">
            <v>SP INT 5</v>
          </cell>
          <cell r="X401" t="str">
            <v>SP INT 5</v>
          </cell>
        </row>
        <row r="402">
          <cell r="B402">
            <v>5</v>
          </cell>
          <cell r="K402" t="str">
            <v>COMISSÕES E PREMIAÇÕES (Contratada)</v>
          </cell>
          <cell r="O402">
            <v>46864</v>
          </cell>
          <cell r="Q402">
            <v>46143</v>
          </cell>
          <cell r="W402" t="str">
            <v>SENSIA CP</v>
          </cell>
          <cell r="X402" t="str">
            <v>SENSIA</v>
          </cell>
        </row>
        <row r="403">
          <cell r="B403">
            <v>4</v>
          </cell>
          <cell r="K403" t="str">
            <v>SALÁRIOS, ENCARGOS E BENEFÍCIOS</v>
          </cell>
          <cell r="O403">
            <v>46786</v>
          </cell>
          <cell r="P403">
            <v>22146.65</v>
          </cell>
          <cell r="Q403">
            <v>46113</v>
          </cell>
          <cell r="W403" t="str">
            <v>SP INT 5</v>
          </cell>
          <cell r="X403" t="str">
            <v>SP INT 5</v>
          </cell>
        </row>
        <row r="404">
          <cell r="B404">
            <v>7</v>
          </cell>
          <cell r="K404" t="str">
            <v>SERV. DESP.E ITBI</v>
          </cell>
          <cell r="O404">
            <v>46766</v>
          </cell>
          <cell r="Q404">
            <v>46204</v>
          </cell>
          <cell r="W404" t="str">
            <v>SP INT 6</v>
          </cell>
          <cell r="X404" t="str">
            <v>SP INT 6</v>
          </cell>
        </row>
        <row r="405">
          <cell r="B405">
            <v>3</v>
          </cell>
          <cell r="K405" t="str">
            <v>SERV. DESP.E ITBI</v>
          </cell>
          <cell r="O405">
            <v>46720</v>
          </cell>
          <cell r="P405">
            <v>20279.97</v>
          </cell>
          <cell r="Q405">
            <v>46082</v>
          </cell>
          <cell r="W405" t="str">
            <v>SP INT 4</v>
          </cell>
          <cell r="X405" t="str">
            <v>SP INT 4</v>
          </cell>
        </row>
        <row r="406">
          <cell r="B406">
            <v>4</v>
          </cell>
          <cell r="K406" t="str">
            <v>SALÁRIOS, ENCARGOS E BENEFÍCIOS</v>
          </cell>
          <cell r="O406">
            <v>46647</v>
          </cell>
          <cell r="Q406">
            <v>46113</v>
          </cell>
          <cell r="W406" t="str">
            <v>SENSIA CP</v>
          </cell>
          <cell r="X406" t="str">
            <v>SENSIA</v>
          </cell>
        </row>
        <row r="407">
          <cell r="B407">
            <v>1</v>
          </cell>
          <cell r="K407" t="str">
            <v>COMISSÕES E PREMIAÇÕES (Contratada)</v>
          </cell>
          <cell r="O407">
            <v>46401</v>
          </cell>
          <cell r="P407">
            <v>68779.210070835761</v>
          </cell>
          <cell r="Q407">
            <v>46023</v>
          </cell>
          <cell r="W407" t="str">
            <v>SP INT 5</v>
          </cell>
          <cell r="X407" t="str">
            <v>SP INT 5</v>
          </cell>
        </row>
        <row r="408">
          <cell r="B408">
            <v>8</v>
          </cell>
          <cell r="K408" t="str">
            <v>MARKETING</v>
          </cell>
          <cell r="O408">
            <v>46134</v>
          </cell>
          <cell r="Q408">
            <v>46235</v>
          </cell>
          <cell r="W408" t="str">
            <v>SP INT 5</v>
          </cell>
          <cell r="X408" t="str">
            <v>SP INT 5</v>
          </cell>
        </row>
        <row r="409">
          <cell r="B409">
            <v>3</v>
          </cell>
          <cell r="K409" t="str">
            <v>SALÁRIOS, ENCARGOS E BENEFÍCIOS</v>
          </cell>
          <cell r="O409">
            <v>46056</v>
          </cell>
          <cell r="P409">
            <v>33060.910000000003</v>
          </cell>
          <cell r="Q409">
            <v>46082</v>
          </cell>
          <cell r="W409" t="str">
            <v>SP INT 1</v>
          </cell>
          <cell r="X409" t="str">
            <v>SP INT 1</v>
          </cell>
        </row>
        <row r="410">
          <cell r="B410">
            <v>8</v>
          </cell>
          <cell r="K410" t="str">
            <v>DESPESAS GERAIS</v>
          </cell>
          <cell r="O410">
            <v>45911</v>
          </cell>
          <cell r="Q410">
            <v>46235</v>
          </cell>
          <cell r="W410" t="str">
            <v>DIRETORIA SPI</v>
          </cell>
          <cell r="X410" t="str">
            <v>DIRETORIA SPI</v>
          </cell>
        </row>
        <row r="411">
          <cell r="B411">
            <v>1</v>
          </cell>
          <cell r="K411" t="str">
            <v>COMISSÕES E PREMIAÇÕES (Contratada)</v>
          </cell>
          <cell r="O411">
            <v>45790</v>
          </cell>
          <cell r="Q411">
            <v>46023</v>
          </cell>
          <cell r="W411" t="str">
            <v>SP INT 4</v>
          </cell>
          <cell r="X411" t="str">
            <v>SP INT 4</v>
          </cell>
        </row>
        <row r="412">
          <cell r="B412">
            <v>5</v>
          </cell>
          <cell r="K412" t="str">
            <v>COMISSÕES E PREMIAÇÕES (Contratada)</v>
          </cell>
          <cell r="O412">
            <v>45390</v>
          </cell>
          <cell r="P412">
            <v>61242.866434466428</v>
          </cell>
          <cell r="Q412">
            <v>46143</v>
          </cell>
          <cell r="W412" t="str">
            <v>SP INT 1</v>
          </cell>
          <cell r="X412" t="str">
            <v>SP INT 1</v>
          </cell>
        </row>
        <row r="413">
          <cell r="B413">
            <v>7</v>
          </cell>
          <cell r="K413" t="str">
            <v>PLANTÕES E LOJAS</v>
          </cell>
          <cell r="O413">
            <v>45330</v>
          </cell>
          <cell r="P413">
            <v>15955.77</v>
          </cell>
          <cell r="Q413">
            <v>46204</v>
          </cell>
          <cell r="W413" t="str">
            <v>SP INT 1</v>
          </cell>
          <cell r="X413" t="str">
            <v>SP INT 1</v>
          </cell>
        </row>
        <row r="414">
          <cell r="B414">
            <v>3</v>
          </cell>
          <cell r="K414" t="str">
            <v>COMISSÕES E PREMIAÇÕES (Contratada)</v>
          </cell>
          <cell r="O414">
            <v>45318</v>
          </cell>
          <cell r="P414">
            <v>92275.287193046286</v>
          </cell>
          <cell r="Q414">
            <v>46082</v>
          </cell>
          <cell r="W414" t="str">
            <v>SP INT 6</v>
          </cell>
          <cell r="X414" t="str">
            <v>SP INT 6</v>
          </cell>
        </row>
        <row r="415">
          <cell r="B415">
            <v>4</v>
          </cell>
          <cell r="K415" t="str">
            <v>SALÁRIOS, ENCARGOS E BENEFÍCIOS</v>
          </cell>
          <cell r="O415">
            <v>45167</v>
          </cell>
          <cell r="P415">
            <v>26881.83</v>
          </cell>
          <cell r="Q415">
            <v>46113</v>
          </cell>
          <cell r="W415" t="str">
            <v>SP INT 6</v>
          </cell>
          <cell r="X415" t="str">
            <v>SP INT 6</v>
          </cell>
        </row>
        <row r="416">
          <cell r="B416">
            <v>1</v>
          </cell>
          <cell r="K416" t="str">
            <v>SERV. DESP.E ITBI</v>
          </cell>
          <cell r="O416">
            <v>45096</v>
          </cell>
          <cell r="P416">
            <v>68261.2</v>
          </cell>
          <cell r="Q416">
            <v>46023</v>
          </cell>
          <cell r="W416" t="str">
            <v>SP INT 6</v>
          </cell>
          <cell r="X416" t="str">
            <v>SP INT 6</v>
          </cell>
        </row>
        <row r="417">
          <cell r="B417">
            <v>2</v>
          </cell>
          <cell r="K417" t="str">
            <v>SERV. DESP.E ITBI</v>
          </cell>
          <cell r="O417">
            <v>45013</v>
          </cell>
          <cell r="P417">
            <v>6117.69</v>
          </cell>
          <cell r="Q417">
            <v>46054</v>
          </cell>
          <cell r="W417" t="str">
            <v>SP INT 3</v>
          </cell>
          <cell r="X417" t="str">
            <v>SP INT 3</v>
          </cell>
        </row>
        <row r="418">
          <cell r="B418">
            <v>7</v>
          </cell>
          <cell r="K418" t="str">
            <v>COMISSÕES E PREMIAÇÕES (Contratada)</v>
          </cell>
          <cell r="O418">
            <v>44790</v>
          </cell>
          <cell r="P418">
            <v>63084.717365469522</v>
          </cell>
          <cell r="Q418">
            <v>46204</v>
          </cell>
          <cell r="W418" t="str">
            <v>SP INT 3</v>
          </cell>
          <cell r="X418" t="str">
            <v>SP INT 3</v>
          </cell>
        </row>
        <row r="419">
          <cell r="B419">
            <v>7</v>
          </cell>
          <cell r="K419" t="str">
            <v>COMISSÕES E PREMIAÇÕES (Contratada)</v>
          </cell>
          <cell r="O419">
            <v>44682</v>
          </cell>
          <cell r="P419">
            <v>71491.50879985145</v>
          </cell>
          <cell r="Q419">
            <v>46204</v>
          </cell>
          <cell r="W419" t="str">
            <v>SP INT 6</v>
          </cell>
          <cell r="X419" t="str">
            <v>SP INT 6</v>
          </cell>
        </row>
        <row r="420">
          <cell r="B420">
            <v>2</v>
          </cell>
          <cell r="K420" t="str">
            <v>SERV. DESP.E ITBI</v>
          </cell>
          <cell r="O420">
            <v>44456</v>
          </cell>
          <cell r="Q420">
            <v>46054</v>
          </cell>
          <cell r="W420" t="str">
            <v>SP INT 4</v>
          </cell>
          <cell r="X420" t="str">
            <v>SP INT 4</v>
          </cell>
        </row>
        <row r="421">
          <cell r="B421">
            <v>3</v>
          </cell>
          <cell r="K421" t="str">
            <v>MARKETING</v>
          </cell>
          <cell r="O421">
            <v>44452</v>
          </cell>
          <cell r="Q421">
            <v>46082</v>
          </cell>
          <cell r="W421" t="str">
            <v>SENSIA CP</v>
          </cell>
          <cell r="X421" t="str">
            <v>SENSIA</v>
          </cell>
        </row>
        <row r="422">
          <cell r="B422">
            <v>7</v>
          </cell>
          <cell r="K422" t="str">
            <v>SALÁRIOS, ENCARGOS E BENEFÍCIOS</v>
          </cell>
          <cell r="O422">
            <v>44408</v>
          </cell>
          <cell r="P422">
            <v>27841.040000000001</v>
          </cell>
          <cell r="Q422">
            <v>46204</v>
          </cell>
          <cell r="W422" t="str">
            <v>SP INT 6</v>
          </cell>
          <cell r="X422" t="str">
            <v>SP INT 6</v>
          </cell>
        </row>
        <row r="423">
          <cell r="B423">
            <v>4</v>
          </cell>
          <cell r="K423" t="str">
            <v>COMISSÕES E PREMIAÇÕES (Contratada)</v>
          </cell>
          <cell r="O423">
            <v>44382</v>
          </cell>
          <cell r="P423">
            <v>39710.98016740835</v>
          </cell>
          <cell r="Q423">
            <v>46113</v>
          </cell>
          <cell r="W423" t="str">
            <v>SP INT 1</v>
          </cell>
          <cell r="X423" t="str">
            <v>SP INT 1</v>
          </cell>
        </row>
        <row r="424">
          <cell r="B424">
            <v>5</v>
          </cell>
          <cell r="K424" t="str">
            <v>MARKETING</v>
          </cell>
          <cell r="O424">
            <v>44257</v>
          </cell>
          <cell r="Q424">
            <v>46143</v>
          </cell>
          <cell r="W424" t="str">
            <v>SP INT 5</v>
          </cell>
          <cell r="X424" t="str">
            <v>SP INT 5</v>
          </cell>
        </row>
        <row r="425">
          <cell r="B425">
            <v>7</v>
          </cell>
          <cell r="K425" t="str">
            <v>SERV. DESP.E ITBI</v>
          </cell>
          <cell r="O425">
            <v>44143</v>
          </cell>
          <cell r="Q425">
            <v>46204</v>
          </cell>
          <cell r="W425" t="str">
            <v>SP INT 1</v>
          </cell>
          <cell r="X425" t="str">
            <v>SP INT 1</v>
          </cell>
        </row>
        <row r="426">
          <cell r="B426">
            <v>5</v>
          </cell>
          <cell r="K426" t="str">
            <v>MARKETING</v>
          </cell>
          <cell r="O426">
            <v>44099</v>
          </cell>
          <cell r="Q426">
            <v>46143</v>
          </cell>
          <cell r="W426" t="str">
            <v>SP INT 2</v>
          </cell>
          <cell r="X426" t="str">
            <v>SP INT 2</v>
          </cell>
        </row>
        <row r="427">
          <cell r="B427">
            <v>3</v>
          </cell>
          <cell r="K427" t="str">
            <v>MARKETING</v>
          </cell>
          <cell r="O427">
            <v>44065</v>
          </cell>
          <cell r="P427">
            <v>31299.65</v>
          </cell>
          <cell r="Q427">
            <v>46082</v>
          </cell>
          <cell r="W427" t="str">
            <v>SP INT 1</v>
          </cell>
          <cell r="X427" t="str">
            <v>SP INT 1</v>
          </cell>
        </row>
        <row r="428">
          <cell r="B428">
            <v>7</v>
          </cell>
          <cell r="K428" t="str">
            <v>MARKETING</v>
          </cell>
          <cell r="O428">
            <v>44054</v>
          </cell>
          <cell r="Q428">
            <v>46204</v>
          </cell>
          <cell r="W428" t="str">
            <v>SENSIA CP</v>
          </cell>
          <cell r="X428" t="str">
            <v>SENSIA</v>
          </cell>
        </row>
        <row r="429">
          <cell r="B429">
            <v>4</v>
          </cell>
          <cell r="K429" t="str">
            <v>SALÁRIOS, ENCARGOS E BENEFÍCIOS</v>
          </cell>
          <cell r="O429">
            <v>43775</v>
          </cell>
          <cell r="Q429">
            <v>46113</v>
          </cell>
          <cell r="W429" t="str">
            <v>SP INT 5</v>
          </cell>
          <cell r="X429" t="str">
            <v>SP INT 5</v>
          </cell>
        </row>
        <row r="430">
          <cell r="B430">
            <v>8</v>
          </cell>
          <cell r="K430" t="str">
            <v>MARKETING</v>
          </cell>
          <cell r="O430">
            <v>43738</v>
          </cell>
          <cell r="P430">
            <v>38503.440000000002</v>
          </cell>
          <cell r="Q430">
            <v>46235</v>
          </cell>
          <cell r="W430" t="str">
            <v>SP INT 6</v>
          </cell>
          <cell r="X430" t="str">
            <v>SP INT 6</v>
          </cell>
        </row>
        <row r="431">
          <cell r="B431">
            <v>4</v>
          </cell>
          <cell r="K431" t="str">
            <v>COMISSÕES E PREMIAÇÕES (Contratada)</v>
          </cell>
          <cell r="O431">
            <v>43720</v>
          </cell>
          <cell r="P431">
            <v>66725.531983027613</v>
          </cell>
          <cell r="Q431">
            <v>46113</v>
          </cell>
          <cell r="W431" t="str">
            <v>SP INT 6</v>
          </cell>
          <cell r="X431" t="str">
            <v>SP INT 6</v>
          </cell>
        </row>
        <row r="432">
          <cell r="B432">
            <v>7</v>
          </cell>
          <cell r="K432" t="str">
            <v>COMISSÕES E PREMIAÇÕES (Contratada)</v>
          </cell>
          <cell r="O432">
            <v>43654</v>
          </cell>
          <cell r="P432">
            <v>81709.349725936947</v>
          </cell>
          <cell r="Q432">
            <v>46204</v>
          </cell>
          <cell r="W432" t="str">
            <v>SP INT 2</v>
          </cell>
          <cell r="X432" t="str">
            <v>SP INT 2</v>
          </cell>
        </row>
        <row r="433">
          <cell r="B433">
            <v>4</v>
          </cell>
          <cell r="K433" t="str">
            <v>MARKETING</v>
          </cell>
          <cell r="O433">
            <v>43618</v>
          </cell>
          <cell r="P433">
            <v>29731.33</v>
          </cell>
          <cell r="Q433">
            <v>46113</v>
          </cell>
          <cell r="W433" t="str">
            <v>SP INT 4</v>
          </cell>
          <cell r="X433" t="str">
            <v>SP INT 4</v>
          </cell>
        </row>
        <row r="434">
          <cell r="B434">
            <v>5</v>
          </cell>
          <cell r="K434" t="str">
            <v>MARKETING</v>
          </cell>
          <cell r="O434">
            <v>43598</v>
          </cell>
          <cell r="P434">
            <v>44370</v>
          </cell>
          <cell r="Q434">
            <v>46143</v>
          </cell>
          <cell r="W434" t="str">
            <v>SP INT 6</v>
          </cell>
          <cell r="X434" t="str">
            <v>SP INT 6</v>
          </cell>
        </row>
        <row r="435">
          <cell r="B435">
            <v>3</v>
          </cell>
          <cell r="K435" t="str">
            <v>SERV. DESP.E ITBI</v>
          </cell>
          <cell r="O435">
            <v>43566</v>
          </cell>
          <cell r="Q435">
            <v>46082</v>
          </cell>
          <cell r="W435" t="str">
            <v>SP INT 3</v>
          </cell>
          <cell r="X435" t="str">
            <v>SP INT 3</v>
          </cell>
        </row>
        <row r="436">
          <cell r="B436">
            <v>6</v>
          </cell>
          <cell r="K436" t="str">
            <v>PLANTÕES E LOJAS</v>
          </cell>
          <cell r="O436">
            <v>43500</v>
          </cell>
          <cell r="Q436">
            <v>46174</v>
          </cell>
          <cell r="W436" t="str">
            <v>SP INT 5</v>
          </cell>
          <cell r="X436" t="str">
            <v>SP INT 5</v>
          </cell>
        </row>
        <row r="437">
          <cell r="B437">
            <v>2</v>
          </cell>
          <cell r="K437" t="str">
            <v>SERV. DESP.E ITBI</v>
          </cell>
          <cell r="O437">
            <v>43363</v>
          </cell>
          <cell r="Q437">
            <v>46054</v>
          </cell>
          <cell r="W437" t="str">
            <v>SP INT 1</v>
          </cell>
          <cell r="X437" t="str">
            <v>SP INT 1</v>
          </cell>
        </row>
        <row r="438">
          <cell r="B438">
            <v>4</v>
          </cell>
          <cell r="K438" t="str">
            <v>SERV. DESP.E ITBI</v>
          </cell>
          <cell r="O438">
            <v>43353</v>
          </cell>
          <cell r="P438">
            <v>57604.36</v>
          </cell>
          <cell r="Q438">
            <v>46113</v>
          </cell>
          <cell r="W438" t="str">
            <v>SP INT 6</v>
          </cell>
          <cell r="X438" t="str">
            <v>SP INT 6</v>
          </cell>
        </row>
        <row r="439">
          <cell r="B439">
            <v>2</v>
          </cell>
          <cell r="K439" t="str">
            <v>SERV. DESP.E ITBI</v>
          </cell>
          <cell r="O439">
            <v>42828</v>
          </cell>
          <cell r="P439">
            <v>103833.37</v>
          </cell>
          <cell r="Q439">
            <v>46054</v>
          </cell>
          <cell r="W439" t="str">
            <v>SP INT 5</v>
          </cell>
          <cell r="X439" t="str">
            <v>SP INT 5</v>
          </cell>
        </row>
        <row r="440">
          <cell r="B440">
            <v>3</v>
          </cell>
          <cell r="K440" t="str">
            <v>SERV. DESP.E ITBI</v>
          </cell>
          <cell r="O440">
            <v>42765</v>
          </cell>
          <cell r="Q440">
            <v>46082</v>
          </cell>
          <cell r="W440" t="str">
            <v>SP INT 2</v>
          </cell>
          <cell r="X440" t="str">
            <v>SP INT 2</v>
          </cell>
        </row>
        <row r="441">
          <cell r="B441">
            <v>4</v>
          </cell>
          <cell r="K441" t="str">
            <v>MARKETING</v>
          </cell>
          <cell r="O441">
            <v>42624</v>
          </cell>
          <cell r="Q441">
            <v>46113</v>
          </cell>
          <cell r="W441" t="str">
            <v>SP INT 2</v>
          </cell>
          <cell r="X441" t="str">
            <v>SP INT 2</v>
          </cell>
        </row>
        <row r="442">
          <cell r="B442">
            <v>5</v>
          </cell>
          <cell r="K442" t="str">
            <v>MARKETING</v>
          </cell>
          <cell r="O442">
            <v>42624</v>
          </cell>
          <cell r="Q442">
            <v>46143</v>
          </cell>
          <cell r="W442" t="str">
            <v>SP INT 2</v>
          </cell>
          <cell r="X442" t="str">
            <v>SP INT 2</v>
          </cell>
        </row>
        <row r="443">
          <cell r="B443">
            <v>8</v>
          </cell>
          <cell r="K443" t="str">
            <v>SERV. DESP.E ITBI</v>
          </cell>
          <cell r="O443">
            <v>42409</v>
          </cell>
          <cell r="Q443">
            <v>46235</v>
          </cell>
          <cell r="W443" t="str">
            <v>SP INT 1</v>
          </cell>
          <cell r="X443" t="str">
            <v>SP INT 1</v>
          </cell>
        </row>
        <row r="444">
          <cell r="B444">
            <v>1</v>
          </cell>
          <cell r="K444" t="str">
            <v>COMISSÕES E PREMIAÇÕES (Contratada)</v>
          </cell>
          <cell r="O444">
            <v>42186</v>
          </cell>
          <cell r="P444">
            <v>59067.391665752599</v>
          </cell>
          <cell r="Q444">
            <v>46023</v>
          </cell>
          <cell r="W444" t="str">
            <v>SP INT 2</v>
          </cell>
          <cell r="X444" t="str">
            <v>SP INT 2</v>
          </cell>
        </row>
        <row r="445">
          <cell r="B445">
            <v>3</v>
          </cell>
          <cell r="K445" t="str">
            <v>MARKETING</v>
          </cell>
          <cell r="O445">
            <v>42109</v>
          </cell>
          <cell r="Q445">
            <v>46082</v>
          </cell>
          <cell r="W445" t="str">
            <v>SP INT 3</v>
          </cell>
          <cell r="X445" t="str">
            <v>SP INT 3</v>
          </cell>
        </row>
        <row r="446">
          <cell r="B446">
            <v>5</v>
          </cell>
          <cell r="K446" t="str">
            <v>COMISSÕES E PREMIAÇÕES (Contratada)</v>
          </cell>
          <cell r="O446">
            <v>42108</v>
          </cell>
          <cell r="P446">
            <v>52227.146235856504</v>
          </cell>
          <cell r="Q446">
            <v>46143</v>
          </cell>
          <cell r="W446" t="str">
            <v>SP INT 5</v>
          </cell>
          <cell r="X446" t="str">
            <v>SP INT 5</v>
          </cell>
        </row>
        <row r="447">
          <cell r="B447">
            <v>4</v>
          </cell>
          <cell r="K447" t="str">
            <v>MARKETING</v>
          </cell>
          <cell r="O447">
            <v>42099</v>
          </cell>
          <cell r="Q447">
            <v>46113</v>
          </cell>
          <cell r="W447" t="str">
            <v>SP INT 4</v>
          </cell>
          <cell r="X447" t="str">
            <v>SP INT 4</v>
          </cell>
        </row>
        <row r="448">
          <cell r="B448">
            <v>2</v>
          </cell>
          <cell r="K448" t="str">
            <v>SALÁRIOS, ENCARGOS E BENEFÍCIOS</v>
          </cell>
          <cell r="O448">
            <v>42079</v>
          </cell>
          <cell r="P448">
            <v>33060.910000000003</v>
          </cell>
          <cell r="Q448">
            <v>46054</v>
          </cell>
          <cell r="W448" t="str">
            <v>SP INT 1</v>
          </cell>
          <cell r="X448" t="str">
            <v>SP INT 1</v>
          </cell>
        </row>
        <row r="449">
          <cell r="B449">
            <v>2</v>
          </cell>
          <cell r="K449" t="str">
            <v>SERV. DESP.E ITBI</v>
          </cell>
          <cell r="O449">
            <v>42011</v>
          </cell>
          <cell r="Q449">
            <v>46054</v>
          </cell>
          <cell r="W449" t="str">
            <v>SP INT 3</v>
          </cell>
          <cell r="X449" t="str">
            <v>SP INT 3</v>
          </cell>
        </row>
        <row r="450">
          <cell r="B450">
            <v>2</v>
          </cell>
          <cell r="K450" t="str">
            <v>SALÁRIOS, ENCARGOS E BENEFÍCIOS</v>
          </cell>
          <cell r="O450">
            <v>41790</v>
          </cell>
          <cell r="P450">
            <v>26881.83</v>
          </cell>
          <cell r="Q450">
            <v>46054</v>
          </cell>
          <cell r="W450" t="str">
            <v>SP INT 6</v>
          </cell>
          <cell r="X450" t="str">
            <v>SP INT 6</v>
          </cell>
        </row>
        <row r="451">
          <cell r="B451">
            <v>4</v>
          </cell>
          <cell r="K451" t="str">
            <v>MARKETING</v>
          </cell>
          <cell r="O451">
            <v>41784</v>
          </cell>
          <cell r="Q451">
            <v>46113</v>
          </cell>
          <cell r="W451" t="str">
            <v>SP INT 6</v>
          </cell>
          <cell r="X451" t="str">
            <v>SP INT 6</v>
          </cell>
        </row>
        <row r="452">
          <cell r="B452">
            <v>5</v>
          </cell>
          <cell r="K452" t="str">
            <v>MARKETING</v>
          </cell>
          <cell r="O452">
            <v>41784</v>
          </cell>
          <cell r="Q452">
            <v>46143</v>
          </cell>
          <cell r="W452" t="str">
            <v>SP INT 6</v>
          </cell>
          <cell r="X452" t="str">
            <v>SP INT 6</v>
          </cell>
        </row>
        <row r="453">
          <cell r="B453">
            <v>8</v>
          </cell>
          <cell r="K453" t="str">
            <v>SERV. DESP.E ITBI</v>
          </cell>
          <cell r="O453">
            <v>41640</v>
          </cell>
          <cell r="P453">
            <v>105845.8</v>
          </cell>
          <cell r="Q453">
            <v>46235</v>
          </cell>
          <cell r="W453" t="str">
            <v>SP INT 5</v>
          </cell>
          <cell r="X453" t="str">
            <v>SP INT 5</v>
          </cell>
        </row>
        <row r="454">
          <cell r="B454">
            <v>8</v>
          </cell>
          <cell r="K454" t="str">
            <v>SERV. DESP.E ITBI</v>
          </cell>
          <cell r="O454">
            <v>41427</v>
          </cell>
          <cell r="P454">
            <v>83377.55</v>
          </cell>
          <cell r="Q454">
            <v>46235</v>
          </cell>
          <cell r="W454" t="str">
            <v>SP INT 4</v>
          </cell>
          <cell r="X454" t="str">
            <v>SP INT 4</v>
          </cell>
        </row>
        <row r="455">
          <cell r="B455">
            <v>5</v>
          </cell>
          <cell r="K455" t="str">
            <v>MARKETING</v>
          </cell>
          <cell r="O455">
            <v>41357</v>
          </cell>
          <cell r="Q455">
            <v>46143</v>
          </cell>
          <cell r="W455" t="str">
            <v>SP INT 1</v>
          </cell>
          <cell r="X455" t="str">
            <v>SP INT 1</v>
          </cell>
        </row>
        <row r="456">
          <cell r="B456">
            <v>5</v>
          </cell>
          <cell r="K456" t="str">
            <v>SALÁRIOS, ENCARGOS E BENEFÍCIOS</v>
          </cell>
          <cell r="O456">
            <v>41233</v>
          </cell>
          <cell r="P456">
            <v>22760.989999999998</v>
          </cell>
          <cell r="Q456">
            <v>46143</v>
          </cell>
          <cell r="W456" t="str">
            <v>SP INT 3</v>
          </cell>
          <cell r="X456" t="str">
            <v>SP INT 3</v>
          </cell>
        </row>
        <row r="457">
          <cell r="B457">
            <v>5</v>
          </cell>
          <cell r="K457" t="str">
            <v>MARKETING</v>
          </cell>
          <cell r="O457">
            <v>41067</v>
          </cell>
          <cell r="Q457">
            <v>46143</v>
          </cell>
          <cell r="W457" t="str">
            <v>SP INT 3</v>
          </cell>
          <cell r="X457" t="str">
            <v>SP INT 3</v>
          </cell>
        </row>
        <row r="458">
          <cell r="B458">
            <v>6</v>
          </cell>
          <cell r="K458" t="str">
            <v>COMISSÕES E PREMIAÇÕES (Contratada)</v>
          </cell>
          <cell r="O458">
            <v>41001</v>
          </cell>
          <cell r="P458">
            <v>63077.852325073778</v>
          </cell>
          <cell r="Q458">
            <v>46174</v>
          </cell>
          <cell r="W458" t="str">
            <v>SP INT 4</v>
          </cell>
          <cell r="X458" t="str">
            <v>SP INT 4</v>
          </cell>
        </row>
        <row r="459">
          <cell r="B459">
            <v>6</v>
          </cell>
          <cell r="K459" t="str">
            <v>MARKETING</v>
          </cell>
          <cell r="O459">
            <v>40984</v>
          </cell>
          <cell r="P459">
            <v>27019.42</v>
          </cell>
          <cell r="Q459">
            <v>46174</v>
          </cell>
          <cell r="W459" t="str">
            <v>SP INT 5</v>
          </cell>
          <cell r="X459" t="str">
            <v>SP INT 5</v>
          </cell>
        </row>
        <row r="460">
          <cell r="B460">
            <v>8</v>
          </cell>
          <cell r="K460" t="str">
            <v>COMISSÕES E PREMIAÇÕES (Contratada)</v>
          </cell>
          <cell r="O460">
            <v>40894</v>
          </cell>
          <cell r="P460">
            <v>53949.968166454149</v>
          </cell>
          <cell r="Q460">
            <v>46235</v>
          </cell>
          <cell r="W460" t="str">
            <v>SP INT 1</v>
          </cell>
          <cell r="X460" t="str">
            <v>SP INT 1</v>
          </cell>
        </row>
        <row r="461">
          <cell r="B461">
            <v>4</v>
          </cell>
          <cell r="K461" t="str">
            <v>SERV. DESP.E ITBI</v>
          </cell>
          <cell r="O461">
            <v>40835</v>
          </cell>
          <cell r="P461">
            <v>22039.22</v>
          </cell>
          <cell r="Q461">
            <v>46113</v>
          </cell>
          <cell r="W461" t="str">
            <v>SP INT 6</v>
          </cell>
          <cell r="X461" t="str">
            <v>SP INT 6</v>
          </cell>
        </row>
        <row r="462">
          <cell r="B462">
            <v>3</v>
          </cell>
          <cell r="K462" t="str">
            <v>SERV. DESP.E ITBI</v>
          </cell>
          <cell r="O462">
            <v>40807</v>
          </cell>
          <cell r="P462">
            <v>40134.03</v>
          </cell>
          <cell r="Q462">
            <v>46082</v>
          </cell>
          <cell r="W462" t="str">
            <v>SP INT 2</v>
          </cell>
          <cell r="X462" t="str">
            <v>SP INT 2</v>
          </cell>
        </row>
        <row r="463">
          <cell r="B463">
            <v>2</v>
          </cell>
          <cell r="K463" t="str">
            <v>SERV. DESP.E ITBI</v>
          </cell>
          <cell r="O463">
            <v>40692</v>
          </cell>
          <cell r="P463">
            <v>8630.2999999999993</v>
          </cell>
          <cell r="Q463">
            <v>46054</v>
          </cell>
          <cell r="W463" t="str">
            <v>SP INT 5</v>
          </cell>
          <cell r="X463" t="str">
            <v>SP INT 5</v>
          </cell>
        </row>
        <row r="464">
          <cell r="B464">
            <v>4</v>
          </cell>
          <cell r="K464" t="str">
            <v>SERV. DESP.E ITBI</v>
          </cell>
          <cell r="O464">
            <v>40679</v>
          </cell>
          <cell r="P464">
            <v>10816.05</v>
          </cell>
          <cell r="Q464">
            <v>46113</v>
          </cell>
          <cell r="W464" t="str">
            <v>SP INT 4</v>
          </cell>
          <cell r="X464" t="str">
            <v>SP INT 4</v>
          </cell>
        </row>
        <row r="465">
          <cell r="B465">
            <v>5</v>
          </cell>
          <cell r="K465" t="str">
            <v>JURÍDICO</v>
          </cell>
          <cell r="O465">
            <v>40618</v>
          </cell>
          <cell r="P465">
            <v>18003.309999999998</v>
          </cell>
          <cell r="Q465">
            <v>46143</v>
          </cell>
          <cell r="W465" t="str">
            <v>SP INT 2</v>
          </cell>
          <cell r="X465" t="str">
            <v>SP INT 2</v>
          </cell>
        </row>
        <row r="466">
          <cell r="B466">
            <v>4</v>
          </cell>
          <cell r="K466" t="str">
            <v>COMISSÕES E PREMIAÇÕES (Contratada)</v>
          </cell>
          <cell r="O466">
            <v>40541</v>
          </cell>
          <cell r="P466">
            <v>55410.343291787707</v>
          </cell>
          <cell r="Q466">
            <v>46113</v>
          </cell>
          <cell r="W466" t="str">
            <v>SP INT 5</v>
          </cell>
          <cell r="X466" t="str">
            <v>SP INT 5</v>
          </cell>
        </row>
        <row r="467">
          <cell r="B467">
            <v>5</v>
          </cell>
          <cell r="K467" t="str">
            <v>SALÁRIOS, ENCARGOS E BENEFÍCIOS</v>
          </cell>
          <cell r="O467">
            <v>40523</v>
          </cell>
          <cell r="Q467">
            <v>46143</v>
          </cell>
          <cell r="W467" t="str">
            <v>SP INT 5</v>
          </cell>
          <cell r="X467" t="str">
            <v>SP INT 5</v>
          </cell>
        </row>
        <row r="468">
          <cell r="B468">
            <v>6</v>
          </cell>
          <cell r="K468" t="str">
            <v>MARKETING</v>
          </cell>
          <cell r="O468">
            <v>40500</v>
          </cell>
          <cell r="Q468">
            <v>46174</v>
          </cell>
          <cell r="W468" t="str">
            <v>SP INT 6</v>
          </cell>
          <cell r="X468" t="str">
            <v>SP INT 6</v>
          </cell>
        </row>
        <row r="469">
          <cell r="B469">
            <v>7</v>
          </cell>
          <cell r="K469" t="str">
            <v>MARKETING</v>
          </cell>
          <cell r="O469">
            <v>40487</v>
          </cell>
          <cell r="P469">
            <v>26106.05</v>
          </cell>
          <cell r="Q469">
            <v>46204</v>
          </cell>
          <cell r="W469" t="str">
            <v>SP INT 4</v>
          </cell>
          <cell r="X469" t="str">
            <v>SP INT 4</v>
          </cell>
        </row>
        <row r="470">
          <cell r="B470">
            <v>7</v>
          </cell>
          <cell r="K470" t="str">
            <v>DESPESAS GERAIS</v>
          </cell>
          <cell r="O470">
            <v>40484</v>
          </cell>
          <cell r="Q470">
            <v>46204</v>
          </cell>
          <cell r="W470" t="str">
            <v>SP INT 3</v>
          </cell>
          <cell r="X470" t="str">
            <v>SP INT 3</v>
          </cell>
        </row>
        <row r="471">
          <cell r="B471">
            <v>3</v>
          </cell>
          <cell r="K471" t="str">
            <v>MARKETING</v>
          </cell>
          <cell r="O471">
            <v>40476</v>
          </cell>
          <cell r="P471">
            <v>27985.91</v>
          </cell>
          <cell r="Q471">
            <v>46082</v>
          </cell>
          <cell r="W471" t="str">
            <v>SP INT 6</v>
          </cell>
          <cell r="X471" t="str">
            <v>SP INT 6</v>
          </cell>
        </row>
        <row r="472">
          <cell r="B472">
            <v>6</v>
          </cell>
          <cell r="K472" t="str">
            <v>SALÁRIOS, ENCARGOS E BENEFÍCIOS</v>
          </cell>
          <cell r="O472">
            <v>40315</v>
          </cell>
          <cell r="P472">
            <v>22760.989999999998</v>
          </cell>
          <cell r="Q472">
            <v>46174</v>
          </cell>
          <cell r="W472" t="str">
            <v>SP INT 3</v>
          </cell>
          <cell r="X472" t="str">
            <v>SP INT 3</v>
          </cell>
        </row>
        <row r="473">
          <cell r="B473">
            <v>4</v>
          </cell>
          <cell r="K473" t="str">
            <v>JURÍDICO</v>
          </cell>
          <cell r="O473">
            <v>40227</v>
          </cell>
          <cell r="P473">
            <v>18003.309999999998</v>
          </cell>
          <cell r="Q473">
            <v>46113</v>
          </cell>
          <cell r="W473" t="str">
            <v>SP INT 2</v>
          </cell>
          <cell r="X473" t="str">
            <v>SP INT 2</v>
          </cell>
        </row>
        <row r="474">
          <cell r="B474">
            <v>1</v>
          </cell>
          <cell r="K474" t="str">
            <v>COMISSÕES E PREMIAÇÕES (Contratada)</v>
          </cell>
          <cell r="O474">
            <v>40136</v>
          </cell>
          <cell r="P474">
            <v>39321.826392629962</v>
          </cell>
          <cell r="Q474">
            <v>46023</v>
          </cell>
          <cell r="W474" t="str">
            <v>SP INT 3</v>
          </cell>
          <cell r="X474" t="str">
            <v>SP INT 3</v>
          </cell>
        </row>
        <row r="475">
          <cell r="B475">
            <v>5</v>
          </cell>
          <cell r="K475" t="str">
            <v>SALÁRIOS, ENCARGOS E BENEFÍCIOS</v>
          </cell>
          <cell r="O475">
            <v>39999</v>
          </cell>
          <cell r="Q475">
            <v>46143</v>
          </cell>
          <cell r="W475" t="str">
            <v>SP INT 6</v>
          </cell>
          <cell r="X475" t="str">
            <v>SP INT 6</v>
          </cell>
        </row>
        <row r="476">
          <cell r="B476">
            <v>3</v>
          </cell>
          <cell r="K476" t="str">
            <v>JURÍDICO</v>
          </cell>
          <cell r="O476">
            <v>39804</v>
          </cell>
          <cell r="P476">
            <v>18003.309999999998</v>
          </cell>
          <cell r="Q476">
            <v>46082</v>
          </cell>
          <cell r="W476" t="str">
            <v>SP INT 2</v>
          </cell>
          <cell r="X476" t="str">
            <v>SP INT 2</v>
          </cell>
        </row>
        <row r="477">
          <cell r="B477">
            <v>6</v>
          </cell>
          <cell r="K477" t="str">
            <v>MARKETING</v>
          </cell>
          <cell r="O477">
            <v>39753</v>
          </cell>
          <cell r="Q477">
            <v>46174</v>
          </cell>
          <cell r="W477" t="str">
            <v>SP INT 2</v>
          </cell>
          <cell r="X477" t="str">
            <v>SP INT 2</v>
          </cell>
        </row>
        <row r="478">
          <cell r="B478">
            <v>6</v>
          </cell>
          <cell r="K478" t="str">
            <v>MARKETING</v>
          </cell>
          <cell r="O478">
            <v>39607</v>
          </cell>
          <cell r="Q478">
            <v>46174</v>
          </cell>
          <cell r="W478" t="str">
            <v>SP INT 4</v>
          </cell>
          <cell r="X478" t="str">
            <v>SP INT 4</v>
          </cell>
        </row>
        <row r="479">
          <cell r="B479">
            <v>3</v>
          </cell>
          <cell r="K479" t="str">
            <v>SERV. DESP.E ITBI</v>
          </cell>
          <cell r="O479">
            <v>39581</v>
          </cell>
          <cell r="P479">
            <v>31542.1</v>
          </cell>
          <cell r="Q479">
            <v>46082</v>
          </cell>
          <cell r="W479" t="str">
            <v>SP INT 3</v>
          </cell>
          <cell r="X479" t="str">
            <v>SP INT 3</v>
          </cell>
        </row>
        <row r="480">
          <cell r="B480">
            <v>2</v>
          </cell>
          <cell r="K480" t="str">
            <v>JURÍDICO</v>
          </cell>
          <cell r="O480">
            <v>39438</v>
          </cell>
          <cell r="P480">
            <v>18003.309999999998</v>
          </cell>
          <cell r="Q480">
            <v>46054</v>
          </cell>
          <cell r="W480" t="str">
            <v>SP INT 2</v>
          </cell>
          <cell r="X480" t="str">
            <v>SP INT 2</v>
          </cell>
        </row>
        <row r="481">
          <cell r="B481">
            <v>2</v>
          </cell>
          <cell r="K481" t="str">
            <v>SALÁRIOS, ENCARGOS E BENEFÍCIOS</v>
          </cell>
          <cell r="O481">
            <v>39432</v>
          </cell>
          <cell r="P481">
            <v>21761.010000000002</v>
          </cell>
          <cell r="Q481">
            <v>46054</v>
          </cell>
          <cell r="W481" t="str">
            <v>SP INT 3</v>
          </cell>
          <cell r="X481" t="str">
            <v>SP INT 3</v>
          </cell>
        </row>
        <row r="482">
          <cell r="B482">
            <v>3</v>
          </cell>
          <cell r="K482" t="str">
            <v>COMISSÕES E PREMIAÇÕES (Contratada)</v>
          </cell>
          <cell r="O482">
            <v>39414</v>
          </cell>
          <cell r="P482">
            <v>46252.540752188215</v>
          </cell>
          <cell r="Q482">
            <v>46082</v>
          </cell>
          <cell r="W482" t="str">
            <v>SP INT 6</v>
          </cell>
          <cell r="X482" t="str">
            <v>SP INT 6</v>
          </cell>
        </row>
        <row r="483">
          <cell r="B483">
            <v>5</v>
          </cell>
          <cell r="K483" t="str">
            <v>COMISSÕES E PREMIAÇÕES (Contratada)</v>
          </cell>
          <cell r="O483">
            <v>39329</v>
          </cell>
          <cell r="P483">
            <v>51416.200993004808</v>
          </cell>
          <cell r="Q483">
            <v>46143</v>
          </cell>
          <cell r="W483" t="str">
            <v>SP INT 3</v>
          </cell>
          <cell r="X483" t="str">
            <v>SP INT 3</v>
          </cell>
        </row>
        <row r="484">
          <cell r="B484">
            <v>3</v>
          </cell>
          <cell r="K484" t="str">
            <v>MARKETING</v>
          </cell>
          <cell r="O484">
            <v>39327</v>
          </cell>
          <cell r="P484">
            <v>181656</v>
          </cell>
          <cell r="Q484">
            <v>46082</v>
          </cell>
          <cell r="W484" t="str">
            <v>SP INT 3</v>
          </cell>
          <cell r="X484" t="str">
            <v>SP INT 3</v>
          </cell>
        </row>
        <row r="485">
          <cell r="B485">
            <v>4</v>
          </cell>
          <cell r="K485" t="str">
            <v>SERV. DESP.E ITBI</v>
          </cell>
          <cell r="O485">
            <v>39212</v>
          </cell>
          <cell r="P485">
            <v>28971.38</v>
          </cell>
          <cell r="Q485">
            <v>46113</v>
          </cell>
          <cell r="W485" t="str">
            <v>SP INT 4</v>
          </cell>
          <cell r="X485" t="str">
            <v>SP INT 4</v>
          </cell>
        </row>
        <row r="486">
          <cell r="B486">
            <v>1</v>
          </cell>
          <cell r="K486" t="str">
            <v>JURÍDICO</v>
          </cell>
          <cell r="O486">
            <v>39029</v>
          </cell>
          <cell r="P486">
            <v>18003.309999999998</v>
          </cell>
          <cell r="Q486">
            <v>46023</v>
          </cell>
          <cell r="W486" t="str">
            <v>SP INT 2</v>
          </cell>
          <cell r="X486" t="str">
            <v>SP INT 2</v>
          </cell>
        </row>
        <row r="487">
          <cell r="B487">
            <v>3</v>
          </cell>
          <cell r="K487" t="str">
            <v>SALÁRIOS, ENCARGOS E BENEFÍCIOS</v>
          </cell>
          <cell r="O487">
            <v>39025</v>
          </cell>
          <cell r="P487">
            <v>21761.010000000002</v>
          </cell>
          <cell r="Q487">
            <v>46082</v>
          </cell>
          <cell r="W487" t="str">
            <v>SP INT 3</v>
          </cell>
          <cell r="X487" t="str">
            <v>SP INT 3</v>
          </cell>
        </row>
        <row r="488">
          <cell r="B488">
            <v>2</v>
          </cell>
          <cell r="K488" t="str">
            <v>SERV. DESP.E ITBI</v>
          </cell>
          <cell r="O488">
            <v>38891</v>
          </cell>
          <cell r="Q488">
            <v>46054</v>
          </cell>
          <cell r="W488" t="str">
            <v>SP INT 1</v>
          </cell>
          <cell r="X488" t="str">
            <v>SP INT 1</v>
          </cell>
        </row>
        <row r="489">
          <cell r="B489">
            <v>2</v>
          </cell>
          <cell r="K489" t="str">
            <v>COMISSÕES E PREMIAÇÕES (Contratada)</v>
          </cell>
          <cell r="O489">
            <v>38736</v>
          </cell>
          <cell r="P489">
            <v>61437.067479588812</v>
          </cell>
          <cell r="Q489">
            <v>46054</v>
          </cell>
          <cell r="W489" t="str">
            <v>SP INT 6</v>
          </cell>
          <cell r="X489" t="str">
            <v>SP INT 6</v>
          </cell>
        </row>
        <row r="490">
          <cell r="B490">
            <v>4</v>
          </cell>
          <cell r="K490" t="str">
            <v>MARKETING</v>
          </cell>
          <cell r="O490">
            <v>38722</v>
          </cell>
          <cell r="P490">
            <v>43300.44</v>
          </cell>
          <cell r="Q490">
            <v>46113</v>
          </cell>
          <cell r="W490" t="str">
            <v>SP INT 5</v>
          </cell>
          <cell r="X490" t="str">
            <v>SP INT 5</v>
          </cell>
        </row>
        <row r="491">
          <cell r="B491">
            <v>7</v>
          </cell>
          <cell r="K491" t="str">
            <v>SERV. DESP.E ITBI</v>
          </cell>
          <cell r="O491">
            <v>38533</v>
          </cell>
          <cell r="Q491">
            <v>46204</v>
          </cell>
          <cell r="W491" t="str">
            <v>SP INT 3</v>
          </cell>
          <cell r="X491" t="str">
            <v>SP INT 3</v>
          </cell>
        </row>
        <row r="492">
          <cell r="B492">
            <v>8</v>
          </cell>
          <cell r="K492" t="str">
            <v>PLANTÕES E LOJAS</v>
          </cell>
          <cell r="O492">
            <v>38464</v>
          </cell>
          <cell r="P492">
            <v>11830.76</v>
          </cell>
          <cell r="Q492">
            <v>46235</v>
          </cell>
          <cell r="W492" t="str">
            <v>SENSIA CP</v>
          </cell>
          <cell r="X492" t="str">
            <v>SENSIA</v>
          </cell>
        </row>
        <row r="493">
          <cell r="B493">
            <v>1</v>
          </cell>
          <cell r="K493" t="str">
            <v>SALÁRIOS, ENCARGOS E BENEFÍCIOS</v>
          </cell>
          <cell r="O493">
            <v>38368</v>
          </cell>
          <cell r="Q493">
            <v>46023</v>
          </cell>
          <cell r="W493" t="str">
            <v>SP INT 1</v>
          </cell>
          <cell r="X493" t="str">
            <v>SP INT 1</v>
          </cell>
        </row>
        <row r="494">
          <cell r="B494">
            <v>5</v>
          </cell>
          <cell r="K494" t="str">
            <v>MARKETING</v>
          </cell>
          <cell r="O494">
            <v>38335</v>
          </cell>
          <cell r="P494">
            <v>29465.72</v>
          </cell>
          <cell r="Q494">
            <v>46143</v>
          </cell>
          <cell r="W494" t="str">
            <v>SP INT 5</v>
          </cell>
          <cell r="X494" t="str">
            <v>SP INT 5</v>
          </cell>
        </row>
        <row r="495">
          <cell r="B495">
            <v>8</v>
          </cell>
          <cell r="K495" t="str">
            <v>COMISSÕES E PREMIAÇÕES (Contratada)</v>
          </cell>
          <cell r="O495">
            <v>38335</v>
          </cell>
          <cell r="P495">
            <v>54510.330845613898</v>
          </cell>
          <cell r="Q495">
            <v>46235</v>
          </cell>
          <cell r="W495" t="str">
            <v>SP INT 2</v>
          </cell>
          <cell r="X495" t="str">
            <v>SP INT 2</v>
          </cell>
        </row>
        <row r="496">
          <cell r="B496">
            <v>6</v>
          </cell>
          <cell r="K496" t="str">
            <v>COMISSÕES E PREMIAÇÕES (Contratada)</v>
          </cell>
          <cell r="O496">
            <v>38330</v>
          </cell>
          <cell r="P496">
            <v>47570.902761039892</v>
          </cell>
          <cell r="Q496">
            <v>46174</v>
          </cell>
          <cell r="W496" t="str">
            <v>SP INT 5</v>
          </cell>
          <cell r="X496" t="str">
            <v>SP INT 5</v>
          </cell>
        </row>
        <row r="497">
          <cell r="B497">
            <v>3</v>
          </cell>
          <cell r="K497" t="str">
            <v>MARKETING</v>
          </cell>
          <cell r="O497">
            <v>38284</v>
          </cell>
          <cell r="Q497">
            <v>46082</v>
          </cell>
          <cell r="W497" t="str">
            <v>SP INT 2</v>
          </cell>
          <cell r="X497" t="str">
            <v>SP INT 2</v>
          </cell>
        </row>
        <row r="498">
          <cell r="B498">
            <v>2</v>
          </cell>
          <cell r="K498" t="str">
            <v>SERV. DESP.E ITBI</v>
          </cell>
          <cell r="O498">
            <v>38087</v>
          </cell>
          <cell r="P498">
            <v>21955.68</v>
          </cell>
          <cell r="Q498">
            <v>46054</v>
          </cell>
          <cell r="W498" t="str">
            <v>SP INT 6</v>
          </cell>
          <cell r="X498" t="str">
            <v>SP INT 6</v>
          </cell>
        </row>
        <row r="499">
          <cell r="B499">
            <v>2</v>
          </cell>
          <cell r="K499" t="str">
            <v>COMISSÕES E PREMIAÇÕES (Contratada)</v>
          </cell>
          <cell r="O499">
            <v>38064</v>
          </cell>
          <cell r="P499">
            <v>74464.114934834841</v>
          </cell>
          <cell r="Q499">
            <v>46054</v>
          </cell>
          <cell r="W499" t="str">
            <v>SP INT 1</v>
          </cell>
          <cell r="X499" t="str">
            <v>SP INT 1</v>
          </cell>
        </row>
        <row r="500">
          <cell r="B500">
            <v>2</v>
          </cell>
          <cell r="K500" t="str">
            <v>COMISSÕES E PREMIAÇÕES (Contratada)</v>
          </cell>
          <cell r="O500">
            <v>37949</v>
          </cell>
          <cell r="P500">
            <v>14509.521007507947</v>
          </cell>
          <cell r="Q500">
            <v>46054</v>
          </cell>
          <cell r="W500" t="str">
            <v>SENSIA CP</v>
          </cell>
          <cell r="X500" t="str">
            <v>SENSIA</v>
          </cell>
        </row>
        <row r="501">
          <cell r="B501">
            <v>6</v>
          </cell>
          <cell r="K501" t="str">
            <v>SALÁRIOS, ENCARGOS E BENEFÍCIOS</v>
          </cell>
          <cell r="O501">
            <v>37532</v>
          </cell>
          <cell r="Q501">
            <v>46174</v>
          </cell>
          <cell r="W501" t="str">
            <v>SP INT 2</v>
          </cell>
          <cell r="X501" t="str">
            <v>SP INT 2</v>
          </cell>
        </row>
        <row r="502">
          <cell r="B502">
            <v>7</v>
          </cell>
          <cell r="K502" t="str">
            <v>MARKETING</v>
          </cell>
          <cell r="O502">
            <v>37450</v>
          </cell>
          <cell r="P502">
            <v>11781.03</v>
          </cell>
          <cell r="Q502">
            <v>46204</v>
          </cell>
          <cell r="W502" t="str">
            <v>SP INT 4</v>
          </cell>
          <cell r="X502" t="str">
            <v>SP INT 4</v>
          </cell>
        </row>
        <row r="503">
          <cell r="B503">
            <v>4</v>
          </cell>
          <cell r="K503" t="str">
            <v>SALÁRIOS, ENCARGOS E BENEFÍCIOS</v>
          </cell>
          <cell r="O503">
            <v>37351</v>
          </cell>
          <cell r="P503">
            <v>22113.809999999998</v>
          </cell>
          <cell r="Q503">
            <v>46113</v>
          </cell>
          <cell r="W503" t="str">
            <v>SP INT 4</v>
          </cell>
          <cell r="X503" t="str">
            <v>SP INT 4</v>
          </cell>
        </row>
        <row r="504">
          <cell r="B504">
            <v>1</v>
          </cell>
          <cell r="K504" t="str">
            <v>COMISSÕES E PREMIAÇÕES (Contratada)</v>
          </cell>
          <cell r="O504">
            <v>37229</v>
          </cell>
          <cell r="P504">
            <v>50514.674779420537</v>
          </cell>
          <cell r="Q504">
            <v>46023</v>
          </cell>
          <cell r="W504" t="str">
            <v>SP INT 5</v>
          </cell>
          <cell r="X504" t="str">
            <v>SP INT 5</v>
          </cell>
        </row>
        <row r="505">
          <cell r="B505">
            <v>2</v>
          </cell>
          <cell r="K505" t="str">
            <v>SALÁRIOS, ENCARGOS E BENEFÍCIOS</v>
          </cell>
          <cell r="O505">
            <v>37146</v>
          </cell>
          <cell r="Q505">
            <v>46054</v>
          </cell>
          <cell r="W505" t="str">
            <v>SP INT 5</v>
          </cell>
          <cell r="X505" t="str">
            <v>SP INT 5</v>
          </cell>
        </row>
        <row r="506">
          <cell r="B506">
            <v>8</v>
          </cell>
          <cell r="K506" t="str">
            <v>SALÁRIOS, ENCARGOS E BENEFÍCIOS</v>
          </cell>
          <cell r="O506">
            <v>37023</v>
          </cell>
          <cell r="Q506">
            <v>46235</v>
          </cell>
          <cell r="W506" t="str">
            <v>SP INT 5</v>
          </cell>
          <cell r="X506" t="str">
            <v>SP INT 5</v>
          </cell>
        </row>
        <row r="507">
          <cell r="B507">
            <v>6</v>
          </cell>
          <cell r="K507" t="str">
            <v>MARKETING</v>
          </cell>
          <cell r="O507">
            <v>36922</v>
          </cell>
          <cell r="Q507">
            <v>46174</v>
          </cell>
          <cell r="W507" t="str">
            <v>SP INT 6</v>
          </cell>
          <cell r="X507" t="str">
            <v>SP INT 6</v>
          </cell>
        </row>
        <row r="508">
          <cell r="B508">
            <v>2</v>
          </cell>
          <cell r="K508" t="str">
            <v>COMISSÕES E PREMIAÇÕES (Contratada)</v>
          </cell>
          <cell r="O508">
            <v>36914</v>
          </cell>
          <cell r="Q508">
            <v>46054</v>
          </cell>
          <cell r="W508" t="str">
            <v>SENSIA RP</v>
          </cell>
          <cell r="X508" t="str">
            <v>SENSIA</v>
          </cell>
        </row>
        <row r="509">
          <cell r="B509">
            <v>8</v>
          </cell>
          <cell r="K509" t="str">
            <v>SALÁRIOS, ENCARGOS E BENEFÍCIOS</v>
          </cell>
          <cell r="O509">
            <v>36718</v>
          </cell>
          <cell r="P509">
            <v>22760.989999999998</v>
          </cell>
          <cell r="Q509">
            <v>46235</v>
          </cell>
          <cell r="W509" t="str">
            <v>SP INT 3</v>
          </cell>
          <cell r="X509" t="str">
            <v>SP INT 3</v>
          </cell>
        </row>
        <row r="510">
          <cell r="B510">
            <v>1</v>
          </cell>
          <cell r="K510" t="str">
            <v>SERV. DESP.E ITBI</v>
          </cell>
          <cell r="O510">
            <v>36675</v>
          </cell>
          <cell r="Q510">
            <v>46023</v>
          </cell>
          <cell r="W510" t="str">
            <v>SP INT 3</v>
          </cell>
          <cell r="X510" t="str">
            <v>SP INT 3</v>
          </cell>
        </row>
        <row r="511">
          <cell r="B511">
            <v>5</v>
          </cell>
          <cell r="K511" t="str">
            <v>PLANTÕES E LOJAS</v>
          </cell>
          <cell r="O511">
            <v>36617</v>
          </cell>
          <cell r="P511">
            <v>27353.69</v>
          </cell>
          <cell r="Q511">
            <v>46143</v>
          </cell>
          <cell r="W511" t="str">
            <v>SENSIA CP</v>
          </cell>
          <cell r="X511" t="str">
            <v>SENSIA</v>
          </cell>
        </row>
        <row r="512">
          <cell r="B512">
            <v>3</v>
          </cell>
          <cell r="K512" t="str">
            <v>SALÁRIOS, ENCARGOS E BENEFÍCIOS</v>
          </cell>
          <cell r="O512">
            <v>36555</v>
          </cell>
          <cell r="Q512">
            <v>46082</v>
          </cell>
          <cell r="W512" t="str">
            <v>SP INT 1</v>
          </cell>
          <cell r="X512" t="str">
            <v>SP INT 1</v>
          </cell>
        </row>
        <row r="513">
          <cell r="B513">
            <v>7</v>
          </cell>
          <cell r="K513" t="str">
            <v>COMISSÕES E PREMIAÇÕES (Contratada)</v>
          </cell>
          <cell r="O513">
            <v>36531</v>
          </cell>
          <cell r="Q513">
            <v>46204</v>
          </cell>
          <cell r="W513" t="str">
            <v>SP INT 3</v>
          </cell>
          <cell r="X513" t="str">
            <v>SP INT 3</v>
          </cell>
        </row>
        <row r="514">
          <cell r="B514">
            <v>1</v>
          </cell>
          <cell r="K514" t="str">
            <v>COMISSÕES E PREMIAÇÕES (Contratada)</v>
          </cell>
          <cell r="O514">
            <v>36457</v>
          </cell>
          <cell r="P514">
            <v>73301.96651524624</v>
          </cell>
          <cell r="Q514">
            <v>46023</v>
          </cell>
          <cell r="W514" t="str">
            <v>SP INT 1</v>
          </cell>
          <cell r="X514" t="str">
            <v>SP INT 1</v>
          </cell>
        </row>
        <row r="515">
          <cell r="B515">
            <v>5</v>
          </cell>
          <cell r="K515" t="str">
            <v>COMISSÕES E PREMIAÇÕES (Contratada)</v>
          </cell>
          <cell r="O515">
            <v>36332</v>
          </cell>
          <cell r="P515">
            <v>62553.90153777157</v>
          </cell>
          <cell r="Q515">
            <v>46143</v>
          </cell>
          <cell r="W515" t="str">
            <v>SP INT 5</v>
          </cell>
          <cell r="X515" t="str">
            <v>SP INT 5</v>
          </cell>
        </row>
        <row r="516">
          <cell r="B516">
            <v>2</v>
          </cell>
          <cell r="K516" t="str">
            <v>SALÁRIOS, ENCARGOS E BENEFÍCIOS</v>
          </cell>
          <cell r="O516">
            <v>36295</v>
          </cell>
          <cell r="Q516">
            <v>46054</v>
          </cell>
          <cell r="W516" t="str">
            <v>SP INT 1</v>
          </cell>
          <cell r="X516" t="str">
            <v>SP INT 1</v>
          </cell>
        </row>
        <row r="517">
          <cell r="B517">
            <v>5</v>
          </cell>
          <cell r="K517" t="str">
            <v>COMISSÕES E PREMIAÇÕES (Contratada)</v>
          </cell>
          <cell r="O517">
            <v>36155</v>
          </cell>
          <cell r="P517">
            <v>428712.49229553714</v>
          </cell>
          <cell r="Q517">
            <v>46143</v>
          </cell>
          <cell r="W517" t="str">
            <v>SENSIA CP</v>
          </cell>
          <cell r="X517" t="str">
            <v>SENSIA</v>
          </cell>
        </row>
        <row r="518">
          <cell r="B518">
            <v>1</v>
          </cell>
          <cell r="K518" t="str">
            <v>COMISSÕES E PREMIAÇÕES (Contratada)</v>
          </cell>
          <cell r="O518">
            <v>36130</v>
          </cell>
          <cell r="P518">
            <v>61951.630663512602</v>
          </cell>
          <cell r="Q518">
            <v>46023</v>
          </cell>
          <cell r="W518" t="str">
            <v>SP INT 4</v>
          </cell>
          <cell r="X518" t="str">
            <v>SP INT 4</v>
          </cell>
        </row>
        <row r="519">
          <cell r="B519">
            <v>1</v>
          </cell>
          <cell r="K519" t="str">
            <v>SALÁRIOS, ENCARGOS E BENEFÍCIOS</v>
          </cell>
          <cell r="O519">
            <v>36037</v>
          </cell>
          <cell r="P519">
            <v>22113.809999999998</v>
          </cell>
          <cell r="Q519">
            <v>46023</v>
          </cell>
          <cell r="W519" t="str">
            <v>SP INT 4</v>
          </cell>
          <cell r="X519" t="str">
            <v>SP INT 4</v>
          </cell>
        </row>
        <row r="520">
          <cell r="B520">
            <v>1</v>
          </cell>
          <cell r="K520" t="str">
            <v>SALÁRIOS, ENCARGOS E BENEFÍCIOS</v>
          </cell>
          <cell r="O520">
            <v>36017</v>
          </cell>
          <cell r="Q520">
            <v>46023</v>
          </cell>
          <cell r="W520" t="str">
            <v>SENSIA CP</v>
          </cell>
          <cell r="X520" t="str">
            <v>SENSIA</v>
          </cell>
        </row>
        <row r="521">
          <cell r="B521">
            <v>3</v>
          </cell>
          <cell r="K521" t="str">
            <v>SERV. DESP.E ITBI</v>
          </cell>
          <cell r="O521">
            <v>35897</v>
          </cell>
          <cell r="P521">
            <v>10804.47</v>
          </cell>
          <cell r="Q521">
            <v>46082</v>
          </cell>
          <cell r="W521" t="str">
            <v>SP INT 4</v>
          </cell>
          <cell r="X521" t="str">
            <v>SP INT 4</v>
          </cell>
        </row>
        <row r="522">
          <cell r="B522">
            <v>2</v>
          </cell>
          <cell r="K522" t="str">
            <v>SALÁRIOS, ENCARGOS E BENEFÍCIOS</v>
          </cell>
          <cell r="O522">
            <v>35833</v>
          </cell>
          <cell r="P522">
            <v>19968.170000000002</v>
          </cell>
          <cell r="Q522">
            <v>46054</v>
          </cell>
          <cell r="W522" t="str">
            <v>SP INT 5</v>
          </cell>
          <cell r="X522" t="str">
            <v>SP INT 5</v>
          </cell>
        </row>
        <row r="523">
          <cell r="B523">
            <v>6</v>
          </cell>
          <cell r="K523" t="str">
            <v>SALÁRIOS, ENCARGOS E BENEFÍCIOS</v>
          </cell>
          <cell r="O523">
            <v>35779</v>
          </cell>
          <cell r="Q523">
            <v>46174</v>
          </cell>
          <cell r="W523" t="str">
            <v>SP INT 4</v>
          </cell>
          <cell r="X523" t="str">
            <v>SP INT 4</v>
          </cell>
        </row>
        <row r="524">
          <cell r="B524">
            <v>7</v>
          </cell>
          <cell r="K524" t="str">
            <v>MARKETING</v>
          </cell>
          <cell r="O524">
            <v>35747</v>
          </cell>
          <cell r="Q524">
            <v>46204</v>
          </cell>
          <cell r="W524" t="str">
            <v>SP INT 1</v>
          </cell>
          <cell r="X524" t="str">
            <v>SP INT 1</v>
          </cell>
        </row>
        <row r="525">
          <cell r="B525">
            <v>5</v>
          </cell>
          <cell r="K525" t="str">
            <v>COMISSÕES E PREMIAÇÕES (Contratada)</v>
          </cell>
          <cell r="O525">
            <v>35716</v>
          </cell>
          <cell r="P525">
            <v>78299.010064759204</v>
          </cell>
          <cell r="Q525">
            <v>46143</v>
          </cell>
          <cell r="W525" t="str">
            <v>SP INT 3</v>
          </cell>
          <cell r="X525" t="str">
            <v>SP INT 3</v>
          </cell>
        </row>
        <row r="526">
          <cell r="B526">
            <v>5</v>
          </cell>
          <cell r="K526" t="str">
            <v>SALÁRIOS, ENCARGOS E BENEFÍCIOS</v>
          </cell>
          <cell r="O526">
            <v>35621</v>
          </cell>
          <cell r="Q526">
            <v>46143</v>
          </cell>
          <cell r="W526" t="str">
            <v>SP INT 2</v>
          </cell>
          <cell r="X526" t="str">
            <v>SP INT 2</v>
          </cell>
        </row>
        <row r="527">
          <cell r="B527">
            <v>4</v>
          </cell>
          <cell r="K527" t="str">
            <v>COMISSÕES E PREMIAÇÕES (Contratada)</v>
          </cell>
          <cell r="O527">
            <v>35589</v>
          </cell>
          <cell r="P527">
            <v>77492.164097518034</v>
          </cell>
          <cell r="Q527">
            <v>46113</v>
          </cell>
          <cell r="W527" t="str">
            <v>SP INT 3</v>
          </cell>
          <cell r="X527" t="str">
            <v>SP INT 3</v>
          </cell>
        </row>
        <row r="528">
          <cell r="B528">
            <v>1</v>
          </cell>
          <cell r="K528" t="str">
            <v>SERV. DESP.E ITBI</v>
          </cell>
          <cell r="O528">
            <v>35581</v>
          </cell>
          <cell r="P528">
            <v>98842.82</v>
          </cell>
          <cell r="Q528">
            <v>46023</v>
          </cell>
          <cell r="W528" t="str">
            <v>SP INT 4</v>
          </cell>
          <cell r="X528" t="str">
            <v>SP INT 4</v>
          </cell>
        </row>
        <row r="529">
          <cell r="B529">
            <v>2</v>
          </cell>
          <cell r="K529" t="str">
            <v>COMISSÕES E PREMIAÇÕES (Contratada)</v>
          </cell>
          <cell r="O529">
            <v>35538</v>
          </cell>
          <cell r="P529">
            <v>35518.61475556517</v>
          </cell>
          <cell r="Q529">
            <v>46054</v>
          </cell>
          <cell r="W529" t="str">
            <v>SP INT 3</v>
          </cell>
          <cell r="X529" t="str">
            <v>SP INT 3</v>
          </cell>
        </row>
        <row r="530">
          <cell r="B530">
            <v>3</v>
          </cell>
          <cell r="K530" t="str">
            <v>COMISSÕES E PREMIAÇÕES (Contratada)</v>
          </cell>
          <cell r="O530">
            <v>35531</v>
          </cell>
          <cell r="P530">
            <v>41718.073629973405</v>
          </cell>
          <cell r="Q530">
            <v>46082</v>
          </cell>
          <cell r="W530" t="str">
            <v>SP INT 4</v>
          </cell>
          <cell r="X530" t="str">
            <v>SP INT 4</v>
          </cell>
        </row>
        <row r="531">
          <cell r="B531">
            <v>3</v>
          </cell>
          <cell r="K531" t="str">
            <v>PLANTÕES E LOJAS</v>
          </cell>
          <cell r="O531">
            <v>35374</v>
          </cell>
          <cell r="P531">
            <v>14155.46</v>
          </cell>
          <cell r="Q531">
            <v>46082</v>
          </cell>
          <cell r="W531" t="str">
            <v>SENSIA CP</v>
          </cell>
          <cell r="X531" t="str">
            <v>SENSIA</v>
          </cell>
        </row>
        <row r="532">
          <cell r="B532">
            <v>1</v>
          </cell>
          <cell r="K532" t="str">
            <v>MARKETING</v>
          </cell>
          <cell r="O532">
            <v>35339</v>
          </cell>
          <cell r="Q532">
            <v>46023</v>
          </cell>
          <cell r="W532" t="str">
            <v>SP INT 5</v>
          </cell>
          <cell r="X532" t="str">
            <v>SP INT 5</v>
          </cell>
        </row>
        <row r="533">
          <cell r="B533">
            <v>7</v>
          </cell>
          <cell r="K533" t="str">
            <v>MARKETING</v>
          </cell>
          <cell r="O533">
            <v>35240</v>
          </cell>
          <cell r="Q533">
            <v>46204</v>
          </cell>
          <cell r="W533" t="str">
            <v>SP INT 2</v>
          </cell>
          <cell r="X533" t="str">
            <v>SP INT 2</v>
          </cell>
        </row>
        <row r="534">
          <cell r="B534">
            <v>3</v>
          </cell>
          <cell r="K534" t="str">
            <v>MARKETING</v>
          </cell>
          <cell r="O534">
            <v>35225</v>
          </cell>
          <cell r="P534">
            <v>33762</v>
          </cell>
          <cell r="Q534">
            <v>46082</v>
          </cell>
          <cell r="W534" t="str">
            <v>SP INT 2</v>
          </cell>
          <cell r="X534" t="str">
            <v>SP INT 2</v>
          </cell>
        </row>
        <row r="535">
          <cell r="B535">
            <v>6</v>
          </cell>
          <cell r="K535" t="str">
            <v>SALÁRIOS, ENCARGOS E BENEFÍCIOS</v>
          </cell>
          <cell r="O535">
            <v>35107</v>
          </cell>
          <cell r="Q535">
            <v>46174</v>
          </cell>
          <cell r="W535" t="str">
            <v>SP INT 5</v>
          </cell>
          <cell r="X535" t="str">
            <v>SP INT 5</v>
          </cell>
        </row>
        <row r="536">
          <cell r="B536">
            <v>2</v>
          </cell>
          <cell r="K536" t="str">
            <v>MARKETING</v>
          </cell>
          <cell r="O536">
            <v>35094</v>
          </cell>
          <cell r="P536">
            <v>17599.009999999998</v>
          </cell>
          <cell r="Q536">
            <v>46054</v>
          </cell>
          <cell r="W536" t="str">
            <v>SP INT 2</v>
          </cell>
          <cell r="X536" t="str">
            <v>SP INT 2</v>
          </cell>
        </row>
        <row r="537">
          <cell r="B537">
            <v>1</v>
          </cell>
          <cell r="K537" t="str">
            <v>MARKETING</v>
          </cell>
          <cell r="O537">
            <v>34987</v>
          </cell>
          <cell r="Q537">
            <v>46023</v>
          </cell>
          <cell r="W537" t="str">
            <v>SP INT 6</v>
          </cell>
          <cell r="X537" t="str">
            <v>SP INT 6</v>
          </cell>
        </row>
        <row r="538">
          <cell r="B538">
            <v>8</v>
          </cell>
          <cell r="K538" t="str">
            <v>SALÁRIOS, ENCARGOS E BENEFÍCIOS</v>
          </cell>
          <cell r="O538">
            <v>34953</v>
          </cell>
          <cell r="P538">
            <v>22998.69</v>
          </cell>
          <cell r="Q538">
            <v>46235</v>
          </cell>
          <cell r="W538" t="str">
            <v>SP INT 4</v>
          </cell>
          <cell r="X538" t="str">
            <v>SP INT 4</v>
          </cell>
        </row>
        <row r="539">
          <cell r="B539">
            <v>3</v>
          </cell>
          <cell r="K539" t="str">
            <v>SERV. DESP.E ITBI</v>
          </cell>
          <cell r="O539">
            <v>34919</v>
          </cell>
          <cell r="P539">
            <v>15712.4</v>
          </cell>
          <cell r="Q539">
            <v>46082</v>
          </cell>
          <cell r="W539" t="str">
            <v>SP INT 6</v>
          </cell>
          <cell r="X539" t="str">
            <v>SP INT 6</v>
          </cell>
        </row>
        <row r="540">
          <cell r="B540">
            <v>2</v>
          </cell>
          <cell r="K540" t="str">
            <v>COMISSÕES E PREMIAÇÕES (Contratada)</v>
          </cell>
          <cell r="O540">
            <v>34902</v>
          </cell>
          <cell r="P540">
            <v>54264.707482255537</v>
          </cell>
          <cell r="Q540">
            <v>46054</v>
          </cell>
          <cell r="W540" t="str">
            <v>SP INT 1</v>
          </cell>
          <cell r="X540" t="str">
            <v>SP INT 1</v>
          </cell>
        </row>
        <row r="541">
          <cell r="B541">
            <v>4</v>
          </cell>
          <cell r="K541" t="str">
            <v>PLANTÕES E LOJAS</v>
          </cell>
          <cell r="O541">
            <v>34804</v>
          </cell>
          <cell r="Q541">
            <v>46113</v>
          </cell>
          <cell r="W541" t="str">
            <v>SP INT 1</v>
          </cell>
          <cell r="X541" t="str">
            <v>SP INT 1</v>
          </cell>
        </row>
        <row r="542">
          <cell r="B542">
            <v>8</v>
          </cell>
          <cell r="K542" t="str">
            <v>PLANTÕES E LOJAS</v>
          </cell>
          <cell r="O542">
            <v>34560</v>
          </cell>
          <cell r="P542">
            <v>30859.33</v>
          </cell>
          <cell r="Q542">
            <v>46235</v>
          </cell>
          <cell r="W542" t="str">
            <v>SP INT 2</v>
          </cell>
          <cell r="X542" t="str">
            <v>SP INT 2</v>
          </cell>
        </row>
        <row r="543">
          <cell r="B543">
            <v>4</v>
          </cell>
          <cell r="K543" t="str">
            <v>MARKETING</v>
          </cell>
          <cell r="O543">
            <v>34407</v>
          </cell>
          <cell r="P543">
            <v>9715.2099999999991</v>
          </cell>
          <cell r="Q543">
            <v>46113</v>
          </cell>
          <cell r="W543" t="str">
            <v>SENSIA RP</v>
          </cell>
          <cell r="X543" t="str">
            <v>SENSIA</v>
          </cell>
        </row>
        <row r="544">
          <cell r="B544">
            <v>4</v>
          </cell>
          <cell r="K544" t="str">
            <v>MARKETING</v>
          </cell>
          <cell r="O544">
            <v>34361</v>
          </cell>
          <cell r="P544">
            <v>11781.03</v>
          </cell>
          <cell r="Q544">
            <v>46113</v>
          </cell>
          <cell r="W544" t="str">
            <v>SP INT 4</v>
          </cell>
          <cell r="X544" t="str">
            <v>SP INT 4</v>
          </cell>
        </row>
        <row r="545">
          <cell r="B545">
            <v>4</v>
          </cell>
          <cell r="K545" t="str">
            <v>SALÁRIOS, ENCARGOS E BENEFÍCIOS</v>
          </cell>
          <cell r="O545">
            <v>34355</v>
          </cell>
          <cell r="P545">
            <v>10207.49</v>
          </cell>
          <cell r="Q545">
            <v>46113</v>
          </cell>
          <cell r="W545" t="str">
            <v>SP INT 2</v>
          </cell>
          <cell r="X545" t="str">
            <v>SP INT 2</v>
          </cell>
        </row>
        <row r="546">
          <cell r="B546">
            <v>3</v>
          </cell>
          <cell r="K546" t="str">
            <v>MARKETING</v>
          </cell>
          <cell r="O546">
            <v>34333</v>
          </cell>
          <cell r="Q546">
            <v>46082</v>
          </cell>
          <cell r="W546" t="str">
            <v>SP INT 6</v>
          </cell>
          <cell r="X546" t="str">
            <v>SP INT 6</v>
          </cell>
        </row>
        <row r="547">
          <cell r="B547">
            <v>6</v>
          </cell>
          <cell r="K547" t="str">
            <v>SALÁRIOS, ENCARGOS E BENEFÍCIOS</v>
          </cell>
          <cell r="O547">
            <v>34155</v>
          </cell>
          <cell r="P547">
            <v>22998.69</v>
          </cell>
          <cell r="Q547">
            <v>46174</v>
          </cell>
          <cell r="W547" t="str">
            <v>SP INT 4</v>
          </cell>
          <cell r="X547" t="str">
            <v>SP INT 4</v>
          </cell>
        </row>
        <row r="548">
          <cell r="B548">
            <v>5</v>
          </cell>
          <cell r="K548" t="str">
            <v>COMISSÕES E PREMIAÇÕES (Contratada)</v>
          </cell>
          <cell r="O548">
            <v>34106</v>
          </cell>
          <cell r="P548">
            <v>8625.7580431871538</v>
          </cell>
          <cell r="Q548">
            <v>46143</v>
          </cell>
          <cell r="W548" t="str">
            <v>SENSIA CP</v>
          </cell>
          <cell r="X548" t="str">
            <v>SENSIA</v>
          </cell>
        </row>
        <row r="549">
          <cell r="B549">
            <v>7</v>
          </cell>
          <cell r="K549" t="str">
            <v>SERV. DESP.E ITBI</v>
          </cell>
          <cell r="O549">
            <v>34067</v>
          </cell>
          <cell r="P549">
            <v>31396.560000000001</v>
          </cell>
          <cell r="Q549">
            <v>46204</v>
          </cell>
          <cell r="W549" t="str">
            <v>SP INT 2</v>
          </cell>
          <cell r="X549" t="str">
            <v>SP INT 2</v>
          </cell>
        </row>
        <row r="550">
          <cell r="B550">
            <v>6</v>
          </cell>
          <cell r="K550" t="str">
            <v>PLANTÕES E LOJAS</v>
          </cell>
          <cell r="O550">
            <v>34042</v>
          </cell>
          <cell r="P550">
            <v>24442.55</v>
          </cell>
          <cell r="Q550">
            <v>46174</v>
          </cell>
          <cell r="W550" t="str">
            <v>SP INT 5</v>
          </cell>
          <cell r="X550" t="str">
            <v>SP INT 5</v>
          </cell>
        </row>
        <row r="551">
          <cell r="B551">
            <v>1</v>
          </cell>
          <cell r="K551" t="str">
            <v>SALÁRIOS, ENCARGOS E BENEFÍCIOS</v>
          </cell>
          <cell r="O551">
            <v>33953</v>
          </cell>
          <cell r="Q551">
            <v>46023</v>
          </cell>
          <cell r="W551" t="str">
            <v>SP INT 4</v>
          </cell>
          <cell r="X551" t="str">
            <v>SP INT 4</v>
          </cell>
        </row>
        <row r="552">
          <cell r="B552">
            <v>3</v>
          </cell>
          <cell r="K552" t="str">
            <v>MARKETING</v>
          </cell>
          <cell r="O552">
            <v>33914</v>
          </cell>
          <cell r="Q552">
            <v>46082</v>
          </cell>
          <cell r="W552" t="str">
            <v>SP INT 5</v>
          </cell>
          <cell r="X552" t="str">
            <v>SP INT 5</v>
          </cell>
        </row>
        <row r="553">
          <cell r="B553">
            <v>1</v>
          </cell>
          <cell r="K553" t="str">
            <v>PLANTÕES E LOJAS</v>
          </cell>
          <cell r="O553">
            <v>33837</v>
          </cell>
          <cell r="P553">
            <v>33167.29</v>
          </cell>
          <cell r="Q553">
            <v>46023</v>
          </cell>
          <cell r="W553" t="str">
            <v>SP INT 2</v>
          </cell>
          <cell r="X553" t="str">
            <v>SP INT 2</v>
          </cell>
        </row>
        <row r="554">
          <cell r="B554">
            <v>2</v>
          </cell>
          <cell r="K554" t="str">
            <v>PLANTÕES E LOJAS</v>
          </cell>
          <cell r="O554">
            <v>33837</v>
          </cell>
          <cell r="P554">
            <v>30866.42</v>
          </cell>
          <cell r="Q554">
            <v>46054</v>
          </cell>
          <cell r="W554" t="str">
            <v>SP INT 2</v>
          </cell>
          <cell r="X554" t="str">
            <v>SP INT 2</v>
          </cell>
        </row>
        <row r="555">
          <cell r="B555">
            <v>3</v>
          </cell>
          <cell r="K555" t="str">
            <v>PLANTÕES E LOJAS</v>
          </cell>
          <cell r="O555">
            <v>33837</v>
          </cell>
          <cell r="P555">
            <v>35333.1</v>
          </cell>
          <cell r="Q555">
            <v>46082</v>
          </cell>
          <cell r="W555" t="str">
            <v>SP INT 2</v>
          </cell>
          <cell r="X555" t="str">
            <v>SP INT 2</v>
          </cell>
        </row>
        <row r="556">
          <cell r="B556">
            <v>4</v>
          </cell>
          <cell r="K556" t="str">
            <v>PLANTÕES E LOJAS</v>
          </cell>
          <cell r="O556">
            <v>33837</v>
          </cell>
          <cell r="P556">
            <v>32268.69</v>
          </cell>
          <cell r="Q556">
            <v>46113</v>
          </cell>
          <cell r="W556" t="str">
            <v>SP INT 2</v>
          </cell>
          <cell r="X556" t="str">
            <v>SP INT 2</v>
          </cell>
        </row>
        <row r="557">
          <cell r="B557">
            <v>7</v>
          </cell>
          <cell r="K557" t="str">
            <v>PLANTÕES E LOJAS</v>
          </cell>
          <cell r="O557">
            <v>33837</v>
          </cell>
          <cell r="P557">
            <v>34245.199999999997</v>
          </cell>
          <cell r="Q557">
            <v>46204</v>
          </cell>
          <cell r="W557" t="str">
            <v>SP INT 2</v>
          </cell>
          <cell r="X557" t="str">
            <v>SP INT 2</v>
          </cell>
        </row>
        <row r="558">
          <cell r="B558">
            <v>8</v>
          </cell>
          <cell r="K558" t="str">
            <v>SERV. DESP.E ITBI</v>
          </cell>
          <cell r="O558">
            <v>33825</v>
          </cell>
          <cell r="Q558">
            <v>46235</v>
          </cell>
          <cell r="W558" t="str">
            <v>SP INT 1</v>
          </cell>
          <cell r="X558" t="str">
            <v>SP INT 1</v>
          </cell>
        </row>
        <row r="559">
          <cell r="B559">
            <v>2</v>
          </cell>
          <cell r="K559" t="str">
            <v>SERV. DESP.E ITBI</v>
          </cell>
          <cell r="O559">
            <v>33824</v>
          </cell>
          <cell r="Q559">
            <v>46054</v>
          </cell>
          <cell r="W559" t="str">
            <v>SP INT 1</v>
          </cell>
          <cell r="X559" t="str">
            <v>SP INT 1</v>
          </cell>
        </row>
        <row r="560">
          <cell r="B560">
            <v>7</v>
          </cell>
          <cell r="K560" t="str">
            <v>COMISSÕES E PREMIAÇÕES (Contratada)</v>
          </cell>
          <cell r="O560">
            <v>33773</v>
          </cell>
          <cell r="P560">
            <v>47914.469131029087</v>
          </cell>
          <cell r="Q560">
            <v>46204</v>
          </cell>
          <cell r="W560" t="str">
            <v>SP INT 5</v>
          </cell>
          <cell r="X560" t="str">
            <v>SP INT 5</v>
          </cell>
        </row>
        <row r="561">
          <cell r="B561">
            <v>7</v>
          </cell>
          <cell r="K561" t="str">
            <v>PLANTÕES E LOJAS</v>
          </cell>
          <cell r="O561">
            <v>33751</v>
          </cell>
          <cell r="P561">
            <v>2539.38</v>
          </cell>
          <cell r="Q561">
            <v>46204</v>
          </cell>
          <cell r="W561" t="str">
            <v>SP INT 5</v>
          </cell>
          <cell r="X561" t="str">
            <v>SP INT 5</v>
          </cell>
        </row>
        <row r="562">
          <cell r="B562">
            <v>7</v>
          </cell>
          <cell r="K562" t="str">
            <v>SERV. DESP.E ITBI</v>
          </cell>
          <cell r="O562">
            <v>33739</v>
          </cell>
          <cell r="P562">
            <v>22165.78</v>
          </cell>
          <cell r="Q562">
            <v>46204</v>
          </cell>
          <cell r="W562" t="str">
            <v>SP INT 6</v>
          </cell>
          <cell r="X562" t="str">
            <v>SP INT 6</v>
          </cell>
        </row>
        <row r="563">
          <cell r="B563">
            <v>1</v>
          </cell>
          <cell r="K563" t="str">
            <v>COMISSÕES E PREMIAÇÕES (Contratada)</v>
          </cell>
          <cell r="O563">
            <v>33595</v>
          </cell>
          <cell r="P563">
            <v>67528.453970915449</v>
          </cell>
          <cell r="Q563">
            <v>46023</v>
          </cell>
          <cell r="W563" t="str">
            <v>SP INT 6</v>
          </cell>
          <cell r="X563" t="str">
            <v>SP INT 6</v>
          </cell>
        </row>
        <row r="564">
          <cell r="B564">
            <v>8</v>
          </cell>
          <cell r="K564" t="str">
            <v>SALÁRIOS, ENCARGOS E BENEFÍCIOS</v>
          </cell>
          <cell r="O564">
            <v>33538</v>
          </cell>
          <cell r="P564">
            <v>9414.66</v>
          </cell>
          <cell r="Q564">
            <v>46235</v>
          </cell>
          <cell r="W564" t="str">
            <v>SP INT 1</v>
          </cell>
          <cell r="X564" t="str">
            <v>SP INT 1</v>
          </cell>
        </row>
        <row r="565">
          <cell r="B565">
            <v>5</v>
          </cell>
          <cell r="K565" t="str">
            <v>COMISSÕES E PREMIAÇÕES (Contratada)</v>
          </cell>
          <cell r="O565">
            <v>33354</v>
          </cell>
          <cell r="P565">
            <v>32230.312286064818</v>
          </cell>
          <cell r="Q565">
            <v>46143</v>
          </cell>
          <cell r="W565" t="str">
            <v>SP INT 4</v>
          </cell>
          <cell r="X565" t="str">
            <v>SP INT 4</v>
          </cell>
        </row>
        <row r="566">
          <cell r="B566">
            <v>6</v>
          </cell>
          <cell r="K566" t="str">
            <v>JURÍDICO</v>
          </cell>
          <cell r="O566">
            <v>33303</v>
          </cell>
          <cell r="P566">
            <v>18003.309999999998</v>
          </cell>
          <cell r="Q566">
            <v>46174</v>
          </cell>
          <cell r="W566" t="str">
            <v>SP INT 2</v>
          </cell>
          <cell r="X566" t="str">
            <v>SP INT 2</v>
          </cell>
        </row>
        <row r="567">
          <cell r="B567">
            <v>6</v>
          </cell>
          <cell r="K567" t="str">
            <v>MARKETING</v>
          </cell>
          <cell r="O567">
            <v>33120</v>
          </cell>
          <cell r="P567">
            <v>36741</v>
          </cell>
          <cell r="Q567">
            <v>46174</v>
          </cell>
          <cell r="W567" t="str">
            <v>SP INT 1</v>
          </cell>
          <cell r="X567" t="str">
            <v>SP INT 1</v>
          </cell>
        </row>
        <row r="568">
          <cell r="B568">
            <v>2</v>
          </cell>
          <cell r="K568" t="str">
            <v>VIAGEM E LOGÍSTICA</v>
          </cell>
          <cell r="O568">
            <v>33081</v>
          </cell>
          <cell r="P568">
            <v>33430.329999999994</v>
          </cell>
          <cell r="Q568">
            <v>46054</v>
          </cell>
          <cell r="W568" t="str">
            <v>SP INT 4</v>
          </cell>
          <cell r="X568" t="str">
            <v>SP INT 4</v>
          </cell>
        </row>
        <row r="569">
          <cell r="B569">
            <v>6</v>
          </cell>
          <cell r="K569" t="str">
            <v>SERV. DESP.E ITBI</v>
          </cell>
          <cell r="O569">
            <v>33074</v>
          </cell>
          <cell r="P569">
            <v>65241.79</v>
          </cell>
          <cell r="Q569">
            <v>46174</v>
          </cell>
          <cell r="W569" t="str">
            <v>SP INT 1</v>
          </cell>
          <cell r="X569" t="str">
            <v>SP INT 1</v>
          </cell>
        </row>
        <row r="570">
          <cell r="B570">
            <v>1</v>
          </cell>
          <cell r="K570" t="str">
            <v>MARKETING</v>
          </cell>
          <cell r="O570">
            <v>33018</v>
          </cell>
          <cell r="Q570">
            <v>46023</v>
          </cell>
          <cell r="W570" t="str">
            <v>SP INT 2</v>
          </cell>
          <cell r="X570" t="str">
            <v>SP INT 2</v>
          </cell>
        </row>
        <row r="571">
          <cell r="B571">
            <v>7</v>
          </cell>
          <cell r="K571" t="str">
            <v>COMISSÕES E PREMIAÇÕES (Contratada)</v>
          </cell>
          <cell r="O571">
            <v>33000</v>
          </cell>
          <cell r="Q571">
            <v>46204</v>
          </cell>
          <cell r="W571" t="str">
            <v>SP INT 6</v>
          </cell>
          <cell r="X571" t="str">
            <v>SP INT 6</v>
          </cell>
        </row>
        <row r="572">
          <cell r="B572">
            <v>8</v>
          </cell>
          <cell r="K572" t="str">
            <v>PLANTÕES E LOJAS</v>
          </cell>
          <cell r="O572">
            <v>33000</v>
          </cell>
          <cell r="Q572">
            <v>46235</v>
          </cell>
          <cell r="W572" t="str">
            <v>SP INT 5</v>
          </cell>
          <cell r="X572" t="str">
            <v>SP INT 5</v>
          </cell>
        </row>
        <row r="573">
          <cell r="B573">
            <v>7</v>
          </cell>
          <cell r="K573" t="str">
            <v>MARKETING</v>
          </cell>
          <cell r="O573">
            <v>32799</v>
          </cell>
          <cell r="Q573">
            <v>46204</v>
          </cell>
          <cell r="W573" t="str">
            <v>SP INT 1</v>
          </cell>
          <cell r="X573" t="str">
            <v>SP INT 1</v>
          </cell>
        </row>
        <row r="574">
          <cell r="B574">
            <v>4</v>
          </cell>
          <cell r="K574" t="str">
            <v>SALÁRIOS, ENCARGOS E BENEFÍCIOS</v>
          </cell>
          <cell r="O574">
            <v>32653</v>
          </cell>
          <cell r="Q574">
            <v>46113</v>
          </cell>
          <cell r="W574" t="str">
            <v>SP INT 5</v>
          </cell>
          <cell r="X574" t="str">
            <v>SP INT 5</v>
          </cell>
        </row>
        <row r="575">
          <cell r="B575">
            <v>4</v>
          </cell>
          <cell r="K575" t="str">
            <v>SALÁRIOS, ENCARGOS E BENEFÍCIOS</v>
          </cell>
          <cell r="O575">
            <v>32616</v>
          </cell>
          <cell r="Q575">
            <v>46113</v>
          </cell>
          <cell r="W575" t="str">
            <v>SP INT 5</v>
          </cell>
          <cell r="X575" t="str">
            <v>SP INT 5</v>
          </cell>
        </row>
        <row r="576">
          <cell r="B576">
            <v>4</v>
          </cell>
          <cell r="K576" t="str">
            <v>SALÁRIOS, ENCARGOS E BENEFÍCIOS</v>
          </cell>
          <cell r="O576">
            <v>32566</v>
          </cell>
          <cell r="P576">
            <v>10632.4</v>
          </cell>
          <cell r="Q576">
            <v>46113</v>
          </cell>
          <cell r="W576" t="str">
            <v>SP INT 2</v>
          </cell>
          <cell r="X576" t="str">
            <v>SP INT 2</v>
          </cell>
        </row>
        <row r="577">
          <cell r="B577">
            <v>5</v>
          </cell>
          <cell r="K577" t="str">
            <v>SALÁRIOS, ENCARGOS E BENEFÍCIOS</v>
          </cell>
          <cell r="O577">
            <v>32551</v>
          </cell>
          <cell r="P577">
            <v>22999.75</v>
          </cell>
          <cell r="Q577">
            <v>46143</v>
          </cell>
          <cell r="W577" t="str">
            <v>SP INT 5</v>
          </cell>
          <cell r="X577" t="str">
            <v>SP INT 5</v>
          </cell>
        </row>
        <row r="578">
          <cell r="B578">
            <v>4</v>
          </cell>
          <cell r="K578" t="str">
            <v>SERV. DESP.E ITBI</v>
          </cell>
          <cell r="O578">
            <v>32515</v>
          </cell>
          <cell r="Q578">
            <v>46113</v>
          </cell>
          <cell r="W578" t="str">
            <v>SP INT 5</v>
          </cell>
          <cell r="X578" t="str">
            <v>SP INT 5</v>
          </cell>
        </row>
        <row r="579">
          <cell r="B579">
            <v>6</v>
          </cell>
          <cell r="K579" t="str">
            <v>SERV. DESP.E ITBI</v>
          </cell>
          <cell r="O579">
            <v>32504</v>
          </cell>
          <cell r="Q579">
            <v>46174</v>
          </cell>
          <cell r="W579" t="str">
            <v>SP INT 1</v>
          </cell>
          <cell r="X579" t="str">
            <v>SP INT 1</v>
          </cell>
        </row>
        <row r="580">
          <cell r="B580">
            <v>8</v>
          </cell>
          <cell r="K580" t="str">
            <v>SERV. DESP.E ITBI</v>
          </cell>
          <cell r="O580">
            <v>32418</v>
          </cell>
          <cell r="Q580">
            <v>46235</v>
          </cell>
          <cell r="W580" t="str">
            <v>SP INT 5</v>
          </cell>
          <cell r="X580" t="str">
            <v>SP INT 5</v>
          </cell>
        </row>
        <row r="581">
          <cell r="B581">
            <v>8</v>
          </cell>
          <cell r="K581" t="str">
            <v>SERV. DESP.E ITBI</v>
          </cell>
          <cell r="O581">
            <v>32317</v>
          </cell>
          <cell r="Q581">
            <v>46235</v>
          </cell>
          <cell r="W581" t="str">
            <v>SP INT 5</v>
          </cell>
          <cell r="X581" t="str">
            <v>SP INT 5</v>
          </cell>
        </row>
        <row r="582">
          <cell r="B582">
            <v>1</v>
          </cell>
          <cell r="K582" t="str">
            <v>MARKETING</v>
          </cell>
          <cell r="O582">
            <v>32262</v>
          </cell>
          <cell r="P582">
            <v>31064.78</v>
          </cell>
          <cell r="Q582">
            <v>46023</v>
          </cell>
          <cell r="W582" t="str">
            <v>SENSIA CP</v>
          </cell>
          <cell r="X582" t="str">
            <v>SENSIA</v>
          </cell>
        </row>
        <row r="583">
          <cell r="B583">
            <v>7</v>
          </cell>
          <cell r="K583" t="str">
            <v>COMISSÕES E PREMIAÇÕES (Contratada)</v>
          </cell>
          <cell r="O583">
            <v>32246</v>
          </cell>
          <cell r="P583">
            <v>8757.2206335721221</v>
          </cell>
          <cell r="Q583">
            <v>46204</v>
          </cell>
          <cell r="W583" t="str">
            <v>SENSIA CP</v>
          </cell>
          <cell r="X583" t="str">
            <v>SENSIA</v>
          </cell>
        </row>
        <row r="584">
          <cell r="B584">
            <v>7</v>
          </cell>
          <cell r="K584" t="str">
            <v>COMISSÕES E PREMIAÇÕES (Contratada)</v>
          </cell>
          <cell r="O584">
            <v>32218</v>
          </cell>
          <cell r="P584">
            <v>45393.082342456932</v>
          </cell>
          <cell r="Q584">
            <v>46204</v>
          </cell>
          <cell r="W584" t="str">
            <v>SP INT 3</v>
          </cell>
          <cell r="X584" t="str">
            <v>SP INT 3</v>
          </cell>
        </row>
        <row r="585">
          <cell r="B585">
            <v>2</v>
          </cell>
          <cell r="K585" t="str">
            <v>SERV. DESP.E ITBI</v>
          </cell>
          <cell r="O585">
            <v>32212</v>
          </cell>
          <cell r="Q585">
            <v>46054</v>
          </cell>
          <cell r="W585" t="str">
            <v>SP INT 4</v>
          </cell>
          <cell r="X585" t="str">
            <v>SP INT 4</v>
          </cell>
        </row>
        <row r="586">
          <cell r="B586">
            <v>6</v>
          </cell>
          <cell r="K586" t="str">
            <v>COMISSÕES E PREMIAÇÕES (Contratada)</v>
          </cell>
          <cell r="O586">
            <v>32186</v>
          </cell>
          <cell r="P586">
            <v>43210.733031332522</v>
          </cell>
          <cell r="Q586">
            <v>46174</v>
          </cell>
          <cell r="W586" t="str">
            <v>SP INT 3</v>
          </cell>
          <cell r="X586" t="str">
            <v>SP INT 3</v>
          </cell>
        </row>
        <row r="587">
          <cell r="B587">
            <v>6</v>
          </cell>
          <cell r="K587" t="str">
            <v>COMISSÕES E PREMIAÇÕES (Contratada)</v>
          </cell>
          <cell r="O587">
            <v>32151</v>
          </cell>
          <cell r="P587">
            <v>40597.863981069691</v>
          </cell>
          <cell r="Q587">
            <v>46174</v>
          </cell>
          <cell r="W587" t="str">
            <v>SP INT 6</v>
          </cell>
          <cell r="X587" t="str">
            <v>SP INT 6</v>
          </cell>
        </row>
        <row r="588">
          <cell r="B588">
            <v>3</v>
          </cell>
          <cell r="K588" t="str">
            <v>SALÁRIOS, ENCARGOS E BENEFÍCIOS</v>
          </cell>
          <cell r="O588">
            <v>32114</v>
          </cell>
          <cell r="Q588">
            <v>46082</v>
          </cell>
          <cell r="W588" t="str">
            <v>SP INT 5</v>
          </cell>
          <cell r="X588" t="str">
            <v>SP INT 5</v>
          </cell>
        </row>
        <row r="589">
          <cell r="B589">
            <v>3</v>
          </cell>
          <cell r="K589" t="str">
            <v>SALÁRIOS, ENCARGOS E BENEFÍCIOS</v>
          </cell>
          <cell r="O589">
            <v>32095</v>
          </cell>
          <cell r="P589">
            <v>22146.65</v>
          </cell>
          <cell r="Q589">
            <v>46082</v>
          </cell>
          <cell r="W589" t="str">
            <v>SP INT 5</v>
          </cell>
          <cell r="X589" t="str">
            <v>SP INT 5</v>
          </cell>
        </row>
        <row r="590">
          <cell r="B590">
            <v>1</v>
          </cell>
          <cell r="K590" t="str">
            <v>PLANTÕES E LOJAS</v>
          </cell>
          <cell r="O590">
            <v>32024</v>
          </cell>
          <cell r="P590">
            <v>32817.26</v>
          </cell>
          <cell r="Q590">
            <v>46023</v>
          </cell>
          <cell r="W590" t="str">
            <v>SENSIA RP</v>
          </cell>
          <cell r="X590" t="str">
            <v>SENSIA</v>
          </cell>
        </row>
        <row r="591">
          <cell r="B591">
            <v>2</v>
          </cell>
          <cell r="K591" t="str">
            <v>PLANTÕES E LOJAS</v>
          </cell>
          <cell r="O591">
            <v>32024</v>
          </cell>
          <cell r="P591">
            <v>30540.68</v>
          </cell>
          <cell r="Q591">
            <v>46054</v>
          </cell>
          <cell r="W591" t="str">
            <v>SENSIA RP</v>
          </cell>
          <cell r="X591" t="str">
            <v>SENSIA</v>
          </cell>
        </row>
        <row r="592">
          <cell r="B592">
            <v>3</v>
          </cell>
          <cell r="K592" t="str">
            <v>PLANTÕES E LOJAS</v>
          </cell>
          <cell r="O592">
            <v>32024</v>
          </cell>
          <cell r="P592">
            <v>34960.21</v>
          </cell>
          <cell r="Q592">
            <v>46082</v>
          </cell>
          <cell r="W592" t="str">
            <v>SENSIA RP</v>
          </cell>
          <cell r="X592" t="str">
            <v>SENSIA</v>
          </cell>
        </row>
        <row r="593">
          <cell r="B593">
            <v>4</v>
          </cell>
          <cell r="K593" t="str">
            <v>PLANTÕES E LOJAS</v>
          </cell>
          <cell r="O593">
            <v>32024</v>
          </cell>
          <cell r="P593">
            <v>31928.14</v>
          </cell>
          <cell r="Q593">
            <v>46113</v>
          </cell>
          <cell r="W593" t="str">
            <v>SENSIA RP</v>
          </cell>
          <cell r="X593" t="str">
            <v>SENSIA</v>
          </cell>
        </row>
        <row r="594">
          <cell r="B594">
            <v>7</v>
          </cell>
          <cell r="K594" t="str">
            <v>PLANTÕES E LOJAS</v>
          </cell>
          <cell r="O594">
            <v>32024</v>
          </cell>
          <cell r="Q594">
            <v>46204</v>
          </cell>
          <cell r="W594" t="str">
            <v>SENSIA RP</v>
          </cell>
          <cell r="X594" t="str">
            <v>SENSIA</v>
          </cell>
        </row>
        <row r="595">
          <cell r="B595">
            <v>8</v>
          </cell>
          <cell r="K595" t="str">
            <v>PLANTÕES E LOJAS</v>
          </cell>
          <cell r="O595">
            <v>32024</v>
          </cell>
          <cell r="Q595">
            <v>46235</v>
          </cell>
          <cell r="W595" t="str">
            <v>SENSIA RP</v>
          </cell>
          <cell r="X595" t="str">
            <v>SENSIA</v>
          </cell>
        </row>
        <row r="596">
          <cell r="B596">
            <v>5</v>
          </cell>
          <cell r="K596" t="str">
            <v>SALÁRIOS, ENCARGOS E BENEFÍCIOS</v>
          </cell>
          <cell r="O596">
            <v>32023</v>
          </cell>
          <cell r="P596">
            <v>23685.600000000002</v>
          </cell>
          <cell r="Q596">
            <v>46143</v>
          </cell>
          <cell r="W596" t="str">
            <v>DIRETORIA SPI</v>
          </cell>
          <cell r="X596" t="str">
            <v>DIRETORIA SPI</v>
          </cell>
        </row>
        <row r="597">
          <cell r="B597">
            <v>8</v>
          </cell>
          <cell r="K597" t="str">
            <v>COMISSÕES E PREMIAÇÕES (Contratada)</v>
          </cell>
          <cell r="O597">
            <v>32004</v>
          </cell>
          <cell r="P597">
            <v>83930.548697896622</v>
          </cell>
          <cell r="Q597">
            <v>46235</v>
          </cell>
          <cell r="W597" t="str">
            <v>SP INT 3</v>
          </cell>
          <cell r="X597" t="str">
            <v>SP INT 3</v>
          </cell>
        </row>
        <row r="598">
          <cell r="B598">
            <v>8</v>
          </cell>
          <cell r="K598" t="str">
            <v>SALÁRIOS, ENCARGOS E BENEFÍCIOS</v>
          </cell>
          <cell r="O598">
            <v>31592</v>
          </cell>
          <cell r="P598">
            <v>22999.75</v>
          </cell>
          <cell r="Q598">
            <v>46235</v>
          </cell>
          <cell r="W598" t="str">
            <v>SP INT 5</v>
          </cell>
          <cell r="X598" t="str">
            <v>SP INT 5</v>
          </cell>
        </row>
        <row r="599">
          <cell r="B599">
            <v>7</v>
          </cell>
          <cell r="K599" t="str">
            <v>SALÁRIOS, ENCARGOS E BENEFÍCIOS</v>
          </cell>
          <cell r="O599">
            <v>31494</v>
          </cell>
          <cell r="P599">
            <v>10990.560000000001</v>
          </cell>
          <cell r="Q599">
            <v>46204</v>
          </cell>
          <cell r="W599" t="str">
            <v>SP INT 1</v>
          </cell>
          <cell r="X599" t="str">
            <v>SP INT 1</v>
          </cell>
        </row>
        <row r="600">
          <cell r="B600">
            <v>3</v>
          </cell>
          <cell r="K600" t="str">
            <v>COMISSÕES E PREMIAÇÕES (Contratada)</v>
          </cell>
          <cell r="O600">
            <v>31160</v>
          </cell>
          <cell r="P600">
            <v>51941.624316127869</v>
          </cell>
          <cell r="Q600">
            <v>46082</v>
          </cell>
          <cell r="W600" t="str">
            <v>SP INT 5</v>
          </cell>
          <cell r="X600" t="str">
            <v>SP INT 5</v>
          </cell>
        </row>
        <row r="601">
          <cell r="B601">
            <v>4</v>
          </cell>
          <cell r="K601" t="str">
            <v>SERV. DESP.E ITBI</v>
          </cell>
          <cell r="O601">
            <v>31102</v>
          </cell>
          <cell r="Q601">
            <v>46113</v>
          </cell>
          <cell r="W601" t="str">
            <v>SP INT 1</v>
          </cell>
          <cell r="X601" t="str">
            <v>SP INT 1</v>
          </cell>
        </row>
        <row r="602">
          <cell r="B602">
            <v>5</v>
          </cell>
          <cell r="K602" t="str">
            <v>SALÁRIOS, ENCARGOS E BENEFÍCIOS</v>
          </cell>
          <cell r="O602">
            <v>31037</v>
          </cell>
          <cell r="Q602">
            <v>46143</v>
          </cell>
          <cell r="W602" t="str">
            <v>SP INT 3</v>
          </cell>
          <cell r="X602" t="str">
            <v>SP INT 3</v>
          </cell>
        </row>
        <row r="603">
          <cell r="B603">
            <v>1</v>
          </cell>
          <cell r="K603" t="str">
            <v>SERV. DESP.E ITBI</v>
          </cell>
          <cell r="O603">
            <v>31020</v>
          </cell>
          <cell r="P603">
            <v>9140.7199999999993</v>
          </cell>
          <cell r="Q603">
            <v>46023</v>
          </cell>
          <cell r="W603" t="str">
            <v>SP INT 3</v>
          </cell>
          <cell r="X603" t="str">
            <v>SP INT 3</v>
          </cell>
        </row>
        <row r="604">
          <cell r="B604">
            <v>2</v>
          </cell>
          <cell r="K604" t="str">
            <v>PLANTÕES E LOJAS</v>
          </cell>
          <cell r="O604">
            <v>30996</v>
          </cell>
          <cell r="P604">
            <v>12365.98</v>
          </cell>
          <cell r="Q604">
            <v>46054</v>
          </cell>
          <cell r="W604" t="str">
            <v>SENSIA CP</v>
          </cell>
          <cell r="X604" t="str">
            <v>SENSIA</v>
          </cell>
        </row>
        <row r="605">
          <cell r="B605">
            <v>7</v>
          </cell>
          <cell r="K605" t="str">
            <v>SALÁRIOS, ENCARGOS E BENEFÍCIOS</v>
          </cell>
          <cell r="O605">
            <v>30996</v>
          </cell>
          <cell r="P605">
            <v>9806.5600000000013</v>
          </cell>
          <cell r="Q605">
            <v>46204</v>
          </cell>
          <cell r="W605" t="str">
            <v>SP INT 1</v>
          </cell>
          <cell r="X605" t="str">
            <v>SP INT 1</v>
          </cell>
        </row>
        <row r="606">
          <cell r="B606">
            <v>4</v>
          </cell>
          <cell r="K606" t="str">
            <v>PLANTÕES E LOJAS</v>
          </cell>
          <cell r="O606">
            <v>30992</v>
          </cell>
          <cell r="P606">
            <v>2336.11</v>
          </cell>
          <cell r="Q606">
            <v>46113</v>
          </cell>
          <cell r="W606" t="str">
            <v>SP INT 1</v>
          </cell>
          <cell r="X606" t="str">
            <v>SP INT 1</v>
          </cell>
        </row>
        <row r="607">
          <cell r="B607">
            <v>7</v>
          </cell>
          <cell r="K607" t="str">
            <v>COMISSÕES E PREMIAÇÕES (Contratada)</v>
          </cell>
          <cell r="O607">
            <v>30986</v>
          </cell>
          <cell r="P607">
            <v>39801.03338706994</v>
          </cell>
          <cell r="Q607">
            <v>46204</v>
          </cell>
          <cell r="W607" t="str">
            <v>SP INT 6</v>
          </cell>
          <cell r="X607" t="str">
            <v>SP INT 6</v>
          </cell>
        </row>
        <row r="608">
          <cell r="B608">
            <v>3</v>
          </cell>
          <cell r="K608" t="str">
            <v>COMISSÕES E PREMIAÇÕES (Contratada)</v>
          </cell>
          <cell r="O608">
            <v>30962</v>
          </cell>
          <cell r="P608">
            <v>48498.300781692364</v>
          </cell>
          <cell r="Q608">
            <v>46082</v>
          </cell>
          <cell r="W608" t="str">
            <v>SP INT 5</v>
          </cell>
          <cell r="X608" t="str">
            <v>SP INT 5</v>
          </cell>
        </row>
        <row r="609">
          <cell r="B609">
            <v>1</v>
          </cell>
          <cell r="K609" t="str">
            <v>PLANTÕES E LOJAS</v>
          </cell>
          <cell r="O609">
            <v>30878</v>
          </cell>
          <cell r="P609">
            <v>23105.39</v>
          </cell>
          <cell r="Q609">
            <v>46023</v>
          </cell>
          <cell r="W609" t="str">
            <v>SP INT 5</v>
          </cell>
          <cell r="X609" t="str">
            <v>SP INT 5</v>
          </cell>
        </row>
        <row r="610">
          <cell r="B610">
            <v>2</v>
          </cell>
          <cell r="K610" t="str">
            <v>PLANTÕES E LOJAS</v>
          </cell>
          <cell r="O610">
            <v>30878</v>
          </cell>
          <cell r="P610">
            <v>21502.53</v>
          </cell>
          <cell r="Q610">
            <v>46054</v>
          </cell>
          <cell r="W610" t="str">
            <v>SP INT 5</v>
          </cell>
          <cell r="X610" t="str">
            <v>SP INT 5</v>
          </cell>
        </row>
        <row r="611">
          <cell r="B611">
            <v>3</v>
          </cell>
          <cell r="K611" t="str">
            <v>PLANTÕES E LOJAS</v>
          </cell>
          <cell r="O611">
            <v>30878</v>
          </cell>
          <cell r="P611">
            <v>24614.16</v>
          </cell>
          <cell r="Q611">
            <v>46082</v>
          </cell>
          <cell r="W611" t="str">
            <v>SP INT 5</v>
          </cell>
          <cell r="X611" t="str">
            <v>SP INT 5</v>
          </cell>
        </row>
        <row r="612">
          <cell r="B612">
            <v>4</v>
          </cell>
          <cell r="K612" t="str">
            <v>PLANTÕES E LOJAS</v>
          </cell>
          <cell r="O612">
            <v>30878</v>
          </cell>
          <cell r="P612">
            <v>22479.39</v>
          </cell>
          <cell r="Q612">
            <v>46113</v>
          </cell>
          <cell r="W612" t="str">
            <v>SP INT 5</v>
          </cell>
          <cell r="X612" t="str">
            <v>SP INT 5</v>
          </cell>
        </row>
        <row r="613">
          <cell r="B613">
            <v>7</v>
          </cell>
          <cell r="K613" t="str">
            <v>PLANTÕES E LOJAS</v>
          </cell>
          <cell r="O613">
            <v>30878</v>
          </cell>
          <cell r="P613">
            <v>23856.29</v>
          </cell>
          <cell r="Q613">
            <v>46204</v>
          </cell>
          <cell r="W613" t="str">
            <v>SP INT 5</v>
          </cell>
          <cell r="X613" t="str">
            <v>SP INT 5</v>
          </cell>
        </row>
        <row r="614">
          <cell r="B614">
            <v>8</v>
          </cell>
          <cell r="K614" t="str">
            <v>PLANTÕES E LOJAS</v>
          </cell>
          <cell r="O614">
            <v>30878</v>
          </cell>
          <cell r="P614">
            <v>20571.849999999999</v>
          </cell>
          <cell r="Q614">
            <v>46235</v>
          </cell>
          <cell r="W614" t="str">
            <v>SP INT 5</v>
          </cell>
          <cell r="X614" t="str">
            <v>SP INT 5</v>
          </cell>
        </row>
        <row r="615">
          <cell r="B615">
            <v>7</v>
          </cell>
          <cell r="K615" t="str">
            <v>SALÁRIOS, ENCARGOS E BENEFÍCIOS</v>
          </cell>
          <cell r="O615">
            <v>30807</v>
          </cell>
          <cell r="P615">
            <v>9414.66</v>
          </cell>
          <cell r="Q615">
            <v>46204</v>
          </cell>
          <cell r="W615" t="str">
            <v>SP INT 1</v>
          </cell>
          <cell r="X615" t="str">
            <v>SP INT 1</v>
          </cell>
        </row>
        <row r="616">
          <cell r="B616">
            <v>1</v>
          </cell>
          <cell r="K616" t="str">
            <v>SALÁRIOS, ENCARGOS E BENEFÍCIOS</v>
          </cell>
          <cell r="O616">
            <v>30785</v>
          </cell>
          <cell r="P616">
            <v>19968.170000000002</v>
          </cell>
          <cell r="Q616">
            <v>46023</v>
          </cell>
          <cell r="W616" t="str">
            <v>SP INT 5</v>
          </cell>
          <cell r="X616" t="str">
            <v>SP INT 5</v>
          </cell>
        </row>
        <row r="617">
          <cell r="B617">
            <v>5</v>
          </cell>
          <cell r="K617" t="str">
            <v>COMISSÕES E PREMIAÇÕES (Contratada)</v>
          </cell>
          <cell r="O617">
            <v>30687</v>
          </cell>
          <cell r="P617">
            <v>132440.58260868891</v>
          </cell>
          <cell r="Q617">
            <v>46143</v>
          </cell>
          <cell r="W617" t="str">
            <v>SP INT 1</v>
          </cell>
          <cell r="X617" t="str">
            <v>SP INT 1</v>
          </cell>
        </row>
        <row r="618">
          <cell r="B618">
            <v>7</v>
          </cell>
          <cell r="K618" t="str">
            <v>SALÁRIOS, ENCARGOS E BENEFÍCIOS</v>
          </cell>
          <cell r="O618">
            <v>30680</v>
          </cell>
          <cell r="P618">
            <v>22998.69</v>
          </cell>
          <cell r="Q618">
            <v>46204</v>
          </cell>
          <cell r="W618" t="str">
            <v>SP INT 4</v>
          </cell>
          <cell r="X618" t="str">
            <v>SP INT 4</v>
          </cell>
        </row>
        <row r="619">
          <cell r="B619">
            <v>5</v>
          </cell>
          <cell r="K619" t="str">
            <v>SERV. DESP.E ITBI</v>
          </cell>
          <cell r="O619">
            <v>30569</v>
          </cell>
          <cell r="P619">
            <v>12146.78</v>
          </cell>
          <cell r="Q619">
            <v>46143</v>
          </cell>
          <cell r="W619" t="str">
            <v>SP INT 3</v>
          </cell>
          <cell r="X619" t="str">
            <v>SP INT 3</v>
          </cell>
        </row>
        <row r="620">
          <cell r="B620">
            <v>2</v>
          </cell>
          <cell r="K620" t="str">
            <v>SALÁRIOS, ENCARGOS E BENEFÍCIOS</v>
          </cell>
          <cell r="O620">
            <v>30514</v>
          </cell>
          <cell r="P620">
            <v>22113.809999999998</v>
          </cell>
          <cell r="Q620">
            <v>46054</v>
          </cell>
          <cell r="W620" t="str">
            <v>SP INT 4</v>
          </cell>
          <cell r="X620" t="str">
            <v>SP INT 4</v>
          </cell>
        </row>
        <row r="621">
          <cell r="B621">
            <v>1</v>
          </cell>
          <cell r="K621" t="str">
            <v>MARKETING</v>
          </cell>
          <cell r="O621">
            <v>30507</v>
          </cell>
          <cell r="P621">
            <v>36110</v>
          </cell>
          <cell r="Q621">
            <v>46023</v>
          </cell>
          <cell r="W621" t="str">
            <v>SP INT 2</v>
          </cell>
          <cell r="X621" t="str">
            <v>SP INT 2</v>
          </cell>
        </row>
        <row r="622">
          <cell r="B622">
            <v>2</v>
          </cell>
          <cell r="K622" t="str">
            <v>MARKETING</v>
          </cell>
          <cell r="O622">
            <v>30488</v>
          </cell>
          <cell r="P622">
            <v>23892.85</v>
          </cell>
          <cell r="Q622">
            <v>46054</v>
          </cell>
          <cell r="W622" t="str">
            <v>SP INT 2</v>
          </cell>
          <cell r="X622" t="str">
            <v>SP INT 2</v>
          </cell>
        </row>
        <row r="623">
          <cell r="B623">
            <v>7</v>
          </cell>
          <cell r="K623" t="str">
            <v>SERV. DESP.E ITBI</v>
          </cell>
          <cell r="O623">
            <v>30319</v>
          </cell>
          <cell r="P623">
            <v>15191.72</v>
          </cell>
          <cell r="Q623">
            <v>46204</v>
          </cell>
          <cell r="W623" t="str">
            <v>SP INT 4</v>
          </cell>
          <cell r="X623" t="str">
            <v>SP INT 4</v>
          </cell>
        </row>
        <row r="624">
          <cell r="B624">
            <v>3</v>
          </cell>
          <cell r="K624" t="str">
            <v>SALÁRIOS, ENCARGOS E BENEFÍCIOS</v>
          </cell>
          <cell r="O624">
            <v>30221</v>
          </cell>
          <cell r="Q624">
            <v>46082</v>
          </cell>
          <cell r="W624" t="str">
            <v>SENSIA CP</v>
          </cell>
          <cell r="X624" t="str">
            <v>SENSIA</v>
          </cell>
        </row>
        <row r="625">
          <cell r="B625">
            <v>4</v>
          </cell>
          <cell r="K625" t="str">
            <v>MARKETING</v>
          </cell>
          <cell r="O625">
            <v>30145</v>
          </cell>
          <cell r="P625">
            <v>144072</v>
          </cell>
          <cell r="Q625">
            <v>46113</v>
          </cell>
          <cell r="W625" t="str">
            <v>SP INT 3</v>
          </cell>
          <cell r="X625" t="str">
            <v>SP INT 3</v>
          </cell>
        </row>
        <row r="626">
          <cell r="B626">
            <v>5</v>
          </cell>
          <cell r="K626" t="str">
            <v>SERV. DESP.E ITBI</v>
          </cell>
          <cell r="O626">
            <v>30107</v>
          </cell>
          <cell r="Q626">
            <v>46143</v>
          </cell>
          <cell r="W626" t="str">
            <v>SP INT 3</v>
          </cell>
          <cell r="X626" t="str">
            <v>SP INT 3</v>
          </cell>
        </row>
        <row r="627">
          <cell r="B627">
            <v>3</v>
          </cell>
          <cell r="K627" t="str">
            <v>MARKETING</v>
          </cell>
          <cell r="O627">
            <v>30078</v>
          </cell>
          <cell r="P627">
            <v>11781.03</v>
          </cell>
          <cell r="Q627">
            <v>46082</v>
          </cell>
          <cell r="W627" t="str">
            <v>SP INT 4</v>
          </cell>
          <cell r="X627" t="str">
            <v>SP INT 4</v>
          </cell>
        </row>
        <row r="628">
          <cell r="B628">
            <v>7</v>
          </cell>
          <cell r="K628" t="str">
            <v>SALÁRIOS, ENCARGOS E BENEFÍCIOS</v>
          </cell>
          <cell r="O628">
            <v>29971</v>
          </cell>
          <cell r="Q628">
            <v>46204</v>
          </cell>
          <cell r="W628" t="str">
            <v>SP INT 5</v>
          </cell>
          <cell r="X628" t="str">
            <v>SP INT 5</v>
          </cell>
        </row>
        <row r="629">
          <cell r="B629">
            <v>2</v>
          </cell>
          <cell r="K629" t="str">
            <v>MARKETING</v>
          </cell>
          <cell r="O629">
            <v>29966</v>
          </cell>
          <cell r="Q629">
            <v>46054</v>
          </cell>
          <cell r="W629" t="str">
            <v>SP INT 4</v>
          </cell>
          <cell r="X629" t="str">
            <v>SP INT 4</v>
          </cell>
        </row>
        <row r="630">
          <cell r="B630">
            <v>1</v>
          </cell>
          <cell r="K630" t="str">
            <v>SERV. DESP.E ITBI</v>
          </cell>
          <cell r="O630">
            <v>29813</v>
          </cell>
          <cell r="Q630">
            <v>46023</v>
          </cell>
          <cell r="W630" t="str">
            <v>SP INT 1</v>
          </cell>
          <cell r="X630" t="str">
            <v>SP INT 1</v>
          </cell>
        </row>
        <row r="631">
          <cell r="B631">
            <v>2</v>
          </cell>
          <cell r="K631" t="str">
            <v>MARKETING</v>
          </cell>
          <cell r="O631">
            <v>29782</v>
          </cell>
          <cell r="P631">
            <v>26102.06</v>
          </cell>
          <cell r="Q631">
            <v>46054</v>
          </cell>
          <cell r="W631" t="str">
            <v>SP INT 5</v>
          </cell>
          <cell r="X631" t="str">
            <v>SP INT 5</v>
          </cell>
        </row>
        <row r="632">
          <cell r="B632">
            <v>8</v>
          </cell>
          <cell r="K632" t="str">
            <v>COMISSÕES E PREMIAÇÕES (Contratada)</v>
          </cell>
          <cell r="O632">
            <v>29771</v>
          </cell>
          <cell r="P632">
            <v>51907.18741255971</v>
          </cell>
          <cell r="Q632">
            <v>46235</v>
          </cell>
          <cell r="W632" t="str">
            <v>SP INT 6</v>
          </cell>
          <cell r="X632" t="str">
            <v>SP INT 6</v>
          </cell>
        </row>
        <row r="633">
          <cell r="B633">
            <v>5</v>
          </cell>
          <cell r="K633" t="str">
            <v>DESPESAS GERAIS</v>
          </cell>
          <cell r="O633">
            <v>29767</v>
          </cell>
          <cell r="Q633">
            <v>46143</v>
          </cell>
          <cell r="W633" t="str">
            <v>DIRETORIA SPI</v>
          </cell>
          <cell r="X633" t="str">
            <v>DIRETORIA SPI</v>
          </cell>
        </row>
        <row r="634">
          <cell r="B634">
            <v>8</v>
          </cell>
          <cell r="K634" t="str">
            <v>SALÁRIOS, ENCARGOS E BENEFÍCIOS</v>
          </cell>
          <cell r="O634">
            <v>29686</v>
          </cell>
          <cell r="Q634">
            <v>46235</v>
          </cell>
          <cell r="W634" t="str">
            <v>SP INT 3</v>
          </cell>
          <cell r="X634" t="str">
            <v>SP INT 3</v>
          </cell>
        </row>
        <row r="635">
          <cell r="B635">
            <v>6</v>
          </cell>
          <cell r="K635" t="str">
            <v>PLANTÕES E LOJAS</v>
          </cell>
          <cell r="O635">
            <v>29657</v>
          </cell>
          <cell r="Q635">
            <v>46174</v>
          </cell>
          <cell r="W635" t="str">
            <v>SP INT 1</v>
          </cell>
          <cell r="X635" t="str">
            <v>SP INT 1</v>
          </cell>
        </row>
        <row r="636">
          <cell r="B636">
            <v>6</v>
          </cell>
          <cell r="K636" t="str">
            <v>SALÁRIOS, ENCARGOS E BENEFÍCIOS</v>
          </cell>
          <cell r="O636">
            <v>29644</v>
          </cell>
          <cell r="P636">
            <v>23685.600000000002</v>
          </cell>
          <cell r="Q636">
            <v>46174</v>
          </cell>
          <cell r="W636" t="str">
            <v>DIRETORIA SPI</v>
          </cell>
          <cell r="X636" t="str">
            <v>DIRETORIA SPI</v>
          </cell>
        </row>
        <row r="637">
          <cell r="B637">
            <v>3</v>
          </cell>
          <cell r="K637" t="str">
            <v>SALÁRIOS, ENCARGOS E BENEFÍCIOS</v>
          </cell>
          <cell r="O637">
            <v>29637</v>
          </cell>
          <cell r="P637">
            <v>22691.25</v>
          </cell>
          <cell r="Q637">
            <v>46082</v>
          </cell>
          <cell r="W637" t="str">
            <v>DIRETORIA SPI</v>
          </cell>
          <cell r="X637" t="str">
            <v>DIRETORIA SPI</v>
          </cell>
        </row>
        <row r="638">
          <cell r="B638">
            <v>7</v>
          </cell>
          <cell r="K638" t="str">
            <v>PLANTÕES E LOJAS</v>
          </cell>
          <cell r="O638">
            <v>29554</v>
          </cell>
          <cell r="P638">
            <v>555.49</v>
          </cell>
          <cell r="Q638">
            <v>46204</v>
          </cell>
          <cell r="W638" t="str">
            <v>SP INT 5</v>
          </cell>
          <cell r="X638" t="str">
            <v>SP INT 5</v>
          </cell>
        </row>
        <row r="639">
          <cell r="B639">
            <v>2</v>
          </cell>
          <cell r="K639" t="str">
            <v>MARKETING</v>
          </cell>
          <cell r="O639">
            <v>29505</v>
          </cell>
          <cell r="Q639">
            <v>46054</v>
          </cell>
          <cell r="W639" t="str">
            <v>SENSIA RP</v>
          </cell>
          <cell r="X639" t="str">
            <v>SENSIA</v>
          </cell>
        </row>
        <row r="640">
          <cell r="B640">
            <v>8</v>
          </cell>
          <cell r="K640" t="str">
            <v>COMISSÕES E PREMIAÇÕES (Contratada)</v>
          </cell>
          <cell r="O640">
            <v>29422</v>
          </cell>
          <cell r="P640">
            <v>46483.162057612928</v>
          </cell>
          <cell r="Q640">
            <v>46235</v>
          </cell>
          <cell r="W640" t="str">
            <v>SP INT 3</v>
          </cell>
          <cell r="X640" t="str">
            <v>SP INT 3</v>
          </cell>
        </row>
        <row r="641">
          <cell r="B641">
            <v>4</v>
          </cell>
          <cell r="K641" t="str">
            <v>SALÁRIOS, ENCARGOS E BENEFÍCIOS</v>
          </cell>
          <cell r="O641">
            <v>29409</v>
          </cell>
          <cell r="Q641">
            <v>46113</v>
          </cell>
          <cell r="W641" t="str">
            <v>SP INT 3</v>
          </cell>
          <cell r="X641" t="str">
            <v>SP INT 3</v>
          </cell>
        </row>
        <row r="642">
          <cell r="B642">
            <v>7</v>
          </cell>
          <cell r="K642" t="str">
            <v>SERV. DESP.E ITBI</v>
          </cell>
          <cell r="O642">
            <v>29400</v>
          </cell>
          <cell r="Q642">
            <v>46204</v>
          </cell>
          <cell r="W642" t="str">
            <v>SP INT 4</v>
          </cell>
          <cell r="X642" t="str">
            <v>SP INT 4</v>
          </cell>
        </row>
        <row r="643">
          <cell r="B643">
            <v>4</v>
          </cell>
          <cell r="K643" t="str">
            <v>MARKETING</v>
          </cell>
          <cell r="O643">
            <v>29327</v>
          </cell>
          <cell r="Q643">
            <v>46113</v>
          </cell>
          <cell r="W643" t="str">
            <v>SP INT 1</v>
          </cell>
          <cell r="X643" t="str">
            <v>SP INT 1</v>
          </cell>
        </row>
        <row r="644">
          <cell r="B644">
            <v>5</v>
          </cell>
          <cell r="K644" t="str">
            <v>SERV. DESP.E ITBI</v>
          </cell>
          <cell r="O644">
            <v>29269</v>
          </cell>
          <cell r="Q644">
            <v>46143</v>
          </cell>
          <cell r="W644" t="str">
            <v>SP INT 2</v>
          </cell>
          <cell r="X644" t="str">
            <v>SP INT 2</v>
          </cell>
        </row>
        <row r="645">
          <cell r="B645">
            <v>6</v>
          </cell>
          <cell r="K645" t="str">
            <v>COMISSÕES E PREMIAÇÕES (Contratada)</v>
          </cell>
          <cell r="O645">
            <v>29195</v>
          </cell>
          <cell r="P645">
            <v>335342.71210948372</v>
          </cell>
          <cell r="Q645">
            <v>46174</v>
          </cell>
          <cell r="W645" t="str">
            <v>SENSIA CP</v>
          </cell>
          <cell r="X645" t="str">
            <v>SENSIA</v>
          </cell>
        </row>
        <row r="646">
          <cell r="B646">
            <v>4</v>
          </cell>
          <cell r="K646" t="str">
            <v>MARKETING</v>
          </cell>
          <cell r="O646">
            <v>29113</v>
          </cell>
          <cell r="Q646">
            <v>46113</v>
          </cell>
          <cell r="W646" t="str">
            <v>SP INT 1</v>
          </cell>
          <cell r="X646" t="str">
            <v>SP INT 1</v>
          </cell>
        </row>
        <row r="647">
          <cell r="B647">
            <v>5</v>
          </cell>
          <cell r="K647" t="str">
            <v>COMISSÕES E PREMIAÇÕES (Contratada)</v>
          </cell>
          <cell r="O647">
            <v>29090</v>
          </cell>
          <cell r="P647">
            <v>38948.883269975253</v>
          </cell>
          <cell r="Q647">
            <v>46143</v>
          </cell>
          <cell r="W647" t="str">
            <v>SP INT 6</v>
          </cell>
          <cell r="X647" t="str">
            <v>SP INT 6</v>
          </cell>
        </row>
        <row r="648">
          <cell r="B648">
            <v>6</v>
          </cell>
          <cell r="K648" t="str">
            <v>COMISSÕES E PREMIAÇÕES (Contratada)</v>
          </cell>
          <cell r="O648">
            <v>29013</v>
          </cell>
          <cell r="P648">
            <v>8691.2407811542762</v>
          </cell>
          <cell r="Q648">
            <v>46174</v>
          </cell>
          <cell r="W648" t="str">
            <v>SENSIA CP</v>
          </cell>
          <cell r="X648" t="str">
            <v>SENSIA</v>
          </cell>
        </row>
        <row r="649">
          <cell r="B649">
            <v>8</v>
          </cell>
          <cell r="K649" t="str">
            <v>PLANTÕES E LOJAS</v>
          </cell>
          <cell r="O649">
            <v>28994</v>
          </cell>
          <cell r="P649">
            <v>28202.98</v>
          </cell>
          <cell r="Q649">
            <v>46235</v>
          </cell>
          <cell r="W649" t="str">
            <v>SENSIA CP</v>
          </cell>
          <cell r="X649" t="str">
            <v>SENSIA</v>
          </cell>
        </row>
        <row r="650">
          <cell r="B650">
            <v>3</v>
          </cell>
          <cell r="K650" t="str">
            <v>SALÁRIOS, ENCARGOS E BENEFÍCIOS</v>
          </cell>
          <cell r="O650">
            <v>28894</v>
          </cell>
          <cell r="P650">
            <v>22113.809999999998</v>
          </cell>
          <cell r="Q650">
            <v>46082</v>
          </cell>
          <cell r="W650" t="str">
            <v>SP INT 4</v>
          </cell>
          <cell r="X650" t="str">
            <v>SP INT 4</v>
          </cell>
        </row>
        <row r="651">
          <cell r="B651">
            <v>3</v>
          </cell>
          <cell r="K651" t="str">
            <v>COMISSÕES E PREMIAÇÕES (Contratada)</v>
          </cell>
          <cell r="O651">
            <v>28745</v>
          </cell>
          <cell r="P651">
            <v>7782.4671438310643</v>
          </cell>
          <cell r="Q651">
            <v>46082</v>
          </cell>
          <cell r="W651" t="str">
            <v>SENSIA CP</v>
          </cell>
          <cell r="X651" t="str">
            <v>SENSIA</v>
          </cell>
        </row>
        <row r="652">
          <cell r="B652">
            <v>1</v>
          </cell>
          <cell r="K652" t="str">
            <v>SERV. DESP.E ITBI</v>
          </cell>
          <cell r="O652">
            <v>28586</v>
          </cell>
          <cell r="P652">
            <v>182136.86</v>
          </cell>
          <cell r="Q652">
            <v>46023</v>
          </cell>
          <cell r="W652" t="str">
            <v>SP INT 6</v>
          </cell>
          <cell r="X652" t="str">
            <v>SP INT 6</v>
          </cell>
        </row>
        <row r="653">
          <cell r="B653">
            <v>7</v>
          </cell>
          <cell r="K653" t="str">
            <v>MARKETING</v>
          </cell>
          <cell r="O653">
            <v>28561</v>
          </cell>
          <cell r="Q653">
            <v>46204</v>
          </cell>
          <cell r="W653" t="str">
            <v>SP INT 5</v>
          </cell>
          <cell r="X653" t="str">
            <v>SP INT 5</v>
          </cell>
        </row>
        <row r="654">
          <cell r="B654">
            <v>7</v>
          </cell>
          <cell r="K654" t="str">
            <v>MARKETING</v>
          </cell>
          <cell r="O654">
            <v>28500</v>
          </cell>
          <cell r="P654">
            <v>22293.129999999997</v>
          </cell>
          <cell r="Q654">
            <v>46204</v>
          </cell>
          <cell r="W654" t="str">
            <v>SP INT 6</v>
          </cell>
          <cell r="X654" t="str">
            <v>SP INT 6</v>
          </cell>
        </row>
        <row r="655">
          <cell r="B655">
            <v>8</v>
          </cell>
          <cell r="K655" t="str">
            <v>SERV. DESP.E ITBI</v>
          </cell>
          <cell r="O655">
            <v>28478</v>
          </cell>
          <cell r="Q655">
            <v>46235</v>
          </cell>
          <cell r="W655" t="str">
            <v>SP INT 2</v>
          </cell>
          <cell r="X655" t="str">
            <v>SP INT 2</v>
          </cell>
        </row>
        <row r="656">
          <cell r="B656">
            <v>6</v>
          </cell>
          <cell r="K656" t="str">
            <v>SALÁRIOS, ENCARGOS E BENEFÍCIOS</v>
          </cell>
          <cell r="O656">
            <v>28456</v>
          </cell>
          <cell r="P656">
            <v>22999.75</v>
          </cell>
          <cell r="Q656">
            <v>46174</v>
          </cell>
          <cell r="W656" t="str">
            <v>SP INT 5</v>
          </cell>
          <cell r="X656" t="str">
            <v>SP INT 5</v>
          </cell>
        </row>
        <row r="657">
          <cell r="B657">
            <v>8</v>
          </cell>
          <cell r="K657" t="str">
            <v>SALÁRIOS, ENCARGOS E BENEFÍCIOS</v>
          </cell>
          <cell r="O657">
            <v>28432</v>
          </cell>
          <cell r="P657">
            <v>9806.5600000000013</v>
          </cell>
          <cell r="Q657">
            <v>46235</v>
          </cell>
          <cell r="W657" t="str">
            <v>SP INT 1</v>
          </cell>
          <cell r="X657" t="str">
            <v>SP INT 1</v>
          </cell>
        </row>
        <row r="658">
          <cell r="B658">
            <v>4</v>
          </cell>
          <cell r="K658" t="str">
            <v>SALÁRIOS, ENCARGOS E BENEFÍCIOS</v>
          </cell>
          <cell r="O658">
            <v>28321</v>
          </cell>
          <cell r="P658">
            <v>22691.25</v>
          </cell>
          <cell r="Q658">
            <v>46113</v>
          </cell>
          <cell r="W658" t="str">
            <v>DIRETORIA SPI</v>
          </cell>
          <cell r="X658" t="str">
            <v>DIRETORIA SPI</v>
          </cell>
        </row>
        <row r="659">
          <cell r="B659">
            <v>1</v>
          </cell>
          <cell r="K659" t="str">
            <v>SALÁRIOS, ENCARGOS E BENEFÍCIOS</v>
          </cell>
          <cell r="O659">
            <v>28271</v>
          </cell>
          <cell r="P659">
            <v>21761.010000000002</v>
          </cell>
          <cell r="Q659">
            <v>46023</v>
          </cell>
          <cell r="W659" t="str">
            <v>SP INT 3</v>
          </cell>
          <cell r="X659" t="str">
            <v>SP INT 3</v>
          </cell>
        </row>
        <row r="660">
          <cell r="B660">
            <v>7</v>
          </cell>
          <cell r="K660" t="str">
            <v>COMISSÕES E PREMIAÇÕES (Contratada)</v>
          </cell>
          <cell r="O660">
            <v>28186</v>
          </cell>
          <cell r="P660">
            <v>58993.190870519058</v>
          </cell>
          <cell r="Q660">
            <v>46204</v>
          </cell>
          <cell r="W660" t="str">
            <v>SP INT 2</v>
          </cell>
          <cell r="X660" t="str">
            <v>SP INT 2</v>
          </cell>
        </row>
        <row r="661">
          <cell r="B661">
            <v>1</v>
          </cell>
          <cell r="K661" t="str">
            <v>PLANTÕES E LOJAS</v>
          </cell>
          <cell r="O661">
            <v>28101</v>
          </cell>
          <cell r="P661">
            <v>30312.27</v>
          </cell>
          <cell r="Q661">
            <v>46023</v>
          </cell>
          <cell r="W661" t="str">
            <v>SENSIA CP</v>
          </cell>
          <cell r="X661" t="str">
            <v>SENSIA</v>
          </cell>
        </row>
        <row r="662">
          <cell r="B662">
            <v>2</v>
          </cell>
          <cell r="K662" t="str">
            <v>PLANTÕES E LOJAS</v>
          </cell>
          <cell r="O662">
            <v>28101</v>
          </cell>
          <cell r="P662">
            <v>28209.46</v>
          </cell>
          <cell r="Q662">
            <v>46054</v>
          </cell>
          <cell r="W662" t="str">
            <v>SENSIA CP</v>
          </cell>
          <cell r="X662" t="str">
            <v>SENSIA</v>
          </cell>
        </row>
        <row r="663">
          <cell r="B663">
            <v>3</v>
          </cell>
          <cell r="K663" t="str">
            <v>PLANTÕES E LOJAS</v>
          </cell>
          <cell r="O663">
            <v>28101</v>
          </cell>
          <cell r="P663">
            <v>32291.65</v>
          </cell>
          <cell r="Q663">
            <v>46082</v>
          </cell>
          <cell r="W663" t="str">
            <v>SENSIA CP</v>
          </cell>
          <cell r="X663" t="str">
            <v>SENSIA</v>
          </cell>
        </row>
        <row r="664">
          <cell r="B664">
            <v>4</v>
          </cell>
          <cell r="K664" t="str">
            <v>PLANTÕES E LOJAS</v>
          </cell>
          <cell r="O664">
            <v>28101</v>
          </cell>
          <cell r="P664">
            <v>29491.02</v>
          </cell>
          <cell r="Q664">
            <v>46113</v>
          </cell>
          <cell r="W664" t="str">
            <v>SENSIA CP</v>
          </cell>
          <cell r="X664" t="str">
            <v>SENSIA</v>
          </cell>
        </row>
        <row r="665">
          <cell r="B665">
            <v>7</v>
          </cell>
          <cell r="K665" t="str">
            <v>PLANTÕES E LOJAS</v>
          </cell>
          <cell r="O665">
            <v>28101</v>
          </cell>
          <cell r="P665">
            <v>31297.4</v>
          </cell>
          <cell r="Q665">
            <v>46204</v>
          </cell>
          <cell r="W665" t="str">
            <v>SENSIA CP</v>
          </cell>
          <cell r="X665" t="str">
            <v>SENSIA</v>
          </cell>
        </row>
        <row r="666">
          <cell r="B666">
            <v>7</v>
          </cell>
          <cell r="K666" t="str">
            <v>SALÁRIOS, ENCARGOS E BENEFÍCIOS</v>
          </cell>
          <cell r="O666">
            <v>28077</v>
          </cell>
          <cell r="Q666">
            <v>46204</v>
          </cell>
          <cell r="W666" t="str">
            <v>SP INT 2</v>
          </cell>
          <cell r="X666" t="str">
            <v>SP INT 2</v>
          </cell>
        </row>
        <row r="667">
          <cell r="B667">
            <v>6</v>
          </cell>
          <cell r="K667" t="str">
            <v>MARKETING</v>
          </cell>
          <cell r="O667">
            <v>27966</v>
          </cell>
          <cell r="P667">
            <v>16314</v>
          </cell>
          <cell r="Q667">
            <v>46174</v>
          </cell>
          <cell r="W667" t="str">
            <v>SENSIA CP</v>
          </cell>
          <cell r="X667" t="str">
            <v>SENSIA</v>
          </cell>
        </row>
        <row r="668">
          <cell r="B668">
            <v>1</v>
          </cell>
          <cell r="K668" t="str">
            <v>COMISSÕES E PREMIAÇÕES (Contratada)</v>
          </cell>
          <cell r="O668">
            <v>27844</v>
          </cell>
          <cell r="P668">
            <v>35247.063066775343</v>
          </cell>
          <cell r="Q668">
            <v>46023</v>
          </cell>
          <cell r="W668" t="str">
            <v>SP INT 6</v>
          </cell>
          <cell r="X668" t="str">
            <v>SP INT 6</v>
          </cell>
        </row>
        <row r="669">
          <cell r="B669">
            <v>8</v>
          </cell>
          <cell r="K669" t="str">
            <v>COMISSÕES E PREMIAÇÕES (Contratada)</v>
          </cell>
          <cell r="O669">
            <v>27721</v>
          </cell>
          <cell r="P669">
            <v>18922.862601043253</v>
          </cell>
          <cell r="Q669">
            <v>46235</v>
          </cell>
          <cell r="W669" t="str">
            <v>SENSIA CP</v>
          </cell>
          <cell r="X669" t="str">
            <v>SENSIA</v>
          </cell>
        </row>
        <row r="670">
          <cell r="B670">
            <v>2</v>
          </cell>
          <cell r="K670" t="str">
            <v>MARKETING</v>
          </cell>
          <cell r="O670">
            <v>27622</v>
          </cell>
          <cell r="P670">
            <v>21272.35</v>
          </cell>
          <cell r="Q670">
            <v>46054</v>
          </cell>
          <cell r="W670" t="str">
            <v>SP INT 4</v>
          </cell>
          <cell r="X670" t="str">
            <v>SP INT 4</v>
          </cell>
        </row>
        <row r="671">
          <cell r="B671">
            <v>7</v>
          </cell>
          <cell r="K671" t="str">
            <v>SALÁRIOS, ENCARGOS E BENEFÍCIOS</v>
          </cell>
          <cell r="O671">
            <v>27578</v>
          </cell>
          <cell r="Q671">
            <v>46204</v>
          </cell>
          <cell r="W671" t="str">
            <v>SP INT 4</v>
          </cell>
          <cell r="X671" t="str">
            <v>SP INT 4</v>
          </cell>
        </row>
        <row r="672">
          <cell r="B672">
            <v>8</v>
          </cell>
          <cell r="K672" t="str">
            <v>DESPESAS GERAIS</v>
          </cell>
          <cell r="O672">
            <v>27500</v>
          </cell>
          <cell r="P672">
            <v>13350</v>
          </cell>
          <cell r="Q672">
            <v>46235</v>
          </cell>
          <cell r="W672" t="str">
            <v>SP INT 1</v>
          </cell>
          <cell r="X672" t="str">
            <v>SP INT 1</v>
          </cell>
        </row>
        <row r="673">
          <cell r="B673">
            <v>7</v>
          </cell>
          <cell r="K673" t="str">
            <v>DESPESAS GERAIS</v>
          </cell>
          <cell r="O673">
            <v>27446</v>
          </cell>
          <cell r="Q673">
            <v>46204</v>
          </cell>
          <cell r="W673" t="str">
            <v>SP INT 2</v>
          </cell>
          <cell r="X673" t="str">
            <v>SP INT 2</v>
          </cell>
        </row>
        <row r="674">
          <cell r="B674">
            <v>1</v>
          </cell>
          <cell r="K674" t="str">
            <v>MARKETING</v>
          </cell>
          <cell r="O674">
            <v>27334</v>
          </cell>
          <cell r="Q674">
            <v>46023</v>
          </cell>
          <cell r="W674" t="str">
            <v>SP INT 4</v>
          </cell>
          <cell r="X674" t="str">
            <v>SP INT 4</v>
          </cell>
        </row>
        <row r="675">
          <cell r="B675">
            <v>3</v>
          </cell>
          <cell r="K675" t="str">
            <v>MARKETING</v>
          </cell>
          <cell r="O675">
            <v>27295</v>
          </cell>
          <cell r="Q675">
            <v>46082</v>
          </cell>
          <cell r="W675" t="str">
            <v>SP INT 1</v>
          </cell>
          <cell r="X675" t="str">
            <v>SP INT 1</v>
          </cell>
        </row>
        <row r="676">
          <cell r="B676">
            <v>8</v>
          </cell>
          <cell r="K676" t="str">
            <v>SALÁRIOS, ENCARGOS E BENEFÍCIOS</v>
          </cell>
          <cell r="O676">
            <v>27248</v>
          </cell>
          <cell r="P676">
            <v>23685.600000000002</v>
          </cell>
          <cell r="Q676">
            <v>46235</v>
          </cell>
          <cell r="W676" t="str">
            <v>DIRETORIA SPI</v>
          </cell>
          <cell r="X676" t="str">
            <v>DIRETORIA SPI</v>
          </cell>
        </row>
        <row r="677">
          <cell r="B677">
            <v>3</v>
          </cell>
          <cell r="K677" t="str">
            <v>PLANTÕES E LOJAS</v>
          </cell>
          <cell r="O677">
            <v>27221</v>
          </cell>
          <cell r="P677">
            <v>23869.95</v>
          </cell>
          <cell r="Q677">
            <v>46082</v>
          </cell>
          <cell r="W677" t="str">
            <v>SP INT 6</v>
          </cell>
          <cell r="X677" t="str">
            <v>SP INT 6</v>
          </cell>
        </row>
        <row r="678">
          <cell r="B678">
            <v>2</v>
          </cell>
          <cell r="K678" t="str">
            <v>SALÁRIOS, ENCARGOS E BENEFÍCIOS</v>
          </cell>
          <cell r="O678">
            <v>27158</v>
          </cell>
          <cell r="P678">
            <v>22691.25</v>
          </cell>
          <cell r="Q678">
            <v>46054</v>
          </cell>
          <cell r="W678" t="str">
            <v>DIRETORIA SPI</v>
          </cell>
          <cell r="X678" t="str">
            <v>DIRETORIA SPI</v>
          </cell>
        </row>
        <row r="679">
          <cell r="B679">
            <v>3</v>
          </cell>
          <cell r="K679" t="str">
            <v>COMISSÕES E PREMIAÇÕES (Contratada)</v>
          </cell>
          <cell r="O679">
            <v>27120</v>
          </cell>
          <cell r="P679">
            <v>9774.0066104093676</v>
          </cell>
          <cell r="Q679">
            <v>46082</v>
          </cell>
          <cell r="W679" t="str">
            <v>SENSIA RP</v>
          </cell>
          <cell r="X679" t="str">
            <v>SENSIA</v>
          </cell>
        </row>
        <row r="680">
          <cell r="B680">
            <v>7</v>
          </cell>
          <cell r="K680" t="str">
            <v>SALÁRIOS, ENCARGOS E BENEFÍCIOS</v>
          </cell>
          <cell r="O680">
            <v>27107</v>
          </cell>
          <cell r="Q680">
            <v>46204</v>
          </cell>
          <cell r="W680" t="str">
            <v>SP INT 5</v>
          </cell>
          <cell r="X680" t="str">
            <v>SP INT 5</v>
          </cell>
        </row>
        <row r="681">
          <cell r="B681">
            <v>3</v>
          </cell>
          <cell r="K681" t="str">
            <v>PLANTÕES E LOJAS</v>
          </cell>
          <cell r="O681">
            <v>27100</v>
          </cell>
          <cell r="Q681">
            <v>46082</v>
          </cell>
          <cell r="W681" t="str">
            <v>SP INT 1</v>
          </cell>
          <cell r="X681" t="str">
            <v>SP INT 1</v>
          </cell>
        </row>
        <row r="682">
          <cell r="B682">
            <v>1</v>
          </cell>
          <cell r="K682" t="str">
            <v>SERV. DESP.E ITBI</v>
          </cell>
          <cell r="O682">
            <v>27021</v>
          </cell>
          <cell r="P682">
            <v>56622.36</v>
          </cell>
          <cell r="Q682">
            <v>46023</v>
          </cell>
          <cell r="W682" t="str">
            <v>SP INT 6</v>
          </cell>
          <cell r="X682" t="str">
            <v>SP INT 6</v>
          </cell>
        </row>
        <row r="683">
          <cell r="B683">
            <v>5</v>
          </cell>
          <cell r="K683" t="str">
            <v>SALÁRIOS, ENCARGOS E BENEFÍCIOS</v>
          </cell>
          <cell r="O683">
            <v>27000</v>
          </cell>
          <cell r="Q683">
            <v>46143</v>
          </cell>
          <cell r="W683" t="str">
            <v>SP INT 5</v>
          </cell>
          <cell r="X683" t="str">
            <v>SP INT 5</v>
          </cell>
        </row>
        <row r="684">
          <cell r="B684">
            <v>4</v>
          </cell>
          <cell r="K684" t="str">
            <v>SERV. DESP.E ITBI</v>
          </cell>
          <cell r="O684">
            <v>26976</v>
          </cell>
          <cell r="P684">
            <v>16328.31</v>
          </cell>
          <cell r="Q684">
            <v>46113</v>
          </cell>
          <cell r="W684" t="str">
            <v>SP INT 4</v>
          </cell>
          <cell r="X684" t="str">
            <v>SP INT 4</v>
          </cell>
        </row>
        <row r="685">
          <cell r="B685">
            <v>5</v>
          </cell>
          <cell r="K685" t="str">
            <v>SALÁRIOS, ENCARGOS E BENEFÍCIOS</v>
          </cell>
          <cell r="O685">
            <v>26960</v>
          </cell>
          <cell r="Q685">
            <v>46143</v>
          </cell>
          <cell r="W685" t="str">
            <v>SP INT 6</v>
          </cell>
          <cell r="X685" t="str">
            <v>SP INT 6</v>
          </cell>
        </row>
        <row r="686">
          <cell r="B686">
            <v>6</v>
          </cell>
          <cell r="K686" t="str">
            <v>MARKETING</v>
          </cell>
          <cell r="O686">
            <v>26941</v>
          </cell>
          <cell r="Q686">
            <v>46174</v>
          </cell>
          <cell r="W686" t="str">
            <v>SENSIA CP</v>
          </cell>
          <cell r="X686" t="str">
            <v>SENSIA</v>
          </cell>
        </row>
        <row r="687">
          <cell r="B687">
            <v>1</v>
          </cell>
          <cell r="K687" t="str">
            <v>SALÁRIOS, ENCARGOS E BENEFÍCIOS</v>
          </cell>
          <cell r="O687">
            <v>26811</v>
          </cell>
          <cell r="P687">
            <v>20704.440000000002</v>
          </cell>
          <cell r="Q687">
            <v>46023</v>
          </cell>
          <cell r="W687" t="str">
            <v>SENSIA RP</v>
          </cell>
          <cell r="X687" t="str">
            <v>SENSIA</v>
          </cell>
        </row>
        <row r="688">
          <cell r="B688">
            <v>1</v>
          </cell>
          <cell r="K688" t="str">
            <v>SALÁRIOS, ENCARGOS E BENEFÍCIOS</v>
          </cell>
          <cell r="O688">
            <v>26792</v>
          </cell>
          <cell r="Q688">
            <v>46023</v>
          </cell>
          <cell r="W688" t="str">
            <v>SP INT 5</v>
          </cell>
          <cell r="X688" t="str">
            <v>SP INT 5</v>
          </cell>
        </row>
        <row r="689">
          <cell r="B689">
            <v>2</v>
          </cell>
          <cell r="K689" t="str">
            <v>MARKETING</v>
          </cell>
          <cell r="O689">
            <v>26741</v>
          </cell>
          <cell r="Q689">
            <v>46054</v>
          </cell>
          <cell r="W689" t="str">
            <v>SP INT 3</v>
          </cell>
          <cell r="X689" t="str">
            <v>SP INT 3</v>
          </cell>
        </row>
        <row r="690">
          <cell r="B690">
            <v>5</v>
          </cell>
          <cell r="K690" t="str">
            <v>SALÁRIOS, ENCARGOS E BENEFÍCIOS</v>
          </cell>
          <cell r="O690">
            <v>26653</v>
          </cell>
          <cell r="P690">
            <v>18180.169999999998</v>
          </cell>
          <cell r="Q690">
            <v>46143</v>
          </cell>
          <cell r="W690" t="str">
            <v>SP INT 3</v>
          </cell>
          <cell r="X690" t="str">
            <v>SP INT 3</v>
          </cell>
        </row>
        <row r="691">
          <cell r="B691">
            <v>6</v>
          </cell>
          <cell r="K691" t="str">
            <v>SALÁRIOS, ENCARGOS E BENEFÍCIOS</v>
          </cell>
          <cell r="O691">
            <v>26653</v>
          </cell>
          <cell r="P691">
            <v>18180.169999999998</v>
          </cell>
          <cell r="Q691">
            <v>46174</v>
          </cell>
          <cell r="W691" t="str">
            <v>SP INT 3</v>
          </cell>
          <cell r="X691" t="str">
            <v>SP INT 3</v>
          </cell>
        </row>
        <row r="692">
          <cell r="B692">
            <v>5</v>
          </cell>
          <cell r="K692" t="str">
            <v>MARKETING</v>
          </cell>
          <cell r="O692">
            <v>26618</v>
          </cell>
          <cell r="P692">
            <v>3869.75</v>
          </cell>
          <cell r="Q692">
            <v>46143</v>
          </cell>
          <cell r="W692" t="str">
            <v>SP INT 1</v>
          </cell>
          <cell r="X692" t="str">
            <v>SP INT 1</v>
          </cell>
        </row>
        <row r="693">
          <cell r="B693">
            <v>2</v>
          </cell>
          <cell r="K693" t="str">
            <v>SERV. DESP.E ITBI</v>
          </cell>
          <cell r="O693">
            <v>26529</v>
          </cell>
          <cell r="Q693">
            <v>46054</v>
          </cell>
          <cell r="W693" t="str">
            <v>SP INT 2</v>
          </cell>
          <cell r="X693" t="str">
            <v>SP INT 2</v>
          </cell>
        </row>
        <row r="694">
          <cell r="B694">
            <v>6</v>
          </cell>
          <cell r="K694" t="str">
            <v>COMISSÕES E PREMIAÇÕES (Contratada)</v>
          </cell>
          <cell r="O694">
            <v>26437</v>
          </cell>
          <cell r="P694">
            <v>90933.648696068209</v>
          </cell>
          <cell r="Q694">
            <v>46174</v>
          </cell>
          <cell r="W694" t="str">
            <v>SP INT 3</v>
          </cell>
          <cell r="X694" t="str">
            <v>SP INT 3</v>
          </cell>
        </row>
        <row r="695">
          <cell r="B695">
            <v>7</v>
          </cell>
          <cell r="K695" t="str">
            <v>SERV. DESP.E ITBI</v>
          </cell>
          <cell r="O695">
            <v>26416</v>
          </cell>
          <cell r="Q695">
            <v>46204</v>
          </cell>
          <cell r="W695" t="str">
            <v>SP INT 1</v>
          </cell>
          <cell r="X695" t="str">
            <v>SP INT 1</v>
          </cell>
        </row>
        <row r="696">
          <cell r="B696">
            <v>8</v>
          </cell>
          <cell r="K696" t="str">
            <v>SERV. DESP.E ITBI</v>
          </cell>
          <cell r="O696">
            <v>26205</v>
          </cell>
          <cell r="Q696">
            <v>46235</v>
          </cell>
          <cell r="W696" t="str">
            <v>SP INT 6</v>
          </cell>
          <cell r="X696" t="str">
            <v>SP INT 6</v>
          </cell>
        </row>
        <row r="697">
          <cell r="B697">
            <v>3</v>
          </cell>
          <cell r="K697" t="str">
            <v>SALÁRIOS, ENCARGOS E BENEFÍCIOS</v>
          </cell>
          <cell r="O697">
            <v>26181</v>
          </cell>
          <cell r="P697">
            <v>3544.56</v>
          </cell>
          <cell r="Q697">
            <v>46082</v>
          </cell>
          <cell r="W697" t="str">
            <v>SP INT 2</v>
          </cell>
          <cell r="X697" t="str">
            <v>SP INT 2</v>
          </cell>
        </row>
        <row r="698">
          <cell r="B698">
            <v>3</v>
          </cell>
          <cell r="K698" t="str">
            <v>MARKETING</v>
          </cell>
          <cell r="O698">
            <v>26174</v>
          </cell>
          <cell r="Q698">
            <v>46082</v>
          </cell>
          <cell r="W698" t="str">
            <v>SP INT 2</v>
          </cell>
          <cell r="X698" t="str">
            <v>SP INT 2</v>
          </cell>
        </row>
        <row r="699">
          <cell r="B699">
            <v>1</v>
          </cell>
          <cell r="K699" t="str">
            <v>MARKETING</v>
          </cell>
          <cell r="O699">
            <v>25965</v>
          </cell>
          <cell r="Q699">
            <v>46023</v>
          </cell>
          <cell r="W699" t="str">
            <v>SP INT 3</v>
          </cell>
          <cell r="X699" t="str">
            <v>SP INT 3</v>
          </cell>
        </row>
        <row r="700">
          <cell r="B700">
            <v>7</v>
          </cell>
          <cell r="K700" t="str">
            <v>COMISSÕES E PREMIAÇÕES (Contratada)</v>
          </cell>
          <cell r="O700">
            <v>25935</v>
          </cell>
          <cell r="P700">
            <v>40339.195101387726</v>
          </cell>
          <cell r="Q700">
            <v>46204</v>
          </cell>
          <cell r="W700" t="str">
            <v>SP INT 6</v>
          </cell>
          <cell r="X700" t="str">
            <v>SP INT 6</v>
          </cell>
        </row>
        <row r="701">
          <cell r="B701">
            <v>4</v>
          </cell>
          <cell r="K701" t="str">
            <v>PLANTÕES E LOJAS</v>
          </cell>
          <cell r="O701">
            <v>25792</v>
          </cell>
          <cell r="P701">
            <v>12503.46</v>
          </cell>
          <cell r="Q701">
            <v>46113</v>
          </cell>
          <cell r="W701" t="str">
            <v>SP INT 4</v>
          </cell>
          <cell r="X701" t="str">
            <v>SP INT 4</v>
          </cell>
        </row>
        <row r="702">
          <cell r="B702">
            <v>6</v>
          </cell>
          <cell r="K702" t="str">
            <v>PLANTÕES E LOJAS</v>
          </cell>
          <cell r="O702">
            <v>25792</v>
          </cell>
          <cell r="Q702">
            <v>46174</v>
          </cell>
          <cell r="W702" t="str">
            <v>SP INT 4</v>
          </cell>
          <cell r="X702" t="str">
            <v>SP INT 4</v>
          </cell>
        </row>
        <row r="703">
          <cell r="B703">
            <v>3</v>
          </cell>
          <cell r="K703" t="str">
            <v>COMISSÕES E PREMIAÇÕES (Contratada)</v>
          </cell>
          <cell r="O703">
            <v>25755</v>
          </cell>
          <cell r="P703">
            <v>52065.648993372328</v>
          </cell>
          <cell r="Q703">
            <v>46082</v>
          </cell>
          <cell r="W703" t="str">
            <v>SP INT 6</v>
          </cell>
          <cell r="X703" t="str">
            <v>SP INT 6</v>
          </cell>
        </row>
        <row r="704">
          <cell r="B704">
            <v>7</v>
          </cell>
          <cell r="K704" t="str">
            <v>MARKETING</v>
          </cell>
          <cell r="O704">
            <v>25740</v>
          </cell>
          <cell r="P704">
            <v>17599.009999999998</v>
          </cell>
          <cell r="Q704">
            <v>46204</v>
          </cell>
          <cell r="W704" t="str">
            <v>SP INT 2</v>
          </cell>
          <cell r="X704" t="str">
            <v>SP INT 2</v>
          </cell>
        </row>
        <row r="705">
          <cell r="B705">
            <v>4</v>
          </cell>
          <cell r="K705" t="str">
            <v>MARKETING</v>
          </cell>
          <cell r="O705">
            <v>25736</v>
          </cell>
          <cell r="P705">
            <v>17762.5</v>
          </cell>
          <cell r="Q705">
            <v>46113</v>
          </cell>
          <cell r="W705" t="str">
            <v>SENSIA RP</v>
          </cell>
          <cell r="X705" t="str">
            <v>SENSIA</v>
          </cell>
        </row>
        <row r="706">
          <cell r="B706">
            <v>1</v>
          </cell>
          <cell r="K706" t="str">
            <v>MARKETING</v>
          </cell>
          <cell r="O706">
            <v>25718</v>
          </cell>
          <cell r="Q706">
            <v>46023</v>
          </cell>
          <cell r="W706" t="str">
            <v>SP INT 5</v>
          </cell>
          <cell r="X706" t="str">
            <v>SP INT 5</v>
          </cell>
        </row>
        <row r="707">
          <cell r="B707">
            <v>8</v>
          </cell>
          <cell r="K707" t="str">
            <v>COMISSÕES E PREMIAÇÕES (Contratada)</v>
          </cell>
          <cell r="O707">
            <v>25704</v>
          </cell>
          <cell r="Q707">
            <v>46235</v>
          </cell>
          <cell r="W707" t="str">
            <v>SP INT 1</v>
          </cell>
          <cell r="X707" t="str">
            <v>SP INT 1</v>
          </cell>
        </row>
        <row r="708">
          <cell r="B708">
            <v>2</v>
          </cell>
          <cell r="K708" t="str">
            <v>COMISSÕES E PREMIAÇÕES (Contratada)</v>
          </cell>
          <cell r="O708">
            <v>25637</v>
          </cell>
          <cell r="P708">
            <v>45355.630518799102</v>
          </cell>
          <cell r="Q708">
            <v>46054</v>
          </cell>
          <cell r="W708" t="str">
            <v>SP INT 4</v>
          </cell>
          <cell r="X708" t="str">
            <v>SP INT 4</v>
          </cell>
        </row>
        <row r="709">
          <cell r="B709">
            <v>5</v>
          </cell>
          <cell r="K709" t="str">
            <v>MARKETING</v>
          </cell>
          <cell r="O709">
            <v>25596</v>
          </cell>
          <cell r="P709">
            <v>29853.72</v>
          </cell>
          <cell r="Q709">
            <v>46143</v>
          </cell>
          <cell r="W709" t="str">
            <v>SENSIA CP</v>
          </cell>
          <cell r="X709" t="str">
            <v>SENSIA</v>
          </cell>
        </row>
        <row r="710">
          <cell r="B710">
            <v>7</v>
          </cell>
          <cell r="K710" t="str">
            <v>MARKETING</v>
          </cell>
          <cell r="O710">
            <v>25485</v>
          </cell>
          <cell r="P710">
            <v>23509.22</v>
          </cell>
          <cell r="Q710">
            <v>46204</v>
          </cell>
          <cell r="W710" t="str">
            <v>SP INT 3</v>
          </cell>
          <cell r="X710" t="str">
            <v>SP INT 3</v>
          </cell>
        </row>
        <row r="711">
          <cell r="B711">
            <v>7</v>
          </cell>
          <cell r="K711" t="str">
            <v>SALÁRIOS, ENCARGOS E BENEFÍCIOS</v>
          </cell>
          <cell r="O711">
            <v>25369</v>
          </cell>
          <cell r="P711">
            <v>22760.989999999998</v>
          </cell>
          <cell r="Q711">
            <v>46204</v>
          </cell>
          <cell r="W711" t="str">
            <v>SP INT 3</v>
          </cell>
          <cell r="X711" t="str">
            <v>SP INT 3</v>
          </cell>
        </row>
        <row r="712">
          <cell r="B712">
            <v>3</v>
          </cell>
          <cell r="K712" t="str">
            <v>DESPESAS GERAIS</v>
          </cell>
          <cell r="O712">
            <v>25362</v>
          </cell>
          <cell r="Q712">
            <v>46082</v>
          </cell>
          <cell r="W712" t="str">
            <v>SP INT 3</v>
          </cell>
          <cell r="X712" t="str">
            <v>SP INT 3</v>
          </cell>
        </row>
        <row r="713">
          <cell r="B713">
            <v>3</v>
          </cell>
          <cell r="K713" t="str">
            <v>MARKETING</v>
          </cell>
          <cell r="O713">
            <v>25349</v>
          </cell>
          <cell r="Q713">
            <v>46082</v>
          </cell>
          <cell r="W713" t="str">
            <v>SP INT 1</v>
          </cell>
          <cell r="X713" t="str">
            <v>SP INT 1</v>
          </cell>
        </row>
        <row r="714">
          <cell r="B714">
            <v>4</v>
          </cell>
          <cell r="K714" t="str">
            <v>COMISSÕES E PREMIAÇÕES (Contratada)</v>
          </cell>
          <cell r="O714">
            <v>25348</v>
          </cell>
          <cell r="P714">
            <v>37648.976902260991</v>
          </cell>
          <cell r="Q714">
            <v>46113</v>
          </cell>
          <cell r="W714" t="str">
            <v>SP INT 6</v>
          </cell>
          <cell r="X714" t="str">
            <v>SP INT 6</v>
          </cell>
        </row>
        <row r="715">
          <cell r="B715">
            <v>1</v>
          </cell>
          <cell r="K715" t="str">
            <v>SERV. DESP.E ITBI</v>
          </cell>
          <cell r="O715">
            <v>25276</v>
          </cell>
          <cell r="P715">
            <v>72676.2</v>
          </cell>
          <cell r="Q715">
            <v>46023</v>
          </cell>
          <cell r="W715" t="str">
            <v>SP INT 3</v>
          </cell>
          <cell r="X715" t="str">
            <v>SP INT 3</v>
          </cell>
        </row>
        <row r="716">
          <cell r="B716">
            <v>8</v>
          </cell>
          <cell r="K716" t="str">
            <v>SALÁRIOS, ENCARGOS E BENEFÍCIOS</v>
          </cell>
          <cell r="O716">
            <v>25274</v>
          </cell>
          <cell r="P716">
            <v>18180.169999999998</v>
          </cell>
          <cell r="Q716">
            <v>46235</v>
          </cell>
          <cell r="W716" t="str">
            <v>SP INT 3</v>
          </cell>
          <cell r="X716" t="str">
            <v>SP INT 3</v>
          </cell>
        </row>
        <row r="717">
          <cell r="B717">
            <v>2</v>
          </cell>
          <cell r="K717" t="str">
            <v>PLANTÕES E LOJAS</v>
          </cell>
          <cell r="O717">
            <v>25229</v>
          </cell>
          <cell r="P717">
            <v>12365.98</v>
          </cell>
          <cell r="Q717">
            <v>46054</v>
          </cell>
          <cell r="W717" t="str">
            <v>SP INT 1</v>
          </cell>
          <cell r="X717" t="str">
            <v>SP INT 1</v>
          </cell>
        </row>
        <row r="718">
          <cell r="B718">
            <v>5</v>
          </cell>
          <cell r="K718" t="str">
            <v>SERV. DESP.E ITBI</v>
          </cell>
          <cell r="O718">
            <v>25218</v>
          </cell>
          <cell r="Q718">
            <v>46143</v>
          </cell>
          <cell r="W718" t="str">
            <v>SP INT 6</v>
          </cell>
          <cell r="X718" t="str">
            <v>SP INT 6</v>
          </cell>
        </row>
        <row r="719">
          <cell r="B719">
            <v>5</v>
          </cell>
          <cell r="K719" t="str">
            <v>MARKETING</v>
          </cell>
          <cell r="O719">
            <v>25205</v>
          </cell>
          <cell r="Q719">
            <v>46143</v>
          </cell>
          <cell r="W719" t="str">
            <v>SP INT 3</v>
          </cell>
          <cell r="X719" t="str">
            <v>SP INT 3</v>
          </cell>
        </row>
        <row r="720">
          <cell r="B720">
            <v>7</v>
          </cell>
          <cell r="K720" t="str">
            <v>SALÁRIOS, ENCARGOS E BENEFÍCIOS</v>
          </cell>
          <cell r="O720">
            <v>25189</v>
          </cell>
          <cell r="P720">
            <v>22999.75</v>
          </cell>
          <cell r="Q720">
            <v>46204</v>
          </cell>
          <cell r="W720" t="str">
            <v>SP INT 5</v>
          </cell>
          <cell r="X720" t="str">
            <v>SP INT 5</v>
          </cell>
        </row>
        <row r="721">
          <cell r="B721">
            <v>7</v>
          </cell>
          <cell r="K721" t="str">
            <v>SALÁRIOS, ENCARGOS E BENEFÍCIOS</v>
          </cell>
          <cell r="O721">
            <v>25014</v>
          </cell>
          <cell r="P721">
            <v>23685.600000000002</v>
          </cell>
          <cell r="Q721">
            <v>46204</v>
          </cell>
          <cell r="W721" t="str">
            <v>DIRETORIA SPI</v>
          </cell>
          <cell r="X721" t="str">
            <v>DIRETORIA SPI</v>
          </cell>
        </row>
        <row r="722">
          <cell r="B722">
            <v>6</v>
          </cell>
          <cell r="K722" t="str">
            <v>PLANTÕES E LOJAS</v>
          </cell>
          <cell r="O722">
            <v>24928</v>
          </cell>
          <cell r="P722">
            <v>14056.77</v>
          </cell>
          <cell r="Q722">
            <v>46174</v>
          </cell>
          <cell r="W722" t="str">
            <v>SP INT 1</v>
          </cell>
          <cell r="X722" t="str">
            <v>SP INT 1</v>
          </cell>
        </row>
        <row r="723">
          <cell r="B723">
            <v>5</v>
          </cell>
          <cell r="K723" t="str">
            <v>MARKETING</v>
          </cell>
          <cell r="O723">
            <v>24908</v>
          </cell>
          <cell r="P723">
            <v>16314</v>
          </cell>
          <cell r="Q723">
            <v>46143</v>
          </cell>
          <cell r="W723" t="str">
            <v>SENSIA CP</v>
          </cell>
          <cell r="X723" t="str">
            <v>SENSIA</v>
          </cell>
        </row>
        <row r="724">
          <cell r="B724">
            <v>8</v>
          </cell>
          <cell r="K724" t="str">
            <v>MARKETING</v>
          </cell>
          <cell r="O724">
            <v>24880</v>
          </cell>
          <cell r="P724">
            <v>17599.009999999998</v>
          </cell>
          <cell r="Q724">
            <v>46235</v>
          </cell>
          <cell r="W724" t="str">
            <v>SP INT 2</v>
          </cell>
          <cell r="X724" t="str">
            <v>SP INT 2</v>
          </cell>
        </row>
        <row r="725">
          <cell r="B725">
            <v>5</v>
          </cell>
          <cell r="K725" t="str">
            <v>SALÁRIOS, ENCARGOS E BENEFÍCIOS</v>
          </cell>
          <cell r="O725">
            <v>24779</v>
          </cell>
          <cell r="Q725">
            <v>46143</v>
          </cell>
          <cell r="W725" t="str">
            <v>SP INT 3</v>
          </cell>
          <cell r="X725" t="str">
            <v>SP INT 3</v>
          </cell>
        </row>
        <row r="726">
          <cell r="B726">
            <v>3</v>
          </cell>
          <cell r="K726" t="str">
            <v>SERV. DESP.E ITBI</v>
          </cell>
          <cell r="O726">
            <v>24720</v>
          </cell>
          <cell r="Q726">
            <v>46082</v>
          </cell>
          <cell r="W726" t="str">
            <v>SP INT 1</v>
          </cell>
          <cell r="X726" t="str">
            <v>SP INT 1</v>
          </cell>
        </row>
        <row r="727">
          <cell r="B727">
            <v>8</v>
          </cell>
          <cell r="K727" t="str">
            <v>SALÁRIOS, ENCARGOS E BENEFÍCIOS</v>
          </cell>
          <cell r="O727">
            <v>24535</v>
          </cell>
          <cell r="P727">
            <v>13711.41</v>
          </cell>
          <cell r="Q727">
            <v>46235</v>
          </cell>
          <cell r="W727" t="str">
            <v>SP INT 2</v>
          </cell>
          <cell r="X727" t="str">
            <v>SP INT 2</v>
          </cell>
        </row>
        <row r="728">
          <cell r="B728">
            <v>1</v>
          </cell>
          <cell r="K728" t="str">
            <v>PLANTÕES E LOJAS</v>
          </cell>
          <cell r="O728">
            <v>24465</v>
          </cell>
          <cell r="P728">
            <v>16839.55</v>
          </cell>
          <cell r="Q728">
            <v>46023</v>
          </cell>
          <cell r="W728" t="str">
            <v>SP INT 1</v>
          </cell>
          <cell r="X728" t="str">
            <v>SP INT 1</v>
          </cell>
        </row>
        <row r="729">
          <cell r="B729">
            <v>2</v>
          </cell>
          <cell r="K729" t="str">
            <v>PLANTÕES E LOJAS</v>
          </cell>
          <cell r="O729">
            <v>24465</v>
          </cell>
          <cell r="P729">
            <v>15671.36</v>
          </cell>
          <cell r="Q729">
            <v>46054</v>
          </cell>
          <cell r="W729" t="str">
            <v>SP INT 1</v>
          </cell>
          <cell r="X729" t="str">
            <v>SP INT 1</v>
          </cell>
        </row>
        <row r="730">
          <cell r="B730">
            <v>3</v>
          </cell>
          <cell r="K730" t="str">
            <v>PLANTÕES E LOJAS</v>
          </cell>
          <cell r="O730">
            <v>24465</v>
          </cell>
          <cell r="P730">
            <v>18473.330000000002</v>
          </cell>
          <cell r="Q730">
            <v>46082</v>
          </cell>
          <cell r="W730" t="str">
            <v>SP INT 1</v>
          </cell>
          <cell r="X730" t="str">
            <v>SP INT 1</v>
          </cell>
        </row>
        <row r="731">
          <cell r="B731">
            <v>4</v>
          </cell>
          <cell r="K731" t="str">
            <v>PLANTÕES E LOJAS</v>
          </cell>
          <cell r="O731">
            <v>24465</v>
          </cell>
          <cell r="P731">
            <v>16871.150000000001</v>
          </cell>
          <cell r="Q731">
            <v>46113</v>
          </cell>
          <cell r="W731" t="str">
            <v>SP INT 1</v>
          </cell>
          <cell r="X731" t="str">
            <v>SP INT 1</v>
          </cell>
        </row>
        <row r="732">
          <cell r="B732">
            <v>7</v>
          </cell>
          <cell r="K732" t="str">
            <v>PLANTÕES E LOJAS</v>
          </cell>
          <cell r="O732">
            <v>24465</v>
          </cell>
          <cell r="P732">
            <v>17904.54</v>
          </cell>
          <cell r="Q732">
            <v>46204</v>
          </cell>
          <cell r="W732" t="str">
            <v>SP INT 1</v>
          </cell>
          <cell r="X732" t="str">
            <v>SP INT 1</v>
          </cell>
        </row>
        <row r="733">
          <cell r="B733">
            <v>8</v>
          </cell>
          <cell r="K733" t="str">
            <v>PLANTÕES E LOJAS</v>
          </cell>
          <cell r="O733">
            <v>24465</v>
          </cell>
          <cell r="P733">
            <v>15439.51</v>
          </cell>
          <cell r="Q733">
            <v>46235</v>
          </cell>
          <cell r="W733" t="str">
            <v>SP INT 1</v>
          </cell>
          <cell r="X733" t="str">
            <v>SP INT 1</v>
          </cell>
        </row>
        <row r="734">
          <cell r="B734">
            <v>5</v>
          </cell>
          <cell r="K734" t="str">
            <v>COMISSÕES E PREMIAÇÕES (Contratada)</v>
          </cell>
          <cell r="O734">
            <v>24436</v>
          </cell>
          <cell r="P734">
            <v>29704.92087359486</v>
          </cell>
          <cell r="Q734">
            <v>46143</v>
          </cell>
          <cell r="W734" t="str">
            <v>SP INT 5</v>
          </cell>
          <cell r="X734" t="str">
            <v>SP INT 5</v>
          </cell>
        </row>
        <row r="735">
          <cell r="B735">
            <v>5</v>
          </cell>
          <cell r="K735" t="str">
            <v>MARKETING</v>
          </cell>
          <cell r="O735">
            <v>24394</v>
          </cell>
          <cell r="P735">
            <v>22034.36</v>
          </cell>
          <cell r="Q735">
            <v>46143</v>
          </cell>
          <cell r="W735" t="str">
            <v>SP INT 6</v>
          </cell>
          <cell r="X735" t="str">
            <v>SP INT 6</v>
          </cell>
        </row>
        <row r="736">
          <cell r="B736">
            <v>2</v>
          </cell>
          <cell r="K736" t="str">
            <v>MARKETING</v>
          </cell>
          <cell r="O736">
            <v>24370</v>
          </cell>
          <cell r="Q736">
            <v>46054</v>
          </cell>
          <cell r="W736" t="str">
            <v>SENSIA CP</v>
          </cell>
          <cell r="X736" t="str">
            <v>SENSIA</v>
          </cell>
        </row>
        <row r="737">
          <cell r="B737">
            <v>8</v>
          </cell>
          <cell r="K737" t="str">
            <v>PLANTÕES E LOJAS</v>
          </cell>
          <cell r="O737">
            <v>24358</v>
          </cell>
          <cell r="P737">
            <v>12335.69</v>
          </cell>
          <cell r="Q737">
            <v>46235</v>
          </cell>
          <cell r="W737" t="str">
            <v>SP INT 1</v>
          </cell>
          <cell r="X737" t="str">
            <v>SP INT 1</v>
          </cell>
        </row>
        <row r="738">
          <cell r="B738">
            <v>7</v>
          </cell>
          <cell r="K738" t="str">
            <v>COMISSÕES E PREMIAÇÕES (Contratada)</v>
          </cell>
          <cell r="O738">
            <v>24334</v>
          </cell>
          <cell r="P738">
            <v>62332.16880698032</v>
          </cell>
          <cell r="Q738">
            <v>46204</v>
          </cell>
          <cell r="W738" t="str">
            <v>SP INT 4</v>
          </cell>
          <cell r="X738" t="str">
            <v>SP INT 4</v>
          </cell>
        </row>
        <row r="739">
          <cell r="B739">
            <v>7</v>
          </cell>
          <cell r="K739" t="str">
            <v>SERVIÇOS</v>
          </cell>
          <cell r="O739">
            <v>24250</v>
          </cell>
          <cell r="Q739">
            <v>46204</v>
          </cell>
          <cell r="W739" t="str">
            <v>SP INT 2</v>
          </cell>
          <cell r="X739" t="str">
            <v>SP INT 2</v>
          </cell>
        </row>
        <row r="740">
          <cell r="B740">
            <v>8</v>
          </cell>
          <cell r="K740" t="str">
            <v>SALÁRIOS, ENCARGOS E BENEFÍCIOS</v>
          </cell>
          <cell r="O740">
            <v>24213</v>
          </cell>
          <cell r="Q740">
            <v>46235</v>
          </cell>
          <cell r="W740" t="str">
            <v>SP INT 2</v>
          </cell>
          <cell r="X740" t="str">
            <v>SP INT 2</v>
          </cell>
        </row>
        <row r="741">
          <cell r="B741">
            <v>6</v>
          </cell>
          <cell r="K741" t="str">
            <v>COMISSÕES E PREMIAÇÕES (Contratada)</v>
          </cell>
          <cell r="O741">
            <v>24180</v>
          </cell>
          <cell r="Q741">
            <v>46174</v>
          </cell>
          <cell r="W741" t="str">
            <v>SP INT 2</v>
          </cell>
          <cell r="X741" t="str">
            <v>SP INT 2</v>
          </cell>
        </row>
        <row r="742">
          <cell r="B742">
            <v>4</v>
          </cell>
          <cell r="K742" t="str">
            <v>SERV. DESP.E ITBI</v>
          </cell>
          <cell r="O742">
            <v>24172</v>
          </cell>
          <cell r="Q742">
            <v>46113</v>
          </cell>
          <cell r="W742" t="str">
            <v>SP INT 4</v>
          </cell>
          <cell r="X742" t="str">
            <v>SP INT 4</v>
          </cell>
        </row>
        <row r="743">
          <cell r="B743">
            <v>7</v>
          </cell>
          <cell r="K743" t="str">
            <v>PLANTÕES E LOJAS</v>
          </cell>
          <cell r="O743">
            <v>24000</v>
          </cell>
          <cell r="Q743">
            <v>46204</v>
          </cell>
          <cell r="W743" t="str">
            <v>SP INT 5</v>
          </cell>
          <cell r="X743" t="str">
            <v>SP INT 5</v>
          </cell>
        </row>
        <row r="744">
          <cell r="B744">
            <v>6</v>
          </cell>
          <cell r="K744" t="str">
            <v>SALÁRIOS, ENCARGOS E BENEFÍCIOS</v>
          </cell>
          <cell r="O744">
            <v>23933</v>
          </cell>
          <cell r="P744">
            <v>3269.24</v>
          </cell>
          <cell r="Q744">
            <v>46174</v>
          </cell>
          <cell r="W744" t="str">
            <v>SP INT 1</v>
          </cell>
          <cell r="X744" t="str">
            <v>SP INT 1</v>
          </cell>
        </row>
        <row r="745">
          <cell r="B745">
            <v>5</v>
          </cell>
          <cell r="K745" t="str">
            <v>MARKETING</v>
          </cell>
          <cell r="O745">
            <v>23886</v>
          </cell>
          <cell r="P745">
            <v>18311.68</v>
          </cell>
          <cell r="Q745">
            <v>46143</v>
          </cell>
          <cell r="W745" t="str">
            <v>SP INT 1</v>
          </cell>
          <cell r="X745" t="str">
            <v>SP INT 1</v>
          </cell>
        </row>
        <row r="746">
          <cell r="B746">
            <v>4</v>
          </cell>
          <cell r="K746" t="str">
            <v>SALÁRIOS, ENCARGOS E BENEFÍCIOS</v>
          </cell>
          <cell r="O746">
            <v>23853</v>
          </cell>
          <cell r="P746">
            <v>17200.63</v>
          </cell>
          <cell r="Q746">
            <v>46113</v>
          </cell>
          <cell r="W746" t="str">
            <v>SP INT 3</v>
          </cell>
          <cell r="X746" t="str">
            <v>SP INT 3</v>
          </cell>
        </row>
        <row r="747">
          <cell r="B747">
            <v>5</v>
          </cell>
          <cell r="K747" t="str">
            <v>SERV. DESP.E ITBI</v>
          </cell>
          <cell r="O747">
            <v>23769</v>
          </cell>
          <cell r="P747">
            <v>22081.24</v>
          </cell>
          <cell r="Q747">
            <v>46143</v>
          </cell>
          <cell r="W747" t="str">
            <v>SP INT 6</v>
          </cell>
          <cell r="X747" t="str">
            <v>SP INT 6</v>
          </cell>
        </row>
        <row r="748">
          <cell r="B748">
            <v>6</v>
          </cell>
          <cell r="K748" t="str">
            <v>COMISSÕES E PREMIAÇÕES (Contratada)</v>
          </cell>
          <cell r="O748">
            <v>23766</v>
          </cell>
          <cell r="P748">
            <v>32474.989806980662</v>
          </cell>
          <cell r="Q748">
            <v>46174</v>
          </cell>
          <cell r="W748" t="str">
            <v>SP INT 4</v>
          </cell>
          <cell r="X748" t="str">
            <v>SP INT 4</v>
          </cell>
        </row>
        <row r="749">
          <cell r="B749">
            <v>2</v>
          </cell>
          <cell r="K749" t="str">
            <v>MARKETING</v>
          </cell>
          <cell r="O749">
            <v>23739</v>
          </cell>
          <cell r="P749">
            <v>0</v>
          </cell>
          <cell r="Q749">
            <v>46054</v>
          </cell>
          <cell r="W749" t="str">
            <v>SP INT 1</v>
          </cell>
          <cell r="X749" t="str">
            <v>SP INT 1</v>
          </cell>
        </row>
        <row r="750">
          <cell r="B750">
            <v>2</v>
          </cell>
          <cell r="K750" t="str">
            <v>SALÁRIOS, ENCARGOS E BENEFÍCIOS</v>
          </cell>
          <cell r="O750">
            <v>23709</v>
          </cell>
          <cell r="Q750">
            <v>46054</v>
          </cell>
          <cell r="W750" t="str">
            <v>SP INT 6</v>
          </cell>
          <cell r="X750" t="str">
            <v>SP INT 6</v>
          </cell>
        </row>
        <row r="751">
          <cell r="B751">
            <v>1</v>
          </cell>
          <cell r="K751" t="str">
            <v>SERV. DESP.E ITBI</v>
          </cell>
          <cell r="O751">
            <v>23662</v>
          </cell>
          <cell r="Q751">
            <v>46023</v>
          </cell>
          <cell r="W751" t="str">
            <v>SP INT 1</v>
          </cell>
          <cell r="X751" t="str">
            <v>SP INT 1</v>
          </cell>
        </row>
        <row r="752">
          <cell r="B752">
            <v>4</v>
          </cell>
          <cell r="K752" t="str">
            <v>COMISSÕES E PREMIAÇÕES (Contratada)</v>
          </cell>
          <cell r="O752">
            <v>23616</v>
          </cell>
          <cell r="Q752">
            <v>46113</v>
          </cell>
          <cell r="W752" t="str">
            <v>SP INT 4</v>
          </cell>
          <cell r="X752" t="str">
            <v>SP INT 4</v>
          </cell>
        </row>
        <row r="753">
          <cell r="B753">
            <v>5</v>
          </cell>
          <cell r="K753" t="str">
            <v>SALÁRIOS, ENCARGOS E BENEFÍCIOS</v>
          </cell>
          <cell r="O753">
            <v>23580</v>
          </cell>
          <cell r="Q753">
            <v>46143</v>
          </cell>
          <cell r="W753" t="str">
            <v>SP INT 4</v>
          </cell>
          <cell r="X753" t="str">
            <v>SP INT 4</v>
          </cell>
        </row>
        <row r="754">
          <cell r="B754">
            <v>1</v>
          </cell>
          <cell r="K754" t="str">
            <v>MARKETING</v>
          </cell>
          <cell r="O754">
            <v>23563</v>
          </cell>
          <cell r="Q754">
            <v>46023</v>
          </cell>
          <cell r="W754" t="str">
            <v>SP INT 2</v>
          </cell>
          <cell r="X754" t="str">
            <v>SP INT 2</v>
          </cell>
        </row>
        <row r="755">
          <cell r="B755">
            <v>2</v>
          </cell>
          <cell r="K755" t="str">
            <v>SALÁRIOS, ENCARGOS E BENEFÍCIOS</v>
          </cell>
          <cell r="O755">
            <v>23527</v>
          </cell>
          <cell r="Q755">
            <v>46054</v>
          </cell>
          <cell r="W755" t="str">
            <v>SP INT 4</v>
          </cell>
          <cell r="X755" t="str">
            <v>SP INT 4</v>
          </cell>
        </row>
        <row r="756">
          <cell r="B756">
            <v>4</v>
          </cell>
          <cell r="K756" t="str">
            <v>COMISSÕES E PREMIAÇÕES (Contratada)</v>
          </cell>
          <cell r="O756">
            <v>23526</v>
          </cell>
          <cell r="P756">
            <v>31515.604530527224</v>
          </cell>
          <cell r="Q756">
            <v>46113</v>
          </cell>
          <cell r="W756" t="str">
            <v>SP INT 5</v>
          </cell>
          <cell r="X756" t="str">
            <v>SP INT 5</v>
          </cell>
        </row>
        <row r="757">
          <cell r="B757">
            <v>8</v>
          </cell>
          <cell r="K757" t="str">
            <v>COMISSÕES E PREMIAÇÕES (Contratada)</v>
          </cell>
          <cell r="O757">
            <v>23520</v>
          </cell>
          <cell r="Q757">
            <v>46235</v>
          </cell>
          <cell r="W757" t="str">
            <v>SP INT 2</v>
          </cell>
          <cell r="X757" t="str">
            <v>SP INT 2</v>
          </cell>
        </row>
        <row r="758">
          <cell r="B758">
            <v>1</v>
          </cell>
          <cell r="K758" t="str">
            <v>PLANTÕES E LOJAS</v>
          </cell>
          <cell r="O758">
            <v>23484</v>
          </cell>
          <cell r="P758">
            <v>24065.42</v>
          </cell>
          <cell r="Q758">
            <v>46023</v>
          </cell>
          <cell r="W758" t="str">
            <v>SENSIA CP</v>
          </cell>
          <cell r="X758" t="str">
            <v>SENSIA</v>
          </cell>
        </row>
        <row r="759">
          <cell r="B759">
            <v>2</v>
          </cell>
          <cell r="K759" t="str">
            <v>PLANTÕES E LOJAS</v>
          </cell>
          <cell r="O759">
            <v>23484</v>
          </cell>
          <cell r="P759">
            <v>22395.96</v>
          </cell>
          <cell r="Q759">
            <v>46054</v>
          </cell>
          <cell r="W759" t="str">
            <v>SENSIA CP</v>
          </cell>
          <cell r="X759" t="str">
            <v>SENSIA</v>
          </cell>
        </row>
        <row r="760">
          <cell r="B760">
            <v>3</v>
          </cell>
          <cell r="K760" t="str">
            <v>PLANTÕES E LOJAS</v>
          </cell>
          <cell r="O760">
            <v>23484</v>
          </cell>
          <cell r="P760">
            <v>25636.880000000001</v>
          </cell>
          <cell r="Q760">
            <v>46082</v>
          </cell>
          <cell r="W760" t="str">
            <v>SENSIA CP</v>
          </cell>
          <cell r="X760" t="str">
            <v>SENSIA</v>
          </cell>
        </row>
        <row r="761">
          <cell r="B761">
            <v>4</v>
          </cell>
          <cell r="K761" t="str">
            <v>PLANTÕES E LOJAS</v>
          </cell>
          <cell r="O761">
            <v>23484</v>
          </cell>
          <cell r="P761">
            <v>23413.41</v>
          </cell>
          <cell r="Q761">
            <v>46113</v>
          </cell>
          <cell r="W761" t="str">
            <v>SENSIA CP</v>
          </cell>
          <cell r="X761" t="str">
            <v>SENSIA</v>
          </cell>
        </row>
        <row r="762">
          <cell r="B762">
            <v>5</v>
          </cell>
          <cell r="K762" t="str">
            <v>PLANTÕES E LOJAS</v>
          </cell>
          <cell r="O762">
            <v>23484</v>
          </cell>
          <cell r="P762">
            <v>21716.55</v>
          </cell>
          <cell r="Q762">
            <v>46143</v>
          </cell>
          <cell r="W762" t="str">
            <v>SENSIA CP</v>
          </cell>
          <cell r="X762" t="str">
            <v>SENSIA</v>
          </cell>
        </row>
        <row r="763">
          <cell r="B763">
            <v>6</v>
          </cell>
          <cell r="K763" t="str">
            <v>PLANTÕES E LOJAS</v>
          </cell>
          <cell r="O763">
            <v>23484</v>
          </cell>
          <cell r="P763">
            <v>25458.14</v>
          </cell>
          <cell r="Q763">
            <v>46174</v>
          </cell>
          <cell r="W763" t="str">
            <v>SENSIA CP</v>
          </cell>
          <cell r="X763" t="str">
            <v>SENSIA</v>
          </cell>
        </row>
        <row r="764">
          <cell r="B764">
            <v>7</v>
          </cell>
          <cell r="K764" t="str">
            <v>PLANTÕES E LOJAS</v>
          </cell>
          <cell r="O764">
            <v>23484</v>
          </cell>
          <cell r="P764">
            <v>24847.52</v>
          </cell>
          <cell r="Q764">
            <v>46204</v>
          </cell>
          <cell r="W764" t="str">
            <v>SENSIA CP</v>
          </cell>
          <cell r="X764" t="str">
            <v>SENSIA</v>
          </cell>
        </row>
        <row r="765">
          <cell r="B765">
            <v>7</v>
          </cell>
          <cell r="K765" t="str">
            <v>DESPESAS GERAIS</v>
          </cell>
          <cell r="O765">
            <v>23479</v>
          </cell>
          <cell r="Q765">
            <v>46204</v>
          </cell>
          <cell r="W765" t="str">
            <v>SP INT 2</v>
          </cell>
          <cell r="X765" t="str">
            <v>SP INT 2</v>
          </cell>
        </row>
        <row r="766">
          <cell r="B766">
            <v>4</v>
          </cell>
          <cell r="K766" t="str">
            <v>COMISSÕES E PREMIAÇÕES (Contratada)</v>
          </cell>
          <cell r="O766">
            <v>23383</v>
          </cell>
          <cell r="P766">
            <v>45156.915065555928</v>
          </cell>
          <cell r="Q766">
            <v>46113</v>
          </cell>
          <cell r="W766" t="str">
            <v>SP INT 6</v>
          </cell>
          <cell r="X766" t="str">
            <v>SP INT 6</v>
          </cell>
        </row>
        <row r="767">
          <cell r="B767">
            <v>3</v>
          </cell>
          <cell r="K767" t="str">
            <v>SALÁRIOS, ENCARGOS E BENEFÍCIOS</v>
          </cell>
          <cell r="O767">
            <v>23320</v>
          </cell>
          <cell r="Q767">
            <v>46082</v>
          </cell>
          <cell r="W767" t="str">
            <v>SP INT 5</v>
          </cell>
          <cell r="X767" t="str">
            <v>SP INT 5</v>
          </cell>
        </row>
        <row r="768">
          <cell r="B768">
            <v>7</v>
          </cell>
          <cell r="K768" t="str">
            <v>PLANTÕES E LOJAS</v>
          </cell>
          <cell r="O768">
            <v>23298</v>
          </cell>
          <cell r="P768">
            <v>23135</v>
          </cell>
          <cell r="Q768">
            <v>46204</v>
          </cell>
          <cell r="W768" t="str">
            <v>SP INT 6</v>
          </cell>
          <cell r="X768" t="str">
            <v>SP INT 6</v>
          </cell>
        </row>
        <row r="769">
          <cell r="B769">
            <v>7</v>
          </cell>
          <cell r="K769" t="str">
            <v>SALÁRIOS, ENCARGOS E BENEFÍCIOS</v>
          </cell>
          <cell r="O769">
            <v>23271</v>
          </cell>
          <cell r="Q769">
            <v>46204</v>
          </cell>
          <cell r="W769" t="str">
            <v>SP INT 4</v>
          </cell>
          <cell r="X769" t="str">
            <v>SP INT 4</v>
          </cell>
        </row>
        <row r="770">
          <cell r="B770">
            <v>4</v>
          </cell>
          <cell r="K770" t="str">
            <v>MARKETING</v>
          </cell>
          <cell r="O770">
            <v>23218</v>
          </cell>
          <cell r="Q770">
            <v>46113</v>
          </cell>
          <cell r="W770" t="str">
            <v>SP INT 2</v>
          </cell>
          <cell r="X770" t="str">
            <v>SP INT 2</v>
          </cell>
        </row>
        <row r="771">
          <cell r="B771">
            <v>3</v>
          </cell>
          <cell r="K771" t="str">
            <v>MARKETING</v>
          </cell>
          <cell r="O771">
            <v>23181</v>
          </cell>
          <cell r="Q771">
            <v>46082</v>
          </cell>
          <cell r="W771" t="str">
            <v>SP INT 4</v>
          </cell>
          <cell r="X771" t="str">
            <v>SP INT 4</v>
          </cell>
        </row>
        <row r="772">
          <cell r="B772">
            <v>4</v>
          </cell>
          <cell r="K772" t="str">
            <v>SERV. DESP.E ITBI</v>
          </cell>
          <cell r="O772">
            <v>23163</v>
          </cell>
          <cell r="P772">
            <v>82836.820000000007</v>
          </cell>
          <cell r="Q772">
            <v>46113</v>
          </cell>
          <cell r="W772" t="str">
            <v>SP INT 4</v>
          </cell>
          <cell r="X772" t="str">
            <v>SP INT 4</v>
          </cell>
        </row>
        <row r="773">
          <cell r="B773">
            <v>4</v>
          </cell>
          <cell r="K773" t="str">
            <v>COMISSÕES E PREMIAÇÕES (Contratada)</v>
          </cell>
          <cell r="O773">
            <v>23130</v>
          </cell>
          <cell r="P773">
            <v>16626.52460768375</v>
          </cell>
          <cell r="Q773">
            <v>46113</v>
          </cell>
          <cell r="W773" t="str">
            <v>SENSIA CP</v>
          </cell>
          <cell r="X773" t="str">
            <v>SENSIA</v>
          </cell>
        </row>
        <row r="774">
          <cell r="B774">
            <v>5</v>
          </cell>
          <cell r="K774" t="str">
            <v>SALÁRIOS, ENCARGOS E BENEFÍCIOS</v>
          </cell>
          <cell r="O774">
            <v>23122</v>
          </cell>
          <cell r="Q774">
            <v>46143</v>
          </cell>
          <cell r="W774" t="str">
            <v>SENSIA CP</v>
          </cell>
          <cell r="X774" t="str">
            <v>SENSIA</v>
          </cell>
        </row>
        <row r="775">
          <cell r="B775">
            <v>8</v>
          </cell>
          <cell r="K775" t="str">
            <v>SERV. DESP.E ITBI</v>
          </cell>
          <cell r="O775">
            <v>23052</v>
          </cell>
          <cell r="Q775">
            <v>46235</v>
          </cell>
          <cell r="W775" t="str">
            <v>SP INT 1</v>
          </cell>
          <cell r="X775" t="str">
            <v>SP INT 1</v>
          </cell>
        </row>
        <row r="776">
          <cell r="B776">
            <v>7</v>
          </cell>
          <cell r="K776" t="str">
            <v>SALÁRIOS, ENCARGOS E BENEFÍCIOS</v>
          </cell>
          <cell r="O776">
            <v>23010</v>
          </cell>
          <cell r="P776">
            <v>18180.169999999998</v>
          </cell>
          <cell r="Q776">
            <v>46204</v>
          </cell>
          <cell r="W776" t="str">
            <v>SP INT 3</v>
          </cell>
          <cell r="X776" t="str">
            <v>SP INT 3</v>
          </cell>
        </row>
        <row r="777">
          <cell r="B777">
            <v>2</v>
          </cell>
          <cell r="K777" t="str">
            <v>SERV. DESP.E ITBI</v>
          </cell>
          <cell r="O777">
            <v>22950</v>
          </cell>
          <cell r="Q777">
            <v>46054</v>
          </cell>
          <cell r="W777" t="str">
            <v>SP INT 1</v>
          </cell>
          <cell r="X777" t="str">
            <v>SP INT 1</v>
          </cell>
        </row>
        <row r="778">
          <cell r="B778">
            <v>7</v>
          </cell>
          <cell r="K778" t="str">
            <v>SERVIÇOS</v>
          </cell>
          <cell r="O778">
            <v>22950</v>
          </cell>
          <cell r="Q778">
            <v>46204</v>
          </cell>
          <cell r="W778" t="str">
            <v>SP INT 1</v>
          </cell>
          <cell r="X778" t="str">
            <v>SP INT 1</v>
          </cell>
        </row>
        <row r="779">
          <cell r="B779">
            <v>8</v>
          </cell>
          <cell r="K779" t="str">
            <v>COMISSÕES E PREMIAÇÕES (Contratada)</v>
          </cell>
          <cell r="O779">
            <v>22922</v>
          </cell>
          <cell r="Q779">
            <v>46235</v>
          </cell>
          <cell r="W779" t="str">
            <v>SP INT 4</v>
          </cell>
          <cell r="X779" t="str">
            <v>SP INT 4</v>
          </cell>
        </row>
        <row r="780">
          <cell r="B780">
            <v>5</v>
          </cell>
          <cell r="K780" t="str">
            <v>MARKETING</v>
          </cell>
          <cell r="O780">
            <v>22861</v>
          </cell>
          <cell r="P780">
            <v>17599.009999999998</v>
          </cell>
          <cell r="Q780">
            <v>46143</v>
          </cell>
          <cell r="W780" t="str">
            <v>SP INT 2</v>
          </cell>
          <cell r="X780" t="str">
            <v>SP INT 2</v>
          </cell>
        </row>
        <row r="781">
          <cell r="B781">
            <v>3</v>
          </cell>
          <cell r="K781" t="str">
            <v>SERV. DESP.E ITBI</v>
          </cell>
          <cell r="O781">
            <v>22657</v>
          </cell>
          <cell r="P781">
            <v>48413.43</v>
          </cell>
          <cell r="Q781">
            <v>46082</v>
          </cell>
          <cell r="W781" t="str">
            <v>SP INT 6</v>
          </cell>
          <cell r="X781" t="str">
            <v>SP INT 6</v>
          </cell>
        </row>
        <row r="782">
          <cell r="B782">
            <v>5</v>
          </cell>
          <cell r="K782" t="str">
            <v>SALÁRIOS, ENCARGOS E BENEFÍCIOS</v>
          </cell>
          <cell r="O782">
            <v>22593</v>
          </cell>
          <cell r="P782">
            <v>11003.74</v>
          </cell>
          <cell r="Q782">
            <v>46143</v>
          </cell>
          <cell r="W782" t="str">
            <v>SP INT 2</v>
          </cell>
          <cell r="X782" t="str">
            <v>SP INT 2</v>
          </cell>
        </row>
        <row r="783">
          <cell r="B783">
            <v>3</v>
          </cell>
          <cell r="K783" t="str">
            <v>PLANTÕES E LOJAS</v>
          </cell>
          <cell r="O783">
            <v>22528</v>
          </cell>
          <cell r="Q783">
            <v>46082</v>
          </cell>
          <cell r="W783" t="str">
            <v>SP INT 2</v>
          </cell>
          <cell r="X783" t="str">
            <v>SP INT 2</v>
          </cell>
        </row>
        <row r="784">
          <cell r="B784">
            <v>7</v>
          </cell>
          <cell r="K784" t="str">
            <v>SALÁRIOS, ENCARGOS E BENEFÍCIOS</v>
          </cell>
          <cell r="O784">
            <v>22524</v>
          </cell>
          <cell r="Q784">
            <v>46204</v>
          </cell>
          <cell r="W784" t="str">
            <v>SP INT 3</v>
          </cell>
          <cell r="X784" t="str">
            <v>SP INT 3</v>
          </cell>
        </row>
        <row r="785">
          <cell r="B785">
            <v>8</v>
          </cell>
          <cell r="K785" t="str">
            <v>SALÁRIOS, ENCARGOS E BENEFÍCIOS</v>
          </cell>
          <cell r="O785">
            <v>22511</v>
          </cell>
          <cell r="P785">
            <v>10990.56</v>
          </cell>
          <cell r="Q785">
            <v>46235</v>
          </cell>
          <cell r="W785" t="str">
            <v>SP INT 1</v>
          </cell>
          <cell r="X785" t="str">
            <v>SP INT 1</v>
          </cell>
        </row>
        <row r="786">
          <cell r="B786">
            <v>5</v>
          </cell>
          <cell r="K786" t="str">
            <v>MARKETING</v>
          </cell>
          <cell r="O786">
            <v>22410</v>
          </cell>
          <cell r="Q786">
            <v>46143</v>
          </cell>
          <cell r="W786" t="str">
            <v>SP INT 6</v>
          </cell>
          <cell r="X786" t="str">
            <v>SP INT 6</v>
          </cell>
        </row>
        <row r="787">
          <cell r="B787">
            <v>8</v>
          </cell>
          <cell r="K787" t="str">
            <v>SERVIÇOS</v>
          </cell>
          <cell r="O787">
            <v>22300</v>
          </cell>
          <cell r="Q787">
            <v>46235</v>
          </cell>
          <cell r="W787" t="str">
            <v>SP INT 3</v>
          </cell>
          <cell r="X787" t="str">
            <v>SP INT 3</v>
          </cell>
        </row>
        <row r="788">
          <cell r="B788">
            <v>2</v>
          </cell>
          <cell r="K788" t="str">
            <v>SALÁRIOS, ENCARGOS E BENEFÍCIOS</v>
          </cell>
          <cell r="O788">
            <v>22287</v>
          </cell>
          <cell r="Q788">
            <v>46054</v>
          </cell>
          <cell r="W788" t="str">
            <v>SP INT 6</v>
          </cell>
          <cell r="X788" t="str">
            <v>SP INT 6</v>
          </cell>
        </row>
        <row r="789">
          <cell r="B789">
            <v>6</v>
          </cell>
          <cell r="K789" t="str">
            <v>PLANTÕES E LOJAS</v>
          </cell>
          <cell r="O789">
            <v>22271</v>
          </cell>
          <cell r="P789">
            <v>23130.01</v>
          </cell>
          <cell r="Q789">
            <v>46174</v>
          </cell>
          <cell r="W789" t="str">
            <v>SP INT 3</v>
          </cell>
          <cell r="X789" t="str">
            <v>SP INT 3</v>
          </cell>
        </row>
        <row r="790">
          <cell r="B790">
            <v>7</v>
          </cell>
          <cell r="K790" t="str">
            <v>PLANTÕES E LOJAS</v>
          </cell>
          <cell r="O790">
            <v>22271</v>
          </cell>
          <cell r="P790">
            <v>23130.01</v>
          </cell>
          <cell r="Q790">
            <v>46204</v>
          </cell>
          <cell r="W790" t="str">
            <v>SP INT 3</v>
          </cell>
          <cell r="X790" t="str">
            <v>SP INT 3</v>
          </cell>
        </row>
        <row r="791">
          <cell r="B791">
            <v>8</v>
          </cell>
          <cell r="K791" t="str">
            <v>PLANTÕES E LOJAS</v>
          </cell>
          <cell r="O791">
            <v>22271</v>
          </cell>
          <cell r="P791">
            <v>23130.010000000006</v>
          </cell>
          <cell r="Q791">
            <v>46235</v>
          </cell>
          <cell r="W791" t="str">
            <v>SP INT 3</v>
          </cell>
          <cell r="X791" t="str">
            <v>SP INT 3</v>
          </cell>
        </row>
        <row r="792">
          <cell r="B792">
            <v>8</v>
          </cell>
          <cell r="K792" t="str">
            <v>SERV. DESP.E ITBI</v>
          </cell>
          <cell r="O792">
            <v>22269</v>
          </cell>
          <cell r="P792">
            <v>89502.36</v>
          </cell>
          <cell r="Q792">
            <v>46235</v>
          </cell>
          <cell r="W792" t="str">
            <v>SP INT 1</v>
          </cell>
          <cell r="X792" t="str">
            <v>SP INT 1</v>
          </cell>
        </row>
        <row r="793">
          <cell r="B793">
            <v>2</v>
          </cell>
          <cell r="K793" t="str">
            <v>COMISSÕES E PREMIAÇÕES (Contratada)</v>
          </cell>
          <cell r="O793">
            <v>22244</v>
          </cell>
          <cell r="P793">
            <v>65388.646305768001</v>
          </cell>
          <cell r="Q793">
            <v>46054</v>
          </cell>
          <cell r="W793" t="str">
            <v>SP INT 4</v>
          </cell>
          <cell r="X793" t="str">
            <v>SP INT 4</v>
          </cell>
        </row>
        <row r="794">
          <cell r="B794">
            <v>6</v>
          </cell>
          <cell r="K794" t="str">
            <v>COMISSÕES E PREMIAÇÕES (Contratada)</v>
          </cell>
          <cell r="O794">
            <v>22244</v>
          </cell>
          <cell r="P794">
            <v>27056.340653279352</v>
          </cell>
          <cell r="Q794">
            <v>46174</v>
          </cell>
          <cell r="W794" t="str">
            <v>SP INT 5</v>
          </cell>
          <cell r="X794" t="str">
            <v>SP INT 5</v>
          </cell>
        </row>
        <row r="795">
          <cell r="B795">
            <v>2</v>
          </cell>
          <cell r="K795" t="str">
            <v>COMISSÕES E PREMIAÇÕES (Contratada)</v>
          </cell>
          <cell r="O795">
            <v>22170</v>
          </cell>
          <cell r="P795">
            <v>34665.781581816853</v>
          </cell>
          <cell r="Q795">
            <v>46054</v>
          </cell>
          <cell r="W795" t="str">
            <v>SP INT 6</v>
          </cell>
          <cell r="X795" t="str">
            <v>SP INT 6</v>
          </cell>
        </row>
        <row r="796">
          <cell r="B796">
            <v>4</v>
          </cell>
          <cell r="K796" t="str">
            <v>MARKETING</v>
          </cell>
          <cell r="O796">
            <v>22156</v>
          </cell>
          <cell r="Q796">
            <v>46113</v>
          </cell>
          <cell r="W796" t="str">
            <v>SP INT 1</v>
          </cell>
          <cell r="X796" t="str">
            <v>SP INT 1</v>
          </cell>
        </row>
        <row r="797">
          <cell r="B797">
            <v>5</v>
          </cell>
          <cell r="K797" t="str">
            <v>SALÁRIOS, ENCARGOS E BENEFÍCIOS</v>
          </cell>
          <cell r="O797">
            <v>22104</v>
          </cell>
          <cell r="P797">
            <v>10564</v>
          </cell>
          <cell r="Q797">
            <v>46143</v>
          </cell>
          <cell r="W797" t="str">
            <v>SP INT 2</v>
          </cell>
          <cell r="X797" t="str">
            <v>SP INT 2</v>
          </cell>
        </row>
        <row r="798">
          <cell r="B798">
            <v>2</v>
          </cell>
          <cell r="K798" t="str">
            <v>COMISSÕES E PREMIAÇÕES (Contratada)</v>
          </cell>
          <cell r="O798">
            <v>22017</v>
          </cell>
          <cell r="P798">
            <v>6843.1081219564676</v>
          </cell>
          <cell r="Q798">
            <v>46054</v>
          </cell>
          <cell r="W798" t="str">
            <v>SENSIA CP</v>
          </cell>
          <cell r="X798" t="str">
            <v>SENSIA</v>
          </cell>
        </row>
        <row r="799">
          <cell r="B799">
            <v>1</v>
          </cell>
          <cell r="K799" t="str">
            <v>PLANTÕES E LOJAS</v>
          </cell>
          <cell r="O799">
            <v>22000</v>
          </cell>
          <cell r="Q799">
            <v>46023</v>
          </cell>
          <cell r="W799" t="str">
            <v>SP INT 1</v>
          </cell>
          <cell r="X799" t="str">
            <v>SP INT 1</v>
          </cell>
        </row>
        <row r="800">
          <cell r="B800">
            <v>7</v>
          </cell>
          <cell r="K800" t="str">
            <v>PLANTÕES E LOJAS</v>
          </cell>
          <cell r="O800">
            <v>21977</v>
          </cell>
          <cell r="Q800">
            <v>46204</v>
          </cell>
          <cell r="W800" t="str">
            <v>SP INT 2</v>
          </cell>
          <cell r="X800" t="str">
            <v>SP INT 2</v>
          </cell>
        </row>
        <row r="801">
          <cell r="B801">
            <v>6</v>
          </cell>
          <cell r="K801" t="str">
            <v>PLANTÕES E LOJAS</v>
          </cell>
          <cell r="O801">
            <v>21850</v>
          </cell>
          <cell r="Q801">
            <v>46174</v>
          </cell>
          <cell r="W801" t="str">
            <v>SP INT 4</v>
          </cell>
          <cell r="X801" t="str">
            <v>SP INT 4</v>
          </cell>
        </row>
        <row r="802">
          <cell r="B802">
            <v>5</v>
          </cell>
          <cell r="K802" t="str">
            <v>PLANTÕES E LOJAS</v>
          </cell>
          <cell r="O802">
            <v>21837</v>
          </cell>
          <cell r="P802">
            <v>10869.56</v>
          </cell>
          <cell r="Q802">
            <v>46143</v>
          </cell>
          <cell r="W802" t="str">
            <v>SP INT 4</v>
          </cell>
          <cell r="X802" t="str">
            <v>SP INT 4</v>
          </cell>
        </row>
        <row r="803">
          <cell r="B803">
            <v>6</v>
          </cell>
          <cell r="K803" t="str">
            <v>SALÁRIOS, ENCARGOS E BENEFÍCIOS</v>
          </cell>
          <cell r="O803">
            <v>21736</v>
          </cell>
          <cell r="Q803">
            <v>46174</v>
          </cell>
          <cell r="W803" t="str">
            <v>SP INT 4</v>
          </cell>
          <cell r="X803" t="str">
            <v>SP INT 4</v>
          </cell>
        </row>
        <row r="804">
          <cell r="B804">
            <v>7</v>
          </cell>
          <cell r="K804" t="str">
            <v>SALÁRIOS, ENCARGOS E BENEFÍCIOS</v>
          </cell>
          <cell r="O804">
            <v>21670</v>
          </cell>
          <cell r="P804">
            <v>10205.52</v>
          </cell>
          <cell r="Q804">
            <v>46204</v>
          </cell>
          <cell r="W804" t="str">
            <v>SP INT 6</v>
          </cell>
          <cell r="X804" t="str">
            <v>SP INT 6</v>
          </cell>
        </row>
        <row r="805">
          <cell r="B805">
            <v>7</v>
          </cell>
          <cell r="K805" t="str">
            <v>SERV. DESP.E ITBI</v>
          </cell>
          <cell r="O805">
            <v>21660</v>
          </cell>
          <cell r="Q805">
            <v>46204</v>
          </cell>
          <cell r="W805" t="str">
            <v>SP INT 3</v>
          </cell>
          <cell r="X805" t="str">
            <v>SP INT 3</v>
          </cell>
        </row>
        <row r="806">
          <cell r="B806">
            <v>8</v>
          </cell>
          <cell r="K806" t="str">
            <v>COMISSÕES E PREMIAÇÕES (Contratada)</v>
          </cell>
          <cell r="O806">
            <v>21643</v>
          </cell>
          <cell r="P806">
            <v>62001.93426800501</v>
          </cell>
          <cell r="Q806">
            <v>46235</v>
          </cell>
          <cell r="W806" t="str">
            <v>SP INT 4</v>
          </cell>
          <cell r="X806" t="str">
            <v>SP INT 4</v>
          </cell>
        </row>
        <row r="807">
          <cell r="B807">
            <v>1</v>
          </cell>
          <cell r="K807" t="str">
            <v>COMISSÕES E PREMIAÇÕES (Contratada)</v>
          </cell>
          <cell r="O807">
            <v>21642</v>
          </cell>
          <cell r="P807">
            <v>68884.581847872381</v>
          </cell>
          <cell r="Q807">
            <v>46023</v>
          </cell>
          <cell r="W807" t="str">
            <v>SP INT 1</v>
          </cell>
          <cell r="X807" t="str">
            <v>SP INT 1</v>
          </cell>
        </row>
        <row r="808">
          <cell r="B808">
            <v>7</v>
          </cell>
          <cell r="K808" t="str">
            <v>COMISSÕES E PREMIAÇÕES (Contratada)</v>
          </cell>
          <cell r="O808">
            <v>21640</v>
          </cell>
          <cell r="Q808">
            <v>46204</v>
          </cell>
          <cell r="W808" t="str">
            <v>SP INT 5</v>
          </cell>
          <cell r="X808" t="str">
            <v>SP INT 5</v>
          </cell>
        </row>
        <row r="809">
          <cell r="B809">
            <v>2</v>
          </cell>
          <cell r="K809" t="str">
            <v>SALÁRIOS, ENCARGOS E BENEFÍCIOS</v>
          </cell>
          <cell r="O809">
            <v>21619</v>
          </cell>
          <cell r="Q809">
            <v>46054</v>
          </cell>
          <cell r="W809" t="str">
            <v>SP INT 3</v>
          </cell>
          <cell r="X809" t="str">
            <v>SP INT 3</v>
          </cell>
        </row>
        <row r="810">
          <cell r="B810">
            <v>8</v>
          </cell>
          <cell r="K810" t="str">
            <v>MARKETING</v>
          </cell>
          <cell r="O810">
            <v>21600</v>
          </cell>
          <cell r="Q810">
            <v>46235</v>
          </cell>
          <cell r="W810" t="str">
            <v>SP INT 3</v>
          </cell>
          <cell r="X810" t="str">
            <v>SP INT 3</v>
          </cell>
        </row>
        <row r="811">
          <cell r="B811">
            <v>1</v>
          </cell>
          <cell r="K811" t="str">
            <v>SERV. DESP.E ITBI</v>
          </cell>
          <cell r="O811">
            <v>21584</v>
          </cell>
          <cell r="P811">
            <v>43360.43</v>
          </cell>
          <cell r="Q811">
            <v>46023</v>
          </cell>
          <cell r="W811" t="str">
            <v>SP INT 2</v>
          </cell>
          <cell r="X811" t="str">
            <v>SP INT 2</v>
          </cell>
        </row>
        <row r="812">
          <cell r="B812">
            <v>4</v>
          </cell>
          <cell r="K812" t="str">
            <v>PLANTÕES E LOJAS</v>
          </cell>
          <cell r="O812">
            <v>21550</v>
          </cell>
          <cell r="Q812">
            <v>46113</v>
          </cell>
          <cell r="W812" t="str">
            <v>SP INT 4</v>
          </cell>
          <cell r="X812" t="str">
            <v>SP INT 4</v>
          </cell>
        </row>
        <row r="813">
          <cell r="B813">
            <v>4</v>
          </cell>
          <cell r="K813" t="str">
            <v>PLANTÕES E LOJAS</v>
          </cell>
          <cell r="O813">
            <v>21484</v>
          </cell>
          <cell r="Q813">
            <v>46113</v>
          </cell>
          <cell r="W813" t="str">
            <v>SP INT 1</v>
          </cell>
          <cell r="X813" t="str">
            <v>SP INT 1</v>
          </cell>
        </row>
        <row r="814">
          <cell r="B814">
            <v>8</v>
          </cell>
          <cell r="K814" t="str">
            <v>MARKETING</v>
          </cell>
          <cell r="O814">
            <v>21457</v>
          </cell>
          <cell r="P814">
            <v>26106.05</v>
          </cell>
          <cell r="Q814">
            <v>46235</v>
          </cell>
          <cell r="W814" t="str">
            <v>SP INT 4</v>
          </cell>
          <cell r="X814" t="str">
            <v>SP INT 4</v>
          </cell>
        </row>
        <row r="815">
          <cell r="B815">
            <v>5</v>
          </cell>
          <cell r="K815" t="str">
            <v>MARKETING</v>
          </cell>
          <cell r="O815">
            <v>21398</v>
          </cell>
          <cell r="Q815">
            <v>46143</v>
          </cell>
          <cell r="W815" t="str">
            <v>SP INT 2</v>
          </cell>
          <cell r="X815" t="str">
            <v>SP INT 2</v>
          </cell>
        </row>
        <row r="816">
          <cell r="B816">
            <v>6</v>
          </cell>
          <cell r="K816" t="str">
            <v>COMISSÕES E PREMIAÇÕES (Contratada)</v>
          </cell>
          <cell r="O816">
            <v>21372</v>
          </cell>
          <cell r="Q816">
            <v>46174</v>
          </cell>
          <cell r="W816" t="str">
            <v>SP INT 6</v>
          </cell>
          <cell r="X816" t="str">
            <v>SP INT 6</v>
          </cell>
        </row>
        <row r="817">
          <cell r="B817">
            <v>4</v>
          </cell>
          <cell r="K817" t="str">
            <v>MARKETING</v>
          </cell>
          <cell r="O817">
            <v>21348</v>
          </cell>
          <cell r="Q817">
            <v>46113</v>
          </cell>
          <cell r="W817" t="str">
            <v>SP INT 1</v>
          </cell>
          <cell r="X817" t="str">
            <v>SP INT 1</v>
          </cell>
        </row>
        <row r="818">
          <cell r="B818">
            <v>1</v>
          </cell>
          <cell r="K818" t="str">
            <v>COMISSÕES E PREMIAÇÕES (Contratada)</v>
          </cell>
          <cell r="O818">
            <v>21342</v>
          </cell>
          <cell r="P818">
            <v>28732.128116421729</v>
          </cell>
          <cell r="Q818">
            <v>46023</v>
          </cell>
          <cell r="W818" t="str">
            <v>SP INT 5</v>
          </cell>
          <cell r="X818" t="str">
            <v>SP INT 5</v>
          </cell>
        </row>
        <row r="819">
          <cell r="B819">
            <v>1</v>
          </cell>
          <cell r="K819" t="str">
            <v>PLANTÕES E LOJAS</v>
          </cell>
          <cell r="O819">
            <v>21283</v>
          </cell>
          <cell r="P819">
            <v>22133.98</v>
          </cell>
          <cell r="Q819">
            <v>46023</v>
          </cell>
          <cell r="W819" t="str">
            <v>SP INT 3</v>
          </cell>
          <cell r="X819" t="str">
            <v>SP INT 3</v>
          </cell>
        </row>
        <row r="820">
          <cell r="B820">
            <v>2</v>
          </cell>
          <cell r="K820" t="str">
            <v>PLANTÕES E LOJAS</v>
          </cell>
          <cell r="O820">
            <v>21283</v>
          </cell>
          <cell r="P820">
            <v>22133.98</v>
          </cell>
          <cell r="Q820">
            <v>46054</v>
          </cell>
          <cell r="W820" t="str">
            <v>SP INT 3</v>
          </cell>
          <cell r="X820" t="str">
            <v>SP INT 3</v>
          </cell>
        </row>
        <row r="821">
          <cell r="B821">
            <v>3</v>
          </cell>
          <cell r="K821" t="str">
            <v>PLANTÕES E LOJAS</v>
          </cell>
          <cell r="O821">
            <v>21283</v>
          </cell>
          <cell r="P821">
            <v>22133.98</v>
          </cell>
          <cell r="Q821">
            <v>46082</v>
          </cell>
          <cell r="W821" t="str">
            <v>SP INT 3</v>
          </cell>
          <cell r="X821" t="str">
            <v>SP INT 3</v>
          </cell>
        </row>
        <row r="822">
          <cell r="B822">
            <v>4</v>
          </cell>
          <cell r="K822" t="str">
            <v>PLANTÕES E LOJAS</v>
          </cell>
          <cell r="O822">
            <v>21283</v>
          </cell>
          <cell r="P822">
            <v>23130.01</v>
          </cell>
          <cell r="Q822">
            <v>46113</v>
          </cell>
          <cell r="W822" t="str">
            <v>SP INT 3</v>
          </cell>
          <cell r="X822" t="str">
            <v>SP INT 3</v>
          </cell>
        </row>
        <row r="823">
          <cell r="B823">
            <v>5</v>
          </cell>
          <cell r="K823" t="str">
            <v>PLANTÕES E LOJAS</v>
          </cell>
          <cell r="O823">
            <v>21283</v>
          </cell>
          <cell r="P823">
            <v>23130.010000000006</v>
          </cell>
          <cell r="Q823">
            <v>46143</v>
          </cell>
          <cell r="W823" t="str">
            <v>SP INT 3</v>
          </cell>
          <cell r="X823" t="str">
            <v>SP INT 3</v>
          </cell>
        </row>
        <row r="824">
          <cell r="B824">
            <v>1</v>
          </cell>
          <cell r="K824" t="str">
            <v>SERV. DESP.E ITBI</v>
          </cell>
          <cell r="O824">
            <v>21272</v>
          </cell>
          <cell r="Q824">
            <v>46023</v>
          </cell>
          <cell r="W824" t="str">
            <v>SP INT 6</v>
          </cell>
          <cell r="X824" t="str">
            <v>SP INT 6</v>
          </cell>
        </row>
        <row r="825">
          <cell r="B825">
            <v>3</v>
          </cell>
          <cell r="K825" t="str">
            <v>MARKETING</v>
          </cell>
          <cell r="O825">
            <v>21249</v>
          </cell>
          <cell r="P825">
            <v>45471.35</v>
          </cell>
          <cell r="Q825">
            <v>46082</v>
          </cell>
          <cell r="W825" t="str">
            <v>SP INT 4</v>
          </cell>
          <cell r="X825" t="str">
            <v>SP INT 4</v>
          </cell>
        </row>
        <row r="826">
          <cell r="B826">
            <v>7</v>
          </cell>
          <cell r="K826" t="str">
            <v>MARKETING</v>
          </cell>
          <cell r="O826">
            <v>21230</v>
          </cell>
          <cell r="P826">
            <v>28797</v>
          </cell>
          <cell r="Q826">
            <v>46204</v>
          </cell>
          <cell r="W826" t="str">
            <v>SP INT 6</v>
          </cell>
          <cell r="X826" t="str">
            <v>SP INT 6</v>
          </cell>
        </row>
        <row r="827">
          <cell r="B827">
            <v>2</v>
          </cell>
          <cell r="K827" t="str">
            <v>SALÁRIOS, ENCARGOS E BENEFÍCIOS</v>
          </cell>
          <cell r="O827">
            <v>21226</v>
          </cell>
          <cell r="P827">
            <v>1702.1100000000001</v>
          </cell>
          <cell r="Q827">
            <v>46054</v>
          </cell>
          <cell r="W827" t="str">
            <v>SENSIA RP</v>
          </cell>
          <cell r="X827" t="str">
            <v>SENSIA</v>
          </cell>
        </row>
        <row r="828">
          <cell r="B828">
            <v>8</v>
          </cell>
          <cell r="K828" t="str">
            <v>MARKETING</v>
          </cell>
          <cell r="O828">
            <v>21193</v>
          </cell>
          <cell r="Q828">
            <v>46235</v>
          </cell>
          <cell r="W828" t="str">
            <v>SENSIA CP</v>
          </cell>
          <cell r="X828" t="str">
            <v>SENSIA</v>
          </cell>
        </row>
        <row r="829">
          <cell r="B829">
            <v>1</v>
          </cell>
          <cell r="K829" t="str">
            <v>COMISSÕES E PREMIAÇÕES (Contratada)</v>
          </cell>
          <cell r="O829">
            <v>21058</v>
          </cell>
          <cell r="P829">
            <v>39479.880835561125</v>
          </cell>
          <cell r="Q829">
            <v>46023</v>
          </cell>
          <cell r="W829" t="str">
            <v>SP INT 1</v>
          </cell>
          <cell r="X829" t="str">
            <v>SP INT 1</v>
          </cell>
        </row>
        <row r="830">
          <cell r="B830">
            <v>2</v>
          </cell>
          <cell r="K830" t="str">
            <v>COMISSÕES E PREMIAÇÕES (Contratada)</v>
          </cell>
          <cell r="O830">
            <v>21030</v>
          </cell>
          <cell r="P830">
            <v>45937.839699199838</v>
          </cell>
          <cell r="Q830">
            <v>46054</v>
          </cell>
          <cell r="W830" t="str">
            <v>SP INT 5</v>
          </cell>
          <cell r="X830" t="str">
            <v>SP INT 5</v>
          </cell>
        </row>
        <row r="831">
          <cell r="B831">
            <v>7</v>
          </cell>
          <cell r="K831" t="str">
            <v>SALÁRIOS, ENCARGOS E BENEFÍCIOS</v>
          </cell>
          <cell r="O831">
            <v>21016</v>
          </cell>
          <cell r="P831">
            <v>13711.409999999998</v>
          </cell>
          <cell r="Q831">
            <v>46204</v>
          </cell>
          <cell r="W831" t="str">
            <v>SP INT 2</v>
          </cell>
          <cell r="X831" t="str">
            <v>SP INT 2</v>
          </cell>
        </row>
        <row r="832">
          <cell r="B832">
            <v>7</v>
          </cell>
          <cell r="K832" t="str">
            <v>SALÁRIOS, ENCARGOS E BENEFÍCIOS</v>
          </cell>
          <cell r="O832">
            <v>20823</v>
          </cell>
          <cell r="Q832">
            <v>46204</v>
          </cell>
          <cell r="W832" t="str">
            <v>SP INT 1</v>
          </cell>
          <cell r="X832" t="str">
            <v>SP INT 1</v>
          </cell>
        </row>
        <row r="833">
          <cell r="B833">
            <v>2</v>
          </cell>
          <cell r="K833" t="str">
            <v>MARKETING</v>
          </cell>
          <cell r="O833">
            <v>20797</v>
          </cell>
          <cell r="P833">
            <v>9788.07</v>
          </cell>
          <cell r="Q833">
            <v>46054</v>
          </cell>
          <cell r="W833" t="str">
            <v>SP INT 1</v>
          </cell>
          <cell r="X833" t="str">
            <v>SP INT 1</v>
          </cell>
        </row>
        <row r="834">
          <cell r="B834">
            <v>2</v>
          </cell>
          <cell r="K834" t="str">
            <v>SERV. DESP.E ITBI</v>
          </cell>
          <cell r="O834">
            <v>20759</v>
          </cell>
          <cell r="Q834">
            <v>46054</v>
          </cell>
          <cell r="W834" t="str">
            <v>SP INT 4</v>
          </cell>
          <cell r="X834" t="str">
            <v>SP INT 4</v>
          </cell>
        </row>
        <row r="835">
          <cell r="B835">
            <v>6</v>
          </cell>
          <cell r="K835" t="str">
            <v>MARKETING</v>
          </cell>
          <cell r="O835">
            <v>20740</v>
          </cell>
          <cell r="Q835">
            <v>46174</v>
          </cell>
          <cell r="W835" t="str">
            <v>SP INT 3</v>
          </cell>
          <cell r="X835" t="str">
            <v>SP INT 3</v>
          </cell>
        </row>
        <row r="836">
          <cell r="B836">
            <v>1</v>
          </cell>
          <cell r="K836" t="str">
            <v>MARKETING</v>
          </cell>
          <cell r="O836">
            <v>20702</v>
          </cell>
          <cell r="Q836">
            <v>46023</v>
          </cell>
          <cell r="W836" t="str">
            <v>SP INT 1</v>
          </cell>
          <cell r="X836" t="str">
            <v>SP INT 1</v>
          </cell>
        </row>
        <row r="837">
          <cell r="B837">
            <v>7</v>
          </cell>
          <cell r="K837" t="str">
            <v>PLANTÕES E LOJAS</v>
          </cell>
          <cell r="O837">
            <v>20587</v>
          </cell>
          <cell r="Q837">
            <v>46204</v>
          </cell>
          <cell r="W837" t="str">
            <v>SP INT 5</v>
          </cell>
          <cell r="X837" t="str">
            <v>SP INT 5</v>
          </cell>
        </row>
        <row r="838">
          <cell r="B838">
            <v>6</v>
          </cell>
          <cell r="K838" t="str">
            <v>MARKETING</v>
          </cell>
          <cell r="O838">
            <v>20540</v>
          </cell>
          <cell r="P838">
            <v>27314.48</v>
          </cell>
          <cell r="Q838">
            <v>46174</v>
          </cell>
          <cell r="W838" t="str">
            <v>SP INT 4</v>
          </cell>
          <cell r="X838" t="str">
            <v>SP INT 4</v>
          </cell>
        </row>
        <row r="839">
          <cell r="B839">
            <v>7</v>
          </cell>
          <cell r="K839" t="str">
            <v>SALÁRIOS, ENCARGOS E BENEFÍCIOS</v>
          </cell>
          <cell r="O839">
            <v>20519</v>
          </cell>
          <cell r="P839">
            <v>3269.24</v>
          </cell>
          <cell r="Q839">
            <v>46204</v>
          </cell>
          <cell r="W839" t="str">
            <v>SP INT 1</v>
          </cell>
          <cell r="X839" t="str">
            <v>SP INT 1</v>
          </cell>
        </row>
        <row r="840">
          <cell r="B840">
            <v>7</v>
          </cell>
          <cell r="K840" t="str">
            <v>MARKETING</v>
          </cell>
          <cell r="O840">
            <v>20500</v>
          </cell>
          <cell r="Q840">
            <v>46204</v>
          </cell>
          <cell r="W840" t="str">
            <v>SP INT 1</v>
          </cell>
          <cell r="X840" t="str">
            <v>SP INT 1</v>
          </cell>
        </row>
        <row r="841">
          <cell r="B841">
            <v>3</v>
          </cell>
          <cell r="K841" t="str">
            <v>MARKETING</v>
          </cell>
          <cell r="O841">
            <v>20449</v>
          </cell>
          <cell r="P841">
            <v>17599.009999999998</v>
          </cell>
          <cell r="Q841">
            <v>46082</v>
          </cell>
          <cell r="W841" t="str">
            <v>SP INT 2</v>
          </cell>
          <cell r="X841" t="str">
            <v>SP INT 2</v>
          </cell>
        </row>
        <row r="842">
          <cell r="B842">
            <v>5</v>
          </cell>
          <cell r="K842" t="str">
            <v>SERV. DESP.E ITBI</v>
          </cell>
          <cell r="O842">
            <v>20309</v>
          </cell>
          <cell r="Q842">
            <v>46143</v>
          </cell>
          <cell r="W842" t="str">
            <v>SP INT 5</v>
          </cell>
          <cell r="X842" t="str">
            <v>SP INT 5</v>
          </cell>
        </row>
        <row r="843">
          <cell r="B843">
            <v>6</v>
          </cell>
          <cell r="K843" t="str">
            <v>SALÁRIOS, ENCARGOS E BENEFÍCIOS</v>
          </cell>
          <cell r="O843">
            <v>20237</v>
          </cell>
          <cell r="P843">
            <v>27990.629999999997</v>
          </cell>
          <cell r="Q843">
            <v>46174</v>
          </cell>
          <cell r="W843" t="str">
            <v>SENSIA CP</v>
          </cell>
          <cell r="X843" t="str">
            <v>SENSIA</v>
          </cell>
        </row>
        <row r="844">
          <cell r="B844">
            <v>2</v>
          </cell>
          <cell r="K844" t="str">
            <v>COMISSÕES E PREMIAÇÕES (Contratada)</v>
          </cell>
          <cell r="O844">
            <v>20205</v>
          </cell>
          <cell r="Q844">
            <v>46054</v>
          </cell>
          <cell r="W844" t="str">
            <v>SP INT 4</v>
          </cell>
          <cell r="X844" t="str">
            <v>SP INT 4</v>
          </cell>
        </row>
        <row r="845">
          <cell r="B845">
            <v>4</v>
          </cell>
          <cell r="K845" t="str">
            <v>SERV. DESP.E ITBI</v>
          </cell>
          <cell r="O845">
            <v>20175</v>
          </cell>
          <cell r="P845">
            <v>38869.81</v>
          </cell>
          <cell r="Q845">
            <v>46113</v>
          </cell>
          <cell r="W845" t="str">
            <v>SP INT 5</v>
          </cell>
          <cell r="X845" t="str">
            <v>SP INT 5</v>
          </cell>
        </row>
        <row r="846">
          <cell r="B846">
            <v>7</v>
          </cell>
          <cell r="K846" t="str">
            <v>DESPESAS GERAIS</v>
          </cell>
          <cell r="O846">
            <v>20155</v>
          </cell>
          <cell r="Q846">
            <v>46204</v>
          </cell>
          <cell r="W846" t="str">
            <v>SP INT 1</v>
          </cell>
          <cell r="X846" t="str">
            <v>SP INT 1</v>
          </cell>
        </row>
        <row r="847">
          <cell r="B847">
            <v>6</v>
          </cell>
          <cell r="K847" t="str">
            <v>MARKETING</v>
          </cell>
          <cell r="O847">
            <v>20090</v>
          </cell>
          <cell r="P847">
            <v>11781.03</v>
          </cell>
          <cell r="Q847">
            <v>46174</v>
          </cell>
          <cell r="W847" t="str">
            <v>SP INT 4</v>
          </cell>
          <cell r="X847" t="str">
            <v>SP INT 4</v>
          </cell>
        </row>
        <row r="848">
          <cell r="B848">
            <v>1</v>
          </cell>
          <cell r="K848" t="str">
            <v>COMISSÕES E PREMIAÇÕES (Contratada)</v>
          </cell>
          <cell r="O848">
            <v>20075</v>
          </cell>
          <cell r="P848">
            <v>32110.065535442842</v>
          </cell>
          <cell r="Q848">
            <v>46023</v>
          </cell>
          <cell r="W848" t="str">
            <v>SP INT 4</v>
          </cell>
          <cell r="X848" t="str">
            <v>SP INT 4</v>
          </cell>
        </row>
        <row r="849">
          <cell r="B849">
            <v>8</v>
          </cell>
          <cell r="K849" t="str">
            <v>MARKETING</v>
          </cell>
          <cell r="O849">
            <v>20073</v>
          </cell>
          <cell r="Q849">
            <v>46235</v>
          </cell>
          <cell r="W849" t="str">
            <v>SP INT 2</v>
          </cell>
          <cell r="X849" t="str">
            <v>SP INT 2</v>
          </cell>
        </row>
        <row r="850">
          <cell r="B850">
            <v>2</v>
          </cell>
          <cell r="K850" t="str">
            <v>COMISSÕES E PREMIAÇÕES (Contratada)</v>
          </cell>
          <cell r="O850">
            <v>20067</v>
          </cell>
          <cell r="P850">
            <v>29226.558124200343</v>
          </cell>
          <cell r="Q850">
            <v>46054</v>
          </cell>
          <cell r="W850" t="str">
            <v>SP INT 1</v>
          </cell>
          <cell r="X850" t="str">
            <v>SP INT 1</v>
          </cell>
        </row>
        <row r="851">
          <cell r="B851">
            <v>8</v>
          </cell>
          <cell r="K851" t="str">
            <v>COMISSÕES E PREMIAÇÕES (Contratada)</v>
          </cell>
          <cell r="O851">
            <v>20034</v>
          </cell>
          <cell r="Q851">
            <v>46235</v>
          </cell>
          <cell r="W851" t="str">
            <v>SP INT 3</v>
          </cell>
          <cell r="X851" t="str">
            <v>SP INT 3</v>
          </cell>
        </row>
        <row r="852">
          <cell r="B852">
            <v>8</v>
          </cell>
          <cell r="K852" t="str">
            <v>SERV. DESP.E ITBI</v>
          </cell>
          <cell r="O852">
            <v>20029</v>
          </cell>
          <cell r="Q852">
            <v>46235</v>
          </cell>
          <cell r="W852" t="str">
            <v>SP INT 4</v>
          </cell>
          <cell r="X852" t="str">
            <v>SP INT 4</v>
          </cell>
        </row>
        <row r="853">
          <cell r="B853">
            <v>8</v>
          </cell>
          <cell r="K853" t="str">
            <v>COMISSÕES E PREMIAÇÕES (Contratada)</v>
          </cell>
          <cell r="O853">
            <v>20028</v>
          </cell>
          <cell r="P853">
            <v>47753.481920614598</v>
          </cell>
          <cell r="Q853">
            <v>46235</v>
          </cell>
          <cell r="W853" t="str">
            <v>SP INT 5</v>
          </cell>
          <cell r="X853" t="str">
            <v>SP INT 5</v>
          </cell>
        </row>
        <row r="854">
          <cell r="B854">
            <v>7</v>
          </cell>
          <cell r="K854" t="str">
            <v>COMISSÕES E PREMIAÇÕES (Contratada)</v>
          </cell>
          <cell r="O854">
            <v>20022</v>
          </cell>
          <cell r="P854">
            <v>40124.54701644725</v>
          </cell>
          <cell r="Q854">
            <v>46204</v>
          </cell>
          <cell r="W854" t="str">
            <v>SP INT 5</v>
          </cell>
          <cell r="X854" t="str">
            <v>SP INT 5</v>
          </cell>
        </row>
        <row r="855">
          <cell r="B855">
            <v>4</v>
          </cell>
          <cell r="K855" t="str">
            <v>SERV. DESP.E ITBI</v>
          </cell>
          <cell r="O855">
            <v>19933</v>
          </cell>
          <cell r="P855">
            <v>33989.67</v>
          </cell>
          <cell r="Q855">
            <v>46113</v>
          </cell>
          <cell r="W855" t="str">
            <v>SP INT 3</v>
          </cell>
          <cell r="X855" t="str">
            <v>SP INT 3</v>
          </cell>
        </row>
        <row r="856">
          <cell r="B856">
            <v>3</v>
          </cell>
          <cell r="K856" t="str">
            <v>SERV. DESP.E ITBI</v>
          </cell>
          <cell r="O856">
            <v>19854</v>
          </cell>
          <cell r="P856">
            <v>13026.39</v>
          </cell>
          <cell r="Q856">
            <v>46082</v>
          </cell>
          <cell r="W856" t="str">
            <v>SP INT 4</v>
          </cell>
          <cell r="X856" t="str">
            <v>SP INT 4</v>
          </cell>
        </row>
        <row r="857">
          <cell r="B857">
            <v>6</v>
          </cell>
          <cell r="K857" t="str">
            <v>SALÁRIOS, ENCARGOS E BENEFÍCIOS</v>
          </cell>
          <cell r="O857">
            <v>19812</v>
          </cell>
          <cell r="P857">
            <v>10564</v>
          </cell>
          <cell r="Q857">
            <v>46174</v>
          </cell>
          <cell r="W857" t="str">
            <v>SP INT 2</v>
          </cell>
          <cell r="X857" t="str">
            <v>SP INT 2</v>
          </cell>
        </row>
        <row r="858">
          <cell r="B858">
            <v>8</v>
          </cell>
          <cell r="K858" t="str">
            <v>COMISSÕES E PREMIAÇÕES (Contratada)</v>
          </cell>
          <cell r="O858">
            <v>19812</v>
          </cell>
          <cell r="Q858">
            <v>46235</v>
          </cell>
          <cell r="W858" t="str">
            <v>SP INT 6</v>
          </cell>
          <cell r="X858" t="str">
            <v>SP INT 6</v>
          </cell>
        </row>
        <row r="859">
          <cell r="B859">
            <v>1</v>
          </cell>
          <cell r="K859" t="str">
            <v>SERV. DESP.E ITBI</v>
          </cell>
          <cell r="O859">
            <v>19795</v>
          </cell>
          <cell r="P859">
            <v>58082.74</v>
          </cell>
          <cell r="Q859">
            <v>46023</v>
          </cell>
          <cell r="W859" t="str">
            <v>SP INT 4</v>
          </cell>
          <cell r="X859" t="str">
            <v>SP INT 4</v>
          </cell>
        </row>
        <row r="860">
          <cell r="B860">
            <v>1</v>
          </cell>
          <cell r="K860" t="str">
            <v>MARKETING</v>
          </cell>
          <cell r="O860">
            <v>19790</v>
          </cell>
          <cell r="Q860">
            <v>46023</v>
          </cell>
          <cell r="W860" t="str">
            <v>SP INT 3</v>
          </cell>
          <cell r="X860" t="str">
            <v>SP INT 3</v>
          </cell>
        </row>
        <row r="861">
          <cell r="B861">
            <v>2</v>
          </cell>
          <cell r="K861" t="str">
            <v>SERV. DESP.E ITBI</v>
          </cell>
          <cell r="O861">
            <v>19771</v>
          </cell>
          <cell r="P861">
            <v>41173.1</v>
          </cell>
          <cell r="Q861">
            <v>46054</v>
          </cell>
          <cell r="W861" t="str">
            <v>SP INT 5</v>
          </cell>
          <cell r="X861" t="str">
            <v>SP INT 5</v>
          </cell>
        </row>
        <row r="862">
          <cell r="B862">
            <v>3</v>
          </cell>
          <cell r="K862" t="str">
            <v>SALÁRIOS, ENCARGOS E BENEFÍCIOS</v>
          </cell>
          <cell r="O862">
            <v>19762</v>
          </cell>
          <cell r="P862">
            <v>3372.76</v>
          </cell>
          <cell r="Q862">
            <v>46082</v>
          </cell>
          <cell r="W862" t="str">
            <v>SP INT 1</v>
          </cell>
          <cell r="X862" t="str">
            <v>SP INT 1</v>
          </cell>
        </row>
        <row r="863">
          <cell r="B863">
            <v>7</v>
          </cell>
          <cell r="K863" t="str">
            <v>MARKETING</v>
          </cell>
          <cell r="O863">
            <v>19762</v>
          </cell>
          <cell r="Q863">
            <v>46204</v>
          </cell>
          <cell r="W863" t="str">
            <v>SP INT 2</v>
          </cell>
          <cell r="X863" t="str">
            <v>SP INT 2</v>
          </cell>
        </row>
        <row r="864">
          <cell r="B864">
            <v>5</v>
          </cell>
          <cell r="K864" t="str">
            <v>PLANTÕES E LOJAS</v>
          </cell>
          <cell r="O864">
            <v>19755</v>
          </cell>
          <cell r="Q864">
            <v>46143</v>
          </cell>
          <cell r="W864" t="str">
            <v>SP INT 1</v>
          </cell>
          <cell r="X864" t="str">
            <v>SP INT 1</v>
          </cell>
        </row>
        <row r="865">
          <cell r="B865">
            <v>5</v>
          </cell>
          <cell r="K865" t="str">
            <v>MARKETING</v>
          </cell>
          <cell r="O865">
            <v>19750</v>
          </cell>
          <cell r="P865">
            <v>15473.56</v>
          </cell>
          <cell r="Q865">
            <v>46143</v>
          </cell>
          <cell r="W865" t="str">
            <v>SP INT 6</v>
          </cell>
          <cell r="X865" t="str">
            <v>SP INT 6</v>
          </cell>
        </row>
        <row r="866">
          <cell r="B866">
            <v>8</v>
          </cell>
          <cell r="K866" t="str">
            <v>SALÁRIOS, ENCARGOS E BENEFÍCIOS</v>
          </cell>
          <cell r="O866">
            <v>19744</v>
          </cell>
          <cell r="Q866">
            <v>46235</v>
          </cell>
          <cell r="W866" t="str">
            <v>SP INT 4</v>
          </cell>
          <cell r="X866" t="str">
            <v>SP INT 4</v>
          </cell>
        </row>
        <row r="867">
          <cell r="B867">
            <v>1</v>
          </cell>
          <cell r="K867" t="str">
            <v>SALÁRIOS, ENCARGOS E BENEFÍCIOS</v>
          </cell>
          <cell r="O867">
            <v>19735</v>
          </cell>
          <cell r="Q867">
            <v>46023</v>
          </cell>
          <cell r="W867" t="str">
            <v>SP INT 3</v>
          </cell>
          <cell r="X867" t="str">
            <v>SP INT 3</v>
          </cell>
        </row>
        <row r="868">
          <cell r="B868">
            <v>8</v>
          </cell>
          <cell r="K868" t="str">
            <v>SALÁRIOS, ENCARGOS E BENEFÍCIOS</v>
          </cell>
          <cell r="O868">
            <v>19694</v>
          </cell>
          <cell r="Q868">
            <v>46235</v>
          </cell>
          <cell r="W868" t="str">
            <v>SP INT 3</v>
          </cell>
          <cell r="X868" t="str">
            <v>SP INT 3</v>
          </cell>
        </row>
        <row r="869">
          <cell r="B869">
            <v>3</v>
          </cell>
          <cell r="K869" t="str">
            <v>SALÁRIOS, ENCARGOS E BENEFÍCIOS</v>
          </cell>
          <cell r="O869">
            <v>19668</v>
          </cell>
          <cell r="Q869">
            <v>46082</v>
          </cell>
          <cell r="W869" t="str">
            <v>SP INT 4</v>
          </cell>
          <cell r="X869" t="str">
            <v>SP INT 4</v>
          </cell>
        </row>
        <row r="870">
          <cell r="B870">
            <v>2</v>
          </cell>
          <cell r="K870" t="str">
            <v>SALÁRIOS, ENCARGOS E BENEFÍCIOS</v>
          </cell>
          <cell r="O870">
            <v>19653</v>
          </cell>
          <cell r="P870">
            <v>17200.63</v>
          </cell>
          <cell r="Q870">
            <v>46054</v>
          </cell>
          <cell r="W870" t="str">
            <v>SP INT 3</v>
          </cell>
          <cell r="X870" t="str">
            <v>SP INT 3</v>
          </cell>
        </row>
        <row r="871">
          <cell r="B871">
            <v>3</v>
          </cell>
          <cell r="K871" t="str">
            <v>SALÁRIOS, ENCARGOS E BENEFÍCIOS</v>
          </cell>
          <cell r="O871">
            <v>19653</v>
          </cell>
          <cell r="P871">
            <v>17200.63</v>
          </cell>
          <cell r="Q871">
            <v>46082</v>
          </cell>
          <cell r="W871" t="str">
            <v>SP INT 3</v>
          </cell>
          <cell r="X871" t="str">
            <v>SP INT 3</v>
          </cell>
        </row>
        <row r="872">
          <cell r="B872">
            <v>1</v>
          </cell>
          <cell r="K872" t="str">
            <v>MARKETING</v>
          </cell>
          <cell r="O872">
            <v>19637</v>
          </cell>
          <cell r="P872">
            <v>12959.6</v>
          </cell>
          <cell r="Q872">
            <v>46023</v>
          </cell>
          <cell r="W872" t="str">
            <v>SP INT 1</v>
          </cell>
          <cell r="X872" t="str">
            <v>SP INT 1</v>
          </cell>
        </row>
        <row r="873">
          <cell r="B873">
            <v>6</v>
          </cell>
          <cell r="K873" t="str">
            <v>DESPESAS GERAIS</v>
          </cell>
          <cell r="O873">
            <v>19637</v>
          </cell>
          <cell r="P873">
            <v>7625</v>
          </cell>
          <cell r="Q873">
            <v>46174</v>
          </cell>
          <cell r="W873" t="str">
            <v>SP INT 1</v>
          </cell>
          <cell r="X873" t="str">
            <v>SP INT 1</v>
          </cell>
        </row>
        <row r="874">
          <cell r="B874">
            <v>7</v>
          </cell>
          <cell r="K874" t="str">
            <v>COMISSÕES E PREMIAÇÕES (Contratada)</v>
          </cell>
          <cell r="O874">
            <v>19615</v>
          </cell>
          <cell r="P874">
            <v>27251.745777042044</v>
          </cell>
          <cell r="Q874">
            <v>46204</v>
          </cell>
          <cell r="W874" t="str">
            <v>SP INT 5</v>
          </cell>
          <cell r="X874" t="str">
            <v>SP INT 5</v>
          </cell>
        </row>
        <row r="875">
          <cell r="B875">
            <v>2</v>
          </cell>
          <cell r="K875" t="str">
            <v>COMISSÕES E PREMIAÇÕES (Contratada)</v>
          </cell>
          <cell r="O875">
            <v>19609</v>
          </cell>
          <cell r="P875">
            <v>38381.94471589008</v>
          </cell>
          <cell r="Q875">
            <v>46054</v>
          </cell>
          <cell r="W875" t="str">
            <v>SP INT 5</v>
          </cell>
          <cell r="X875" t="str">
            <v>SP INT 5</v>
          </cell>
        </row>
        <row r="876">
          <cell r="B876">
            <v>6</v>
          </cell>
          <cell r="K876" t="str">
            <v>PLANTÕES E LOJAS</v>
          </cell>
          <cell r="O876">
            <v>19585</v>
          </cell>
          <cell r="P876">
            <v>32066.51</v>
          </cell>
          <cell r="Q876">
            <v>46174</v>
          </cell>
          <cell r="W876" t="str">
            <v>SENSIA CP</v>
          </cell>
          <cell r="X876" t="str">
            <v>SENSIA</v>
          </cell>
        </row>
        <row r="877">
          <cell r="B877">
            <v>7</v>
          </cell>
          <cell r="K877" t="str">
            <v>SALÁRIOS, ENCARGOS E BENEFÍCIOS</v>
          </cell>
          <cell r="O877">
            <v>19584</v>
          </cell>
          <cell r="P877">
            <v>27990.63</v>
          </cell>
          <cell r="Q877">
            <v>46204</v>
          </cell>
          <cell r="W877" t="str">
            <v>SENSIA CP</v>
          </cell>
          <cell r="X877" t="str">
            <v>SENSIA</v>
          </cell>
        </row>
        <row r="878">
          <cell r="B878">
            <v>1</v>
          </cell>
          <cell r="K878" t="str">
            <v>PLANTÕES E LOJAS</v>
          </cell>
          <cell r="O878">
            <v>19552</v>
          </cell>
          <cell r="P878">
            <v>22406.79</v>
          </cell>
          <cell r="Q878">
            <v>46023</v>
          </cell>
          <cell r="W878" t="str">
            <v>SP INT 6</v>
          </cell>
          <cell r="X878" t="str">
            <v>SP INT 6</v>
          </cell>
        </row>
        <row r="879">
          <cell r="B879">
            <v>3</v>
          </cell>
          <cell r="K879" t="str">
            <v>SERV. DESP.E ITBI</v>
          </cell>
          <cell r="O879">
            <v>19547</v>
          </cell>
          <cell r="P879">
            <v>93748.14</v>
          </cell>
          <cell r="Q879">
            <v>46082</v>
          </cell>
          <cell r="W879" t="str">
            <v>SP INT 5</v>
          </cell>
          <cell r="X879" t="str">
            <v>SP INT 5</v>
          </cell>
        </row>
        <row r="880">
          <cell r="B880">
            <v>5</v>
          </cell>
          <cell r="K880" t="str">
            <v>MARKETING</v>
          </cell>
          <cell r="O880">
            <v>19482</v>
          </cell>
          <cell r="Q880">
            <v>46143</v>
          </cell>
          <cell r="W880" t="str">
            <v>SP INT 4</v>
          </cell>
          <cell r="X880" t="str">
            <v>SP INT 4</v>
          </cell>
        </row>
        <row r="881">
          <cell r="B881">
            <v>5</v>
          </cell>
          <cell r="K881" t="str">
            <v>SERV. DESP.E ITBI</v>
          </cell>
          <cell r="O881">
            <v>19477</v>
          </cell>
          <cell r="P881">
            <v>13099.14</v>
          </cell>
          <cell r="Q881">
            <v>46143</v>
          </cell>
          <cell r="W881" t="str">
            <v>SP INT 4</v>
          </cell>
          <cell r="X881" t="str">
            <v>SP INT 4</v>
          </cell>
        </row>
        <row r="882">
          <cell r="B882">
            <v>6</v>
          </cell>
          <cell r="K882" t="str">
            <v>MARKETING</v>
          </cell>
          <cell r="O882">
            <v>19471</v>
          </cell>
          <cell r="Q882">
            <v>46174</v>
          </cell>
          <cell r="W882" t="str">
            <v>SP INT 4</v>
          </cell>
          <cell r="X882" t="str">
            <v>SP INT 4</v>
          </cell>
        </row>
        <row r="883">
          <cell r="B883">
            <v>8</v>
          </cell>
          <cell r="K883" t="str">
            <v>MARKETING</v>
          </cell>
          <cell r="O883">
            <v>19290</v>
          </cell>
          <cell r="Q883">
            <v>46235</v>
          </cell>
          <cell r="W883" t="str">
            <v>SP INT 1</v>
          </cell>
          <cell r="X883" t="str">
            <v>SP INT 1</v>
          </cell>
        </row>
        <row r="884">
          <cell r="B884">
            <v>2</v>
          </cell>
          <cell r="K884" t="str">
            <v>SALÁRIOS, ENCARGOS E BENEFÍCIOS</v>
          </cell>
          <cell r="O884">
            <v>19261</v>
          </cell>
          <cell r="Q884">
            <v>46054</v>
          </cell>
          <cell r="W884" t="str">
            <v>SENSIA CP</v>
          </cell>
          <cell r="X884" t="str">
            <v>SENSIA</v>
          </cell>
        </row>
        <row r="885">
          <cell r="B885">
            <v>6</v>
          </cell>
          <cell r="K885" t="str">
            <v>SALÁRIOS, ENCARGOS E BENEFÍCIOS</v>
          </cell>
          <cell r="O885">
            <v>19247</v>
          </cell>
          <cell r="P885">
            <v>2840.25</v>
          </cell>
          <cell r="Q885">
            <v>46174</v>
          </cell>
          <cell r="W885" t="str">
            <v>SP INT 6</v>
          </cell>
          <cell r="X885" t="str">
            <v>SP INT 6</v>
          </cell>
        </row>
        <row r="886">
          <cell r="B886">
            <v>6</v>
          </cell>
          <cell r="K886" t="str">
            <v>SALÁRIOS, ENCARGOS E BENEFÍCIOS</v>
          </cell>
          <cell r="O886">
            <v>19211</v>
          </cell>
          <cell r="P886">
            <v>11003.74</v>
          </cell>
          <cell r="Q886">
            <v>46174</v>
          </cell>
          <cell r="W886" t="str">
            <v>SP INT 2</v>
          </cell>
          <cell r="X886" t="str">
            <v>SP INT 2</v>
          </cell>
        </row>
        <row r="887">
          <cell r="B887">
            <v>5</v>
          </cell>
          <cell r="K887" t="str">
            <v>SALÁRIOS, ENCARGOS E BENEFÍCIOS</v>
          </cell>
          <cell r="O887">
            <v>19200</v>
          </cell>
          <cell r="P887">
            <v>21637.02</v>
          </cell>
          <cell r="Q887">
            <v>46143</v>
          </cell>
          <cell r="W887" t="str">
            <v>SENSIA RP</v>
          </cell>
          <cell r="X887" t="str">
            <v>SENSIA</v>
          </cell>
        </row>
        <row r="888">
          <cell r="B888">
            <v>6</v>
          </cell>
          <cell r="K888" t="str">
            <v>SALÁRIOS, ENCARGOS E BENEFÍCIOS</v>
          </cell>
          <cell r="O888">
            <v>19200</v>
          </cell>
          <cell r="P888">
            <v>21637.02</v>
          </cell>
          <cell r="Q888">
            <v>46174</v>
          </cell>
          <cell r="W888" t="str">
            <v>SENSIA RP</v>
          </cell>
          <cell r="X888" t="str">
            <v>SENSIA</v>
          </cell>
        </row>
        <row r="889">
          <cell r="B889">
            <v>1</v>
          </cell>
          <cell r="K889" t="str">
            <v>COMISSÕES E PREMIAÇÕES (Contratada)</v>
          </cell>
          <cell r="O889">
            <v>19168</v>
          </cell>
          <cell r="P889">
            <v>38103.850886645931</v>
          </cell>
          <cell r="Q889">
            <v>46023</v>
          </cell>
          <cell r="W889" t="str">
            <v>SP INT 6</v>
          </cell>
          <cell r="X889" t="str">
            <v>SP INT 6</v>
          </cell>
        </row>
        <row r="890">
          <cell r="B890">
            <v>4</v>
          </cell>
          <cell r="K890" t="str">
            <v>SERV. DESP.E ITBI</v>
          </cell>
          <cell r="O890">
            <v>19119</v>
          </cell>
          <cell r="P890">
            <v>87305.09</v>
          </cell>
          <cell r="Q890">
            <v>46113</v>
          </cell>
          <cell r="W890" t="str">
            <v>SP INT 1</v>
          </cell>
          <cell r="X890" t="str">
            <v>SP INT 1</v>
          </cell>
        </row>
        <row r="891">
          <cell r="B891">
            <v>4</v>
          </cell>
          <cell r="K891" t="str">
            <v>MARKETING</v>
          </cell>
          <cell r="O891">
            <v>19051</v>
          </cell>
          <cell r="Q891">
            <v>46113</v>
          </cell>
          <cell r="W891" t="str">
            <v>SENSIA CP</v>
          </cell>
          <cell r="X891" t="str">
            <v>SENSIA</v>
          </cell>
        </row>
        <row r="892">
          <cell r="B892">
            <v>6</v>
          </cell>
          <cell r="K892" t="str">
            <v>PLANTÕES E LOJAS</v>
          </cell>
          <cell r="O892">
            <v>19000</v>
          </cell>
          <cell r="Q892">
            <v>46174</v>
          </cell>
          <cell r="W892" t="str">
            <v>SP INT 5</v>
          </cell>
          <cell r="X892" t="str">
            <v>SP INT 5</v>
          </cell>
        </row>
        <row r="893">
          <cell r="B893">
            <v>8</v>
          </cell>
          <cell r="K893" t="str">
            <v>PLANTÕES E LOJAS</v>
          </cell>
          <cell r="O893">
            <v>19000</v>
          </cell>
          <cell r="Q893">
            <v>46235</v>
          </cell>
          <cell r="W893" t="str">
            <v>SP INT 5</v>
          </cell>
          <cell r="X893" t="str">
            <v>SP INT 5</v>
          </cell>
        </row>
        <row r="894">
          <cell r="B894">
            <v>7</v>
          </cell>
          <cell r="K894" t="str">
            <v>PLANTÕES E LOJAS</v>
          </cell>
          <cell r="O894">
            <v>18991</v>
          </cell>
          <cell r="Q894">
            <v>46204</v>
          </cell>
          <cell r="W894" t="str">
            <v>SENSIA RP</v>
          </cell>
          <cell r="X894" t="str">
            <v>SENSIA</v>
          </cell>
        </row>
        <row r="895">
          <cell r="B895">
            <v>4</v>
          </cell>
          <cell r="K895" t="str">
            <v>SALÁRIOS, ENCARGOS E BENEFÍCIOS</v>
          </cell>
          <cell r="O895">
            <v>18931</v>
          </cell>
          <cell r="P895">
            <v>26899.93</v>
          </cell>
          <cell r="Q895">
            <v>46113</v>
          </cell>
          <cell r="W895" t="str">
            <v>SENSIA CP</v>
          </cell>
          <cell r="X895" t="str">
            <v>SENSIA</v>
          </cell>
        </row>
        <row r="896">
          <cell r="B896">
            <v>5</v>
          </cell>
          <cell r="K896" t="str">
            <v>SALÁRIOS, ENCARGOS E BENEFÍCIOS</v>
          </cell>
          <cell r="O896">
            <v>18931</v>
          </cell>
          <cell r="P896">
            <v>27990.630000000005</v>
          </cell>
          <cell r="Q896">
            <v>46143</v>
          </cell>
          <cell r="W896" t="str">
            <v>SENSIA CP</v>
          </cell>
          <cell r="X896" t="str">
            <v>SENSIA</v>
          </cell>
        </row>
        <row r="897">
          <cell r="B897">
            <v>5</v>
          </cell>
          <cell r="K897" t="str">
            <v>SERV. DESP.E ITBI</v>
          </cell>
          <cell r="O897">
            <v>18911</v>
          </cell>
          <cell r="Q897">
            <v>46143</v>
          </cell>
          <cell r="W897" t="str">
            <v>SP INT 4</v>
          </cell>
          <cell r="X897" t="str">
            <v>SP INT 4</v>
          </cell>
        </row>
        <row r="898">
          <cell r="B898">
            <v>3</v>
          </cell>
          <cell r="K898" t="str">
            <v>SALÁRIOS, ENCARGOS E BENEFÍCIOS</v>
          </cell>
          <cell r="O898">
            <v>18902</v>
          </cell>
          <cell r="P898">
            <v>10632.4</v>
          </cell>
          <cell r="Q898">
            <v>46082</v>
          </cell>
          <cell r="W898" t="str">
            <v>SP INT 2</v>
          </cell>
          <cell r="X898" t="str">
            <v>SP INT 2</v>
          </cell>
        </row>
        <row r="899">
          <cell r="B899">
            <v>4</v>
          </cell>
          <cell r="K899" t="str">
            <v>MARKETING</v>
          </cell>
          <cell r="O899">
            <v>18890</v>
          </cell>
          <cell r="P899">
            <v>15473.56</v>
          </cell>
          <cell r="Q899">
            <v>46113</v>
          </cell>
          <cell r="W899" t="str">
            <v>SP INT 6</v>
          </cell>
          <cell r="X899" t="str">
            <v>SP INT 6</v>
          </cell>
        </row>
        <row r="900">
          <cell r="B900">
            <v>8</v>
          </cell>
          <cell r="K900" t="str">
            <v>PLANTÕES E LOJAS</v>
          </cell>
          <cell r="O900">
            <v>18878</v>
          </cell>
          <cell r="Q900">
            <v>46235</v>
          </cell>
          <cell r="W900" t="str">
            <v>SP INT 2</v>
          </cell>
          <cell r="X900" t="str">
            <v>SP INT 2</v>
          </cell>
        </row>
        <row r="901">
          <cell r="B901">
            <v>8</v>
          </cell>
          <cell r="K901" t="str">
            <v>SERV. DESP.E ITBI</v>
          </cell>
          <cell r="O901">
            <v>18849</v>
          </cell>
          <cell r="Q901">
            <v>46235</v>
          </cell>
          <cell r="W901" t="str">
            <v>SP INT 3</v>
          </cell>
          <cell r="X901" t="str">
            <v>SP INT 3</v>
          </cell>
        </row>
        <row r="902">
          <cell r="B902">
            <v>6</v>
          </cell>
          <cell r="K902" t="str">
            <v>CONSULTORIA E ASSESSORIA</v>
          </cell>
          <cell r="O902">
            <v>18800</v>
          </cell>
          <cell r="Q902">
            <v>46174</v>
          </cell>
          <cell r="W902" t="str">
            <v>SP INT 6</v>
          </cell>
          <cell r="X902" t="str">
            <v>SP INT 6</v>
          </cell>
        </row>
        <row r="903">
          <cell r="B903">
            <v>6</v>
          </cell>
          <cell r="K903" t="str">
            <v>DESPESAS GERAIS</v>
          </cell>
          <cell r="O903">
            <v>18720</v>
          </cell>
          <cell r="Q903">
            <v>46174</v>
          </cell>
          <cell r="W903" t="str">
            <v>SP INT 2</v>
          </cell>
          <cell r="X903" t="str">
            <v>SP INT 2</v>
          </cell>
        </row>
        <row r="904">
          <cell r="B904">
            <v>6</v>
          </cell>
          <cell r="K904" t="str">
            <v>SALÁRIOS, ENCARGOS E BENEFÍCIOS</v>
          </cell>
          <cell r="O904">
            <v>18713</v>
          </cell>
          <cell r="P904">
            <v>7622.1299999999983</v>
          </cell>
          <cell r="Q904">
            <v>46174</v>
          </cell>
          <cell r="W904" t="str">
            <v>SENSIA CP</v>
          </cell>
          <cell r="X904" t="str">
            <v>SENSIA</v>
          </cell>
        </row>
        <row r="905">
          <cell r="B905">
            <v>7</v>
          </cell>
          <cell r="K905" t="str">
            <v>MARKETING</v>
          </cell>
          <cell r="O905">
            <v>18647</v>
          </cell>
          <cell r="Q905">
            <v>46204</v>
          </cell>
          <cell r="W905" t="str">
            <v>SP INT 3</v>
          </cell>
          <cell r="X905" t="str">
            <v>SP INT 3</v>
          </cell>
        </row>
        <row r="906">
          <cell r="B906">
            <v>1</v>
          </cell>
          <cell r="K906" t="str">
            <v>SERV. DESP.E ITBI</v>
          </cell>
          <cell r="O906">
            <v>18627</v>
          </cell>
          <cell r="P906">
            <v>57846.71</v>
          </cell>
          <cell r="Q906">
            <v>46023</v>
          </cell>
          <cell r="W906" t="str">
            <v>SP INT 4</v>
          </cell>
          <cell r="X906" t="str">
            <v>SP INT 4</v>
          </cell>
        </row>
        <row r="907">
          <cell r="B907">
            <v>4</v>
          </cell>
          <cell r="K907" t="str">
            <v>MARKETING</v>
          </cell>
          <cell r="O907">
            <v>18602</v>
          </cell>
          <cell r="P907">
            <v>22839</v>
          </cell>
          <cell r="Q907">
            <v>46113</v>
          </cell>
          <cell r="W907" t="str">
            <v>SP INT 2</v>
          </cell>
          <cell r="X907" t="str">
            <v>SP INT 2</v>
          </cell>
        </row>
        <row r="908">
          <cell r="B908">
            <v>8</v>
          </cell>
          <cell r="K908" t="str">
            <v>SALÁRIOS, ENCARGOS E BENEFÍCIOS</v>
          </cell>
          <cell r="O908">
            <v>18575</v>
          </cell>
          <cell r="P908">
            <v>7622.13</v>
          </cell>
          <cell r="Q908">
            <v>46235</v>
          </cell>
          <cell r="W908" t="str">
            <v>SENSIA CP</v>
          </cell>
          <cell r="X908" t="str">
            <v>SENSIA</v>
          </cell>
        </row>
        <row r="909">
          <cell r="B909">
            <v>6</v>
          </cell>
          <cell r="K909" t="str">
            <v>SALÁRIOS, ENCARGOS E BENEFÍCIOS</v>
          </cell>
          <cell r="O909">
            <v>18566</v>
          </cell>
          <cell r="Q909">
            <v>46174</v>
          </cell>
          <cell r="W909" t="str">
            <v>SP INT 3</v>
          </cell>
          <cell r="X909" t="str">
            <v>SP INT 3</v>
          </cell>
        </row>
        <row r="910">
          <cell r="B910">
            <v>8</v>
          </cell>
          <cell r="K910" t="str">
            <v>COMISSÕES E PREMIAÇÕES (Contratada)</v>
          </cell>
          <cell r="O910">
            <v>18564</v>
          </cell>
          <cell r="P910">
            <v>45840.191077911753</v>
          </cell>
          <cell r="Q910">
            <v>46235</v>
          </cell>
          <cell r="W910" t="str">
            <v>SP INT 3</v>
          </cell>
          <cell r="X910" t="str">
            <v>SP INT 3</v>
          </cell>
        </row>
        <row r="911">
          <cell r="B911">
            <v>4</v>
          </cell>
          <cell r="K911" t="str">
            <v>SALÁRIOS, ENCARGOS E BENEFÍCIOS</v>
          </cell>
          <cell r="O911">
            <v>18558</v>
          </cell>
          <cell r="P911">
            <v>10117.02</v>
          </cell>
          <cell r="Q911">
            <v>46113</v>
          </cell>
          <cell r="W911" t="str">
            <v>SP INT 1</v>
          </cell>
          <cell r="X911" t="str">
            <v>SP INT 1</v>
          </cell>
        </row>
        <row r="912">
          <cell r="B912">
            <v>4</v>
          </cell>
          <cell r="K912" t="str">
            <v>SALÁRIOS, ENCARGOS E BENEFÍCIOS</v>
          </cell>
          <cell r="O912">
            <v>18552</v>
          </cell>
          <cell r="P912">
            <v>9712.7199999999993</v>
          </cell>
          <cell r="Q912">
            <v>46113</v>
          </cell>
          <cell r="W912" t="str">
            <v>SP INT 1</v>
          </cell>
          <cell r="X912" t="str">
            <v>SP INT 1</v>
          </cell>
        </row>
        <row r="913">
          <cell r="B913">
            <v>1</v>
          </cell>
          <cell r="K913" t="str">
            <v>MARKETING</v>
          </cell>
          <cell r="O913">
            <v>18498</v>
          </cell>
          <cell r="P913">
            <v>18311.68</v>
          </cell>
          <cell r="Q913">
            <v>46023</v>
          </cell>
          <cell r="W913" t="str">
            <v>SP INT 1</v>
          </cell>
          <cell r="X913" t="str">
            <v>SP INT 1</v>
          </cell>
        </row>
        <row r="914">
          <cell r="B914">
            <v>3</v>
          </cell>
          <cell r="K914" t="str">
            <v>MARKETING</v>
          </cell>
          <cell r="O914">
            <v>18460</v>
          </cell>
          <cell r="P914">
            <v>23619.43</v>
          </cell>
          <cell r="Q914">
            <v>46082</v>
          </cell>
          <cell r="W914" t="str">
            <v>SP INT 3</v>
          </cell>
          <cell r="X914" t="str">
            <v>SP INT 3</v>
          </cell>
        </row>
        <row r="915">
          <cell r="B915">
            <v>7</v>
          </cell>
          <cell r="K915" t="str">
            <v>COMISSÕES E PREMIAÇÕES (Contratada)</v>
          </cell>
          <cell r="O915">
            <v>18336</v>
          </cell>
          <cell r="Q915">
            <v>46204</v>
          </cell>
          <cell r="W915" t="str">
            <v>SENSIA CP</v>
          </cell>
          <cell r="X915" t="str">
            <v>SENSIA</v>
          </cell>
        </row>
        <row r="916">
          <cell r="B916">
            <v>7</v>
          </cell>
          <cell r="K916" t="str">
            <v>SALÁRIOS, ENCARGOS E BENEFÍCIOS</v>
          </cell>
          <cell r="O916">
            <v>18245</v>
          </cell>
          <cell r="P916">
            <v>10564</v>
          </cell>
          <cell r="Q916">
            <v>46204</v>
          </cell>
          <cell r="W916" t="str">
            <v>SP INT 2</v>
          </cell>
          <cell r="X916" t="str">
            <v>SP INT 2</v>
          </cell>
        </row>
        <row r="917">
          <cell r="B917">
            <v>7</v>
          </cell>
          <cell r="K917" t="str">
            <v>PLANTÕES E LOJAS</v>
          </cell>
          <cell r="O917">
            <v>18231</v>
          </cell>
          <cell r="Q917">
            <v>46204</v>
          </cell>
          <cell r="W917" t="str">
            <v>SP INT 3</v>
          </cell>
          <cell r="X917" t="str">
            <v>SP INT 3</v>
          </cell>
        </row>
        <row r="918">
          <cell r="B918">
            <v>7</v>
          </cell>
          <cell r="K918" t="str">
            <v>SALÁRIOS, ENCARGOS E BENEFÍCIOS</v>
          </cell>
          <cell r="O918">
            <v>18197</v>
          </cell>
          <cell r="P918">
            <v>7622.1299999999983</v>
          </cell>
          <cell r="Q918">
            <v>46204</v>
          </cell>
          <cell r="W918" t="str">
            <v>SENSIA CP</v>
          </cell>
          <cell r="X918" t="str">
            <v>SENSIA</v>
          </cell>
        </row>
        <row r="919">
          <cell r="B919">
            <v>4</v>
          </cell>
          <cell r="K919" t="str">
            <v>PLANTÕES E LOJAS</v>
          </cell>
          <cell r="O919">
            <v>18190</v>
          </cell>
          <cell r="P919">
            <v>2556.37</v>
          </cell>
          <cell r="Q919">
            <v>46113</v>
          </cell>
          <cell r="W919" t="str">
            <v>SP INT 1</v>
          </cell>
          <cell r="X919" t="str">
            <v>SP INT 1</v>
          </cell>
        </row>
        <row r="920">
          <cell r="B920">
            <v>8</v>
          </cell>
          <cell r="K920" t="str">
            <v>SALÁRIOS, ENCARGOS E BENEFÍCIOS</v>
          </cell>
          <cell r="O920">
            <v>18176</v>
          </cell>
          <cell r="Q920">
            <v>46235</v>
          </cell>
          <cell r="W920" t="str">
            <v>SP INT 4</v>
          </cell>
          <cell r="X920" t="str">
            <v>SP INT 4</v>
          </cell>
        </row>
        <row r="921">
          <cell r="B921">
            <v>6</v>
          </cell>
          <cell r="K921" t="str">
            <v>SALÁRIOS, ENCARGOS E BENEFÍCIOS</v>
          </cell>
          <cell r="O921">
            <v>18169</v>
          </cell>
          <cell r="P921">
            <v>8519.69</v>
          </cell>
          <cell r="Q921">
            <v>46174</v>
          </cell>
          <cell r="W921" t="str">
            <v>SP INT 6</v>
          </cell>
          <cell r="X921" t="str">
            <v>SP INT 6</v>
          </cell>
        </row>
        <row r="922">
          <cell r="B922">
            <v>1</v>
          </cell>
          <cell r="K922" t="str">
            <v>SALÁRIOS, ENCARGOS E BENEFÍCIOS</v>
          </cell>
          <cell r="O922">
            <v>18069</v>
          </cell>
          <cell r="Q922">
            <v>46023</v>
          </cell>
          <cell r="W922" t="str">
            <v>SP INT 3</v>
          </cell>
          <cell r="X922" t="str">
            <v>SP INT 3</v>
          </cell>
        </row>
        <row r="923">
          <cell r="B923">
            <v>1</v>
          </cell>
          <cell r="K923" t="str">
            <v>PLANTÕES E LOJAS</v>
          </cell>
          <cell r="O923">
            <v>18056</v>
          </cell>
          <cell r="Q923">
            <v>46023</v>
          </cell>
          <cell r="W923" t="str">
            <v>SP INT 4</v>
          </cell>
          <cell r="X923" t="str">
            <v>SP INT 4</v>
          </cell>
        </row>
        <row r="924">
          <cell r="B924">
            <v>4</v>
          </cell>
          <cell r="K924" t="str">
            <v>SALÁRIOS, ENCARGOS E BENEFÍCIOS</v>
          </cell>
          <cell r="O924">
            <v>18045</v>
          </cell>
          <cell r="Q924">
            <v>46113</v>
          </cell>
          <cell r="W924" t="str">
            <v>SP INT 2</v>
          </cell>
          <cell r="X924" t="str">
            <v>SP INT 2</v>
          </cell>
        </row>
        <row r="925">
          <cell r="B925">
            <v>1</v>
          </cell>
          <cell r="K925" t="str">
            <v>SERV. DESP.E ITBI</v>
          </cell>
          <cell r="O925">
            <v>18043</v>
          </cell>
          <cell r="P925">
            <v>104236.69</v>
          </cell>
          <cell r="Q925">
            <v>46023</v>
          </cell>
          <cell r="W925" t="str">
            <v>SP INT 1</v>
          </cell>
          <cell r="X925" t="str">
            <v>SP INT 1</v>
          </cell>
        </row>
        <row r="926">
          <cell r="B926">
            <v>1</v>
          </cell>
          <cell r="K926" t="str">
            <v>SERV. DESP.E ITBI</v>
          </cell>
          <cell r="O926">
            <v>18022</v>
          </cell>
          <cell r="Q926">
            <v>46023</v>
          </cell>
          <cell r="W926" t="str">
            <v>SP INT 1</v>
          </cell>
          <cell r="X926" t="str">
            <v>SP INT 1</v>
          </cell>
        </row>
        <row r="927">
          <cell r="B927">
            <v>3</v>
          </cell>
          <cell r="K927" t="str">
            <v>ADMINISTRATIVO</v>
          </cell>
          <cell r="O927">
            <v>18000</v>
          </cell>
          <cell r="Q927">
            <v>46082</v>
          </cell>
          <cell r="W927" t="str">
            <v>SP INT 3</v>
          </cell>
          <cell r="X927" t="str">
            <v>SP INT 3</v>
          </cell>
        </row>
        <row r="928">
          <cell r="B928">
            <v>6</v>
          </cell>
          <cell r="K928" t="str">
            <v>PLANTÕES E LOJAS</v>
          </cell>
          <cell r="O928">
            <v>18000</v>
          </cell>
          <cell r="Q928">
            <v>46174</v>
          </cell>
          <cell r="W928" t="str">
            <v>SP INT 3</v>
          </cell>
          <cell r="X928" t="str">
            <v>SP INT 3</v>
          </cell>
        </row>
        <row r="929">
          <cell r="B929">
            <v>7</v>
          </cell>
          <cell r="K929" t="str">
            <v>PLANTÕES E LOJAS</v>
          </cell>
          <cell r="O929">
            <v>18000</v>
          </cell>
          <cell r="Q929">
            <v>46204</v>
          </cell>
          <cell r="W929" t="str">
            <v>SP INT 3</v>
          </cell>
          <cell r="X929" t="str">
            <v>SP INT 3</v>
          </cell>
        </row>
        <row r="930">
          <cell r="B930">
            <v>8</v>
          </cell>
          <cell r="K930" t="str">
            <v>PLANTÕES E LOJAS</v>
          </cell>
          <cell r="O930">
            <v>18000</v>
          </cell>
          <cell r="Q930">
            <v>46235</v>
          </cell>
          <cell r="W930" t="str">
            <v>SP INT 3</v>
          </cell>
          <cell r="X930" t="str">
            <v>SP INT 3</v>
          </cell>
        </row>
        <row r="931">
          <cell r="B931">
            <v>1</v>
          </cell>
          <cell r="K931" t="str">
            <v>SERV. DESP.E ITBI</v>
          </cell>
          <cell r="O931">
            <v>17978</v>
          </cell>
          <cell r="P931">
            <v>76903.399999999994</v>
          </cell>
          <cell r="Q931">
            <v>46023</v>
          </cell>
          <cell r="W931" t="str">
            <v>SP INT 2</v>
          </cell>
          <cell r="X931" t="str">
            <v>SP INT 2</v>
          </cell>
        </row>
        <row r="932">
          <cell r="B932">
            <v>5</v>
          </cell>
          <cell r="K932" t="str">
            <v>PLANTÕES E LOJAS</v>
          </cell>
          <cell r="O932">
            <v>17976</v>
          </cell>
          <cell r="P932">
            <v>6765.47</v>
          </cell>
          <cell r="Q932">
            <v>46143</v>
          </cell>
          <cell r="W932" t="str">
            <v>SP INT 3</v>
          </cell>
          <cell r="X932" t="str">
            <v>SP INT 3</v>
          </cell>
        </row>
        <row r="933">
          <cell r="B933">
            <v>7</v>
          </cell>
          <cell r="K933" t="str">
            <v>SERV. DESP.E ITBI</v>
          </cell>
          <cell r="O933">
            <v>17973</v>
          </cell>
          <cell r="Q933">
            <v>46204</v>
          </cell>
          <cell r="W933" t="str">
            <v>SP INT 1</v>
          </cell>
          <cell r="X933" t="str">
            <v>SP INT 1</v>
          </cell>
        </row>
        <row r="934">
          <cell r="B934">
            <v>5</v>
          </cell>
          <cell r="K934" t="str">
            <v>SERV. DESP.E ITBI</v>
          </cell>
          <cell r="O934">
            <v>17944</v>
          </cell>
          <cell r="Q934">
            <v>46143</v>
          </cell>
          <cell r="W934" t="str">
            <v>SP INT 5</v>
          </cell>
          <cell r="X934" t="str">
            <v>SP INT 5</v>
          </cell>
        </row>
        <row r="935">
          <cell r="B935">
            <v>1</v>
          </cell>
          <cell r="K935" t="str">
            <v>COMISSÕES E PREMIAÇÕES (Contratada)</v>
          </cell>
          <cell r="O935">
            <v>17933</v>
          </cell>
          <cell r="P935">
            <v>17381.725293927022</v>
          </cell>
          <cell r="Q935">
            <v>46023</v>
          </cell>
          <cell r="W935" t="str">
            <v>SENSIA CP</v>
          </cell>
          <cell r="X935" t="str">
            <v>SENSIA</v>
          </cell>
        </row>
        <row r="936">
          <cell r="B936">
            <v>1</v>
          </cell>
          <cell r="K936" t="str">
            <v>SALÁRIOS, ENCARGOS E BENEFÍCIOS</v>
          </cell>
          <cell r="O936">
            <v>17912</v>
          </cell>
          <cell r="Q936">
            <v>46023</v>
          </cell>
          <cell r="W936" t="str">
            <v>SP INT 4</v>
          </cell>
          <cell r="X936" t="str">
            <v>SP INT 4</v>
          </cell>
        </row>
        <row r="937">
          <cell r="B937">
            <v>8</v>
          </cell>
          <cell r="K937" t="str">
            <v>SALÁRIOS, ENCARGOS E BENEFÍCIOS</v>
          </cell>
          <cell r="O937">
            <v>17867</v>
          </cell>
          <cell r="P937">
            <v>27990.630000000005</v>
          </cell>
          <cell r="Q937">
            <v>46235</v>
          </cell>
          <cell r="W937" t="str">
            <v>SENSIA CP</v>
          </cell>
          <cell r="X937" t="str">
            <v>SENSIA</v>
          </cell>
        </row>
        <row r="938">
          <cell r="B938">
            <v>3</v>
          </cell>
          <cell r="K938" t="str">
            <v>SALÁRIOS, ENCARGOS E BENEFÍCIOS</v>
          </cell>
          <cell r="O938">
            <v>17838</v>
          </cell>
          <cell r="P938">
            <v>10207.49</v>
          </cell>
          <cell r="Q938">
            <v>46082</v>
          </cell>
          <cell r="W938" t="str">
            <v>SP INT 2</v>
          </cell>
          <cell r="X938" t="str">
            <v>SP INT 2</v>
          </cell>
        </row>
        <row r="939">
          <cell r="B939">
            <v>8</v>
          </cell>
          <cell r="K939" t="str">
            <v>SALÁRIOS, ENCARGOS E BENEFÍCIOS</v>
          </cell>
          <cell r="O939">
            <v>17824</v>
          </cell>
          <cell r="Q939">
            <v>46235</v>
          </cell>
          <cell r="W939" t="str">
            <v>SP INT 6</v>
          </cell>
          <cell r="X939" t="str">
            <v>SP INT 6</v>
          </cell>
        </row>
        <row r="940">
          <cell r="B940">
            <v>8</v>
          </cell>
          <cell r="K940" t="str">
            <v>MARKETING</v>
          </cell>
          <cell r="O940">
            <v>17800</v>
          </cell>
          <cell r="Q940">
            <v>46235</v>
          </cell>
          <cell r="W940" t="str">
            <v>SP INT 2</v>
          </cell>
          <cell r="X940" t="str">
            <v>SP INT 2</v>
          </cell>
        </row>
        <row r="941">
          <cell r="B941">
            <v>3</v>
          </cell>
          <cell r="K941" t="str">
            <v>COMISSÕES E PREMIAÇÕES (Contratada)</v>
          </cell>
          <cell r="O941">
            <v>17770</v>
          </cell>
          <cell r="P941">
            <v>29542.553565917107</v>
          </cell>
          <cell r="Q941">
            <v>46082</v>
          </cell>
          <cell r="W941" t="str">
            <v>SP INT 5</v>
          </cell>
          <cell r="X941" t="str">
            <v>SP INT 5</v>
          </cell>
        </row>
        <row r="942">
          <cell r="B942">
            <v>7</v>
          </cell>
          <cell r="K942" t="str">
            <v>MARKETING</v>
          </cell>
          <cell r="O942">
            <v>17733</v>
          </cell>
          <cell r="Q942">
            <v>46204</v>
          </cell>
          <cell r="W942" t="str">
            <v>SP INT 4</v>
          </cell>
          <cell r="X942" t="str">
            <v>SP INT 4</v>
          </cell>
        </row>
        <row r="943">
          <cell r="B943">
            <v>7</v>
          </cell>
          <cell r="K943" t="str">
            <v>MARKETING</v>
          </cell>
          <cell r="O943">
            <v>17721</v>
          </cell>
          <cell r="Q943">
            <v>46204</v>
          </cell>
          <cell r="W943" t="str">
            <v>SP INT 4</v>
          </cell>
          <cell r="X943" t="str">
            <v>SP INT 4</v>
          </cell>
        </row>
        <row r="944">
          <cell r="B944">
            <v>5</v>
          </cell>
          <cell r="K944" t="str">
            <v>PLANTÕES E LOJAS</v>
          </cell>
          <cell r="O944">
            <v>17714</v>
          </cell>
          <cell r="Q944">
            <v>46143</v>
          </cell>
          <cell r="W944" t="str">
            <v>SP INT 1</v>
          </cell>
          <cell r="X944" t="str">
            <v>SP INT 1</v>
          </cell>
        </row>
        <row r="945">
          <cell r="B945">
            <v>8</v>
          </cell>
          <cell r="K945" t="str">
            <v>MARKETING</v>
          </cell>
          <cell r="O945">
            <v>17712</v>
          </cell>
          <cell r="Q945">
            <v>46235</v>
          </cell>
          <cell r="W945" t="str">
            <v>SP INT 1</v>
          </cell>
          <cell r="X945" t="str">
            <v>SP INT 1</v>
          </cell>
        </row>
        <row r="946">
          <cell r="B946">
            <v>5</v>
          </cell>
          <cell r="K946" t="str">
            <v>MARKETING</v>
          </cell>
          <cell r="O946">
            <v>17608</v>
          </cell>
          <cell r="Q946">
            <v>46143</v>
          </cell>
          <cell r="W946" t="str">
            <v>SP INT 1</v>
          </cell>
          <cell r="X946" t="str">
            <v>SP INT 1</v>
          </cell>
        </row>
        <row r="947">
          <cell r="B947">
            <v>8</v>
          </cell>
          <cell r="K947" t="str">
            <v>PLANTÕES E LOJAS</v>
          </cell>
          <cell r="O947">
            <v>17600</v>
          </cell>
          <cell r="P947">
            <v>184123.02</v>
          </cell>
          <cell r="Q947">
            <v>46235</v>
          </cell>
          <cell r="W947" t="str">
            <v>SP INT 5</v>
          </cell>
          <cell r="X947" t="str">
            <v>SP INT 5</v>
          </cell>
        </row>
        <row r="948">
          <cell r="B948">
            <v>4</v>
          </cell>
          <cell r="K948" t="str">
            <v>SALÁRIOS, ENCARGOS E BENEFÍCIOS</v>
          </cell>
          <cell r="O948">
            <v>17575</v>
          </cell>
          <cell r="P948">
            <v>7325.12</v>
          </cell>
          <cell r="Q948">
            <v>46113</v>
          </cell>
          <cell r="W948" t="str">
            <v>SENSIA CP</v>
          </cell>
          <cell r="X948" t="str">
            <v>SENSIA</v>
          </cell>
        </row>
        <row r="949">
          <cell r="B949">
            <v>5</v>
          </cell>
          <cell r="K949" t="str">
            <v>VIAGEM E LOGÍSTICA</v>
          </cell>
          <cell r="O949">
            <v>17570</v>
          </cell>
          <cell r="P949">
            <v>105.18000000000006</v>
          </cell>
          <cell r="Q949">
            <v>46143</v>
          </cell>
          <cell r="W949" t="str">
            <v>SP INT 5</v>
          </cell>
          <cell r="X949" t="str">
            <v>SP INT 5</v>
          </cell>
        </row>
        <row r="950">
          <cell r="B950">
            <v>3</v>
          </cell>
          <cell r="K950" t="str">
            <v>MARKETING</v>
          </cell>
          <cell r="O950">
            <v>17568</v>
          </cell>
          <cell r="P950">
            <v>15473.56</v>
          </cell>
          <cell r="Q950">
            <v>46082</v>
          </cell>
          <cell r="W950" t="str">
            <v>SP INT 6</v>
          </cell>
          <cell r="X950" t="str">
            <v>SP INT 6</v>
          </cell>
        </row>
        <row r="951">
          <cell r="B951">
            <v>6</v>
          </cell>
          <cell r="K951" t="str">
            <v>SALÁRIOS, ENCARGOS E BENEFÍCIOS</v>
          </cell>
          <cell r="O951">
            <v>17544</v>
          </cell>
          <cell r="Q951">
            <v>46174</v>
          </cell>
          <cell r="W951" t="str">
            <v>SP INT 3</v>
          </cell>
          <cell r="X951" t="str">
            <v>SP INT 3</v>
          </cell>
        </row>
        <row r="952">
          <cell r="B952">
            <v>4</v>
          </cell>
          <cell r="K952" t="str">
            <v>MARKETING</v>
          </cell>
          <cell r="O952">
            <v>17540</v>
          </cell>
          <cell r="Q952">
            <v>46113</v>
          </cell>
          <cell r="W952" t="str">
            <v>SP INT 2</v>
          </cell>
          <cell r="X952" t="str">
            <v>SP INT 2</v>
          </cell>
        </row>
        <row r="953">
          <cell r="B953">
            <v>5</v>
          </cell>
          <cell r="K953" t="str">
            <v>SERV. DESP.E ITBI</v>
          </cell>
          <cell r="O953">
            <v>17459</v>
          </cell>
          <cell r="P953">
            <v>3025.74</v>
          </cell>
          <cell r="Q953">
            <v>46143</v>
          </cell>
          <cell r="W953" t="str">
            <v>SP INT 3</v>
          </cell>
          <cell r="X953" t="str">
            <v>SP INT 3</v>
          </cell>
        </row>
        <row r="954">
          <cell r="B954">
            <v>7</v>
          </cell>
          <cell r="K954" t="str">
            <v>SERV. DESP.E ITBI</v>
          </cell>
          <cell r="O954">
            <v>17430</v>
          </cell>
          <cell r="Q954">
            <v>46204</v>
          </cell>
          <cell r="W954" t="str">
            <v>SP INT 5</v>
          </cell>
          <cell r="X954" t="str">
            <v>SP INT 5</v>
          </cell>
        </row>
        <row r="955">
          <cell r="B955">
            <v>1</v>
          </cell>
          <cell r="K955" t="str">
            <v>MARKETING</v>
          </cell>
          <cell r="O955">
            <v>17390</v>
          </cell>
          <cell r="Q955">
            <v>46023</v>
          </cell>
          <cell r="W955" t="str">
            <v>SP INT 5</v>
          </cell>
          <cell r="X955" t="str">
            <v>SP INT 5</v>
          </cell>
        </row>
        <row r="956">
          <cell r="B956">
            <v>5</v>
          </cell>
          <cell r="K956" t="str">
            <v>MARKETING</v>
          </cell>
          <cell r="O956">
            <v>17378</v>
          </cell>
          <cell r="P956">
            <v>9780.2099999999991</v>
          </cell>
          <cell r="Q956">
            <v>46143</v>
          </cell>
          <cell r="W956" t="str">
            <v>SENSIA RP</v>
          </cell>
          <cell r="X956" t="str">
            <v>SENSIA</v>
          </cell>
        </row>
        <row r="957">
          <cell r="B957">
            <v>1</v>
          </cell>
          <cell r="K957" t="str">
            <v>SALÁRIOS, ENCARGOS E BENEFÍCIOS</v>
          </cell>
          <cell r="O957">
            <v>17245</v>
          </cell>
          <cell r="P957">
            <v>22691.25</v>
          </cell>
          <cell r="Q957">
            <v>46023</v>
          </cell>
          <cell r="W957" t="str">
            <v>DIRETORIA SPI</v>
          </cell>
          <cell r="X957" t="str">
            <v>DIRETORIA SPI</v>
          </cell>
        </row>
        <row r="958">
          <cell r="B958">
            <v>1</v>
          </cell>
          <cell r="K958" t="str">
            <v>SERV. DESP.E ITBI</v>
          </cell>
          <cell r="O958">
            <v>17237</v>
          </cell>
          <cell r="P958">
            <v>136604.12</v>
          </cell>
          <cell r="Q958">
            <v>46023</v>
          </cell>
          <cell r="W958" t="str">
            <v>SP INT 3</v>
          </cell>
          <cell r="X958" t="str">
            <v>SP INT 3</v>
          </cell>
        </row>
        <row r="959">
          <cell r="B959">
            <v>5</v>
          </cell>
          <cell r="K959" t="str">
            <v>SERV. DESP.E ITBI</v>
          </cell>
          <cell r="O959">
            <v>17212</v>
          </cell>
          <cell r="Q959">
            <v>46143</v>
          </cell>
          <cell r="W959" t="str">
            <v>SP INT 6</v>
          </cell>
          <cell r="X959" t="str">
            <v>SP INT 6</v>
          </cell>
        </row>
        <row r="960">
          <cell r="B960">
            <v>6</v>
          </cell>
          <cell r="K960" t="str">
            <v>MARKETING</v>
          </cell>
          <cell r="O960">
            <v>17195</v>
          </cell>
          <cell r="Q960">
            <v>46174</v>
          </cell>
          <cell r="W960" t="str">
            <v>SP INT 5</v>
          </cell>
          <cell r="X960" t="str">
            <v>SP INT 5</v>
          </cell>
        </row>
        <row r="961">
          <cell r="B961">
            <v>8</v>
          </cell>
          <cell r="K961" t="str">
            <v>COMISSÕES E PREMIAÇÕES (Contratada)</v>
          </cell>
          <cell r="O961">
            <v>17184</v>
          </cell>
          <cell r="P961">
            <v>102436.76518789231</v>
          </cell>
          <cell r="Q961">
            <v>46235</v>
          </cell>
          <cell r="W961" t="str">
            <v>SP INT 2</v>
          </cell>
          <cell r="X961" t="str">
            <v>SP INT 2</v>
          </cell>
        </row>
        <row r="962">
          <cell r="B962">
            <v>8</v>
          </cell>
          <cell r="K962" t="str">
            <v>MARKETING</v>
          </cell>
          <cell r="O962">
            <v>17180</v>
          </cell>
          <cell r="P962">
            <v>15473.56</v>
          </cell>
          <cell r="Q962">
            <v>46235</v>
          </cell>
          <cell r="W962" t="str">
            <v>SP INT 6</v>
          </cell>
          <cell r="X962" t="str">
            <v>SP INT 6</v>
          </cell>
        </row>
        <row r="963">
          <cell r="B963">
            <v>8</v>
          </cell>
          <cell r="K963" t="str">
            <v>SALÁRIOS, ENCARGOS E BENEFÍCIOS</v>
          </cell>
          <cell r="O963">
            <v>17122</v>
          </cell>
          <cell r="P963">
            <v>10205.52</v>
          </cell>
          <cell r="Q963">
            <v>46235</v>
          </cell>
          <cell r="W963" t="str">
            <v>SP INT 6</v>
          </cell>
          <cell r="X963" t="str">
            <v>SP INT 6</v>
          </cell>
        </row>
        <row r="964">
          <cell r="B964">
            <v>4</v>
          </cell>
          <cell r="K964" t="str">
            <v>MARKETING</v>
          </cell>
          <cell r="O964">
            <v>17050</v>
          </cell>
          <cell r="P964">
            <v>37845</v>
          </cell>
          <cell r="Q964">
            <v>46113</v>
          </cell>
          <cell r="W964" t="str">
            <v>SP INT 6</v>
          </cell>
          <cell r="X964" t="str">
            <v>SP INT 6</v>
          </cell>
        </row>
        <row r="965">
          <cell r="B965">
            <v>4</v>
          </cell>
          <cell r="K965" t="str">
            <v>MARKETING</v>
          </cell>
          <cell r="O965">
            <v>16976</v>
          </cell>
          <cell r="P965">
            <v>22839</v>
          </cell>
          <cell r="Q965">
            <v>46113</v>
          </cell>
          <cell r="W965" t="str">
            <v>SP INT 3</v>
          </cell>
          <cell r="X965" t="str">
            <v>SP INT 3</v>
          </cell>
        </row>
        <row r="966">
          <cell r="B966">
            <v>7</v>
          </cell>
          <cell r="K966" t="str">
            <v>MARKETING</v>
          </cell>
          <cell r="O966">
            <v>16965</v>
          </cell>
          <cell r="P966">
            <v>18311.68</v>
          </cell>
          <cell r="Q966">
            <v>46204</v>
          </cell>
          <cell r="W966" t="str">
            <v>SP INT 1</v>
          </cell>
          <cell r="X966" t="str">
            <v>SP INT 1</v>
          </cell>
        </row>
        <row r="967">
          <cell r="B967">
            <v>3</v>
          </cell>
          <cell r="K967" t="str">
            <v>MARKETING</v>
          </cell>
          <cell r="O967">
            <v>16937</v>
          </cell>
          <cell r="Q967">
            <v>46082</v>
          </cell>
          <cell r="W967" t="str">
            <v>SP INT 3</v>
          </cell>
          <cell r="X967" t="str">
            <v>SP INT 3</v>
          </cell>
        </row>
        <row r="968">
          <cell r="B968">
            <v>8</v>
          </cell>
          <cell r="K968" t="str">
            <v>SERV. DESP.E ITBI</v>
          </cell>
          <cell r="O968">
            <v>16920</v>
          </cell>
          <cell r="Q968">
            <v>46235</v>
          </cell>
          <cell r="W968" t="str">
            <v>SP INT 5</v>
          </cell>
          <cell r="X968" t="str">
            <v>SP INT 5</v>
          </cell>
        </row>
        <row r="969">
          <cell r="B969">
            <v>8</v>
          </cell>
          <cell r="K969" t="str">
            <v>SALÁRIOS, ENCARGOS E BENEFÍCIOS</v>
          </cell>
          <cell r="O969">
            <v>16871</v>
          </cell>
          <cell r="P969">
            <v>10564</v>
          </cell>
          <cell r="Q969">
            <v>46235</v>
          </cell>
          <cell r="W969" t="str">
            <v>SP INT 2</v>
          </cell>
          <cell r="X969" t="str">
            <v>SP INT 2</v>
          </cell>
        </row>
        <row r="970">
          <cell r="B970">
            <v>6</v>
          </cell>
          <cell r="K970" t="str">
            <v>SALÁRIOS, ENCARGOS E BENEFÍCIOS</v>
          </cell>
          <cell r="O970">
            <v>16791</v>
          </cell>
          <cell r="P970">
            <v>9843.06</v>
          </cell>
          <cell r="Q970">
            <v>46174</v>
          </cell>
          <cell r="W970" t="str">
            <v>SP INT 4</v>
          </cell>
          <cell r="X970" t="str">
            <v>SP INT 4</v>
          </cell>
        </row>
        <row r="971">
          <cell r="B971">
            <v>2</v>
          </cell>
          <cell r="K971" t="str">
            <v>MARKETING</v>
          </cell>
          <cell r="O971">
            <v>16740</v>
          </cell>
          <cell r="P971">
            <v>11781.03</v>
          </cell>
          <cell r="Q971">
            <v>46054</v>
          </cell>
          <cell r="W971" t="str">
            <v>SP INT 4</v>
          </cell>
          <cell r="X971" t="str">
            <v>SP INT 4</v>
          </cell>
        </row>
        <row r="972">
          <cell r="B972">
            <v>6</v>
          </cell>
          <cell r="K972" t="str">
            <v>SALÁRIOS, ENCARGOS E BENEFÍCIOS</v>
          </cell>
          <cell r="O972">
            <v>16708</v>
          </cell>
          <cell r="P972">
            <v>9414.66</v>
          </cell>
          <cell r="Q972">
            <v>46174</v>
          </cell>
          <cell r="W972" t="str">
            <v>SP INT 1</v>
          </cell>
          <cell r="X972" t="str">
            <v>SP INT 1</v>
          </cell>
        </row>
        <row r="973">
          <cell r="B973">
            <v>2</v>
          </cell>
          <cell r="K973" t="str">
            <v>SERV. DESP.E ITBI</v>
          </cell>
          <cell r="O973">
            <v>16673</v>
          </cell>
          <cell r="P973">
            <v>18984.22</v>
          </cell>
          <cell r="Q973">
            <v>46054</v>
          </cell>
          <cell r="W973" t="str">
            <v>SP INT 4</v>
          </cell>
          <cell r="X973" t="str">
            <v>SP INT 4</v>
          </cell>
        </row>
        <row r="974">
          <cell r="B974">
            <v>8</v>
          </cell>
          <cell r="K974" t="str">
            <v>SALÁRIOS, ENCARGOS E BENEFÍCIOS</v>
          </cell>
          <cell r="O974">
            <v>16673</v>
          </cell>
          <cell r="P974">
            <v>11003.74</v>
          </cell>
          <cell r="Q974">
            <v>46235</v>
          </cell>
          <cell r="W974" t="str">
            <v>SP INT 2</v>
          </cell>
          <cell r="X974" t="str">
            <v>SP INT 2</v>
          </cell>
        </row>
        <row r="975">
          <cell r="B975">
            <v>1</v>
          </cell>
          <cell r="K975" t="str">
            <v>MARKETING</v>
          </cell>
          <cell r="O975">
            <v>16672</v>
          </cell>
          <cell r="Q975">
            <v>46023</v>
          </cell>
          <cell r="W975" t="str">
            <v>SP INT 6</v>
          </cell>
          <cell r="X975" t="str">
            <v>SP INT 6</v>
          </cell>
        </row>
        <row r="976">
          <cell r="B976">
            <v>4</v>
          </cell>
          <cell r="K976" t="str">
            <v>SALÁRIOS, ENCARGOS E BENEFÍCIOS</v>
          </cell>
          <cell r="O976">
            <v>16672</v>
          </cell>
          <cell r="Q976">
            <v>46113</v>
          </cell>
          <cell r="W976" t="str">
            <v>SP INT 1</v>
          </cell>
          <cell r="X976" t="str">
            <v>SP INT 1</v>
          </cell>
        </row>
        <row r="977">
          <cell r="B977">
            <v>8</v>
          </cell>
          <cell r="K977" t="str">
            <v>JURÍDICO</v>
          </cell>
          <cell r="O977">
            <v>16612</v>
          </cell>
          <cell r="P977">
            <v>18003.309999999998</v>
          </cell>
          <cell r="Q977">
            <v>46235</v>
          </cell>
          <cell r="W977" t="str">
            <v>SP INT 2</v>
          </cell>
          <cell r="X977" t="str">
            <v>SP INT 2</v>
          </cell>
        </row>
        <row r="978">
          <cell r="B978">
            <v>7</v>
          </cell>
          <cell r="K978" t="str">
            <v>SALÁRIOS, ENCARGOS E BENEFÍCIOS</v>
          </cell>
          <cell r="O978">
            <v>16607</v>
          </cell>
          <cell r="Q978">
            <v>46204</v>
          </cell>
          <cell r="W978" t="str">
            <v>SP INT 3</v>
          </cell>
          <cell r="X978" t="str">
            <v>SP INT 3</v>
          </cell>
        </row>
        <row r="979">
          <cell r="B979">
            <v>5</v>
          </cell>
          <cell r="K979" t="str">
            <v>SALÁRIOS, ENCARGOS E BENEFÍCIOS</v>
          </cell>
          <cell r="O979">
            <v>16600</v>
          </cell>
          <cell r="P979">
            <v>3497</v>
          </cell>
          <cell r="Q979">
            <v>46143</v>
          </cell>
          <cell r="W979" t="str">
            <v>SP INT 1</v>
          </cell>
          <cell r="X979" t="str">
            <v>SP INT 1</v>
          </cell>
        </row>
        <row r="980">
          <cell r="B980">
            <v>8</v>
          </cell>
          <cell r="K980" t="str">
            <v>SERV. DESP.E ITBI</v>
          </cell>
          <cell r="O980">
            <v>16587</v>
          </cell>
          <cell r="P980">
            <v>46768.91</v>
          </cell>
          <cell r="Q980">
            <v>46235</v>
          </cell>
          <cell r="W980" t="str">
            <v>SP INT 6</v>
          </cell>
          <cell r="X980" t="str">
            <v>SP INT 6</v>
          </cell>
        </row>
        <row r="981">
          <cell r="B981">
            <v>6</v>
          </cell>
          <cell r="K981" t="str">
            <v>SALÁRIOS, ENCARGOS E BENEFÍCIOS</v>
          </cell>
          <cell r="O981">
            <v>16582</v>
          </cell>
          <cell r="P981">
            <v>9806.5600000000013</v>
          </cell>
          <cell r="Q981">
            <v>46174</v>
          </cell>
          <cell r="W981" t="str">
            <v>SP INT 1</v>
          </cell>
          <cell r="X981" t="str">
            <v>SP INT 1</v>
          </cell>
        </row>
        <row r="982">
          <cell r="B982">
            <v>7</v>
          </cell>
          <cell r="K982" t="str">
            <v>SALÁRIOS, ENCARGOS E BENEFÍCIOS</v>
          </cell>
          <cell r="O982">
            <v>16511</v>
          </cell>
          <cell r="P982">
            <v>8519.69</v>
          </cell>
          <cell r="Q982">
            <v>46204</v>
          </cell>
          <cell r="W982" t="str">
            <v>SP INT 6</v>
          </cell>
          <cell r="X982" t="str">
            <v>SP INT 6</v>
          </cell>
        </row>
        <row r="983">
          <cell r="B983">
            <v>4</v>
          </cell>
          <cell r="K983" t="str">
            <v>SALÁRIOS, ENCARGOS E BENEFÍCIOS</v>
          </cell>
          <cell r="O983">
            <v>16500</v>
          </cell>
          <cell r="P983">
            <v>20704.439999999999</v>
          </cell>
          <cell r="Q983">
            <v>46113</v>
          </cell>
          <cell r="W983" t="str">
            <v>SENSIA RP</v>
          </cell>
          <cell r="X983" t="str">
            <v>SENSIA</v>
          </cell>
        </row>
        <row r="984">
          <cell r="B984">
            <v>5</v>
          </cell>
          <cell r="K984" t="str">
            <v>DESPESAS GERAIS</v>
          </cell>
          <cell r="O984">
            <v>16500</v>
          </cell>
          <cell r="Q984">
            <v>46143</v>
          </cell>
          <cell r="W984" t="str">
            <v>SP INT 1</v>
          </cell>
          <cell r="X984" t="str">
            <v>SP INT 1</v>
          </cell>
        </row>
        <row r="985">
          <cell r="B985">
            <v>1</v>
          </cell>
          <cell r="K985" t="str">
            <v>PLANTÕES E LOJAS</v>
          </cell>
          <cell r="O985">
            <v>16496</v>
          </cell>
          <cell r="P985">
            <v>4882.74</v>
          </cell>
          <cell r="Q985">
            <v>46023</v>
          </cell>
          <cell r="W985" t="str">
            <v>SP INT 5</v>
          </cell>
          <cell r="X985" t="str">
            <v>SP INT 5</v>
          </cell>
        </row>
        <row r="986">
          <cell r="B986">
            <v>4</v>
          </cell>
          <cell r="K986" t="str">
            <v>MARKETING</v>
          </cell>
          <cell r="O986">
            <v>16441</v>
          </cell>
          <cell r="Q986">
            <v>46113</v>
          </cell>
          <cell r="W986" t="str">
            <v>SP INT 1</v>
          </cell>
          <cell r="X986" t="str">
            <v>SP INT 1</v>
          </cell>
        </row>
        <row r="987">
          <cell r="B987">
            <v>5</v>
          </cell>
          <cell r="K987" t="str">
            <v>SALÁRIOS, ENCARGOS E BENEFÍCIOS</v>
          </cell>
          <cell r="O987">
            <v>16426</v>
          </cell>
          <cell r="Q987">
            <v>46143</v>
          </cell>
          <cell r="W987" t="str">
            <v>SP INT 4</v>
          </cell>
          <cell r="X987" t="str">
            <v>SP INT 4</v>
          </cell>
        </row>
        <row r="988">
          <cell r="B988">
            <v>3</v>
          </cell>
          <cell r="K988" t="str">
            <v>SALÁRIOS, ENCARGOS E BENEFÍCIOS</v>
          </cell>
          <cell r="O988">
            <v>16350</v>
          </cell>
          <cell r="P988">
            <v>20704.439999999999</v>
          </cell>
          <cell r="Q988">
            <v>46082</v>
          </cell>
          <cell r="W988" t="str">
            <v>SENSIA RP</v>
          </cell>
          <cell r="X988" t="str">
            <v>SENSIA</v>
          </cell>
        </row>
        <row r="989">
          <cell r="B989">
            <v>8</v>
          </cell>
          <cell r="K989" t="str">
            <v>MARKETING</v>
          </cell>
          <cell r="O989">
            <v>16350</v>
          </cell>
          <cell r="P989">
            <v>23509.22</v>
          </cell>
          <cell r="Q989">
            <v>46235</v>
          </cell>
          <cell r="W989" t="str">
            <v>SP INT 3</v>
          </cell>
          <cell r="X989" t="str">
            <v>SP INT 3</v>
          </cell>
        </row>
        <row r="990">
          <cell r="B990">
            <v>2</v>
          </cell>
          <cell r="K990" t="str">
            <v>SALÁRIOS, ENCARGOS E BENEFÍCIOS</v>
          </cell>
          <cell r="O990">
            <v>16328</v>
          </cell>
          <cell r="P990">
            <v>10207.49</v>
          </cell>
          <cell r="Q990">
            <v>46054</v>
          </cell>
          <cell r="W990" t="str">
            <v>SP INT 2</v>
          </cell>
          <cell r="X990" t="str">
            <v>SP INT 2</v>
          </cell>
        </row>
        <row r="991">
          <cell r="B991">
            <v>3</v>
          </cell>
          <cell r="K991" t="str">
            <v>MARKETING</v>
          </cell>
          <cell r="O991">
            <v>16291</v>
          </cell>
          <cell r="Q991">
            <v>46082</v>
          </cell>
          <cell r="W991" t="str">
            <v>SP INT 4</v>
          </cell>
          <cell r="X991" t="str">
            <v>SP INT 4</v>
          </cell>
        </row>
        <row r="992">
          <cell r="B992">
            <v>8</v>
          </cell>
          <cell r="K992" t="str">
            <v>PLANTÕES E LOJAS</v>
          </cell>
          <cell r="O992">
            <v>16285</v>
          </cell>
          <cell r="P992">
            <v>0</v>
          </cell>
          <cell r="Q992">
            <v>46235</v>
          </cell>
          <cell r="W992" t="str">
            <v>SP INT 6</v>
          </cell>
          <cell r="X992" t="str">
            <v>SP INT 6</v>
          </cell>
        </row>
        <row r="993">
          <cell r="B993">
            <v>6</v>
          </cell>
          <cell r="K993" t="str">
            <v>SALÁRIOS, ENCARGOS E BENEFÍCIOS</v>
          </cell>
          <cell r="O993">
            <v>16264</v>
          </cell>
          <cell r="P993">
            <v>8179.2199999999993</v>
          </cell>
          <cell r="Q993">
            <v>46174</v>
          </cell>
          <cell r="W993" t="str">
            <v>SP INT 6</v>
          </cell>
          <cell r="X993" t="str">
            <v>SP INT 6</v>
          </cell>
        </row>
        <row r="994">
          <cell r="B994">
            <v>7</v>
          </cell>
          <cell r="K994" t="str">
            <v>SALÁRIOS, ENCARGOS E BENEFÍCIOS</v>
          </cell>
          <cell r="O994">
            <v>16243</v>
          </cell>
          <cell r="P994">
            <v>9843.06</v>
          </cell>
          <cell r="Q994">
            <v>46204</v>
          </cell>
          <cell r="W994" t="str">
            <v>SP INT 4</v>
          </cell>
          <cell r="X994" t="str">
            <v>SP INT 4</v>
          </cell>
        </row>
        <row r="995">
          <cell r="B995">
            <v>6</v>
          </cell>
          <cell r="K995" t="str">
            <v>COMISSÕES E PREMIAÇÕES (Contratada)</v>
          </cell>
          <cell r="O995">
            <v>16240</v>
          </cell>
          <cell r="Q995">
            <v>46174</v>
          </cell>
          <cell r="W995" t="str">
            <v>SP INT 3</v>
          </cell>
          <cell r="X995" t="str">
            <v>SP INT 3</v>
          </cell>
        </row>
        <row r="996">
          <cell r="B996">
            <v>7</v>
          </cell>
          <cell r="K996" t="str">
            <v>SALÁRIOS, ENCARGOS E BENEFÍCIOS</v>
          </cell>
          <cell r="O996">
            <v>16231</v>
          </cell>
          <cell r="P996">
            <v>8179.2199999999993</v>
          </cell>
          <cell r="Q996">
            <v>46204</v>
          </cell>
          <cell r="W996" t="str">
            <v>SP INT 6</v>
          </cell>
          <cell r="X996" t="str">
            <v>SP INT 6</v>
          </cell>
        </row>
        <row r="997">
          <cell r="B997">
            <v>7</v>
          </cell>
          <cell r="K997" t="str">
            <v>PLANTÕES E LOJAS</v>
          </cell>
          <cell r="O997">
            <v>16165</v>
          </cell>
          <cell r="P997">
            <v>10869.560000000003</v>
          </cell>
          <cell r="Q997">
            <v>46204</v>
          </cell>
          <cell r="W997" t="str">
            <v>SP INT 4</v>
          </cell>
          <cell r="X997" t="str">
            <v>SP INT 4</v>
          </cell>
        </row>
        <row r="998">
          <cell r="B998">
            <v>8</v>
          </cell>
          <cell r="K998" t="str">
            <v>PLANTÕES E LOJAS</v>
          </cell>
          <cell r="O998">
            <v>16160</v>
          </cell>
          <cell r="P998">
            <v>4343.04</v>
          </cell>
          <cell r="Q998">
            <v>46235</v>
          </cell>
          <cell r="W998" t="str">
            <v>SP INT 4</v>
          </cell>
          <cell r="X998" t="str">
            <v>SP INT 4</v>
          </cell>
        </row>
        <row r="999">
          <cell r="B999">
            <v>3</v>
          </cell>
          <cell r="K999" t="str">
            <v>MARKETING</v>
          </cell>
          <cell r="O999">
            <v>16158</v>
          </cell>
          <cell r="P999">
            <v>12982.65</v>
          </cell>
          <cell r="Q999">
            <v>46082</v>
          </cell>
          <cell r="W999" t="str">
            <v>SP INT 5</v>
          </cell>
          <cell r="X999" t="str">
            <v>SP INT 5</v>
          </cell>
        </row>
        <row r="1000">
          <cell r="B1000">
            <v>7</v>
          </cell>
          <cell r="K1000" t="str">
            <v>SERV. DESP.E ITBI</v>
          </cell>
          <cell r="O1000">
            <v>16158</v>
          </cell>
          <cell r="Q1000">
            <v>46204</v>
          </cell>
          <cell r="W1000" t="str">
            <v>SP INT 1</v>
          </cell>
          <cell r="X1000" t="str">
            <v>SP INT 1</v>
          </cell>
        </row>
        <row r="1001">
          <cell r="B1001">
            <v>6</v>
          </cell>
          <cell r="K1001" t="str">
            <v>PLANTÕES E LOJAS</v>
          </cell>
          <cell r="O1001">
            <v>16128</v>
          </cell>
          <cell r="P1001">
            <v>4735.25</v>
          </cell>
          <cell r="Q1001">
            <v>46174</v>
          </cell>
          <cell r="W1001" t="str">
            <v>SP INT 1</v>
          </cell>
          <cell r="X1001" t="str">
            <v>SP INT 1</v>
          </cell>
        </row>
        <row r="1002">
          <cell r="B1002">
            <v>8</v>
          </cell>
          <cell r="K1002" t="str">
            <v>MARKETING</v>
          </cell>
          <cell r="O1002">
            <v>16118</v>
          </cell>
          <cell r="Q1002">
            <v>46235</v>
          </cell>
          <cell r="W1002" t="str">
            <v>SP INT 2</v>
          </cell>
          <cell r="X1002" t="str">
            <v>SP INT 2</v>
          </cell>
        </row>
        <row r="1003">
          <cell r="B1003">
            <v>4</v>
          </cell>
          <cell r="K1003" t="str">
            <v>SALÁRIOS, ENCARGOS E BENEFÍCIOS</v>
          </cell>
          <cell r="O1003">
            <v>16101</v>
          </cell>
          <cell r="P1003">
            <v>6393.02</v>
          </cell>
          <cell r="Q1003">
            <v>46113</v>
          </cell>
          <cell r="W1003" t="str">
            <v>SP INT 3</v>
          </cell>
          <cell r="X1003" t="str">
            <v>SP INT 3</v>
          </cell>
        </row>
        <row r="1004">
          <cell r="B1004">
            <v>4</v>
          </cell>
          <cell r="K1004" t="str">
            <v>COMISSÕES E PREMIAÇÕES (Contratada)</v>
          </cell>
          <cell r="O1004">
            <v>16100</v>
          </cell>
          <cell r="P1004">
            <v>7875.3656845729311</v>
          </cell>
          <cell r="Q1004">
            <v>46113</v>
          </cell>
          <cell r="W1004" t="str">
            <v>SENSIA RP</v>
          </cell>
          <cell r="X1004" t="str">
            <v>SENSIA</v>
          </cell>
        </row>
        <row r="1005">
          <cell r="B1005">
            <v>8</v>
          </cell>
          <cell r="K1005" t="str">
            <v>COMISSÕES E PREMIAÇÕES (Contratada)</v>
          </cell>
          <cell r="O1005">
            <v>16091</v>
          </cell>
          <cell r="P1005">
            <v>8924.5671644749837</v>
          </cell>
          <cell r="Q1005">
            <v>46235</v>
          </cell>
          <cell r="W1005" t="str">
            <v>SENSIA CP</v>
          </cell>
          <cell r="X1005" t="str">
            <v>SENSIA</v>
          </cell>
        </row>
        <row r="1006">
          <cell r="B1006">
            <v>7</v>
          </cell>
          <cell r="K1006" t="str">
            <v>PLANTÕES E LOJAS</v>
          </cell>
          <cell r="O1006">
            <v>16016</v>
          </cell>
          <cell r="Q1006">
            <v>46204</v>
          </cell>
          <cell r="W1006" t="str">
            <v>SP INT 5</v>
          </cell>
          <cell r="X1006" t="str">
            <v>SP INT 5</v>
          </cell>
        </row>
        <row r="1007">
          <cell r="B1007">
            <v>6</v>
          </cell>
          <cell r="K1007" t="str">
            <v>SALÁRIOS, ENCARGOS E BENEFÍCIOS</v>
          </cell>
          <cell r="O1007">
            <v>16010</v>
          </cell>
          <cell r="P1007">
            <v>13711.409999999998</v>
          </cell>
          <cell r="Q1007">
            <v>46174</v>
          </cell>
          <cell r="W1007" t="str">
            <v>SP INT 2</v>
          </cell>
          <cell r="X1007" t="str">
            <v>SP INT 2</v>
          </cell>
        </row>
        <row r="1008">
          <cell r="B1008">
            <v>2</v>
          </cell>
          <cell r="K1008" t="str">
            <v>PLANTÕES E LOJAS</v>
          </cell>
          <cell r="O1008">
            <v>16000</v>
          </cell>
          <cell r="P1008">
            <v>2145.7800000000002</v>
          </cell>
          <cell r="Q1008">
            <v>46054</v>
          </cell>
          <cell r="W1008" t="str">
            <v>SP INT 1</v>
          </cell>
          <cell r="X1008" t="str">
            <v>SP INT 1</v>
          </cell>
        </row>
        <row r="1009">
          <cell r="B1009">
            <v>7</v>
          </cell>
          <cell r="K1009" t="str">
            <v>MARKETING</v>
          </cell>
          <cell r="O1009">
            <v>16000</v>
          </cell>
          <cell r="P1009">
            <v>64103.76</v>
          </cell>
          <cell r="Q1009">
            <v>46204</v>
          </cell>
          <cell r="W1009" t="str">
            <v>SP INT 1</v>
          </cell>
          <cell r="X1009" t="str">
            <v>SP INT 1</v>
          </cell>
        </row>
        <row r="1010">
          <cell r="B1010">
            <v>5</v>
          </cell>
          <cell r="K1010" t="str">
            <v>MARKETING</v>
          </cell>
          <cell r="O1010">
            <v>15968</v>
          </cell>
          <cell r="Q1010">
            <v>46143</v>
          </cell>
          <cell r="W1010" t="str">
            <v>SP INT 2</v>
          </cell>
          <cell r="X1010" t="str">
            <v>SP INT 2</v>
          </cell>
        </row>
        <row r="1011">
          <cell r="B1011">
            <v>6</v>
          </cell>
          <cell r="K1011" t="str">
            <v>PLANTÕES E LOJAS</v>
          </cell>
          <cell r="O1011">
            <v>15960</v>
          </cell>
          <cell r="Q1011">
            <v>46174</v>
          </cell>
          <cell r="W1011" t="str">
            <v>SP INT 5</v>
          </cell>
          <cell r="X1011" t="str">
            <v>SP INT 5</v>
          </cell>
        </row>
        <row r="1012">
          <cell r="B1012">
            <v>5</v>
          </cell>
          <cell r="K1012" t="str">
            <v>PLANTÕES E LOJAS</v>
          </cell>
          <cell r="O1012">
            <v>15935</v>
          </cell>
          <cell r="P1012">
            <v>6810.94</v>
          </cell>
          <cell r="Q1012">
            <v>46143</v>
          </cell>
          <cell r="W1012" t="str">
            <v>SENSIA CP</v>
          </cell>
          <cell r="X1012" t="str">
            <v>SENSIA</v>
          </cell>
        </row>
        <row r="1013">
          <cell r="B1013">
            <v>5</v>
          </cell>
          <cell r="K1013" t="str">
            <v>SALÁRIOS, ENCARGOS E BENEFÍCIOS</v>
          </cell>
          <cell r="O1013">
            <v>15926</v>
          </cell>
          <cell r="P1013">
            <v>10070.56</v>
          </cell>
          <cell r="Q1013">
            <v>46143</v>
          </cell>
          <cell r="W1013" t="str">
            <v>SP INT 1</v>
          </cell>
          <cell r="X1013" t="str">
            <v>SP INT 1</v>
          </cell>
        </row>
        <row r="1014">
          <cell r="B1014">
            <v>4</v>
          </cell>
          <cell r="K1014" t="str">
            <v>SALÁRIOS, ENCARGOS E BENEFÍCIOS</v>
          </cell>
          <cell r="O1014">
            <v>15872</v>
          </cell>
          <cell r="Q1014">
            <v>46113</v>
          </cell>
          <cell r="W1014" t="str">
            <v>SP INT 6</v>
          </cell>
          <cell r="X1014" t="str">
            <v>SP INT 6</v>
          </cell>
        </row>
        <row r="1015">
          <cell r="B1015">
            <v>1</v>
          </cell>
          <cell r="K1015" t="str">
            <v>PLANTÕES E LOJAS</v>
          </cell>
          <cell r="O1015">
            <v>15856</v>
          </cell>
          <cell r="P1015">
            <v>16248.77</v>
          </cell>
          <cell r="Q1015">
            <v>46023</v>
          </cell>
          <cell r="W1015" t="str">
            <v>SENSIA RP</v>
          </cell>
          <cell r="X1015" t="str">
            <v>SENSIA</v>
          </cell>
        </row>
        <row r="1016">
          <cell r="B1016">
            <v>2</v>
          </cell>
          <cell r="K1016" t="str">
            <v>MARKETING</v>
          </cell>
          <cell r="O1016">
            <v>15831</v>
          </cell>
          <cell r="Q1016">
            <v>46054</v>
          </cell>
          <cell r="W1016" t="str">
            <v>SP INT 5</v>
          </cell>
          <cell r="X1016" t="str">
            <v>SP INT 5</v>
          </cell>
        </row>
        <row r="1017">
          <cell r="B1017">
            <v>7</v>
          </cell>
          <cell r="K1017" t="str">
            <v>SERV. DESP.E ITBI</v>
          </cell>
          <cell r="O1017">
            <v>15826</v>
          </cell>
          <cell r="P1017">
            <v>46322.87</v>
          </cell>
          <cell r="Q1017">
            <v>46204</v>
          </cell>
          <cell r="W1017" t="str">
            <v>SP INT 2</v>
          </cell>
          <cell r="X1017" t="str">
            <v>SP INT 2</v>
          </cell>
        </row>
        <row r="1018">
          <cell r="B1018">
            <v>2</v>
          </cell>
          <cell r="K1018" t="str">
            <v>SALÁRIOS, ENCARGOS E BENEFÍCIOS</v>
          </cell>
          <cell r="O1018">
            <v>15814</v>
          </cell>
          <cell r="Q1018">
            <v>46054</v>
          </cell>
          <cell r="W1018" t="str">
            <v>SP INT 2</v>
          </cell>
          <cell r="X1018" t="str">
            <v>SP INT 2</v>
          </cell>
        </row>
        <row r="1019">
          <cell r="B1019">
            <v>6</v>
          </cell>
          <cell r="K1019" t="str">
            <v>COMISSÕES E PREMIAÇÕES (Contratada)</v>
          </cell>
          <cell r="O1019">
            <v>15810</v>
          </cell>
          <cell r="Q1019">
            <v>46174</v>
          </cell>
          <cell r="W1019" t="str">
            <v>SP INT 3</v>
          </cell>
          <cell r="X1019" t="str">
            <v>SP INT 3</v>
          </cell>
        </row>
        <row r="1020">
          <cell r="B1020">
            <v>7</v>
          </cell>
          <cell r="K1020" t="str">
            <v>SALÁRIOS, ENCARGOS E BENEFÍCIOS</v>
          </cell>
          <cell r="O1020">
            <v>15804</v>
          </cell>
          <cell r="P1020">
            <v>8705.2800000000007</v>
          </cell>
          <cell r="Q1020">
            <v>46204</v>
          </cell>
          <cell r="W1020" t="str">
            <v>SP INT 4</v>
          </cell>
          <cell r="X1020" t="str">
            <v>SP INT 4</v>
          </cell>
        </row>
        <row r="1021">
          <cell r="B1021">
            <v>2</v>
          </cell>
          <cell r="K1021" t="str">
            <v>DESPESAS GERAIS</v>
          </cell>
          <cell r="O1021">
            <v>15770</v>
          </cell>
          <cell r="Q1021">
            <v>46054</v>
          </cell>
          <cell r="W1021" t="str">
            <v>SENSIA CP</v>
          </cell>
          <cell r="X1021" t="str">
            <v>SENSIA</v>
          </cell>
        </row>
        <row r="1022">
          <cell r="B1022">
            <v>3</v>
          </cell>
          <cell r="K1022" t="str">
            <v>COMISSÕES E PREMIAÇÕES (Contratada)</v>
          </cell>
          <cell r="O1022">
            <v>15768</v>
          </cell>
          <cell r="Q1022">
            <v>46082</v>
          </cell>
          <cell r="W1022" t="str">
            <v>SP INT 3</v>
          </cell>
          <cell r="X1022" t="str">
            <v>SP INT 3</v>
          </cell>
        </row>
        <row r="1023">
          <cell r="B1023">
            <v>5</v>
          </cell>
          <cell r="K1023" t="str">
            <v>SERV. DESP.E ITBI</v>
          </cell>
          <cell r="O1023">
            <v>15731</v>
          </cell>
          <cell r="Q1023">
            <v>46143</v>
          </cell>
          <cell r="W1023" t="str">
            <v>SP INT 1</v>
          </cell>
          <cell r="X1023" t="str">
            <v>SP INT 1</v>
          </cell>
        </row>
        <row r="1024">
          <cell r="B1024">
            <v>2</v>
          </cell>
          <cell r="K1024" t="str">
            <v>SALÁRIOS, ENCARGOS E BENEFÍCIOS</v>
          </cell>
          <cell r="O1024">
            <v>15694</v>
          </cell>
          <cell r="P1024">
            <v>9286.7800000000007</v>
          </cell>
          <cell r="Q1024">
            <v>46054</v>
          </cell>
          <cell r="W1024" t="str">
            <v>SP INT 4</v>
          </cell>
          <cell r="X1024" t="str">
            <v>SP INT 4</v>
          </cell>
        </row>
        <row r="1025">
          <cell r="B1025">
            <v>3</v>
          </cell>
          <cell r="K1025" t="str">
            <v>SALÁRIOS, ENCARGOS E BENEFÍCIOS</v>
          </cell>
          <cell r="O1025">
            <v>15694</v>
          </cell>
          <cell r="P1025">
            <v>9286.7800000000007</v>
          </cell>
          <cell r="Q1025">
            <v>46082</v>
          </cell>
          <cell r="W1025" t="str">
            <v>SP INT 4</v>
          </cell>
          <cell r="X1025" t="str">
            <v>SP INT 4</v>
          </cell>
        </row>
        <row r="1026">
          <cell r="B1026">
            <v>5</v>
          </cell>
          <cell r="K1026" t="str">
            <v>SALÁRIOS, ENCARGOS E BENEFÍCIOS</v>
          </cell>
          <cell r="O1026">
            <v>15694</v>
          </cell>
          <cell r="P1026">
            <v>9843.0599999999977</v>
          </cell>
          <cell r="Q1026">
            <v>46143</v>
          </cell>
          <cell r="W1026" t="str">
            <v>SP INT 4</v>
          </cell>
          <cell r="X1026" t="str">
            <v>SP INT 4</v>
          </cell>
        </row>
        <row r="1027">
          <cell r="B1027">
            <v>5</v>
          </cell>
          <cell r="K1027" t="str">
            <v>COMISSÕES E PREMIAÇÕES (Contratada)</v>
          </cell>
          <cell r="O1027">
            <v>15690</v>
          </cell>
          <cell r="Q1027">
            <v>46143</v>
          </cell>
          <cell r="W1027" t="str">
            <v>SP INT 3</v>
          </cell>
          <cell r="X1027" t="str">
            <v>SP INT 3</v>
          </cell>
        </row>
        <row r="1028">
          <cell r="B1028">
            <v>2</v>
          </cell>
          <cell r="K1028" t="str">
            <v>SALÁRIOS, ENCARGOS E BENEFÍCIOS</v>
          </cell>
          <cell r="O1028">
            <v>15666</v>
          </cell>
          <cell r="Q1028">
            <v>46054</v>
          </cell>
          <cell r="W1028" t="str">
            <v>SP INT 1</v>
          </cell>
          <cell r="X1028" t="str">
            <v>SP INT 1</v>
          </cell>
        </row>
        <row r="1029">
          <cell r="B1029">
            <v>4</v>
          </cell>
          <cell r="K1029" t="str">
            <v>PLANTÕES E LOJAS</v>
          </cell>
          <cell r="O1029">
            <v>15651</v>
          </cell>
          <cell r="Q1029">
            <v>46113</v>
          </cell>
          <cell r="W1029" t="str">
            <v>SP INT 2</v>
          </cell>
          <cell r="X1029" t="str">
            <v>SP INT 2</v>
          </cell>
        </row>
        <row r="1030">
          <cell r="B1030">
            <v>4</v>
          </cell>
          <cell r="K1030" t="str">
            <v>MARKETING</v>
          </cell>
          <cell r="O1030">
            <v>15613</v>
          </cell>
          <cell r="Q1030">
            <v>46113</v>
          </cell>
          <cell r="W1030" t="str">
            <v>SP INT 3</v>
          </cell>
          <cell r="X1030" t="str">
            <v>SP INT 3</v>
          </cell>
        </row>
        <row r="1031">
          <cell r="B1031">
            <v>8</v>
          </cell>
          <cell r="K1031" t="str">
            <v>MARKETING</v>
          </cell>
          <cell r="O1031">
            <v>15588</v>
          </cell>
          <cell r="P1031">
            <v>33762</v>
          </cell>
          <cell r="Q1031">
            <v>46235</v>
          </cell>
          <cell r="W1031" t="str">
            <v>SP INT 6</v>
          </cell>
          <cell r="X1031" t="str">
            <v>SP INT 6</v>
          </cell>
        </row>
        <row r="1032">
          <cell r="B1032">
            <v>3</v>
          </cell>
          <cell r="K1032" t="str">
            <v>SERV. DESP.E ITBI</v>
          </cell>
          <cell r="O1032">
            <v>15473</v>
          </cell>
          <cell r="Q1032">
            <v>46082</v>
          </cell>
          <cell r="W1032" t="str">
            <v>SP INT 4</v>
          </cell>
          <cell r="X1032" t="str">
            <v>SP INT 4</v>
          </cell>
        </row>
        <row r="1033">
          <cell r="B1033">
            <v>7</v>
          </cell>
          <cell r="K1033" t="str">
            <v>MARKETING</v>
          </cell>
          <cell r="O1033">
            <v>15455</v>
          </cell>
          <cell r="Q1033">
            <v>46204</v>
          </cell>
          <cell r="W1033" t="str">
            <v>SP INT 1</v>
          </cell>
          <cell r="X1033" t="str">
            <v>SP INT 1</v>
          </cell>
        </row>
        <row r="1034">
          <cell r="B1034">
            <v>5</v>
          </cell>
          <cell r="K1034" t="str">
            <v>DESPESAS GERAIS</v>
          </cell>
          <cell r="O1034">
            <v>15450</v>
          </cell>
          <cell r="Q1034">
            <v>46143</v>
          </cell>
          <cell r="W1034" t="str">
            <v>SP INT 3</v>
          </cell>
          <cell r="X1034" t="str">
            <v>SP INT 3</v>
          </cell>
        </row>
        <row r="1035">
          <cell r="B1035">
            <v>8</v>
          </cell>
          <cell r="K1035" t="str">
            <v>SERV. DESP.E ITBI</v>
          </cell>
          <cell r="O1035">
            <v>15411</v>
          </cell>
          <cell r="Q1035">
            <v>46235</v>
          </cell>
          <cell r="W1035" t="str">
            <v>SP INT 3</v>
          </cell>
          <cell r="X1035" t="str">
            <v>SP INT 3</v>
          </cell>
        </row>
        <row r="1036">
          <cell r="B1036">
            <v>8</v>
          </cell>
          <cell r="K1036" t="str">
            <v>MARKETING</v>
          </cell>
          <cell r="O1036">
            <v>15399</v>
          </cell>
          <cell r="P1036">
            <v>22944.1</v>
          </cell>
          <cell r="Q1036">
            <v>46235</v>
          </cell>
          <cell r="W1036" t="str">
            <v>SP INT 3</v>
          </cell>
          <cell r="X1036" t="str">
            <v>SP INT 3</v>
          </cell>
        </row>
        <row r="1037">
          <cell r="B1037">
            <v>4</v>
          </cell>
          <cell r="K1037" t="str">
            <v>MARKETING</v>
          </cell>
          <cell r="O1037">
            <v>15397</v>
          </cell>
          <cell r="Q1037">
            <v>46113</v>
          </cell>
          <cell r="W1037" t="str">
            <v>SENSIA RP</v>
          </cell>
          <cell r="X1037" t="str">
            <v>SENSIA</v>
          </cell>
        </row>
        <row r="1038">
          <cell r="B1038">
            <v>5</v>
          </cell>
          <cell r="K1038" t="str">
            <v>MARKETING</v>
          </cell>
          <cell r="O1038">
            <v>15397</v>
          </cell>
          <cell r="Q1038">
            <v>46143</v>
          </cell>
          <cell r="W1038" t="str">
            <v>SENSIA RP</v>
          </cell>
          <cell r="X1038" t="str">
            <v>SENSIA</v>
          </cell>
        </row>
        <row r="1039">
          <cell r="B1039">
            <v>1</v>
          </cell>
          <cell r="K1039" t="str">
            <v>PLANTÕES E LOJAS</v>
          </cell>
          <cell r="O1039">
            <v>15360</v>
          </cell>
          <cell r="Q1039">
            <v>46023</v>
          </cell>
          <cell r="W1039" t="str">
            <v>SP INT 5</v>
          </cell>
          <cell r="X1039" t="str">
            <v>SP INT 5</v>
          </cell>
        </row>
        <row r="1040">
          <cell r="B1040">
            <v>6</v>
          </cell>
          <cell r="K1040" t="str">
            <v>COMISSÕES E PREMIAÇÕES (Contratada)</v>
          </cell>
          <cell r="O1040">
            <v>15332</v>
          </cell>
          <cell r="P1040">
            <v>49658.310712733379</v>
          </cell>
          <cell r="Q1040">
            <v>46174</v>
          </cell>
          <cell r="W1040" t="str">
            <v>SP INT 3</v>
          </cell>
          <cell r="X1040" t="str">
            <v>SP INT 3</v>
          </cell>
        </row>
        <row r="1041">
          <cell r="B1041">
            <v>4</v>
          </cell>
          <cell r="K1041" t="str">
            <v>MARKETING</v>
          </cell>
          <cell r="O1041">
            <v>15324</v>
          </cell>
          <cell r="P1041">
            <v>23509.22</v>
          </cell>
          <cell r="Q1041">
            <v>46113</v>
          </cell>
          <cell r="W1041" t="str">
            <v>SP INT 3</v>
          </cell>
          <cell r="X1041" t="str">
            <v>SP INT 3</v>
          </cell>
        </row>
        <row r="1042">
          <cell r="B1042">
            <v>4</v>
          </cell>
          <cell r="K1042" t="str">
            <v>SALÁRIOS, ENCARGOS E BENEFÍCIOS</v>
          </cell>
          <cell r="O1042">
            <v>15306</v>
          </cell>
          <cell r="P1042">
            <v>6659.1399999999994</v>
          </cell>
          <cell r="Q1042">
            <v>46113</v>
          </cell>
          <cell r="W1042" t="str">
            <v>SP INT 3</v>
          </cell>
          <cell r="X1042" t="str">
            <v>SP INT 3</v>
          </cell>
        </row>
        <row r="1043">
          <cell r="B1043">
            <v>1</v>
          </cell>
          <cell r="K1043" t="str">
            <v>SERVIÇOS</v>
          </cell>
          <cell r="O1043">
            <v>15300</v>
          </cell>
          <cell r="Q1043">
            <v>46023</v>
          </cell>
          <cell r="W1043" t="str">
            <v>SP INT 3</v>
          </cell>
          <cell r="X1043" t="str">
            <v>SP INT 3</v>
          </cell>
        </row>
        <row r="1044">
          <cell r="B1044">
            <v>1</v>
          </cell>
          <cell r="K1044" t="str">
            <v>SERVIÇOS</v>
          </cell>
          <cell r="O1044">
            <v>15300</v>
          </cell>
          <cell r="Q1044">
            <v>46023</v>
          </cell>
          <cell r="W1044" t="str">
            <v>SP INT 5</v>
          </cell>
          <cell r="X1044" t="str">
            <v>SP INT 5</v>
          </cell>
        </row>
        <row r="1045">
          <cell r="B1045">
            <v>1</v>
          </cell>
          <cell r="K1045" t="str">
            <v>SERVIÇOS</v>
          </cell>
          <cell r="O1045">
            <v>15300</v>
          </cell>
          <cell r="Q1045">
            <v>46023</v>
          </cell>
          <cell r="W1045" t="str">
            <v>SP INT 5</v>
          </cell>
          <cell r="X1045" t="str">
            <v>SP INT 5</v>
          </cell>
        </row>
        <row r="1046">
          <cell r="B1046">
            <v>1</v>
          </cell>
          <cell r="K1046" t="str">
            <v>SERVIÇOS</v>
          </cell>
          <cell r="O1046">
            <v>15300</v>
          </cell>
          <cell r="Q1046">
            <v>46023</v>
          </cell>
          <cell r="W1046" t="str">
            <v>SP INT 6</v>
          </cell>
          <cell r="X1046" t="str">
            <v>SP INT 6</v>
          </cell>
        </row>
        <row r="1047">
          <cell r="B1047">
            <v>5</v>
          </cell>
          <cell r="K1047" t="str">
            <v>MARKETING</v>
          </cell>
          <cell r="O1047">
            <v>15300</v>
          </cell>
          <cell r="Q1047">
            <v>46143</v>
          </cell>
          <cell r="W1047" t="str">
            <v>SP INT 4</v>
          </cell>
          <cell r="X1047" t="str">
            <v>SP INT 4</v>
          </cell>
        </row>
        <row r="1048">
          <cell r="B1048">
            <v>8</v>
          </cell>
          <cell r="K1048" t="str">
            <v>DESPESAS GERAIS</v>
          </cell>
          <cell r="O1048">
            <v>15300</v>
          </cell>
          <cell r="Q1048">
            <v>46235</v>
          </cell>
          <cell r="W1048" t="str">
            <v>SP INT 1</v>
          </cell>
          <cell r="X1048" t="str">
            <v>SP INT 1</v>
          </cell>
        </row>
        <row r="1049">
          <cell r="B1049">
            <v>8</v>
          </cell>
          <cell r="K1049" t="str">
            <v>MARKETING</v>
          </cell>
          <cell r="O1049">
            <v>15300</v>
          </cell>
          <cell r="Q1049">
            <v>46235</v>
          </cell>
          <cell r="W1049" t="str">
            <v>SP INT 1</v>
          </cell>
          <cell r="X1049" t="str">
            <v>SP INT 1</v>
          </cell>
        </row>
        <row r="1050">
          <cell r="B1050">
            <v>8</v>
          </cell>
          <cell r="K1050" t="str">
            <v>MARKETING</v>
          </cell>
          <cell r="O1050">
            <v>15300</v>
          </cell>
          <cell r="Q1050">
            <v>46235</v>
          </cell>
          <cell r="W1050" t="str">
            <v>SP INT 2</v>
          </cell>
          <cell r="X1050" t="str">
            <v>SP INT 2</v>
          </cell>
        </row>
        <row r="1051">
          <cell r="B1051">
            <v>8</v>
          </cell>
          <cell r="K1051" t="str">
            <v>DESPESAS GERAIS</v>
          </cell>
          <cell r="O1051">
            <v>15300</v>
          </cell>
          <cell r="Q1051">
            <v>46235</v>
          </cell>
          <cell r="W1051" t="str">
            <v>SP INT 4</v>
          </cell>
          <cell r="X1051" t="str">
            <v>SP INT 4</v>
          </cell>
        </row>
        <row r="1052">
          <cell r="B1052">
            <v>8</v>
          </cell>
          <cell r="K1052" t="str">
            <v>MARKETING</v>
          </cell>
          <cell r="O1052">
            <v>15300</v>
          </cell>
          <cell r="Q1052">
            <v>46235</v>
          </cell>
          <cell r="W1052" t="str">
            <v>SP INT 5</v>
          </cell>
          <cell r="X1052" t="str">
            <v>SP INT 5</v>
          </cell>
        </row>
        <row r="1053">
          <cell r="B1053">
            <v>2</v>
          </cell>
          <cell r="K1053" t="str">
            <v>SALÁRIOS, ENCARGOS E BENEFÍCIOS</v>
          </cell>
          <cell r="O1053">
            <v>15299</v>
          </cell>
          <cell r="P1053">
            <v>10632.4</v>
          </cell>
          <cell r="Q1053">
            <v>46054</v>
          </cell>
          <cell r="W1053" t="str">
            <v>SP INT 2</v>
          </cell>
          <cell r="X1053" t="str">
            <v>SP INT 2</v>
          </cell>
        </row>
        <row r="1054">
          <cell r="B1054">
            <v>8</v>
          </cell>
          <cell r="K1054" t="str">
            <v>COMISSÕES E PREMIAÇÕES (Contratada)</v>
          </cell>
          <cell r="O1054">
            <v>15254</v>
          </cell>
          <cell r="Q1054">
            <v>46235</v>
          </cell>
          <cell r="W1054" t="str">
            <v>SP INT 5</v>
          </cell>
          <cell r="X1054" t="str">
            <v>SP INT 5</v>
          </cell>
        </row>
        <row r="1055">
          <cell r="B1055">
            <v>8</v>
          </cell>
          <cell r="K1055" t="str">
            <v>PLANTÕES E LOJAS</v>
          </cell>
          <cell r="O1055">
            <v>15252</v>
          </cell>
          <cell r="Q1055">
            <v>46235</v>
          </cell>
          <cell r="W1055" t="str">
            <v>SP INT 1</v>
          </cell>
          <cell r="X1055" t="str">
            <v>SP INT 1</v>
          </cell>
        </row>
        <row r="1056">
          <cell r="B1056">
            <v>2</v>
          </cell>
          <cell r="K1056" t="str">
            <v>SERV. DESP.E ITBI</v>
          </cell>
          <cell r="O1056">
            <v>15225</v>
          </cell>
          <cell r="Q1056">
            <v>46054</v>
          </cell>
          <cell r="W1056" t="str">
            <v>SP INT 1</v>
          </cell>
          <cell r="X1056" t="str">
            <v>SP INT 1</v>
          </cell>
        </row>
        <row r="1057">
          <cell r="B1057">
            <v>8</v>
          </cell>
          <cell r="K1057" t="str">
            <v>MARKETING</v>
          </cell>
          <cell r="O1057">
            <v>15208</v>
          </cell>
          <cell r="Q1057">
            <v>46235</v>
          </cell>
          <cell r="W1057" t="str">
            <v>SP INT 4</v>
          </cell>
          <cell r="X1057" t="str">
            <v>SP INT 4</v>
          </cell>
        </row>
        <row r="1058">
          <cell r="B1058">
            <v>8</v>
          </cell>
          <cell r="K1058" t="str">
            <v>SERV. DESP.E ITBI</v>
          </cell>
          <cell r="O1058">
            <v>15182</v>
          </cell>
          <cell r="Q1058">
            <v>46235</v>
          </cell>
          <cell r="W1058" t="str">
            <v>SP INT 3</v>
          </cell>
          <cell r="X1058" t="str">
            <v>SP INT 3</v>
          </cell>
        </row>
        <row r="1059">
          <cell r="B1059">
            <v>5</v>
          </cell>
          <cell r="K1059" t="str">
            <v>SALÁRIOS, ENCARGOS E BENEFÍCIOS</v>
          </cell>
          <cell r="O1059">
            <v>15176</v>
          </cell>
          <cell r="P1059">
            <v>13711.41</v>
          </cell>
          <cell r="Q1059">
            <v>46143</v>
          </cell>
          <cell r="W1059" t="str">
            <v>SP INT 2</v>
          </cell>
          <cell r="X1059" t="str">
            <v>SP INT 2</v>
          </cell>
        </row>
        <row r="1060">
          <cell r="B1060">
            <v>8</v>
          </cell>
          <cell r="K1060" t="str">
            <v>SERV. DESP.E ITBI</v>
          </cell>
          <cell r="O1060">
            <v>15176</v>
          </cell>
          <cell r="Q1060">
            <v>46235</v>
          </cell>
          <cell r="W1060" t="str">
            <v>SP INT 3</v>
          </cell>
          <cell r="X1060" t="str">
            <v>SP INT 3</v>
          </cell>
        </row>
        <row r="1061">
          <cell r="B1061">
            <v>7</v>
          </cell>
          <cell r="K1061" t="str">
            <v>COMISSÕES E PREMIAÇÕES (Contratada)</v>
          </cell>
          <cell r="O1061">
            <v>15048</v>
          </cell>
          <cell r="P1061">
            <v>352899.49029411277</v>
          </cell>
          <cell r="Q1061">
            <v>46204</v>
          </cell>
          <cell r="W1061" t="str">
            <v>SENSIA CP</v>
          </cell>
          <cell r="X1061" t="str">
            <v>SENSIA</v>
          </cell>
        </row>
        <row r="1062">
          <cell r="B1062">
            <v>7</v>
          </cell>
          <cell r="K1062" t="str">
            <v>SALÁRIOS, ENCARGOS E BENEFÍCIOS</v>
          </cell>
          <cell r="O1062">
            <v>15043</v>
          </cell>
          <cell r="P1062">
            <v>8454.7799999999988</v>
          </cell>
          <cell r="Q1062">
            <v>46204</v>
          </cell>
          <cell r="W1062" t="str">
            <v>SP INT 3</v>
          </cell>
          <cell r="X1062" t="str">
            <v>SP INT 3</v>
          </cell>
        </row>
        <row r="1063">
          <cell r="B1063">
            <v>8</v>
          </cell>
          <cell r="K1063" t="str">
            <v>SALÁRIOS, ENCARGOS E BENEFÍCIOS</v>
          </cell>
          <cell r="O1063">
            <v>15007</v>
          </cell>
          <cell r="P1063">
            <v>8179.2199999999993</v>
          </cell>
          <cell r="Q1063">
            <v>46235</v>
          </cell>
          <cell r="W1063" t="str">
            <v>SP INT 6</v>
          </cell>
          <cell r="X1063" t="str">
            <v>SP INT 6</v>
          </cell>
        </row>
        <row r="1064">
          <cell r="B1064">
            <v>1</v>
          </cell>
          <cell r="K1064" t="str">
            <v>SALÁRIOS, ENCARGOS E BENEFÍCIOS</v>
          </cell>
          <cell r="O1064">
            <v>15006</v>
          </cell>
          <cell r="P1064">
            <v>10207.49</v>
          </cell>
          <cell r="Q1064">
            <v>46023</v>
          </cell>
          <cell r="W1064" t="str">
            <v>SP INT 2</v>
          </cell>
          <cell r="X1064" t="str">
            <v>SP INT 2</v>
          </cell>
        </row>
        <row r="1065">
          <cell r="B1065">
            <v>4</v>
          </cell>
          <cell r="K1065" t="str">
            <v>SALÁRIOS, ENCARGOS E BENEFÍCIOS</v>
          </cell>
          <cell r="O1065">
            <v>14989</v>
          </cell>
          <cell r="Q1065">
            <v>46113</v>
          </cell>
          <cell r="W1065" t="str">
            <v>SP INT 2</v>
          </cell>
          <cell r="X1065" t="str">
            <v>SP INT 2</v>
          </cell>
        </row>
        <row r="1066">
          <cell r="B1066">
            <v>4</v>
          </cell>
          <cell r="K1066" t="str">
            <v>SALÁRIOS, ENCARGOS E BENEFÍCIOS</v>
          </cell>
          <cell r="O1066">
            <v>14981</v>
          </cell>
          <cell r="P1066">
            <v>13711.409999999998</v>
          </cell>
          <cell r="Q1066">
            <v>46113</v>
          </cell>
          <cell r="W1066" t="str">
            <v>SP INT 2</v>
          </cell>
          <cell r="X1066" t="str">
            <v>SP INT 2</v>
          </cell>
        </row>
        <row r="1067">
          <cell r="B1067">
            <v>4</v>
          </cell>
          <cell r="K1067" t="str">
            <v>MARKETING</v>
          </cell>
          <cell r="O1067">
            <v>14968</v>
          </cell>
          <cell r="Q1067">
            <v>46113</v>
          </cell>
          <cell r="W1067" t="str">
            <v>SP INT 6</v>
          </cell>
          <cell r="X1067" t="str">
            <v>SP INT 6</v>
          </cell>
        </row>
        <row r="1068">
          <cell r="B1068">
            <v>2</v>
          </cell>
          <cell r="K1068" t="str">
            <v>SERV. DESP.E ITBI</v>
          </cell>
          <cell r="O1068">
            <v>14963</v>
          </cell>
          <cell r="Q1068">
            <v>46054</v>
          </cell>
          <cell r="W1068" t="str">
            <v>SP INT 3</v>
          </cell>
          <cell r="X1068" t="str">
            <v>SP INT 3</v>
          </cell>
        </row>
        <row r="1069">
          <cell r="B1069">
            <v>3</v>
          </cell>
          <cell r="K1069" t="str">
            <v>MARKETING</v>
          </cell>
          <cell r="O1069">
            <v>14953</v>
          </cell>
          <cell r="Q1069">
            <v>46082</v>
          </cell>
          <cell r="W1069" t="str">
            <v>SP INT 5</v>
          </cell>
          <cell r="X1069" t="str">
            <v>SP INT 5</v>
          </cell>
        </row>
        <row r="1070">
          <cell r="B1070">
            <v>2</v>
          </cell>
          <cell r="K1070" t="str">
            <v>MARKETING</v>
          </cell>
          <cell r="O1070">
            <v>14949</v>
          </cell>
          <cell r="Q1070">
            <v>46054</v>
          </cell>
          <cell r="W1070" t="str">
            <v>SP INT 6</v>
          </cell>
          <cell r="X1070" t="str">
            <v>SP INT 6</v>
          </cell>
        </row>
        <row r="1071">
          <cell r="B1071">
            <v>6</v>
          </cell>
          <cell r="K1071" t="str">
            <v>PLANTÕES E LOJAS</v>
          </cell>
          <cell r="O1071">
            <v>14928</v>
          </cell>
          <cell r="Q1071">
            <v>46174</v>
          </cell>
          <cell r="W1071" t="str">
            <v>SP INT 1</v>
          </cell>
          <cell r="X1071" t="str">
            <v>SP INT 1</v>
          </cell>
        </row>
        <row r="1072">
          <cell r="B1072">
            <v>1</v>
          </cell>
          <cell r="K1072" t="str">
            <v>MARKETING</v>
          </cell>
          <cell r="O1072">
            <v>14921</v>
          </cell>
          <cell r="Q1072">
            <v>46023</v>
          </cell>
          <cell r="W1072" t="str">
            <v>SENSIA RP</v>
          </cell>
          <cell r="X1072" t="str">
            <v>SENSIA</v>
          </cell>
        </row>
        <row r="1073">
          <cell r="B1073">
            <v>5</v>
          </cell>
          <cell r="K1073" t="str">
            <v>SALÁRIOS, ENCARGOS E BENEFÍCIOS</v>
          </cell>
          <cell r="O1073">
            <v>14828</v>
          </cell>
          <cell r="P1073">
            <v>7020.07</v>
          </cell>
          <cell r="Q1073">
            <v>46143</v>
          </cell>
          <cell r="W1073" t="str">
            <v>SP INT 4</v>
          </cell>
          <cell r="X1073" t="str">
            <v>SP INT 4</v>
          </cell>
        </row>
        <row r="1074">
          <cell r="B1074">
            <v>3</v>
          </cell>
          <cell r="K1074" t="str">
            <v>MARKETING</v>
          </cell>
          <cell r="O1074">
            <v>14796</v>
          </cell>
          <cell r="P1074">
            <v>29017.07</v>
          </cell>
          <cell r="Q1074">
            <v>46082</v>
          </cell>
          <cell r="W1074" t="str">
            <v>SENSIA CP</v>
          </cell>
          <cell r="X1074" t="str">
            <v>SENSIA</v>
          </cell>
        </row>
        <row r="1075">
          <cell r="B1075">
            <v>6</v>
          </cell>
          <cell r="K1075" t="str">
            <v>COMISSÕES E PREMIAÇÕES (Contratada)</v>
          </cell>
          <cell r="O1075">
            <v>14796</v>
          </cell>
          <cell r="Q1075">
            <v>46174</v>
          </cell>
          <cell r="W1075" t="str">
            <v>SP INT 5</v>
          </cell>
          <cell r="X1075" t="str">
            <v>SP INT 5</v>
          </cell>
        </row>
        <row r="1076">
          <cell r="B1076">
            <v>3</v>
          </cell>
          <cell r="K1076" t="str">
            <v>PLANTÕES E LOJAS</v>
          </cell>
          <cell r="O1076">
            <v>14744</v>
          </cell>
          <cell r="Q1076">
            <v>46082</v>
          </cell>
          <cell r="W1076" t="str">
            <v>SP INT 1</v>
          </cell>
          <cell r="X1076" t="str">
            <v>SP INT 1</v>
          </cell>
        </row>
        <row r="1077">
          <cell r="B1077">
            <v>3</v>
          </cell>
          <cell r="K1077" t="str">
            <v>SERV. DESP.E ITBI</v>
          </cell>
          <cell r="O1077">
            <v>14742</v>
          </cell>
          <cell r="Q1077">
            <v>46082</v>
          </cell>
          <cell r="W1077" t="str">
            <v>SP INT 6</v>
          </cell>
          <cell r="X1077" t="str">
            <v>SP INT 6</v>
          </cell>
        </row>
        <row r="1078">
          <cell r="B1078">
            <v>7</v>
          </cell>
          <cell r="K1078" t="str">
            <v>DESPESAS GERAIS</v>
          </cell>
          <cell r="O1078">
            <v>14733</v>
          </cell>
          <cell r="Q1078">
            <v>46204</v>
          </cell>
          <cell r="W1078" t="str">
            <v>SP INT 3</v>
          </cell>
          <cell r="X1078" t="str">
            <v>SP INT 3</v>
          </cell>
        </row>
        <row r="1079">
          <cell r="B1079">
            <v>3</v>
          </cell>
          <cell r="K1079" t="str">
            <v>SALÁRIOS, ENCARGOS E BENEFÍCIOS</v>
          </cell>
          <cell r="O1079">
            <v>14717</v>
          </cell>
          <cell r="P1079">
            <v>8226.15</v>
          </cell>
          <cell r="Q1079">
            <v>46082</v>
          </cell>
          <cell r="W1079" t="str">
            <v>SP INT 6</v>
          </cell>
          <cell r="X1079" t="str">
            <v>SP INT 6</v>
          </cell>
        </row>
        <row r="1080">
          <cell r="B1080">
            <v>1</v>
          </cell>
          <cell r="K1080" t="str">
            <v>SALÁRIOS, ENCARGOS E BENEFÍCIOS</v>
          </cell>
          <cell r="O1080">
            <v>14716</v>
          </cell>
          <cell r="P1080">
            <v>8226.15</v>
          </cell>
          <cell r="Q1080">
            <v>46023</v>
          </cell>
          <cell r="W1080" t="str">
            <v>SP INT 6</v>
          </cell>
          <cell r="X1080" t="str">
            <v>SP INT 6</v>
          </cell>
        </row>
        <row r="1081">
          <cell r="B1081">
            <v>1</v>
          </cell>
          <cell r="K1081" t="str">
            <v>SALÁRIOS, ENCARGOS E BENEFÍCIOS</v>
          </cell>
          <cell r="O1081">
            <v>14657</v>
          </cell>
          <cell r="Q1081">
            <v>46023</v>
          </cell>
          <cell r="W1081" t="str">
            <v>SP INT 5</v>
          </cell>
          <cell r="X1081" t="str">
            <v>SP INT 5</v>
          </cell>
        </row>
        <row r="1082">
          <cell r="B1082">
            <v>7</v>
          </cell>
          <cell r="K1082" t="str">
            <v>MARKETING</v>
          </cell>
          <cell r="O1082">
            <v>14626</v>
          </cell>
          <cell r="Q1082">
            <v>46204</v>
          </cell>
          <cell r="W1082" t="str">
            <v>SP INT 3</v>
          </cell>
          <cell r="X1082" t="str">
            <v>SP INT 3</v>
          </cell>
        </row>
        <row r="1083">
          <cell r="B1083">
            <v>3</v>
          </cell>
          <cell r="K1083" t="str">
            <v>SALÁRIOS, ENCARGOS E BENEFÍCIOS</v>
          </cell>
          <cell r="O1083">
            <v>14586</v>
          </cell>
          <cell r="P1083">
            <v>11775.6</v>
          </cell>
          <cell r="Q1083">
            <v>46082</v>
          </cell>
          <cell r="W1083" t="str">
            <v>SP INT 1</v>
          </cell>
          <cell r="X1083" t="str">
            <v>SP INT 1</v>
          </cell>
        </row>
        <row r="1084">
          <cell r="B1084">
            <v>8</v>
          </cell>
          <cell r="K1084" t="str">
            <v>SERV. DESP.E ITBI</v>
          </cell>
          <cell r="O1084">
            <v>14564</v>
          </cell>
          <cell r="P1084">
            <v>13035.73</v>
          </cell>
          <cell r="Q1084">
            <v>46235</v>
          </cell>
          <cell r="W1084" t="str">
            <v>SP INT 4</v>
          </cell>
          <cell r="X1084" t="str">
            <v>SP INT 4</v>
          </cell>
        </row>
        <row r="1085">
          <cell r="B1085">
            <v>3</v>
          </cell>
          <cell r="K1085" t="str">
            <v>SALÁRIOS, ENCARGOS E BENEFÍCIOS</v>
          </cell>
          <cell r="O1085">
            <v>14519</v>
          </cell>
          <cell r="P1085">
            <v>7897.41</v>
          </cell>
          <cell r="Q1085">
            <v>46082</v>
          </cell>
          <cell r="W1085" t="str">
            <v>SP INT 6</v>
          </cell>
          <cell r="X1085" t="str">
            <v>SP INT 6</v>
          </cell>
        </row>
        <row r="1086">
          <cell r="B1086">
            <v>7</v>
          </cell>
          <cell r="K1086" t="str">
            <v>DESPESAS GERAIS</v>
          </cell>
          <cell r="O1086">
            <v>14504</v>
          </cell>
          <cell r="Q1086">
            <v>46204</v>
          </cell>
          <cell r="W1086" t="str">
            <v>SP INT 2</v>
          </cell>
          <cell r="X1086" t="str">
            <v>SP INT 2</v>
          </cell>
        </row>
        <row r="1087">
          <cell r="B1087">
            <v>1</v>
          </cell>
          <cell r="K1087" t="str">
            <v>SALÁRIOS, ENCARGOS E BENEFÍCIOS</v>
          </cell>
          <cell r="O1087">
            <v>14499</v>
          </cell>
          <cell r="P1087">
            <v>7897.41</v>
          </cell>
          <cell r="Q1087">
            <v>46023</v>
          </cell>
          <cell r="W1087" t="str">
            <v>SP INT 6</v>
          </cell>
          <cell r="X1087" t="str">
            <v>SP INT 6</v>
          </cell>
        </row>
        <row r="1088">
          <cell r="B1088">
            <v>8</v>
          </cell>
          <cell r="K1088" t="str">
            <v>SALÁRIOS, ENCARGOS E BENEFÍCIOS</v>
          </cell>
          <cell r="O1088">
            <v>14489</v>
          </cell>
          <cell r="P1088">
            <v>8454.7799999999988</v>
          </cell>
          <cell r="Q1088">
            <v>46235</v>
          </cell>
          <cell r="W1088" t="str">
            <v>SP INT 3</v>
          </cell>
          <cell r="X1088" t="str">
            <v>SP INT 3</v>
          </cell>
        </row>
        <row r="1089">
          <cell r="B1089">
            <v>2</v>
          </cell>
          <cell r="K1089" t="str">
            <v>SALÁRIOS, ENCARGOS E BENEFÍCIOS</v>
          </cell>
          <cell r="O1089">
            <v>14478</v>
          </cell>
          <cell r="Q1089">
            <v>46054</v>
          </cell>
          <cell r="W1089" t="str">
            <v>SP INT 3</v>
          </cell>
          <cell r="X1089" t="str">
            <v>SP INT 3</v>
          </cell>
        </row>
        <row r="1090">
          <cell r="B1090">
            <v>2</v>
          </cell>
          <cell r="K1090" t="str">
            <v>SERV. DESP.E ITBI</v>
          </cell>
          <cell r="O1090">
            <v>14474</v>
          </cell>
          <cell r="P1090">
            <v>10792.97</v>
          </cell>
          <cell r="Q1090">
            <v>46054</v>
          </cell>
          <cell r="W1090" t="str">
            <v>SP INT 4</v>
          </cell>
          <cell r="X1090" t="str">
            <v>SP INT 4</v>
          </cell>
        </row>
        <row r="1091">
          <cell r="B1091">
            <v>5</v>
          </cell>
          <cell r="K1091" t="str">
            <v>PLANTÕES E LOJAS</v>
          </cell>
          <cell r="O1091">
            <v>14439</v>
          </cell>
          <cell r="Q1091">
            <v>46143</v>
          </cell>
          <cell r="W1091" t="str">
            <v>SP INT 3</v>
          </cell>
          <cell r="X1091" t="str">
            <v>SP INT 3</v>
          </cell>
        </row>
        <row r="1092">
          <cell r="B1092">
            <v>3</v>
          </cell>
          <cell r="K1092" t="str">
            <v>SALÁRIOS, ENCARGOS E BENEFÍCIOS</v>
          </cell>
          <cell r="O1092">
            <v>14410</v>
          </cell>
          <cell r="P1092">
            <v>10117.02</v>
          </cell>
          <cell r="Q1092">
            <v>46082</v>
          </cell>
          <cell r="W1092" t="str">
            <v>SP INT 1</v>
          </cell>
          <cell r="X1092" t="str">
            <v>SP INT 1</v>
          </cell>
        </row>
        <row r="1093">
          <cell r="B1093">
            <v>8</v>
          </cell>
          <cell r="K1093" t="str">
            <v>MARKETING</v>
          </cell>
          <cell r="O1093">
            <v>14387</v>
          </cell>
          <cell r="Q1093">
            <v>46235</v>
          </cell>
          <cell r="W1093" t="str">
            <v>SP INT 3</v>
          </cell>
          <cell r="X1093" t="str">
            <v>SP INT 3</v>
          </cell>
        </row>
        <row r="1094">
          <cell r="B1094">
            <v>4</v>
          </cell>
          <cell r="K1094" t="str">
            <v>SERV. DESP.E ITBI</v>
          </cell>
          <cell r="O1094">
            <v>14376</v>
          </cell>
          <cell r="Q1094">
            <v>46113</v>
          </cell>
          <cell r="W1094" t="str">
            <v>SP INT 1</v>
          </cell>
          <cell r="X1094" t="str">
            <v>SP INT 1</v>
          </cell>
        </row>
        <row r="1095">
          <cell r="B1095">
            <v>1</v>
          </cell>
          <cell r="K1095" t="str">
            <v>MARKETING</v>
          </cell>
          <cell r="O1095">
            <v>14324</v>
          </cell>
          <cell r="Q1095">
            <v>46023</v>
          </cell>
          <cell r="W1095" t="str">
            <v>SENSIA CP</v>
          </cell>
          <cell r="X1095" t="str">
            <v>SENSIA</v>
          </cell>
        </row>
        <row r="1096">
          <cell r="B1096">
            <v>6</v>
          </cell>
          <cell r="K1096" t="str">
            <v>COMISSÕES E PREMIAÇÕES (Contratada)</v>
          </cell>
          <cell r="O1096">
            <v>14280</v>
          </cell>
          <cell r="Q1096">
            <v>46174</v>
          </cell>
          <cell r="W1096" t="str">
            <v>SP INT 4</v>
          </cell>
          <cell r="X1096" t="str">
            <v>SP INT 4</v>
          </cell>
        </row>
        <row r="1097">
          <cell r="B1097">
            <v>4</v>
          </cell>
          <cell r="K1097" t="str">
            <v>SERV. DESP.E ITBI</v>
          </cell>
          <cell r="O1097">
            <v>14255</v>
          </cell>
          <cell r="Q1097">
            <v>46113</v>
          </cell>
          <cell r="W1097" t="str">
            <v>SP INT 4</v>
          </cell>
          <cell r="X1097" t="str">
            <v>SP INT 4</v>
          </cell>
        </row>
        <row r="1098">
          <cell r="B1098">
            <v>5</v>
          </cell>
          <cell r="K1098" t="str">
            <v>SALÁRIOS, ENCARGOS E BENEFÍCIOS</v>
          </cell>
          <cell r="O1098">
            <v>14205</v>
          </cell>
          <cell r="P1098">
            <v>8179.2199999999993</v>
          </cell>
          <cell r="Q1098">
            <v>46143</v>
          </cell>
          <cell r="W1098" t="str">
            <v>SP INT 6</v>
          </cell>
          <cell r="X1098" t="str">
            <v>SP INT 6</v>
          </cell>
        </row>
        <row r="1099">
          <cell r="B1099">
            <v>2</v>
          </cell>
          <cell r="K1099" t="str">
            <v>VIAGEM E LOGÍSTICA</v>
          </cell>
          <cell r="O1099">
            <v>14138</v>
          </cell>
          <cell r="P1099">
            <v>105.18000000000006</v>
          </cell>
          <cell r="Q1099">
            <v>46054</v>
          </cell>
          <cell r="W1099" t="str">
            <v>SP INT 5</v>
          </cell>
          <cell r="X1099" t="str">
            <v>SP INT 5</v>
          </cell>
        </row>
        <row r="1100">
          <cell r="B1100">
            <v>2</v>
          </cell>
          <cell r="K1100" t="str">
            <v>MARKETING</v>
          </cell>
          <cell r="O1100">
            <v>14129</v>
          </cell>
          <cell r="Q1100">
            <v>46054</v>
          </cell>
          <cell r="W1100" t="str">
            <v>SP INT 5</v>
          </cell>
          <cell r="X1100" t="str">
            <v>SP INT 5</v>
          </cell>
        </row>
        <row r="1101">
          <cell r="B1101">
            <v>5</v>
          </cell>
          <cell r="K1101" t="str">
            <v>MARKETING</v>
          </cell>
          <cell r="O1101">
            <v>14125</v>
          </cell>
          <cell r="P1101">
            <v>10923</v>
          </cell>
          <cell r="Q1101">
            <v>46143</v>
          </cell>
          <cell r="W1101" t="str">
            <v>SP INT 5</v>
          </cell>
          <cell r="X1101" t="str">
            <v>SP INT 5</v>
          </cell>
        </row>
        <row r="1102">
          <cell r="B1102">
            <v>2</v>
          </cell>
          <cell r="K1102" t="str">
            <v>COMISSÕES E PREMIAÇÕES (Contratada)</v>
          </cell>
          <cell r="O1102">
            <v>14113</v>
          </cell>
          <cell r="P1102">
            <v>23307.811490093765</v>
          </cell>
          <cell r="Q1102">
            <v>46054</v>
          </cell>
          <cell r="W1102" t="str">
            <v>SP INT 4</v>
          </cell>
          <cell r="X1102" t="str">
            <v>SP INT 4</v>
          </cell>
        </row>
        <row r="1103">
          <cell r="B1103">
            <v>5</v>
          </cell>
          <cell r="K1103" t="str">
            <v>SALÁRIOS, ENCARGOS E BENEFÍCIOS</v>
          </cell>
          <cell r="O1103">
            <v>14102</v>
          </cell>
          <cell r="P1103">
            <v>6739.5300000000007</v>
          </cell>
          <cell r="Q1103">
            <v>46143</v>
          </cell>
          <cell r="W1103" t="str">
            <v>SP INT 4</v>
          </cell>
          <cell r="X1103" t="str">
            <v>SP INT 4</v>
          </cell>
        </row>
        <row r="1104">
          <cell r="B1104">
            <v>7</v>
          </cell>
          <cell r="K1104" t="str">
            <v>COMISSÕES E PREMIAÇÕES (Contratada)</v>
          </cell>
          <cell r="O1104">
            <v>14092</v>
          </cell>
          <cell r="P1104">
            <v>32056.066869680573</v>
          </cell>
          <cell r="Q1104">
            <v>46204</v>
          </cell>
          <cell r="W1104" t="str">
            <v>SP INT 4</v>
          </cell>
          <cell r="X1104" t="str">
            <v>SP INT 4</v>
          </cell>
        </row>
        <row r="1105">
          <cell r="B1105">
            <v>3</v>
          </cell>
          <cell r="K1105" t="str">
            <v>SALÁRIOS, ENCARGOS E BENEFÍCIOS</v>
          </cell>
          <cell r="O1105">
            <v>14086</v>
          </cell>
          <cell r="P1105">
            <v>2742.38</v>
          </cell>
          <cell r="Q1105">
            <v>46082</v>
          </cell>
          <cell r="W1105" t="str">
            <v>SP INT 6</v>
          </cell>
          <cell r="X1105" t="str">
            <v>SP INT 6</v>
          </cell>
        </row>
        <row r="1106">
          <cell r="B1106">
            <v>2</v>
          </cell>
          <cell r="K1106" t="str">
            <v>SALÁRIOS, ENCARGOS E BENEFÍCIOS</v>
          </cell>
          <cell r="O1106">
            <v>14067</v>
          </cell>
          <cell r="P1106">
            <v>11775.6</v>
          </cell>
          <cell r="Q1106">
            <v>46054</v>
          </cell>
          <cell r="W1106" t="str">
            <v>SP INT 1</v>
          </cell>
          <cell r="X1106" t="str">
            <v>SP INT 1</v>
          </cell>
        </row>
        <row r="1107">
          <cell r="B1107">
            <v>5</v>
          </cell>
          <cell r="K1107" t="str">
            <v>SERV. DESP.E ITBI</v>
          </cell>
          <cell r="O1107">
            <v>14061</v>
          </cell>
          <cell r="Q1107">
            <v>46143</v>
          </cell>
          <cell r="W1107" t="str">
            <v>SP INT 4</v>
          </cell>
          <cell r="X1107" t="str">
            <v>SP INT 4</v>
          </cell>
        </row>
        <row r="1108">
          <cell r="B1108">
            <v>5</v>
          </cell>
          <cell r="K1108" t="str">
            <v>SALÁRIOS, ENCARGOS E BENEFÍCIOS</v>
          </cell>
          <cell r="O1108">
            <v>14055</v>
          </cell>
          <cell r="P1108">
            <v>8519.69</v>
          </cell>
          <cell r="Q1108">
            <v>46143</v>
          </cell>
          <cell r="W1108" t="str">
            <v>SP INT 6</v>
          </cell>
          <cell r="X1108" t="str">
            <v>SP INT 6</v>
          </cell>
        </row>
        <row r="1109">
          <cell r="B1109">
            <v>5</v>
          </cell>
          <cell r="K1109" t="str">
            <v>SALÁRIOS, ENCARGOS E BENEFÍCIOS</v>
          </cell>
          <cell r="O1109">
            <v>14041</v>
          </cell>
          <cell r="P1109">
            <v>4963.1799999999994</v>
          </cell>
          <cell r="Q1109">
            <v>46143</v>
          </cell>
          <cell r="W1109" t="str">
            <v>SP INT 3</v>
          </cell>
          <cell r="X1109" t="str">
            <v>SP INT 3</v>
          </cell>
        </row>
        <row r="1110">
          <cell r="B1110">
            <v>7</v>
          </cell>
          <cell r="K1110" t="str">
            <v>PLANTÕES E LOJAS</v>
          </cell>
          <cell r="O1110">
            <v>13978</v>
          </cell>
          <cell r="P1110">
            <v>0</v>
          </cell>
          <cell r="Q1110">
            <v>46204</v>
          </cell>
          <cell r="W1110" t="str">
            <v>SP INT 5</v>
          </cell>
          <cell r="X1110" t="str">
            <v>SP INT 5</v>
          </cell>
        </row>
        <row r="1111">
          <cell r="B1111">
            <v>4</v>
          </cell>
          <cell r="K1111" t="str">
            <v>SALÁRIOS, ENCARGOS E BENEFÍCIOS</v>
          </cell>
          <cell r="O1111">
            <v>13977</v>
          </cell>
          <cell r="Q1111">
            <v>46113</v>
          </cell>
          <cell r="W1111" t="str">
            <v>SP INT 3</v>
          </cell>
          <cell r="X1111" t="str">
            <v>SP INT 3</v>
          </cell>
        </row>
        <row r="1112">
          <cell r="B1112">
            <v>8</v>
          </cell>
          <cell r="K1112" t="str">
            <v>JURÍDICO</v>
          </cell>
          <cell r="O1112">
            <v>13946</v>
          </cell>
          <cell r="P1112">
            <v>-32291.659999999996</v>
          </cell>
          <cell r="Q1112">
            <v>46235</v>
          </cell>
          <cell r="W1112" t="str">
            <v>SP INT 2</v>
          </cell>
          <cell r="X1112" t="str">
            <v>SP INT 2</v>
          </cell>
        </row>
        <row r="1113">
          <cell r="B1113">
            <v>2</v>
          </cell>
          <cell r="K1113" t="str">
            <v>COMISSÕES E PREMIAÇÕES (Contratada)</v>
          </cell>
          <cell r="O1113">
            <v>13944</v>
          </cell>
          <cell r="Q1113">
            <v>46054</v>
          </cell>
          <cell r="W1113" t="str">
            <v>SP INT 3</v>
          </cell>
          <cell r="X1113" t="str">
            <v>SP INT 3</v>
          </cell>
        </row>
        <row r="1114">
          <cell r="B1114">
            <v>8</v>
          </cell>
          <cell r="K1114" t="str">
            <v>SALÁRIOS, ENCARGOS E BENEFÍCIOS</v>
          </cell>
          <cell r="O1114">
            <v>13923</v>
          </cell>
          <cell r="Q1114">
            <v>46235</v>
          </cell>
          <cell r="W1114" t="str">
            <v>SP INT 6</v>
          </cell>
          <cell r="X1114" t="str">
            <v>SP INT 6</v>
          </cell>
        </row>
        <row r="1115">
          <cell r="B1115">
            <v>4</v>
          </cell>
          <cell r="K1115" t="str">
            <v>MARKETING</v>
          </cell>
          <cell r="O1115">
            <v>13892</v>
          </cell>
          <cell r="Q1115">
            <v>46113</v>
          </cell>
          <cell r="W1115" t="str">
            <v>SP INT 1</v>
          </cell>
          <cell r="X1115" t="str">
            <v>SP INT 1</v>
          </cell>
        </row>
        <row r="1116">
          <cell r="B1116">
            <v>4</v>
          </cell>
          <cell r="K1116" t="str">
            <v>MARKETING</v>
          </cell>
          <cell r="O1116">
            <v>13814</v>
          </cell>
          <cell r="Q1116">
            <v>46113</v>
          </cell>
          <cell r="W1116" t="str">
            <v>SP INT 6</v>
          </cell>
          <cell r="X1116" t="str">
            <v>SP INT 6</v>
          </cell>
        </row>
        <row r="1117">
          <cell r="B1117">
            <v>1</v>
          </cell>
          <cell r="K1117" t="str">
            <v>SALÁRIOS, ENCARGOS E BENEFÍCIOS</v>
          </cell>
          <cell r="O1117">
            <v>13807</v>
          </cell>
          <cell r="P1117">
            <v>7325.12</v>
          </cell>
          <cell r="Q1117">
            <v>46023</v>
          </cell>
          <cell r="W1117" t="str">
            <v>SENSIA CP</v>
          </cell>
          <cell r="X1117" t="str">
            <v>SENSIA</v>
          </cell>
        </row>
        <row r="1118">
          <cell r="B1118">
            <v>3</v>
          </cell>
          <cell r="K1118" t="str">
            <v>PLANTÕES E LOJAS</v>
          </cell>
          <cell r="O1118">
            <v>13800</v>
          </cell>
          <cell r="Q1118">
            <v>46082</v>
          </cell>
          <cell r="W1118" t="str">
            <v>SP INT 6</v>
          </cell>
          <cell r="X1118" t="str">
            <v>SP INT 6</v>
          </cell>
        </row>
        <row r="1119">
          <cell r="B1119">
            <v>8</v>
          </cell>
          <cell r="K1119" t="str">
            <v>PLANTÕES E LOJAS</v>
          </cell>
          <cell r="O1119">
            <v>13779</v>
          </cell>
          <cell r="P1119">
            <v>1338.9</v>
          </cell>
          <cell r="Q1119">
            <v>46235</v>
          </cell>
          <cell r="W1119" t="str">
            <v>SP INT 5</v>
          </cell>
          <cell r="X1119" t="str">
            <v>SP INT 5</v>
          </cell>
        </row>
        <row r="1120">
          <cell r="B1120">
            <v>3</v>
          </cell>
          <cell r="K1120" t="str">
            <v>SALÁRIOS, ENCARGOS E BENEFÍCIOS</v>
          </cell>
          <cell r="O1120">
            <v>13748</v>
          </cell>
          <cell r="P1120">
            <v>9712.7199999999993</v>
          </cell>
          <cell r="Q1120">
            <v>46082</v>
          </cell>
          <cell r="W1120" t="str">
            <v>SP INT 1</v>
          </cell>
          <cell r="X1120" t="str">
            <v>SP INT 1</v>
          </cell>
        </row>
        <row r="1121">
          <cell r="B1121">
            <v>3</v>
          </cell>
          <cell r="K1121" t="str">
            <v>PLANTÕES E LOJAS</v>
          </cell>
          <cell r="O1121">
            <v>13737</v>
          </cell>
          <cell r="Q1121">
            <v>46082</v>
          </cell>
          <cell r="W1121" t="str">
            <v>SP INT 5</v>
          </cell>
          <cell r="X1121" t="str">
            <v>SP INT 5</v>
          </cell>
        </row>
        <row r="1122">
          <cell r="B1122">
            <v>8</v>
          </cell>
          <cell r="K1122" t="str">
            <v>MARKETING</v>
          </cell>
          <cell r="O1122">
            <v>13732</v>
          </cell>
          <cell r="P1122">
            <v>54803.519999999997</v>
          </cell>
          <cell r="Q1122">
            <v>46235</v>
          </cell>
          <cell r="W1122" t="str">
            <v>SP INT 5</v>
          </cell>
          <cell r="X1122" t="str">
            <v>SP INT 5</v>
          </cell>
        </row>
        <row r="1123">
          <cell r="B1123">
            <v>2</v>
          </cell>
          <cell r="K1123" t="str">
            <v>SALÁRIOS, ENCARGOS E BENEFÍCIOS</v>
          </cell>
          <cell r="O1123">
            <v>13712</v>
          </cell>
          <cell r="Q1123">
            <v>46054</v>
          </cell>
          <cell r="W1123" t="str">
            <v>SP INT 5</v>
          </cell>
          <cell r="X1123" t="str">
            <v>SP INT 5</v>
          </cell>
        </row>
        <row r="1124">
          <cell r="B1124">
            <v>8</v>
          </cell>
          <cell r="K1124" t="str">
            <v>DESPESAS GERAIS</v>
          </cell>
          <cell r="O1124">
            <v>13708</v>
          </cell>
          <cell r="Q1124">
            <v>46235</v>
          </cell>
          <cell r="W1124" t="str">
            <v>SP INT 2</v>
          </cell>
          <cell r="X1124" t="str">
            <v>SP INT 2</v>
          </cell>
        </row>
        <row r="1125">
          <cell r="B1125">
            <v>7</v>
          </cell>
          <cell r="K1125" t="str">
            <v>PLANTÕES E LOJAS</v>
          </cell>
          <cell r="O1125">
            <v>13641</v>
          </cell>
          <cell r="Q1125">
            <v>46204</v>
          </cell>
          <cell r="W1125" t="str">
            <v>SP INT 1</v>
          </cell>
          <cell r="X1125" t="str">
            <v>SP INT 1</v>
          </cell>
        </row>
        <row r="1126">
          <cell r="B1126">
            <v>2</v>
          </cell>
          <cell r="K1126" t="str">
            <v>SALÁRIOS, ENCARGOS E BENEFÍCIOS</v>
          </cell>
          <cell r="O1126">
            <v>13639</v>
          </cell>
          <cell r="Q1126">
            <v>46054</v>
          </cell>
          <cell r="W1126" t="str">
            <v>SP INT 4</v>
          </cell>
          <cell r="X1126" t="str">
            <v>SP INT 4</v>
          </cell>
        </row>
        <row r="1127">
          <cell r="B1127">
            <v>6</v>
          </cell>
          <cell r="K1127" t="str">
            <v>MARKETING</v>
          </cell>
          <cell r="O1127">
            <v>13615</v>
          </cell>
          <cell r="Q1127">
            <v>46174</v>
          </cell>
          <cell r="W1127" t="str">
            <v>SP INT 2</v>
          </cell>
          <cell r="X1127" t="str">
            <v>SP INT 2</v>
          </cell>
        </row>
        <row r="1128">
          <cell r="B1128">
            <v>6</v>
          </cell>
          <cell r="K1128" t="str">
            <v>COMISSÕES E PREMIAÇÕES (Contratada)</v>
          </cell>
          <cell r="O1128">
            <v>13604</v>
          </cell>
          <cell r="Q1128">
            <v>46174</v>
          </cell>
          <cell r="W1128" t="str">
            <v>SP INT 1</v>
          </cell>
          <cell r="X1128" t="str">
            <v>SP INT 1</v>
          </cell>
        </row>
        <row r="1129">
          <cell r="B1129">
            <v>6</v>
          </cell>
          <cell r="K1129" t="str">
            <v>DESPESAS GERAIS</v>
          </cell>
          <cell r="O1129">
            <v>13600</v>
          </cell>
          <cell r="Q1129">
            <v>46174</v>
          </cell>
          <cell r="W1129" t="str">
            <v>SP INT 1</v>
          </cell>
          <cell r="X1129" t="str">
            <v>SP INT 1</v>
          </cell>
        </row>
        <row r="1130">
          <cell r="B1130">
            <v>8</v>
          </cell>
          <cell r="K1130" t="str">
            <v>DESPESAS GERAIS</v>
          </cell>
          <cell r="O1130">
            <v>13600</v>
          </cell>
          <cell r="Q1130">
            <v>46235</v>
          </cell>
          <cell r="W1130" t="str">
            <v>SP INT 1</v>
          </cell>
          <cell r="X1130" t="str">
            <v>SP INT 1</v>
          </cell>
        </row>
        <row r="1131">
          <cell r="B1131">
            <v>8</v>
          </cell>
          <cell r="K1131" t="str">
            <v>PLANTÕES E LOJAS</v>
          </cell>
          <cell r="O1131">
            <v>13577</v>
          </cell>
          <cell r="P1131">
            <v>19306.46</v>
          </cell>
          <cell r="Q1131">
            <v>46235</v>
          </cell>
          <cell r="W1131" t="str">
            <v>SENSIA CP</v>
          </cell>
          <cell r="X1131" t="str">
            <v>SENSIA</v>
          </cell>
        </row>
        <row r="1132">
          <cell r="B1132">
            <v>3</v>
          </cell>
          <cell r="K1132" t="str">
            <v>SALÁRIOS, ENCARGOS E BENEFÍCIOS</v>
          </cell>
          <cell r="O1132">
            <v>13564</v>
          </cell>
          <cell r="P1132">
            <v>13711.41</v>
          </cell>
          <cell r="Q1132">
            <v>46082</v>
          </cell>
          <cell r="W1132" t="str">
            <v>SP INT 2</v>
          </cell>
          <cell r="X1132" t="str">
            <v>SP INT 2</v>
          </cell>
        </row>
        <row r="1133">
          <cell r="B1133">
            <v>3</v>
          </cell>
          <cell r="K1133" t="str">
            <v>MARKETING</v>
          </cell>
          <cell r="O1133">
            <v>13564</v>
          </cell>
          <cell r="P1133">
            <v>28832</v>
          </cell>
          <cell r="Q1133">
            <v>46082</v>
          </cell>
          <cell r="W1133" t="str">
            <v>SP INT 4</v>
          </cell>
          <cell r="X1133" t="str">
            <v>SP INT 4</v>
          </cell>
        </row>
        <row r="1134">
          <cell r="B1134">
            <v>3</v>
          </cell>
          <cell r="K1134" t="str">
            <v>SALÁRIOS, ENCARGOS E BENEFÍCIOS</v>
          </cell>
          <cell r="O1134">
            <v>13547</v>
          </cell>
          <cell r="P1134">
            <v>26899.93</v>
          </cell>
          <cell r="Q1134">
            <v>46082</v>
          </cell>
          <cell r="W1134" t="str">
            <v>SENSIA CP</v>
          </cell>
          <cell r="X1134" t="str">
            <v>SENSIA</v>
          </cell>
        </row>
        <row r="1135">
          <cell r="B1135">
            <v>6</v>
          </cell>
          <cell r="K1135" t="str">
            <v>SALÁRIOS, ENCARGOS E BENEFÍCIOS</v>
          </cell>
          <cell r="O1135">
            <v>13547</v>
          </cell>
          <cell r="P1135">
            <v>2340.31</v>
          </cell>
          <cell r="Q1135">
            <v>46174</v>
          </cell>
          <cell r="W1135" t="str">
            <v>SP INT 4</v>
          </cell>
          <cell r="X1135" t="str">
            <v>SP INT 4</v>
          </cell>
        </row>
        <row r="1136">
          <cell r="B1136">
            <v>1</v>
          </cell>
          <cell r="K1136" t="str">
            <v>SALÁRIOS, ENCARGOS E BENEFÍCIOS</v>
          </cell>
          <cell r="O1136">
            <v>13533</v>
          </cell>
          <cell r="P1136">
            <v>13711.41</v>
          </cell>
          <cell r="Q1136">
            <v>46023</v>
          </cell>
          <cell r="W1136" t="str">
            <v>SP INT 2</v>
          </cell>
          <cell r="X1136" t="str">
            <v>SP INT 2</v>
          </cell>
        </row>
        <row r="1137">
          <cell r="B1137">
            <v>8</v>
          </cell>
          <cell r="K1137" t="str">
            <v>DESPESAS GERAIS</v>
          </cell>
          <cell r="O1137">
            <v>13500</v>
          </cell>
          <cell r="Q1137">
            <v>46235</v>
          </cell>
          <cell r="W1137" t="str">
            <v>SP INT 3</v>
          </cell>
          <cell r="X1137" t="str">
            <v>SP INT 3</v>
          </cell>
        </row>
        <row r="1138">
          <cell r="B1138">
            <v>7</v>
          </cell>
          <cell r="K1138" t="str">
            <v>PLANTÕES E LOJAS</v>
          </cell>
          <cell r="O1138">
            <v>13496</v>
          </cell>
          <cell r="Q1138">
            <v>46204</v>
          </cell>
          <cell r="W1138" t="str">
            <v>SP INT 1</v>
          </cell>
          <cell r="X1138" t="str">
            <v>SP INT 1</v>
          </cell>
        </row>
        <row r="1139">
          <cell r="B1139">
            <v>1</v>
          </cell>
          <cell r="K1139" t="str">
            <v>SALÁRIOS, ENCARGOS E BENEFÍCIOS</v>
          </cell>
          <cell r="O1139">
            <v>13494</v>
          </cell>
          <cell r="P1139">
            <v>9286.7800000000007</v>
          </cell>
          <cell r="Q1139">
            <v>46023</v>
          </cell>
          <cell r="W1139" t="str">
            <v>SP INT 4</v>
          </cell>
          <cell r="X1139" t="str">
            <v>SP INT 4</v>
          </cell>
        </row>
        <row r="1140">
          <cell r="B1140">
            <v>1</v>
          </cell>
          <cell r="K1140" t="str">
            <v>MARKETING</v>
          </cell>
          <cell r="O1140">
            <v>13486</v>
          </cell>
          <cell r="P1140">
            <v>16314</v>
          </cell>
          <cell r="Q1140">
            <v>46023</v>
          </cell>
          <cell r="W1140" t="str">
            <v>SENSIA CP</v>
          </cell>
          <cell r="X1140" t="str">
            <v>SENSIA</v>
          </cell>
        </row>
        <row r="1141">
          <cell r="B1141">
            <v>4</v>
          </cell>
          <cell r="K1141" t="str">
            <v>SALÁRIOS, ENCARGOS E BENEFÍCIOS</v>
          </cell>
          <cell r="O1141">
            <v>13483</v>
          </cell>
          <cell r="P1141">
            <v>7897.41</v>
          </cell>
          <cell r="Q1141">
            <v>46113</v>
          </cell>
          <cell r="W1141" t="str">
            <v>SP INT 6</v>
          </cell>
          <cell r="X1141" t="str">
            <v>SP INT 6</v>
          </cell>
        </row>
        <row r="1142">
          <cell r="B1142">
            <v>4</v>
          </cell>
          <cell r="K1142" t="str">
            <v>SALÁRIOS, ENCARGOS E BENEFÍCIOS</v>
          </cell>
          <cell r="O1142">
            <v>13475</v>
          </cell>
          <cell r="P1142">
            <v>11775.6</v>
          </cell>
          <cell r="Q1142">
            <v>46113</v>
          </cell>
          <cell r="W1142" t="str">
            <v>SP INT 1</v>
          </cell>
          <cell r="X1142" t="str">
            <v>SP INT 1</v>
          </cell>
        </row>
        <row r="1143">
          <cell r="B1143">
            <v>2</v>
          </cell>
          <cell r="K1143" t="str">
            <v>SERV. DESP.E ITBI</v>
          </cell>
          <cell r="O1143">
            <v>13472</v>
          </cell>
          <cell r="P1143">
            <v>51871.53</v>
          </cell>
          <cell r="Q1143">
            <v>46054</v>
          </cell>
          <cell r="W1143" t="str">
            <v>SP INT 6</v>
          </cell>
          <cell r="X1143" t="str">
            <v>SP INT 6</v>
          </cell>
        </row>
        <row r="1144">
          <cell r="B1144">
            <v>5</v>
          </cell>
          <cell r="K1144" t="str">
            <v>COMISSÕES E PREMIAÇÕES (Contratada)</v>
          </cell>
          <cell r="O1144">
            <v>13470</v>
          </cell>
          <cell r="Q1144">
            <v>46143</v>
          </cell>
          <cell r="W1144" t="str">
            <v>SP INT 4</v>
          </cell>
          <cell r="X1144" t="str">
            <v>SP INT 4</v>
          </cell>
        </row>
        <row r="1145">
          <cell r="B1145">
            <v>5</v>
          </cell>
          <cell r="K1145" t="str">
            <v>SALÁRIOS, ENCARGOS E BENEFÍCIOS</v>
          </cell>
          <cell r="O1145">
            <v>13457</v>
          </cell>
          <cell r="P1145">
            <v>10489.77</v>
          </cell>
          <cell r="Q1145">
            <v>46143</v>
          </cell>
          <cell r="W1145" t="str">
            <v>SP INT 1</v>
          </cell>
          <cell r="X1145" t="str">
            <v>SP INT 1</v>
          </cell>
        </row>
        <row r="1146">
          <cell r="B1146">
            <v>4</v>
          </cell>
          <cell r="K1146" t="str">
            <v>COMISSÕES E PREMIAÇÕES (Contratada)</v>
          </cell>
          <cell r="O1146">
            <v>13410</v>
          </cell>
          <cell r="P1146">
            <v>7841.5480100187879</v>
          </cell>
          <cell r="Q1146">
            <v>46113</v>
          </cell>
          <cell r="W1146" t="str">
            <v>SENSIA CP</v>
          </cell>
          <cell r="X1146" t="str">
            <v>SENSIA</v>
          </cell>
        </row>
        <row r="1147">
          <cell r="B1147">
            <v>1</v>
          </cell>
          <cell r="K1147" t="str">
            <v>SALÁRIOS, ENCARGOS E BENEFÍCIOS</v>
          </cell>
          <cell r="O1147">
            <v>13385</v>
          </cell>
          <cell r="P1147">
            <v>9712.7199999999993</v>
          </cell>
          <cell r="Q1147">
            <v>46023</v>
          </cell>
          <cell r="W1147" t="str">
            <v>SP INT 1</v>
          </cell>
          <cell r="X1147" t="str">
            <v>SP INT 1</v>
          </cell>
        </row>
        <row r="1148">
          <cell r="B1148">
            <v>4</v>
          </cell>
          <cell r="K1148" t="str">
            <v>PLANTÕES E LOJAS</v>
          </cell>
          <cell r="O1148">
            <v>13372</v>
          </cell>
          <cell r="Q1148">
            <v>46113</v>
          </cell>
          <cell r="W1148" t="str">
            <v>SENSIA RP</v>
          </cell>
          <cell r="X1148" t="str">
            <v>SENSIA</v>
          </cell>
        </row>
        <row r="1149">
          <cell r="B1149">
            <v>8</v>
          </cell>
          <cell r="K1149" t="str">
            <v>DESPESAS GERAIS</v>
          </cell>
          <cell r="O1149">
            <v>13337</v>
          </cell>
          <cell r="P1149">
            <v>13850</v>
          </cell>
          <cell r="Q1149">
            <v>46235</v>
          </cell>
          <cell r="W1149" t="str">
            <v>SP INT 1</v>
          </cell>
          <cell r="X1149" t="str">
            <v>SP INT 1</v>
          </cell>
        </row>
        <row r="1150">
          <cell r="B1150">
            <v>3</v>
          </cell>
          <cell r="K1150" t="str">
            <v>PLANTÕES E LOJAS</v>
          </cell>
          <cell r="O1150">
            <v>13331</v>
          </cell>
          <cell r="P1150">
            <v>5694.83</v>
          </cell>
          <cell r="Q1150">
            <v>46082</v>
          </cell>
          <cell r="W1150" t="str">
            <v>SENSIA CP</v>
          </cell>
          <cell r="X1150" t="str">
            <v>SENSIA</v>
          </cell>
        </row>
        <row r="1151">
          <cell r="B1151">
            <v>1</v>
          </cell>
          <cell r="K1151" t="str">
            <v>SALÁRIOS, ENCARGOS E BENEFÍCIOS</v>
          </cell>
          <cell r="O1151">
            <v>13273</v>
          </cell>
          <cell r="P1151">
            <v>10632.4</v>
          </cell>
          <cell r="Q1151">
            <v>46023</v>
          </cell>
          <cell r="W1151" t="str">
            <v>SP INT 2</v>
          </cell>
          <cell r="X1151" t="str">
            <v>SP INT 2</v>
          </cell>
        </row>
        <row r="1152">
          <cell r="B1152">
            <v>5</v>
          </cell>
          <cell r="K1152" t="str">
            <v>PLANTÕES E LOJAS</v>
          </cell>
          <cell r="O1152">
            <v>13250</v>
          </cell>
          <cell r="P1152">
            <v>46776.92</v>
          </cell>
          <cell r="Q1152">
            <v>46143</v>
          </cell>
          <cell r="W1152" t="str">
            <v>SP INT 2</v>
          </cell>
          <cell r="X1152" t="str">
            <v>SP INT 2</v>
          </cell>
        </row>
        <row r="1153">
          <cell r="B1153">
            <v>5</v>
          </cell>
          <cell r="K1153" t="str">
            <v>PLANTÕES E LOJAS</v>
          </cell>
          <cell r="O1153">
            <v>13250</v>
          </cell>
          <cell r="Q1153">
            <v>46143</v>
          </cell>
          <cell r="W1153" t="str">
            <v>SP INT 4</v>
          </cell>
          <cell r="X1153" t="str">
            <v>SP INT 4</v>
          </cell>
        </row>
        <row r="1154">
          <cell r="B1154">
            <v>3</v>
          </cell>
          <cell r="K1154" t="str">
            <v>PLANTÕES E LOJAS</v>
          </cell>
          <cell r="O1154">
            <v>13226</v>
          </cell>
          <cell r="Q1154">
            <v>46082</v>
          </cell>
          <cell r="W1154" t="str">
            <v>SP INT 2</v>
          </cell>
          <cell r="X1154" t="str">
            <v>SP INT 2</v>
          </cell>
        </row>
        <row r="1155">
          <cell r="B1155">
            <v>3</v>
          </cell>
          <cell r="K1155" t="str">
            <v>MARKETING</v>
          </cell>
          <cell r="O1155">
            <v>13219</v>
          </cell>
          <cell r="Q1155">
            <v>46082</v>
          </cell>
          <cell r="W1155" t="str">
            <v>SP INT 4</v>
          </cell>
          <cell r="X1155" t="str">
            <v>SP INT 4</v>
          </cell>
        </row>
        <row r="1156">
          <cell r="B1156">
            <v>7</v>
          </cell>
          <cell r="K1156" t="str">
            <v>DESPESAS GERAIS</v>
          </cell>
          <cell r="O1156">
            <v>13189</v>
          </cell>
          <cell r="P1156">
            <v>3625</v>
          </cell>
          <cell r="Q1156">
            <v>46204</v>
          </cell>
          <cell r="W1156" t="str">
            <v>SENSIA CP</v>
          </cell>
          <cell r="X1156" t="str">
            <v>SENSIA</v>
          </cell>
        </row>
        <row r="1157">
          <cell r="B1157">
            <v>2</v>
          </cell>
          <cell r="K1157" t="str">
            <v>PLANTÕES E LOJAS</v>
          </cell>
          <cell r="O1157">
            <v>13174</v>
          </cell>
          <cell r="P1157">
            <v>3816.63</v>
          </cell>
          <cell r="Q1157">
            <v>46054</v>
          </cell>
          <cell r="W1157" t="str">
            <v>SP INT 1</v>
          </cell>
          <cell r="X1157" t="str">
            <v>SP INT 1</v>
          </cell>
        </row>
        <row r="1158">
          <cell r="B1158">
            <v>8</v>
          </cell>
          <cell r="K1158" t="str">
            <v>PLANTÕES E LOJAS</v>
          </cell>
          <cell r="O1158">
            <v>13168</v>
          </cell>
          <cell r="P1158">
            <v>10869.559999999996</v>
          </cell>
          <cell r="Q1158">
            <v>46235</v>
          </cell>
          <cell r="W1158" t="str">
            <v>SP INT 4</v>
          </cell>
          <cell r="X1158" t="str">
            <v>SP INT 4</v>
          </cell>
        </row>
        <row r="1159">
          <cell r="B1159">
            <v>3</v>
          </cell>
          <cell r="K1159" t="str">
            <v>COMISSÕES E PREMIAÇÕES (Contratada)</v>
          </cell>
          <cell r="O1159">
            <v>13098</v>
          </cell>
          <cell r="Q1159">
            <v>46082</v>
          </cell>
          <cell r="W1159" t="str">
            <v>SP INT 6</v>
          </cell>
          <cell r="X1159" t="str">
            <v>SP INT 6</v>
          </cell>
        </row>
        <row r="1160">
          <cell r="B1160">
            <v>1</v>
          </cell>
          <cell r="K1160" t="str">
            <v>PLANTÕES E LOJAS</v>
          </cell>
          <cell r="O1160">
            <v>13097</v>
          </cell>
          <cell r="Q1160">
            <v>46023</v>
          </cell>
          <cell r="W1160" t="str">
            <v>SP INT 6</v>
          </cell>
          <cell r="X1160" t="str">
            <v>SP INT 6</v>
          </cell>
        </row>
        <row r="1161">
          <cell r="B1161">
            <v>4</v>
          </cell>
          <cell r="K1161" t="str">
            <v>SALÁRIOS, ENCARGOS E BENEFÍCIOS</v>
          </cell>
          <cell r="O1161">
            <v>13072</v>
          </cell>
          <cell r="Q1161">
            <v>46113</v>
          </cell>
          <cell r="W1161" t="str">
            <v>DIRETORIA SPI</v>
          </cell>
          <cell r="X1161" t="str">
            <v>DIRETORIA SPI</v>
          </cell>
        </row>
        <row r="1162">
          <cell r="B1162">
            <v>5</v>
          </cell>
          <cell r="K1162" t="str">
            <v>MARKETING</v>
          </cell>
          <cell r="O1162">
            <v>13053</v>
          </cell>
          <cell r="Q1162">
            <v>46143</v>
          </cell>
          <cell r="W1162" t="str">
            <v>SP INT 2</v>
          </cell>
          <cell r="X1162" t="str">
            <v>SP INT 2</v>
          </cell>
        </row>
        <row r="1163">
          <cell r="B1163">
            <v>3</v>
          </cell>
          <cell r="K1163" t="str">
            <v>SALÁRIOS, ENCARGOS E BENEFÍCIOS</v>
          </cell>
          <cell r="O1163">
            <v>13027</v>
          </cell>
          <cell r="Q1163">
            <v>46082</v>
          </cell>
          <cell r="W1163" t="str">
            <v>SP INT 2</v>
          </cell>
          <cell r="X1163" t="str">
            <v>SP INT 2</v>
          </cell>
        </row>
        <row r="1164">
          <cell r="B1164">
            <v>5</v>
          </cell>
          <cell r="K1164" t="str">
            <v>MARKETING</v>
          </cell>
          <cell r="O1164">
            <v>13000</v>
          </cell>
          <cell r="P1164">
            <v>47340.639999999999</v>
          </cell>
          <cell r="Q1164">
            <v>46143</v>
          </cell>
          <cell r="W1164" t="str">
            <v>SP INT 3</v>
          </cell>
          <cell r="X1164" t="str">
            <v>SP INT 3</v>
          </cell>
        </row>
        <row r="1165">
          <cell r="B1165">
            <v>5</v>
          </cell>
          <cell r="K1165" t="str">
            <v>MARKETING</v>
          </cell>
          <cell r="O1165">
            <v>12963</v>
          </cell>
          <cell r="P1165">
            <v>8537.6</v>
          </cell>
          <cell r="Q1165">
            <v>46143</v>
          </cell>
          <cell r="W1165" t="str">
            <v>SENSIA CP</v>
          </cell>
          <cell r="X1165" t="str">
            <v>SENSIA</v>
          </cell>
        </row>
        <row r="1166">
          <cell r="B1166">
            <v>5</v>
          </cell>
          <cell r="K1166" t="str">
            <v>PLANTÕES E LOJAS</v>
          </cell>
          <cell r="O1166">
            <v>12903</v>
          </cell>
          <cell r="Q1166">
            <v>46143</v>
          </cell>
          <cell r="W1166" t="str">
            <v>SP INT 5</v>
          </cell>
          <cell r="X1166" t="str">
            <v>SP INT 5</v>
          </cell>
        </row>
        <row r="1167">
          <cell r="B1167">
            <v>8</v>
          </cell>
          <cell r="K1167" t="str">
            <v>SALÁRIOS, ENCARGOS E BENEFÍCIOS</v>
          </cell>
          <cell r="O1167">
            <v>12903</v>
          </cell>
          <cell r="P1167">
            <v>505.03999999999996</v>
          </cell>
          <cell r="Q1167">
            <v>46235</v>
          </cell>
          <cell r="W1167" t="str">
            <v>SP INT 3</v>
          </cell>
          <cell r="X1167" t="str">
            <v>SP INT 3</v>
          </cell>
        </row>
        <row r="1168">
          <cell r="B1168">
            <v>3</v>
          </cell>
          <cell r="K1168" t="str">
            <v>DESPESAS GERAIS</v>
          </cell>
          <cell r="O1168">
            <v>12900</v>
          </cell>
          <cell r="Q1168">
            <v>46082</v>
          </cell>
          <cell r="W1168" t="str">
            <v>SP INT 1</v>
          </cell>
          <cell r="X1168" t="str">
            <v>SP INT 1</v>
          </cell>
        </row>
        <row r="1169">
          <cell r="B1169">
            <v>1</v>
          </cell>
          <cell r="K1169" t="str">
            <v>PLANTÕES E LOJAS</v>
          </cell>
          <cell r="O1169">
            <v>12896</v>
          </cell>
          <cell r="P1169">
            <v>12851.65</v>
          </cell>
          <cell r="Q1169">
            <v>46023</v>
          </cell>
          <cell r="W1169" t="str">
            <v>SP INT 4</v>
          </cell>
          <cell r="X1169" t="str">
            <v>SP INT 4</v>
          </cell>
        </row>
        <row r="1170">
          <cell r="B1170">
            <v>2</v>
          </cell>
          <cell r="K1170" t="str">
            <v>PLANTÕES E LOJAS</v>
          </cell>
          <cell r="O1170">
            <v>12896</v>
          </cell>
          <cell r="P1170">
            <v>11960.11</v>
          </cell>
          <cell r="Q1170">
            <v>46054</v>
          </cell>
          <cell r="W1170" t="str">
            <v>SP INT 4</v>
          </cell>
          <cell r="X1170" t="str">
            <v>SP INT 4</v>
          </cell>
        </row>
        <row r="1171">
          <cell r="B1171">
            <v>7</v>
          </cell>
          <cell r="K1171" t="str">
            <v>PLANTÕES E LOJAS</v>
          </cell>
          <cell r="O1171">
            <v>12896</v>
          </cell>
          <cell r="P1171">
            <v>13269.32</v>
          </cell>
          <cell r="Q1171">
            <v>46204</v>
          </cell>
          <cell r="W1171" t="str">
            <v>SP INT 4</v>
          </cell>
          <cell r="X1171" t="str">
            <v>SP INT 4</v>
          </cell>
        </row>
        <row r="1172">
          <cell r="B1172">
            <v>8</v>
          </cell>
          <cell r="K1172" t="str">
            <v>PLANTÕES E LOJAS</v>
          </cell>
          <cell r="O1172">
            <v>12896</v>
          </cell>
          <cell r="P1172">
            <v>11442.45</v>
          </cell>
          <cell r="Q1172">
            <v>46235</v>
          </cell>
          <cell r="W1172" t="str">
            <v>SP INT 4</v>
          </cell>
          <cell r="X1172" t="str">
            <v>SP INT 4</v>
          </cell>
        </row>
        <row r="1173">
          <cell r="B1173">
            <v>6</v>
          </cell>
          <cell r="K1173" t="str">
            <v>JURÍDICO</v>
          </cell>
          <cell r="O1173">
            <v>12881</v>
          </cell>
          <cell r="Q1173">
            <v>46174</v>
          </cell>
          <cell r="W1173" t="str">
            <v>SP INT 4</v>
          </cell>
          <cell r="X1173" t="str">
            <v>SP INT 4</v>
          </cell>
        </row>
        <row r="1174">
          <cell r="B1174">
            <v>4</v>
          </cell>
          <cell r="K1174" t="str">
            <v>PLANTÕES E LOJAS</v>
          </cell>
          <cell r="O1174">
            <v>12840</v>
          </cell>
          <cell r="P1174">
            <v>21799.72</v>
          </cell>
          <cell r="Q1174">
            <v>46113</v>
          </cell>
          <cell r="W1174" t="str">
            <v>SP INT 6</v>
          </cell>
          <cell r="X1174" t="str">
            <v>SP INT 6</v>
          </cell>
        </row>
        <row r="1175">
          <cell r="B1175">
            <v>8</v>
          </cell>
          <cell r="K1175" t="str">
            <v>MARKETING</v>
          </cell>
          <cell r="O1175">
            <v>12839</v>
          </cell>
          <cell r="Q1175">
            <v>46235</v>
          </cell>
          <cell r="W1175" t="str">
            <v>SP INT 1</v>
          </cell>
          <cell r="X1175" t="str">
            <v>SP INT 1</v>
          </cell>
        </row>
        <row r="1176">
          <cell r="B1176">
            <v>6</v>
          </cell>
          <cell r="K1176" t="str">
            <v>PLANTÕES E LOJAS</v>
          </cell>
          <cell r="O1176">
            <v>12825</v>
          </cell>
          <cell r="P1176">
            <v>14656.72</v>
          </cell>
          <cell r="Q1176">
            <v>46174</v>
          </cell>
          <cell r="W1176" t="str">
            <v>SP INT 1</v>
          </cell>
          <cell r="X1176" t="str">
            <v>SP INT 1</v>
          </cell>
        </row>
        <row r="1177">
          <cell r="B1177">
            <v>8</v>
          </cell>
          <cell r="K1177" t="str">
            <v>MARKETING</v>
          </cell>
          <cell r="O1177">
            <v>12821</v>
          </cell>
          <cell r="Q1177">
            <v>46235</v>
          </cell>
          <cell r="W1177" t="str">
            <v>SP INT 5</v>
          </cell>
          <cell r="X1177" t="str">
            <v>SP INT 5</v>
          </cell>
        </row>
        <row r="1178">
          <cell r="B1178">
            <v>7</v>
          </cell>
          <cell r="K1178" t="str">
            <v>PLANTÕES E LOJAS</v>
          </cell>
          <cell r="O1178">
            <v>12820</v>
          </cell>
          <cell r="P1178">
            <v>4232.3</v>
          </cell>
          <cell r="Q1178">
            <v>46204</v>
          </cell>
          <cell r="W1178" t="str">
            <v>SP INT 1</v>
          </cell>
          <cell r="X1178" t="str">
            <v>SP INT 1</v>
          </cell>
        </row>
        <row r="1179">
          <cell r="B1179">
            <v>5</v>
          </cell>
          <cell r="K1179" t="str">
            <v>PLANTÕES E LOJAS</v>
          </cell>
          <cell r="O1179">
            <v>12777</v>
          </cell>
          <cell r="P1179">
            <v>11990.84</v>
          </cell>
          <cell r="Q1179">
            <v>46143</v>
          </cell>
          <cell r="W1179" t="str">
            <v>SP INT 1</v>
          </cell>
          <cell r="X1179" t="str">
            <v>SP INT 1</v>
          </cell>
        </row>
        <row r="1180">
          <cell r="B1180">
            <v>2</v>
          </cell>
          <cell r="K1180" t="str">
            <v>SALÁRIOS, ENCARGOS E BENEFÍCIOS</v>
          </cell>
          <cell r="O1180">
            <v>12770</v>
          </cell>
          <cell r="P1180">
            <v>13711.41</v>
          </cell>
          <cell r="Q1180">
            <v>46054</v>
          </cell>
          <cell r="W1180" t="str">
            <v>SP INT 2</v>
          </cell>
          <cell r="X1180" t="str">
            <v>SP INT 2</v>
          </cell>
        </row>
        <row r="1181">
          <cell r="B1181">
            <v>3</v>
          </cell>
          <cell r="K1181" t="str">
            <v>SERV. DESP.E ITBI</v>
          </cell>
          <cell r="O1181">
            <v>12770</v>
          </cell>
          <cell r="Q1181">
            <v>46082</v>
          </cell>
          <cell r="W1181" t="str">
            <v>SP INT 6</v>
          </cell>
          <cell r="X1181" t="str">
            <v>SP INT 6</v>
          </cell>
        </row>
        <row r="1182">
          <cell r="B1182">
            <v>3</v>
          </cell>
          <cell r="K1182" t="str">
            <v>MARKETING</v>
          </cell>
          <cell r="O1182">
            <v>12753</v>
          </cell>
          <cell r="Q1182">
            <v>46082</v>
          </cell>
          <cell r="W1182" t="str">
            <v>SENSIA CP</v>
          </cell>
          <cell r="X1182" t="str">
            <v>SENSIA</v>
          </cell>
        </row>
        <row r="1183">
          <cell r="B1183">
            <v>6</v>
          </cell>
          <cell r="K1183" t="str">
            <v>SALÁRIOS, ENCARGOS E BENEFÍCIOS</v>
          </cell>
          <cell r="O1183">
            <v>12722</v>
          </cell>
          <cell r="P1183">
            <v>6965.1200000000008</v>
          </cell>
          <cell r="Q1183">
            <v>46174</v>
          </cell>
          <cell r="W1183" t="str">
            <v>SP INT 3</v>
          </cell>
          <cell r="X1183" t="str">
            <v>SP INT 3</v>
          </cell>
        </row>
        <row r="1184">
          <cell r="B1184">
            <v>8</v>
          </cell>
          <cell r="K1184" t="str">
            <v>SALÁRIOS, ENCARGOS E BENEFÍCIOS</v>
          </cell>
          <cell r="O1184">
            <v>12712</v>
          </cell>
          <cell r="P1184">
            <v>8705.2800000000007</v>
          </cell>
          <cell r="Q1184">
            <v>46235</v>
          </cell>
          <cell r="W1184" t="str">
            <v>SP INT 4</v>
          </cell>
          <cell r="X1184" t="str">
            <v>SP INT 4</v>
          </cell>
        </row>
        <row r="1185">
          <cell r="B1185">
            <v>7</v>
          </cell>
          <cell r="K1185" t="str">
            <v>SALÁRIOS, ENCARGOS E BENEFÍCIOS</v>
          </cell>
          <cell r="O1185">
            <v>12697</v>
          </cell>
          <cell r="P1185">
            <v>21637.02</v>
          </cell>
          <cell r="Q1185">
            <v>46204</v>
          </cell>
          <cell r="W1185" t="str">
            <v>SENSIA RP</v>
          </cell>
          <cell r="X1185" t="str">
            <v>SENSIA</v>
          </cell>
        </row>
        <row r="1186">
          <cell r="B1186">
            <v>2</v>
          </cell>
          <cell r="K1186" t="str">
            <v>SERV. DESP.E ITBI</v>
          </cell>
          <cell r="O1186">
            <v>12683</v>
          </cell>
          <cell r="P1186">
            <v>16237.96</v>
          </cell>
          <cell r="Q1186">
            <v>46054</v>
          </cell>
          <cell r="W1186" t="str">
            <v>SP INT 4</v>
          </cell>
          <cell r="X1186" t="str">
            <v>SP INT 4</v>
          </cell>
        </row>
        <row r="1187">
          <cell r="B1187">
            <v>3</v>
          </cell>
          <cell r="K1187" t="str">
            <v>SERVIÇOS</v>
          </cell>
          <cell r="O1187">
            <v>12660</v>
          </cell>
          <cell r="Q1187">
            <v>46082</v>
          </cell>
          <cell r="W1187" t="str">
            <v>SP INT 3</v>
          </cell>
          <cell r="X1187" t="str">
            <v>SP INT 3</v>
          </cell>
        </row>
        <row r="1188">
          <cell r="B1188">
            <v>8</v>
          </cell>
          <cell r="K1188" t="str">
            <v>SALÁRIOS, ENCARGOS E BENEFÍCIOS</v>
          </cell>
          <cell r="O1188">
            <v>12636</v>
          </cell>
          <cell r="P1188">
            <v>8635.44</v>
          </cell>
          <cell r="Q1188">
            <v>46235</v>
          </cell>
          <cell r="W1188" t="str">
            <v>SP INT 5</v>
          </cell>
          <cell r="X1188" t="str">
            <v>SP INT 5</v>
          </cell>
        </row>
        <row r="1189">
          <cell r="B1189">
            <v>4</v>
          </cell>
          <cell r="K1189" t="str">
            <v>MARKETING</v>
          </cell>
          <cell r="O1189">
            <v>12625</v>
          </cell>
          <cell r="P1189">
            <v>0</v>
          </cell>
          <cell r="Q1189">
            <v>46113</v>
          </cell>
          <cell r="W1189" t="str">
            <v>SP INT 2</v>
          </cell>
          <cell r="X1189" t="str">
            <v>SP INT 2</v>
          </cell>
        </row>
        <row r="1190">
          <cell r="B1190">
            <v>3</v>
          </cell>
          <cell r="K1190" t="str">
            <v>SERV. DESP.E ITBI</v>
          </cell>
          <cell r="O1190">
            <v>12624</v>
          </cell>
          <cell r="Q1190">
            <v>46082</v>
          </cell>
          <cell r="W1190" t="str">
            <v>SP INT 2</v>
          </cell>
          <cell r="X1190" t="str">
            <v>SP INT 2</v>
          </cell>
        </row>
        <row r="1191">
          <cell r="B1191">
            <v>6</v>
          </cell>
          <cell r="K1191" t="str">
            <v>MARKETING</v>
          </cell>
          <cell r="O1191">
            <v>12594</v>
          </cell>
          <cell r="Q1191">
            <v>46174</v>
          </cell>
          <cell r="W1191" t="str">
            <v>SP INT 4</v>
          </cell>
          <cell r="X1191" t="str">
            <v>SP INT 4</v>
          </cell>
        </row>
        <row r="1192">
          <cell r="B1192">
            <v>1</v>
          </cell>
          <cell r="K1192" t="str">
            <v>SALÁRIOS, ENCARGOS E BENEFÍCIOS</v>
          </cell>
          <cell r="O1192">
            <v>12586</v>
          </cell>
          <cell r="P1192">
            <v>13108.34</v>
          </cell>
          <cell r="Q1192">
            <v>46023</v>
          </cell>
          <cell r="W1192" t="str">
            <v>DIRETORIA SPI</v>
          </cell>
          <cell r="X1192" t="str">
            <v>DIRETORIA SPI</v>
          </cell>
        </row>
        <row r="1193">
          <cell r="B1193">
            <v>3</v>
          </cell>
          <cell r="K1193" t="str">
            <v>SALÁRIOS, ENCARGOS E BENEFÍCIOS</v>
          </cell>
          <cell r="O1193">
            <v>12574</v>
          </cell>
          <cell r="P1193">
            <v>7325.1200000000008</v>
          </cell>
          <cell r="Q1193">
            <v>46082</v>
          </cell>
          <cell r="W1193" t="str">
            <v>SENSIA CP</v>
          </cell>
          <cell r="X1193" t="str">
            <v>SENSIA</v>
          </cell>
        </row>
        <row r="1194">
          <cell r="B1194">
            <v>8</v>
          </cell>
          <cell r="K1194" t="str">
            <v>COMISSÕES E PREMIAÇÕES (Contratada)</v>
          </cell>
          <cell r="O1194">
            <v>12565</v>
          </cell>
          <cell r="P1194">
            <v>31876.60736046507</v>
          </cell>
          <cell r="Q1194">
            <v>46235</v>
          </cell>
          <cell r="W1194" t="str">
            <v>SP INT 4</v>
          </cell>
          <cell r="X1194" t="str">
            <v>SP INT 4</v>
          </cell>
        </row>
        <row r="1195">
          <cell r="B1195">
            <v>7</v>
          </cell>
          <cell r="K1195" t="str">
            <v>SERVIÇOS</v>
          </cell>
          <cell r="O1195">
            <v>12506</v>
          </cell>
          <cell r="Q1195">
            <v>46204</v>
          </cell>
          <cell r="W1195" t="str">
            <v>SENSIA CP</v>
          </cell>
          <cell r="X1195" t="str">
            <v>SENSIA</v>
          </cell>
        </row>
        <row r="1196">
          <cell r="B1196">
            <v>2</v>
          </cell>
          <cell r="K1196" t="str">
            <v>SALÁRIOS, ENCARGOS E BENEFÍCIOS</v>
          </cell>
          <cell r="O1196">
            <v>12503</v>
          </cell>
          <cell r="Q1196">
            <v>46054</v>
          </cell>
          <cell r="W1196" t="str">
            <v>DIRETORIA SPI</v>
          </cell>
          <cell r="X1196" t="str">
            <v>DIRETORIA SPI</v>
          </cell>
        </row>
        <row r="1197">
          <cell r="B1197">
            <v>2</v>
          </cell>
          <cell r="K1197" t="str">
            <v>SALÁRIOS, ENCARGOS E BENEFÍCIOS</v>
          </cell>
          <cell r="O1197">
            <v>12475</v>
          </cell>
          <cell r="P1197">
            <v>7897.41</v>
          </cell>
          <cell r="Q1197">
            <v>46054</v>
          </cell>
          <cell r="W1197" t="str">
            <v>SP INT 6</v>
          </cell>
          <cell r="X1197" t="str">
            <v>SP INT 6</v>
          </cell>
        </row>
        <row r="1198">
          <cell r="B1198">
            <v>2</v>
          </cell>
          <cell r="K1198" t="str">
            <v>SALÁRIOS, ENCARGOS E BENEFÍCIOS</v>
          </cell>
          <cell r="O1198">
            <v>12469</v>
          </cell>
          <cell r="P1198">
            <v>8454.7800000000007</v>
          </cell>
          <cell r="Q1198">
            <v>46054</v>
          </cell>
          <cell r="W1198" t="str">
            <v>SP INT 3</v>
          </cell>
          <cell r="X1198" t="str">
            <v>SP INT 3</v>
          </cell>
        </row>
        <row r="1199">
          <cell r="B1199">
            <v>4</v>
          </cell>
          <cell r="K1199" t="str">
            <v>SERV. DESP.E ITBI</v>
          </cell>
          <cell r="O1199">
            <v>12432</v>
          </cell>
          <cell r="P1199">
            <v>101016.08</v>
          </cell>
          <cell r="Q1199">
            <v>46113</v>
          </cell>
          <cell r="W1199" t="str">
            <v>SP INT 3</v>
          </cell>
          <cell r="X1199" t="str">
            <v>SP INT 3</v>
          </cell>
        </row>
        <row r="1200">
          <cell r="B1200">
            <v>8</v>
          </cell>
          <cell r="K1200" t="str">
            <v>COMISSÕES E PREMIAÇÕES (Contratada)</v>
          </cell>
          <cell r="O1200">
            <v>12430</v>
          </cell>
          <cell r="P1200">
            <v>7900.0101447978295</v>
          </cell>
          <cell r="Q1200">
            <v>46235</v>
          </cell>
          <cell r="W1200" t="str">
            <v>SP INT 4</v>
          </cell>
          <cell r="X1200" t="str">
            <v>SP INT 4</v>
          </cell>
        </row>
        <row r="1201">
          <cell r="B1201">
            <v>1</v>
          </cell>
          <cell r="K1201" t="str">
            <v>MARKETING</v>
          </cell>
          <cell r="O1201">
            <v>12427</v>
          </cell>
          <cell r="P1201">
            <v>11781.03</v>
          </cell>
          <cell r="Q1201">
            <v>46023</v>
          </cell>
          <cell r="W1201" t="str">
            <v>SP INT 4</v>
          </cell>
          <cell r="X1201" t="str">
            <v>SP INT 4</v>
          </cell>
        </row>
        <row r="1202">
          <cell r="B1202">
            <v>5</v>
          </cell>
          <cell r="K1202" t="str">
            <v>SALÁRIOS, ENCARGOS E BENEFÍCIOS</v>
          </cell>
          <cell r="O1202">
            <v>12409</v>
          </cell>
          <cell r="P1202">
            <v>10205.52</v>
          </cell>
          <cell r="Q1202">
            <v>46143</v>
          </cell>
          <cell r="W1202" t="str">
            <v>SP INT 6</v>
          </cell>
          <cell r="X1202" t="str">
            <v>SP INT 6</v>
          </cell>
        </row>
        <row r="1203">
          <cell r="B1203">
            <v>7</v>
          </cell>
          <cell r="K1203" t="str">
            <v>MARKETING</v>
          </cell>
          <cell r="O1203">
            <v>12386</v>
          </cell>
          <cell r="Q1203">
            <v>46204</v>
          </cell>
          <cell r="W1203" t="str">
            <v>SP INT 6</v>
          </cell>
          <cell r="X1203" t="str">
            <v>SP INT 6</v>
          </cell>
        </row>
        <row r="1204">
          <cell r="B1204">
            <v>1</v>
          </cell>
          <cell r="K1204" t="str">
            <v>PLANTÕES E LOJAS</v>
          </cell>
          <cell r="O1204">
            <v>12350</v>
          </cell>
          <cell r="P1204">
            <v>13115.15</v>
          </cell>
          <cell r="Q1204">
            <v>46023</v>
          </cell>
          <cell r="W1204" t="str">
            <v>SP INT 4</v>
          </cell>
          <cell r="X1204" t="str">
            <v>SP INT 4</v>
          </cell>
        </row>
        <row r="1205">
          <cell r="B1205">
            <v>2</v>
          </cell>
          <cell r="K1205" t="str">
            <v>PLANTÕES E LOJAS</v>
          </cell>
          <cell r="O1205">
            <v>12350</v>
          </cell>
          <cell r="P1205">
            <v>12205.33</v>
          </cell>
          <cell r="Q1205">
            <v>46054</v>
          </cell>
          <cell r="W1205" t="str">
            <v>SP INT 4</v>
          </cell>
          <cell r="X1205" t="str">
            <v>SP INT 4</v>
          </cell>
        </row>
        <row r="1206">
          <cell r="B1206">
            <v>3</v>
          </cell>
          <cell r="K1206" t="str">
            <v>PLANTÕES E LOJAS</v>
          </cell>
          <cell r="O1206">
            <v>12350</v>
          </cell>
          <cell r="P1206">
            <v>14600.28</v>
          </cell>
          <cell r="Q1206">
            <v>46082</v>
          </cell>
          <cell r="W1206" t="str">
            <v>SP INT 4</v>
          </cell>
          <cell r="X1206" t="str">
            <v>SP INT 4</v>
          </cell>
        </row>
        <row r="1207">
          <cell r="B1207">
            <v>2</v>
          </cell>
          <cell r="K1207" t="str">
            <v>PLANTÕES E LOJAS</v>
          </cell>
          <cell r="O1207">
            <v>12345</v>
          </cell>
          <cell r="P1207">
            <v>20852.400000000001</v>
          </cell>
          <cell r="Q1207">
            <v>46054</v>
          </cell>
          <cell r="W1207" t="str">
            <v>SP INT 6</v>
          </cell>
          <cell r="X1207" t="str">
            <v>SP INT 6</v>
          </cell>
        </row>
        <row r="1208">
          <cell r="B1208">
            <v>6</v>
          </cell>
          <cell r="K1208" t="str">
            <v>SALÁRIOS, ENCARGOS E BENEFÍCIOS</v>
          </cell>
          <cell r="O1208">
            <v>12345</v>
          </cell>
          <cell r="P1208">
            <v>4963.1799999999994</v>
          </cell>
          <cell r="Q1208">
            <v>46174</v>
          </cell>
          <cell r="W1208" t="str">
            <v>SP INT 3</v>
          </cell>
          <cell r="X1208" t="str">
            <v>SP INT 3</v>
          </cell>
        </row>
        <row r="1209">
          <cell r="B1209">
            <v>2</v>
          </cell>
          <cell r="K1209" t="str">
            <v>DESPESAS GERAIS</v>
          </cell>
          <cell r="O1209">
            <v>12340</v>
          </cell>
          <cell r="P1209">
            <v>9625</v>
          </cell>
          <cell r="Q1209">
            <v>46054</v>
          </cell>
          <cell r="W1209" t="str">
            <v>SP INT 2</v>
          </cell>
          <cell r="X1209" t="str">
            <v>SP INT 2</v>
          </cell>
        </row>
        <row r="1210">
          <cell r="B1210">
            <v>4</v>
          </cell>
          <cell r="K1210" t="str">
            <v>DESPESAS GERAIS</v>
          </cell>
          <cell r="O1210">
            <v>12318</v>
          </cell>
          <cell r="Q1210">
            <v>46113</v>
          </cell>
          <cell r="W1210" t="str">
            <v>SP INT 3</v>
          </cell>
          <cell r="X1210" t="str">
            <v>SP INT 3</v>
          </cell>
        </row>
        <row r="1211">
          <cell r="B1211">
            <v>5</v>
          </cell>
          <cell r="K1211" t="str">
            <v>SALÁRIOS, ENCARGOS E BENEFÍCIOS</v>
          </cell>
          <cell r="O1211">
            <v>12309</v>
          </cell>
          <cell r="P1211">
            <v>6686.79</v>
          </cell>
          <cell r="Q1211">
            <v>46143</v>
          </cell>
          <cell r="W1211" t="str">
            <v>SP INT 3</v>
          </cell>
          <cell r="X1211" t="str">
            <v>SP INT 3</v>
          </cell>
        </row>
        <row r="1212">
          <cell r="B1212">
            <v>8</v>
          </cell>
          <cell r="K1212" t="str">
            <v>SALÁRIOS, ENCARGOS E BENEFÍCIOS</v>
          </cell>
          <cell r="O1212">
            <v>12276</v>
          </cell>
          <cell r="Q1212">
            <v>46235</v>
          </cell>
          <cell r="W1212" t="str">
            <v>SP INT 4</v>
          </cell>
          <cell r="X1212" t="str">
            <v>SP INT 4</v>
          </cell>
        </row>
        <row r="1213">
          <cell r="B1213">
            <v>2</v>
          </cell>
          <cell r="K1213" t="str">
            <v>SALÁRIOS, ENCARGOS E BENEFÍCIOS</v>
          </cell>
          <cell r="O1213">
            <v>12271</v>
          </cell>
          <cell r="P1213">
            <v>9712.7199999999993</v>
          </cell>
          <cell r="Q1213">
            <v>46054</v>
          </cell>
          <cell r="W1213" t="str">
            <v>SP INT 1</v>
          </cell>
          <cell r="X1213" t="str">
            <v>SP INT 1</v>
          </cell>
        </row>
        <row r="1214">
          <cell r="B1214">
            <v>4</v>
          </cell>
          <cell r="K1214" t="str">
            <v>COMISSÕES E PREMIAÇÕES (Contratada)</v>
          </cell>
          <cell r="O1214">
            <v>12240</v>
          </cell>
          <cell r="Q1214">
            <v>46113</v>
          </cell>
          <cell r="W1214" t="str">
            <v>SP INT 2</v>
          </cell>
          <cell r="X1214" t="str">
            <v>SP INT 2</v>
          </cell>
        </row>
        <row r="1215">
          <cell r="B1215">
            <v>5</v>
          </cell>
          <cell r="K1215" t="str">
            <v>PLANTÕES E LOJAS</v>
          </cell>
          <cell r="O1215">
            <v>12240</v>
          </cell>
          <cell r="P1215">
            <v>3236.23</v>
          </cell>
          <cell r="Q1215">
            <v>46143</v>
          </cell>
          <cell r="W1215" t="str">
            <v>SP INT 4</v>
          </cell>
          <cell r="X1215" t="str">
            <v>SP INT 4</v>
          </cell>
        </row>
        <row r="1216">
          <cell r="B1216">
            <v>2</v>
          </cell>
          <cell r="K1216" t="str">
            <v>SALÁRIOS, ENCARGOS E BENEFÍCIOS</v>
          </cell>
          <cell r="O1216">
            <v>12234</v>
          </cell>
          <cell r="P1216">
            <v>8226.15</v>
          </cell>
          <cell r="Q1216">
            <v>46054</v>
          </cell>
          <cell r="W1216" t="str">
            <v>SP INT 6</v>
          </cell>
          <cell r="X1216" t="str">
            <v>SP INT 6</v>
          </cell>
        </row>
        <row r="1217">
          <cell r="B1217">
            <v>2</v>
          </cell>
          <cell r="K1217" t="str">
            <v>MARKETING</v>
          </cell>
          <cell r="O1217">
            <v>12233</v>
          </cell>
          <cell r="Q1217">
            <v>46054</v>
          </cell>
          <cell r="W1217" t="str">
            <v>SP INT 3</v>
          </cell>
          <cell r="X1217" t="str">
            <v>SP INT 3</v>
          </cell>
        </row>
        <row r="1218">
          <cell r="B1218">
            <v>8</v>
          </cell>
          <cell r="K1218" t="str">
            <v>SALÁRIOS, ENCARGOS E BENEFÍCIOS</v>
          </cell>
          <cell r="O1218">
            <v>12232</v>
          </cell>
          <cell r="P1218">
            <v>21637.02</v>
          </cell>
          <cell r="Q1218">
            <v>46235</v>
          </cell>
          <cell r="W1218" t="str">
            <v>SENSIA RP</v>
          </cell>
          <cell r="X1218" t="str">
            <v>SENSIA</v>
          </cell>
        </row>
        <row r="1219">
          <cell r="B1219">
            <v>8</v>
          </cell>
          <cell r="K1219" t="str">
            <v>MARKETING</v>
          </cell>
          <cell r="O1219">
            <v>12197</v>
          </cell>
          <cell r="Q1219">
            <v>46235</v>
          </cell>
          <cell r="W1219" t="str">
            <v>SP INT 1</v>
          </cell>
          <cell r="X1219" t="str">
            <v>SP INT 1</v>
          </cell>
        </row>
        <row r="1220">
          <cell r="B1220">
            <v>3</v>
          </cell>
          <cell r="K1220" t="str">
            <v>SALÁRIOS, ENCARGOS E BENEFÍCIOS</v>
          </cell>
          <cell r="O1220">
            <v>12160</v>
          </cell>
          <cell r="Q1220">
            <v>46082</v>
          </cell>
          <cell r="W1220" t="str">
            <v>SP INT 6</v>
          </cell>
          <cell r="X1220" t="str">
            <v>SP INT 6</v>
          </cell>
        </row>
        <row r="1221">
          <cell r="B1221">
            <v>8</v>
          </cell>
          <cell r="K1221" t="str">
            <v>MARKETING</v>
          </cell>
          <cell r="O1221">
            <v>12146</v>
          </cell>
          <cell r="Q1221">
            <v>46235</v>
          </cell>
          <cell r="W1221" t="str">
            <v>SP INT 6</v>
          </cell>
          <cell r="X1221" t="str">
            <v>SP INT 6</v>
          </cell>
        </row>
        <row r="1222">
          <cell r="B1222">
            <v>1</v>
          </cell>
          <cell r="K1222" t="str">
            <v>SALÁRIOS, ENCARGOS E BENEFÍCIOS</v>
          </cell>
          <cell r="O1222">
            <v>12117</v>
          </cell>
          <cell r="P1222">
            <v>17200.63</v>
          </cell>
          <cell r="Q1222">
            <v>46023</v>
          </cell>
          <cell r="W1222" t="str">
            <v>SP INT 3</v>
          </cell>
          <cell r="X1222" t="str">
            <v>SP INT 3</v>
          </cell>
        </row>
        <row r="1223">
          <cell r="B1223">
            <v>3</v>
          </cell>
          <cell r="K1223" t="str">
            <v>MARKETING</v>
          </cell>
          <cell r="O1223">
            <v>12107</v>
          </cell>
          <cell r="P1223">
            <v>28854.15</v>
          </cell>
          <cell r="Q1223">
            <v>46082</v>
          </cell>
          <cell r="W1223" t="str">
            <v>SP INT 5</v>
          </cell>
          <cell r="X1223" t="str">
            <v>SP INT 5</v>
          </cell>
        </row>
        <row r="1224">
          <cell r="B1224">
            <v>1</v>
          </cell>
          <cell r="K1224" t="str">
            <v>COMISSÕES E PREMIAÇÕES (Contratada)</v>
          </cell>
          <cell r="O1224">
            <v>12064</v>
          </cell>
          <cell r="Q1224">
            <v>46023</v>
          </cell>
          <cell r="W1224" t="str">
            <v>SP INT 6</v>
          </cell>
          <cell r="X1224" t="str">
            <v>SP INT 6</v>
          </cell>
        </row>
        <row r="1225">
          <cell r="B1225">
            <v>8</v>
          </cell>
          <cell r="K1225" t="str">
            <v>MARKETING</v>
          </cell>
          <cell r="O1225">
            <v>12057</v>
          </cell>
          <cell r="Q1225">
            <v>46235</v>
          </cell>
          <cell r="W1225" t="str">
            <v>SP INT 1</v>
          </cell>
          <cell r="X1225" t="str">
            <v>SP INT 1</v>
          </cell>
        </row>
        <row r="1226">
          <cell r="B1226">
            <v>7</v>
          </cell>
          <cell r="K1226" t="str">
            <v>SALÁRIOS, ENCARGOS E BENEFÍCIOS</v>
          </cell>
          <cell r="O1226">
            <v>12050</v>
          </cell>
          <cell r="P1226">
            <v>8635.4399999999987</v>
          </cell>
          <cell r="Q1226">
            <v>46204</v>
          </cell>
          <cell r="W1226" t="str">
            <v>SP INT 5</v>
          </cell>
          <cell r="X1226" t="str">
            <v>SP INT 5</v>
          </cell>
        </row>
        <row r="1227">
          <cell r="B1227">
            <v>6</v>
          </cell>
          <cell r="K1227" t="str">
            <v>SALÁRIOS, ENCARGOS E BENEFÍCIOS</v>
          </cell>
          <cell r="O1227">
            <v>12034</v>
          </cell>
          <cell r="P1227">
            <v>6686.79</v>
          </cell>
          <cell r="Q1227">
            <v>46174</v>
          </cell>
          <cell r="W1227" t="str">
            <v>SP INT 3</v>
          </cell>
          <cell r="X1227" t="str">
            <v>SP INT 3</v>
          </cell>
        </row>
        <row r="1228">
          <cell r="B1228">
            <v>7</v>
          </cell>
          <cell r="K1228" t="str">
            <v>DESPESAS GERAIS</v>
          </cell>
          <cell r="O1228">
            <v>12001</v>
          </cell>
          <cell r="Q1228">
            <v>46204</v>
          </cell>
          <cell r="W1228" t="str">
            <v>SP INT 5</v>
          </cell>
          <cell r="X1228" t="str">
            <v>SP INT 5</v>
          </cell>
        </row>
        <row r="1229">
          <cell r="B1229">
            <v>2</v>
          </cell>
          <cell r="K1229" t="str">
            <v>SALÁRIOS, ENCARGOS E BENEFÍCIOS</v>
          </cell>
          <cell r="O1229">
            <v>12000</v>
          </cell>
          <cell r="P1229">
            <v>20704.440000000002</v>
          </cell>
          <cell r="Q1229">
            <v>46054</v>
          </cell>
          <cell r="W1229" t="str">
            <v>SENSIA RP</v>
          </cell>
          <cell r="X1229" t="str">
            <v>SENSIA</v>
          </cell>
        </row>
        <row r="1230">
          <cell r="B1230">
            <v>3</v>
          </cell>
          <cell r="K1230" t="str">
            <v>SERVIÇOS</v>
          </cell>
          <cell r="O1230">
            <v>12000</v>
          </cell>
          <cell r="Q1230">
            <v>46082</v>
          </cell>
          <cell r="W1230" t="str">
            <v>SP INT 3</v>
          </cell>
          <cell r="X1230" t="str">
            <v>SP INT 3</v>
          </cell>
        </row>
        <row r="1231">
          <cell r="B1231">
            <v>5</v>
          </cell>
          <cell r="K1231" t="str">
            <v>DESPESAS GERAIS</v>
          </cell>
          <cell r="O1231">
            <v>12000</v>
          </cell>
          <cell r="Q1231">
            <v>46143</v>
          </cell>
          <cell r="W1231" t="str">
            <v>SP INT 2</v>
          </cell>
          <cell r="X1231" t="str">
            <v>SP INT 2</v>
          </cell>
        </row>
        <row r="1232">
          <cell r="B1232">
            <v>5</v>
          </cell>
          <cell r="K1232" t="str">
            <v>PLANTÕES E LOJAS</v>
          </cell>
          <cell r="O1232">
            <v>11990</v>
          </cell>
          <cell r="P1232">
            <v>5493.01</v>
          </cell>
          <cell r="Q1232">
            <v>46143</v>
          </cell>
          <cell r="W1232" t="str">
            <v>SP INT 6</v>
          </cell>
          <cell r="X1232" t="str">
            <v>SP INT 6</v>
          </cell>
        </row>
        <row r="1233">
          <cell r="B1233">
            <v>5</v>
          </cell>
          <cell r="K1233" t="str">
            <v>SALÁRIOS, ENCARGOS E BENEFÍCIOS</v>
          </cell>
          <cell r="O1233">
            <v>11980</v>
          </cell>
          <cell r="P1233">
            <v>6965.1200000000008</v>
          </cell>
          <cell r="Q1233">
            <v>46143</v>
          </cell>
          <cell r="W1233" t="str">
            <v>SP INT 3</v>
          </cell>
          <cell r="X1233" t="str">
            <v>SP INT 3</v>
          </cell>
        </row>
        <row r="1234">
          <cell r="B1234">
            <v>2</v>
          </cell>
          <cell r="K1234" t="str">
            <v>MARKETING</v>
          </cell>
          <cell r="O1234">
            <v>11942</v>
          </cell>
          <cell r="Q1234">
            <v>46054</v>
          </cell>
          <cell r="W1234" t="str">
            <v>SENSIA CP</v>
          </cell>
          <cell r="X1234" t="str">
            <v>SENSIA</v>
          </cell>
        </row>
        <row r="1235">
          <cell r="B1235">
            <v>2</v>
          </cell>
          <cell r="K1235" t="str">
            <v>COMISSÕES E PREMIAÇÕES (Contratada)</v>
          </cell>
          <cell r="O1235">
            <v>11932</v>
          </cell>
          <cell r="P1235">
            <v>26128.237716891694</v>
          </cell>
          <cell r="Q1235">
            <v>46054</v>
          </cell>
          <cell r="W1235" t="str">
            <v>SP INT 5</v>
          </cell>
          <cell r="X1235" t="str">
            <v>SP INT 5</v>
          </cell>
        </row>
        <row r="1236">
          <cell r="B1236">
            <v>7</v>
          </cell>
          <cell r="K1236" t="str">
            <v>SALÁRIOS, ENCARGOS E BENEFÍCIOS</v>
          </cell>
          <cell r="O1236">
            <v>11918</v>
          </cell>
          <cell r="Q1236">
            <v>46204</v>
          </cell>
          <cell r="W1236" t="str">
            <v>SP INT 3</v>
          </cell>
          <cell r="X1236" t="str">
            <v>SP INT 3</v>
          </cell>
        </row>
        <row r="1237">
          <cell r="B1237">
            <v>2</v>
          </cell>
          <cell r="K1237" t="str">
            <v>COMISSÕES E PREMIAÇÕES (Contratada)</v>
          </cell>
          <cell r="O1237">
            <v>11916</v>
          </cell>
          <cell r="Q1237">
            <v>46054</v>
          </cell>
          <cell r="W1237" t="str">
            <v>SP INT 5</v>
          </cell>
          <cell r="X1237" t="str">
            <v>SP INT 5</v>
          </cell>
        </row>
        <row r="1238">
          <cell r="B1238">
            <v>5</v>
          </cell>
          <cell r="K1238" t="str">
            <v>PLANTÕES E LOJAS</v>
          </cell>
          <cell r="O1238">
            <v>11915</v>
          </cell>
          <cell r="P1238">
            <v>1850.59</v>
          </cell>
          <cell r="Q1238">
            <v>46143</v>
          </cell>
          <cell r="W1238" t="str">
            <v>SP INT 5</v>
          </cell>
          <cell r="X1238" t="str">
            <v>SP INT 5</v>
          </cell>
        </row>
        <row r="1239">
          <cell r="B1239">
            <v>2</v>
          </cell>
          <cell r="K1239" t="str">
            <v>PLANTÕES E LOJAS</v>
          </cell>
          <cell r="O1239">
            <v>11892</v>
          </cell>
          <cell r="P1239">
            <v>3931.61</v>
          </cell>
          <cell r="Q1239">
            <v>46054</v>
          </cell>
          <cell r="W1239" t="str">
            <v>SP INT 6</v>
          </cell>
          <cell r="X1239" t="str">
            <v>SP INT 6</v>
          </cell>
        </row>
        <row r="1240">
          <cell r="B1240">
            <v>3</v>
          </cell>
          <cell r="K1240" t="str">
            <v>PLANTÕES E LOJAS</v>
          </cell>
          <cell r="O1240">
            <v>11892</v>
          </cell>
          <cell r="P1240">
            <v>4500.55</v>
          </cell>
          <cell r="Q1240">
            <v>46082</v>
          </cell>
          <cell r="W1240" t="str">
            <v>SP INT 1</v>
          </cell>
          <cell r="X1240" t="str">
            <v>SP INT 1</v>
          </cell>
        </row>
        <row r="1241">
          <cell r="B1241">
            <v>8</v>
          </cell>
          <cell r="K1241" t="str">
            <v>MARKETING</v>
          </cell>
          <cell r="O1241">
            <v>11858</v>
          </cell>
          <cell r="P1241">
            <v>11781.03</v>
          </cell>
          <cell r="Q1241">
            <v>46235</v>
          </cell>
          <cell r="W1241" t="str">
            <v>SP INT 4</v>
          </cell>
          <cell r="X1241" t="str">
            <v>SP INT 4</v>
          </cell>
        </row>
        <row r="1242">
          <cell r="B1242">
            <v>1</v>
          </cell>
          <cell r="K1242" t="str">
            <v>MARKETING</v>
          </cell>
          <cell r="O1242">
            <v>11830</v>
          </cell>
          <cell r="Q1242">
            <v>46023</v>
          </cell>
          <cell r="W1242" t="str">
            <v>SENSIA CP</v>
          </cell>
          <cell r="X1242" t="str">
            <v>SENSIA</v>
          </cell>
        </row>
        <row r="1243">
          <cell r="B1243">
            <v>2</v>
          </cell>
          <cell r="K1243" t="str">
            <v>SERV. DESP.E ITBI</v>
          </cell>
          <cell r="O1243">
            <v>11828</v>
          </cell>
          <cell r="P1243">
            <v>15128.7</v>
          </cell>
          <cell r="Q1243">
            <v>46054</v>
          </cell>
          <cell r="W1243" t="str">
            <v>SP INT 3</v>
          </cell>
          <cell r="X1243" t="str">
            <v>SP INT 3</v>
          </cell>
        </row>
        <row r="1244">
          <cell r="B1244">
            <v>3</v>
          </cell>
          <cell r="K1244" t="str">
            <v>MARKETING</v>
          </cell>
          <cell r="O1244">
            <v>11803</v>
          </cell>
          <cell r="Q1244">
            <v>46082</v>
          </cell>
          <cell r="W1244" t="str">
            <v>SP INT 6</v>
          </cell>
          <cell r="X1244" t="str">
            <v>SP INT 6</v>
          </cell>
        </row>
        <row r="1245">
          <cell r="B1245">
            <v>3</v>
          </cell>
          <cell r="K1245" t="str">
            <v>SERV. DESP.E ITBI</v>
          </cell>
          <cell r="O1245">
            <v>11775</v>
          </cell>
          <cell r="P1245">
            <v>86187.86</v>
          </cell>
          <cell r="Q1245">
            <v>46082</v>
          </cell>
          <cell r="W1245" t="str">
            <v>SP INT 3</v>
          </cell>
          <cell r="X1245" t="str">
            <v>SP INT 3</v>
          </cell>
        </row>
        <row r="1246">
          <cell r="B1246">
            <v>8</v>
          </cell>
          <cell r="K1246" t="str">
            <v>SERV. DESP.E ITBI</v>
          </cell>
          <cell r="O1246">
            <v>11773</v>
          </cell>
          <cell r="Q1246">
            <v>46235</v>
          </cell>
          <cell r="W1246" t="str">
            <v>SP INT 4</v>
          </cell>
          <cell r="X1246" t="str">
            <v>SP INT 4</v>
          </cell>
        </row>
        <row r="1247">
          <cell r="B1247">
            <v>1</v>
          </cell>
          <cell r="K1247" t="str">
            <v>SALÁRIOS, ENCARGOS E BENEFÍCIOS</v>
          </cell>
          <cell r="O1247">
            <v>11711</v>
          </cell>
          <cell r="P1247">
            <v>10117.02</v>
          </cell>
          <cell r="Q1247">
            <v>46023</v>
          </cell>
          <cell r="W1247" t="str">
            <v>SP INT 1</v>
          </cell>
          <cell r="X1247" t="str">
            <v>SP INT 1</v>
          </cell>
        </row>
        <row r="1248">
          <cell r="B1248">
            <v>3</v>
          </cell>
          <cell r="K1248" t="str">
            <v>MARKETING</v>
          </cell>
          <cell r="O1248">
            <v>11703</v>
          </cell>
          <cell r="Q1248">
            <v>46082</v>
          </cell>
          <cell r="W1248" t="str">
            <v>SP INT 3</v>
          </cell>
          <cell r="X1248" t="str">
            <v>SP INT 3</v>
          </cell>
        </row>
        <row r="1249">
          <cell r="B1249">
            <v>8</v>
          </cell>
          <cell r="K1249" t="str">
            <v>PLANTÕES E LOJAS</v>
          </cell>
          <cell r="O1249">
            <v>11696</v>
          </cell>
          <cell r="P1249">
            <v>24853.87</v>
          </cell>
          <cell r="Q1249">
            <v>46235</v>
          </cell>
          <cell r="W1249" t="str">
            <v>SP INT 1</v>
          </cell>
          <cell r="X1249" t="str">
            <v>SP INT 1</v>
          </cell>
        </row>
        <row r="1250">
          <cell r="B1250">
            <v>2</v>
          </cell>
          <cell r="K1250" t="str">
            <v>SALÁRIOS, ENCARGOS E BENEFÍCIOS</v>
          </cell>
          <cell r="O1250">
            <v>11691</v>
          </cell>
          <cell r="P1250">
            <v>6393.02</v>
          </cell>
          <cell r="Q1250">
            <v>46054</v>
          </cell>
          <cell r="W1250" t="str">
            <v>SP INT 3</v>
          </cell>
          <cell r="X1250" t="str">
            <v>SP INT 3</v>
          </cell>
        </row>
        <row r="1251">
          <cell r="B1251">
            <v>1</v>
          </cell>
          <cell r="K1251" t="str">
            <v>SERV. DESP.E ITBI</v>
          </cell>
          <cell r="O1251">
            <v>11671</v>
          </cell>
          <cell r="Q1251">
            <v>46023</v>
          </cell>
          <cell r="W1251" t="str">
            <v>SP INT 1</v>
          </cell>
          <cell r="X1251" t="str">
            <v>SP INT 1</v>
          </cell>
        </row>
        <row r="1252">
          <cell r="B1252">
            <v>6</v>
          </cell>
          <cell r="K1252" t="str">
            <v>SALÁRIOS, ENCARGOS E BENEFÍCIOS</v>
          </cell>
          <cell r="O1252">
            <v>11651</v>
          </cell>
          <cell r="P1252">
            <v>10205.52</v>
          </cell>
          <cell r="Q1252">
            <v>46174</v>
          </cell>
          <cell r="W1252" t="str">
            <v>SP INT 6</v>
          </cell>
          <cell r="X1252" t="str">
            <v>SP INT 6</v>
          </cell>
        </row>
        <row r="1253">
          <cell r="B1253">
            <v>3</v>
          </cell>
          <cell r="K1253" t="str">
            <v>SALÁRIOS, ENCARGOS E BENEFÍCIOS</v>
          </cell>
          <cell r="O1253">
            <v>11649</v>
          </cell>
          <cell r="P1253">
            <v>6393.02</v>
          </cell>
          <cell r="Q1253">
            <v>46082</v>
          </cell>
          <cell r="W1253" t="str">
            <v>SP INT 3</v>
          </cell>
          <cell r="X1253" t="str">
            <v>SP INT 3</v>
          </cell>
        </row>
        <row r="1254">
          <cell r="B1254">
            <v>8</v>
          </cell>
          <cell r="K1254" t="str">
            <v>COMISSÕES E PREMIAÇÕES (Contratada)</v>
          </cell>
          <cell r="O1254">
            <v>11602</v>
          </cell>
          <cell r="P1254">
            <v>27160.151205715698</v>
          </cell>
          <cell r="Q1254">
            <v>46235</v>
          </cell>
          <cell r="W1254" t="str">
            <v>SP INT 5</v>
          </cell>
          <cell r="X1254" t="str">
            <v>SP INT 5</v>
          </cell>
        </row>
        <row r="1255">
          <cell r="B1255">
            <v>4</v>
          </cell>
          <cell r="K1255" t="str">
            <v>PLANTÕES E LOJAS</v>
          </cell>
          <cell r="O1255">
            <v>11600</v>
          </cell>
          <cell r="P1255">
            <v>12013.48</v>
          </cell>
          <cell r="Q1255">
            <v>46113</v>
          </cell>
          <cell r="W1255" t="str">
            <v>SP INT 6</v>
          </cell>
          <cell r="X1255" t="str">
            <v>SP INT 6</v>
          </cell>
        </row>
        <row r="1256">
          <cell r="B1256">
            <v>5</v>
          </cell>
          <cell r="K1256" t="str">
            <v>PLANTÕES E LOJAS</v>
          </cell>
          <cell r="O1256">
            <v>11600</v>
          </cell>
          <cell r="P1256">
            <v>4161.37</v>
          </cell>
          <cell r="Q1256">
            <v>46143</v>
          </cell>
          <cell r="W1256" t="str">
            <v>SP INT 5</v>
          </cell>
          <cell r="X1256" t="str">
            <v>SP INT 5</v>
          </cell>
        </row>
        <row r="1257">
          <cell r="B1257">
            <v>2</v>
          </cell>
          <cell r="K1257" t="str">
            <v>SALÁRIOS, ENCARGOS E BENEFÍCIOS</v>
          </cell>
          <cell r="O1257">
            <v>11559</v>
          </cell>
          <cell r="P1257">
            <v>10117.02</v>
          </cell>
          <cell r="Q1257">
            <v>46054</v>
          </cell>
          <cell r="W1257" t="str">
            <v>SP INT 1</v>
          </cell>
          <cell r="X1257" t="str">
            <v>SP INT 1</v>
          </cell>
        </row>
        <row r="1258">
          <cell r="B1258">
            <v>8</v>
          </cell>
          <cell r="K1258" t="str">
            <v>MARKETING</v>
          </cell>
          <cell r="O1258">
            <v>11558</v>
          </cell>
          <cell r="Q1258">
            <v>46235</v>
          </cell>
          <cell r="W1258" t="str">
            <v>SP INT 1</v>
          </cell>
          <cell r="X1258" t="str">
            <v>SP INT 1</v>
          </cell>
        </row>
        <row r="1259">
          <cell r="B1259">
            <v>1</v>
          </cell>
          <cell r="K1259" t="str">
            <v>SALÁRIOS, ENCARGOS E BENEFÍCIOS</v>
          </cell>
          <cell r="O1259">
            <v>11509</v>
          </cell>
          <cell r="Q1259">
            <v>46023</v>
          </cell>
          <cell r="W1259" t="str">
            <v>SP INT 3</v>
          </cell>
          <cell r="X1259" t="str">
            <v>SP INT 3</v>
          </cell>
        </row>
        <row r="1260">
          <cell r="B1260">
            <v>1</v>
          </cell>
          <cell r="K1260" t="str">
            <v>PLANTÕES E LOJAS</v>
          </cell>
          <cell r="O1260">
            <v>11496</v>
          </cell>
          <cell r="P1260">
            <v>11496.15</v>
          </cell>
          <cell r="Q1260">
            <v>46023</v>
          </cell>
          <cell r="W1260" t="str">
            <v>SP INT 6</v>
          </cell>
          <cell r="X1260" t="str">
            <v>SP INT 6</v>
          </cell>
        </row>
        <row r="1261">
          <cell r="B1261">
            <v>2</v>
          </cell>
          <cell r="K1261" t="str">
            <v>PLANTÕES E LOJAS</v>
          </cell>
          <cell r="O1261">
            <v>11496</v>
          </cell>
          <cell r="P1261">
            <v>11496.15</v>
          </cell>
          <cell r="Q1261">
            <v>46054</v>
          </cell>
          <cell r="W1261" t="str">
            <v>SP INT 6</v>
          </cell>
          <cell r="X1261" t="str">
            <v>SP INT 6</v>
          </cell>
        </row>
        <row r="1262">
          <cell r="B1262">
            <v>5</v>
          </cell>
          <cell r="K1262" t="str">
            <v>PLANTÕES E LOJAS</v>
          </cell>
          <cell r="O1262">
            <v>11496</v>
          </cell>
          <cell r="P1262">
            <v>12013.48</v>
          </cell>
          <cell r="Q1262">
            <v>46143</v>
          </cell>
          <cell r="W1262" t="str">
            <v>SP INT 6</v>
          </cell>
          <cell r="X1262" t="str">
            <v>SP INT 6</v>
          </cell>
        </row>
        <row r="1263">
          <cell r="B1263">
            <v>6</v>
          </cell>
          <cell r="K1263" t="str">
            <v>PLANTÕES E LOJAS</v>
          </cell>
          <cell r="O1263">
            <v>11496</v>
          </cell>
          <cell r="P1263">
            <v>12013.48</v>
          </cell>
          <cell r="Q1263">
            <v>46174</v>
          </cell>
          <cell r="W1263" t="str">
            <v>SP INT 6</v>
          </cell>
          <cell r="X1263" t="str">
            <v>SP INT 6</v>
          </cell>
        </row>
        <row r="1264">
          <cell r="B1264">
            <v>7</v>
          </cell>
          <cell r="K1264" t="str">
            <v>PLANTÕES E LOJAS</v>
          </cell>
          <cell r="O1264">
            <v>11496</v>
          </cell>
          <cell r="P1264">
            <v>12013.480000000003</v>
          </cell>
          <cell r="Q1264">
            <v>46204</v>
          </cell>
          <cell r="W1264" t="str">
            <v>SP INT 6</v>
          </cell>
          <cell r="X1264" t="str">
            <v>SP INT 6</v>
          </cell>
        </row>
        <row r="1265">
          <cell r="B1265">
            <v>8</v>
          </cell>
          <cell r="K1265" t="str">
            <v>PLANTÕES E LOJAS</v>
          </cell>
          <cell r="O1265">
            <v>11496</v>
          </cell>
          <cell r="P1265">
            <v>12013.48</v>
          </cell>
          <cell r="Q1265">
            <v>46235</v>
          </cell>
          <cell r="W1265" t="str">
            <v>SP INT 6</v>
          </cell>
          <cell r="X1265" t="str">
            <v>SP INT 6</v>
          </cell>
        </row>
        <row r="1266">
          <cell r="B1266">
            <v>1</v>
          </cell>
          <cell r="K1266" t="str">
            <v>PLANTÕES E LOJAS</v>
          </cell>
          <cell r="O1266">
            <v>11468</v>
          </cell>
          <cell r="P1266">
            <v>11530.1</v>
          </cell>
          <cell r="Q1266">
            <v>46023</v>
          </cell>
          <cell r="W1266" t="str">
            <v>SP INT 3</v>
          </cell>
          <cell r="X1266" t="str">
            <v>SP INT 3</v>
          </cell>
        </row>
        <row r="1267">
          <cell r="B1267">
            <v>2</v>
          </cell>
          <cell r="K1267" t="str">
            <v>PLANTÕES E LOJAS</v>
          </cell>
          <cell r="O1267">
            <v>11468</v>
          </cell>
          <cell r="P1267">
            <v>10730.24</v>
          </cell>
          <cell r="Q1267">
            <v>46054</v>
          </cell>
          <cell r="W1267" t="str">
            <v>SP INT 3</v>
          </cell>
          <cell r="X1267" t="str">
            <v>SP INT 3</v>
          </cell>
        </row>
        <row r="1268">
          <cell r="B1268">
            <v>3</v>
          </cell>
          <cell r="K1268" t="str">
            <v>PLANTÕES E LOJAS</v>
          </cell>
          <cell r="O1268">
            <v>11468</v>
          </cell>
          <cell r="P1268">
            <v>12283.01</v>
          </cell>
          <cell r="Q1268">
            <v>46082</v>
          </cell>
          <cell r="W1268" t="str">
            <v>SP INT 3</v>
          </cell>
          <cell r="X1268" t="str">
            <v>SP INT 3</v>
          </cell>
        </row>
        <row r="1269">
          <cell r="B1269">
            <v>4</v>
          </cell>
          <cell r="K1269" t="str">
            <v>PLANTÕES E LOJAS</v>
          </cell>
          <cell r="O1269">
            <v>11468</v>
          </cell>
          <cell r="P1269">
            <v>11217.71</v>
          </cell>
          <cell r="Q1269">
            <v>46113</v>
          </cell>
          <cell r="W1269" t="str">
            <v>SP INT 3</v>
          </cell>
          <cell r="X1269" t="str">
            <v>SP INT 3</v>
          </cell>
        </row>
        <row r="1270">
          <cell r="B1270">
            <v>5</v>
          </cell>
          <cell r="K1270" t="str">
            <v>PLANTÕES E LOJAS</v>
          </cell>
          <cell r="O1270">
            <v>11468</v>
          </cell>
          <cell r="P1270">
            <v>10404.719999999999</v>
          </cell>
          <cell r="Q1270">
            <v>46143</v>
          </cell>
          <cell r="W1270" t="str">
            <v>SP INT 3</v>
          </cell>
          <cell r="X1270" t="str">
            <v>SP INT 3</v>
          </cell>
        </row>
        <row r="1271">
          <cell r="B1271">
            <v>6</v>
          </cell>
          <cell r="K1271" t="str">
            <v>PLANTÕES E LOJAS</v>
          </cell>
          <cell r="O1271">
            <v>11468</v>
          </cell>
          <cell r="P1271">
            <v>12197.37</v>
          </cell>
          <cell r="Q1271">
            <v>46174</v>
          </cell>
          <cell r="W1271" t="str">
            <v>SP INT 3</v>
          </cell>
          <cell r="X1271" t="str">
            <v>SP INT 3</v>
          </cell>
        </row>
        <row r="1272">
          <cell r="B1272">
            <v>7</v>
          </cell>
          <cell r="K1272" t="str">
            <v>PLANTÕES E LOJAS</v>
          </cell>
          <cell r="O1272">
            <v>11468</v>
          </cell>
          <cell r="P1272">
            <v>11904.82</v>
          </cell>
          <cell r="Q1272">
            <v>46204</v>
          </cell>
          <cell r="W1272" t="str">
            <v>SP INT 3</v>
          </cell>
          <cell r="X1272" t="str">
            <v>SP INT 3</v>
          </cell>
        </row>
        <row r="1273">
          <cell r="B1273">
            <v>8</v>
          </cell>
          <cell r="K1273" t="str">
            <v>PLANTÕES E LOJAS</v>
          </cell>
          <cell r="O1273">
            <v>11468</v>
          </cell>
          <cell r="P1273">
            <v>10265.81</v>
          </cell>
          <cell r="Q1273">
            <v>46235</v>
          </cell>
          <cell r="W1273" t="str">
            <v>SP INT 3</v>
          </cell>
          <cell r="X1273" t="str">
            <v>SP INT 3</v>
          </cell>
        </row>
        <row r="1274">
          <cell r="B1274">
            <v>7</v>
          </cell>
          <cell r="K1274" t="str">
            <v>PLANTÕES E LOJAS</v>
          </cell>
          <cell r="O1274">
            <v>11439</v>
          </cell>
          <cell r="Q1274">
            <v>46204</v>
          </cell>
          <cell r="W1274" t="str">
            <v>SP INT 1</v>
          </cell>
          <cell r="X1274" t="str">
            <v>SP INT 1</v>
          </cell>
        </row>
        <row r="1275">
          <cell r="B1275">
            <v>7</v>
          </cell>
          <cell r="K1275" t="str">
            <v>PLANTÕES E LOJAS</v>
          </cell>
          <cell r="O1275">
            <v>11434</v>
          </cell>
          <cell r="Q1275">
            <v>46204</v>
          </cell>
          <cell r="W1275" t="str">
            <v>SP INT 3</v>
          </cell>
          <cell r="X1275" t="str">
            <v>SP INT 3</v>
          </cell>
        </row>
        <row r="1276">
          <cell r="B1276">
            <v>2</v>
          </cell>
          <cell r="K1276" t="str">
            <v>SALÁRIOS, ENCARGOS E BENEFÍCIOS</v>
          </cell>
          <cell r="O1276">
            <v>11431</v>
          </cell>
          <cell r="P1276">
            <v>26899.93</v>
          </cell>
          <cell r="Q1276">
            <v>46054</v>
          </cell>
          <cell r="W1276" t="str">
            <v>SENSIA CP</v>
          </cell>
          <cell r="X1276" t="str">
            <v>SENSIA</v>
          </cell>
        </row>
        <row r="1277">
          <cell r="B1277">
            <v>6</v>
          </cell>
          <cell r="K1277" t="str">
            <v>MARKETING</v>
          </cell>
          <cell r="O1277">
            <v>11431</v>
          </cell>
          <cell r="Q1277">
            <v>46174</v>
          </cell>
          <cell r="W1277" t="str">
            <v>SP INT 5</v>
          </cell>
          <cell r="X1277" t="str">
            <v>SP INT 5</v>
          </cell>
        </row>
        <row r="1278">
          <cell r="B1278">
            <v>1</v>
          </cell>
          <cell r="K1278" t="str">
            <v>MARKETING</v>
          </cell>
          <cell r="O1278">
            <v>11424</v>
          </cell>
          <cell r="Q1278">
            <v>46023</v>
          </cell>
          <cell r="W1278" t="str">
            <v>SP INT 6</v>
          </cell>
          <cell r="X1278" t="str">
            <v>SP INT 6</v>
          </cell>
        </row>
        <row r="1279">
          <cell r="B1279">
            <v>6</v>
          </cell>
          <cell r="K1279" t="str">
            <v>SALÁRIOS, ENCARGOS E BENEFÍCIOS</v>
          </cell>
          <cell r="O1279">
            <v>11409</v>
          </cell>
          <cell r="P1279">
            <v>10990.560000000001</v>
          </cell>
          <cell r="Q1279">
            <v>46174</v>
          </cell>
          <cell r="W1279" t="str">
            <v>SP INT 1</v>
          </cell>
          <cell r="X1279" t="str">
            <v>SP INT 1</v>
          </cell>
        </row>
        <row r="1280">
          <cell r="B1280">
            <v>7</v>
          </cell>
          <cell r="K1280" t="str">
            <v>SALÁRIOS, ENCARGOS E BENEFÍCIOS</v>
          </cell>
          <cell r="O1280">
            <v>11408</v>
          </cell>
          <cell r="Q1280">
            <v>46204</v>
          </cell>
          <cell r="W1280" t="str">
            <v>SP INT 4</v>
          </cell>
          <cell r="X1280" t="str">
            <v>SP INT 4</v>
          </cell>
        </row>
        <row r="1281">
          <cell r="B1281">
            <v>1</v>
          </cell>
          <cell r="K1281" t="str">
            <v>SALÁRIOS, ENCARGOS E BENEFÍCIOS</v>
          </cell>
          <cell r="O1281">
            <v>11403</v>
          </cell>
          <cell r="P1281">
            <v>10205.52</v>
          </cell>
          <cell r="Q1281">
            <v>46023</v>
          </cell>
          <cell r="W1281" t="str">
            <v>SP INT 6</v>
          </cell>
          <cell r="X1281" t="str">
            <v>SP INT 6</v>
          </cell>
        </row>
        <row r="1282">
          <cell r="B1282">
            <v>6</v>
          </cell>
          <cell r="K1282" t="str">
            <v>SALÁRIOS, ENCARGOS E BENEFÍCIOS</v>
          </cell>
          <cell r="O1282">
            <v>11402</v>
          </cell>
          <cell r="P1282">
            <v>2346.35</v>
          </cell>
          <cell r="Q1282">
            <v>46174</v>
          </cell>
          <cell r="W1282" t="str">
            <v>SP INT 5</v>
          </cell>
          <cell r="X1282" t="str">
            <v>SP INT 5</v>
          </cell>
        </row>
        <row r="1283">
          <cell r="B1283">
            <v>3</v>
          </cell>
          <cell r="K1283" t="str">
            <v>PLANTÕES E LOJAS</v>
          </cell>
          <cell r="O1283">
            <v>11392</v>
          </cell>
          <cell r="P1283">
            <v>12013.48</v>
          </cell>
          <cell r="Q1283">
            <v>46082</v>
          </cell>
          <cell r="W1283" t="str">
            <v>SP INT 6</v>
          </cell>
          <cell r="X1283" t="str">
            <v>SP INT 6</v>
          </cell>
        </row>
        <row r="1284">
          <cell r="B1284">
            <v>5</v>
          </cell>
          <cell r="K1284" t="str">
            <v>MARKETING</v>
          </cell>
          <cell r="O1284">
            <v>11385</v>
          </cell>
          <cell r="Q1284">
            <v>46143</v>
          </cell>
          <cell r="W1284" t="str">
            <v>SENSIA CP</v>
          </cell>
          <cell r="X1284" t="str">
            <v>SENSIA</v>
          </cell>
        </row>
        <row r="1285">
          <cell r="B1285">
            <v>1</v>
          </cell>
          <cell r="K1285" t="str">
            <v>PLANTÕES E LOJAS</v>
          </cell>
          <cell r="O1285">
            <v>11336</v>
          </cell>
          <cell r="P1285">
            <v>11616.76</v>
          </cell>
          <cell r="Q1285">
            <v>46023</v>
          </cell>
          <cell r="W1285" t="str">
            <v>SENSIA RP</v>
          </cell>
          <cell r="X1285" t="str">
            <v>SENSIA</v>
          </cell>
        </row>
        <row r="1286">
          <cell r="B1286">
            <v>2</v>
          </cell>
          <cell r="K1286" t="str">
            <v>PLANTÕES E LOJAS</v>
          </cell>
          <cell r="O1286">
            <v>11336</v>
          </cell>
          <cell r="P1286">
            <v>10810.89</v>
          </cell>
          <cell r="Q1286">
            <v>46054</v>
          </cell>
          <cell r="W1286" t="str">
            <v>SENSIA RP</v>
          </cell>
          <cell r="X1286" t="str">
            <v>SENSIA</v>
          </cell>
        </row>
        <row r="1287">
          <cell r="B1287">
            <v>3</v>
          </cell>
          <cell r="K1287" t="str">
            <v>PLANTÕES E LOJAS</v>
          </cell>
          <cell r="O1287">
            <v>11336</v>
          </cell>
          <cell r="P1287">
            <v>12375.33</v>
          </cell>
          <cell r="Q1287">
            <v>46082</v>
          </cell>
          <cell r="W1287" t="str">
            <v>SENSIA RP</v>
          </cell>
          <cell r="X1287" t="str">
            <v>SENSIA</v>
          </cell>
        </row>
        <row r="1288">
          <cell r="B1288">
            <v>4</v>
          </cell>
          <cell r="K1288" t="str">
            <v>PLANTÕES E LOJAS</v>
          </cell>
          <cell r="O1288">
            <v>11336</v>
          </cell>
          <cell r="P1288">
            <v>11302.03</v>
          </cell>
          <cell r="Q1288">
            <v>46113</v>
          </cell>
          <cell r="W1288" t="str">
            <v>SENSIA RP</v>
          </cell>
          <cell r="X1288" t="str">
            <v>SENSIA</v>
          </cell>
        </row>
        <row r="1289">
          <cell r="B1289">
            <v>5</v>
          </cell>
          <cell r="K1289" t="str">
            <v>PLANTÕES E LOJAS</v>
          </cell>
          <cell r="O1289">
            <v>11336</v>
          </cell>
          <cell r="P1289">
            <v>10482.92</v>
          </cell>
          <cell r="Q1289">
            <v>46143</v>
          </cell>
          <cell r="W1289" t="str">
            <v>SENSIA RP</v>
          </cell>
          <cell r="X1289" t="str">
            <v>SENSIA</v>
          </cell>
        </row>
        <row r="1290">
          <cell r="B1290">
            <v>6</v>
          </cell>
          <cell r="K1290" t="str">
            <v>PLANTÕES E LOJAS</v>
          </cell>
          <cell r="O1290">
            <v>11336</v>
          </cell>
          <cell r="P1290">
            <v>12289.05</v>
          </cell>
          <cell r="Q1290">
            <v>46174</v>
          </cell>
          <cell r="W1290" t="str">
            <v>SENSIA RP</v>
          </cell>
          <cell r="X1290" t="str">
            <v>SENSIA</v>
          </cell>
        </row>
        <row r="1291">
          <cell r="B1291">
            <v>7</v>
          </cell>
          <cell r="K1291" t="str">
            <v>PLANTÕES E LOJAS</v>
          </cell>
          <cell r="O1291">
            <v>11336</v>
          </cell>
          <cell r="P1291">
            <v>11994.3</v>
          </cell>
          <cell r="Q1291">
            <v>46204</v>
          </cell>
          <cell r="W1291" t="str">
            <v>SENSIA RP</v>
          </cell>
          <cell r="X1291" t="str">
            <v>SENSIA</v>
          </cell>
        </row>
        <row r="1292">
          <cell r="B1292">
            <v>8</v>
          </cell>
          <cell r="K1292" t="str">
            <v>PLANTÕES E LOJAS</v>
          </cell>
          <cell r="O1292">
            <v>11336</v>
          </cell>
          <cell r="P1292">
            <v>199105.73</v>
          </cell>
          <cell r="Q1292">
            <v>46235</v>
          </cell>
          <cell r="W1292" t="str">
            <v>SENSIA RP</v>
          </cell>
          <cell r="X1292" t="str">
            <v>SENSIA</v>
          </cell>
        </row>
        <row r="1293">
          <cell r="B1293">
            <v>2</v>
          </cell>
          <cell r="K1293" t="str">
            <v>DESPESAS GERAIS</v>
          </cell>
          <cell r="O1293">
            <v>11300</v>
          </cell>
          <cell r="Q1293">
            <v>46054</v>
          </cell>
          <cell r="W1293" t="str">
            <v>SP INT 3</v>
          </cell>
          <cell r="X1293" t="str">
            <v>SP INT 3</v>
          </cell>
        </row>
        <row r="1294">
          <cell r="B1294">
            <v>7</v>
          </cell>
          <cell r="K1294" t="str">
            <v>DESPESAS GERAIS</v>
          </cell>
          <cell r="O1294">
            <v>11300</v>
          </cell>
          <cell r="Q1294">
            <v>46204</v>
          </cell>
          <cell r="W1294" t="str">
            <v>SP INT 3</v>
          </cell>
          <cell r="X1294" t="str">
            <v>SP INT 3</v>
          </cell>
        </row>
        <row r="1295">
          <cell r="B1295">
            <v>5</v>
          </cell>
          <cell r="K1295" t="str">
            <v>SALÁRIOS, ENCARGOS E BENEFÍCIOS</v>
          </cell>
          <cell r="O1295">
            <v>11270</v>
          </cell>
          <cell r="P1295">
            <v>7622.1299999999983</v>
          </cell>
          <cell r="Q1295">
            <v>46143</v>
          </cell>
          <cell r="W1295" t="str">
            <v>SENSIA CP</v>
          </cell>
          <cell r="X1295" t="str">
            <v>SENSIA</v>
          </cell>
        </row>
        <row r="1296">
          <cell r="B1296">
            <v>4</v>
          </cell>
          <cell r="K1296" t="str">
            <v>SALÁRIOS, ENCARGOS E BENEFÍCIOS</v>
          </cell>
          <cell r="O1296">
            <v>11269</v>
          </cell>
          <cell r="P1296">
            <v>8226.15</v>
          </cell>
          <cell r="Q1296">
            <v>46113</v>
          </cell>
          <cell r="W1296" t="str">
            <v>SP INT 6</v>
          </cell>
          <cell r="X1296" t="str">
            <v>SP INT 6</v>
          </cell>
        </row>
        <row r="1297">
          <cell r="B1297">
            <v>3</v>
          </cell>
          <cell r="K1297" t="str">
            <v>SALÁRIOS, ENCARGOS E BENEFÍCIOS</v>
          </cell>
          <cell r="O1297">
            <v>11266</v>
          </cell>
          <cell r="P1297">
            <v>6659.1399999999994</v>
          </cell>
          <cell r="Q1297">
            <v>46082</v>
          </cell>
          <cell r="W1297" t="str">
            <v>SP INT 3</v>
          </cell>
          <cell r="X1297" t="str">
            <v>SP INT 3</v>
          </cell>
        </row>
        <row r="1298">
          <cell r="B1298">
            <v>4</v>
          </cell>
          <cell r="K1298" t="str">
            <v>SALÁRIOS, ENCARGOS E BENEFÍCIOS</v>
          </cell>
          <cell r="O1298">
            <v>11266</v>
          </cell>
          <cell r="P1298">
            <v>6749.99</v>
          </cell>
          <cell r="Q1298">
            <v>46113</v>
          </cell>
          <cell r="W1298" t="str">
            <v>SP INT 4</v>
          </cell>
          <cell r="X1298" t="str">
            <v>SP INT 4</v>
          </cell>
        </row>
        <row r="1299">
          <cell r="B1299">
            <v>5</v>
          </cell>
          <cell r="K1299" t="str">
            <v>PLANTÕES E LOJAS</v>
          </cell>
          <cell r="O1299">
            <v>11265</v>
          </cell>
          <cell r="P1299">
            <v>20219.810000000001</v>
          </cell>
          <cell r="Q1299">
            <v>46143</v>
          </cell>
          <cell r="W1299" t="str">
            <v>SP INT 6</v>
          </cell>
          <cell r="X1299" t="str">
            <v>SP INT 6</v>
          </cell>
        </row>
        <row r="1300">
          <cell r="B1300">
            <v>6</v>
          </cell>
          <cell r="K1300" t="str">
            <v>PLANTÕES E LOJAS</v>
          </cell>
          <cell r="O1300">
            <v>11265</v>
          </cell>
          <cell r="P1300">
            <v>23703.52</v>
          </cell>
          <cell r="Q1300">
            <v>46174</v>
          </cell>
          <cell r="W1300" t="str">
            <v>SP INT 6</v>
          </cell>
          <cell r="X1300" t="str">
            <v>SP INT 6</v>
          </cell>
        </row>
        <row r="1301">
          <cell r="B1301">
            <v>1</v>
          </cell>
          <cell r="K1301" t="str">
            <v>MARKETING</v>
          </cell>
          <cell r="O1301">
            <v>11250</v>
          </cell>
          <cell r="Q1301">
            <v>46023</v>
          </cell>
          <cell r="W1301" t="str">
            <v>SP INT 2</v>
          </cell>
          <cell r="X1301" t="str">
            <v>SP INT 2</v>
          </cell>
        </row>
        <row r="1302">
          <cell r="B1302">
            <v>8</v>
          </cell>
          <cell r="K1302" t="str">
            <v>MARKETING</v>
          </cell>
          <cell r="O1302">
            <v>11250</v>
          </cell>
          <cell r="P1302">
            <v>24592</v>
          </cell>
          <cell r="Q1302">
            <v>46235</v>
          </cell>
          <cell r="W1302" t="str">
            <v>SP INT 1</v>
          </cell>
          <cell r="X1302" t="str">
            <v>SP INT 1</v>
          </cell>
        </row>
        <row r="1303">
          <cell r="B1303">
            <v>6</v>
          </cell>
          <cell r="K1303" t="str">
            <v>MARKETING</v>
          </cell>
          <cell r="O1303">
            <v>11230</v>
          </cell>
          <cell r="Q1303">
            <v>46174</v>
          </cell>
          <cell r="W1303" t="str">
            <v>SP INT 4</v>
          </cell>
          <cell r="X1303" t="str">
            <v>SP INT 4</v>
          </cell>
        </row>
        <row r="1304">
          <cell r="B1304">
            <v>8</v>
          </cell>
          <cell r="K1304" t="str">
            <v>SALÁRIOS, ENCARGOS E BENEFÍCIOS</v>
          </cell>
          <cell r="O1304">
            <v>11200</v>
          </cell>
          <cell r="P1304">
            <v>9843.06</v>
          </cell>
          <cell r="Q1304">
            <v>46235</v>
          </cell>
          <cell r="W1304" t="str">
            <v>SP INT 4</v>
          </cell>
          <cell r="X1304" t="str">
            <v>SP INT 4</v>
          </cell>
        </row>
        <row r="1305">
          <cell r="B1305">
            <v>3</v>
          </cell>
          <cell r="K1305" t="str">
            <v>SALÁRIOS, ENCARGOS E BENEFÍCIOS</v>
          </cell>
          <cell r="O1305">
            <v>11189</v>
          </cell>
          <cell r="Q1305">
            <v>46082</v>
          </cell>
          <cell r="W1305" t="str">
            <v>SP INT 3</v>
          </cell>
          <cell r="X1305" t="str">
            <v>SP INT 3</v>
          </cell>
        </row>
        <row r="1306">
          <cell r="B1306">
            <v>5</v>
          </cell>
          <cell r="K1306" t="str">
            <v>MARKETING</v>
          </cell>
          <cell r="O1306">
            <v>11186</v>
          </cell>
          <cell r="Q1306">
            <v>46143</v>
          </cell>
          <cell r="W1306" t="str">
            <v>SP INT 2</v>
          </cell>
          <cell r="X1306" t="str">
            <v>SP INT 2</v>
          </cell>
        </row>
        <row r="1307">
          <cell r="B1307">
            <v>6</v>
          </cell>
          <cell r="K1307" t="str">
            <v>SALÁRIOS, ENCARGOS E BENEFÍCIOS</v>
          </cell>
          <cell r="O1307">
            <v>11176</v>
          </cell>
          <cell r="P1307">
            <v>7020.07</v>
          </cell>
          <cell r="Q1307">
            <v>46174</v>
          </cell>
          <cell r="W1307" t="str">
            <v>SP INT 4</v>
          </cell>
          <cell r="X1307" t="str">
            <v>SP INT 4</v>
          </cell>
        </row>
        <row r="1308">
          <cell r="B1308">
            <v>5</v>
          </cell>
          <cell r="K1308" t="str">
            <v>SALÁRIOS, ENCARGOS E BENEFÍCIOS</v>
          </cell>
          <cell r="O1308">
            <v>11151</v>
          </cell>
          <cell r="P1308">
            <v>11775.6</v>
          </cell>
          <cell r="Q1308">
            <v>46143</v>
          </cell>
          <cell r="W1308" t="str">
            <v>SP INT 1</v>
          </cell>
          <cell r="X1308" t="str">
            <v>SP INT 1</v>
          </cell>
        </row>
        <row r="1309">
          <cell r="B1309">
            <v>5</v>
          </cell>
          <cell r="K1309" t="str">
            <v>PLANTÕES E LOJAS</v>
          </cell>
          <cell r="O1309">
            <v>11143</v>
          </cell>
          <cell r="Q1309">
            <v>46143</v>
          </cell>
          <cell r="W1309" t="str">
            <v>SP INT 1</v>
          </cell>
          <cell r="X1309" t="str">
            <v>SP INT 1</v>
          </cell>
        </row>
        <row r="1310">
          <cell r="B1310">
            <v>2</v>
          </cell>
          <cell r="K1310" t="str">
            <v>SALÁRIOS, ENCARGOS E BENEFÍCIOS</v>
          </cell>
          <cell r="O1310">
            <v>11142</v>
          </cell>
          <cell r="P1310">
            <v>10205.52</v>
          </cell>
          <cell r="Q1310">
            <v>46054</v>
          </cell>
          <cell r="W1310" t="str">
            <v>SP INT 6</v>
          </cell>
          <cell r="X1310" t="str">
            <v>SP INT 6</v>
          </cell>
        </row>
        <row r="1311">
          <cell r="B1311">
            <v>1</v>
          </cell>
          <cell r="K1311" t="str">
            <v>SALÁRIOS, ENCARGOS E BENEFÍCIOS</v>
          </cell>
          <cell r="O1311">
            <v>11109</v>
          </cell>
          <cell r="Q1311">
            <v>46023</v>
          </cell>
          <cell r="W1311" t="str">
            <v>SP INT 6</v>
          </cell>
          <cell r="X1311" t="str">
            <v>SP INT 6</v>
          </cell>
        </row>
        <row r="1312">
          <cell r="B1312">
            <v>2</v>
          </cell>
          <cell r="K1312" t="str">
            <v>SALÁRIOS, ENCARGOS E BENEFÍCIOS</v>
          </cell>
          <cell r="O1312">
            <v>11106</v>
          </cell>
          <cell r="Q1312">
            <v>46054</v>
          </cell>
          <cell r="W1312" t="str">
            <v>SP INT 4</v>
          </cell>
          <cell r="X1312" t="str">
            <v>SP INT 4</v>
          </cell>
        </row>
        <row r="1313">
          <cell r="B1313">
            <v>1</v>
          </cell>
          <cell r="K1313" t="str">
            <v>MARKETING</v>
          </cell>
          <cell r="O1313">
            <v>11063</v>
          </cell>
          <cell r="P1313">
            <v>2723.35</v>
          </cell>
          <cell r="Q1313">
            <v>46023</v>
          </cell>
          <cell r="W1313" t="str">
            <v>SENSIA RP</v>
          </cell>
          <cell r="X1313" t="str">
            <v>SENSIA</v>
          </cell>
        </row>
        <row r="1314">
          <cell r="B1314">
            <v>2</v>
          </cell>
          <cell r="K1314" t="str">
            <v>SALÁRIOS, ENCARGOS E BENEFÍCIOS</v>
          </cell>
          <cell r="O1314">
            <v>11039</v>
          </cell>
          <cell r="P1314">
            <v>13108.34</v>
          </cell>
          <cell r="Q1314">
            <v>46054</v>
          </cell>
          <cell r="W1314" t="str">
            <v>DIRETORIA SPI</v>
          </cell>
          <cell r="X1314" t="str">
            <v>DIRETORIA SPI</v>
          </cell>
        </row>
        <row r="1315">
          <cell r="B1315">
            <v>8</v>
          </cell>
          <cell r="K1315" t="str">
            <v>TI E TELECOMUNICAÇÕES</v>
          </cell>
          <cell r="O1315">
            <v>11011</v>
          </cell>
          <cell r="Q1315">
            <v>46235</v>
          </cell>
          <cell r="W1315" t="str">
            <v>SP INT 1</v>
          </cell>
          <cell r="X1315" t="str">
            <v>SP INT 1</v>
          </cell>
        </row>
        <row r="1316">
          <cell r="B1316">
            <v>6</v>
          </cell>
          <cell r="K1316" t="str">
            <v>PLANTÕES E LOJAS</v>
          </cell>
          <cell r="O1316">
            <v>11000</v>
          </cell>
          <cell r="Q1316">
            <v>46174</v>
          </cell>
          <cell r="W1316" t="str">
            <v>SP INT 3</v>
          </cell>
          <cell r="X1316" t="str">
            <v>SP INT 3</v>
          </cell>
        </row>
        <row r="1317">
          <cell r="B1317">
            <v>4</v>
          </cell>
          <cell r="K1317" t="str">
            <v>PLANTÕES E LOJAS</v>
          </cell>
          <cell r="O1317">
            <v>10995</v>
          </cell>
          <cell r="Q1317">
            <v>46113</v>
          </cell>
          <cell r="W1317" t="str">
            <v>SP INT 4</v>
          </cell>
          <cell r="X1317" t="str">
            <v>SP INT 4</v>
          </cell>
        </row>
        <row r="1318">
          <cell r="B1318">
            <v>8</v>
          </cell>
          <cell r="K1318" t="str">
            <v>MARKETING</v>
          </cell>
          <cell r="O1318">
            <v>10920</v>
          </cell>
          <cell r="P1318">
            <v>12476.57</v>
          </cell>
          <cell r="Q1318">
            <v>46235</v>
          </cell>
          <cell r="W1318" t="str">
            <v>SENSIA RP</v>
          </cell>
          <cell r="X1318" t="str">
            <v>SENSIA</v>
          </cell>
        </row>
        <row r="1319">
          <cell r="B1319">
            <v>2</v>
          </cell>
          <cell r="K1319" t="str">
            <v>PLANTÕES E LOJAS</v>
          </cell>
          <cell r="O1319">
            <v>10918</v>
          </cell>
          <cell r="P1319">
            <v>10869.56</v>
          </cell>
          <cell r="Q1319">
            <v>46054</v>
          </cell>
          <cell r="W1319" t="str">
            <v>SP INT 4</v>
          </cell>
          <cell r="X1319" t="str">
            <v>SP INT 4</v>
          </cell>
        </row>
        <row r="1320">
          <cell r="B1320">
            <v>4</v>
          </cell>
          <cell r="K1320" t="str">
            <v>PLANTÕES E LOJAS</v>
          </cell>
          <cell r="O1320">
            <v>10918</v>
          </cell>
          <cell r="P1320">
            <v>10869.559999999994</v>
          </cell>
          <cell r="Q1320">
            <v>46113</v>
          </cell>
          <cell r="W1320" t="str">
            <v>SP INT 4</v>
          </cell>
          <cell r="X1320" t="str">
            <v>SP INT 4</v>
          </cell>
        </row>
        <row r="1321">
          <cell r="B1321">
            <v>1</v>
          </cell>
          <cell r="K1321" t="str">
            <v>PLANTÕES E LOJAS</v>
          </cell>
          <cell r="O1321">
            <v>10915</v>
          </cell>
          <cell r="P1321">
            <v>10401.5</v>
          </cell>
          <cell r="Q1321">
            <v>46023</v>
          </cell>
          <cell r="W1321" t="str">
            <v>SP INT 4</v>
          </cell>
          <cell r="X1321" t="str">
            <v>SP INT 4</v>
          </cell>
        </row>
        <row r="1322">
          <cell r="B1322">
            <v>3</v>
          </cell>
          <cell r="K1322" t="str">
            <v>PLANTÕES E LOJAS</v>
          </cell>
          <cell r="O1322">
            <v>10915</v>
          </cell>
          <cell r="P1322">
            <v>10869.560000000003</v>
          </cell>
          <cell r="Q1322">
            <v>46082</v>
          </cell>
          <cell r="W1322" t="str">
            <v>SP INT 4</v>
          </cell>
          <cell r="X1322" t="str">
            <v>SP INT 4</v>
          </cell>
        </row>
        <row r="1323">
          <cell r="B1323">
            <v>3</v>
          </cell>
          <cell r="K1323" t="str">
            <v>SALÁRIOS, ENCARGOS E BENEFÍCIOS</v>
          </cell>
          <cell r="O1323">
            <v>10907</v>
          </cell>
          <cell r="P1323">
            <v>10205.52</v>
          </cell>
          <cell r="Q1323">
            <v>46082</v>
          </cell>
          <cell r="W1323" t="str">
            <v>SP INT 6</v>
          </cell>
          <cell r="X1323" t="str">
            <v>SP INT 6</v>
          </cell>
        </row>
        <row r="1324">
          <cell r="B1324">
            <v>4</v>
          </cell>
          <cell r="K1324" t="str">
            <v>COMISSÕES E PREMIAÇÕES (Contratada)</v>
          </cell>
          <cell r="O1324">
            <v>10902</v>
          </cell>
          <cell r="Q1324">
            <v>46113</v>
          </cell>
          <cell r="W1324" t="str">
            <v>SP INT 6</v>
          </cell>
          <cell r="X1324" t="str">
            <v>SP INT 6</v>
          </cell>
        </row>
        <row r="1325">
          <cell r="B1325">
            <v>7</v>
          </cell>
          <cell r="K1325" t="str">
            <v>DESPESAS GERAIS</v>
          </cell>
          <cell r="O1325">
            <v>10902</v>
          </cell>
          <cell r="P1325">
            <v>7625</v>
          </cell>
          <cell r="Q1325">
            <v>46204</v>
          </cell>
          <cell r="W1325" t="str">
            <v>SP INT 2</v>
          </cell>
          <cell r="X1325" t="str">
            <v>SP INT 2</v>
          </cell>
        </row>
        <row r="1326">
          <cell r="B1326">
            <v>4</v>
          </cell>
          <cell r="K1326" t="str">
            <v>SALÁRIOS, ENCARGOS E BENEFÍCIOS</v>
          </cell>
          <cell r="O1326">
            <v>10898</v>
          </cell>
          <cell r="P1326">
            <v>9286.7800000000007</v>
          </cell>
          <cell r="Q1326">
            <v>46113</v>
          </cell>
          <cell r="W1326" t="str">
            <v>SP INT 4</v>
          </cell>
          <cell r="X1326" t="str">
            <v>SP INT 4</v>
          </cell>
        </row>
        <row r="1327">
          <cell r="B1327">
            <v>7</v>
          </cell>
          <cell r="K1327" t="str">
            <v>SALÁRIOS, ENCARGOS E BENEFÍCIOS</v>
          </cell>
          <cell r="O1327">
            <v>10879</v>
          </cell>
          <cell r="P1327">
            <v>11003.74</v>
          </cell>
          <cell r="Q1327">
            <v>46204</v>
          </cell>
          <cell r="W1327" t="str">
            <v>SP INT 2</v>
          </cell>
          <cell r="X1327" t="str">
            <v>SP INT 2</v>
          </cell>
        </row>
        <row r="1328">
          <cell r="B1328">
            <v>5</v>
          </cell>
          <cell r="K1328" t="str">
            <v>VIAGEM E LOGÍSTICA</v>
          </cell>
          <cell r="O1328">
            <v>10839</v>
          </cell>
          <cell r="P1328">
            <v>200.8900000000001</v>
          </cell>
          <cell r="Q1328">
            <v>46143</v>
          </cell>
          <cell r="W1328" t="str">
            <v>SP INT 1</v>
          </cell>
          <cell r="X1328" t="str">
            <v>SP INT 1</v>
          </cell>
        </row>
        <row r="1329">
          <cell r="B1329">
            <v>4</v>
          </cell>
          <cell r="K1329" t="str">
            <v>SALÁRIOS, ENCARGOS E BENEFÍCIOS</v>
          </cell>
          <cell r="O1329">
            <v>10832</v>
          </cell>
          <cell r="P1329">
            <v>6480.2300000000005</v>
          </cell>
          <cell r="Q1329">
            <v>46113</v>
          </cell>
          <cell r="W1329" t="str">
            <v>SP INT 4</v>
          </cell>
          <cell r="X1329" t="str">
            <v>SP INT 4</v>
          </cell>
        </row>
        <row r="1330">
          <cell r="B1330">
            <v>2</v>
          </cell>
          <cell r="K1330" t="str">
            <v>SALÁRIOS, ENCARGOS E BENEFÍCIOS</v>
          </cell>
          <cell r="O1330">
            <v>10815</v>
          </cell>
          <cell r="P1330">
            <v>6659.1399999999994</v>
          </cell>
          <cell r="Q1330">
            <v>46054</v>
          </cell>
          <cell r="W1330" t="str">
            <v>SP INT 3</v>
          </cell>
          <cell r="X1330" t="str">
            <v>SP INT 3</v>
          </cell>
        </row>
        <row r="1331">
          <cell r="B1331">
            <v>1</v>
          </cell>
          <cell r="K1331" t="str">
            <v>SALÁRIOS, ENCARGOS E BENEFÍCIOS</v>
          </cell>
          <cell r="O1331">
            <v>10810</v>
          </cell>
          <cell r="P1331">
            <v>2742.38</v>
          </cell>
          <cell r="Q1331">
            <v>46023</v>
          </cell>
          <cell r="W1331" t="str">
            <v>SP INT 6</v>
          </cell>
          <cell r="X1331" t="str">
            <v>SP INT 6</v>
          </cell>
        </row>
        <row r="1332">
          <cell r="B1332">
            <v>3</v>
          </cell>
          <cell r="K1332" t="str">
            <v>PLANTÕES E LOJAS</v>
          </cell>
          <cell r="O1332">
            <v>10795</v>
          </cell>
          <cell r="Q1332">
            <v>46082</v>
          </cell>
          <cell r="W1332" t="str">
            <v>SP INT 3</v>
          </cell>
          <cell r="X1332" t="str">
            <v>SP INT 3</v>
          </cell>
        </row>
        <row r="1333">
          <cell r="B1333">
            <v>5</v>
          </cell>
          <cell r="K1333" t="str">
            <v>SERV. DESP.E ITBI</v>
          </cell>
          <cell r="O1333">
            <v>10788</v>
          </cell>
          <cell r="Q1333">
            <v>46143</v>
          </cell>
          <cell r="W1333" t="str">
            <v>SP INT 3</v>
          </cell>
          <cell r="X1333" t="str">
            <v>SP INT 3</v>
          </cell>
        </row>
        <row r="1334">
          <cell r="B1334">
            <v>6</v>
          </cell>
          <cell r="K1334" t="str">
            <v>MARKETING</v>
          </cell>
          <cell r="O1334">
            <v>10786</v>
          </cell>
          <cell r="Q1334">
            <v>46174</v>
          </cell>
          <cell r="W1334" t="str">
            <v>SENSIA CP</v>
          </cell>
          <cell r="X1334" t="str">
            <v>SENSIA</v>
          </cell>
        </row>
        <row r="1335">
          <cell r="B1335">
            <v>8</v>
          </cell>
          <cell r="K1335" t="str">
            <v>SERV. DESP.E ITBI</v>
          </cell>
          <cell r="O1335">
            <v>10779</v>
          </cell>
          <cell r="Q1335">
            <v>46235</v>
          </cell>
          <cell r="W1335" t="str">
            <v>SP INT 3</v>
          </cell>
          <cell r="X1335" t="str">
            <v>SP INT 3</v>
          </cell>
        </row>
        <row r="1336">
          <cell r="B1336">
            <v>7</v>
          </cell>
          <cell r="K1336" t="str">
            <v>SALÁRIOS, ENCARGOS E BENEFÍCIOS</v>
          </cell>
          <cell r="O1336">
            <v>10765</v>
          </cell>
          <cell r="P1336">
            <v>6739.5300000000007</v>
          </cell>
          <cell r="Q1336">
            <v>46204</v>
          </cell>
          <cell r="W1336" t="str">
            <v>SP INT 4</v>
          </cell>
          <cell r="X1336" t="str">
            <v>SP INT 4</v>
          </cell>
        </row>
        <row r="1337">
          <cell r="B1337">
            <v>7</v>
          </cell>
          <cell r="K1337" t="str">
            <v>SALÁRIOS, ENCARGOS E BENEFÍCIOS</v>
          </cell>
          <cell r="O1337">
            <v>10750</v>
          </cell>
          <cell r="P1337">
            <v>2840.25</v>
          </cell>
          <cell r="Q1337">
            <v>46204</v>
          </cell>
          <cell r="W1337" t="str">
            <v>SP INT 6</v>
          </cell>
          <cell r="X1337" t="str">
            <v>SP INT 6</v>
          </cell>
        </row>
        <row r="1338">
          <cell r="B1338">
            <v>4</v>
          </cell>
          <cell r="K1338" t="str">
            <v>COMISSÕES E PREMIAÇÕES (Contratada)</v>
          </cell>
          <cell r="O1338">
            <v>10746</v>
          </cell>
          <cell r="Q1338">
            <v>46113</v>
          </cell>
          <cell r="W1338" t="str">
            <v>SP INT 5</v>
          </cell>
          <cell r="X1338" t="str">
            <v>SP INT 5</v>
          </cell>
        </row>
        <row r="1339">
          <cell r="B1339">
            <v>4</v>
          </cell>
          <cell r="K1339" t="str">
            <v>SALÁRIOS, ENCARGOS E BENEFÍCIOS</v>
          </cell>
          <cell r="O1339">
            <v>10714</v>
          </cell>
          <cell r="P1339">
            <v>13108.34</v>
          </cell>
          <cell r="Q1339">
            <v>46113</v>
          </cell>
          <cell r="W1339" t="str">
            <v>DIRETORIA SPI</v>
          </cell>
          <cell r="X1339" t="str">
            <v>DIRETORIA SPI</v>
          </cell>
        </row>
        <row r="1340">
          <cell r="B1340">
            <v>1</v>
          </cell>
          <cell r="K1340" t="str">
            <v>COMISSÕES E PREMIAÇÕES (Contratada)</v>
          </cell>
          <cell r="O1340">
            <v>10710</v>
          </cell>
          <cell r="Q1340">
            <v>46023</v>
          </cell>
          <cell r="W1340" t="str">
            <v>SP INT 5</v>
          </cell>
          <cell r="X1340" t="str">
            <v>SP INT 5</v>
          </cell>
        </row>
        <row r="1341">
          <cell r="B1341">
            <v>5</v>
          </cell>
          <cell r="K1341" t="str">
            <v>MARKETING</v>
          </cell>
          <cell r="O1341">
            <v>10700</v>
          </cell>
          <cell r="P1341">
            <v>2796.95</v>
          </cell>
          <cell r="Q1341">
            <v>46143</v>
          </cell>
          <cell r="W1341" t="str">
            <v>SENSIA RP</v>
          </cell>
          <cell r="X1341" t="str">
            <v>SENSIA</v>
          </cell>
        </row>
        <row r="1342">
          <cell r="B1342">
            <v>2</v>
          </cell>
          <cell r="K1342" t="str">
            <v>SALÁRIOS, ENCARGOS E BENEFÍCIOS</v>
          </cell>
          <cell r="O1342">
            <v>10697</v>
          </cell>
          <cell r="P1342">
            <v>5866.3</v>
          </cell>
          <cell r="Q1342">
            <v>46054</v>
          </cell>
          <cell r="W1342" t="str">
            <v>SP INT 5</v>
          </cell>
          <cell r="X1342" t="str">
            <v>SP INT 5</v>
          </cell>
        </row>
        <row r="1343">
          <cell r="B1343">
            <v>5</v>
          </cell>
          <cell r="K1343" t="str">
            <v>MARKETING</v>
          </cell>
          <cell r="O1343">
            <v>10677</v>
          </cell>
          <cell r="P1343">
            <v>11781.03</v>
          </cell>
          <cell r="Q1343">
            <v>46143</v>
          </cell>
          <cell r="W1343" t="str">
            <v>SP INT 4</v>
          </cell>
          <cell r="X1343" t="str">
            <v>SP INT 4</v>
          </cell>
        </row>
        <row r="1344">
          <cell r="B1344">
            <v>6</v>
          </cell>
          <cell r="K1344" t="str">
            <v>PLANTÕES E LOJAS</v>
          </cell>
          <cell r="O1344">
            <v>10665</v>
          </cell>
          <cell r="Q1344">
            <v>46174</v>
          </cell>
          <cell r="W1344" t="str">
            <v>SP INT 3</v>
          </cell>
          <cell r="X1344" t="str">
            <v>SP INT 3</v>
          </cell>
        </row>
        <row r="1345">
          <cell r="B1345">
            <v>3</v>
          </cell>
          <cell r="K1345" t="str">
            <v>SALÁRIOS, ENCARGOS E BENEFÍCIOS</v>
          </cell>
          <cell r="O1345">
            <v>10652</v>
          </cell>
          <cell r="Q1345">
            <v>46082</v>
          </cell>
          <cell r="W1345" t="str">
            <v>SP INT 4</v>
          </cell>
          <cell r="X1345" t="str">
            <v>SP INT 4</v>
          </cell>
        </row>
        <row r="1346">
          <cell r="B1346">
            <v>4</v>
          </cell>
          <cell r="K1346" t="str">
            <v>MARKETING</v>
          </cell>
          <cell r="O1346">
            <v>10648</v>
          </cell>
          <cell r="Q1346">
            <v>46113</v>
          </cell>
          <cell r="W1346" t="str">
            <v>SP INT 4</v>
          </cell>
          <cell r="X1346" t="str">
            <v>SP INT 4</v>
          </cell>
        </row>
        <row r="1347">
          <cell r="B1347">
            <v>4</v>
          </cell>
          <cell r="K1347" t="str">
            <v>DESPESAS GERAIS</v>
          </cell>
          <cell r="O1347">
            <v>10641</v>
          </cell>
          <cell r="P1347">
            <v>2347.41</v>
          </cell>
          <cell r="Q1347">
            <v>46113</v>
          </cell>
          <cell r="W1347" t="str">
            <v>SP INT 4</v>
          </cell>
          <cell r="X1347" t="str">
            <v>SP INT 4</v>
          </cell>
        </row>
        <row r="1348">
          <cell r="B1348">
            <v>2</v>
          </cell>
          <cell r="K1348" t="str">
            <v>PLANTÕES E LOJAS</v>
          </cell>
          <cell r="O1348">
            <v>10620</v>
          </cell>
          <cell r="Q1348">
            <v>46054</v>
          </cell>
          <cell r="W1348" t="str">
            <v>SP INT 4</v>
          </cell>
          <cell r="X1348" t="str">
            <v>SP INT 4</v>
          </cell>
        </row>
        <row r="1349">
          <cell r="B1349">
            <v>4</v>
          </cell>
          <cell r="K1349" t="str">
            <v>SERV. DESP.E ITBI</v>
          </cell>
          <cell r="O1349">
            <v>10620</v>
          </cell>
          <cell r="Q1349">
            <v>46113</v>
          </cell>
          <cell r="W1349" t="str">
            <v>SP INT 2</v>
          </cell>
          <cell r="X1349" t="str">
            <v>SP INT 2</v>
          </cell>
        </row>
        <row r="1350">
          <cell r="B1350">
            <v>4</v>
          </cell>
          <cell r="K1350" t="str">
            <v>MARKETING</v>
          </cell>
          <cell r="O1350">
            <v>10600</v>
          </cell>
          <cell r="P1350">
            <v>22839</v>
          </cell>
          <cell r="Q1350">
            <v>46113</v>
          </cell>
          <cell r="W1350" t="str">
            <v>SP INT 5</v>
          </cell>
          <cell r="X1350" t="str">
            <v>SP INT 5</v>
          </cell>
        </row>
        <row r="1351">
          <cell r="B1351">
            <v>7</v>
          </cell>
          <cell r="K1351" t="str">
            <v>SALÁRIOS, ENCARGOS E BENEFÍCIOS</v>
          </cell>
          <cell r="O1351">
            <v>10589</v>
          </cell>
          <cell r="P1351">
            <v>7020.07</v>
          </cell>
          <cell r="Q1351">
            <v>46204</v>
          </cell>
          <cell r="W1351" t="str">
            <v>SP INT 4</v>
          </cell>
          <cell r="X1351" t="str">
            <v>SP INT 4</v>
          </cell>
        </row>
        <row r="1352">
          <cell r="B1352">
            <v>8</v>
          </cell>
          <cell r="K1352" t="str">
            <v>DESPESAS GERAIS</v>
          </cell>
          <cell r="O1352">
            <v>10587</v>
          </cell>
          <cell r="P1352">
            <v>6850</v>
          </cell>
          <cell r="Q1352">
            <v>46235</v>
          </cell>
          <cell r="W1352" t="str">
            <v>SP INT 6</v>
          </cell>
          <cell r="X1352" t="str">
            <v>SP INT 6</v>
          </cell>
        </row>
        <row r="1353">
          <cell r="B1353">
            <v>1</v>
          </cell>
          <cell r="K1353" t="str">
            <v>PLANTÕES E LOJAS</v>
          </cell>
          <cell r="O1353">
            <v>10564</v>
          </cell>
          <cell r="P1353">
            <v>5345.76</v>
          </cell>
          <cell r="Q1353">
            <v>46023</v>
          </cell>
          <cell r="W1353" t="str">
            <v>SENSIA CP</v>
          </cell>
          <cell r="X1353" t="str">
            <v>SENSIA</v>
          </cell>
        </row>
        <row r="1354">
          <cell r="B1354">
            <v>1</v>
          </cell>
          <cell r="K1354" t="str">
            <v>SALÁRIOS, ENCARGOS E BENEFÍCIOS</v>
          </cell>
          <cell r="O1354">
            <v>10560</v>
          </cell>
          <cell r="P1354">
            <v>6480.23</v>
          </cell>
          <cell r="Q1354">
            <v>46023</v>
          </cell>
          <cell r="W1354" t="str">
            <v>SP INT 4</v>
          </cell>
          <cell r="X1354" t="str">
            <v>SP INT 4</v>
          </cell>
        </row>
        <row r="1355">
          <cell r="B1355">
            <v>4</v>
          </cell>
          <cell r="K1355" t="str">
            <v>MARKETING</v>
          </cell>
          <cell r="O1355">
            <v>10555</v>
          </cell>
          <cell r="Q1355">
            <v>46113</v>
          </cell>
          <cell r="W1355" t="str">
            <v>SP INT 6</v>
          </cell>
          <cell r="X1355" t="str">
            <v>SP INT 6</v>
          </cell>
        </row>
        <row r="1356">
          <cell r="B1356">
            <v>1</v>
          </cell>
          <cell r="K1356" t="str">
            <v>SALÁRIOS, ENCARGOS E BENEFÍCIOS</v>
          </cell>
          <cell r="O1356">
            <v>10545</v>
          </cell>
          <cell r="P1356">
            <v>26899.93</v>
          </cell>
          <cell r="Q1356">
            <v>46023</v>
          </cell>
          <cell r="W1356" t="str">
            <v>SENSIA CP</v>
          </cell>
          <cell r="X1356" t="str">
            <v>SENSIA</v>
          </cell>
        </row>
        <row r="1357">
          <cell r="B1357">
            <v>2</v>
          </cell>
          <cell r="K1357" t="str">
            <v>PLANTÕES E LOJAS</v>
          </cell>
          <cell r="O1357">
            <v>10535</v>
          </cell>
          <cell r="P1357">
            <v>2215.27</v>
          </cell>
          <cell r="Q1357">
            <v>46054</v>
          </cell>
          <cell r="W1357" t="str">
            <v>SP INT 1</v>
          </cell>
          <cell r="X1357" t="str">
            <v>SP INT 1</v>
          </cell>
        </row>
        <row r="1358">
          <cell r="B1358">
            <v>3</v>
          </cell>
          <cell r="K1358" t="str">
            <v>VIAGEM E LOGÍSTICA</v>
          </cell>
          <cell r="O1358">
            <v>10534</v>
          </cell>
          <cell r="P1358">
            <v>105.18000000000006</v>
          </cell>
          <cell r="Q1358">
            <v>46082</v>
          </cell>
          <cell r="W1358" t="str">
            <v>SP INT 5</v>
          </cell>
          <cell r="X1358" t="str">
            <v>SP INT 5</v>
          </cell>
        </row>
        <row r="1359">
          <cell r="B1359">
            <v>6</v>
          </cell>
          <cell r="K1359" t="str">
            <v>SALÁRIOS, ENCARGOS E BENEFÍCIOS</v>
          </cell>
          <cell r="O1359">
            <v>10518</v>
          </cell>
          <cell r="P1359">
            <v>2687.15</v>
          </cell>
          <cell r="Q1359">
            <v>46174</v>
          </cell>
          <cell r="W1359" t="str">
            <v>SP INT 4</v>
          </cell>
          <cell r="X1359" t="str">
            <v>SP INT 4</v>
          </cell>
        </row>
        <row r="1360">
          <cell r="B1360">
            <v>2</v>
          </cell>
          <cell r="K1360" t="str">
            <v>MARKETING</v>
          </cell>
          <cell r="O1360">
            <v>10500</v>
          </cell>
          <cell r="Q1360">
            <v>46054</v>
          </cell>
          <cell r="W1360" t="str">
            <v>SP INT 4</v>
          </cell>
          <cell r="X1360" t="str">
            <v>SP INT 4</v>
          </cell>
        </row>
        <row r="1361">
          <cell r="B1361">
            <v>4</v>
          </cell>
          <cell r="K1361" t="str">
            <v>MARKETING</v>
          </cell>
          <cell r="O1361">
            <v>10500</v>
          </cell>
          <cell r="P1361">
            <v>85354.95</v>
          </cell>
          <cell r="Q1361">
            <v>46113</v>
          </cell>
          <cell r="W1361" t="str">
            <v>SP INT 4</v>
          </cell>
          <cell r="X1361" t="str">
            <v>SP INT 4</v>
          </cell>
        </row>
        <row r="1362">
          <cell r="B1362">
            <v>8</v>
          </cell>
          <cell r="K1362" t="str">
            <v>SALÁRIOS, ENCARGOS E BENEFÍCIOS</v>
          </cell>
          <cell r="O1362">
            <v>10491</v>
          </cell>
          <cell r="P1362">
            <v>6686.79</v>
          </cell>
          <cell r="Q1362">
            <v>46235</v>
          </cell>
          <cell r="W1362" t="str">
            <v>SP INT 3</v>
          </cell>
          <cell r="X1362" t="str">
            <v>SP INT 3</v>
          </cell>
        </row>
        <row r="1363">
          <cell r="B1363">
            <v>2</v>
          </cell>
          <cell r="K1363" t="str">
            <v>MARKETING</v>
          </cell>
          <cell r="O1363">
            <v>10489</v>
          </cell>
          <cell r="P1363">
            <v>18311.68</v>
          </cell>
          <cell r="Q1363">
            <v>46054</v>
          </cell>
          <cell r="W1363" t="str">
            <v>SP INT 1</v>
          </cell>
          <cell r="X1363" t="str">
            <v>SP INT 1</v>
          </cell>
        </row>
        <row r="1364">
          <cell r="B1364">
            <v>7</v>
          </cell>
          <cell r="K1364" t="str">
            <v>DESPESAS GERAIS</v>
          </cell>
          <cell r="O1364">
            <v>10466</v>
          </cell>
          <cell r="P1364">
            <v>7625</v>
          </cell>
          <cell r="Q1364">
            <v>46204</v>
          </cell>
          <cell r="W1364" t="str">
            <v>SP INT 1</v>
          </cell>
          <cell r="X1364" t="str">
            <v>SP INT 1</v>
          </cell>
        </row>
        <row r="1365">
          <cell r="B1365">
            <v>3</v>
          </cell>
          <cell r="K1365" t="str">
            <v>PLANTÕES E LOJAS</v>
          </cell>
          <cell r="O1365">
            <v>10446</v>
          </cell>
          <cell r="Q1365">
            <v>46082</v>
          </cell>
          <cell r="W1365" t="str">
            <v>SP INT 4</v>
          </cell>
          <cell r="X1365" t="str">
            <v>SP INT 4</v>
          </cell>
        </row>
        <row r="1366">
          <cell r="B1366">
            <v>3</v>
          </cell>
          <cell r="K1366" t="str">
            <v>PLANTÕES E LOJAS</v>
          </cell>
          <cell r="O1366">
            <v>10446</v>
          </cell>
          <cell r="Q1366">
            <v>46082</v>
          </cell>
          <cell r="W1366" t="str">
            <v>SP INT 6</v>
          </cell>
          <cell r="X1366" t="str">
            <v>SP INT 6</v>
          </cell>
        </row>
        <row r="1367">
          <cell r="B1367">
            <v>6</v>
          </cell>
          <cell r="K1367" t="str">
            <v>PLANTÕES E LOJAS</v>
          </cell>
          <cell r="O1367">
            <v>10446</v>
          </cell>
          <cell r="P1367">
            <v>789.21</v>
          </cell>
          <cell r="Q1367">
            <v>46174</v>
          </cell>
          <cell r="W1367" t="str">
            <v>SP INT 4</v>
          </cell>
          <cell r="X1367" t="str">
            <v>SP INT 4</v>
          </cell>
        </row>
        <row r="1368">
          <cell r="B1368">
            <v>6</v>
          </cell>
          <cell r="K1368" t="str">
            <v>PLANTÕES E LOJAS</v>
          </cell>
          <cell r="O1368">
            <v>10446</v>
          </cell>
          <cell r="Q1368">
            <v>46174</v>
          </cell>
          <cell r="W1368" t="str">
            <v>SP INT 4</v>
          </cell>
          <cell r="X1368" t="str">
            <v>SP INT 4</v>
          </cell>
        </row>
        <row r="1369">
          <cell r="B1369">
            <v>6</v>
          </cell>
          <cell r="K1369" t="str">
            <v>PLANTÕES E LOJAS</v>
          </cell>
          <cell r="O1369">
            <v>10446</v>
          </cell>
          <cell r="Q1369">
            <v>46174</v>
          </cell>
          <cell r="W1369" t="str">
            <v>SP INT 6</v>
          </cell>
          <cell r="X1369" t="str">
            <v>SP INT 6</v>
          </cell>
        </row>
        <row r="1370">
          <cell r="B1370">
            <v>7</v>
          </cell>
          <cell r="K1370" t="str">
            <v>PLANTÕES E LOJAS</v>
          </cell>
          <cell r="O1370">
            <v>10446</v>
          </cell>
          <cell r="Q1370">
            <v>46204</v>
          </cell>
          <cell r="W1370" t="str">
            <v>SP INT 3</v>
          </cell>
          <cell r="X1370" t="str">
            <v>SP INT 3</v>
          </cell>
        </row>
        <row r="1371">
          <cell r="B1371">
            <v>7</v>
          </cell>
          <cell r="K1371" t="str">
            <v>PLANTÕES E LOJAS</v>
          </cell>
          <cell r="O1371">
            <v>10446</v>
          </cell>
          <cell r="P1371">
            <v>2109.6</v>
          </cell>
          <cell r="Q1371">
            <v>46204</v>
          </cell>
          <cell r="W1371" t="str">
            <v>SENSIA CP</v>
          </cell>
          <cell r="X1371" t="str">
            <v>SENSIA</v>
          </cell>
        </row>
        <row r="1372">
          <cell r="B1372">
            <v>8</v>
          </cell>
          <cell r="K1372" t="str">
            <v>PLANTÕES E LOJAS</v>
          </cell>
          <cell r="O1372">
            <v>10446</v>
          </cell>
          <cell r="Q1372">
            <v>46235</v>
          </cell>
          <cell r="W1372" t="str">
            <v>SP INT 5</v>
          </cell>
          <cell r="X1372" t="str">
            <v>SP INT 5</v>
          </cell>
        </row>
        <row r="1373">
          <cell r="B1373">
            <v>4</v>
          </cell>
          <cell r="K1373" t="str">
            <v>SALÁRIOS, ENCARGOS E BENEFÍCIOS</v>
          </cell>
          <cell r="O1373">
            <v>10421</v>
          </cell>
          <cell r="Q1373">
            <v>46113</v>
          </cell>
          <cell r="W1373" t="str">
            <v>SP INT 4</v>
          </cell>
          <cell r="X1373" t="str">
            <v>SP INT 4</v>
          </cell>
        </row>
        <row r="1374">
          <cell r="B1374">
            <v>6</v>
          </cell>
          <cell r="K1374" t="str">
            <v>MARKETING</v>
          </cell>
          <cell r="O1374">
            <v>10397</v>
          </cell>
          <cell r="Q1374">
            <v>46174</v>
          </cell>
          <cell r="W1374" t="str">
            <v>SP INT 1</v>
          </cell>
          <cell r="X1374" t="str">
            <v>SP INT 1</v>
          </cell>
        </row>
        <row r="1375">
          <cell r="B1375">
            <v>1</v>
          </cell>
          <cell r="K1375" t="str">
            <v>COMISSÕES E PREMIAÇÕES (Contratada)</v>
          </cell>
          <cell r="O1375">
            <v>10393</v>
          </cell>
          <cell r="P1375">
            <v>8197.7224107494749</v>
          </cell>
          <cell r="Q1375">
            <v>46023</v>
          </cell>
          <cell r="W1375" t="str">
            <v>SENSIA CP</v>
          </cell>
          <cell r="X1375" t="str">
            <v>SENSIA</v>
          </cell>
        </row>
        <row r="1376">
          <cell r="B1376">
            <v>8</v>
          </cell>
          <cell r="K1376" t="str">
            <v>SERV. DESP.E ITBI</v>
          </cell>
          <cell r="O1376">
            <v>10391</v>
          </cell>
          <cell r="Q1376">
            <v>46235</v>
          </cell>
          <cell r="W1376" t="str">
            <v>SP INT 2</v>
          </cell>
          <cell r="X1376" t="str">
            <v>SP INT 2</v>
          </cell>
        </row>
        <row r="1377">
          <cell r="B1377">
            <v>4</v>
          </cell>
          <cell r="K1377" t="str">
            <v>SERV. DESP.E ITBI</v>
          </cell>
          <cell r="O1377">
            <v>10358</v>
          </cell>
          <cell r="Q1377">
            <v>46113</v>
          </cell>
          <cell r="W1377" t="str">
            <v>SP INT 5</v>
          </cell>
          <cell r="X1377" t="str">
            <v>SP INT 5</v>
          </cell>
        </row>
        <row r="1378">
          <cell r="B1378">
            <v>1</v>
          </cell>
          <cell r="K1378" t="str">
            <v>PLANTÕES E LOJAS</v>
          </cell>
          <cell r="O1378">
            <v>10344</v>
          </cell>
          <cell r="P1378">
            <v>10600.5</v>
          </cell>
          <cell r="Q1378">
            <v>46023</v>
          </cell>
          <cell r="W1378" t="str">
            <v>SP INT 2</v>
          </cell>
          <cell r="X1378" t="str">
            <v>SP INT 2</v>
          </cell>
        </row>
        <row r="1379">
          <cell r="B1379">
            <v>2</v>
          </cell>
          <cell r="K1379" t="str">
            <v>PLANTÕES E LOJAS</v>
          </cell>
          <cell r="O1379">
            <v>10344</v>
          </cell>
          <cell r="P1379">
            <v>9865.1200000000008</v>
          </cell>
          <cell r="Q1379">
            <v>46054</v>
          </cell>
          <cell r="W1379" t="str">
            <v>SP INT 2</v>
          </cell>
          <cell r="X1379" t="str">
            <v>SP INT 2</v>
          </cell>
        </row>
        <row r="1380">
          <cell r="B1380">
            <v>3</v>
          </cell>
          <cell r="K1380" t="str">
            <v>PLANTÕES E LOJAS</v>
          </cell>
          <cell r="O1380">
            <v>10344</v>
          </cell>
          <cell r="P1380">
            <v>11292.7</v>
          </cell>
          <cell r="Q1380">
            <v>46082</v>
          </cell>
          <cell r="W1380" t="str">
            <v>SP INT 2</v>
          </cell>
          <cell r="X1380" t="str">
            <v>SP INT 2</v>
          </cell>
        </row>
        <row r="1381">
          <cell r="B1381">
            <v>4</v>
          </cell>
          <cell r="K1381" t="str">
            <v>PLANTÕES E LOJAS</v>
          </cell>
          <cell r="O1381">
            <v>10344</v>
          </cell>
          <cell r="P1381">
            <v>10313.299999999999</v>
          </cell>
          <cell r="Q1381">
            <v>46113</v>
          </cell>
          <cell r="W1381" t="str">
            <v>SP INT 2</v>
          </cell>
          <cell r="X1381" t="str">
            <v>SP INT 2</v>
          </cell>
        </row>
        <row r="1382">
          <cell r="B1382">
            <v>5</v>
          </cell>
          <cell r="K1382" t="str">
            <v>PLANTÕES E LOJAS</v>
          </cell>
          <cell r="O1382">
            <v>10344</v>
          </cell>
          <cell r="P1382">
            <v>9565.85</v>
          </cell>
          <cell r="Q1382">
            <v>46143</v>
          </cell>
          <cell r="W1382" t="str">
            <v>SP INT 2</v>
          </cell>
          <cell r="X1382" t="str">
            <v>SP INT 2</v>
          </cell>
        </row>
        <row r="1383">
          <cell r="B1383">
            <v>6</v>
          </cell>
          <cell r="K1383" t="str">
            <v>PLANTÕES E LOJAS</v>
          </cell>
          <cell r="O1383">
            <v>10344</v>
          </cell>
          <cell r="P1383">
            <v>11213.97</v>
          </cell>
          <cell r="Q1383">
            <v>46174</v>
          </cell>
          <cell r="W1383" t="str">
            <v>SP INT 2</v>
          </cell>
          <cell r="X1383" t="str">
            <v>SP INT 2</v>
          </cell>
        </row>
        <row r="1384">
          <cell r="B1384">
            <v>7</v>
          </cell>
          <cell r="K1384" t="str">
            <v>PLANTÕES E LOJAS</v>
          </cell>
          <cell r="O1384">
            <v>10344</v>
          </cell>
          <cell r="P1384">
            <v>10945</v>
          </cell>
          <cell r="Q1384">
            <v>46204</v>
          </cell>
          <cell r="W1384" t="str">
            <v>SP INT 2</v>
          </cell>
          <cell r="X1384" t="str">
            <v>SP INT 2</v>
          </cell>
        </row>
        <row r="1385">
          <cell r="B1385">
            <v>8</v>
          </cell>
          <cell r="K1385" t="str">
            <v>PLANTÕES E LOJAS</v>
          </cell>
          <cell r="O1385">
            <v>10344</v>
          </cell>
          <cell r="P1385">
            <v>198200.81</v>
          </cell>
          <cell r="Q1385">
            <v>46235</v>
          </cell>
          <cell r="W1385" t="str">
            <v>SP INT 2</v>
          </cell>
          <cell r="X1385" t="str">
            <v>SP INT 2</v>
          </cell>
        </row>
        <row r="1386">
          <cell r="B1386">
            <v>3</v>
          </cell>
          <cell r="K1386" t="str">
            <v>SERV. DESP.E ITBI</v>
          </cell>
          <cell r="O1386">
            <v>10341</v>
          </cell>
          <cell r="P1386">
            <v>2273.17</v>
          </cell>
          <cell r="Q1386">
            <v>46082</v>
          </cell>
          <cell r="W1386" t="str">
            <v>SP INT 3</v>
          </cell>
          <cell r="X1386" t="str">
            <v>SP INT 3</v>
          </cell>
        </row>
        <row r="1387">
          <cell r="B1387">
            <v>7</v>
          </cell>
          <cell r="K1387" t="str">
            <v>CONSULTORIA E ASSESSORIA</v>
          </cell>
          <cell r="O1387">
            <v>10340</v>
          </cell>
          <cell r="Q1387">
            <v>46204</v>
          </cell>
          <cell r="W1387" t="str">
            <v>DIRETORIA SPI</v>
          </cell>
          <cell r="X1387" t="str">
            <v>DIRETORIA SPI</v>
          </cell>
        </row>
        <row r="1388">
          <cell r="B1388">
            <v>4</v>
          </cell>
          <cell r="K1388" t="str">
            <v>SALÁRIOS, ENCARGOS E BENEFÍCIOS</v>
          </cell>
          <cell r="O1388">
            <v>10328</v>
          </cell>
          <cell r="P1388">
            <v>4695.78</v>
          </cell>
          <cell r="Q1388">
            <v>46113</v>
          </cell>
          <cell r="W1388" t="str">
            <v>SP INT 3</v>
          </cell>
          <cell r="X1388" t="str">
            <v>SP INT 3</v>
          </cell>
        </row>
        <row r="1389">
          <cell r="B1389">
            <v>8</v>
          </cell>
          <cell r="K1389" t="str">
            <v>COMISSÕES E PREMIAÇÕES (Contratada)</v>
          </cell>
          <cell r="O1389">
            <v>10290</v>
          </cell>
          <cell r="Q1389">
            <v>46235</v>
          </cell>
          <cell r="W1389" t="str">
            <v>SP INT 4</v>
          </cell>
          <cell r="X1389" t="str">
            <v>SP INT 4</v>
          </cell>
        </row>
        <row r="1390">
          <cell r="B1390">
            <v>6</v>
          </cell>
          <cell r="K1390" t="str">
            <v>MARKETING</v>
          </cell>
          <cell r="O1390">
            <v>10264</v>
          </cell>
          <cell r="Q1390">
            <v>46174</v>
          </cell>
          <cell r="W1390" t="str">
            <v>SP INT 6</v>
          </cell>
          <cell r="X1390" t="str">
            <v>SP INT 6</v>
          </cell>
        </row>
        <row r="1391">
          <cell r="B1391">
            <v>5</v>
          </cell>
          <cell r="K1391" t="str">
            <v>SERV. DESP.E ITBI</v>
          </cell>
          <cell r="O1391">
            <v>10254</v>
          </cell>
          <cell r="Q1391">
            <v>46143</v>
          </cell>
          <cell r="W1391" t="str">
            <v>SP INT 4</v>
          </cell>
          <cell r="X1391" t="str">
            <v>SP INT 4</v>
          </cell>
        </row>
        <row r="1392">
          <cell r="B1392">
            <v>8</v>
          </cell>
          <cell r="K1392" t="str">
            <v>SERV. DESP.E ITBI</v>
          </cell>
          <cell r="O1392">
            <v>10235</v>
          </cell>
          <cell r="Q1392">
            <v>46235</v>
          </cell>
          <cell r="W1392" t="str">
            <v>SP INT 1</v>
          </cell>
          <cell r="X1392" t="str">
            <v>SP INT 1</v>
          </cell>
        </row>
        <row r="1393">
          <cell r="B1393">
            <v>4</v>
          </cell>
          <cell r="K1393" t="str">
            <v>SALÁRIOS, ENCARGOS E BENEFÍCIOS</v>
          </cell>
          <cell r="O1393">
            <v>10234</v>
          </cell>
          <cell r="P1393">
            <v>2250.27</v>
          </cell>
          <cell r="Q1393">
            <v>46113</v>
          </cell>
          <cell r="W1393" t="str">
            <v>SP INT 4</v>
          </cell>
          <cell r="X1393" t="str">
            <v>SP INT 4</v>
          </cell>
        </row>
        <row r="1394">
          <cell r="B1394">
            <v>5</v>
          </cell>
          <cell r="K1394" t="str">
            <v>MARKETING</v>
          </cell>
          <cell r="O1394">
            <v>10214</v>
          </cell>
          <cell r="P1394">
            <v>23509.22</v>
          </cell>
          <cell r="Q1394">
            <v>46143</v>
          </cell>
          <cell r="W1394" t="str">
            <v>SP INT 3</v>
          </cell>
          <cell r="X1394" t="str">
            <v>SP INT 3</v>
          </cell>
        </row>
        <row r="1395">
          <cell r="B1395">
            <v>1</v>
          </cell>
          <cell r="K1395" t="str">
            <v>SALÁRIOS, ENCARGOS E BENEFÍCIOS</v>
          </cell>
          <cell r="O1395">
            <v>10210</v>
          </cell>
          <cell r="P1395">
            <v>8705.2799999999988</v>
          </cell>
          <cell r="Q1395">
            <v>46023</v>
          </cell>
          <cell r="W1395" t="str">
            <v>SP INT 4</v>
          </cell>
          <cell r="X1395" t="str">
            <v>SP INT 4</v>
          </cell>
        </row>
        <row r="1396">
          <cell r="B1396">
            <v>3</v>
          </cell>
          <cell r="K1396" t="str">
            <v>MARKETING</v>
          </cell>
          <cell r="O1396">
            <v>10210</v>
          </cell>
          <cell r="P1396">
            <v>33762</v>
          </cell>
          <cell r="Q1396">
            <v>46082</v>
          </cell>
          <cell r="W1396" t="str">
            <v>SP INT 1</v>
          </cell>
          <cell r="X1396" t="str">
            <v>SP INT 1</v>
          </cell>
        </row>
        <row r="1397">
          <cell r="B1397">
            <v>5</v>
          </cell>
          <cell r="K1397" t="str">
            <v>VIAGEM E LOGÍSTICA</v>
          </cell>
          <cell r="O1397">
            <v>10201</v>
          </cell>
          <cell r="P1397">
            <v>2096.35</v>
          </cell>
          <cell r="Q1397">
            <v>46143</v>
          </cell>
          <cell r="W1397" t="str">
            <v>SP INT 5</v>
          </cell>
          <cell r="X1397" t="str">
            <v>SP INT 5</v>
          </cell>
        </row>
        <row r="1398">
          <cell r="B1398">
            <v>3</v>
          </cell>
          <cell r="K1398" t="str">
            <v>DESPESAS GERAIS</v>
          </cell>
          <cell r="O1398">
            <v>10190</v>
          </cell>
          <cell r="Q1398">
            <v>46082</v>
          </cell>
          <cell r="W1398" t="str">
            <v>SP INT 2</v>
          </cell>
          <cell r="X1398" t="str">
            <v>SP INT 2</v>
          </cell>
        </row>
        <row r="1399">
          <cell r="B1399">
            <v>4</v>
          </cell>
          <cell r="K1399" t="str">
            <v>MARKETING</v>
          </cell>
          <cell r="O1399">
            <v>10190</v>
          </cell>
          <cell r="P1399">
            <v>51175.81</v>
          </cell>
          <cell r="Q1399">
            <v>46113</v>
          </cell>
          <cell r="W1399" t="str">
            <v>SP INT 2</v>
          </cell>
          <cell r="X1399" t="str">
            <v>SP INT 2</v>
          </cell>
        </row>
        <row r="1400">
          <cell r="B1400">
            <v>5</v>
          </cell>
          <cell r="K1400" t="str">
            <v>COMISSÕES E PREMIAÇÕES (Contratada)</v>
          </cell>
          <cell r="O1400">
            <v>10189</v>
          </cell>
          <cell r="P1400">
            <v>8163.8663764487874</v>
          </cell>
          <cell r="Q1400">
            <v>46143</v>
          </cell>
          <cell r="W1400" t="str">
            <v>SP INT 3</v>
          </cell>
          <cell r="X1400" t="str">
            <v>SP INT 3</v>
          </cell>
        </row>
        <row r="1401">
          <cell r="B1401">
            <v>5</v>
          </cell>
          <cell r="K1401" t="str">
            <v>SERV. DESP.E ITBI</v>
          </cell>
          <cell r="O1401">
            <v>10183</v>
          </cell>
          <cell r="P1401">
            <v>82971.39</v>
          </cell>
          <cell r="Q1401">
            <v>46143</v>
          </cell>
          <cell r="W1401" t="str">
            <v>SP INT 4</v>
          </cell>
          <cell r="X1401" t="str">
            <v>SP INT 4</v>
          </cell>
        </row>
        <row r="1402">
          <cell r="B1402">
            <v>4</v>
          </cell>
          <cell r="K1402" t="str">
            <v>SALÁRIOS, ENCARGOS E BENEFÍCIOS</v>
          </cell>
          <cell r="O1402">
            <v>10177</v>
          </cell>
          <cell r="Q1402">
            <v>46113</v>
          </cell>
          <cell r="W1402" t="str">
            <v>SP INT 4</v>
          </cell>
          <cell r="X1402" t="str">
            <v>SP INT 4</v>
          </cell>
        </row>
        <row r="1403">
          <cell r="B1403">
            <v>3</v>
          </cell>
          <cell r="K1403" t="str">
            <v>SALÁRIOS, ENCARGOS E BENEFÍCIOS</v>
          </cell>
          <cell r="O1403">
            <v>10176</v>
          </cell>
          <cell r="P1403">
            <v>8635.44</v>
          </cell>
          <cell r="Q1403">
            <v>46082</v>
          </cell>
          <cell r="W1403" t="str">
            <v>SP INT 5</v>
          </cell>
          <cell r="X1403" t="str">
            <v>SP INT 5</v>
          </cell>
        </row>
        <row r="1404">
          <cell r="B1404">
            <v>4</v>
          </cell>
          <cell r="K1404" t="str">
            <v>DESPESAS GERAIS</v>
          </cell>
          <cell r="O1404">
            <v>10158</v>
          </cell>
          <cell r="P1404">
            <v>12526.02</v>
          </cell>
          <cell r="Q1404">
            <v>46113</v>
          </cell>
          <cell r="W1404" t="str">
            <v>SP INT 1</v>
          </cell>
          <cell r="X1404" t="str">
            <v>SP INT 1</v>
          </cell>
        </row>
        <row r="1405">
          <cell r="B1405">
            <v>1</v>
          </cell>
          <cell r="K1405" t="str">
            <v>COMISSÕES E PREMIAÇÕES (Contratada)</v>
          </cell>
          <cell r="O1405">
            <v>10137</v>
          </cell>
          <cell r="Q1405">
            <v>46023</v>
          </cell>
          <cell r="W1405" t="str">
            <v>SP INT 2</v>
          </cell>
          <cell r="X1405" t="str">
            <v>SP INT 2</v>
          </cell>
        </row>
        <row r="1406">
          <cell r="B1406">
            <v>8</v>
          </cell>
          <cell r="K1406" t="str">
            <v>SALÁRIOS, ENCARGOS E BENEFÍCIOS</v>
          </cell>
          <cell r="O1406">
            <v>10101</v>
          </cell>
          <cell r="P1406">
            <v>6965.1200000000008</v>
          </cell>
          <cell r="Q1406">
            <v>46235</v>
          </cell>
          <cell r="W1406" t="str">
            <v>SP INT 3</v>
          </cell>
          <cell r="X1406" t="str">
            <v>SP INT 3</v>
          </cell>
        </row>
        <row r="1407">
          <cell r="B1407">
            <v>8</v>
          </cell>
          <cell r="K1407" t="str">
            <v>SALÁRIOS, ENCARGOS E BENEFÍCIOS</v>
          </cell>
          <cell r="O1407">
            <v>10082</v>
          </cell>
          <cell r="P1407">
            <v>4963.1799999999994</v>
          </cell>
          <cell r="Q1407">
            <v>46235</v>
          </cell>
          <cell r="W1407" t="str">
            <v>SP INT 3</v>
          </cell>
          <cell r="X1407" t="str">
            <v>SP INT 3</v>
          </cell>
        </row>
        <row r="1408">
          <cell r="B1408">
            <v>8</v>
          </cell>
          <cell r="K1408" t="str">
            <v>PLANTÕES E LOJAS</v>
          </cell>
          <cell r="O1408">
            <v>10032</v>
          </cell>
          <cell r="P1408">
            <v>2137.87</v>
          </cell>
          <cell r="Q1408">
            <v>46235</v>
          </cell>
          <cell r="W1408" t="str">
            <v>SP INT 1</v>
          </cell>
          <cell r="X1408" t="str">
            <v>SP INT 1</v>
          </cell>
        </row>
        <row r="1409">
          <cell r="B1409">
            <v>5</v>
          </cell>
          <cell r="K1409" t="str">
            <v>SERV. DESP.E ITBI</v>
          </cell>
          <cell r="O1409">
            <v>10022</v>
          </cell>
          <cell r="P1409">
            <v>43492.58</v>
          </cell>
          <cell r="Q1409">
            <v>46143</v>
          </cell>
          <cell r="W1409" t="str">
            <v>SP INT 3</v>
          </cell>
          <cell r="X1409" t="str">
            <v>SP INT 3</v>
          </cell>
        </row>
        <row r="1410">
          <cell r="B1410">
            <v>6</v>
          </cell>
          <cell r="K1410" t="str">
            <v>SALÁRIOS, ENCARGOS E BENEFÍCIOS</v>
          </cell>
          <cell r="O1410">
            <v>10009</v>
          </cell>
          <cell r="P1410">
            <v>6739.5300000000007</v>
          </cell>
          <cell r="Q1410">
            <v>46174</v>
          </cell>
          <cell r="W1410" t="str">
            <v>SP INT 4</v>
          </cell>
          <cell r="X1410" t="str">
            <v>SP INT 4</v>
          </cell>
        </row>
        <row r="1411">
          <cell r="B1411">
            <v>8</v>
          </cell>
          <cell r="K1411" t="str">
            <v>SALÁRIOS, ENCARGOS E BENEFÍCIOS</v>
          </cell>
          <cell r="O1411">
            <v>10003</v>
          </cell>
          <cell r="P1411">
            <v>6739.5300000000007</v>
          </cell>
          <cell r="Q1411">
            <v>46235</v>
          </cell>
          <cell r="W1411" t="str">
            <v>SP INT 4</v>
          </cell>
          <cell r="X1411" t="str">
            <v>SP INT 4</v>
          </cell>
        </row>
        <row r="1412">
          <cell r="B1412">
            <v>8</v>
          </cell>
          <cell r="K1412" t="str">
            <v>SERVIÇOS</v>
          </cell>
          <cell r="O1412">
            <v>10000</v>
          </cell>
          <cell r="Q1412">
            <v>46235</v>
          </cell>
          <cell r="W1412" t="str">
            <v>SP INT 1</v>
          </cell>
          <cell r="X1412" t="str">
            <v>SP INT 1</v>
          </cell>
        </row>
        <row r="1413">
          <cell r="B1413">
            <v>8</v>
          </cell>
          <cell r="K1413" t="str">
            <v>PLANTÕES E LOJAS</v>
          </cell>
          <cell r="O1413">
            <v>10000</v>
          </cell>
          <cell r="P1413">
            <v>13759.04</v>
          </cell>
          <cell r="Q1413">
            <v>46235</v>
          </cell>
          <cell r="W1413" t="str">
            <v>SP INT 1</v>
          </cell>
          <cell r="X1413" t="str">
            <v>SP INT 1</v>
          </cell>
        </row>
        <row r="1414">
          <cell r="B1414">
            <v>6</v>
          </cell>
          <cell r="K1414" t="str">
            <v>PLANTÕES E LOJAS</v>
          </cell>
          <cell r="O1414">
            <v>9992</v>
          </cell>
          <cell r="Q1414">
            <v>46174</v>
          </cell>
          <cell r="W1414" t="str">
            <v>SP INT 1</v>
          </cell>
          <cell r="X1414" t="str">
            <v>SP INT 1</v>
          </cell>
        </row>
        <row r="1415">
          <cell r="B1415">
            <v>8</v>
          </cell>
          <cell r="K1415" t="str">
            <v>COMISSÕES E PREMIAÇÕES (Contratada)</v>
          </cell>
          <cell r="O1415">
            <v>9984</v>
          </cell>
          <cell r="P1415">
            <v>57825.918599289551</v>
          </cell>
          <cell r="Q1415">
            <v>46235</v>
          </cell>
          <cell r="W1415" t="str">
            <v>SP INT 2</v>
          </cell>
          <cell r="X1415" t="str">
            <v>SP INT 2</v>
          </cell>
        </row>
        <row r="1416">
          <cell r="B1416">
            <v>4</v>
          </cell>
          <cell r="K1416" t="str">
            <v>SALÁRIOS, ENCARGOS E BENEFÍCIOS</v>
          </cell>
          <cell r="O1416">
            <v>9975</v>
          </cell>
          <cell r="P1416">
            <v>8635.44</v>
          </cell>
          <cell r="Q1416">
            <v>46113</v>
          </cell>
          <cell r="W1416" t="str">
            <v>SP INT 5</v>
          </cell>
          <cell r="X1416" t="str">
            <v>SP INT 5</v>
          </cell>
        </row>
        <row r="1417">
          <cell r="B1417">
            <v>5</v>
          </cell>
          <cell r="K1417" t="str">
            <v>MARKETING</v>
          </cell>
          <cell r="O1417">
            <v>9964</v>
          </cell>
          <cell r="Q1417">
            <v>46143</v>
          </cell>
          <cell r="W1417" t="str">
            <v>SP INT 1</v>
          </cell>
          <cell r="X1417" t="str">
            <v>SP INT 1</v>
          </cell>
        </row>
        <row r="1418">
          <cell r="B1418">
            <v>1</v>
          </cell>
          <cell r="K1418" t="str">
            <v>SALÁRIOS, ENCARGOS E BENEFÍCIOS</v>
          </cell>
          <cell r="O1418">
            <v>9949</v>
          </cell>
          <cell r="P1418">
            <v>11775.6</v>
          </cell>
          <cell r="Q1418">
            <v>46023</v>
          </cell>
          <cell r="W1418" t="str">
            <v>SP INT 1</v>
          </cell>
          <cell r="X1418" t="str">
            <v>SP INT 1</v>
          </cell>
        </row>
        <row r="1419">
          <cell r="B1419">
            <v>2</v>
          </cell>
          <cell r="K1419" t="str">
            <v>SERV. DESP.E ITBI</v>
          </cell>
          <cell r="O1419">
            <v>9938</v>
          </cell>
          <cell r="Q1419">
            <v>46054</v>
          </cell>
          <cell r="W1419" t="str">
            <v>SP INT 2</v>
          </cell>
          <cell r="X1419" t="str">
            <v>SP INT 2</v>
          </cell>
        </row>
        <row r="1420">
          <cell r="B1420">
            <v>5</v>
          </cell>
          <cell r="K1420" t="str">
            <v>MARKETING</v>
          </cell>
          <cell r="O1420">
            <v>9916</v>
          </cell>
          <cell r="Q1420">
            <v>46143</v>
          </cell>
          <cell r="W1420" t="str">
            <v>SP INT 3</v>
          </cell>
          <cell r="X1420" t="str">
            <v>SP INT 3</v>
          </cell>
        </row>
        <row r="1421">
          <cell r="B1421">
            <v>5</v>
          </cell>
          <cell r="K1421" t="str">
            <v>PLANTÕES E LOJAS</v>
          </cell>
          <cell r="O1421">
            <v>9913</v>
          </cell>
          <cell r="P1421">
            <v>3812.34</v>
          </cell>
          <cell r="Q1421">
            <v>46143</v>
          </cell>
          <cell r="W1421" t="str">
            <v>SP INT 6</v>
          </cell>
          <cell r="X1421" t="str">
            <v>SP INT 6</v>
          </cell>
        </row>
        <row r="1422">
          <cell r="B1422">
            <v>6</v>
          </cell>
          <cell r="K1422" t="str">
            <v>MARKETING</v>
          </cell>
          <cell r="O1422">
            <v>9910</v>
          </cell>
          <cell r="Q1422">
            <v>46174</v>
          </cell>
          <cell r="W1422" t="str">
            <v>SP INT 4</v>
          </cell>
          <cell r="X1422" t="str">
            <v>SP INT 4</v>
          </cell>
        </row>
        <row r="1423">
          <cell r="B1423">
            <v>8</v>
          </cell>
          <cell r="K1423" t="str">
            <v>COMISSÕES E PREMIAÇÕES (Contratada)</v>
          </cell>
          <cell r="O1423">
            <v>9908</v>
          </cell>
          <cell r="P1423">
            <v>3752.3195596876035</v>
          </cell>
          <cell r="Q1423">
            <v>46235</v>
          </cell>
          <cell r="W1423" t="str">
            <v>SP INT 5</v>
          </cell>
          <cell r="X1423" t="str">
            <v>SP INT 5</v>
          </cell>
        </row>
        <row r="1424">
          <cell r="B1424">
            <v>1</v>
          </cell>
          <cell r="K1424" t="str">
            <v>PLANTÕES E LOJAS</v>
          </cell>
          <cell r="O1424">
            <v>9898</v>
          </cell>
          <cell r="P1424">
            <v>10710.81</v>
          </cell>
          <cell r="Q1424">
            <v>46023</v>
          </cell>
          <cell r="W1424" t="str">
            <v>SP INT 6</v>
          </cell>
          <cell r="X1424" t="str">
            <v>SP INT 6</v>
          </cell>
        </row>
        <row r="1425">
          <cell r="B1425">
            <v>2</v>
          </cell>
          <cell r="K1425" t="str">
            <v>PLANTÕES E LOJAS</v>
          </cell>
          <cell r="O1425">
            <v>9898</v>
          </cell>
          <cell r="P1425">
            <v>9967.7900000000009</v>
          </cell>
          <cell r="Q1425">
            <v>46054</v>
          </cell>
          <cell r="W1425" t="str">
            <v>SP INT 6</v>
          </cell>
          <cell r="X1425" t="str">
            <v>SP INT 6</v>
          </cell>
        </row>
        <row r="1426">
          <cell r="B1426">
            <v>3</v>
          </cell>
          <cell r="K1426" t="str">
            <v>PLANTÕES E LOJAS</v>
          </cell>
          <cell r="O1426">
            <v>9898</v>
          </cell>
          <cell r="P1426">
            <v>11410.22</v>
          </cell>
          <cell r="Q1426">
            <v>46082</v>
          </cell>
          <cell r="W1426" t="str">
            <v>SP INT 6</v>
          </cell>
          <cell r="X1426" t="str">
            <v>SP INT 6</v>
          </cell>
        </row>
        <row r="1427">
          <cell r="B1427">
            <v>4</v>
          </cell>
          <cell r="K1427" t="str">
            <v>PLANTÕES E LOJAS</v>
          </cell>
          <cell r="O1427">
            <v>9898</v>
          </cell>
          <cell r="P1427">
            <v>10420.620000000001</v>
          </cell>
          <cell r="Q1427">
            <v>46113</v>
          </cell>
          <cell r="W1427" t="str">
            <v>SP INT 6</v>
          </cell>
          <cell r="X1427" t="str">
            <v>SP INT 6</v>
          </cell>
        </row>
        <row r="1428">
          <cell r="B1428">
            <v>6</v>
          </cell>
          <cell r="K1428" t="str">
            <v>PLANTÕES E LOJAS</v>
          </cell>
          <cell r="O1428">
            <v>9898</v>
          </cell>
          <cell r="P1428">
            <v>11330.67</v>
          </cell>
          <cell r="Q1428">
            <v>46174</v>
          </cell>
          <cell r="W1428" t="str">
            <v>SP INT 6</v>
          </cell>
          <cell r="X1428" t="str">
            <v>SP INT 6</v>
          </cell>
        </row>
        <row r="1429">
          <cell r="B1429">
            <v>7</v>
          </cell>
          <cell r="K1429" t="str">
            <v>PLANTÕES E LOJAS</v>
          </cell>
          <cell r="O1429">
            <v>9898</v>
          </cell>
          <cell r="P1429">
            <v>11058.91</v>
          </cell>
          <cell r="Q1429">
            <v>46204</v>
          </cell>
          <cell r="W1429" t="str">
            <v>SP INT 6</v>
          </cell>
          <cell r="X1429" t="str">
            <v>SP INT 6</v>
          </cell>
        </row>
        <row r="1430">
          <cell r="B1430">
            <v>8</v>
          </cell>
          <cell r="K1430" t="str">
            <v>PLANTÕES E LOJAS</v>
          </cell>
          <cell r="O1430">
            <v>9898</v>
          </cell>
          <cell r="Q1430">
            <v>46235</v>
          </cell>
          <cell r="W1430" t="str">
            <v>SP INT 6</v>
          </cell>
          <cell r="X1430" t="str">
            <v>SP INT 6</v>
          </cell>
        </row>
        <row r="1431">
          <cell r="B1431">
            <v>5</v>
          </cell>
          <cell r="K1431" t="str">
            <v>SALÁRIOS, ENCARGOS E BENEFÍCIOS</v>
          </cell>
          <cell r="O1431">
            <v>9876</v>
          </cell>
          <cell r="P1431">
            <v>8454.7800000000007</v>
          </cell>
          <cell r="Q1431">
            <v>46143</v>
          </cell>
          <cell r="W1431" t="str">
            <v>SP INT 3</v>
          </cell>
          <cell r="X1431" t="str">
            <v>SP INT 3</v>
          </cell>
        </row>
        <row r="1432">
          <cell r="B1432">
            <v>7</v>
          </cell>
          <cell r="K1432" t="str">
            <v>COMISSÕES E PREMIAÇÕES (Contratada)</v>
          </cell>
          <cell r="O1432">
            <v>9831</v>
          </cell>
          <cell r="P1432">
            <v>6534.6572809467189</v>
          </cell>
          <cell r="Q1432">
            <v>46204</v>
          </cell>
          <cell r="W1432" t="str">
            <v>SP INT 3</v>
          </cell>
          <cell r="X1432" t="str">
            <v>SP INT 3</v>
          </cell>
        </row>
        <row r="1433">
          <cell r="B1433">
            <v>4</v>
          </cell>
          <cell r="K1433" t="str">
            <v>MARKETING</v>
          </cell>
          <cell r="O1433">
            <v>9830</v>
          </cell>
          <cell r="Q1433">
            <v>46113</v>
          </cell>
          <cell r="W1433" t="str">
            <v>SENSIA CP</v>
          </cell>
          <cell r="X1433" t="str">
            <v>SENSIA</v>
          </cell>
        </row>
        <row r="1434">
          <cell r="B1434">
            <v>7</v>
          </cell>
          <cell r="K1434" t="str">
            <v>SALÁRIOS, ENCARGOS E BENEFÍCIOS</v>
          </cell>
          <cell r="O1434">
            <v>9829</v>
          </cell>
          <cell r="P1434">
            <v>6965.1200000000008</v>
          </cell>
          <cell r="Q1434">
            <v>46204</v>
          </cell>
          <cell r="W1434" t="str">
            <v>SP INT 3</v>
          </cell>
          <cell r="X1434" t="str">
            <v>SP INT 3</v>
          </cell>
        </row>
        <row r="1435">
          <cell r="B1435">
            <v>2</v>
          </cell>
          <cell r="K1435" t="str">
            <v>VIAGEM E LOGÍSTICA</v>
          </cell>
          <cell r="O1435">
            <v>9802</v>
          </cell>
          <cell r="P1435">
            <v>18901.86</v>
          </cell>
          <cell r="Q1435">
            <v>46054</v>
          </cell>
          <cell r="W1435" t="str">
            <v>SP INT 6</v>
          </cell>
          <cell r="X1435" t="str">
            <v>SP INT 6</v>
          </cell>
        </row>
        <row r="1436">
          <cell r="B1436">
            <v>4</v>
          </cell>
          <cell r="K1436" t="str">
            <v>MARKETING</v>
          </cell>
          <cell r="O1436">
            <v>9801</v>
          </cell>
          <cell r="P1436">
            <v>16314</v>
          </cell>
          <cell r="Q1436">
            <v>46113</v>
          </cell>
          <cell r="W1436" t="str">
            <v>SENSIA CP</v>
          </cell>
          <cell r="X1436" t="str">
            <v>SENSIA</v>
          </cell>
        </row>
        <row r="1437">
          <cell r="B1437">
            <v>1</v>
          </cell>
          <cell r="K1437" t="str">
            <v>MARKETING</v>
          </cell>
          <cell r="O1437">
            <v>9800</v>
          </cell>
          <cell r="P1437">
            <v>36741</v>
          </cell>
          <cell r="Q1437">
            <v>46023</v>
          </cell>
          <cell r="W1437" t="str">
            <v>SP INT 3</v>
          </cell>
          <cell r="X1437" t="str">
            <v>SP INT 3</v>
          </cell>
        </row>
        <row r="1438">
          <cell r="B1438">
            <v>3</v>
          </cell>
          <cell r="K1438" t="str">
            <v>PLANTÕES E LOJAS</v>
          </cell>
          <cell r="O1438">
            <v>9795</v>
          </cell>
          <cell r="Q1438">
            <v>46082</v>
          </cell>
          <cell r="W1438" t="str">
            <v>SP INT 3</v>
          </cell>
          <cell r="X1438" t="str">
            <v>SP INT 3</v>
          </cell>
        </row>
        <row r="1439">
          <cell r="B1439">
            <v>7</v>
          </cell>
          <cell r="K1439" t="str">
            <v>MARKETING</v>
          </cell>
          <cell r="O1439">
            <v>9780</v>
          </cell>
          <cell r="P1439">
            <v>15473.56</v>
          </cell>
          <cell r="Q1439">
            <v>46204</v>
          </cell>
          <cell r="W1439" t="str">
            <v>SP INT 6</v>
          </cell>
          <cell r="X1439" t="str">
            <v>SP INT 6</v>
          </cell>
        </row>
        <row r="1440">
          <cell r="B1440">
            <v>8</v>
          </cell>
          <cell r="K1440" t="str">
            <v>DESPESAS GERAIS</v>
          </cell>
          <cell r="O1440">
            <v>9775</v>
          </cell>
          <cell r="P1440">
            <v>7625</v>
          </cell>
          <cell r="Q1440">
            <v>46235</v>
          </cell>
          <cell r="W1440" t="str">
            <v>SP INT 2</v>
          </cell>
          <cell r="X1440" t="str">
            <v>SP INT 2</v>
          </cell>
        </row>
        <row r="1441">
          <cell r="B1441">
            <v>4</v>
          </cell>
          <cell r="K1441" t="str">
            <v>MARKETING</v>
          </cell>
          <cell r="O1441">
            <v>9770</v>
          </cell>
          <cell r="Q1441">
            <v>46113</v>
          </cell>
          <cell r="W1441" t="str">
            <v>SP INT 2</v>
          </cell>
          <cell r="X1441" t="str">
            <v>SP INT 2</v>
          </cell>
        </row>
        <row r="1442">
          <cell r="B1442">
            <v>1</v>
          </cell>
          <cell r="K1442" t="str">
            <v>PLANTÕES E LOJAS</v>
          </cell>
          <cell r="O1442">
            <v>9766</v>
          </cell>
          <cell r="P1442">
            <v>2043.19</v>
          </cell>
          <cell r="Q1442">
            <v>46023</v>
          </cell>
          <cell r="W1442" t="str">
            <v>SENSIA CP</v>
          </cell>
          <cell r="X1442" t="str">
            <v>SENSIA</v>
          </cell>
        </row>
        <row r="1443">
          <cell r="B1443">
            <v>8</v>
          </cell>
          <cell r="K1443" t="str">
            <v>SERV. DESP.E ITBI</v>
          </cell>
          <cell r="O1443">
            <v>9755</v>
          </cell>
          <cell r="Q1443">
            <v>46235</v>
          </cell>
          <cell r="W1443" t="str">
            <v>SP INT 3</v>
          </cell>
          <cell r="X1443" t="str">
            <v>SP INT 3</v>
          </cell>
        </row>
        <row r="1444">
          <cell r="B1444">
            <v>3</v>
          </cell>
          <cell r="K1444" t="str">
            <v>MARKETING</v>
          </cell>
          <cell r="O1444">
            <v>9744</v>
          </cell>
          <cell r="Q1444">
            <v>46082</v>
          </cell>
          <cell r="W1444" t="str">
            <v>SP INT 2</v>
          </cell>
          <cell r="X1444" t="str">
            <v>SP INT 2</v>
          </cell>
        </row>
        <row r="1445">
          <cell r="B1445">
            <v>7</v>
          </cell>
          <cell r="K1445" t="str">
            <v>SALÁRIOS, ENCARGOS E BENEFÍCIOS</v>
          </cell>
          <cell r="O1445">
            <v>9744</v>
          </cell>
          <cell r="Q1445">
            <v>46204</v>
          </cell>
          <cell r="W1445" t="str">
            <v>SP INT 6</v>
          </cell>
          <cell r="X1445" t="str">
            <v>SP INT 6</v>
          </cell>
        </row>
        <row r="1446">
          <cell r="B1446">
            <v>2</v>
          </cell>
          <cell r="K1446" t="str">
            <v>VIAGEM E LOGÍSTICA</v>
          </cell>
          <cell r="O1446">
            <v>9743</v>
          </cell>
          <cell r="P1446">
            <v>21798.6</v>
          </cell>
          <cell r="Q1446">
            <v>46054</v>
          </cell>
          <cell r="W1446" t="str">
            <v>SP INT 2</v>
          </cell>
          <cell r="X1446" t="str">
            <v>SP INT 2</v>
          </cell>
        </row>
        <row r="1447">
          <cell r="B1447">
            <v>2</v>
          </cell>
          <cell r="K1447" t="str">
            <v>SALÁRIOS, ENCARGOS E BENEFÍCIOS</v>
          </cell>
          <cell r="O1447">
            <v>9718</v>
          </cell>
          <cell r="P1447">
            <v>6110.5099999999993</v>
          </cell>
          <cell r="Q1447">
            <v>46054</v>
          </cell>
          <cell r="W1447" t="str">
            <v>SP INT 5</v>
          </cell>
          <cell r="X1447" t="str">
            <v>SP INT 5</v>
          </cell>
        </row>
        <row r="1448">
          <cell r="B1448">
            <v>8</v>
          </cell>
          <cell r="K1448" t="str">
            <v>SALÁRIOS, ENCARGOS E BENEFÍCIOS</v>
          </cell>
          <cell r="O1448">
            <v>9712</v>
          </cell>
          <cell r="Q1448">
            <v>46235</v>
          </cell>
          <cell r="W1448" t="str">
            <v>SP INT 3</v>
          </cell>
          <cell r="X1448" t="str">
            <v>SP INT 3</v>
          </cell>
        </row>
        <row r="1449">
          <cell r="B1449">
            <v>7</v>
          </cell>
          <cell r="K1449" t="str">
            <v>MARKETING</v>
          </cell>
          <cell r="O1449">
            <v>9681</v>
          </cell>
          <cell r="Q1449">
            <v>46204</v>
          </cell>
          <cell r="W1449" t="str">
            <v>SP INT 3</v>
          </cell>
          <cell r="X1449" t="str">
            <v>SP INT 3</v>
          </cell>
        </row>
        <row r="1450">
          <cell r="B1450">
            <v>8</v>
          </cell>
          <cell r="K1450" t="str">
            <v>SALÁRIOS, ENCARGOS E BENEFÍCIOS</v>
          </cell>
          <cell r="O1450">
            <v>9677</v>
          </cell>
          <cell r="P1450">
            <v>7020.07</v>
          </cell>
          <cell r="Q1450">
            <v>46235</v>
          </cell>
          <cell r="W1450" t="str">
            <v>SP INT 4</v>
          </cell>
          <cell r="X1450" t="str">
            <v>SP INT 4</v>
          </cell>
        </row>
        <row r="1451">
          <cell r="B1451">
            <v>6</v>
          </cell>
          <cell r="K1451" t="str">
            <v>SALÁRIOS, ENCARGOS E BENEFÍCIOS</v>
          </cell>
          <cell r="O1451">
            <v>9670</v>
          </cell>
          <cell r="P1451">
            <v>11907.04</v>
          </cell>
          <cell r="Q1451">
            <v>46174</v>
          </cell>
          <cell r="W1451" t="str">
            <v>SP INT 5</v>
          </cell>
          <cell r="X1451" t="str">
            <v>SP INT 5</v>
          </cell>
        </row>
        <row r="1452">
          <cell r="B1452">
            <v>8</v>
          </cell>
          <cell r="K1452" t="str">
            <v>SALÁRIOS, ENCARGOS E BENEFÍCIOS</v>
          </cell>
          <cell r="O1452">
            <v>9665</v>
          </cell>
          <cell r="P1452">
            <v>8519.69</v>
          </cell>
          <cell r="Q1452">
            <v>46235</v>
          </cell>
          <cell r="W1452" t="str">
            <v>SP INT 6</v>
          </cell>
          <cell r="X1452" t="str">
            <v>SP INT 6</v>
          </cell>
        </row>
        <row r="1453">
          <cell r="B1453">
            <v>3</v>
          </cell>
          <cell r="K1453" t="str">
            <v>PLANTÕES E LOJAS</v>
          </cell>
          <cell r="O1453">
            <v>9620</v>
          </cell>
          <cell r="Q1453">
            <v>46082</v>
          </cell>
          <cell r="W1453" t="str">
            <v>SP INT 6</v>
          </cell>
          <cell r="X1453" t="str">
            <v>SP INT 6</v>
          </cell>
        </row>
        <row r="1454">
          <cell r="B1454">
            <v>6</v>
          </cell>
          <cell r="K1454" t="str">
            <v>PLANTÕES E LOJAS</v>
          </cell>
          <cell r="O1454">
            <v>9620</v>
          </cell>
          <cell r="Q1454">
            <v>46174</v>
          </cell>
          <cell r="W1454" t="str">
            <v>SP INT 6</v>
          </cell>
          <cell r="X1454" t="str">
            <v>SP INT 6</v>
          </cell>
        </row>
        <row r="1455">
          <cell r="B1455">
            <v>8</v>
          </cell>
          <cell r="K1455" t="str">
            <v>PLANTÕES E LOJAS</v>
          </cell>
          <cell r="O1455">
            <v>9602</v>
          </cell>
          <cell r="P1455">
            <v>11830.76</v>
          </cell>
          <cell r="Q1455">
            <v>46235</v>
          </cell>
          <cell r="W1455" t="str">
            <v>SP INT 1</v>
          </cell>
          <cell r="X1455" t="str">
            <v>SP INT 1</v>
          </cell>
        </row>
        <row r="1456">
          <cell r="B1456">
            <v>6</v>
          </cell>
          <cell r="K1456" t="str">
            <v>SALÁRIOS, ENCARGOS E BENEFÍCIOS</v>
          </cell>
          <cell r="O1456">
            <v>9598</v>
          </cell>
          <cell r="P1456">
            <v>8454.7799999999988</v>
          </cell>
          <cell r="Q1456">
            <v>46174</v>
          </cell>
          <cell r="W1456" t="str">
            <v>SP INT 3</v>
          </cell>
          <cell r="X1456" t="str">
            <v>SP INT 3</v>
          </cell>
        </row>
        <row r="1457">
          <cell r="B1457">
            <v>7</v>
          </cell>
          <cell r="K1457" t="str">
            <v>SALÁRIOS, ENCARGOS E BENEFÍCIOS</v>
          </cell>
          <cell r="O1457">
            <v>9596</v>
          </cell>
          <cell r="P1457">
            <v>4963.1799999999994</v>
          </cell>
          <cell r="Q1457">
            <v>46204</v>
          </cell>
          <cell r="W1457" t="str">
            <v>SP INT 3</v>
          </cell>
          <cell r="X1457" t="str">
            <v>SP INT 3</v>
          </cell>
        </row>
        <row r="1458">
          <cell r="B1458">
            <v>7</v>
          </cell>
          <cell r="K1458" t="str">
            <v>SALÁRIOS, ENCARGOS E BENEFÍCIOS</v>
          </cell>
          <cell r="O1458">
            <v>9580</v>
          </cell>
          <cell r="P1458">
            <v>6686.79</v>
          </cell>
          <cell r="Q1458">
            <v>46204</v>
          </cell>
          <cell r="W1458" t="str">
            <v>SP INT 3</v>
          </cell>
          <cell r="X1458" t="str">
            <v>SP INT 3</v>
          </cell>
        </row>
        <row r="1459">
          <cell r="B1459">
            <v>3</v>
          </cell>
          <cell r="K1459" t="str">
            <v>MARKETING</v>
          </cell>
          <cell r="O1459">
            <v>9576</v>
          </cell>
          <cell r="Q1459">
            <v>46082</v>
          </cell>
          <cell r="W1459" t="str">
            <v>SP INT 6</v>
          </cell>
          <cell r="X1459" t="str">
            <v>SP INT 6</v>
          </cell>
        </row>
        <row r="1460">
          <cell r="B1460">
            <v>7</v>
          </cell>
          <cell r="K1460" t="str">
            <v>MARKETING</v>
          </cell>
          <cell r="O1460">
            <v>9575</v>
          </cell>
          <cell r="Q1460">
            <v>46204</v>
          </cell>
          <cell r="W1460" t="str">
            <v>SP INT 3</v>
          </cell>
          <cell r="X1460" t="str">
            <v>SP INT 3</v>
          </cell>
        </row>
        <row r="1461">
          <cell r="B1461">
            <v>3</v>
          </cell>
          <cell r="K1461" t="str">
            <v>PLANTÕES E LOJAS</v>
          </cell>
          <cell r="O1461">
            <v>9543</v>
          </cell>
          <cell r="P1461">
            <v>85.94</v>
          </cell>
          <cell r="Q1461">
            <v>46082</v>
          </cell>
          <cell r="W1461" t="str">
            <v>SP INT 5</v>
          </cell>
          <cell r="X1461" t="str">
            <v>SP INT 5</v>
          </cell>
        </row>
        <row r="1462">
          <cell r="B1462">
            <v>1</v>
          </cell>
          <cell r="K1462" t="str">
            <v>MARKETING</v>
          </cell>
          <cell r="O1462">
            <v>9540</v>
          </cell>
          <cell r="Q1462">
            <v>46023</v>
          </cell>
          <cell r="W1462" t="str">
            <v>SP INT 1</v>
          </cell>
          <cell r="X1462" t="str">
            <v>SP INT 1</v>
          </cell>
        </row>
        <row r="1463">
          <cell r="B1463">
            <v>3</v>
          </cell>
          <cell r="K1463" t="str">
            <v>SALÁRIOS, ENCARGOS E BENEFÍCIOS</v>
          </cell>
          <cell r="O1463">
            <v>9526</v>
          </cell>
          <cell r="Q1463">
            <v>46082</v>
          </cell>
          <cell r="W1463" t="str">
            <v>SP INT 4</v>
          </cell>
          <cell r="X1463" t="str">
            <v>SP INT 4</v>
          </cell>
        </row>
        <row r="1464">
          <cell r="B1464">
            <v>1</v>
          </cell>
          <cell r="K1464" t="str">
            <v>PLANTÕES E LOJAS</v>
          </cell>
          <cell r="O1464">
            <v>9515</v>
          </cell>
          <cell r="P1464">
            <v>771.61</v>
          </cell>
          <cell r="Q1464">
            <v>46023</v>
          </cell>
          <cell r="W1464" t="str">
            <v>SENSIA RP</v>
          </cell>
          <cell r="X1464" t="str">
            <v>SENSIA</v>
          </cell>
        </row>
        <row r="1465">
          <cell r="B1465">
            <v>1</v>
          </cell>
          <cell r="K1465" t="str">
            <v>PLANTÕES E LOJAS</v>
          </cell>
          <cell r="O1465">
            <v>9494</v>
          </cell>
          <cell r="P1465">
            <v>9729.2099999999991</v>
          </cell>
          <cell r="Q1465">
            <v>46023</v>
          </cell>
          <cell r="W1465" t="str">
            <v>SP INT 5</v>
          </cell>
          <cell r="X1465" t="str">
            <v>SP INT 5</v>
          </cell>
        </row>
        <row r="1466">
          <cell r="B1466">
            <v>2</v>
          </cell>
          <cell r="K1466" t="str">
            <v>PLANTÕES E LOJAS</v>
          </cell>
          <cell r="O1466">
            <v>9494</v>
          </cell>
          <cell r="P1466">
            <v>9054.2800000000007</v>
          </cell>
          <cell r="Q1466">
            <v>46054</v>
          </cell>
          <cell r="W1466" t="str">
            <v>SP INT 5</v>
          </cell>
          <cell r="X1466" t="str">
            <v>SP INT 5</v>
          </cell>
        </row>
        <row r="1467">
          <cell r="B1467">
            <v>3</v>
          </cell>
          <cell r="K1467" t="str">
            <v>PLANTÕES E LOJAS</v>
          </cell>
          <cell r="O1467">
            <v>9494</v>
          </cell>
          <cell r="P1467">
            <v>10364.530000000001</v>
          </cell>
          <cell r="Q1467">
            <v>46082</v>
          </cell>
          <cell r="W1467" t="str">
            <v>SP INT 5</v>
          </cell>
          <cell r="X1467" t="str">
            <v>SP INT 5</v>
          </cell>
        </row>
        <row r="1468">
          <cell r="B1468">
            <v>4</v>
          </cell>
          <cell r="K1468" t="str">
            <v>PLANTÕES E LOJAS</v>
          </cell>
          <cell r="O1468">
            <v>9494</v>
          </cell>
          <cell r="P1468">
            <v>9465.6200000000008</v>
          </cell>
          <cell r="Q1468">
            <v>46113</v>
          </cell>
          <cell r="W1468" t="str">
            <v>SP INT 5</v>
          </cell>
          <cell r="X1468" t="str">
            <v>SP INT 5</v>
          </cell>
        </row>
        <row r="1469">
          <cell r="B1469">
            <v>5</v>
          </cell>
          <cell r="K1469" t="str">
            <v>PLANTÕES E LOJAS</v>
          </cell>
          <cell r="O1469">
            <v>9494</v>
          </cell>
          <cell r="P1469">
            <v>8779.61</v>
          </cell>
          <cell r="Q1469">
            <v>46143</v>
          </cell>
          <cell r="W1469" t="str">
            <v>SP INT 5</v>
          </cell>
          <cell r="X1469" t="str">
            <v>SP INT 5</v>
          </cell>
        </row>
        <row r="1470">
          <cell r="B1470">
            <v>6</v>
          </cell>
          <cell r="K1470" t="str">
            <v>PLANTÕES E LOJAS</v>
          </cell>
          <cell r="O1470">
            <v>9494</v>
          </cell>
          <cell r="P1470">
            <v>10292.27</v>
          </cell>
          <cell r="Q1470">
            <v>46174</v>
          </cell>
          <cell r="W1470" t="str">
            <v>SP INT 5</v>
          </cell>
          <cell r="X1470" t="str">
            <v>SP INT 5</v>
          </cell>
        </row>
        <row r="1471">
          <cell r="B1471">
            <v>7</v>
          </cell>
          <cell r="K1471" t="str">
            <v>PLANTÕES E LOJAS</v>
          </cell>
          <cell r="O1471">
            <v>9494</v>
          </cell>
          <cell r="P1471">
            <v>10045.41</v>
          </cell>
          <cell r="Q1471">
            <v>46204</v>
          </cell>
          <cell r="W1471" t="str">
            <v>SP INT 5</v>
          </cell>
          <cell r="X1471" t="str">
            <v>SP INT 5</v>
          </cell>
        </row>
        <row r="1472">
          <cell r="B1472">
            <v>8</v>
          </cell>
          <cell r="K1472" t="str">
            <v>PLANTÕES E LOJAS</v>
          </cell>
          <cell r="O1472">
            <v>9494</v>
          </cell>
          <cell r="P1472">
            <v>8662.4</v>
          </cell>
          <cell r="Q1472">
            <v>46235</v>
          </cell>
          <cell r="W1472" t="str">
            <v>SP INT 5</v>
          </cell>
          <cell r="X1472" t="str">
            <v>SP INT 5</v>
          </cell>
        </row>
        <row r="1473">
          <cell r="B1473">
            <v>7</v>
          </cell>
          <cell r="K1473" t="str">
            <v>MARKETING</v>
          </cell>
          <cell r="O1473">
            <v>9469</v>
          </cell>
          <cell r="Q1473">
            <v>46204</v>
          </cell>
          <cell r="W1473" t="str">
            <v>SP INT 2</v>
          </cell>
          <cell r="X1473" t="str">
            <v>SP INT 2</v>
          </cell>
        </row>
        <row r="1474">
          <cell r="B1474">
            <v>7</v>
          </cell>
          <cell r="K1474" t="str">
            <v>PLANTÕES E LOJAS</v>
          </cell>
          <cell r="O1474">
            <v>9465</v>
          </cell>
          <cell r="Q1474">
            <v>46204</v>
          </cell>
          <cell r="W1474" t="str">
            <v>SP INT 5</v>
          </cell>
          <cell r="X1474" t="str">
            <v>SP INT 5</v>
          </cell>
        </row>
        <row r="1475">
          <cell r="B1475">
            <v>5</v>
          </cell>
          <cell r="K1475" t="str">
            <v>MARKETING</v>
          </cell>
          <cell r="O1475">
            <v>9463</v>
          </cell>
          <cell r="Q1475">
            <v>46143</v>
          </cell>
          <cell r="W1475" t="str">
            <v>SENSIA CP</v>
          </cell>
          <cell r="X1475" t="str">
            <v>SENSIA</v>
          </cell>
        </row>
        <row r="1476">
          <cell r="B1476">
            <v>4</v>
          </cell>
          <cell r="K1476" t="str">
            <v>SALÁRIOS, ENCARGOS E BENEFÍCIOS</v>
          </cell>
          <cell r="O1476">
            <v>9440</v>
          </cell>
          <cell r="P1476">
            <v>6506.3</v>
          </cell>
          <cell r="Q1476">
            <v>46113</v>
          </cell>
          <cell r="W1476" t="str">
            <v>SP INT 5</v>
          </cell>
          <cell r="X1476" t="str">
            <v>SP INT 5</v>
          </cell>
        </row>
        <row r="1477">
          <cell r="B1477">
            <v>4</v>
          </cell>
          <cell r="K1477" t="str">
            <v>SALÁRIOS, ENCARGOS E BENEFÍCIOS</v>
          </cell>
          <cell r="O1477">
            <v>9418</v>
          </cell>
          <cell r="P1477">
            <v>10205.519999999999</v>
          </cell>
          <cell r="Q1477">
            <v>46113</v>
          </cell>
          <cell r="W1477" t="str">
            <v>SP INT 6</v>
          </cell>
          <cell r="X1477" t="str">
            <v>SP INT 6</v>
          </cell>
        </row>
        <row r="1478">
          <cell r="B1478">
            <v>1</v>
          </cell>
          <cell r="K1478" t="str">
            <v>MARKETING</v>
          </cell>
          <cell r="O1478">
            <v>9417</v>
          </cell>
          <cell r="Q1478">
            <v>46023</v>
          </cell>
          <cell r="W1478" t="str">
            <v>SP INT 2</v>
          </cell>
          <cell r="X1478" t="str">
            <v>SP INT 2</v>
          </cell>
        </row>
        <row r="1479">
          <cell r="B1479">
            <v>7</v>
          </cell>
          <cell r="K1479" t="str">
            <v>SALÁRIOS, ENCARGOS E BENEFÍCIOS</v>
          </cell>
          <cell r="O1479">
            <v>9410</v>
          </cell>
          <cell r="P1479">
            <v>2670.24</v>
          </cell>
          <cell r="Q1479">
            <v>46204</v>
          </cell>
          <cell r="W1479" t="str">
            <v>SP INT 1</v>
          </cell>
          <cell r="X1479" t="str">
            <v>SP INT 1</v>
          </cell>
        </row>
        <row r="1480">
          <cell r="B1480">
            <v>1</v>
          </cell>
          <cell r="K1480" t="str">
            <v>COMISSÕES E PREMIAÇÕES (Contratada)</v>
          </cell>
          <cell r="O1480">
            <v>9400</v>
          </cell>
          <cell r="P1480">
            <v>3168.9471877664364</v>
          </cell>
          <cell r="Q1480">
            <v>46023</v>
          </cell>
          <cell r="W1480" t="str">
            <v>SENSIA RP</v>
          </cell>
          <cell r="X1480" t="str">
            <v>SENSIA</v>
          </cell>
        </row>
        <row r="1481">
          <cell r="B1481">
            <v>3</v>
          </cell>
          <cell r="K1481" t="str">
            <v>PLANTÕES E LOJAS</v>
          </cell>
          <cell r="O1481">
            <v>9375</v>
          </cell>
          <cell r="Q1481">
            <v>46082</v>
          </cell>
          <cell r="W1481" t="str">
            <v>SP INT 6</v>
          </cell>
          <cell r="X1481" t="str">
            <v>SP INT 6</v>
          </cell>
        </row>
        <row r="1482">
          <cell r="B1482">
            <v>6</v>
          </cell>
          <cell r="K1482" t="str">
            <v>PLANTÕES E LOJAS</v>
          </cell>
          <cell r="O1482">
            <v>9375</v>
          </cell>
          <cell r="Q1482">
            <v>46174</v>
          </cell>
          <cell r="W1482" t="str">
            <v>SP INT 6</v>
          </cell>
          <cell r="X1482" t="str">
            <v>SP INT 6</v>
          </cell>
        </row>
        <row r="1483">
          <cell r="B1483">
            <v>7</v>
          </cell>
          <cell r="K1483" t="str">
            <v>SALÁRIOS, ENCARGOS E BENEFÍCIOS</v>
          </cell>
          <cell r="O1483">
            <v>9367</v>
          </cell>
          <cell r="Q1483">
            <v>46204</v>
          </cell>
          <cell r="W1483" t="str">
            <v>SP INT 3</v>
          </cell>
          <cell r="X1483" t="str">
            <v>SP INT 3</v>
          </cell>
        </row>
        <row r="1484">
          <cell r="B1484">
            <v>3</v>
          </cell>
          <cell r="K1484" t="str">
            <v>COMISSÕES E PREMIAÇÕES (Contratada)</v>
          </cell>
          <cell r="O1484">
            <v>9365</v>
          </cell>
          <cell r="P1484">
            <v>333229.39392965892</v>
          </cell>
          <cell r="Q1484">
            <v>46082</v>
          </cell>
          <cell r="W1484" t="str">
            <v>SENSIA CP</v>
          </cell>
          <cell r="X1484" t="str">
            <v>SENSIA</v>
          </cell>
        </row>
        <row r="1485">
          <cell r="B1485">
            <v>8</v>
          </cell>
          <cell r="K1485" t="str">
            <v>VIAGEM E LOGÍSTICA</v>
          </cell>
          <cell r="O1485">
            <v>9364</v>
          </cell>
          <cell r="P1485">
            <v>17.100000000000023</v>
          </cell>
          <cell r="Q1485">
            <v>46235</v>
          </cell>
          <cell r="W1485" t="str">
            <v>SP INT 6</v>
          </cell>
          <cell r="X1485" t="str">
            <v>SP INT 6</v>
          </cell>
        </row>
        <row r="1486">
          <cell r="B1486">
            <v>5</v>
          </cell>
          <cell r="K1486" t="str">
            <v>MARKETING</v>
          </cell>
          <cell r="O1486">
            <v>9359</v>
          </cell>
          <cell r="Q1486">
            <v>46143</v>
          </cell>
          <cell r="W1486" t="str">
            <v>SP INT 1</v>
          </cell>
          <cell r="X1486" t="str">
            <v>SP INT 1</v>
          </cell>
        </row>
        <row r="1487">
          <cell r="B1487">
            <v>4</v>
          </cell>
          <cell r="K1487" t="str">
            <v>SALÁRIOS, ENCARGOS E BENEFÍCIOS</v>
          </cell>
          <cell r="O1487">
            <v>9340</v>
          </cell>
          <cell r="P1487">
            <v>8705.2800000000007</v>
          </cell>
          <cell r="Q1487">
            <v>46113</v>
          </cell>
          <cell r="W1487" t="str">
            <v>SP INT 4</v>
          </cell>
          <cell r="X1487" t="str">
            <v>SP INT 4</v>
          </cell>
        </row>
        <row r="1488">
          <cell r="B1488">
            <v>7</v>
          </cell>
          <cell r="K1488" t="str">
            <v>SALÁRIOS, ENCARGOS E BENEFÍCIOS</v>
          </cell>
          <cell r="O1488">
            <v>9335</v>
          </cell>
          <cell r="P1488">
            <v>11907.04</v>
          </cell>
          <cell r="Q1488">
            <v>46204</v>
          </cell>
          <cell r="W1488" t="str">
            <v>SP INT 5</v>
          </cell>
          <cell r="X1488" t="str">
            <v>SP INT 5</v>
          </cell>
        </row>
        <row r="1489">
          <cell r="B1489">
            <v>8</v>
          </cell>
          <cell r="K1489" t="str">
            <v>SALÁRIOS, ENCARGOS E BENEFÍCIOS</v>
          </cell>
          <cell r="O1489">
            <v>9335</v>
          </cell>
          <cell r="P1489">
            <v>11907.04</v>
          </cell>
          <cell r="Q1489">
            <v>46235</v>
          </cell>
          <cell r="W1489" t="str">
            <v>SP INT 5</v>
          </cell>
          <cell r="X1489" t="str">
            <v>SP INT 5</v>
          </cell>
        </row>
        <row r="1490">
          <cell r="B1490">
            <v>2</v>
          </cell>
          <cell r="K1490" t="str">
            <v>SALÁRIOS, ENCARGOS E BENEFÍCIOS</v>
          </cell>
          <cell r="O1490">
            <v>9318</v>
          </cell>
          <cell r="P1490">
            <v>4695.78</v>
          </cell>
          <cell r="Q1490">
            <v>46054</v>
          </cell>
          <cell r="W1490" t="str">
            <v>SP INT 3</v>
          </cell>
          <cell r="X1490" t="str">
            <v>SP INT 3</v>
          </cell>
        </row>
        <row r="1491">
          <cell r="B1491">
            <v>4</v>
          </cell>
          <cell r="K1491" t="str">
            <v>MARKETING</v>
          </cell>
          <cell r="O1491">
            <v>9301</v>
          </cell>
          <cell r="P1491">
            <v>12982.65</v>
          </cell>
          <cell r="Q1491">
            <v>46113</v>
          </cell>
          <cell r="W1491" t="str">
            <v>SP INT 5</v>
          </cell>
          <cell r="X1491" t="str">
            <v>SP INT 5</v>
          </cell>
        </row>
        <row r="1492">
          <cell r="B1492">
            <v>3</v>
          </cell>
          <cell r="K1492" t="str">
            <v>SALÁRIOS, ENCARGOS E BENEFÍCIOS</v>
          </cell>
          <cell r="O1492">
            <v>9297</v>
          </cell>
          <cell r="P1492">
            <v>6506.3</v>
          </cell>
          <cell r="Q1492">
            <v>46082</v>
          </cell>
          <cell r="W1492" t="str">
            <v>SP INT 5</v>
          </cell>
          <cell r="X1492" t="str">
            <v>SP INT 5</v>
          </cell>
        </row>
        <row r="1493">
          <cell r="B1493">
            <v>2</v>
          </cell>
          <cell r="K1493" t="str">
            <v>SERV. DESP.E ITBI</v>
          </cell>
          <cell r="O1493">
            <v>9284</v>
          </cell>
          <cell r="P1493">
            <v>31522.42</v>
          </cell>
          <cell r="Q1493">
            <v>46054</v>
          </cell>
          <cell r="W1493" t="str">
            <v>SP INT 3</v>
          </cell>
          <cell r="X1493" t="str">
            <v>SP INT 3</v>
          </cell>
        </row>
        <row r="1494">
          <cell r="B1494">
            <v>4</v>
          </cell>
          <cell r="K1494" t="str">
            <v>SALÁRIOS, ENCARGOS E BENEFÍCIOS</v>
          </cell>
          <cell r="O1494">
            <v>9249</v>
          </cell>
          <cell r="Q1494">
            <v>46113</v>
          </cell>
          <cell r="W1494" t="str">
            <v>SP INT 5</v>
          </cell>
          <cell r="X1494" t="str">
            <v>SP INT 5</v>
          </cell>
        </row>
        <row r="1495">
          <cell r="B1495">
            <v>3</v>
          </cell>
          <cell r="K1495" t="str">
            <v>PLANTÕES E LOJAS</v>
          </cell>
          <cell r="O1495">
            <v>9227</v>
          </cell>
          <cell r="P1495">
            <v>14155.46</v>
          </cell>
          <cell r="Q1495">
            <v>46082</v>
          </cell>
          <cell r="W1495" t="str">
            <v>SP INT 1</v>
          </cell>
          <cell r="X1495" t="str">
            <v>SP INT 1</v>
          </cell>
        </row>
        <row r="1496">
          <cell r="B1496">
            <v>5</v>
          </cell>
          <cell r="K1496" t="str">
            <v>SALÁRIOS, ENCARGOS E BENEFÍCIOS</v>
          </cell>
          <cell r="O1496">
            <v>9220</v>
          </cell>
          <cell r="P1496">
            <v>6756.93</v>
          </cell>
          <cell r="Q1496">
            <v>46143</v>
          </cell>
          <cell r="W1496" t="str">
            <v>SP INT 5</v>
          </cell>
          <cell r="X1496" t="str">
            <v>SP INT 5</v>
          </cell>
        </row>
        <row r="1497">
          <cell r="B1497">
            <v>8</v>
          </cell>
          <cell r="K1497" t="str">
            <v>SALÁRIOS, ENCARGOS E BENEFÍCIOS</v>
          </cell>
          <cell r="O1497">
            <v>9210</v>
          </cell>
          <cell r="P1497">
            <v>6756.93</v>
          </cell>
          <cell r="Q1497">
            <v>46235</v>
          </cell>
          <cell r="W1497" t="str">
            <v>SP INT 5</v>
          </cell>
          <cell r="X1497" t="str">
            <v>SP INT 5</v>
          </cell>
        </row>
        <row r="1498">
          <cell r="B1498">
            <v>4</v>
          </cell>
          <cell r="K1498" t="str">
            <v>SALÁRIOS, ENCARGOS E BENEFÍCIOS</v>
          </cell>
          <cell r="O1498">
            <v>9209</v>
          </cell>
          <cell r="P1498">
            <v>8454.7799999999988</v>
          </cell>
          <cell r="Q1498">
            <v>46113</v>
          </cell>
          <cell r="W1498" t="str">
            <v>SP INT 3</v>
          </cell>
          <cell r="X1498" t="str">
            <v>SP INT 3</v>
          </cell>
        </row>
        <row r="1499">
          <cell r="B1499">
            <v>1</v>
          </cell>
          <cell r="K1499" t="str">
            <v>SALÁRIOS, ENCARGOS E BENEFÍCIOS</v>
          </cell>
          <cell r="O1499">
            <v>9201</v>
          </cell>
          <cell r="Q1499">
            <v>46023</v>
          </cell>
          <cell r="W1499" t="str">
            <v>SP INT 3</v>
          </cell>
          <cell r="X1499" t="str">
            <v>SP INT 3</v>
          </cell>
        </row>
        <row r="1500">
          <cell r="B1500">
            <v>7</v>
          </cell>
          <cell r="K1500" t="str">
            <v>PLANTÕES E LOJAS</v>
          </cell>
          <cell r="O1500">
            <v>9200</v>
          </cell>
          <cell r="Q1500">
            <v>46204</v>
          </cell>
          <cell r="W1500" t="str">
            <v>SP INT 6</v>
          </cell>
          <cell r="X1500" t="str">
            <v>SP INT 6</v>
          </cell>
        </row>
        <row r="1501">
          <cell r="B1501">
            <v>1</v>
          </cell>
          <cell r="K1501" t="str">
            <v>SALÁRIOS, ENCARGOS E BENEFÍCIOS</v>
          </cell>
          <cell r="O1501">
            <v>9189</v>
          </cell>
          <cell r="P1501">
            <v>5866.3</v>
          </cell>
          <cell r="Q1501">
            <v>46023</v>
          </cell>
          <cell r="W1501" t="str">
            <v>SP INT 5</v>
          </cell>
          <cell r="X1501" t="str">
            <v>SP INT 5</v>
          </cell>
        </row>
        <row r="1502">
          <cell r="B1502">
            <v>2</v>
          </cell>
          <cell r="K1502" t="str">
            <v>PLANTÕES E LOJAS</v>
          </cell>
          <cell r="O1502">
            <v>9182</v>
          </cell>
          <cell r="P1502">
            <v>4134.08</v>
          </cell>
          <cell r="Q1502">
            <v>46054</v>
          </cell>
          <cell r="W1502" t="str">
            <v>SP INT 2</v>
          </cell>
          <cell r="X1502" t="str">
            <v>SP INT 2</v>
          </cell>
        </row>
        <row r="1503">
          <cell r="B1503">
            <v>8</v>
          </cell>
          <cell r="K1503" t="str">
            <v>DESPESAS GERAIS</v>
          </cell>
          <cell r="O1503">
            <v>9175</v>
          </cell>
          <cell r="Q1503">
            <v>46235</v>
          </cell>
          <cell r="W1503" t="str">
            <v>SP INT 1</v>
          </cell>
          <cell r="X1503" t="str">
            <v>SP INT 1</v>
          </cell>
        </row>
        <row r="1504">
          <cell r="B1504">
            <v>1</v>
          </cell>
          <cell r="K1504" t="str">
            <v>PLANTÕES E LOJAS</v>
          </cell>
          <cell r="O1504">
            <v>9103</v>
          </cell>
          <cell r="P1504">
            <v>9328.2800000000007</v>
          </cell>
          <cell r="Q1504">
            <v>46023</v>
          </cell>
          <cell r="W1504" t="str">
            <v>SENSIA CP</v>
          </cell>
          <cell r="X1504" t="str">
            <v>SENSIA</v>
          </cell>
        </row>
        <row r="1505">
          <cell r="B1505">
            <v>2</v>
          </cell>
          <cell r="K1505" t="str">
            <v>PLANTÕES E LOJAS</v>
          </cell>
          <cell r="O1505">
            <v>9103</v>
          </cell>
          <cell r="P1505">
            <v>8681.17</v>
          </cell>
          <cell r="Q1505">
            <v>46054</v>
          </cell>
          <cell r="W1505" t="str">
            <v>SENSIA CP</v>
          </cell>
          <cell r="X1505" t="str">
            <v>SENSIA</v>
          </cell>
        </row>
        <row r="1506">
          <cell r="B1506">
            <v>3</v>
          </cell>
          <cell r="K1506" t="str">
            <v>PLANTÕES E LOJAS</v>
          </cell>
          <cell r="O1506">
            <v>9103</v>
          </cell>
          <cell r="P1506">
            <v>9937.42</v>
          </cell>
          <cell r="Q1506">
            <v>46082</v>
          </cell>
          <cell r="W1506" t="str">
            <v>SENSIA CP</v>
          </cell>
          <cell r="X1506" t="str">
            <v>SENSIA</v>
          </cell>
        </row>
        <row r="1507">
          <cell r="B1507">
            <v>4</v>
          </cell>
          <cell r="K1507" t="str">
            <v>PLANTÕES E LOJAS</v>
          </cell>
          <cell r="O1507">
            <v>9103</v>
          </cell>
          <cell r="P1507">
            <v>9075.5499999999993</v>
          </cell>
          <cell r="Q1507">
            <v>46113</v>
          </cell>
          <cell r="W1507" t="str">
            <v>SENSIA CP</v>
          </cell>
          <cell r="X1507" t="str">
            <v>SENSIA</v>
          </cell>
        </row>
        <row r="1508">
          <cell r="B1508">
            <v>8</v>
          </cell>
          <cell r="K1508" t="str">
            <v>DESPESAS GERAIS</v>
          </cell>
          <cell r="O1508">
            <v>9070</v>
          </cell>
          <cell r="Q1508">
            <v>46235</v>
          </cell>
          <cell r="W1508" t="str">
            <v>SP INT 5</v>
          </cell>
          <cell r="X1508" t="str">
            <v>SP INT 5</v>
          </cell>
        </row>
        <row r="1509">
          <cell r="B1509">
            <v>8</v>
          </cell>
          <cell r="K1509" t="str">
            <v>SALÁRIOS, ENCARGOS E BENEFÍCIOS</v>
          </cell>
          <cell r="O1509">
            <v>9048</v>
          </cell>
          <cell r="P1509">
            <v>7038.1799999999994</v>
          </cell>
          <cell r="Q1509">
            <v>46235</v>
          </cell>
          <cell r="W1509" t="str">
            <v>SP INT 5</v>
          </cell>
          <cell r="X1509" t="str">
            <v>SP INT 5</v>
          </cell>
        </row>
        <row r="1510">
          <cell r="B1510">
            <v>1</v>
          </cell>
          <cell r="K1510" t="str">
            <v>SALÁRIOS, ENCARGOS E BENEFÍCIOS</v>
          </cell>
          <cell r="O1510">
            <v>9044</v>
          </cell>
          <cell r="P1510">
            <v>6110.5099999999993</v>
          </cell>
          <cell r="Q1510">
            <v>46023</v>
          </cell>
          <cell r="W1510" t="str">
            <v>SP INT 5</v>
          </cell>
          <cell r="X1510" t="str">
            <v>SP INT 5</v>
          </cell>
        </row>
        <row r="1511">
          <cell r="B1511">
            <v>1</v>
          </cell>
          <cell r="K1511" t="str">
            <v>PLANTÕES E LOJAS</v>
          </cell>
          <cell r="O1511">
            <v>9035</v>
          </cell>
          <cell r="P1511">
            <v>9258.9599999999991</v>
          </cell>
          <cell r="Q1511">
            <v>46023</v>
          </cell>
          <cell r="W1511" t="str">
            <v>SP INT 6</v>
          </cell>
          <cell r="X1511" t="str">
            <v>SP INT 6</v>
          </cell>
        </row>
        <row r="1512">
          <cell r="B1512">
            <v>2</v>
          </cell>
          <cell r="K1512" t="str">
            <v>PLANTÕES E LOJAS</v>
          </cell>
          <cell r="O1512">
            <v>9035</v>
          </cell>
          <cell r="P1512">
            <v>8616.65</v>
          </cell>
          <cell r="Q1512">
            <v>46054</v>
          </cell>
          <cell r="W1512" t="str">
            <v>SP INT 6</v>
          </cell>
          <cell r="X1512" t="str">
            <v>SP INT 6</v>
          </cell>
        </row>
        <row r="1513">
          <cell r="B1513">
            <v>3</v>
          </cell>
          <cell r="K1513" t="str">
            <v>PLANTÕES E LOJAS</v>
          </cell>
          <cell r="O1513">
            <v>9035</v>
          </cell>
          <cell r="P1513">
            <v>9863.56</v>
          </cell>
          <cell r="Q1513">
            <v>46082</v>
          </cell>
          <cell r="W1513" t="str">
            <v>SP INT 6</v>
          </cell>
          <cell r="X1513" t="str">
            <v>SP INT 6</v>
          </cell>
        </row>
        <row r="1514">
          <cell r="B1514">
            <v>4</v>
          </cell>
          <cell r="K1514" t="str">
            <v>PLANTÕES E LOJAS</v>
          </cell>
          <cell r="O1514">
            <v>9035</v>
          </cell>
          <cell r="P1514">
            <v>9008.1</v>
          </cell>
          <cell r="Q1514">
            <v>46113</v>
          </cell>
          <cell r="W1514" t="str">
            <v>SP INT 6</v>
          </cell>
          <cell r="X1514" t="str">
            <v>SP INT 6</v>
          </cell>
        </row>
        <row r="1515">
          <cell r="B1515">
            <v>5</v>
          </cell>
          <cell r="K1515" t="str">
            <v>PLANTÕES E LOJAS</v>
          </cell>
          <cell r="O1515">
            <v>9035</v>
          </cell>
          <cell r="P1515">
            <v>8355.25</v>
          </cell>
          <cell r="Q1515">
            <v>46143</v>
          </cell>
          <cell r="W1515" t="str">
            <v>SP INT 6</v>
          </cell>
          <cell r="X1515" t="str">
            <v>SP INT 6</v>
          </cell>
        </row>
        <row r="1516">
          <cell r="B1516">
            <v>6</v>
          </cell>
          <cell r="K1516" t="str">
            <v>PLANTÕES E LOJAS</v>
          </cell>
          <cell r="O1516">
            <v>9035</v>
          </cell>
          <cell r="P1516">
            <v>9794.7900000000009</v>
          </cell>
          <cell r="Q1516">
            <v>46174</v>
          </cell>
          <cell r="W1516" t="str">
            <v>SP INT 6</v>
          </cell>
          <cell r="X1516" t="str">
            <v>SP INT 6</v>
          </cell>
        </row>
        <row r="1517">
          <cell r="B1517">
            <v>7</v>
          </cell>
          <cell r="K1517" t="str">
            <v>PLANTÕES E LOJAS</v>
          </cell>
          <cell r="O1517">
            <v>9035</v>
          </cell>
          <cell r="P1517">
            <v>9559.8700000000008</v>
          </cell>
          <cell r="Q1517">
            <v>46204</v>
          </cell>
          <cell r="W1517" t="str">
            <v>SP INT 6</v>
          </cell>
          <cell r="X1517" t="str">
            <v>SP INT 6</v>
          </cell>
        </row>
        <row r="1518">
          <cell r="B1518">
            <v>8</v>
          </cell>
          <cell r="K1518" t="str">
            <v>PLANTÕES E LOJAS</v>
          </cell>
          <cell r="O1518">
            <v>9035</v>
          </cell>
          <cell r="Q1518">
            <v>46235</v>
          </cell>
          <cell r="W1518" t="str">
            <v>SP INT 4</v>
          </cell>
          <cell r="X1518" t="str">
            <v>SP INT 4</v>
          </cell>
        </row>
        <row r="1519">
          <cell r="B1519">
            <v>8</v>
          </cell>
          <cell r="K1519" t="str">
            <v>PLANTÕES E LOJAS</v>
          </cell>
          <cell r="O1519">
            <v>9035</v>
          </cell>
          <cell r="P1519">
            <v>8243.67</v>
          </cell>
          <cell r="Q1519">
            <v>46235</v>
          </cell>
          <cell r="W1519" t="str">
            <v>SP INT 6</v>
          </cell>
          <cell r="X1519" t="str">
            <v>SP INT 6</v>
          </cell>
        </row>
        <row r="1520">
          <cell r="B1520">
            <v>2</v>
          </cell>
          <cell r="K1520" t="str">
            <v>SALÁRIOS, ENCARGOS E BENEFÍCIOS</v>
          </cell>
          <cell r="O1520">
            <v>9014</v>
          </cell>
          <cell r="P1520">
            <v>6749.99</v>
          </cell>
          <cell r="Q1520">
            <v>46054</v>
          </cell>
          <cell r="W1520" t="str">
            <v>SP INT 4</v>
          </cell>
          <cell r="X1520" t="str">
            <v>SP INT 4</v>
          </cell>
        </row>
        <row r="1521">
          <cell r="B1521">
            <v>7</v>
          </cell>
          <cell r="K1521" t="str">
            <v>SALÁRIOS, ENCARGOS E BENEFÍCIOS</v>
          </cell>
          <cell r="O1521">
            <v>9011</v>
          </cell>
          <cell r="P1521">
            <v>6756.93</v>
          </cell>
          <cell r="Q1521">
            <v>46204</v>
          </cell>
          <cell r="W1521" t="str">
            <v>SP INT 5</v>
          </cell>
          <cell r="X1521" t="str">
            <v>SP INT 5</v>
          </cell>
        </row>
        <row r="1522">
          <cell r="B1522">
            <v>3</v>
          </cell>
          <cell r="K1522" t="str">
            <v>SERV. DESP.E ITBI</v>
          </cell>
          <cell r="O1522">
            <v>9010</v>
          </cell>
          <cell r="Q1522">
            <v>46082</v>
          </cell>
          <cell r="W1522" t="str">
            <v>SP INT 6</v>
          </cell>
          <cell r="X1522" t="str">
            <v>SP INT 6</v>
          </cell>
        </row>
        <row r="1523">
          <cell r="B1523">
            <v>7</v>
          </cell>
          <cell r="K1523" t="str">
            <v>PLANTÕES E LOJAS</v>
          </cell>
          <cell r="O1523">
            <v>8992</v>
          </cell>
          <cell r="Q1523">
            <v>46204</v>
          </cell>
          <cell r="W1523" t="str">
            <v>SP INT 1</v>
          </cell>
          <cell r="X1523" t="str">
            <v>SP INT 1</v>
          </cell>
        </row>
        <row r="1524">
          <cell r="B1524">
            <v>1</v>
          </cell>
          <cell r="K1524" t="str">
            <v>MARKETING</v>
          </cell>
          <cell r="O1524">
            <v>8951</v>
          </cell>
          <cell r="P1524">
            <v>12982.65</v>
          </cell>
          <cell r="Q1524">
            <v>46023</v>
          </cell>
          <cell r="W1524" t="str">
            <v>SP INT 5</v>
          </cell>
          <cell r="X1524" t="str">
            <v>SP INT 5</v>
          </cell>
        </row>
        <row r="1525">
          <cell r="B1525">
            <v>8</v>
          </cell>
          <cell r="K1525" t="str">
            <v>DESPESAS GERAIS</v>
          </cell>
          <cell r="O1525">
            <v>8937</v>
          </cell>
          <cell r="Q1525">
            <v>46235</v>
          </cell>
          <cell r="W1525" t="str">
            <v>SP INT 4</v>
          </cell>
          <cell r="X1525" t="str">
            <v>SP INT 4</v>
          </cell>
        </row>
        <row r="1526">
          <cell r="B1526">
            <v>3</v>
          </cell>
          <cell r="K1526" t="str">
            <v>PLANTÕES E LOJAS</v>
          </cell>
          <cell r="O1526">
            <v>8920</v>
          </cell>
          <cell r="Q1526">
            <v>46082</v>
          </cell>
          <cell r="W1526" t="str">
            <v>SP INT 5</v>
          </cell>
          <cell r="X1526" t="str">
            <v>SP INT 5</v>
          </cell>
        </row>
        <row r="1527">
          <cell r="B1527">
            <v>2</v>
          </cell>
          <cell r="K1527" t="str">
            <v>SERV. DESP.E ITBI</v>
          </cell>
          <cell r="O1527">
            <v>8916</v>
          </cell>
          <cell r="Q1527">
            <v>46054</v>
          </cell>
          <cell r="W1527" t="str">
            <v>SP INT 5</v>
          </cell>
          <cell r="X1527" t="str">
            <v>SP INT 5</v>
          </cell>
        </row>
        <row r="1528">
          <cell r="B1528">
            <v>3</v>
          </cell>
          <cell r="K1528" t="str">
            <v>MARKETING</v>
          </cell>
          <cell r="O1528">
            <v>8905</v>
          </cell>
          <cell r="Q1528">
            <v>46082</v>
          </cell>
          <cell r="W1528" t="str">
            <v>SENSIA CP</v>
          </cell>
          <cell r="X1528" t="str">
            <v>SENSIA</v>
          </cell>
        </row>
        <row r="1529">
          <cell r="B1529">
            <v>4</v>
          </cell>
          <cell r="K1529" t="str">
            <v>PLANTÕES E LOJAS</v>
          </cell>
          <cell r="O1529">
            <v>8876</v>
          </cell>
          <cell r="Q1529">
            <v>46113</v>
          </cell>
          <cell r="W1529" t="str">
            <v>SP INT 1</v>
          </cell>
          <cell r="X1529" t="str">
            <v>SP INT 1</v>
          </cell>
        </row>
        <row r="1530">
          <cell r="B1530">
            <v>2</v>
          </cell>
          <cell r="K1530" t="str">
            <v>SALÁRIOS, ENCARGOS E BENEFÍCIOS</v>
          </cell>
          <cell r="O1530">
            <v>8872</v>
          </cell>
          <cell r="P1530">
            <v>6480.2300000000005</v>
          </cell>
          <cell r="Q1530">
            <v>46054</v>
          </cell>
          <cell r="W1530" t="str">
            <v>SP INT 4</v>
          </cell>
          <cell r="X1530" t="str">
            <v>SP INT 4</v>
          </cell>
        </row>
        <row r="1531">
          <cell r="B1531">
            <v>3</v>
          </cell>
          <cell r="K1531" t="str">
            <v>MARKETING</v>
          </cell>
          <cell r="O1531">
            <v>8868</v>
          </cell>
          <cell r="Q1531">
            <v>46082</v>
          </cell>
          <cell r="W1531" t="str">
            <v>SP INT 3</v>
          </cell>
          <cell r="X1531" t="str">
            <v>SP INT 3</v>
          </cell>
        </row>
        <row r="1532">
          <cell r="B1532">
            <v>7</v>
          </cell>
          <cell r="K1532" t="str">
            <v>MARKETING</v>
          </cell>
          <cell r="O1532">
            <v>8860</v>
          </cell>
          <cell r="Q1532">
            <v>46204</v>
          </cell>
          <cell r="W1532" t="str">
            <v>SP INT 2</v>
          </cell>
          <cell r="X1532" t="str">
            <v>SP INT 2</v>
          </cell>
        </row>
        <row r="1533">
          <cell r="B1533">
            <v>2</v>
          </cell>
          <cell r="K1533" t="str">
            <v>COMISSÕES E PREMIAÇÕES (Contratada)</v>
          </cell>
          <cell r="O1533">
            <v>8853</v>
          </cell>
          <cell r="Q1533">
            <v>46054</v>
          </cell>
          <cell r="W1533" t="str">
            <v>SP INT 6</v>
          </cell>
          <cell r="X1533" t="str">
            <v>SP INT 6</v>
          </cell>
        </row>
        <row r="1534">
          <cell r="B1534">
            <v>2</v>
          </cell>
          <cell r="K1534" t="str">
            <v>PLANTÕES E LOJAS</v>
          </cell>
          <cell r="O1534">
            <v>8835</v>
          </cell>
          <cell r="P1534">
            <v>3758.06</v>
          </cell>
          <cell r="Q1534">
            <v>46054</v>
          </cell>
          <cell r="W1534" t="str">
            <v>SENSIA CP</v>
          </cell>
          <cell r="X1534" t="str">
            <v>SENSIA</v>
          </cell>
        </row>
        <row r="1535">
          <cell r="B1535">
            <v>6</v>
          </cell>
          <cell r="K1535" t="str">
            <v>MARKETING</v>
          </cell>
          <cell r="O1535">
            <v>8824</v>
          </cell>
          <cell r="Q1535">
            <v>46174</v>
          </cell>
          <cell r="W1535" t="str">
            <v>SP INT 2</v>
          </cell>
          <cell r="X1535" t="str">
            <v>SP INT 2</v>
          </cell>
        </row>
        <row r="1536">
          <cell r="B1536">
            <v>1</v>
          </cell>
          <cell r="K1536" t="str">
            <v>MARKETING</v>
          </cell>
          <cell r="O1536">
            <v>8816</v>
          </cell>
          <cell r="P1536">
            <v>23509.22</v>
          </cell>
          <cell r="Q1536">
            <v>46023</v>
          </cell>
          <cell r="W1536" t="str">
            <v>SP INT 3</v>
          </cell>
          <cell r="X1536" t="str">
            <v>SP INT 3</v>
          </cell>
        </row>
        <row r="1537">
          <cell r="B1537">
            <v>1</v>
          </cell>
          <cell r="K1537" t="str">
            <v>MARKETING</v>
          </cell>
          <cell r="O1537">
            <v>8800</v>
          </cell>
          <cell r="P1537">
            <v>28797</v>
          </cell>
          <cell r="Q1537">
            <v>46023</v>
          </cell>
          <cell r="W1537" t="str">
            <v>SP INT 1</v>
          </cell>
          <cell r="X1537" t="str">
            <v>SP INT 1</v>
          </cell>
        </row>
        <row r="1538">
          <cell r="B1538">
            <v>5</v>
          </cell>
          <cell r="K1538" t="str">
            <v>PLANTÕES E LOJAS</v>
          </cell>
          <cell r="O1538">
            <v>8796</v>
          </cell>
          <cell r="Q1538">
            <v>46143</v>
          </cell>
          <cell r="W1538" t="str">
            <v>SP INT 6</v>
          </cell>
          <cell r="X1538" t="str">
            <v>SP INT 6</v>
          </cell>
        </row>
        <row r="1539">
          <cell r="B1539">
            <v>7</v>
          </cell>
          <cell r="K1539" t="str">
            <v>MARKETING</v>
          </cell>
          <cell r="O1539">
            <v>8796</v>
          </cell>
          <cell r="Q1539">
            <v>46204</v>
          </cell>
          <cell r="W1539" t="str">
            <v>SP INT 4</v>
          </cell>
          <cell r="X1539" t="str">
            <v>SP INT 4</v>
          </cell>
        </row>
        <row r="1540">
          <cell r="B1540">
            <v>3</v>
          </cell>
          <cell r="K1540" t="str">
            <v>PLANTÕES E LOJAS</v>
          </cell>
          <cell r="O1540">
            <v>8779</v>
          </cell>
          <cell r="P1540">
            <v>7774.91</v>
          </cell>
          <cell r="Q1540">
            <v>46082</v>
          </cell>
          <cell r="W1540" t="str">
            <v>SENSIA RP</v>
          </cell>
          <cell r="X1540" t="str">
            <v>SENSIA</v>
          </cell>
        </row>
        <row r="1541">
          <cell r="B1541">
            <v>5</v>
          </cell>
          <cell r="K1541" t="str">
            <v>SALÁRIOS, ENCARGOS E BENEFÍCIOS</v>
          </cell>
          <cell r="O1541">
            <v>8778</v>
          </cell>
          <cell r="Q1541">
            <v>46143</v>
          </cell>
          <cell r="W1541" t="str">
            <v>SP INT 1</v>
          </cell>
          <cell r="X1541" t="str">
            <v>SP INT 1</v>
          </cell>
        </row>
        <row r="1542">
          <cell r="B1542">
            <v>8</v>
          </cell>
          <cell r="K1542" t="str">
            <v>DESPESAS GERAIS</v>
          </cell>
          <cell r="O1542">
            <v>8773</v>
          </cell>
          <cell r="Q1542">
            <v>46235</v>
          </cell>
          <cell r="W1542" t="str">
            <v>SP INT 4</v>
          </cell>
          <cell r="X1542" t="str">
            <v>SP INT 4</v>
          </cell>
        </row>
        <row r="1543">
          <cell r="B1543">
            <v>5</v>
          </cell>
          <cell r="K1543" t="str">
            <v>SALÁRIOS, ENCARGOS E BENEFÍCIOS</v>
          </cell>
          <cell r="O1543">
            <v>8769</v>
          </cell>
          <cell r="P1543">
            <v>2687.15</v>
          </cell>
          <cell r="Q1543">
            <v>46143</v>
          </cell>
          <cell r="W1543" t="str">
            <v>SP INT 4</v>
          </cell>
          <cell r="X1543" t="str">
            <v>SP INT 4</v>
          </cell>
        </row>
        <row r="1544">
          <cell r="B1544">
            <v>1</v>
          </cell>
          <cell r="K1544" t="str">
            <v>SALÁRIOS, ENCARGOS E BENEFÍCIOS</v>
          </cell>
          <cell r="O1544">
            <v>8757</v>
          </cell>
          <cell r="P1544">
            <v>6749.99</v>
          </cell>
          <cell r="Q1544">
            <v>46023</v>
          </cell>
          <cell r="W1544" t="str">
            <v>SP INT 4</v>
          </cell>
          <cell r="X1544" t="str">
            <v>SP INT 4</v>
          </cell>
        </row>
        <row r="1545">
          <cell r="B1545">
            <v>5</v>
          </cell>
          <cell r="K1545" t="str">
            <v>SALÁRIOS, ENCARGOS E BENEFÍCIOS</v>
          </cell>
          <cell r="O1545">
            <v>8750</v>
          </cell>
          <cell r="P1545">
            <v>11907.04</v>
          </cell>
          <cell r="Q1545">
            <v>46143</v>
          </cell>
          <cell r="W1545" t="str">
            <v>SP INT 5</v>
          </cell>
          <cell r="X1545" t="str">
            <v>SP INT 5</v>
          </cell>
        </row>
        <row r="1546">
          <cell r="B1546">
            <v>5</v>
          </cell>
          <cell r="K1546" t="str">
            <v>SALÁRIOS, ENCARGOS E BENEFÍCIOS</v>
          </cell>
          <cell r="O1546">
            <v>8740</v>
          </cell>
          <cell r="P1546">
            <v>6449.83</v>
          </cell>
          <cell r="Q1546">
            <v>46143</v>
          </cell>
          <cell r="W1546" t="str">
            <v>DIRETORIA SPI</v>
          </cell>
          <cell r="X1546" t="str">
            <v>DIRETORIA SPI</v>
          </cell>
        </row>
        <row r="1547">
          <cell r="B1547">
            <v>5</v>
          </cell>
          <cell r="K1547" t="str">
            <v>JURÍDICO</v>
          </cell>
          <cell r="O1547">
            <v>8724</v>
          </cell>
          <cell r="P1547">
            <v>-12906.84</v>
          </cell>
          <cell r="Q1547">
            <v>46143</v>
          </cell>
          <cell r="W1547" t="str">
            <v>SP INT 6</v>
          </cell>
          <cell r="X1547" t="str">
            <v>SP INT 6</v>
          </cell>
        </row>
        <row r="1548">
          <cell r="B1548">
            <v>8</v>
          </cell>
          <cell r="K1548" t="str">
            <v>SALÁRIOS, ENCARGOS E BENEFÍCIOS</v>
          </cell>
          <cell r="O1548">
            <v>8708</v>
          </cell>
          <cell r="Q1548">
            <v>46235</v>
          </cell>
          <cell r="W1548" t="str">
            <v>SP INT 5</v>
          </cell>
          <cell r="X1548" t="str">
            <v>SP INT 5</v>
          </cell>
        </row>
        <row r="1549">
          <cell r="B1549">
            <v>1</v>
          </cell>
          <cell r="K1549" t="str">
            <v>SALÁRIOS, ENCARGOS E BENEFÍCIOS</v>
          </cell>
          <cell r="O1549">
            <v>8702</v>
          </cell>
          <cell r="P1549">
            <v>5652.3099999999995</v>
          </cell>
          <cell r="Q1549">
            <v>46023</v>
          </cell>
          <cell r="W1549" t="str">
            <v>SENSIA RP</v>
          </cell>
          <cell r="X1549" t="str">
            <v>SENSIA</v>
          </cell>
        </row>
        <row r="1550">
          <cell r="B1550">
            <v>5</v>
          </cell>
          <cell r="K1550" t="str">
            <v>MARKETING</v>
          </cell>
          <cell r="O1550">
            <v>8690</v>
          </cell>
          <cell r="Q1550">
            <v>46143</v>
          </cell>
          <cell r="W1550" t="str">
            <v>SP INT 2</v>
          </cell>
          <cell r="X1550" t="str">
            <v>SP INT 2</v>
          </cell>
        </row>
        <row r="1551">
          <cell r="B1551">
            <v>5</v>
          </cell>
          <cell r="K1551" t="str">
            <v>SALÁRIOS, ENCARGOS E BENEFÍCIOS</v>
          </cell>
          <cell r="O1551">
            <v>8688</v>
          </cell>
          <cell r="P1551">
            <v>951.65</v>
          </cell>
          <cell r="Q1551">
            <v>46143</v>
          </cell>
          <cell r="W1551" t="str">
            <v>SP INT 1</v>
          </cell>
          <cell r="X1551" t="str">
            <v>SP INT 1</v>
          </cell>
        </row>
        <row r="1552">
          <cell r="B1552">
            <v>2</v>
          </cell>
          <cell r="K1552" t="str">
            <v>SALÁRIOS, ENCARGOS E BENEFÍCIOS</v>
          </cell>
          <cell r="O1552">
            <v>8680</v>
          </cell>
          <cell r="P1552">
            <v>8705.2800000000007</v>
          </cell>
          <cell r="Q1552">
            <v>46054</v>
          </cell>
          <cell r="W1552" t="str">
            <v>SP INT 4</v>
          </cell>
          <cell r="X1552" t="str">
            <v>SP INT 4</v>
          </cell>
        </row>
        <row r="1553">
          <cell r="B1553">
            <v>7</v>
          </cell>
          <cell r="K1553" t="str">
            <v>SERV. DESP.E ITBI</v>
          </cell>
          <cell r="O1553">
            <v>8678</v>
          </cell>
          <cell r="Q1553">
            <v>46204</v>
          </cell>
          <cell r="W1553" t="str">
            <v>SP INT 6</v>
          </cell>
          <cell r="X1553" t="str">
            <v>SP INT 6</v>
          </cell>
        </row>
        <row r="1554">
          <cell r="B1554">
            <v>4</v>
          </cell>
          <cell r="K1554" t="str">
            <v>PLANTÕES E LOJAS</v>
          </cell>
          <cell r="O1554">
            <v>8676</v>
          </cell>
          <cell r="P1554">
            <v>4750.45</v>
          </cell>
          <cell r="Q1554">
            <v>46113</v>
          </cell>
          <cell r="W1554" t="str">
            <v>SP INT 5</v>
          </cell>
          <cell r="X1554" t="str">
            <v>SP INT 5</v>
          </cell>
        </row>
        <row r="1555">
          <cell r="B1555">
            <v>7</v>
          </cell>
          <cell r="K1555" t="str">
            <v>SALÁRIOS, ENCARGOS E BENEFÍCIOS</v>
          </cell>
          <cell r="O1555">
            <v>8670</v>
          </cell>
          <cell r="P1555">
            <v>3925.2</v>
          </cell>
          <cell r="Q1555">
            <v>46204</v>
          </cell>
          <cell r="W1555" t="str">
            <v>DIRETORIA SPI</v>
          </cell>
          <cell r="X1555" t="str">
            <v>DIRETORIA SPI</v>
          </cell>
        </row>
        <row r="1556">
          <cell r="B1556">
            <v>5</v>
          </cell>
          <cell r="K1556" t="str">
            <v>COMISSÕES E PREMIAÇÕES (Contratada)</v>
          </cell>
          <cell r="O1556">
            <v>8651</v>
          </cell>
          <cell r="P1556">
            <v>3642.4308275548142</v>
          </cell>
          <cell r="Q1556">
            <v>46143</v>
          </cell>
          <cell r="W1556" t="str">
            <v>SP INT 6</v>
          </cell>
          <cell r="X1556" t="str">
            <v>SP INT 6</v>
          </cell>
        </row>
        <row r="1557">
          <cell r="B1557">
            <v>4</v>
          </cell>
          <cell r="K1557" t="str">
            <v>MARKETING</v>
          </cell>
          <cell r="O1557">
            <v>8631</v>
          </cell>
          <cell r="Q1557">
            <v>46113</v>
          </cell>
          <cell r="W1557" t="str">
            <v>SP INT 2</v>
          </cell>
          <cell r="X1557" t="str">
            <v>SP INT 2</v>
          </cell>
        </row>
        <row r="1558">
          <cell r="B1558">
            <v>1</v>
          </cell>
          <cell r="K1558" t="str">
            <v>SERV. DESP.E ITBI</v>
          </cell>
          <cell r="O1558">
            <v>8621</v>
          </cell>
          <cell r="Q1558">
            <v>46023</v>
          </cell>
          <cell r="W1558" t="str">
            <v>SP INT 4</v>
          </cell>
          <cell r="X1558" t="str">
            <v>SP INT 4</v>
          </cell>
        </row>
        <row r="1559">
          <cell r="B1559">
            <v>5</v>
          </cell>
          <cell r="K1559" t="str">
            <v>MARKETING</v>
          </cell>
          <cell r="O1559">
            <v>8611</v>
          </cell>
          <cell r="Q1559">
            <v>46143</v>
          </cell>
          <cell r="W1559" t="str">
            <v>SP INT 6</v>
          </cell>
          <cell r="X1559" t="str">
            <v>SP INT 6</v>
          </cell>
        </row>
        <row r="1560">
          <cell r="B1560">
            <v>8</v>
          </cell>
          <cell r="K1560" t="str">
            <v>SERV. DESP.E ITBI</v>
          </cell>
          <cell r="O1560">
            <v>8600</v>
          </cell>
          <cell r="Q1560">
            <v>46235</v>
          </cell>
          <cell r="W1560" t="str">
            <v>SP INT 6</v>
          </cell>
          <cell r="X1560" t="str">
            <v>SP INT 6</v>
          </cell>
        </row>
        <row r="1561">
          <cell r="B1561">
            <v>1</v>
          </cell>
          <cell r="K1561" t="str">
            <v>MARKETING</v>
          </cell>
          <cell r="O1561">
            <v>8569</v>
          </cell>
          <cell r="Q1561">
            <v>46023</v>
          </cell>
          <cell r="W1561" t="str">
            <v>SP INT 2</v>
          </cell>
          <cell r="X1561" t="str">
            <v>SP INT 2</v>
          </cell>
        </row>
        <row r="1562">
          <cell r="B1562">
            <v>5</v>
          </cell>
          <cell r="K1562" t="str">
            <v>SERV. DESP.E ITBI</v>
          </cell>
          <cell r="O1562">
            <v>8566</v>
          </cell>
          <cell r="Q1562">
            <v>46143</v>
          </cell>
          <cell r="W1562" t="str">
            <v>SP INT 1</v>
          </cell>
          <cell r="X1562" t="str">
            <v>SP INT 1</v>
          </cell>
        </row>
        <row r="1563">
          <cell r="B1563">
            <v>5</v>
          </cell>
          <cell r="K1563" t="str">
            <v>COMISSÕES E PREMIAÇÕES (Contratada)</v>
          </cell>
          <cell r="O1563">
            <v>8559</v>
          </cell>
          <cell r="P1563">
            <v>6936.4505543968944</v>
          </cell>
          <cell r="Q1563">
            <v>46143</v>
          </cell>
          <cell r="W1563" t="str">
            <v>SP INT 2</v>
          </cell>
          <cell r="X1563" t="str">
            <v>SP INT 2</v>
          </cell>
        </row>
        <row r="1564">
          <cell r="B1564">
            <v>1</v>
          </cell>
          <cell r="K1564" t="str">
            <v>MARKETING</v>
          </cell>
          <cell r="O1564">
            <v>8535</v>
          </cell>
          <cell r="Q1564">
            <v>46023</v>
          </cell>
          <cell r="W1564" t="str">
            <v>SP INT 6</v>
          </cell>
          <cell r="X1564" t="str">
            <v>SP INT 6</v>
          </cell>
        </row>
        <row r="1565">
          <cell r="B1565">
            <v>5</v>
          </cell>
          <cell r="K1565" t="str">
            <v>MARKETING</v>
          </cell>
          <cell r="O1565">
            <v>8521</v>
          </cell>
          <cell r="Q1565">
            <v>46143</v>
          </cell>
          <cell r="W1565" t="str">
            <v>SP INT 6</v>
          </cell>
          <cell r="X1565" t="str">
            <v>SP INT 6</v>
          </cell>
        </row>
        <row r="1566">
          <cell r="B1566">
            <v>3</v>
          </cell>
          <cell r="K1566" t="str">
            <v>PLANTÕES E LOJAS</v>
          </cell>
          <cell r="O1566">
            <v>8512</v>
          </cell>
          <cell r="P1566">
            <v>5201.58</v>
          </cell>
          <cell r="Q1566">
            <v>46082</v>
          </cell>
          <cell r="W1566" t="str">
            <v>SP INT 5</v>
          </cell>
          <cell r="X1566" t="str">
            <v>SP INT 5</v>
          </cell>
        </row>
        <row r="1567">
          <cell r="B1567">
            <v>4</v>
          </cell>
          <cell r="K1567" t="str">
            <v>COMISSÕES E PREMIAÇÕES (Contratada)</v>
          </cell>
          <cell r="O1567">
            <v>8510</v>
          </cell>
          <cell r="P1567">
            <v>8026.6252879723315</v>
          </cell>
          <cell r="Q1567">
            <v>46113</v>
          </cell>
          <cell r="W1567" t="str">
            <v>SP INT 3</v>
          </cell>
          <cell r="X1567" t="str">
            <v>SP INT 3</v>
          </cell>
        </row>
        <row r="1568">
          <cell r="B1568">
            <v>6</v>
          </cell>
          <cell r="K1568" t="str">
            <v>MARKETING</v>
          </cell>
          <cell r="O1568">
            <v>8503</v>
          </cell>
          <cell r="Q1568">
            <v>46174</v>
          </cell>
          <cell r="W1568" t="str">
            <v>SP INT 6</v>
          </cell>
          <cell r="X1568" t="str">
            <v>SP INT 6</v>
          </cell>
        </row>
        <row r="1569">
          <cell r="B1569">
            <v>6</v>
          </cell>
          <cell r="K1569" t="str">
            <v>PLANTÕES E LOJAS</v>
          </cell>
          <cell r="O1569">
            <v>8500</v>
          </cell>
          <cell r="Q1569">
            <v>46174</v>
          </cell>
          <cell r="W1569" t="str">
            <v>SENSIA CP</v>
          </cell>
          <cell r="X1569" t="str">
            <v>SENSIA</v>
          </cell>
        </row>
        <row r="1570">
          <cell r="B1570">
            <v>7</v>
          </cell>
          <cell r="K1570" t="str">
            <v>PLANTÕES E LOJAS</v>
          </cell>
          <cell r="O1570">
            <v>8500</v>
          </cell>
          <cell r="P1570">
            <v>7740.88</v>
          </cell>
          <cell r="Q1570">
            <v>46204</v>
          </cell>
          <cell r="W1570" t="str">
            <v>SP INT 3</v>
          </cell>
          <cell r="X1570" t="str">
            <v>SP INT 3</v>
          </cell>
        </row>
        <row r="1571">
          <cell r="B1571">
            <v>8</v>
          </cell>
          <cell r="K1571" t="str">
            <v>MARKETING</v>
          </cell>
          <cell r="O1571">
            <v>8500</v>
          </cell>
          <cell r="Q1571">
            <v>46235</v>
          </cell>
          <cell r="W1571" t="str">
            <v>SP INT 2</v>
          </cell>
          <cell r="X1571" t="str">
            <v>SP INT 2</v>
          </cell>
        </row>
        <row r="1572">
          <cell r="B1572">
            <v>8</v>
          </cell>
          <cell r="K1572" t="str">
            <v>PLANTÕES E LOJAS</v>
          </cell>
          <cell r="O1572">
            <v>8500</v>
          </cell>
          <cell r="P1572">
            <v>6675.14</v>
          </cell>
          <cell r="Q1572">
            <v>46235</v>
          </cell>
          <cell r="W1572" t="str">
            <v>SP INT 3</v>
          </cell>
          <cell r="X1572" t="str">
            <v>SP INT 3</v>
          </cell>
        </row>
        <row r="1573">
          <cell r="B1573">
            <v>3</v>
          </cell>
          <cell r="K1573" t="str">
            <v>SALÁRIOS, ENCARGOS E BENEFÍCIOS</v>
          </cell>
          <cell r="O1573">
            <v>8478</v>
          </cell>
          <cell r="P1573">
            <v>13108.34</v>
          </cell>
          <cell r="Q1573">
            <v>46082</v>
          </cell>
          <cell r="W1573" t="str">
            <v>DIRETORIA SPI</v>
          </cell>
          <cell r="X1573" t="str">
            <v>DIRETORIA SPI</v>
          </cell>
        </row>
        <row r="1574">
          <cell r="B1574">
            <v>7</v>
          </cell>
          <cell r="K1574" t="str">
            <v>MARKETING</v>
          </cell>
          <cell r="O1574">
            <v>8459</v>
          </cell>
          <cell r="Q1574">
            <v>46204</v>
          </cell>
          <cell r="W1574" t="str">
            <v>SP INT 2</v>
          </cell>
          <cell r="X1574" t="str">
            <v>SP INT 2</v>
          </cell>
        </row>
        <row r="1575">
          <cell r="B1575">
            <v>6</v>
          </cell>
          <cell r="K1575" t="str">
            <v>SALÁRIOS, ENCARGOS E BENEFÍCIOS</v>
          </cell>
          <cell r="O1575">
            <v>8456</v>
          </cell>
          <cell r="P1575">
            <v>8635.4399999999987</v>
          </cell>
          <cell r="Q1575">
            <v>46174</v>
          </cell>
          <cell r="W1575" t="str">
            <v>SP INT 5</v>
          </cell>
          <cell r="X1575" t="str">
            <v>SP INT 5</v>
          </cell>
        </row>
        <row r="1576">
          <cell r="B1576">
            <v>3</v>
          </cell>
          <cell r="K1576" t="str">
            <v>SALÁRIOS, ENCARGOS E BENEFÍCIOS</v>
          </cell>
          <cell r="O1576">
            <v>8454</v>
          </cell>
          <cell r="P1576">
            <v>6480.2300000000005</v>
          </cell>
          <cell r="Q1576">
            <v>46082</v>
          </cell>
          <cell r="W1576" t="str">
            <v>SP INT 4</v>
          </cell>
          <cell r="X1576" t="str">
            <v>SP INT 4</v>
          </cell>
        </row>
        <row r="1577">
          <cell r="B1577">
            <v>4</v>
          </cell>
          <cell r="K1577" t="str">
            <v>SALÁRIOS, ENCARGOS E BENEFÍCIOS</v>
          </cell>
          <cell r="O1577">
            <v>8450</v>
          </cell>
          <cell r="Q1577">
            <v>46113</v>
          </cell>
          <cell r="W1577" t="str">
            <v>SENSIA RP</v>
          </cell>
          <cell r="X1577" t="str">
            <v>SENSIA</v>
          </cell>
        </row>
        <row r="1578">
          <cell r="B1578">
            <v>4</v>
          </cell>
          <cell r="K1578" t="str">
            <v>COMISSÕES E PREMIAÇÕES (Contratada)</v>
          </cell>
          <cell r="O1578">
            <v>8448</v>
          </cell>
          <cell r="Q1578">
            <v>46113</v>
          </cell>
          <cell r="W1578" t="str">
            <v>SP INT 1</v>
          </cell>
          <cell r="X1578" t="str">
            <v>SP INT 1</v>
          </cell>
        </row>
        <row r="1579">
          <cell r="B1579">
            <v>1</v>
          </cell>
          <cell r="K1579" t="str">
            <v>SALÁRIOS, ENCARGOS E BENEFÍCIOS</v>
          </cell>
          <cell r="O1579">
            <v>8439</v>
          </cell>
          <cell r="P1579">
            <v>6393.02</v>
          </cell>
          <cell r="Q1579">
            <v>46023</v>
          </cell>
          <cell r="W1579" t="str">
            <v>SP INT 3</v>
          </cell>
          <cell r="X1579" t="str">
            <v>SP INT 3</v>
          </cell>
        </row>
        <row r="1580">
          <cell r="B1580">
            <v>3</v>
          </cell>
          <cell r="K1580" t="str">
            <v>DESPESAS GERAIS</v>
          </cell>
          <cell r="O1580">
            <v>8431</v>
          </cell>
          <cell r="Q1580">
            <v>46082</v>
          </cell>
          <cell r="W1580" t="str">
            <v>SP INT 1</v>
          </cell>
          <cell r="X1580" t="str">
            <v>SP INT 1</v>
          </cell>
        </row>
        <row r="1581">
          <cell r="B1581">
            <v>6</v>
          </cell>
          <cell r="K1581" t="str">
            <v>MARKETING</v>
          </cell>
          <cell r="O1581">
            <v>8405</v>
          </cell>
          <cell r="P1581">
            <v>2815.67</v>
          </cell>
          <cell r="Q1581">
            <v>46174</v>
          </cell>
          <cell r="W1581" t="str">
            <v>SENSIA RP</v>
          </cell>
          <cell r="X1581" t="str">
            <v>SENSIA</v>
          </cell>
        </row>
        <row r="1582">
          <cell r="B1582">
            <v>2</v>
          </cell>
          <cell r="K1582" t="str">
            <v>PLANTÕES E LOJAS</v>
          </cell>
          <cell r="O1582">
            <v>8400</v>
          </cell>
          <cell r="P1582">
            <v>4165.68</v>
          </cell>
          <cell r="Q1582">
            <v>46054</v>
          </cell>
          <cell r="W1582" t="str">
            <v>SP INT 1</v>
          </cell>
          <cell r="X1582" t="str">
            <v>SP INT 1</v>
          </cell>
        </row>
        <row r="1583">
          <cell r="B1583">
            <v>1</v>
          </cell>
          <cell r="K1583" t="str">
            <v>SERV. DESP.E ITBI</v>
          </cell>
          <cell r="O1583">
            <v>8383</v>
          </cell>
          <cell r="P1583">
            <v>71143.460000000006</v>
          </cell>
          <cell r="Q1583">
            <v>46023</v>
          </cell>
          <cell r="W1583" t="str">
            <v>SP INT 4</v>
          </cell>
          <cell r="X1583" t="str">
            <v>SP INT 4</v>
          </cell>
        </row>
        <row r="1584">
          <cell r="B1584">
            <v>4</v>
          </cell>
          <cell r="K1584" t="str">
            <v>DESPESAS GERAIS</v>
          </cell>
          <cell r="O1584">
            <v>8374</v>
          </cell>
          <cell r="Q1584">
            <v>46113</v>
          </cell>
          <cell r="W1584" t="str">
            <v>SP INT 2</v>
          </cell>
          <cell r="X1584" t="str">
            <v>SP INT 2</v>
          </cell>
        </row>
        <row r="1585">
          <cell r="B1585">
            <v>7</v>
          </cell>
          <cell r="K1585" t="str">
            <v>SERV. DESP.E ITBI</v>
          </cell>
          <cell r="O1585">
            <v>8374</v>
          </cell>
          <cell r="Q1585">
            <v>46204</v>
          </cell>
          <cell r="W1585" t="str">
            <v>SP INT 4</v>
          </cell>
          <cell r="X1585" t="str">
            <v>SP INT 4</v>
          </cell>
        </row>
        <row r="1586">
          <cell r="B1586">
            <v>1</v>
          </cell>
          <cell r="K1586" t="str">
            <v>SERV. DESP.E ITBI</v>
          </cell>
          <cell r="O1586">
            <v>8358</v>
          </cell>
          <cell r="P1586">
            <v>17327.59</v>
          </cell>
          <cell r="Q1586">
            <v>46023</v>
          </cell>
          <cell r="W1586" t="str">
            <v>SP INT 5</v>
          </cell>
          <cell r="X1586" t="str">
            <v>SP INT 5</v>
          </cell>
        </row>
        <row r="1587">
          <cell r="B1587">
            <v>1</v>
          </cell>
          <cell r="K1587" t="str">
            <v>MARKETING</v>
          </cell>
          <cell r="O1587">
            <v>8348</v>
          </cell>
          <cell r="Q1587">
            <v>46023</v>
          </cell>
          <cell r="W1587" t="str">
            <v>SP INT 1</v>
          </cell>
          <cell r="X1587" t="str">
            <v>SP INT 1</v>
          </cell>
        </row>
        <row r="1588">
          <cell r="B1588">
            <v>2</v>
          </cell>
          <cell r="K1588" t="str">
            <v>PLANTÕES E LOJAS</v>
          </cell>
          <cell r="O1588">
            <v>8331</v>
          </cell>
          <cell r="Q1588">
            <v>46054</v>
          </cell>
          <cell r="W1588" t="str">
            <v>SENSIA RP</v>
          </cell>
          <cell r="X1588" t="str">
            <v>SENSIA</v>
          </cell>
        </row>
        <row r="1589">
          <cell r="B1589">
            <v>1</v>
          </cell>
          <cell r="K1589" t="str">
            <v>PLANTÕES E LOJAS</v>
          </cell>
          <cell r="O1589">
            <v>8329</v>
          </cell>
          <cell r="P1589">
            <v>8116.18</v>
          </cell>
          <cell r="Q1589">
            <v>46023</v>
          </cell>
          <cell r="W1589" t="str">
            <v>SP INT 3</v>
          </cell>
          <cell r="X1589" t="str">
            <v>SP INT 3</v>
          </cell>
        </row>
        <row r="1590">
          <cell r="B1590">
            <v>2</v>
          </cell>
          <cell r="K1590" t="str">
            <v>PLANTÕES E LOJAS</v>
          </cell>
          <cell r="O1590">
            <v>8329</v>
          </cell>
          <cell r="P1590">
            <v>7553.15</v>
          </cell>
          <cell r="Q1590">
            <v>46054</v>
          </cell>
          <cell r="W1590" t="str">
            <v>SP INT 3</v>
          </cell>
          <cell r="X1590" t="str">
            <v>SP INT 3</v>
          </cell>
        </row>
        <row r="1591">
          <cell r="B1591">
            <v>3</v>
          </cell>
          <cell r="K1591" t="str">
            <v>PLANTÕES E LOJAS</v>
          </cell>
          <cell r="O1591">
            <v>8329</v>
          </cell>
          <cell r="P1591">
            <v>8646.17</v>
          </cell>
          <cell r="Q1591">
            <v>46082</v>
          </cell>
          <cell r="W1591" t="str">
            <v>SP INT 3</v>
          </cell>
          <cell r="X1591" t="str">
            <v>SP INT 3</v>
          </cell>
        </row>
        <row r="1592">
          <cell r="B1592">
            <v>4</v>
          </cell>
          <cell r="K1592" t="str">
            <v>PLANTÕES E LOJAS</v>
          </cell>
          <cell r="O1592">
            <v>8329</v>
          </cell>
          <cell r="P1592">
            <v>7896.29</v>
          </cell>
          <cell r="Q1592">
            <v>46113</v>
          </cell>
          <cell r="W1592" t="str">
            <v>SP INT 3</v>
          </cell>
          <cell r="X1592" t="str">
            <v>SP INT 3</v>
          </cell>
        </row>
        <row r="1593">
          <cell r="B1593">
            <v>5</v>
          </cell>
          <cell r="K1593" t="str">
            <v>PLANTÕES E LOJAS</v>
          </cell>
          <cell r="O1593">
            <v>8329</v>
          </cell>
          <cell r="P1593">
            <v>7324.02</v>
          </cell>
          <cell r="Q1593">
            <v>46143</v>
          </cell>
          <cell r="W1593" t="str">
            <v>SP INT 3</v>
          </cell>
          <cell r="X1593" t="str">
            <v>SP INT 3</v>
          </cell>
        </row>
        <row r="1594">
          <cell r="B1594">
            <v>6</v>
          </cell>
          <cell r="K1594" t="str">
            <v>PLANTÕES E LOJAS</v>
          </cell>
          <cell r="O1594">
            <v>8329</v>
          </cell>
          <cell r="P1594">
            <v>8585.89</v>
          </cell>
          <cell r="Q1594">
            <v>46174</v>
          </cell>
          <cell r="W1594" t="str">
            <v>SP INT 3</v>
          </cell>
          <cell r="X1594" t="str">
            <v>SP INT 3</v>
          </cell>
        </row>
        <row r="1595">
          <cell r="B1595">
            <v>7</v>
          </cell>
          <cell r="K1595" t="str">
            <v>PLANTÕES E LOJAS</v>
          </cell>
          <cell r="O1595">
            <v>8329</v>
          </cell>
          <cell r="P1595">
            <v>8379.9500000000007</v>
          </cell>
          <cell r="Q1595">
            <v>46204</v>
          </cell>
          <cell r="W1595" t="str">
            <v>SP INT 3</v>
          </cell>
          <cell r="X1595" t="str">
            <v>SP INT 3</v>
          </cell>
        </row>
        <row r="1596">
          <cell r="B1596">
            <v>8</v>
          </cell>
          <cell r="K1596" t="str">
            <v>PLANTÕES E LOJAS</v>
          </cell>
          <cell r="O1596">
            <v>8329</v>
          </cell>
          <cell r="P1596">
            <v>7226.24</v>
          </cell>
          <cell r="Q1596">
            <v>46235</v>
          </cell>
          <cell r="W1596" t="str">
            <v>SP INT 3</v>
          </cell>
          <cell r="X1596" t="str">
            <v>SP INT 3</v>
          </cell>
        </row>
        <row r="1597">
          <cell r="B1597">
            <v>5</v>
          </cell>
          <cell r="K1597" t="str">
            <v>SALÁRIOS, ENCARGOS E BENEFÍCIOS</v>
          </cell>
          <cell r="O1597">
            <v>8318</v>
          </cell>
          <cell r="P1597">
            <v>3004.13</v>
          </cell>
          <cell r="Q1597">
            <v>46143</v>
          </cell>
          <cell r="W1597" t="str">
            <v>SP INT 2</v>
          </cell>
          <cell r="X1597" t="str">
            <v>SP INT 2</v>
          </cell>
        </row>
        <row r="1598">
          <cell r="B1598">
            <v>1</v>
          </cell>
          <cell r="K1598" t="str">
            <v>SALÁRIOS, ENCARGOS E BENEFÍCIOS</v>
          </cell>
          <cell r="O1598">
            <v>8298</v>
          </cell>
          <cell r="P1598">
            <v>6659.1399999999994</v>
          </cell>
          <cell r="Q1598">
            <v>46023</v>
          </cell>
          <cell r="W1598" t="str">
            <v>SP INT 3</v>
          </cell>
          <cell r="X1598" t="str">
            <v>SP INT 3</v>
          </cell>
        </row>
        <row r="1599">
          <cell r="B1599">
            <v>2</v>
          </cell>
          <cell r="K1599" t="str">
            <v>VIAGEM E LOGÍSTICA</v>
          </cell>
          <cell r="O1599">
            <v>8297</v>
          </cell>
          <cell r="P1599">
            <v>11888.34</v>
          </cell>
          <cell r="Q1599">
            <v>46054</v>
          </cell>
          <cell r="W1599" t="str">
            <v>SP INT 3</v>
          </cell>
          <cell r="X1599" t="str">
            <v>SP INT 3</v>
          </cell>
        </row>
        <row r="1600">
          <cell r="B1600">
            <v>5</v>
          </cell>
          <cell r="K1600" t="str">
            <v>SALÁRIOS, ENCARGOS E BENEFÍCIOS</v>
          </cell>
          <cell r="O1600">
            <v>8284</v>
          </cell>
          <cell r="Q1600">
            <v>46143</v>
          </cell>
          <cell r="W1600" t="str">
            <v>SP INT 2</v>
          </cell>
          <cell r="X1600" t="str">
            <v>SP INT 2</v>
          </cell>
        </row>
        <row r="1601">
          <cell r="B1601">
            <v>2</v>
          </cell>
          <cell r="K1601" t="str">
            <v>DESPESAS GERAIS</v>
          </cell>
          <cell r="O1601">
            <v>8283</v>
          </cell>
          <cell r="Q1601">
            <v>46054</v>
          </cell>
          <cell r="W1601" t="str">
            <v>SP INT 2</v>
          </cell>
          <cell r="X1601" t="str">
            <v>SP INT 2</v>
          </cell>
        </row>
        <row r="1602">
          <cell r="B1602">
            <v>8</v>
          </cell>
          <cell r="K1602" t="str">
            <v>SALÁRIOS, ENCARGOS E BENEFÍCIOS</v>
          </cell>
          <cell r="O1602">
            <v>8282</v>
          </cell>
          <cell r="P1602">
            <v>6449.83</v>
          </cell>
          <cell r="Q1602">
            <v>46235</v>
          </cell>
          <cell r="W1602" t="str">
            <v>DIRETORIA SPI</v>
          </cell>
          <cell r="X1602" t="str">
            <v>DIRETORIA SPI</v>
          </cell>
        </row>
        <row r="1603">
          <cell r="B1603">
            <v>7</v>
          </cell>
          <cell r="K1603" t="str">
            <v>PLANTÕES E LOJAS</v>
          </cell>
          <cell r="O1603">
            <v>8276</v>
          </cell>
          <cell r="Q1603">
            <v>46204</v>
          </cell>
          <cell r="W1603" t="str">
            <v>SP INT 2</v>
          </cell>
          <cell r="X1603" t="str">
            <v>SP INT 2</v>
          </cell>
        </row>
        <row r="1604">
          <cell r="B1604">
            <v>5</v>
          </cell>
          <cell r="K1604" t="str">
            <v>MARKETING</v>
          </cell>
          <cell r="O1604">
            <v>8269</v>
          </cell>
          <cell r="P1604">
            <v>24069.66</v>
          </cell>
          <cell r="Q1604">
            <v>46143</v>
          </cell>
          <cell r="W1604" t="str">
            <v>SP INT 3</v>
          </cell>
          <cell r="X1604" t="str">
            <v>SP INT 3</v>
          </cell>
        </row>
        <row r="1605">
          <cell r="B1605">
            <v>3</v>
          </cell>
          <cell r="K1605" t="str">
            <v>SALÁRIOS, ENCARGOS E BENEFÍCIOS</v>
          </cell>
          <cell r="O1605">
            <v>8253</v>
          </cell>
          <cell r="P1605">
            <v>6749.99</v>
          </cell>
          <cell r="Q1605">
            <v>46082</v>
          </cell>
          <cell r="W1605" t="str">
            <v>SP INT 4</v>
          </cell>
          <cell r="X1605" t="str">
            <v>SP INT 4</v>
          </cell>
        </row>
        <row r="1606">
          <cell r="B1606">
            <v>2</v>
          </cell>
          <cell r="K1606" t="str">
            <v>MARKETING</v>
          </cell>
          <cell r="O1606">
            <v>8239</v>
          </cell>
          <cell r="Q1606">
            <v>46054</v>
          </cell>
          <cell r="W1606" t="str">
            <v>SP INT 6</v>
          </cell>
          <cell r="X1606" t="str">
            <v>SP INT 6</v>
          </cell>
        </row>
        <row r="1607">
          <cell r="B1607">
            <v>8</v>
          </cell>
          <cell r="K1607" t="str">
            <v>MARKETING</v>
          </cell>
          <cell r="O1607">
            <v>8232</v>
          </cell>
          <cell r="P1607">
            <v>26331.71</v>
          </cell>
          <cell r="Q1607">
            <v>46235</v>
          </cell>
          <cell r="W1607" t="str">
            <v>SP INT 2</v>
          </cell>
          <cell r="X1607" t="str">
            <v>SP INT 2</v>
          </cell>
        </row>
        <row r="1608">
          <cell r="B1608">
            <v>2</v>
          </cell>
          <cell r="K1608" t="str">
            <v>SALÁRIOS, ENCARGOS E BENEFÍCIOS</v>
          </cell>
          <cell r="O1608">
            <v>8225</v>
          </cell>
          <cell r="P1608">
            <v>7325.1200000000008</v>
          </cell>
          <cell r="Q1608">
            <v>46054</v>
          </cell>
          <cell r="W1608" t="str">
            <v>SENSIA CP</v>
          </cell>
          <cell r="X1608" t="str">
            <v>SENSIA</v>
          </cell>
        </row>
        <row r="1609">
          <cell r="B1609">
            <v>4</v>
          </cell>
          <cell r="K1609" t="str">
            <v>MARKETING</v>
          </cell>
          <cell r="O1609">
            <v>8223</v>
          </cell>
          <cell r="P1609">
            <v>17599.009999999998</v>
          </cell>
          <cell r="Q1609">
            <v>46113</v>
          </cell>
          <cell r="W1609" t="str">
            <v>SP INT 2</v>
          </cell>
          <cell r="X1609" t="str">
            <v>SP INT 2</v>
          </cell>
        </row>
        <row r="1610">
          <cell r="B1610">
            <v>7</v>
          </cell>
          <cell r="K1610" t="str">
            <v>MARKETING</v>
          </cell>
          <cell r="O1610">
            <v>8222</v>
          </cell>
          <cell r="Q1610">
            <v>46204</v>
          </cell>
          <cell r="W1610" t="str">
            <v>SP INT 6</v>
          </cell>
          <cell r="X1610" t="str">
            <v>SP INT 6</v>
          </cell>
        </row>
        <row r="1611">
          <cell r="B1611">
            <v>6</v>
          </cell>
          <cell r="K1611" t="str">
            <v>SALÁRIOS, ENCARGOS E BENEFÍCIOS</v>
          </cell>
          <cell r="O1611">
            <v>8210</v>
          </cell>
          <cell r="P1611">
            <v>6756.93</v>
          </cell>
          <cell r="Q1611">
            <v>46174</v>
          </cell>
          <cell r="W1611" t="str">
            <v>SP INT 5</v>
          </cell>
          <cell r="X1611" t="str">
            <v>SP INT 5</v>
          </cell>
        </row>
        <row r="1612">
          <cell r="B1612">
            <v>4</v>
          </cell>
          <cell r="K1612" t="str">
            <v>SALÁRIOS, ENCARGOS E BENEFÍCIOS</v>
          </cell>
          <cell r="O1612">
            <v>8184</v>
          </cell>
          <cell r="P1612">
            <v>2902.78</v>
          </cell>
          <cell r="Q1612">
            <v>46113</v>
          </cell>
          <cell r="W1612" t="str">
            <v>SP INT 2</v>
          </cell>
          <cell r="X1612" t="str">
            <v>SP INT 2</v>
          </cell>
        </row>
        <row r="1613">
          <cell r="B1613">
            <v>2</v>
          </cell>
          <cell r="K1613" t="str">
            <v>DESPESAS GERAIS</v>
          </cell>
          <cell r="O1613">
            <v>8177</v>
          </cell>
          <cell r="P1613">
            <v>7625</v>
          </cell>
          <cell r="Q1613">
            <v>46054</v>
          </cell>
          <cell r="W1613" t="str">
            <v>SP INT 4</v>
          </cell>
          <cell r="X1613" t="str">
            <v>SP INT 4</v>
          </cell>
        </row>
        <row r="1614">
          <cell r="B1614">
            <v>6</v>
          </cell>
          <cell r="K1614" t="str">
            <v>PLANTÕES E LOJAS</v>
          </cell>
          <cell r="O1614">
            <v>8167</v>
          </cell>
          <cell r="Q1614">
            <v>46174</v>
          </cell>
          <cell r="W1614" t="str">
            <v>SP INT 1</v>
          </cell>
          <cell r="X1614" t="str">
            <v>SP INT 1</v>
          </cell>
        </row>
        <row r="1615">
          <cell r="B1615">
            <v>5</v>
          </cell>
          <cell r="K1615" t="str">
            <v>SALÁRIOS, ENCARGOS E BENEFÍCIOS</v>
          </cell>
          <cell r="O1615">
            <v>8152</v>
          </cell>
          <cell r="P1615">
            <v>8635.44</v>
          </cell>
          <cell r="Q1615">
            <v>46143</v>
          </cell>
          <cell r="W1615" t="str">
            <v>SP INT 5</v>
          </cell>
          <cell r="X1615" t="str">
            <v>SP INT 5</v>
          </cell>
        </row>
        <row r="1616">
          <cell r="B1616">
            <v>4</v>
          </cell>
          <cell r="K1616" t="str">
            <v>DESPESAS GERAIS</v>
          </cell>
          <cell r="O1616">
            <v>8149</v>
          </cell>
          <cell r="Q1616">
            <v>46113</v>
          </cell>
          <cell r="W1616" t="str">
            <v>SP INT 2</v>
          </cell>
          <cell r="X1616" t="str">
            <v>SP INT 2</v>
          </cell>
        </row>
        <row r="1617">
          <cell r="B1617">
            <v>6</v>
          </cell>
          <cell r="K1617" t="str">
            <v>PLANTÕES E LOJAS</v>
          </cell>
          <cell r="O1617">
            <v>8137</v>
          </cell>
          <cell r="P1617">
            <v>2779.63</v>
          </cell>
          <cell r="Q1617">
            <v>46174</v>
          </cell>
          <cell r="W1617" t="str">
            <v>SP INT 1</v>
          </cell>
          <cell r="X1617" t="str">
            <v>SP INT 1</v>
          </cell>
        </row>
        <row r="1618">
          <cell r="B1618">
            <v>7</v>
          </cell>
          <cell r="K1618" t="str">
            <v>PLANTÕES E LOJAS</v>
          </cell>
          <cell r="O1618">
            <v>8103</v>
          </cell>
          <cell r="P1618">
            <v>770.28</v>
          </cell>
          <cell r="Q1618">
            <v>46204</v>
          </cell>
          <cell r="W1618" t="str">
            <v>SP INT 4</v>
          </cell>
          <cell r="X1618" t="str">
            <v>SP INT 4</v>
          </cell>
        </row>
        <row r="1619">
          <cell r="B1619">
            <v>8</v>
          </cell>
          <cell r="K1619" t="str">
            <v>SERV. DESP.E ITBI</v>
          </cell>
          <cell r="O1619">
            <v>8082</v>
          </cell>
          <cell r="Q1619">
            <v>46235</v>
          </cell>
          <cell r="W1619" t="str">
            <v>SP INT 5</v>
          </cell>
          <cell r="X1619" t="str">
            <v>SP INT 5</v>
          </cell>
        </row>
        <row r="1620">
          <cell r="B1620">
            <v>1</v>
          </cell>
          <cell r="K1620" t="str">
            <v>MARKETING</v>
          </cell>
          <cell r="O1620">
            <v>8060</v>
          </cell>
          <cell r="Q1620">
            <v>46023</v>
          </cell>
          <cell r="W1620" t="str">
            <v>SP INT 2</v>
          </cell>
          <cell r="X1620" t="str">
            <v>SP INT 2</v>
          </cell>
        </row>
        <row r="1621">
          <cell r="B1621">
            <v>3</v>
          </cell>
          <cell r="K1621" t="str">
            <v>MARKETING</v>
          </cell>
          <cell r="O1621">
            <v>8053</v>
          </cell>
          <cell r="Q1621">
            <v>46082</v>
          </cell>
          <cell r="W1621" t="str">
            <v>SP INT 4</v>
          </cell>
          <cell r="X1621" t="str">
            <v>SP INT 4</v>
          </cell>
        </row>
        <row r="1622">
          <cell r="B1622">
            <v>7</v>
          </cell>
          <cell r="K1622" t="str">
            <v>SALÁRIOS, ENCARGOS E BENEFÍCIOS</v>
          </cell>
          <cell r="O1622">
            <v>8038</v>
          </cell>
          <cell r="Q1622">
            <v>46204</v>
          </cell>
          <cell r="W1622" t="str">
            <v>SP INT 2</v>
          </cell>
          <cell r="X1622" t="str">
            <v>SP INT 2</v>
          </cell>
        </row>
        <row r="1623">
          <cell r="B1623">
            <v>3</v>
          </cell>
          <cell r="K1623" t="str">
            <v>SALÁRIOS, ENCARGOS E BENEFÍCIOS</v>
          </cell>
          <cell r="O1623">
            <v>8029</v>
          </cell>
          <cell r="P1623">
            <v>6179.0700000000006</v>
          </cell>
          <cell r="Q1623">
            <v>46082</v>
          </cell>
          <cell r="W1623" t="str">
            <v>DIRETORIA SPI</v>
          </cell>
          <cell r="X1623" t="str">
            <v>DIRETORIA SPI</v>
          </cell>
        </row>
        <row r="1624">
          <cell r="B1624">
            <v>4</v>
          </cell>
          <cell r="K1624" t="str">
            <v>SERV. DESP.E ITBI</v>
          </cell>
          <cell r="O1624">
            <v>8008</v>
          </cell>
          <cell r="P1624">
            <v>38452.57</v>
          </cell>
          <cell r="Q1624">
            <v>46113</v>
          </cell>
          <cell r="W1624" t="str">
            <v>SP INT 1</v>
          </cell>
          <cell r="X1624" t="str">
            <v>SP INT 1</v>
          </cell>
        </row>
        <row r="1625">
          <cell r="B1625">
            <v>5</v>
          </cell>
          <cell r="K1625" t="str">
            <v>SALÁRIOS, ENCARGOS E BENEFÍCIOS</v>
          </cell>
          <cell r="O1625">
            <v>8008</v>
          </cell>
          <cell r="P1625">
            <v>3398.49</v>
          </cell>
          <cell r="Q1625">
            <v>46143</v>
          </cell>
          <cell r="W1625" t="str">
            <v>SP INT 1</v>
          </cell>
          <cell r="X1625" t="str">
            <v>SP INT 1</v>
          </cell>
        </row>
        <row r="1626">
          <cell r="B1626">
            <v>5</v>
          </cell>
          <cell r="K1626" t="str">
            <v>MARKETING</v>
          </cell>
          <cell r="O1626">
            <v>8005</v>
          </cell>
          <cell r="Q1626">
            <v>46143</v>
          </cell>
          <cell r="W1626" t="str">
            <v>SP INT 6</v>
          </cell>
          <cell r="X1626" t="str">
            <v>SP INT 6</v>
          </cell>
        </row>
        <row r="1627">
          <cell r="B1627">
            <v>6</v>
          </cell>
          <cell r="K1627" t="str">
            <v>MARKETING</v>
          </cell>
          <cell r="O1627">
            <v>7993</v>
          </cell>
          <cell r="Q1627">
            <v>46174</v>
          </cell>
          <cell r="W1627" t="str">
            <v>SP INT 1</v>
          </cell>
          <cell r="X1627" t="str">
            <v>SP INT 1</v>
          </cell>
        </row>
        <row r="1628">
          <cell r="B1628">
            <v>3</v>
          </cell>
          <cell r="K1628" t="str">
            <v>MARKETING</v>
          </cell>
          <cell r="O1628">
            <v>7991</v>
          </cell>
          <cell r="Q1628">
            <v>46082</v>
          </cell>
          <cell r="W1628" t="str">
            <v>SP INT 4</v>
          </cell>
          <cell r="X1628" t="str">
            <v>SP INT 4</v>
          </cell>
        </row>
        <row r="1629">
          <cell r="B1629">
            <v>6</v>
          </cell>
          <cell r="K1629" t="str">
            <v>SALÁRIOS, ENCARGOS E BENEFÍCIOS</v>
          </cell>
          <cell r="O1629">
            <v>7987</v>
          </cell>
          <cell r="P1629">
            <v>6449.83</v>
          </cell>
          <cell r="Q1629">
            <v>46174</v>
          </cell>
          <cell r="W1629" t="str">
            <v>DIRETORIA SPI</v>
          </cell>
          <cell r="X1629" t="str">
            <v>DIRETORIA SPI</v>
          </cell>
        </row>
        <row r="1630">
          <cell r="B1630">
            <v>7</v>
          </cell>
          <cell r="K1630" t="str">
            <v>MARKETING</v>
          </cell>
          <cell r="O1630">
            <v>7986</v>
          </cell>
          <cell r="Q1630">
            <v>46204</v>
          </cell>
          <cell r="W1630" t="str">
            <v>SP INT 2</v>
          </cell>
          <cell r="X1630" t="str">
            <v>SP INT 2</v>
          </cell>
        </row>
        <row r="1631">
          <cell r="B1631">
            <v>8</v>
          </cell>
          <cell r="K1631" t="str">
            <v>MARKETING</v>
          </cell>
          <cell r="O1631">
            <v>7979</v>
          </cell>
          <cell r="P1631">
            <v>50086.74</v>
          </cell>
          <cell r="Q1631">
            <v>46235</v>
          </cell>
          <cell r="W1631" t="str">
            <v>SP INT 1</v>
          </cell>
          <cell r="X1631" t="str">
            <v>SP INT 1</v>
          </cell>
        </row>
        <row r="1632">
          <cell r="B1632">
            <v>1</v>
          </cell>
          <cell r="K1632" t="str">
            <v>MARKETING</v>
          </cell>
          <cell r="O1632">
            <v>7971</v>
          </cell>
          <cell r="Q1632">
            <v>46023</v>
          </cell>
          <cell r="W1632" t="str">
            <v>SP INT 4</v>
          </cell>
          <cell r="X1632" t="str">
            <v>SP INT 4</v>
          </cell>
        </row>
        <row r="1633">
          <cell r="B1633">
            <v>1</v>
          </cell>
          <cell r="K1633" t="str">
            <v>SALÁRIOS, ENCARGOS E BENEFÍCIOS</v>
          </cell>
          <cell r="O1633">
            <v>7914</v>
          </cell>
          <cell r="P1633">
            <v>4695.78</v>
          </cell>
          <cell r="Q1633">
            <v>46023</v>
          </cell>
          <cell r="W1633" t="str">
            <v>SP INT 3</v>
          </cell>
          <cell r="X1633" t="str">
            <v>SP INT 3</v>
          </cell>
        </row>
        <row r="1634">
          <cell r="B1634">
            <v>8</v>
          </cell>
          <cell r="K1634" t="str">
            <v>SALÁRIOS, ENCARGOS E BENEFÍCIOS</v>
          </cell>
          <cell r="O1634">
            <v>7912</v>
          </cell>
          <cell r="P1634">
            <v>2670.24</v>
          </cell>
          <cell r="Q1634">
            <v>46235</v>
          </cell>
          <cell r="W1634" t="str">
            <v>SP INT 1</v>
          </cell>
          <cell r="X1634" t="str">
            <v>SP INT 1</v>
          </cell>
        </row>
        <row r="1635">
          <cell r="B1635">
            <v>5</v>
          </cell>
          <cell r="K1635" t="str">
            <v>MARKETING</v>
          </cell>
          <cell r="O1635">
            <v>7893</v>
          </cell>
          <cell r="Q1635">
            <v>46143</v>
          </cell>
          <cell r="W1635" t="str">
            <v>SP INT 2</v>
          </cell>
          <cell r="X1635" t="str">
            <v>SP INT 2</v>
          </cell>
        </row>
        <row r="1636">
          <cell r="B1636">
            <v>4</v>
          </cell>
          <cell r="K1636" t="str">
            <v>MARKETING</v>
          </cell>
          <cell r="O1636">
            <v>7882</v>
          </cell>
          <cell r="Q1636">
            <v>46113</v>
          </cell>
          <cell r="W1636" t="str">
            <v>SP INT 3</v>
          </cell>
          <cell r="X1636" t="str">
            <v>SP INT 3</v>
          </cell>
        </row>
        <row r="1637">
          <cell r="B1637">
            <v>1</v>
          </cell>
          <cell r="K1637" t="str">
            <v>PLANTÕES E LOJAS</v>
          </cell>
          <cell r="O1637">
            <v>7868</v>
          </cell>
          <cell r="Q1637">
            <v>46023</v>
          </cell>
          <cell r="W1637" t="str">
            <v>SP INT 6</v>
          </cell>
          <cell r="X1637" t="str">
            <v>SP INT 6</v>
          </cell>
        </row>
        <row r="1638">
          <cell r="B1638">
            <v>5</v>
          </cell>
          <cell r="K1638" t="str">
            <v>SALÁRIOS, ENCARGOS E BENEFÍCIOS</v>
          </cell>
          <cell r="O1638">
            <v>7855</v>
          </cell>
          <cell r="P1638">
            <v>8705.2800000000007</v>
          </cell>
          <cell r="Q1638">
            <v>46143</v>
          </cell>
          <cell r="W1638" t="str">
            <v>SP INT 4</v>
          </cell>
          <cell r="X1638" t="str">
            <v>SP INT 4</v>
          </cell>
        </row>
        <row r="1639">
          <cell r="B1639">
            <v>2</v>
          </cell>
          <cell r="K1639" t="str">
            <v>COMISSÕES E PREMIAÇÕES (Contratada)</v>
          </cell>
          <cell r="O1639">
            <v>7845</v>
          </cell>
          <cell r="Q1639">
            <v>46054</v>
          </cell>
          <cell r="W1639" t="str">
            <v>SP INT 3</v>
          </cell>
          <cell r="X1639" t="str">
            <v>SP INT 3</v>
          </cell>
        </row>
        <row r="1640">
          <cell r="B1640">
            <v>4</v>
          </cell>
          <cell r="K1640" t="str">
            <v>SALÁRIOS, ENCARGOS E BENEFÍCIOS</v>
          </cell>
          <cell r="O1640">
            <v>7840</v>
          </cell>
          <cell r="P1640">
            <v>3544.56</v>
          </cell>
          <cell r="Q1640">
            <v>46113</v>
          </cell>
          <cell r="W1640" t="str">
            <v>SP INT 2</v>
          </cell>
          <cell r="X1640" t="str">
            <v>SP INT 2</v>
          </cell>
        </row>
        <row r="1641">
          <cell r="B1641">
            <v>3</v>
          </cell>
          <cell r="K1641" t="str">
            <v>SALÁRIOS, ENCARGOS E BENEFÍCIOS</v>
          </cell>
          <cell r="O1641">
            <v>7816</v>
          </cell>
          <cell r="P1641">
            <v>8454.7799999999988</v>
          </cell>
          <cell r="Q1641">
            <v>46082</v>
          </cell>
          <cell r="W1641" t="str">
            <v>SP INT 3</v>
          </cell>
          <cell r="X1641" t="str">
            <v>SP INT 3</v>
          </cell>
        </row>
        <row r="1642">
          <cell r="B1642">
            <v>5</v>
          </cell>
          <cell r="K1642" t="str">
            <v>SERV. DESP.E ITBI</v>
          </cell>
          <cell r="O1642">
            <v>7810</v>
          </cell>
          <cell r="Q1642">
            <v>46143</v>
          </cell>
          <cell r="W1642" t="str">
            <v>SP INT 1</v>
          </cell>
          <cell r="X1642" t="str">
            <v>SP INT 1</v>
          </cell>
        </row>
        <row r="1643">
          <cell r="B1643">
            <v>1</v>
          </cell>
          <cell r="K1643" t="str">
            <v>COMISSÕES E PREMIAÇÕES (Contratada)</v>
          </cell>
          <cell r="O1643">
            <v>7785</v>
          </cell>
          <cell r="Q1643">
            <v>46023</v>
          </cell>
          <cell r="W1643" t="str">
            <v>SP INT 3</v>
          </cell>
          <cell r="X1643" t="str">
            <v>SP INT 3</v>
          </cell>
        </row>
        <row r="1644">
          <cell r="B1644">
            <v>5</v>
          </cell>
          <cell r="K1644" t="str">
            <v>SERV. DESP.E ITBI</v>
          </cell>
          <cell r="O1644">
            <v>7782</v>
          </cell>
          <cell r="Q1644">
            <v>46143</v>
          </cell>
          <cell r="W1644" t="str">
            <v>SP INT 5</v>
          </cell>
          <cell r="X1644" t="str">
            <v>SP INT 5</v>
          </cell>
        </row>
        <row r="1645">
          <cell r="B1645">
            <v>1</v>
          </cell>
          <cell r="K1645" t="str">
            <v>SALÁRIOS, ENCARGOS E BENEFÍCIOS</v>
          </cell>
          <cell r="O1645">
            <v>7772</v>
          </cell>
          <cell r="P1645">
            <v>7850.4000000000005</v>
          </cell>
          <cell r="Q1645">
            <v>46023</v>
          </cell>
          <cell r="W1645" t="str">
            <v>SP INT 5</v>
          </cell>
          <cell r="X1645" t="str">
            <v>SP INT 5</v>
          </cell>
        </row>
        <row r="1646">
          <cell r="B1646">
            <v>6</v>
          </cell>
          <cell r="K1646" t="str">
            <v>PLANTÕES E LOJAS</v>
          </cell>
          <cell r="O1646">
            <v>7766</v>
          </cell>
          <cell r="Q1646">
            <v>46174</v>
          </cell>
          <cell r="W1646" t="str">
            <v>SP INT 3</v>
          </cell>
          <cell r="X1646" t="str">
            <v>SP INT 3</v>
          </cell>
        </row>
        <row r="1647">
          <cell r="B1647">
            <v>7</v>
          </cell>
          <cell r="K1647" t="str">
            <v>DESPESAS GERAIS</v>
          </cell>
          <cell r="O1647">
            <v>7760</v>
          </cell>
          <cell r="Q1647">
            <v>46204</v>
          </cell>
          <cell r="W1647" t="str">
            <v>SENSIA RP</v>
          </cell>
          <cell r="X1647" t="str">
            <v>SENSIA</v>
          </cell>
        </row>
        <row r="1648">
          <cell r="B1648">
            <v>5</v>
          </cell>
          <cell r="K1648" t="str">
            <v>SALÁRIOS, ENCARGOS E BENEFÍCIOS</v>
          </cell>
          <cell r="O1648">
            <v>7745</v>
          </cell>
          <cell r="P1648">
            <v>1000.95</v>
          </cell>
          <cell r="Q1648">
            <v>46143</v>
          </cell>
          <cell r="W1648" t="str">
            <v>SP INT 2</v>
          </cell>
          <cell r="X1648" t="str">
            <v>SP INT 2</v>
          </cell>
        </row>
        <row r="1649">
          <cell r="B1649">
            <v>3</v>
          </cell>
          <cell r="K1649" t="str">
            <v>PLANTÕES E LOJAS</v>
          </cell>
          <cell r="O1649">
            <v>7740</v>
          </cell>
          <cell r="Q1649">
            <v>46082</v>
          </cell>
          <cell r="W1649" t="str">
            <v>SENSIA RP</v>
          </cell>
          <cell r="X1649" t="str">
            <v>SENSIA</v>
          </cell>
        </row>
        <row r="1650">
          <cell r="B1650">
            <v>6</v>
          </cell>
          <cell r="K1650" t="str">
            <v>MARKETING</v>
          </cell>
          <cell r="O1650">
            <v>7732</v>
          </cell>
          <cell r="Q1650">
            <v>46174</v>
          </cell>
          <cell r="W1650" t="str">
            <v>SP INT 5</v>
          </cell>
          <cell r="X1650" t="str">
            <v>SP INT 5</v>
          </cell>
        </row>
        <row r="1651">
          <cell r="B1651">
            <v>3</v>
          </cell>
          <cell r="K1651" t="str">
            <v>DESPESAS GERAIS</v>
          </cell>
          <cell r="O1651">
            <v>7719</v>
          </cell>
          <cell r="P1651">
            <v>5625</v>
          </cell>
          <cell r="Q1651">
            <v>46082</v>
          </cell>
          <cell r="W1651" t="str">
            <v>SP INT 5</v>
          </cell>
          <cell r="X1651" t="str">
            <v>SP INT 5</v>
          </cell>
        </row>
        <row r="1652">
          <cell r="B1652">
            <v>4</v>
          </cell>
          <cell r="K1652" t="str">
            <v>SALÁRIOS, ENCARGOS E BENEFÍCIOS</v>
          </cell>
          <cell r="O1652">
            <v>7712</v>
          </cell>
          <cell r="P1652">
            <v>6179.0700000000006</v>
          </cell>
          <cell r="Q1652">
            <v>46113</v>
          </cell>
          <cell r="W1652" t="str">
            <v>DIRETORIA SPI</v>
          </cell>
          <cell r="X1652" t="str">
            <v>DIRETORIA SPI</v>
          </cell>
        </row>
        <row r="1653">
          <cell r="B1653">
            <v>2</v>
          </cell>
          <cell r="K1653" t="str">
            <v>PLANTÕES E LOJAS</v>
          </cell>
          <cell r="O1653">
            <v>7696</v>
          </cell>
          <cell r="P1653">
            <v>7024.02</v>
          </cell>
          <cell r="Q1653">
            <v>46054</v>
          </cell>
          <cell r="W1653" t="str">
            <v>SENSIA CP</v>
          </cell>
          <cell r="X1653" t="str">
            <v>SENSIA</v>
          </cell>
        </row>
        <row r="1654">
          <cell r="B1654">
            <v>3</v>
          </cell>
          <cell r="K1654" t="str">
            <v>PLANTÕES E LOJAS</v>
          </cell>
          <cell r="O1654">
            <v>7696</v>
          </cell>
          <cell r="P1654">
            <v>8040.47</v>
          </cell>
          <cell r="Q1654">
            <v>46082</v>
          </cell>
          <cell r="W1654" t="str">
            <v>SENSIA CP</v>
          </cell>
          <cell r="X1654" t="str">
            <v>SENSIA</v>
          </cell>
        </row>
        <row r="1655">
          <cell r="B1655">
            <v>4</v>
          </cell>
          <cell r="K1655" t="str">
            <v>PLANTÕES E LOJAS</v>
          </cell>
          <cell r="O1655">
            <v>7696</v>
          </cell>
          <cell r="P1655">
            <v>7343.12</v>
          </cell>
          <cell r="Q1655">
            <v>46113</v>
          </cell>
          <cell r="W1655" t="str">
            <v>SENSIA CP</v>
          </cell>
          <cell r="X1655" t="str">
            <v>SENSIA</v>
          </cell>
        </row>
        <row r="1656">
          <cell r="B1656">
            <v>7</v>
          </cell>
          <cell r="K1656" t="str">
            <v>PLANTÕES E LOJAS</v>
          </cell>
          <cell r="O1656">
            <v>7696</v>
          </cell>
          <cell r="P1656">
            <v>7792.9</v>
          </cell>
          <cell r="Q1656">
            <v>46204</v>
          </cell>
          <cell r="W1656" t="str">
            <v>SENSIA CP</v>
          </cell>
          <cell r="X1656" t="str">
            <v>SENSIA</v>
          </cell>
        </row>
        <row r="1657">
          <cell r="B1657">
            <v>8</v>
          </cell>
          <cell r="K1657" t="str">
            <v>PLANTÕES E LOJAS</v>
          </cell>
          <cell r="O1657">
            <v>7696</v>
          </cell>
          <cell r="P1657">
            <v>6720.01</v>
          </cell>
          <cell r="Q1657">
            <v>46235</v>
          </cell>
          <cell r="W1657" t="str">
            <v>SENSIA CP</v>
          </cell>
          <cell r="X1657" t="str">
            <v>SENSIA</v>
          </cell>
        </row>
        <row r="1658">
          <cell r="B1658">
            <v>1</v>
          </cell>
          <cell r="K1658" t="str">
            <v>SALÁRIOS, ENCARGOS E BENEFÍCIOS</v>
          </cell>
          <cell r="O1658">
            <v>7691</v>
          </cell>
          <cell r="P1658">
            <v>8454.7799999999988</v>
          </cell>
          <cell r="Q1658">
            <v>46023</v>
          </cell>
          <cell r="W1658" t="str">
            <v>SP INT 3</v>
          </cell>
          <cell r="X1658" t="str">
            <v>SP INT 3</v>
          </cell>
        </row>
        <row r="1659">
          <cell r="B1659">
            <v>7</v>
          </cell>
          <cell r="K1659" t="str">
            <v>SALÁRIOS, ENCARGOS E BENEFÍCIOS</v>
          </cell>
          <cell r="O1659">
            <v>7677</v>
          </cell>
          <cell r="Q1659">
            <v>46204</v>
          </cell>
          <cell r="W1659" t="str">
            <v>SP INT 3</v>
          </cell>
          <cell r="X1659" t="str">
            <v>SP INT 3</v>
          </cell>
        </row>
        <row r="1660">
          <cell r="B1660">
            <v>4</v>
          </cell>
          <cell r="K1660" t="str">
            <v>SALÁRIOS, ENCARGOS E BENEFÍCIOS</v>
          </cell>
          <cell r="O1660">
            <v>7672</v>
          </cell>
          <cell r="P1660">
            <v>2535.2900000000004</v>
          </cell>
          <cell r="Q1660">
            <v>46113</v>
          </cell>
          <cell r="W1660" t="str">
            <v>SP INT 4</v>
          </cell>
          <cell r="X1660" t="str">
            <v>SP INT 4</v>
          </cell>
        </row>
        <row r="1661">
          <cell r="B1661">
            <v>1</v>
          </cell>
          <cell r="K1661" t="str">
            <v>PLANTÕES E LOJAS</v>
          </cell>
          <cell r="O1661">
            <v>7668</v>
          </cell>
          <cell r="P1661">
            <v>7858.4</v>
          </cell>
          <cell r="Q1661">
            <v>46023</v>
          </cell>
          <cell r="W1661" t="str">
            <v>SP INT 2</v>
          </cell>
          <cell r="X1661" t="str">
            <v>SP INT 2</v>
          </cell>
        </row>
        <row r="1662">
          <cell r="B1662">
            <v>2</v>
          </cell>
          <cell r="K1662" t="str">
            <v>PLANTÕES E LOJAS</v>
          </cell>
          <cell r="O1662">
            <v>7668</v>
          </cell>
          <cell r="P1662">
            <v>7313.25</v>
          </cell>
          <cell r="Q1662">
            <v>46054</v>
          </cell>
          <cell r="W1662" t="str">
            <v>SP INT 2</v>
          </cell>
          <cell r="X1662" t="str">
            <v>SP INT 2</v>
          </cell>
        </row>
        <row r="1663">
          <cell r="B1663">
            <v>3</v>
          </cell>
          <cell r="K1663" t="str">
            <v>PLANTÕES E LOJAS</v>
          </cell>
          <cell r="O1663">
            <v>7668</v>
          </cell>
          <cell r="P1663">
            <v>8371.5499999999993</v>
          </cell>
          <cell r="Q1663">
            <v>46082</v>
          </cell>
          <cell r="W1663" t="str">
            <v>SP INT 2</v>
          </cell>
          <cell r="X1663" t="str">
            <v>SP INT 2</v>
          </cell>
        </row>
        <row r="1664">
          <cell r="B1664">
            <v>4</v>
          </cell>
          <cell r="K1664" t="str">
            <v>PLANTÕES E LOJAS</v>
          </cell>
          <cell r="O1664">
            <v>7668</v>
          </cell>
          <cell r="P1664">
            <v>7645.5</v>
          </cell>
          <cell r="Q1664">
            <v>46113</v>
          </cell>
          <cell r="W1664" t="str">
            <v>SP INT 2</v>
          </cell>
          <cell r="X1664" t="str">
            <v>SP INT 2</v>
          </cell>
        </row>
        <row r="1665">
          <cell r="B1665">
            <v>5</v>
          </cell>
          <cell r="K1665" t="str">
            <v>PLANTÕES E LOJAS</v>
          </cell>
          <cell r="O1665">
            <v>7668</v>
          </cell>
          <cell r="P1665">
            <v>7091.39</v>
          </cell>
          <cell r="Q1665">
            <v>46143</v>
          </cell>
          <cell r="W1665" t="str">
            <v>SP INT 2</v>
          </cell>
          <cell r="X1665" t="str">
            <v>SP INT 2</v>
          </cell>
        </row>
        <row r="1666">
          <cell r="B1666">
            <v>8</v>
          </cell>
          <cell r="K1666" t="str">
            <v>PLANTÕES E LOJAS</v>
          </cell>
          <cell r="O1666">
            <v>7655</v>
          </cell>
          <cell r="Q1666">
            <v>46235</v>
          </cell>
          <cell r="W1666" t="str">
            <v>SP INT 4</v>
          </cell>
          <cell r="X1666" t="str">
            <v>SP INT 4</v>
          </cell>
        </row>
        <row r="1667">
          <cell r="B1667">
            <v>3</v>
          </cell>
          <cell r="K1667" t="str">
            <v>MARKETING</v>
          </cell>
          <cell r="O1667">
            <v>7654</v>
          </cell>
          <cell r="P1667">
            <v>17762.5</v>
          </cell>
          <cell r="Q1667">
            <v>46082</v>
          </cell>
          <cell r="W1667" t="str">
            <v>SENSIA RP</v>
          </cell>
          <cell r="X1667" t="str">
            <v>SENSIA</v>
          </cell>
        </row>
        <row r="1668">
          <cell r="B1668">
            <v>4</v>
          </cell>
          <cell r="K1668" t="str">
            <v>MARKETING</v>
          </cell>
          <cell r="O1668">
            <v>7654</v>
          </cell>
          <cell r="Q1668">
            <v>46113</v>
          </cell>
          <cell r="W1668" t="str">
            <v>SP INT 6</v>
          </cell>
          <cell r="X1668" t="str">
            <v>SP INT 6</v>
          </cell>
        </row>
        <row r="1669">
          <cell r="B1669">
            <v>3</v>
          </cell>
          <cell r="K1669" t="str">
            <v>MARKETING</v>
          </cell>
          <cell r="O1669">
            <v>7650</v>
          </cell>
          <cell r="Q1669">
            <v>46082</v>
          </cell>
          <cell r="W1669" t="str">
            <v>SP INT 1</v>
          </cell>
          <cell r="X1669" t="str">
            <v>SP INT 1</v>
          </cell>
        </row>
        <row r="1670">
          <cell r="B1670">
            <v>6</v>
          </cell>
          <cell r="K1670" t="str">
            <v>MARKETING</v>
          </cell>
          <cell r="O1670">
            <v>7650</v>
          </cell>
          <cell r="Q1670">
            <v>46174</v>
          </cell>
          <cell r="W1670" t="str">
            <v>SP INT 1</v>
          </cell>
          <cell r="X1670" t="str">
            <v>SP INT 1</v>
          </cell>
        </row>
        <row r="1671">
          <cell r="B1671">
            <v>8</v>
          </cell>
          <cell r="K1671" t="str">
            <v>DESPESAS GERAIS</v>
          </cell>
          <cell r="O1671">
            <v>7650</v>
          </cell>
          <cell r="Q1671">
            <v>46235</v>
          </cell>
          <cell r="W1671" t="str">
            <v>SP INT 1</v>
          </cell>
          <cell r="X1671" t="str">
            <v>SP INT 1</v>
          </cell>
        </row>
        <row r="1672">
          <cell r="B1672">
            <v>4</v>
          </cell>
          <cell r="K1672" t="str">
            <v>MARKETING</v>
          </cell>
          <cell r="O1672">
            <v>7646</v>
          </cell>
          <cell r="Q1672">
            <v>46113</v>
          </cell>
          <cell r="W1672" t="str">
            <v>SP INT 2</v>
          </cell>
          <cell r="X1672" t="str">
            <v>SP INT 2</v>
          </cell>
        </row>
        <row r="1673">
          <cell r="B1673">
            <v>5</v>
          </cell>
          <cell r="K1673" t="str">
            <v>SALÁRIOS, ENCARGOS E BENEFÍCIOS</v>
          </cell>
          <cell r="O1673">
            <v>7645</v>
          </cell>
          <cell r="P1673">
            <v>3724.3300000000008</v>
          </cell>
          <cell r="Q1673">
            <v>46143</v>
          </cell>
          <cell r="W1673" t="str">
            <v>SP INT 5</v>
          </cell>
          <cell r="X1673" t="str">
            <v>SP INT 5</v>
          </cell>
        </row>
        <row r="1674">
          <cell r="B1674">
            <v>5</v>
          </cell>
          <cell r="K1674" t="str">
            <v>COMISSÕES E PREMIAÇÕES (Contratada)</v>
          </cell>
          <cell r="O1674">
            <v>7631</v>
          </cell>
          <cell r="P1674">
            <v>11211.674670546598</v>
          </cell>
          <cell r="Q1674">
            <v>46143</v>
          </cell>
          <cell r="W1674" t="str">
            <v>SP INT 4</v>
          </cell>
          <cell r="X1674" t="str">
            <v>SP INT 4</v>
          </cell>
        </row>
        <row r="1675">
          <cell r="B1675">
            <v>3</v>
          </cell>
          <cell r="K1675" t="str">
            <v>SERV. DESP.E ITBI</v>
          </cell>
          <cell r="O1675">
            <v>7605</v>
          </cell>
          <cell r="P1675">
            <v>31136.959999999999</v>
          </cell>
          <cell r="Q1675">
            <v>46082</v>
          </cell>
          <cell r="W1675" t="str">
            <v>SP INT 2</v>
          </cell>
          <cell r="X1675" t="str">
            <v>SP INT 2</v>
          </cell>
        </row>
        <row r="1676">
          <cell r="B1676">
            <v>6</v>
          </cell>
          <cell r="K1676" t="str">
            <v>PLANTÕES E LOJAS</v>
          </cell>
          <cell r="O1676">
            <v>7603</v>
          </cell>
          <cell r="Q1676">
            <v>46174</v>
          </cell>
          <cell r="W1676" t="str">
            <v>SP INT 4</v>
          </cell>
          <cell r="X1676" t="str">
            <v>SP INT 4</v>
          </cell>
        </row>
        <row r="1677">
          <cell r="B1677">
            <v>2</v>
          </cell>
          <cell r="K1677" t="str">
            <v>PLANTÕES E LOJAS</v>
          </cell>
          <cell r="O1677">
            <v>7600</v>
          </cell>
          <cell r="P1677">
            <v>47.68</v>
          </cell>
          <cell r="Q1677">
            <v>46054</v>
          </cell>
          <cell r="W1677" t="str">
            <v>SP INT 5</v>
          </cell>
          <cell r="X1677" t="str">
            <v>SP INT 5</v>
          </cell>
        </row>
        <row r="1678">
          <cell r="B1678">
            <v>8</v>
          </cell>
          <cell r="K1678" t="str">
            <v>SALÁRIOS, ENCARGOS E BENEFÍCIOS</v>
          </cell>
          <cell r="O1678">
            <v>7584</v>
          </cell>
          <cell r="P1678">
            <v>3724.3300000000013</v>
          </cell>
          <cell r="Q1678">
            <v>46235</v>
          </cell>
          <cell r="W1678" t="str">
            <v>SP INT 5</v>
          </cell>
          <cell r="X1678" t="str">
            <v>SP INT 5</v>
          </cell>
        </row>
        <row r="1679">
          <cell r="B1679">
            <v>7</v>
          </cell>
          <cell r="K1679" t="str">
            <v>MARKETING</v>
          </cell>
          <cell r="O1679">
            <v>7560</v>
          </cell>
          <cell r="Q1679">
            <v>46204</v>
          </cell>
          <cell r="W1679" t="str">
            <v>SP INT 6</v>
          </cell>
          <cell r="X1679" t="str">
            <v>SP INT 6</v>
          </cell>
        </row>
        <row r="1680">
          <cell r="B1680">
            <v>6</v>
          </cell>
          <cell r="K1680" t="str">
            <v>PLANTÕES E LOJAS</v>
          </cell>
          <cell r="O1680">
            <v>7559</v>
          </cell>
          <cell r="Q1680">
            <v>46174</v>
          </cell>
          <cell r="W1680" t="str">
            <v>SP INT 4</v>
          </cell>
          <cell r="X1680" t="str">
            <v>SP INT 4</v>
          </cell>
        </row>
        <row r="1681">
          <cell r="B1681">
            <v>1</v>
          </cell>
          <cell r="K1681" t="str">
            <v>MARKETING</v>
          </cell>
          <cell r="O1681">
            <v>7553</v>
          </cell>
          <cell r="P1681">
            <v>22551.89</v>
          </cell>
          <cell r="Q1681">
            <v>46023</v>
          </cell>
          <cell r="W1681" t="str">
            <v>SP INT 6</v>
          </cell>
          <cell r="X1681" t="str">
            <v>SP INT 6</v>
          </cell>
        </row>
        <row r="1682">
          <cell r="B1682">
            <v>8</v>
          </cell>
          <cell r="K1682" t="str">
            <v>SALÁRIOS, ENCARGOS E BENEFÍCIOS</v>
          </cell>
          <cell r="O1682">
            <v>7551</v>
          </cell>
          <cell r="P1682">
            <v>2687.15</v>
          </cell>
          <cell r="Q1682">
            <v>46235</v>
          </cell>
          <cell r="W1682" t="str">
            <v>SP INT 4</v>
          </cell>
          <cell r="X1682" t="str">
            <v>SP INT 4</v>
          </cell>
        </row>
        <row r="1683">
          <cell r="B1683">
            <v>6</v>
          </cell>
          <cell r="K1683" t="str">
            <v>MARKETING</v>
          </cell>
          <cell r="O1683">
            <v>7546</v>
          </cell>
          <cell r="Q1683">
            <v>46174</v>
          </cell>
          <cell r="W1683" t="str">
            <v>SP INT 1</v>
          </cell>
          <cell r="X1683" t="str">
            <v>SP INT 1</v>
          </cell>
        </row>
        <row r="1684">
          <cell r="B1684">
            <v>4</v>
          </cell>
          <cell r="K1684" t="str">
            <v>MARKETING</v>
          </cell>
          <cell r="O1684">
            <v>7535</v>
          </cell>
          <cell r="Q1684">
            <v>46113</v>
          </cell>
          <cell r="W1684" t="str">
            <v>SP INT 4</v>
          </cell>
          <cell r="X1684" t="str">
            <v>SP INT 4</v>
          </cell>
        </row>
        <row r="1685">
          <cell r="B1685">
            <v>8</v>
          </cell>
          <cell r="K1685" t="str">
            <v>SALÁRIOS, ENCARGOS E BENEFÍCIOS</v>
          </cell>
          <cell r="O1685">
            <v>7527</v>
          </cell>
          <cell r="P1685">
            <v>3925.2</v>
          </cell>
          <cell r="Q1685">
            <v>46235</v>
          </cell>
          <cell r="W1685" t="str">
            <v>DIRETORIA SPI</v>
          </cell>
          <cell r="X1685" t="str">
            <v>DIRETORIA SPI</v>
          </cell>
        </row>
        <row r="1686">
          <cell r="B1686">
            <v>1</v>
          </cell>
          <cell r="K1686" t="str">
            <v>PLANTÕES E LOJAS</v>
          </cell>
          <cell r="O1686">
            <v>7523</v>
          </cell>
          <cell r="P1686">
            <v>7497.22</v>
          </cell>
          <cell r="Q1686">
            <v>46023</v>
          </cell>
          <cell r="W1686" t="str">
            <v>SP INT 3</v>
          </cell>
          <cell r="X1686" t="str">
            <v>SP INT 3</v>
          </cell>
        </row>
        <row r="1687">
          <cell r="B1687">
            <v>2</v>
          </cell>
          <cell r="K1687" t="str">
            <v>PLANTÕES E LOJAS</v>
          </cell>
          <cell r="O1687">
            <v>7523</v>
          </cell>
          <cell r="P1687">
            <v>6977.13</v>
          </cell>
          <cell r="Q1687">
            <v>46054</v>
          </cell>
          <cell r="W1687" t="str">
            <v>SP INT 3</v>
          </cell>
          <cell r="X1687" t="str">
            <v>SP INT 3</v>
          </cell>
        </row>
        <row r="1688">
          <cell r="B1688">
            <v>3</v>
          </cell>
          <cell r="K1688" t="str">
            <v>PLANTÕES E LOJAS</v>
          </cell>
          <cell r="O1688">
            <v>7523</v>
          </cell>
          <cell r="P1688">
            <v>7986.79</v>
          </cell>
          <cell r="Q1688">
            <v>46082</v>
          </cell>
          <cell r="W1688" t="str">
            <v>SP INT 3</v>
          </cell>
          <cell r="X1688" t="str">
            <v>SP INT 3</v>
          </cell>
        </row>
        <row r="1689">
          <cell r="B1689">
            <v>4</v>
          </cell>
          <cell r="K1689" t="str">
            <v>PLANTÕES E LOJAS</v>
          </cell>
          <cell r="O1689">
            <v>7523</v>
          </cell>
          <cell r="P1689">
            <v>7294.1</v>
          </cell>
          <cell r="Q1689">
            <v>46113</v>
          </cell>
          <cell r="W1689" t="str">
            <v>SP INT 3</v>
          </cell>
          <cell r="X1689" t="str">
            <v>SP INT 3</v>
          </cell>
        </row>
        <row r="1690">
          <cell r="B1690">
            <v>8</v>
          </cell>
          <cell r="K1690" t="str">
            <v>PLANTÕES E LOJAS</v>
          </cell>
          <cell r="O1690">
            <v>7514</v>
          </cell>
          <cell r="P1690">
            <v>4347.34</v>
          </cell>
          <cell r="Q1690">
            <v>46235</v>
          </cell>
          <cell r="W1690" t="str">
            <v>SP INT 5</v>
          </cell>
          <cell r="X1690" t="str">
            <v>SP INT 5</v>
          </cell>
        </row>
        <row r="1691">
          <cell r="B1691">
            <v>5</v>
          </cell>
          <cell r="K1691" t="str">
            <v>MARKETING</v>
          </cell>
          <cell r="O1691">
            <v>7510</v>
          </cell>
          <cell r="Q1691">
            <v>46143</v>
          </cell>
          <cell r="W1691" t="str">
            <v>SP INT 1</v>
          </cell>
          <cell r="X1691" t="str">
            <v>SP INT 1</v>
          </cell>
        </row>
        <row r="1692">
          <cell r="B1692">
            <v>4</v>
          </cell>
          <cell r="K1692" t="str">
            <v>MARKETING</v>
          </cell>
          <cell r="O1692">
            <v>7499</v>
          </cell>
          <cell r="Q1692">
            <v>46113</v>
          </cell>
          <cell r="W1692" t="str">
            <v>SP INT 5</v>
          </cell>
          <cell r="X1692" t="str">
            <v>SP INT 5</v>
          </cell>
        </row>
        <row r="1693">
          <cell r="B1693">
            <v>2</v>
          </cell>
          <cell r="K1693" t="str">
            <v>SALÁRIOS, ENCARGOS E BENEFÍCIOS</v>
          </cell>
          <cell r="O1693">
            <v>7491</v>
          </cell>
          <cell r="P1693">
            <v>6179.0700000000006</v>
          </cell>
          <cell r="Q1693">
            <v>46054</v>
          </cell>
          <cell r="W1693" t="str">
            <v>DIRETORIA SPI</v>
          </cell>
          <cell r="X1693" t="str">
            <v>DIRETORIA SPI</v>
          </cell>
        </row>
        <row r="1694">
          <cell r="B1694">
            <v>2</v>
          </cell>
          <cell r="K1694" t="str">
            <v>PLANTÕES E LOJAS</v>
          </cell>
          <cell r="O1694">
            <v>7487</v>
          </cell>
          <cell r="P1694">
            <v>4544.0200000000004</v>
          </cell>
          <cell r="Q1694">
            <v>46054</v>
          </cell>
          <cell r="W1694" t="str">
            <v>SP INT 5</v>
          </cell>
          <cell r="X1694" t="str">
            <v>SP INT 5</v>
          </cell>
        </row>
        <row r="1695">
          <cell r="B1695">
            <v>1</v>
          </cell>
          <cell r="K1695" t="str">
            <v>PLANTÕES E LOJAS</v>
          </cell>
          <cell r="O1695">
            <v>7455</v>
          </cell>
          <cell r="Q1695">
            <v>46023</v>
          </cell>
          <cell r="W1695" t="str">
            <v>SP INT 6</v>
          </cell>
          <cell r="X1695" t="str">
            <v>SP INT 6</v>
          </cell>
        </row>
        <row r="1696">
          <cell r="B1696">
            <v>6</v>
          </cell>
          <cell r="K1696" t="str">
            <v>SALÁRIOS, ENCARGOS E BENEFÍCIOS</v>
          </cell>
          <cell r="O1696">
            <v>7442</v>
          </cell>
          <cell r="P1696">
            <v>8705.2800000000007</v>
          </cell>
          <cell r="Q1696">
            <v>46174</v>
          </cell>
          <cell r="W1696" t="str">
            <v>SP INT 4</v>
          </cell>
          <cell r="X1696" t="str">
            <v>SP INT 4</v>
          </cell>
        </row>
        <row r="1697">
          <cell r="B1697">
            <v>7</v>
          </cell>
          <cell r="K1697" t="str">
            <v>PLANTÕES E LOJAS</v>
          </cell>
          <cell r="O1697">
            <v>7436</v>
          </cell>
          <cell r="Q1697">
            <v>46204</v>
          </cell>
          <cell r="W1697" t="str">
            <v>SP INT 3</v>
          </cell>
          <cell r="X1697" t="str">
            <v>SP INT 3</v>
          </cell>
        </row>
        <row r="1698">
          <cell r="B1698">
            <v>8</v>
          </cell>
          <cell r="K1698" t="str">
            <v>PLANTÕES E LOJAS</v>
          </cell>
          <cell r="O1698">
            <v>7436</v>
          </cell>
          <cell r="Q1698">
            <v>46235</v>
          </cell>
          <cell r="W1698" t="str">
            <v>SP INT 3</v>
          </cell>
          <cell r="X1698" t="str">
            <v>SP INT 3</v>
          </cell>
        </row>
        <row r="1699">
          <cell r="B1699">
            <v>8</v>
          </cell>
          <cell r="K1699" t="str">
            <v>PLANTÕES E LOJAS</v>
          </cell>
          <cell r="O1699">
            <v>7436</v>
          </cell>
          <cell r="Q1699">
            <v>46235</v>
          </cell>
          <cell r="W1699" t="str">
            <v>SP INT 3</v>
          </cell>
          <cell r="X1699" t="str">
            <v>SP INT 3</v>
          </cell>
        </row>
        <row r="1700">
          <cell r="B1700">
            <v>7</v>
          </cell>
          <cell r="K1700" t="str">
            <v>MARKETING</v>
          </cell>
          <cell r="O1700">
            <v>7431</v>
          </cell>
          <cell r="Q1700">
            <v>46204</v>
          </cell>
          <cell r="W1700" t="str">
            <v>SP INT 1</v>
          </cell>
          <cell r="X1700" t="str">
            <v>SP INT 1</v>
          </cell>
        </row>
        <row r="1701">
          <cell r="B1701">
            <v>3</v>
          </cell>
          <cell r="K1701" t="str">
            <v>JURÍDICO</v>
          </cell>
          <cell r="O1701">
            <v>7426</v>
          </cell>
          <cell r="P1701">
            <v>105876.63</v>
          </cell>
          <cell r="Q1701">
            <v>46082</v>
          </cell>
          <cell r="W1701" t="str">
            <v>SP INT 2</v>
          </cell>
          <cell r="X1701" t="str">
            <v>SP INT 2</v>
          </cell>
        </row>
        <row r="1702">
          <cell r="B1702">
            <v>6</v>
          </cell>
          <cell r="K1702" t="str">
            <v>MARKETING</v>
          </cell>
          <cell r="O1702">
            <v>7425</v>
          </cell>
          <cell r="Q1702">
            <v>46174</v>
          </cell>
          <cell r="W1702" t="str">
            <v>SP INT 2</v>
          </cell>
          <cell r="X1702" t="str">
            <v>SP INT 2</v>
          </cell>
        </row>
        <row r="1703">
          <cell r="B1703">
            <v>3</v>
          </cell>
          <cell r="K1703" t="str">
            <v>MARKETING</v>
          </cell>
          <cell r="O1703">
            <v>7411</v>
          </cell>
          <cell r="Q1703">
            <v>46082</v>
          </cell>
          <cell r="W1703" t="str">
            <v>SP INT 5</v>
          </cell>
          <cell r="X1703" t="str">
            <v>SP INT 5</v>
          </cell>
        </row>
        <row r="1704">
          <cell r="B1704">
            <v>1</v>
          </cell>
          <cell r="K1704" t="str">
            <v>PLANTÕES E LOJAS</v>
          </cell>
          <cell r="O1704">
            <v>7406</v>
          </cell>
          <cell r="P1704">
            <v>7589.28</v>
          </cell>
          <cell r="Q1704">
            <v>46023</v>
          </cell>
          <cell r="W1704" t="str">
            <v>SP INT 2</v>
          </cell>
          <cell r="X1704" t="str">
            <v>SP INT 2</v>
          </cell>
        </row>
        <row r="1705">
          <cell r="B1705">
            <v>2</v>
          </cell>
          <cell r="K1705" t="str">
            <v>PLANTÕES E LOJAS</v>
          </cell>
          <cell r="O1705">
            <v>7406</v>
          </cell>
          <cell r="P1705">
            <v>7062.8</v>
          </cell>
          <cell r="Q1705">
            <v>46054</v>
          </cell>
          <cell r="W1705" t="str">
            <v>SP INT 2</v>
          </cell>
          <cell r="X1705" t="str">
            <v>SP INT 2</v>
          </cell>
        </row>
        <row r="1706">
          <cell r="B1706">
            <v>3</v>
          </cell>
          <cell r="K1706" t="str">
            <v>PLANTÕES E LOJAS</v>
          </cell>
          <cell r="O1706">
            <v>7406</v>
          </cell>
          <cell r="P1706">
            <v>8084.86</v>
          </cell>
          <cell r="Q1706">
            <v>46082</v>
          </cell>
          <cell r="W1706" t="str">
            <v>SP INT 2</v>
          </cell>
          <cell r="X1706" t="str">
            <v>SP INT 2</v>
          </cell>
        </row>
        <row r="1707">
          <cell r="B1707">
            <v>4</v>
          </cell>
          <cell r="K1707" t="str">
            <v>PLANTÕES E LOJAS</v>
          </cell>
          <cell r="O1707">
            <v>7406</v>
          </cell>
          <cell r="P1707">
            <v>7383.66</v>
          </cell>
          <cell r="Q1707">
            <v>46113</v>
          </cell>
          <cell r="W1707" t="str">
            <v>SP INT 2</v>
          </cell>
          <cell r="X1707" t="str">
            <v>SP INT 2</v>
          </cell>
        </row>
        <row r="1708">
          <cell r="B1708">
            <v>5</v>
          </cell>
          <cell r="K1708" t="str">
            <v>PLANTÕES E LOJAS</v>
          </cell>
          <cell r="O1708">
            <v>7406</v>
          </cell>
          <cell r="P1708">
            <v>6848.54</v>
          </cell>
          <cell r="Q1708">
            <v>46143</v>
          </cell>
          <cell r="W1708" t="str">
            <v>SP INT 2</v>
          </cell>
          <cell r="X1708" t="str">
            <v>SP INT 2</v>
          </cell>
        </row>
        <row r="1709">
          <cell r="B1709">
            <v>6</v>
          </cell>
          <cell r="K1709" t="str">
            <v>PLANTÕES E LOJAS</v>
          </cell>
          <cell r="O1709">
            <v>7406</v>
          </cell>
          <cell r="P1709">
            <v>8028.49</v>
          </cell>
          <cell r="Q1709">
            <v>46174</v>
          </cell>
          <cell r="W1709" t="str">
            <v>SP INT 2</v>
          </cell>
          <cell r="X1709" t="str">
            <v>SP INT 2</v>
          </cell>
        </row>
        <row r="1710">
          <cell r="B1710">
            <v>7</v>
          </cell>
          <cell r="K1710" t="str">
            <v>PLANTÕES E LOJAS</v>
          </cell>
          <cell r="O1710">
            <v>7406</v>
          </cell>
          <cell r="P1710">
            <v>7835.92</v>
          </cell>
          <cell r="Q1710">
            <v>46204</v>
          </cell>
          <cell r="W1710" t="str">
            <v>SP INT 2</v>
          </cell>
          <cell r="X1710" t="str">
            <v>SP INT 2</v>
          </cell>
        </row>
        <row r="1711">
          <cell r="B1711">
            <v>8</v>
          </cell>
          <cell r="K1711" t="str">
            <v>PLANTÕES E LOJAS</v>
          </cell>
          <cell r="O1711">
            <v>7406</v>
          </cell>
          <cell r="P1711">
            <v>6757.1</v>
          </cell>
          <cell r="Q1711">
            <v>46235</v>
          </cell>
          <cell r="W1711" t="str">
            <v>SP INT 2</v>
          </cell>
          <cell r="X1711" t="str">
            <v>SP INT 2</v>
          </cell>
        </row>
        <row r="1712">
          <cell r="B1712">
            <v>8</v>
          </cell>
          <cell r="K1712" t="str">
            <v>PLANTÕES E LOJAS</v>
          </cell>
          <cell r="O1712">
            <v>7404</v>
          </cell>
          <cell r="P1712">
            <v>3761.44</v>
          </cell>
          <cell r="Q1712">
            <v>46235</v>
          </cell>
          <cell r="W1712" t="str">
            <v>SP INT 6</v>
          </cell>
          <cell r="X1712" t="str">
            <v>SP INT 6</v>
          </cell>
        </row>
        <row r="1713">
          <cell r="B1713">
            <v>8</v>
          </cell>
          <cell r="K1713" t="str">
            <v>SERVIÇOS</v>
          </cell>
          <cell r="O1713">
            <v>7400</v>
          </cell>
          <cell r="Q1713">
            <v>46235</v>
          </cell>
          <cell r="W1713" t="str">
            <v>SP INT 4</v>
          </cell>
          <cell r="X1713" t="str">
            <v>SP INT 4</v>
          </cell>
        </row>
        <row r="1714">
          <cell r="B1714">
            <v>6</v>
          </cell>
          <cell r="K1714" t="str">
            <v>PLANTÕES E LOJAS</v>
          </cell>
          <cell r="O1714">
            <v>7374</v>
          </cell>
          <cell r="P1714">
            <v>5165.32</v>
          </cell>
          <cell r="Q1714">
            <v>46174</v>
          </cell>
          <cell r="W1714" t="str">
            <v>SP INT 5</v>
          </cell>
          <cell r="X1714" t="str">
            <v>SP INT 5</v>
          </cell>
        </row>
        <row r="1715">
          <cell r="B1715">
            <v>3</v>
          </cell>
          <cell r="K1715" t="str">
            <v>SALÁRIOS, ENCARGOS E BENEFÍCIOS</v>
          </cell>
          <cell r="O1715">
            <v>7320</v>
          </cell>
          <cell r="P1715">
            <v>4695.78</v>
          </cell>
          <cell r="Q1715">
            <v>46082</v>
          </cell>
          <cell r="W1715" t="str">
            <v>SP INT 3</v>
          </cell>
          <cell r="X1715" t="str">
            <v>SP INT 3</v>
          </cell>
        </row>
        <row r="1716">
          <cell r="B1716">
            <v>6</v>
          </cell>
          <cell r="K1716" t="str">
            <v>MARKETING</v>
          </cell>
          <cell r="O1716">
            <v>7319</v>
          </cell>
          <cell r="Q1716">
            <v>46174</v>
          </cell>
          <cell r="W1716" t="str">
            <v>SP INT 3</v>
          </cell>
          <cell r="X1716" t="str">
            <v>SP INT 3</v>
          </cell>
        </row>
        <row r="1717">
          <cell r="B1717">
            <v>2</v>
          </cell>
          <cell r="K1717" t="str">
            <v>SALÁRIOS, ENCARGOS E BENEFÍCIOS</v>
          </cell>
          <cell r="O1717">
            <v>7316</v>
          </cell>
          <cell r="P1717">
            <v>2535.2900000000004</v>
          </cell>
          <cell r="Q1717">
            <v>46054</v>
          </cell>
          <cell r="W1717" t="str">
            <v>SP INT 4</v>
          </cell>
          <cell r="X1717" t="str">
            <v>SP INT 4</v>
          </cell>
        </row>
        <row r="1718">
          <cell r="B1718">
            <v>7</v>
          </cell>
          <cell r="K1718" t="str">
            <v>COMISSÕES E PREMIAÇÕES (Contratada)</v>
          </cell>
          <cell r="O1718">
            <v>7313</v>
          </cell>
          <cell r="P1718">
            <v>7920.9096754656985</v>
          </cell>
          <cell r="Q1718">
            <v>46204</v>
          </cell>
          <cell r="W1718" t="str">
            <v>SP INT 4</v>
          </cell>
          <cell r="X1718" t="str">
            <v>SP INT 4</v>
          </cell>
        </row>
        <row r="1719">
          <cell r="B1719">
            <v>2</v>
          </cell>
          <cell r="K1719" t="str">
            <v>MARKETING</v>
          </cell>
          <cell r="O1719">
            <v>7300</v>
          </cell>
          <cell r="P1719">
            <v>15473.56</v>
          </cell>
          <cell r="Q1719">
            <v>46054</v>
          </cell>
          <cell r="W1719" t="str">
            <v>SP INT 6</v>
          </cell>
          <cell r="X1719" t="str">
            <v>SP INT 6</v>
          </cell>
        </row>
        <row r="1720">
          <cell r="B1720">
            <v>1</v>
          </cell>
          <cell r="K1720" t="str">
            <v>MARKETING</v>
          </cell>
          <cell r="O1720">
            <v>7295</v>
          </cell>
          <cell r="Q1720">
            <v>46023</v>
          </cell>
          <cell r="W1720" t="str">
            <v>SP INT 4</v>
          </cell>
          <cell r="X1720" t="str">
            <v>SP INT 4</v>
          </cell>
        </row>
        <row r="1721">
          <cell r="B1721">
            <v>6</v>
          </cell>
          <cell r="K1721" t="str">
            <v>MARKETING</v>
          </cell>
          <cell r="O1721">
            <v>7291</v>
          </cell>
          <cell r="Q1721">
            <v>46174</v>
          </cell>
          <cell r="W1721" t="str">
            <v>SP INT 2</v>
          </cell>
          <cell r="X1721" t="str">
            <v>SP INT 2</v>
          </cell>
        </row>
        <row r="1722">
          <cell r="B1722">
            <v>8</v>
          </cell>
          <cell r="K1722" t="str">
            <v>MARKETING</v>
          </cell>
          <cell r="O1722">
            <v>7271</v>
          </cell>
          <cell r="Q1722">
            <v>46235</v>
          </cell>
          <cell r="W1722" t="str">
            <v>SP INT 6</v>
          </cell>
          <cell r="X1722" t="str">
            <v>SP INT 6</v>
          </cell>
        </row>
        <row r="1723">
          <cell r="B1723">
            <v>2</v>
          </cell>
          <cell r="K1723" t="str">
            <v>SALÁRIOS, ENCARGOS E BENEFÍCIOS</v>
          </cell>
          <cell r="O1723">
            <v>7265</v>
          </cell>
          <cell r="P1723">
            <v>7850.4000000000005</v>
          </cell>
          <cell r="Q1723">
            <v>46054</v>
          </cell>
          <cell r="W1723" t="str">
            <v>SP INT 5</v>
          </cell>
          <cell r="X1723" t="str">
            <v>SP INT 5</v>
          </cell>
        </row>
        <row r="1724">
          <cell r="B1724">
            <v>5</v>
          </cell>
          <cell r="K1724" t="str">
            <v>DESPESAS GERAIS</v>
          </cell>
          <cell r="O1724">
            <v>7263</v>
          </cell>
          <cell r="P1724">
            <v>5625</v>
          </cell>
          <cell r="Q1724">
            <v>46143</v>
          </cell>
          <cell r="W1724" t="str">
            <v>SP INT 4</v>
          </cell>
          <cell r="X1724" t="str">
            <v>SP INT 4</v>
          </cell>
        </row>
        <row r="1725">
          <cell r="B1725">
            <v>3</v>
          </cell>
          <cell r="K1725" t="str">
            <v>MARKETING</v>
          </cell>
          <cell r="O1725">
            <v>7260</v>
          </cell>
          <cell r="P1725">
            <v>23509.22</v>
          </cell>
          <cell r="Q1725">
            <v>46082</v>
          </cell>
          <cell r="W1725" t="str">
            <v>SP INT 3</v>
          </cell>
          <cell r="X1725" t="str">
            <v>SP INT 3</v>
          </cell>
        </row>
        <row r="1726">
          <cell r="B1726">
            <v>4</v>
          </cell>
          <cell r="K1726" t="str">
            <v>COMISSÕES E PREMIAÇÕES (Contratada)</v>
          </cell>
          <cell r="O1726">
            <v>7248</v>
          </cell>
          <cell r="P1726">
            <v>8090.9916773447721</v>
          </cell>
          <cell r="Q1726">
            <v>46113</v>
          </cell>
          <cell r="W1726" t="str">
            <v>SP INT 2</v>
          </cell>
          <cell r="X1726" t="str">
            <v>SP INT 2</v>
          </cell>
        </row>
        <row r="1727">
          <cell r="B1727">
            <v>3</v>
          </cell>
          <cell r="K1727" t="str">
            <v>SERV. DESP.E ITBI</v>
          </cell>
          <cell r="O1727">
            <v>7246</v>
          </cell>
          <cell r="Q1727">
            <v>46082</v>
          </cell>
          <cell r="W1727" t="str">
            <v>SP INT 5</v>
          </cell>
          <cell r="X1727" t="str">
            <v>SP INT 5</v>
          </cell>
        </row>
        <row r="1728">
          <cell r="B1728">
            <v>6</v>
          </cell>
          <cell r="K1728" t="str">
            <v>MARKETING</v>
          </cell>
          <cell r="O1728">
            <v>7235</v>
          </cell>
          <cell r="Q1728">
            <v>46174</v>
          </cell>
          <cell r="W1728" t="str">
            <v>SP INT 4</v>
          </cell>
          <cell r="X1728" t="str">
            <v>SP INT 4</v>
          </cell>
        </row>
        <row r="1729">
          <cell r="B1729">
            <v>5</v>
          </cell>
          <cell r="K1729" t="str">
            <v>MARKETING</v>
          </cell>
          <cell r="O1729">
            <v>7225</v>
          </cell>
          <cell r="P1729">
            <v>17762.5</v>
          </cell>
          <cell r="Q1729">
            <v>46143</v>
          </cell>
          <cell r="W1729" t="str">
            <v>SENSIA RP</v>
          </cell>
          <cell r="X1729" t="str">
            <v>SENSIA</v>
          </cell>
        </row>
        <row r="1730">
          <cell r="B1730">
            <v>2</v>
          </cell>
          <cell r="K1730" t="str">
            <v>SERV. DESP.E ITBI</v>
          </cell>
          <cell r="O1730">
            <v>7223</v>
          </cell>
          <cell r="Q1730">
            <v>46054</v>
          </cell>
          <cell r="W1730" t="str">
            <v>SP INT 2</v>
          </cell>
          <cell r="X1730" t="str">
            <v>SP INT 2</v>
          </cell>
        </row>
        <row r="1731">
          <cell r="B1731">
            <v>7</v>
          </cell>
          <cell r="K1731" t="str">
            <v>COMISSÕES E PREMIAÇÕES (Contratada)</v>
          </cell>
          <cell r="O1731">
            <v>7220</v>
          </cell>
          <cell r="P1731">
            <v>3724.261217537744</v>
          </cell>
          <cell r="Q1731">
            <v>46204</v>
          </cell>
          <cell r="W1731" t="str">
            <v>SENSIA RP</v>
          </cell>
          <cell r="X1731" t="str">
            <v>SENSIA</v>
          </cell>
        </row>
        <row r="1732">
          <cell r="B1732">
            <v>2</v>
          </cell>
          <cell r="K1732" t="str">
            <v>MARKETING</v>
          </cell>
          <cell r="O1732">
            <v>7210</v>
          </cell>
          <cell r="Q1732">
            <v>46054</v>
          </cell>
          <cell r="W1732" t="str">
            <v>SP INT 3</v>
          </cell>
          <cell r="X1732" t="str">
            <v>SP INT 3</v>
          </cell>
        </row>
        <row r="1733">
          <cell r="B1733">
            <v>1</v>
          </cell>
          <cell r="K1733" t="str">
            <v>MARKETING</v>
          </cell>
          <cell r="O1733">
            <v>7208</v>
          </cell>
          <cell r="Q1733">
            <v>46023</v>
          </cell>
          <cell r="W1733" t="str">
            <v>SP INT 3</v>
          </cell>
          <cell r="X1733" t="str">
            <v>SP INT 3</v>
          </cell>
        </row>
        <row r="1734">
          <cell r="B1734">
            <v>1</v>
          </cell>
          <cell r="K1734" t="str">
            <v>DESPESAS GERAIS</v>
          </cell>
          <cell r="O1734">
            <v>7200</v>
          </cell>
          <cell r="P1734">
            <v>8800</v>
          </cell>
          <cell r="Q1734">
            <v>46023</v>
          </cell>
          <cell r="W1734" t="str">
            <v>SP INT 4</v>
          </cell>
          <cell r="X1734" t="str">
            <v>SP INT 4</v>
          </cell>
        </row>
        <row r="1735">
          <cell r="B1735">
            <v>3</v>
          </cell>
          <cell r="K1735" t="str">
            <v>COMISSÕES E PREMIAÇÕES (Contratada)</v>
          </cell>
          <cell r="O1735">
            <v>7200</v>
          </cell>
          <cell r="Q1735">
            <v>46082</v>
          </cell>
          <cell r="W1735" t="str">
            <v>SP INT 2</v>
          </cell>
          <cell r="X1735" t="str">
            <v>SP INT 2</v>
          </cell>
        </row>
        <row r="1736">
          <cell r="B1736">
            <v>6</v>
          </cell>
          <cell r="K1736" t="str">
            <v>MARKETING</v>
          </cell>
          <cell r="O1736">
            <v>7200</v>
          </cell>
          <cell r="Q1736">
            <v>46174</v>
          </cell>
          <cell r="W1736" t="str">
            <v>SP INT 3</v>
          </cell>
          <cell r="X1736" t="str">
            <v>SP INT 3</v>
          </cell>
        </row>
        <row r="1737">
          <cell r="B1737">
            <v>3</v>
          </cell>
          <cell r="K1737" t="str">
            <v>PLANTÕES E LOJAS</v>
          </cell>
          <cell r="O1737">
            <v>7178</v>
          </cell>
          <cell r="P1737">
            <v>4732.32</v>
          </cell>
          <cell r="Q1737">
            <v>46082</v>
          </cell>
          <cell r="W1737" t="str">
            <v>SP INT 2</v>
          </cell>
          <cell r="X1737" t="str">
            <v>SP INT 2</v>
          </cell>
        </row>
        <row r="1738">
          <cell r="B1738">
            <v>3</v>
          </cell>
          <cell r="K1738" t="str">
            <v>SALÁRIOS, ENCARGOS E BENEFÍCIOS</v>
          </cell>
          <cell r="O1738">
            <v>7160</v>
          </cell>
          <cell r="Q1738">
            <v>46082</v>
          </cell>
          <cell r="W1738" t="str">
            <v>SP INT 3</v>
          </cell>
          <cell r="X1738" t="str">
            <v>SP INT 3</v>
          </cell>
        </row>
        <row r="1739">
          <cell r="B1739">
            <v>8</v>
          </cell>
          <cell r="K1739" t="str">
            <v>MARKETING</v>
          </cell>
          <cell r="O1739">
            <v>7073</v>
          </cell>
          <cell r="Q1739">
            <v>46235</v>
          </cell>
          <cell r="W1739" t="str">
            <v>SP INT 4</v>
          </cell>
          <cell r="X1739" t="str">
            <v>SP INT 4</v>
          </cell>
        </row>
        <row r="1740">
          <cell r="B1740">
            <v>1</v>
          </cell>
          <cell r="K1740" t="str">
            <v>MARKETING</v>
          </cell>
          <cell r="O1740">
            <v>7059</v>
          </cell>
          <cell r="Q1740">
            <v>46023</v>
          </cell>
          <cell r="W1740" t="str">
            <v>SP INT 6</v>
          </cell>
          <cell r="X1740" t="str">
            <v>SP INT 6</v>
          </cell>
        </row>
        <row r="1741">
          <cell r="B1741">
            <v>7</v>
          </cell>
          <cell r="K1741" t="str">
            <v>SALÁRIOS, ENCARGOS E BENEFÍCIOS</v>
          </cell>
          <cell r="O1741">
            <v>7051</v>
          </cell>
          <cell r="P1741">
            <v>7038.1799999999994</v>
          </cell>
          <cell r="Q1741">
            <v>46204</v>
          </cell>
          <cell r="W1741" t="str">
            <v>SP INT 5</v>
          </cell>
          <cell r="X1741" t="str">
            <v>SP INT 5</v>
          </cell>
        </row>
        <row r="1742">
          <cell r="B1742">
            <v>1</v>
          </cell>
          <cell r="K1742" t="str">
            <v>PLANTÕES E LOJAS</v>
          </cell>
          <cell r="O1742">
            <v>7049</v>
          </cell>
          <cell r="P1742">
            <v>4224.68</v>
          </cell>
          <cell r="Q1742">
            <v>46023</v>
          </cell>
          <cell r="W1742" t="str">
            <v>SP INT 6</v>
          </cell>
          <cell r="X1742" t="str">
            <v>SP INT 6</v>
          </cell>
        </row>
        <row r="1743">
          <cell r="B1743">
            <v>6</v>
          </cell>
          <cell r="K1743" t="str">
            <v>COMISSÕES E PREMIAÇÕES (Contratada)</v>
          </cell>
          <cell r="O1743">
            <v>7035</v>
          </cell>
          <cell r="Q1743">
            <v>46174</v>
          </cell>
          <cell r="W1743" t="str">
            <v>SP INT 4</v>
          </cell>
          <cell r="X1743" t="str">
            <v>SP INT 4</v>
          </cell>
        </row>
        <row r="1744">
          <cell r="B1744">
            <v>4</v>
          </cell>
          <cell r="K1744" t="str">
            <v>MARKETING</v>
          </cell>
          <cell r="O1744">
            <v>7029</v>
          </cell>
          <cell r="Q1744">
            <v>46113</v>
          </cell>
          <cell r="W1744" t="str">
            <v>SP INT 4</v>
          </cell>
          <cell r="X1744" t="str">
            <v>SP INT 4</v>
          </cell>
        </row>
        <row r="1745">
          <cell r="B1745">
            <v>7</v>
          </cell>
          <cell r="K1745" t="str">
            <v>MARKETING</v>
          </cell>
          <cell r="O1745">
            <v>7028</v>
          </cell>
          <cell r="Q1745">
            <v>46204</v>
          </cell>
          <cell r="W1745" t="str">
            <v>SP INT 4</v>
          </cell>
          <cell r="X1745" t="str">
            <v>SP INT 4</v>
          </cell>
        </row>
        <row r="1746">
          <cell r="B1746">
            <v>8</v>
          </cell>
          <cell r="K1746" t="str">
            <v>PLANTÕES E LOJAS</v>
          </cell>
          <cell r="O1746">
            <v>7013</v>
          </cell>
          <cell r="Q1746">
            <v>46235</v>
          </cell>
          <cell r="W1746" t="str">
            <v>SP INT 4</v>
          </cell>
          <cell r="X1746" t="str">
            <v>SP INT 4</v>
          </cell>
        </row>
        <row r="1747">
          <cell r="B1747">
            <v>7</v>
          </cell>
          <cell r="K1747" t="str">
            <v>MARKETING</v>
          </cell>
          <cell r="O1747">
            <v>7003</v>
          </cell>
          <cell r="Q1747">
            <v>46204</v>
          </cell>
          <cell r="W1747" t="str">
            <v>SP INT 6</v>
          </cell>
          <cell r="X1747" t="str">
            <v>SP INT 6</v>
          </cell>
        </row>
        <row r="1748">
          <cell r="B1748">
            <v>7</v>
          </cell>
          <cell r="K1748" t="str">
            <v>PLANTÕES E LOJAS</v>
          </cell>
          <cell r="O1748">
            <v>6999</v>
          </cell>
          <cell r="P1748">
            <v>5617.32</v>
          </cell>
          <cell r="Q1748">
            <v>46204</v>
          </cell>
          <cell r="W1748" t="str">
            <v>SP INT 1</v>
          </cell>
          <cell r="X1748" t="str">
            <v>SP INT 1</v>
          </cell>
        </row>
        <row r="1749">
          <cell r="B1749">
            <v>3</v>
          </cell>
          <cell r="K1749" t="str">
            <v>SALÁRIOS, ENCARGOS E BENEFÍCIOS</v>
          </cell>
          <cell r="O1749">
            <v>6988</v>
          </cell>
          <cell r="P1749">
            <v>6777.1500000000005</v>
          </cell>
          <cell r="Q1749">
            <v>46082</v>
          </cell>
          <cell r="W1749" t="str">
            <v>SP INT 5</v>
          </cell>
          <cell r="X1749" t="str">
            <v>SP INT 5</v>
          </cell>
        </row>
        <row r="1750">
          <cell r="B1750">
            <v>1</v>
          </cell>
          <cell r="K1750" t="str">
            <v>MARKETING</v>
          </cell>
          <cell r="O1750">
            <v>6986</v>
          </cell>
          <cell r="Q1750">
            <v>46023</v>
          </cell>
          <cell r="W1750" t="str">
            <v>SENSIA CP</v>
          </cell>
          <cell r="X1750" t="str">
            <v>SENSIA</v>
          </cell>
        </row>
        <row r="1751">
          <cell r="B1751">
            <v>7</v>
          </cell>
          <cell r="K1751" t="str">
            <v>DESPESAS GERAIS</v>
          </cell>
          <cell r="O1751">
            <v>6981</v>
          </cell>
          <cell r="Q1751">
            <v>46204</v>
          </cell>
          <cell r="W1751" t="str">
            <v>SP INT 1</v>
          </cell>
          <cell r="X1751" t="str">
            <v>SP INT 1</v>
          </cell>
        </row>
        <row r="1752">
          <cell r="B1752">
            <v>8</v>
          </cell>
          <cell r="K1752" t="str">
            <v>JURÍDICO</v>
          </cell>
          <cell r="O1752">
            <v>6946</v>
          </cell>
          <cell r="P1752">
            <v>7195.85</v>
          </cell>
          <cell r="Q1752">
            <v>46235</v>
          </cell>
          <cell r="W1752" t="str">
            <v>SP INT 6</v>
          </cell>
          <cell r="X1752" t="str">
            <v>SP INT 6</v>
          </cell>
        </row>
        <row r="1753">
          <cell r="B1753">
            <v>7</v>
          </cell>
          <cell r="K1753" t="str">
            <v>SALÁRIOS, ENCARGOS E BENEFÍCIOS</v>
          </cell>
          <cell r="O1753">
            <v>6935</v>
          </cell>
          <cell r="P1753">
            <v>889.67</v>
          </cell>
          <cell r="Q1753">
            <v>46204</v>
          </cell>
          <cell r="W1753" t="str">
            <v>SP INT 1</v>
          </cell>
          <cell r="X1753" t="str">
            <v>SP INT 1</v>
          </cell>
        </row>
        <row r="1754">
          <cell r="B1754">
            <v>6</v>
          </cell>
          <cell r="K1754" t="str">
            <v>PLANTÕES E LOJAS</v>
          </cell>
          <cell r="O1754">
            <v>6933</v>
          </cell>
          <cell r="P1754">
            <v>948.77</v>
          </cell>
          <cell r="Q1754">
            <v>46174</v>
          </cell>
          <cell r="W1754" t="str">
            <v>SP INT 5</v>
          </cell>
          <cell r="X1754" t="str">
            <v>SP INT 5</v>
          </cell>
        </row>
        <row r="1755">
          <cell r="B1755">
            <v>2</v>
          </cell>
          <cell r="K1755" t="str">
            <v>VIAGEM E LOGÍSTICA</v>
          </cell>
          <cell r="O1755">
            <v>6918</v>
          </cell>
          <cell r="P1755">
            <v>15936.36</v>
          </cell>
          <cell r="Q1755">
            <v>46054</v>
          </cell>
          <cell r="W1755" t="str">
            <v>SP INT 5</v>
          </cell>
          <cell r="X1755" t="str">
            <v>SP INT 5</v>
          </cell>
        </row>
        <row r="1756">
          <cell r="B1756">
            <v>7</v>
          </cell>
          <cell r="K1756" t="str">
            <v>PLANTÕES E LOJAS</v>
          </cell>
          <cell r="O1756">
            <v>6915</v>
          </cell>
          <cell r="P1756">
            <v>2117.39</v>
          </cell>
          <cell r="Q1756">
            <v>46204</v>
          </cell>
          <cell r="W1756" t="str">
            <v>SP INT 5</v>
          </cell>
          <cell r="X1756" t="str">
            <v>SP INT 5</v>
          </cell>
        </row>
        <row r="1757">
          <cell r="B1757">
            <v>8</v>
          </cell>
          <cell r="K1757" t="str">
            <v>PLANTÕES E LOJAS</v>
          </cell>
          <cell r="O1757">
            <v>6915</v>
          </cell>
          <cell r="P1757">
            <v>1825.88</v>
          </cell>
          <cell r="Q1757">
            <v>46235</v>
          </cell>
          <cell r="W1757" t="str">
            <v>SP INT 5</v>
          </cell>
          <cell r="X1757" t="str">
            <v>SP INT 5</v>
          </cell>
        </row>
        <row r="1758">
          <cell r="B1758">
            <v>5</v>
          </cell>
          <cell r="K1758" t="str">
            <v>DESPESAS GERAIS</v>
          </cell>
          <cell r="O1758">
            <v>6911</v>
          </cell>
          <cell r="P1758">
            <v>7625</v>
          </cell>
          <cell r="Q1758">
            <v>46143</v>
          </cell>
          <cell r="W1758" t="str">
            <v>SP INT 1</v>
          </cell>
          <cell r="X1758" t="str">
            <v>SP INT 1</v>
          </cell>
        </row>
        <row r="1759">
          <cell r="B1759">
            <v>5</v>
          </cell>
          <cell r="K1759" t="str">
            <v>SALÁRIOS, ENCARGOS E BENEFÍCIOS</v>
          </cell>
          <cell r="O1759">
            <v>6907</v>
          </cell>
          <cell r="P1759">
            <v>5906.91</v>
          </cell>
          <cell r="Q1759">
            <v>46143</v>
          </cell>
          <cell r="W1759" t="str">
            <v>SENSIA RP</v>
          </cell>
          <cell r="X1759" t="str">
            <v>SENSIA</v>
          </cell>
        </row>
        <row r="1760">
          <cell r="B1760">
            <v>8</v>
          </cell>
          <cell r="K1760" t="str">
            <v>PLANTÕES E LOJAS</v>
          </cell>
          <cell r="O1760">
            <v>6906</v>
          </cell>
          <cell r="P1760">
            <v>733.33</v>
          </cell>
          <cell r="Q1760">
            <v>46235</v>
          </cell>
          <cell r="W1760" t="str">
            <v>SP INT 5</v>
          </cell>
          <cell r="X1760" t="str">
            <v>SP INT 5</v>
          </cell>
        </row>
        <row r="1761">
          <cell r="B1761">
            <v>3</v>
          </cell>
          <cell r="K1761" t="str">
            <v>MARKETING</v>
          </cell>
          <cell r="O1761">
            <v>6900</v>
          </cell>
          <cell r="P1761">
            <v>2759.9</v>
          </cell>
          <cell r="Q1761">
            <v>46082</v>
          </cell>
          <cell r="W1761" t="str">
            <v>SENSIA RP</v>
          </cell>
          <cell r="X1761" t="str">
            <v>SENSIA</v>
          </cell>
        </row>
        <row r="1762">
          <cell r="B1762">
            <v>7</v>
          </cell>
          <cell r="K1762" t="str">
            <v>JURÍDICO</v>
          </cell>
          <cell r="O1762">
            <v>6863</v>
          </cell>
          <cell r="P1762">
            <v>7195.85</v>
          </cell>
          <cell r="Q1762">
            <v>46204</v>
          </cell>
          <cell r="W1762" t="str">
            <v>SP INT 6</v>
          </cell>
          <cell r="X1762" t="str">
            <v>SP INT 6</v>
          </cell>
        </row>
        <row r="1763">
          <cell r="B1763">
            <v>7</v>
          </cell>
          <cell r="K1763" t="str">
            <v>PLANTÕES E LOJAS</v>
          </cell>
          <cell r="O1763">
            <v>6857</v>
          </cell>
          <cell r="Q1763">
            <v>46204</v>
          </cell>
          <cell r="W1763" t="str">
            <v>SP INT 5</v>
          </cell>
          <cell r="X1763" t="str">
            <v>SP INT 5</v>
          </cell>
        </row>
        <row r="1764">
          <cell r="B1764">
            <v>6</v>
          </cell>
          <cell r="K1764" t="str">
            <v>MARKETING</v>
          </cell>
          <cell r="O1764">
            <v>6856</v>
          </cell>
          <cell r="Q1764">
            <v>46174</v>
          </cell>
          <cell r="W1764" t="str">
            <v>SP INT 3</v>
          </cell>
          <cell r="X1764" t="str">
            <v>SP INT 3</v>
          </cell>
        </row>
        <row r="1765">
          <cell r="B1765">
            <v>6</v>
          </cell>
          <cell r="K1765" t="str">
            <v>SALÁRIOS, ENCARGOS E BENEFÍCIOS</v>
          </cell>
          <cell r="O1765">
            <v>6850</v>
          </cell>
          <cell r="Q1765">
            <v>46174</v>
          </cell>
          <cell r="W1765" t="str">
            <v>SP INT 5</v>
          </cell>
          <cell r="X1765" t="str">
            <v>SP INT 5</v>
          </cell>
        </row>
        <row r="1766">
          <cell r="B1766">
            <v>4</v>
          </cell>
          <cell r="K1766" t="str">
            <v>COMISSÕES E PREMIAÇÕES (Contratada)</v>
          </cell>
          <cell r="O1766">
            <v>6843</v>
          </cell>
          <cell r="P1766">
            <v>3492.6894737258208</v>
          </cell>
          <cell r="Q1766">
            <v>46113</v>
          </cell>
          <cell r="W1766" t="str">
            <v>SP INT 5</v>
          </cell>
          <cell r="X1766" t="str">
            <v>SP INT 5</v>
          </cell>
        </row>
        <row r="1767">
          <cell r="B1767">
            <v>5</v>
          </cell>
          <cell r="K1767" t="str">
            <v>DESPESAS GERAIS</v>
          </cell>
          <cell r="O1767">
            <v>6839</v>
          </cell>
          <cell r="P1767">
            <v>7625</v>
          </cell>
          <cell r="Q1767">
            <v>46143</v>
          </cell>
          <cell r="W1767" t="str">
            <v>SP INT 2</v>
          </cell>
          <cell r="X1767" t="str">
            <v>SP INT 2</v>
          </cell>
        </row>
        <row r="1768">
          <cell r="B1768">
            <v>1</v>
          </cell>
          <cell r="K1768" t="str">
            <v>PLANTÕES E LOJAS</v>
          </cell>
          <cell r="O1768">
            <v>6824</v>
          </cell>
          <cell r="P1768">
            <v>6992.8</v>
          </cell>
          <cell r="Q1768">
            <v>46023</v>
          </cell>
          <cell r="W1768" t="str">
            <v>SP INT 2</v>
          </cell>
          <cell r="X1768" t="str">
            <v>SP INT 2</v>
          </cell>
        </row>
        <row r="1769">
          <cell r="B1769">
            <v>2</v>
          </cell>
          <cell r="K1769" t="str">
            <v>PLANTÕES E LOJAS</v>
          </cell>
          <cell r="O1769">
            <v>6824</v>
          </cell>
          <cell r="P1769">
            <v>6507.7</v>
          </cell>
          <cell r="Q1769">
            <v>46054</v>
          </cell>
          <cell r="W1769" t="str">
            <v>SP INT 2</v>
          </cell>
          <cell r="X1769" t="str">
            <v>SP INT 2</v>
          </cell>
        </row>
        <row r="1770">
          <cell r="B1770">
            <v>3</v>
          </cell>
          <cell r="K1770" t="str">
            <v>PLANTÕES E LOJAS</v>
          </cell>
          <cell r="O1770">
            <v>6824</v>
          </cell>
          <cell r="P1770">
            <v>7449.43</v>
          </cell>
          <cell r="Q1770">
            <v>46082</v>
          </cell>
          <cell r="W1770" t="str">
            <v>SP INT 2</v>
          </cell>
          <cell r="X1770" t="str">
            <v>SP INT 2</v>
          </cell>
        </row>
        <row r="1771">
          <cell r="B1771">
            <v>4</v>
          </cell>
          <cell r="K1771" t="str">
            <v>PLANTÕES E LOJAS</v>
          </cell>
          <cell r="O1771">
            <v>6824</v>
          </cell>
          <cell r="P1771">
            <v>6803.34</v>
          </cell>
          <cell r="Q1771">
            <v>46113</v>
          </cell>
          <cell r="W1771" t="str">
            <v>SP INT 2</v>
          </cell>
          <cell r="X1771" t="str">
            <v>SP INT 2</v>
          </cell>
        </row>
        <row r="1772">
          <cell r="B1772">
            <v>5</v>
          </cell>
          <cell r="K1772" t="str">
            <v>PLANTÕES E LOJAS</v>
          </cell>
          <cell r="O1772">
            <v>6824</v>
          </cell>
          <cell r="P1772">
            <v>6310.28</v>
          </cell>
          <cell r="Q1772">
            <v>46143</v>
          </cell>
          <cell r="W1772" t="str">
            <v>SP INT 2</v>
          </cell>
          <cell r="X1772" t="str">
            <v>SP INT 2</v>
          </cell>
        </row>
        <row r="1773">
          <cell r="B1773">
            <v>6</v>
          </cell>
          <cell r="K1773" t="str">
            <v>PLANTÕES E LOJAS</v>
          </cell>
          <cell r="O1773">
            <v>6824</v>
          </cell>
          <cell r="P1773">
            <v>7397.49</v>
          </cell>
          <cell r="Q1773">
            <v>46174</v>
          </cell>
          <cell r="W1773" t="str">
            <v>SP INT 2</v>
          </cell>
          <cell r="X1773" t="str">
            <v>SP INT 2</v>
          </cell>
        </row>
        <row r="1774">
          <cell r="B1774">
            <v>7</v>
          </cell>
          <cell r="K1774" t="str">
            <v>PLANTÕES E LOJAS</v>
          </cell>
          <cell r="O1774">
            <v>6824</v>
          </cell>
          <cell r="P1774">
            <v>7220.06</v>
          </cell>
          <cell r="Q1774">
            <v>46204</v>
          </cell>
          <cell r="W1774" t="str">
            <v>SP INT 2</v>
          </cell>
          <cell r="X1774" t="str">
            <v>SP INT 2</v>
          </cell>
        </row>
        <row r="1775">
          <cell r="B1775">
            <v>8</v>
          </cell>
          <cell r="K1775" t="str">
            <v>PLANTÕES E LOJAS</v>
          </cell>
          <cell r="O1775">
            <v>6824</v>
          </cell>
          <cell r="P1775">
            <v>6226.03</v>
          </cell>
          <cell r="Q1775">
            <v>46235</v>
          </cell>
          <cell r="W1775" t="str">
            <v>SP INT 2</v>
          </cell>
          <cell r="X1775" t="str">
            <v>SP INT 2</v>
          </cell>
        </row>
        <row r="1776">
          <cell r="B1776">
            <v>3</v>
          </cell>
          <cell r="K1776" t="str">
            <v>MARKETING</v>
          </cell>
          <cell r="O1776">
            <v>6820</v>
          </cell>
          <cell r="Q1776">
            <v>46082</v>
          </cell>
          <cell r="W1776" t="str">
            <v>SP INT 4</v>
          </cell>
          <cell r="X1776" t="str">
            <v>SP INT 4</v>
          </cell>
        </row>
        <row r="1777">
          <cell r="B1777">
            <v>8</v>
          </cell>
          <cell r="K1777" t="str">
            <v>MARKETING</v>
          </cell>
          <cell r="O1777">
            <v>6815</v>
          </cell>
          <cell r="Q1777">
            <v>46235</v>
          </cell>
          <cell r="W1777" t="str">
            <v>SP INT 6</v>
          </cell>
          <cell r="X1777" t="str">
            <v>SP INT 6</v>
          </cell>
        </row>
        <row r="1778">
          <cell r="B1778">
            <v>4</v>
          </cell>
          <cell r="K1778" t="str">
            <v>SALÁRIOS, ENCARGOS E BENEFÍCIOS</v>
          </cell>
          <cell r="O1778">
            <v>6811</v>
          </cell>
          <cell r="P1778">
            <v>5652.3099999999995</v>
          </cell>
          <cell r="Q1778">
            <v>46113</v>
          </cell>
          <cell r="W1778" t="str">
            <v>SENSIA RP</v>
          </cell>
          <cell r="X1778" t="str">
            <v>SENSIA</v>
          </cell>
        </row>
        <row r="1779">
          <cell r="B1779">
            <v>2</v>
          </cell>
          <cell r="K1779" t="str">
            <v>COMISSÕES E PREMIAÇÕES (Contratada)</v>
          </cell>
          <cell r="O1779">
            <v>6802</v>
          </cell>
          <cell r="P1779">
            <v>2245.7906100729442</v>
          </cell>
          <cell r="Q1779">
            <v>46054</v>
          </cell>
          <cell r="W1779" t="str">
            <v>SENSIA RP</v>
          </cell>
          <cell r="X1779" t="str">
            <v>SENSIA</v>
          </cell>
        </row>
        <row r="1780">
          <cell r="B1780">
            <v>1</v>
          </cell>
          <cell r="K1780" t="str">
            <v>VIAGEM E LOGÍSTICA</v>
          </cell>
          <cell r="O1780">
            <v>6800</v>
          </cell>
          <cell r="P1780">
            <v>1471.84</v>
          </cell>
          <cell r="Q1780">
            <v>46023</v>
          </cell>
          <cell r="W1780" t="str">
            <v>SP INT 2</v>
          </cell>
          <cell r="X1780" t="str">
            <v>SP INT 2</v>
          </cell>
        </row>
        <row r="1781">
          <cell r="B1781">
            <v>3</v>
          </cell>
          <cell r="K1781" t="str">
            <v>MARKETING</v>
          </cell>
          <cell r="O1781">
            <v>6800</v>
          </cell>
          <cell r="Q1781">
            <v>46082</v>
          </cell>
          <cell r="W1781" t="str">
            <v>SP INT 6</v>
          </cell>
          <cell r="X1781" t="str">
            <v>SP INT 6</v>
          </cell>
        </row>
        <row r="1782">
          <cell r="B1782">
            <v>5</v>
          </cell>
          <cell r="K1782" t="str">
            <v>MARKETING</v>
          </cell>
          <cell r="O1782">
            <v>6777</v>
          </cell>
          <cell r="Q1782">
            <v>46143</v>
          </cell>
          <cell r="W1782" t="str">
            <v>SP INT 3</v>
          </cell>
          <cell r="X1782" t="str">
            <v>SP INT 3</v>
          </cell>
        </row>
        <row r="1783">
          <cell r="B1783">
            <v>3</v>
          </cell>
          <cell r="K1783" t="str">
            <v>MARKETING</v>
          </cell>
          <cell r="O1783">
            <v>6776</v>
          </cell>
          <cell r="Q1783">
            <v>46082</v>
          </cell>
          <cell r="W1783" t="str">
            <v>SP INT 3</v>
          </cell>
          <cell r="X1783" t="str">
            <v>SP INT 3</v>
          </cell>
        </row>
        <row r="1784">
          <cell r="B1784">
            <v>7</v>
          </cell>
          <cell r="K1784" t="str">
            <v>MARKETING</v>
          </cell>
          <cell r="O1784">
            <v>6774</v>
          </cell>
          <cell r="P1784">
            <v>39274.81</v>
          </cell>
          <cell r="Q1784">
            <v>46204</v>
          </cell>
          <cell r="W1784" t="str">
            <v>SP INT 1</v>
          </cell>
          <cell r="X1784" t="str">
            <v>SP INT 1</v>
          </cell>
        </row>
        <row r="1785">
          <cell r="B1785">
            <v>3</v>
          </cell>
          <cell r="K1785" t="str">
            <v>SERV. DESP.E ITBI</v>
          </cell>
          <cell r="O1785">
            <v>6767</v>
          </cell>
          <cell r="Q1785">
            <v>46082</v>
          </cell>
          <cell r="W1785" t="str">
            <v>SP INT 5</v>
          </cell>
          <cell r="X1785" t="str">
            <v>SP INT 5</v>
          </cell>
        </row>
        <row r="1786">
          <cell r="B1786">
            <v>3</v>
          </cell>
          <cell r="K1786" t="str">
            <v>COMISSÕES E PREMIAÇÕES (Contratada)</v>
          </cell>
          <cell r="O1786">
            <v>6764</v>
          </cell>
          <cell r="P1786">
            <v>9837.7289916868704</v>
          </cell>
          <cell r="Q1786">
            <v>46082</v>
          </cell>
          <cell r="W1786" t="str">
            <v>SP INT 4</v>
          </cell>
          <cell r="X1786" t="str">
            <v>SP INT 4</v>
          </cell>
        </row>
        <row r="1787">
          <cell r="B1787">
            <v>1</v>
          </cell>
          <cell r="K1787" t="str">
            <v>MARKETING</v>
          </cell>
          <cell r="O1787">
            <v>6754</v>
          </cell>
          <cell r="Q1787">
            <v>46023</v>
          </cell>
          <cell r="W1787" t="str">
            <v>SP INT 3</v>
          </cell>
          <cell r="X1787" t="str">
            <v>SP INT 3</v>
          </cell>
        </row>
        <row r="1788">
          <cell r="B1788">
            <v>2</v>
          </cell>
          <cell r="K1788" t="str">
            <v>SALÁRIOS, ENCARGOS E BENEFÍCIOS</v>
          </cell>
          <cell r="O1788">
            <v>6749</v>
          </cell>
          <cell r="P1788">
            <v>3581.0199999999995</v>
          </cell>
          <cell r="Q1788">
            <v>46054</v>
          </cell>
          <cell r="W1788" t="str">
            <v>SP INT 4</v>
          </cell>
          <cell r="X1788" t="str">
            <v>SP INT 4</v>
          </cell>
        </row>
        <row r="1789">
          <cell r="B1789">
            <v>7</v>
          </cell>
          <cell r="K1789" t="str">
            <v>DESPESAS GERAIS</v>
          </cell>
          <cell r="O1789">
            <v>6743</v>
          </cell>
          <cell r="P1789">
            <v>4625</v>
          </cell>
          <cell r="Q1789">
            <v>46204</v>
          </cell>
          <cell r="W1789" t="str">
            <v>SP INT 3</v>
          </cell>
          <cell r="X1789" t="str">
            <v>SP INT 3</v>
          </cell>
        </row>
        <row r="1790">
          <cell r="B1790">
            <v>2</v>
          </cell>
          <cell r="K1790" t="str">
            <v>MARKETING</v>
          </cell>
          <cell r="O1790">
            <v>6740</v>
          </cell>
          <cell r="Q1790">
            <v>46054</v>
          </cell>
          <cell r="W1790" t="str">
            <v>SP INT 2</v>
          </cell>
          <cell r="X1790" t="str">
            <v>SP INT 2</v>
          </cell>
        </row>
        <row r="1791">
          <cell r="B1791">
            <v>2</v>
          </cell>
          <cell r="K1791" t="str">
            <v>PLANTÕES E LOJAS</v>
          </cell>
          <cell r="O1791">
            <v>6726</v>
          </cell>
          <cell r="P1791">
            <v>4298.1000000000004</v>
          </cell>
          <cell r="Q1791">
            <v>46054</v>
          </cell>
          <cell r="W1791" t="str">
            <v>SP INT 5</v>
          </cell>
          <cell r="X1791" t="str">
            <v>SP INT 5</v>
          </cell>
        </row>
        <row r="1792">
          <cell r="B1792">
            <v>3</v>
          </cell>
          <cell r="K1792" t="str">
            <v>SALÁRIOS, ENCARGOS E BENEFÍCIOS</v>
          </cell>
          <cell r="O1792">
            <v>6716</v>
          </cell>
          <cell r="P1792">
            <v>8705.2800000000025</v>
          </cell>
          <cell r="Q1792">
            <v>46082</v>
          </cell>
          <cell r="W1792" t="str">
            <v>SP INT 4</v>
          </cell>
          <cell r="X1792" t="str">
            <v>SP INT 4</v>
          </cell>
        </row>
        <row r="1793">
          <cell r="B1793">
            <v>2</v>
          </cell>
          <cell r="K1793" t="str">
            <v>SERV. DESP.E ITBI</v>
          </cell>
          <cell r="O1793">
            <v>6710</v>
          </cell>
          <cell r="Q1793">
            <v>46054</v>
          </cell>
          <cell r="W1793" t="str">
            <v>SP INT 6</v>
          </cell>
          <cell r="X1793" t="str">
            <v>SP INT 6</v>
          </cell>
        </row>
        <row r="1794">
          <cell r="B1794">
            <v>3</v>
          </cell>
          <cell r="K1794" t="str">
            <v>DESPESAS GERAIS</v>
          </cell>
          <cell r="O1794">
            <v>6708</v>
          </cell>
          <cell r="Q1794">
            <v>46082</v>
          </cell>
          <cell r="W1794" t="str">
            <v>SP INT 3</v>
          </cell>
          <cell r="X1794" t="str">
            <v>SP INT 3</v>
          </cell>
        </row>
        <row r="1795">
          <cell r="B1795">
            <v>1</v>
          </cell>
          <cell r="K1795" t="str">
            <v>PLANTÕES E LOJAS</v>
          </cell>
          <cell r="O1795">
            <v>6696</v>
          </cell>
          <cell r="P1795">
            <v>7515.67</v>
          </cell>
          <cell r="Q1795">
            <v>46023</v>
          </cell>
          <cell r="W1795" t="str">
            <v>SP INT 4</v>
          </cell>
          <cell r="X1795" t="str">
            <v>SP INT 4</v>
          </cell>
        </row>
        <row r="1796">
          <cell r="B1796">
            <v>2</v>
          </cell>
          <cell r="K1796" t="str">
            <v>PLANTÕES E LOJAS</v>
          </cell>
          <cell r="O1796">
            <v>6696</v>
          </cell>
          <cell r="P1796">
            <v>6994.3</v>
          </cell>
          <cell r="Q1796">
            <v>46054</v>
          </cell>
          <cell r="W1796" t="str">
            <v>SP INT 4</v>
          </cell>
          <cell r="X1796" t="str">
            <v>SP INT 4</v>
          </cell>
        </row>
        <row r="1797">
          <cell r="B1797">
            <v>3</v>
          </cell>
          <cell r="K1797" t="str">
            <v>PLANTÕES E LOJAS</v>
          </cell>
          <cell r="O1797">
            <v>6696</v>
          </cell>
          <cell r="P1797">
            <v>8006.44</v>
          </cell>
          <cell r="Q1797">
            <v>46082</v>
          </cell>
          <cell r="W1797" t="str">
            <v>SP INT 4</v>
          </cell>
          <cell r="X1797" t="str">
            <v>SP INT 4</v>
          </cell>
        </row>
        <row r="1798">
          <cell r="B1798">
            <v>4</v>
          </cell>
          <cell r="K1798" t="str">
            <v>PLANTÕES E LOJAS</v>
          </cell>
          <cell r="O1798">
            <v>6696</v>
          </cell>
          <cell r="P1798">
            <v>7312.05</v>
          </cell>
          <cell r="Q1798">
            <v>46113</v>
          </cell>
          <cell r="W1798" t="str">
            <v>SP INT 4</v>
          </cell>
          <cell r="X1798" t="str">
            <v>SP INT 4</v>
          </cell>
        </row>
        <row r="1799">
          <cell r="B1799">
            <v>5</v>
          </cell>
          <cell r="K1799" t="str">
            <v>PLANTÕES E LOJAS</v>
          </cell>
          <cell r="O1799">
            <v>6696</v>
          </cell>
          <cell r="P1799">
            <v>6782.11</v>
          </cell>
          <cell r="Q1799">
            <v>46143</v>
          </cell>
          <cell r="W1799" t="str">
            <v>SP INT 4</v>
          </cell>
          <cell r="X1799" t="str">
            <v>SP INT 4</v>
          </cell>
        </row>
        <row r="1800">
          <cell r="B1800">
            <v>6</v>
          </cell>
          <cell r="K1800" t="str">
            <v>PLANTÕES E LOJAS</v>
          </cell>
          <cell r="O1800">
            <v>6696</v>
          </cell>
          <cell r="P1800">
            <v>7950.62</v>
          </cell>
          <cell r="Q1800">
            <v>46174</v>
          </cell>
          <cell r="W1800" t="str">
            <v>SP INT 4</v>
          </cell>
          <cell r="X1800" t="str">
            <v>SP INT 4</v>
          </cell>
        </row>
        <row r="1801">
          <cell r="B1801">
            <v>7</v>
          </cell>
          <cell r="K1801" t="str">
            <v>PLANTÕES E LOJAS</v>
          </cell>
          <cell r="O1801">
            <v>6696</v>
          </cell>
          <cell r="P1801">
            <v>7759.92</v>
          </cell>
          <cell r="Q1801">
            <v>46204</v>
          </cell>
          <cell r="W1801" t="str">
            <v>SP INT 4</v>
          </cell>
          <cell r="X1801" t="str">
            <v>SP INT 4</v>
          </cell>
        </row>
        <row r="1802">
          <cell r="B1802">
            <v>8</v>
          </cell>
          <cell r="K1802" t="str">
            <v>SALÁRIOS, ENCARGOS E BENEFÍCIOS</v>
          </cell>
          <cell r="O1802">
            <v>6693</v>
          </cell>
          <cell r="P1802">
            <v>5826.03</v>
          </cell>
          <cell r="Q1802">
            <v>46235</v>
          </cell>
          <cell r="W1802" t="str">
            <v>SP INT 2</v>
          </cell>
          <cell r="X1802" t="str">
            <v>SP INT 2</v>
          </cell>
        </row>
        <row r="1803">
          <cell r="B1803">
            <v>8</v>
          </cell>
          <cell r="K1803" t="str">
            <v>PLANTÕES E LOJAS</v>
          </cell>
          <cell r="O1803">
            <v>6692</v>
          </cell>
          <cell r="P1803">
            <v>6992.69</v>
          </cell>
          <cell r="Q1803">
            <v>46235</v>
          </cell>
          <cell r="W1803" t="str">
            <v>SP INT 4</v>
          </cell>
          <cell r="X1803" t="str">
            <v>SP INT 4</v>
          </cell>
        </row>
        <row r="1804">
          <cell r="B1804">
            <v>6</v>
          </cell>
          <cell r="K1804" t="str">
            <v>SALÁRIOS, ENCARGOS E BENEFÍCIOS</v>
          </cell>
          <cell r="O1804">
            <v>6689</v>
          </cell>
          <cell r="P1804">
            <v>777.58000000000015</v>
          </cell>
          <cell r="Q1804">
            <v>46174</v>
          </cell>
          <cell r="W1804" t="str">
            <v>SENSIA CP</v>
          </cell>
          <cell r="X1804" t="str">
            <v>SENSIA</v>
          </cell>
        </row>
        <row r="1805">
          <cell r="B1805">
            <v>7</v>
          </cell>
          <cell r="K1805" t="str">
            <v>MARKETING</v>
          </cell>
          <cell r="O1805">
            <v>6681</v>
          </cell>
          <cell r="Q1805">
            <v>46204</v>
          </cell>
          <cell r="W1805" t="str">
            <v>SP INT 2</v>
          </cell>
          <cell r="X1805" t="str">
            <v>SP INT 2</v>
          </cell>
        </row>
        <row r="1806">
          <cell r="B1806">
            <v>5</v>
          </cell>
          <cell r="K1806" t="str">
            <v>PLANTÕES E LOJAS</v>
          </cell>
          <cell r="O1806">
            <v>6680</v>
          </cell>
          <cell r="Q1806">
            <v>46143</v>
          </cell>
          <cell r="W1806" t="str">
            <v>SP INT 2</v>
          </cell>
          <cell r="X1806" t="str">
            <v>SP INT 2</v>
          </cell>
        </row>
        <row r="1807">
          <cell r="B1807">
            <v>6</v>
          </cell>
          <cell r="K1807" t="str">
            <v>SALÁRIOS, ENCARGOS E BENEFÍCIOS</v>
          </cell>
          <cell r="O1807">
            <v>6680</v>
          </cell>
          <cell r="P1807">
            <v>7038.1799999999994</v>
          </cell>
          <cell r="Q1807">
            <v>46174</v>
          </cell>
          <cell r="W1807" t="str">
            <v>SP INT 5</v>
          </cell>
          <cell r="X1807" t="str">
            <v>SP INT 5</v>
          </cell>
        </row>
        <row r="1808">
          <cell r="B1808">
            <v>1</v>
          </cell>
          <cell r="K1808" t="str">
            <v>MARKETING</v>
          </cell>
          <cell r="O1808">
            <v>6663</v>
          </cell>
          <cell r="P1808">
            <v>15473.56</v>
          </cell>
          <cell r="Q1808">
            <v>46023</v>
          </cell>
          <cell r="W1808" t="str">
            <v>SP INT 6</v>
          </cell>
          <cell r="X1808" t="str">
            <v>SP INT 6</v>
          </cell>
        </row>
        <row r="1809">
          <cell r="B1809">
            <v>5</v>
          </cell>
          <cell r="K1809" t="str">
            <v>SERV. DESP.E ITBI</v>
          </cell>
          <cell r="O1809">
            <v>6659</v>
          </cell>
          <cell r="P1809">
            <v>41464.99</v>
          </cell>
          <cell r="Q1809">
            <v>46143</v>
          </cell>
          <cell r="W1809" t="str">
            <v>SP INT 5</v>
          </cell>
          <cell r="X1809" t="str">
            <v>SP INT 5</v>
          </cell>
        </row>
        <row r="1810">
          <cell r="B1810">
            <v>8</v>
          </cell>
          <cell r="K1810" t="str">
            <v>MARKETING</v>
          </cell>
          <cell r="O1810">
            <v>6638</v>
          </cell>
          <cell r="Q1810">
            <v>46235</v>
          </cell>
          <cell r="W1810" t="str">
            <v>SP INT 3</v>
          </cell>
          <cell r="X1810" t="str">
            <v>SP INT 3</v>
          </cell>
        </row>
        <row r="1811">
          <cell r="B1811">
            <v>4</v>
          </cell>
          <cell r="K1811" t="str">
            <v>MARKETING</v>
          </cell>
          <cell r="O1811">
            <v>6635</v>
          </cell>
          <cell r="Q1811">
            <v>46113</v>
          </cell>
          <cell r="W1811" t="str">
            <v>SP INT 5</v>
          </cell>
          <cell r="X1811" t="str">
            <v>SP INT 5</v>
          </cell>
        </row>
        <row r="1812">
          <cell r="B1812">
            <v>4</v>
          </cell>
          <cell r="K1812" t="str">
            <v>COMISSÕES E PREMIAÇÕES (Contratada)</v>
          </cell>
          <cell r="O1812">
            <v>6630</v>
          </cell>
          <cell r="P1812">
            <v>144176.9942105051</v>
          </cell>
          <cell r="Q1812">
            <v>46113</v>
          </cell>
          <cell r="W1812" t="str">
            <v>SENSIA CP</v>
          </cell>
          <cell r="X1812" t="str">
            <v>SENSIA</v>
          </cell>
        </row>
        <row r="1813">
          <cell r="B1813">
            <v>7</v>
          </cell>
          <cell r="K1813" t="str">
            <v>MARKETING</v>
          </cell>
          <cell r="O1813">
            <v>6617</v>
          </cell>
          <cell r="Q1813">
            <v>46204</v>
          </cell>
          <cell r="W1813" t="str">
            <v>SP INT 4</v>
          </cell>
          <cell r="X1813" t="str">
            <v>SP INT 4</v>
          </cell>
        </row>
        <row r="1814">
          <cell r="B1814">
            <v>3</v>
          </cell>
          <cell r="K1814" t="str">
            <v>PLANTÕES E LOJAS</v>
          </cell>
          <cell r="O1814">
            <v>6605</v>
          </cell>
          <cell r="Q1814">
            <v>46082</v>
          </cell>
          <cell r="W1814" t="str">
            <v>SP INT 4</v>
          </cell>
          <cell r="X1814" t="str">
            <v>SP INT 4</v>
          </cell>
        </row>
        <row r="1815">
          <cell r="B1815">
            <v>4</v>
          </cell>
          <cell r="K1815" t="str">
            <v>MARKETING</v>
          </cell>
          <cell r="O1815">
            <v>6600</v>
          </cell>
          <cell r="Q1815">
            <v>46113</v>
          </cell>
          <cell r="W1815" t="str">
            <v>SP INT 3</v>
          </cell>
          <cell r="X1815" t="str">
            <v>SP INT 3</v>
          </cell>
        </row>
        <row r="1816">
          <cell r="B1816">
            <v>8</v>
          </cell>
          <cell r="K1816" t="str">
            <v>MARKETING</v>
          </cell>
          <cell r="O1816">
            <v>6600</v>
          </cell>
          <cell r="P1816">
            <v>0</v>
          </cell>
          <cell r="Q1816">
            <v>46235</v>
          </cell>
          <cell r="W1816" t="str">
            <v>SP INT 6</v>
          </cell>
          <cell r="X1816" t="str">
            <v>SP INT 6</v>
          </cell>
        </row>
        <row r="1817">
          <cell r="B1817">
            <v>3</v>
          </cell>
          <cell r="K1817" t="str">
            <v>PLANTÕES E LOJAS</v>
          </cell>
          <cell r="O1817">
            <v>6594</v>
          </cell>
          <cell r="Q1817">
            <v>46082</v>
          </cell>
          <cell r="W1817" t="str">
            <v>SENSIA RP</v>
          </cell>
          <cell r="X1817" t="str">
            <v>SENSIA</v>
          </cell>
        </row>
        <row r="1818">
          <cell r="B1818">
            <v>1</v>
          </cell>
          <cell r="K1818" t="str">
            <v>SALÁRIOS, ENCARGOS E BENEFÍCIOS</v>
          </cell>
          <cell r="O1818">
            <v>6586</v>
          </cell>
          <cell r="Q1818">
            <v>46023</v>
          </cell>
          <cell r="W1818" t="str">
            <v>DIRETORIA SPI</v>
          </cell>
          <cell r="X1818" t="str">
            <v>DIRETORIA SPI</v>
          </cell>
        </row>
        <row r="1819">
          <cell r="B1819">
            <v>6</v>
          </cell>
          <cell r="K1819" t="str">
            <v>DESPESAS GERAIS</v>
          </cell>
          <cell r="O1819">
            <v>6575</v>
          </cell>
          <cell r="P1819">
            <v>7625</v>
          </cell>
          <cell r="Q1819">
            <v>46174</v>
          </cell>
          <cell r="W1819" t="str">
            <v>SP INT 2</v>
          </cell>
          <cell r="X1819" t="str">
            <v>SP INT 2</v>
          </cell>
        </row>
        <row r="1820">
          <cell r="B1820">
            <v>3</v>
          </cell>
          <cell r="K1820" t="str">
            <v>SALÁRIOS, ENCARGOS E BENEFÍCIOS</v>
          </cell>
          <cell r="O1820">
            <v>6572</v>
          </cell>
          <cell r="P1820">
            <v>3724.3300000000008</v>
          </cell>
          <cell r="Q1820">
            <v>46082</v>
          </cell>
          <cell r="W1820" t="str">
            <v>SP INT 5</v>
          </cell>
          <cell r="X1820" t="str">
            <v>SP INT 5</v>
          </cell>
        </row>
        <row r="1821">
          <cell r="B1821">
            <v>7</v>
          </cell>
          <cell r="K1821" t="str">
            <v>MARKETING</v>
          </cell>
          <cell r="O1821">
            <v>6570</v>
          </cell>
          <cell r="Q1821">
            <v>46204</v>
          </cell>
          <cell r="W1821" t="str">
            <v>SP INT 4</v>
          </cell>
          <cell r="X1821" t="str">
            <v>SP INT 4</v>
          </cell>
        </row>
        <row r="1822">
          <cell r="B1822">
            <v>8</v>
          </cell>
          <cell r="K1822" t="str">
            <v>SALÁRIOS, ENCARGOS E BENEFÍCIOS</v>
          </cell>
          <cell r="O1822">
            <v>6551</v>
          </cell>
          <cell r="Q1822">
            <v>46235</v>
          </cell>
          <cell r="W1822" t="str">
            <v>SP INT 4</v>
          </cell>
          <cell r="X1822" t="str">
            <v>SP INT 4</v>
          </cell>
        </row>
        <row r="1823">
          <cell r="B1823">
            <v>8</v>
          </cell>
          <cell r="K1823" t="str">
            <v>PLANTÕES E LOJAS</v>
          </cell>
          <cell r="O1823">
            <v>6542</v>
          </cell>
          <cell r="P1823">
            <v>3955.15</v>
          </cell>
          <cell r="Q1823">
            <v>46235</v>
          </cell>
          <cell r="W1823" t="str">
            <v>SP INT 2</v>
          </cell>
          <cell r="X1823" t="str">
            <v>SP INT 2</v>
          </cell>
        </row>
        <row r="1824">
          <cell r="B1824">
            <v>4</v>
          </cell>
          <cell r="K1824" t="str">
            <v>PLANTÕES E LOJAS</v>
          </cell>
          <cell r="O1824">
            <v>6534</v>
          </cell>
          <cell r="P1824">
            <v>4110.22</v>
          </cell>
          <cell r="Q1824">
            <v>46113</v>
          </cell>
          <cell r="W1824" t="str">
            <v>SP INT 6</v>
          </cell>
          <cell r="X1824" t="str">
            <v>SP INT 6</v>
          </cell>
        </row>
        <row r="1825">
          <cell r="B1825">
            <v>1</v>
          </cell>
          <cell r="K1825" t="str">
            <v>DESPESAS GERAIS</v>
          </cell>
          <cell r="O1825">
            <v>6525</v>
          </cell>
          <cell r="P1825">
            <v>3625</v>
          </cell>
          <cell r="Q1825">
            <v>46023</v>
          </cell>
          <cell r="W1825" t="str">
            <v>SENSIA CP</v>
          </cell>
          <cell r="X1825" t="str">
            <v>SENSIA</v>
          </cell>
        </row>
        <row r="1826">
          <cell r="B1826">
            <v>5</v>
          </cell>
          <cell r="K1826" t="str">
            <v>MARKETING</v>
          </cell>
          <cell r="O1826">
            <v>6520</v>
          </cell>
          <cell r="Q1826">
            <v>46143</v>
          </cell>
          <cell r="W1826" t="str">
            <v>SP INT 4</v>
          </cell>
          <cell r="X1826" t="str">
            <v>SP INT 4</v>
          </cell>
        </row>
        <row r="1827">
          <cell r="B1827">
            <v>7</v>
          </cell>
          <cell r="K1827" t="str">
            <v>SALÁRIOS, ENCARGOS E BENEFÍCIOS</v>
          </cell>
          <cell r="O1827">
            <v>6512</v>
          </cell>
          <cell r="P1827">
            <v>777.58000000000015</v>
          </cell>
          <cell r="Q1827">
            <v>46204</v>
          </cell>
          <cell r="W1827" t="str">
            <v>SENSIA CP</v>
          </cell>
          <cell r="X1827" t="str">
            <v>SENSIA</v>
          </cell>
        </row>
        <row r="1828">
          <cell r="B1828">
            <v>1</v>
          </cell>
          <cell r="K1828" t="str">
            <v>PLANTÕES E LOJAS</v>
          </cell>
          <cell r="O1828">
            <v>6500</v>
          </cell>
          <cell r="P1828">
            <v>6661.01</v>
          </cell>
          <cell r="Q1828">
            <v>46023</v>
          </cell>
          <cell r="W1828" t="str">
            <v>SP INT 4</v>
          </cell>
          <cell r="X1828" t="str">
            <v>SP INT 4</v>
          </cell>
        </row>
        <row r="1829">
          <cell r="B1829">
            <v>2</v>
          </cell>
          <cell r="K1829" t="str">
            <v>PLANTÕES E LOJAS</v>
          </cell>
          <cell r="O1829">
            <v>6500</v>
          </cell>
          <cell r="P1829">
            <v>6477.88</v>
          </cell>
          <cell r="Q1829">
            <v>46054</v>
          </cell>
          <cell r="W1829" t="str">
            <v>SP INT 4</v>
          </cell>
          <cell r="X1829" t="str">
            <v>SP INT 4</v>
          </cell>
        </row>
        <row r="1830">
          <cell r="B1830">
            <v>3</v>
          </cell>
          <cell r="K1830" t="str">
            <v>PLANTÕES E LOJAS</v>
          </cell>
          <cell r="O1830">
            <v>6500</v>
          </cell>
          <cell r="P1830">
            <v>7415.29</v>
          </cell>
          <cell r="Q1830">
            <v>46082</v>
          </cell>
          <cell r="W1830" t="str">
            <v>SP INT 4</v>
          </cell>
          <cell r="X1830" t="str">
            <v>SP INT 4</v>
          </cell>
        </row>
        <row r="1831">
          <cell r="B1831">
            <v>4</v>
          </cell>
          <cell r="K1831" t="str">
            <v>PLANTÕES E LOJAS</v>
          </cell>
          <cell r="O1831">
            <v>6500</v>
          </cell>
          <cell r="P1831">
            <v>6772.17</v>
          </cell>
          <cell r="Q1831">
            <v>46113</v>
          </cell>
          <cell r="W1831" t="str">
            <v>SP INT 4</v>
          </cell>
          <cell r="X1831" t="str">
            <v>SP INT 4</v>
          </cell>
        </row>
        <row r="1832">
          <cell r="B1832">
            <v>4</v>
          </cell>
          <cell r="K1832" t="str">
            <v>SALÁRIOS, ENCARGOS E BENEFÍCIOS</v>
          </cell>
          <cell r="O1832">
            <v>6500</v>
          </cell>
          <cell r="P1832">
            <v>11342</v>
          </cell>
          <cell r="Q1832">
            <v>46113</v>
          </cell>
          <cell r="W1832" t="str">
            <v>SP INT 5</v>
          </cell>
          <cell r="X1832" t="str">
            <v>SP INT 5</v>
          </cell>
        </row>
        <row r="1833">
          <cell r="B1833">
            <v>5</v>
          </cell>
          <cell r="K1833" t="str">
            <v>PLANTÕES E LOJAS</v>
          </cell>
          <cell r="O1833">
            <v>6500</v>
          </cell>
          <cell r="P1833">
            <v>6281.36</v>
          </cell>
          <cell r="Q1833">
            <v>46143</v>
          </cell>
          <cell r="W1833" t="str">
            <v>SP INT 4</v>
          </cell>
          <cell r="X1833" t="str">
            <v>SP INT 4</v>
          </cell>
        </row>
        <row r="1834">
          <cell r="B1834">
            <v>6</v>
          </cell>
          <cell r="K1834" t="str">
            <v>PLANTÕES E LOJAS</v>
          </cell>
          <cell r="O1834">
            <v>6500</v>
          </cell>
          <cell r="P1834">
            <v>7363.59</v>
          </cell>
          <cell r="Q1834">
            <v>46174</v>
          </cell>
          <cell r="W1834" t="str">
            <v>SP INT 4</v>
          </cell>
          <cell r="X1834" t="str">
            <v>SP INT 4</v>
          </cell>
        </row>
        <row r="1835">
          <cell r="B1835">
            <v>7</v>
          </cell>
          <cell r="K1835" t="str">
            <v>PLANTÕES E LOJAS</v>
          </cell>
          <cell r="O1835">
            <v>6500</v>
          </cell>
          <cell r="P1835">
            <v>7186.98</v>
          </cell>
          <cell r="Q1835">
            <v>46204</v>
          </cell>
          <cell r="W1835" t="str">
            <v>SP INT 4</v>
          </cell>
          <cell r="X1835" t="str">
            <v>SP INT 4</v>
          </cell>
        </row>
        <row r="1836">
          <cell r="B1836">
            <v>8</v>
          </cell>
          <cell r="K1836" t="str">
            <v>PLANTÕES E LOJAS</v>
          </cell>
          <cell r="O1836">
            <v>6500</v>
          </cell>
          <cell r="P1836">
            <v>6197.5</v>
          </cell>
          <cell r="Q1836">
            <v>46235</v>
          </cell>
          <cell r="W1836" t="str">
            <v>SP INT 4</v>
          </cell>
          <cell r="X1836" t="str">
            <v>SP INT 4</v>
          </cell>
        </row>
        <row r="1837">
          <cell r="B1837">
            <v>4</v>
          </cell>
          <cell r="K1837" t="str">
            <v>MARKETING</v>
          </cell>
          <cell r="O1837">
            <v>6495</v>
          </cell>
          <cell r="Q1837">
            <v>46113</v>
          </cell>
          <cell r="W1837" t="str">
            <v>SENSIA RP</v>
          </cell>
          <cell r="X1837" t="str">
            <v>SENSIA</v>
          </cell>
        </row>
        <row r="1838">
          <cell r="B1838">
            <v>1</v>
          </cell>
          <cell r="K1838" t="str">
            <v>MARKETING</v>
          </cell>
          <cell r="O1838">
            <v>6480</v>
          </cell>
          <cell r="Q1838">
            <v>46023</v>
          </cell>
          <cell r="W1838" t="str">
            <v>SP INT 5</v>
          </cell>
          <cell r="X1838" t="str">
            <v>SP INT 5</v>
          </cell>
        </row>
        <row r="1839">
          <cell r="B1839">
            <v>5</v>
          </cell>
          <cell r="K1839" t="str">
            <v>DESPESAS GERAIS</v>
          </cell>
          <cell r="O1839">
            <v>6480</v>
          </cell>
          <cell r="Q1839">
            <v>46143</v>
          </cell>
          <cell r="W1839" t="str">
            <v>SP INT 6</v>
          </cell>
          <cell r="X1839" t="str">
            <v>SP INT 6</v>
          </cell>
        </row>
        <row r="1840">
          <cell r="B1840">
            <v>7</v>
          </cell>
          <cell r="K1840" t="str">
            <v>DESPESAS GERAIS</v>
          </cell>
          <cell r="O1840">
            <v>6480</v>
          </cell>
          <cell r="Q1840">
            <v>46204</v>
          </cell>
          <cell r="W1840" t="str">
            <v>SP INT 6</v>
          </cell>
          <cell r="X1840" t="str">
            <v>SP INT 6</v>
          </cell>
        </row>
        <row r="1841">
          <cell r="B1841">
            <v>2</v>
          </cell>
          <cell r="K1841" t="str">
            <v>MARKETING</v>
          </cell>
          <cell r="O1841">
            <v>6478</v>
          </cell>
          <cell r="Q1841">
            <v>46054</v>
          </cell>
          <cell r="W1841" t="str">
            <v>SP INT 2</v>
          </cell>
          <cell r="X1841" t="str">
            <v>SP INT 2</v>
          </cell>
        </row>
        <row r="1842">
          <cell r="B1842">
            <v>8</v>
          </cell>
          <cell r="K1842" t="str">
            <v>DESPESAS GERAIS</v>
          </cell>
          <cell r="O1842">
            <v>6478</v>
          </cell>
          <cell r="Q1842">
            <v>46235</v>
          </cell>
          <cell r="W1842" t="str">
            <v>SP INT 1</v>
          </cell>
          <cell r="X1842" t="str">
            <v>SP INT 1</v>
          </cell>
        </row>
        <row r="1843">
          <cell r="B1843">
            <v>3</v>
          </cell>
          <cell r="K1843" t="str">
            <v>COMISSÕES E PREMIAÇÕES (Contratada)</v>
          </cell>
          <cell r="O1843">
            <v>6455</v>
          </cell>
          <cell r="P1843">
            <v>14236.77880124388</v>
          </cell>
          <cell r="Q1843">
            <v>46082</v>
          </cell>
          <cell r="W1843" t="str">
            <v>SP INT 2</v>
          </cell>
          <cell r="X1843" t="str">
            <v>SP INT 2</v>
          </cell>
        </row>
        <row r="1844">
          <cell r="B1844">
            <v>3</v>
          </cell>
          <cell r="K1844" t="str">
            <v>COMISSÕES E PREMIAÇÕES (Contratada)</v>
          </cell>
          <cell r="O1844">
            <v>6449</v>
          </cell>
          <cell r="P1844">
            <v>9625.1948265635656</v>
          </cell>
          <cell r="Q1844">
            <v>46082</v>
          </cell>
          <cell r="W1844" t="str">
            <v>SENSIA RP</v>
          </cell>
          <cell r="X1844" t="str">
            <v>SENSIA</v>
          </cell>
        </row>
        <row r="1845">
          <cell r="B1845">
            <v>1</v>
          </cell>
          <cell r="K1845" t="str">
            <v>MARKETING</v>
          </cell>
          <cell r="O1845">
            <v>6444</v>
          </cell>
          <cell r="Q1845">
            <v>46023</v>
          </cell>
          <cell r="W1845" t="str">
            <v>SP INT 4</v>
          </cell>
          <cell r="X1845" t="str">
            <v>SP INT 4</v>
          </cell>
        </row>
        <row r="1846">
          <cell r="B1846">
            <v>3</v>
          </cell>
          <cell r="K1846" t="str">
            <v>DESPESAS GERAIS</v>
          </cell>
          <cell r="O1846">
            <v>6436</v>
          </cell>
          <cell r="P1846">
            <v>7262</v>
          </cell>
          <cell r="Q1846">
            <v>46082</v>
          </cell>
          <cell r="W1846" t="str">
            <v>SP INT 6</v>
          </cell>
          <cell r="X1846" t="str">
            <v>SP INT 6</v>
          </cell>
        </row>
        <row r="1847">
          <cell r="B1847">
            <v>6</v>
          </cell>
          <cell r="K1847" t="str">
            <v>PLANTÕES E LOJAS</v>
          </cell>
          <cell r="O1847">
            <v>6423</v>
          </cell>
          <cell r="Q1847">
            <v>46174</v>
          </cell>
          <cell r="W1847" t="str">
            <v>SP INT 2</v>
          </cell>
          <cell r="X1847" t="str">
            <v>SP INT 2</v>
          </cell>
        </row>
        <row r="1848">
          <cell r="B1848">
            <v>5</v>
          </cell>
          <cell r="K1848" t="str">
            <v>SALÁRIOS, ENCARGOS E BENEFÍCIOS</v>
          </cell>
          <cell r="O1848">
            <v>6422</v>
          </cell>
          <cell r="P1848">
            <v>3668.34</v>
          </cell>
          <cell r="Q1848">
            <v>46143</v>
          </cell>
          <cell r="W1848" t="str">
            <v>SP INT 2</v>
          </cell>
          <cell r="X1848" t="str">
            <v>SP INT 2</v>
          </cell>
        </row>
        <row r="1849">
          <cell r="B1849">
            <v>1</v>
          </cell>
          <cell r="K1849" t="str">
            <v>SALÁRIOS, ENCARGOS E BENEFÍCIOS</v>
          </cell>
          <cell r="O1849">
            <v>6416</v>
          </cell>
          <cell r="P1849">
            <v>6179.0700000000006</v>
          </cell>
          <cell r="Q1849">
            <v>46023</v>
          </cell>
          <cell r="W1849" t="str">
            <v>DIRETORIA SPI</v>
          </cell>
          <cell r="X1849" t="str">
            <v>DIRETORIA SPI</v>
          </cell>
        </row>
        <row r="1850">
          <cell r="B1850">
            <v>6</v>
          </cell>
          <cell r="K1850" t="str">
            <v>SALÁRIOS, ENCARGOS E BENEFÍCIOS</v>
          </cell>
          <cell r="O1850">
            <v>6414</v>
          </cell>
          <cell r="P1850">
            <v>889.67</v>
          </cell>
          <cell r="Q1850">
            <v>46174</v>
          </cell>
          <cell r="W1850" t="str">
            <v>SP INT 1</v>
          </cell>
          <cell r="X1850" t="str">
            <v>SP INT 1</v>
          </cell>
        </row>
        <row r="1851">
          <cell r="B1851">
            <v>3</v>
          </cell>
          <cell r="K1851" t="str">
            <v>MARKETING</v>
          </cell>
          <cell r="O1851">
            <v>6407</v>
          </cell>
          <cell r="Q1851">
            <v>46082</v>
          </cell>
          <cell r="W1851" t="str">
            <v>SP INT 4</v>
          </cell>
          <cell r="X1851" t="str">
            <v>SP INT 4</v>
          </cell>
        </row>
        <row r="1852">
          <cell r="B1852">
            <v>7</v>
          </cell>
          <cell r="K1852" t="str">
            <v>PLANTÕES E LOJAS</v>
          </cell>
          <cell r="O1852">
            <v>6400</v>
          </cell>
          <cell r="Q1852">
            <v>46204</v>
          </cell>
          <cell r="W1852" t="str">
            <v>SP INT 2</v>
          </cell>
          <cell r="X1852" t="str">
            <v>SP INT 2</v>
          </cell>
        </row>
        <row r="1853">
          <cell r="B1853">
            <v>7</v>
          </cell>
          <cell r="K1853" t="str">
            <v>COMISSÕES E PREMIAÇÕES (Contratada)</v>
          </cell>
          <cell r="O1853">
            <v>6391</v>
          </cell>
          <cell r="P1853">
            <v>3236.2661070151844</v>
          </cell>
          <cell r="Q1853">
            <v>46204</v>
          </cell>
          <cell r="W1853" t="str">
            <v>SP INT 6</v>
          </cell>
          <cell r="X1853" t="str">
            <v>SP INT 6</v>
          </cell>
        </row>
        <row r="1854">
          <cell r="B1854">
            <v>7</v>
          </cell>
          <cell r="K1854" t="str">
            <v>DESPESAS GERAIS</v>
          </cell>
          <cell r="O1854">
            <v>6388</v>
          </cell>
          <cell r="P1854">
            <v>8265.7400000000016</v>
          </cell>
          <cell r="Q1854">
            <v>46204</v>
          </cell>
          <cell r="W1854" t="str">
            <v>SP INT 4</v>
          </cell>
          <cell r="X1854" t="str">
            <v>SP INT 4</v>
          </cell>
        </row>
        <row r="1855">
          <cell r="B1855">
            <v>5</v>
          </cell>
          <cell r="K1855" t="str">
            <v>MARKETING</v>
          </cell>
          <cell r="O1855">
            <v>6386</v>
          </cell>
          <cell r="Q1855">
            <v>46143</v>
          </cell>
          <cell r="W1855" t="str">
            <v>SP INT 2</v>
          </cell>
          <cell r="X1855" t="str">
            <v>SP INT 2</v>
          </cell>
        </row>
        <row r="1856">
          <cell r="B1856">
            <v>1</v>
          </cell>
          <cell r="K1856" t="str">
            <v>DESPESAS GERAIS</v>
          </cell>
          <cell r="O1856">
            <v>6380</v>
          </cell>
          <cell r="P1856">
            <v>3625</v>
          </cell>
          <cell r="Q1856">
            <v>46023</v>
          </cell>
          <cell r="W1856" t="str">
            <v>SENSIA RP</v>
          </cell>
          <cell r="X1856" t="str">
            <v>SENSIA</v>
          </cell>
        </row>
        <row r="1857">
          <cell r="B1857">
            <v>1</v>
          </cell>
          <cell r="K1857" t="str">
            <v>COMISSÕES E PREMIAÇÕES (Contratada)</v>
          </cell>
          <cell r="O1857">
            <v>6370</v>
          </cell>
          <cell r="Q1857">
            <v>46023</v>
          </cell>
          <cell r="W1857" t="str">
            <v>SP INT 3</v>
          </cell>
          <cell r="X1857" t="str">
            <v>SP INT 3</v>
          </cell>
        </row>
        <row r="1858">
          <cell r="B1858">
            <v>3</v>
          </cell>
          <cell r="K1858" t="str">
            <v>SERV. DESP.E ITBI</v>
          </cell>
          <cell r="O1858">
            <v>6365</v>
          </cell>
          <cell r="P1858">
            <v>41269.910000000003</v>
          </cell>
          <cell r="Q1858">
            <v>46082</v>
          </cell>
          <cell r="W1858" t="str">
            <v>SP INT 5</v>
          </cell>
          <cell r="X1858" t="str">
            <v>SP INT 5</v>
          </cell>
        </row>
        <row r="1859">
          <cell r="B1859">
            <v>7</v>
          </cell>
          <cell r="K1859" t="str">
            <v>SALÁRIOS, ENCARGOS E BENEFÍCIOS</v>
          </cell>
          <cell r="O1859">
            <v>6362</v>
          </cell>
          <cell r="Q1859">
            <v>46204</v>
          </cell>
          <cell r="W1859" t="str">
            <v>SP INT 5</v>
          </cell>
          <cell r="X1859" t="str">
            <v>SP INT 5</v>
          </cell>
        </row>
        <row r="1860">
          <cell r="B1860">
            <v>4</v>
          </cell>
          <cell r="K1860" t="str">
            <v>PLANTÕES E LOJAS</v>
          </cell>
          <cell r="O1860">
            <v>6350</v>
          </cell>
          <cell r="Q1860">
            <v>46113</v>
          </cell>
          <cell r="W1860" t="str">
            <v>SP INT 4</v>
          </cell>
          <cell r="X1860" t="str">
            <v>SP INT 4</v>
          </cell>
        </row>
        <row r="1861">
          <cell r="B1861">
            <v>4</v>
          </cell>
          <cell r="K1861" t="str">
            <v>MARKETING</v>
          </cell>
          <cell r="O1861">
            <v>6333</v>
          </cell>
          <cell r="Q1861">
            <v>46113</v>
          </cell>
          <cell r="W1861" t="str">
            <v>SENSIA CP</v>
          </cell>
          <cell r="X1861" t="str">
            <v>SENSIA</v>
          </cell>
        </row>
        <row r="1862">
          <cell r="B1862">
            <v>5</v>
          </cell>
          <cell r="K1862" t="str">
            <v>VIAGEM E LOGÍSTICA</v>
          </cell>
          <cell r="O1862">
            <v>6325</v>
          </cell>
          <cell r="P1862">
            <v>1935.17</v>
          </cell>
          <cell r="Q1862">
            <v>46143</v>
          </cell>
          <cell r="W1862" t="str">
            <v>SP INT 3</v>
          </cell>
          <cell r="X1862" t="str">
            <v>SP INT 3</v>
          </cell>
        </row>
        <row r="1863">
          <cell r="B1863">
            <v>1</v>
          </cell>
          <cell r="K1863" t="str">
            <v>PLANTÕES E LOJAS</v>
          </cell>
          <cell r="O1863">
            <v>6313</v>
          </cell>
          <cell r="P1863">
            <v>6469.04</v>
          </cell>
          <cell r="Q1863">
            <v>46023</v>
          </cell>
          <cell r="W1863" t="str">
            <v>SP INT 4</v>
          </cell>
          <cell r="X1863" t="str">
            <v>SP INT 4</v>
          </cell>
        </row>
        <row r="1864">
          <cell r="B1864">
            <v>2</v>
          </cell>
          <cell r="K1864" t="str">
            <v>PLANTÕES E LOJAS</v>
          </cell>
          <cell r="O1864">
            <v>6313</v>
          </cell>
          <cell r="P1864">
            <v>6020.27</v>
          </cell>
          <cell r="Q1864">
            <v>46054</v>
          </cell>
          <cell r="W1864" t="str">
            <v>SP INT 4</v>
          </cell>
          <cell r="X1864" t="str">
            <v>SP INT 4</v>
          </cell>
        </row>
        <row r="1865">
          <cell r="B1865">
            <v>3</v>
          </cell>
          <cell r="K1865" t="str">
            <v>PLANTÕES E LOJAS</v>
          </cell>
          <cell r="O1865">
            <v>6313</v>
          </cell>
          <cell r="P1865">
            <v>6891.45</v>
          </cell>
          <cell r="Q1865">
            <v>46082</v>
          </cell>
          <cell r="W1865" t="str">
            <v>SP INT 4</v>
          </cell>
          <cell r="X1865" t="str">
            <v>SP INT 4</v>
          </cell>
        </row>
        <row r="1866">
          <cell r="B1866">
            <v>4</v>
          </cell>
          <cell r="K1866" t="str">
            <v>PLANTÕES E LOJAS</v>
          </cell>
          <cell r="O1866">
            <v>6313</v>
          </cell>
          <cell r="Q1866">
            <v>46113</v>
          </cell>
          <cell r="W1866" t="str">
            <v>SP INT 2</v>
          </cell>
          <cell r="X1866" t="str">
            <v>SP INT 2</v>
          </cell>
        </row>
        <row r="1867">
          <cell r="B1867">
            <v>6</v>
          </cell>
          <cell r="K1867" t="str">
            <v>PLANTÕES E LOJAS</v>
          </cell>
          <cell r="O1867">
            <v>6310</v>
          </cell>
          <cell r="Q1867">
            <v>46174</v>
          </cell>
          <cell r="W1867" t="str">
            <v>SP INT 5</v>
          </cell>
          <cell r="X1867" t="str">
            <v>SP INT 5</v>
          </cell>
        </row>
        <row r="1868">
          <cell r="B1868">
            <v>7</v>
          </cell>
          <cell r="K1868" t="str">
            <v>PLANTÕES E LOJAS</v>
          </cell>
          <cell r="O1868">
            <v>6310</v>
          </cell>
          <cell r="Q1868">
            <v>46204</v>
          </cell>
          <cell r="W1868" t="str">
            <v>SP INT 6</v>
          </cell>
          <cell r="X1868" t="str">
            <v>SP INT 6</v>
          </cell>
        </row>
        <row r="1869">
          <cell r="B1869">
            <v>8</v>
          </cell>
          <cell r="K1869" t="str">
            <v>PLANTÕES E LOJAS</v>
          </cell>
          <cell r="O1869">
            <v>6310</v>
          </cell>
          <cell r="Q1869">
            <v>46235</v>
          </cell>
          <cell r="W1869" t="str">
            <v>SP INT 2</v>
          </cell>
          <cell r="X1869" t="str">
            <v>SP INT 2</v>
          </cell>
        </row>
        <row r="1870">
          <cell r="B1870">
            <v>5</v>
          </cell>
          <cell r="K1870" t="str">
            <v>MARKETING</v>
          </cell>
          <cell r="O1870">
            <v>6291</v>
          </cell>
          <cell r="Q1870">
            <v>46143</v>
          </cell>
          <cell r="W1870" t="str">
            <v>SP INT 6</v>
          </cell>
          <cell r="X1870" t="str">
            <v>SP INT 6</v>
          </cell>
        </row>
        <row r="1871">
          <cell r="B1871">
            <v>6</v>
          </cell>
          <cell r="K1871" t="str">
            <v>PLANTÕES E LOJAS</v>
          </cell>
          <cell r="O1871">
            <v>6279</v>
          </cell>
          <cell r="P1871">
            <v>6807.52</v>
          </cell>
          <cell r="Q1871">
            <v>46174</v>
          </cell>
          <cell r="W1871" t="str">
            <v>SP INT 2</v>
          </cell>
          <cell r="X1871" t="str">
            <v>SP INT 2</v>
          </cell>
        </row>
        <row r="1872">
          <cell r="B1872">
            <v>7</v>
          </cell>
          <cell r="K1872" t="str">
            <v>PLANTÕES E LOJAS</v>
          </cell>
          <cell r="O1872">
            <v>6279</v>
          </cell>
          <cell r="P1872">
            <v>6644.25</v>
          </cell>
          <cell r="Q1872">
            <v>46204</v>
          </cell>
          <cell r="W1872" t="str">
            <v>SP INT 2</v>
          </cell>
          <cell r="X1872" t="str">
            <v>SP INT 2</v>
          </cell>
        </row>
        <row r="1873">
          <cell r="B1873">
            <v>8</v>
          </cell>
          <cell r="K1873" t="str">
            <v>PLANTÕES E LOJAS</v>
          </cell>
          <cell r="O1873">
            <v>6279</v>
          </cell>
          <cell r="P1873">
            <v>5729.49</v>
          </cell>
          <cell r="Q1873">
            <v>46235</v>
          </cell>
          <cell r="W1873" t="str">
            <v>SP INT 2</v>
          </cell>
          <cell r="X1873" t="str">
            <v>SP INT 2</v>
          </cell>
        </row>
        <row r="1874">
          <cell r="B1874">
            <v>2</v>
          </cell>
          <cell r="K1874" t="str">
            <v>COMISSÕES E PREMIAÇÕES (Contratada)</v>
          </cell>
          <cell r="O1874">
            <v>6272</v>
          </cell>
          <cell r="Q1874">
            <v>46054</v>
          </cell>
          <cell r="W1874" t="str">
            <v>SP INT 4</v>
          </cell>
          <cell r="X1874" t="str">
            <v>SP INT 4</v>
          </cell>
        </row>
        <row r="1875">
          <cell r="B1875">
            <v>2</v>
          </cell>
          <cell r="K1875" t="str">
            <v>PLANTÕES E LOJAS</v>
          </cell>
          <cell r="O1875">
            <v>6269</v>
          </cell>
          <cell r="P1875">
            <v>343.4</v>
          </cell>
          <cell r="Q1875">
            <v>46054</v>
          </cell>
          <cell r="W1875" t="str">
            <v>SP INT 4</v>
          </cell>
          <cell r="X1875" t="str">
            <v>SP INT 4</v>
          </cell>
        </row>
        <row r="1876">
          <cell r="B1876">
            <v>6</v>
          </cell>
          <cell r="K1876" t="str">
            <v>MARKETING</v>
          </cell>
          <cell r="O1876">
            <v>6260</v>
          </cell>
          <cell r="Q1876">
            <v>46174</v>
          </cell>
          <cell r="W1876" t="str">
            <v>SP INT 6</v>
          </cell>
          <cell r="X1876" t="str">
            <v>SP INT 6</v>
          </cell>
        </row>
        <row r="1877">
          <cell r="B1877">
            <v>7</v>
          </cell>
          <cell r="K1877" t="str">
            <v>PLANTÕES E LOJAS</v>
          </cell>
          <cell r="O1877">
            <v>6247</v>
          </cell>
          <cell r="P1877">
            <v>2479.1999999999998</v>
          </cell>
          <cell r="Q1877">
            <v>46204</v>
          </cell>
          <cell r="W1877" t="str">
            <v>SP INT 1</v>
          </cell>
          <cell r="X1877" t="str">
            <v>SP INT 1</v>
          </cell>
        </row>
        <row r="1878">
          <cell r="B1878">
            <v>1</v>
          </cell>
          <cell r="K1878" t="str">
            <v>DESPESAS GERAIS</v>
          </cell>
          <cell r="O1878">
            <v>6218</v>
          </cell>
          <cell r="P1878">
            <v>5625</v>
          </cell>
          <cell r="Q1878">
            <v>46023</v>
          </cell>
          <cell r="W1878" t="str">
            <v>SP INT 4</v>
          </cell>
          <cell r="X1878" t="str">
            <v>SP INT 4</v>
          </cell>
        </row>
        <row r="1879">
          <cell r="B1879">
            <v>6</v>
          </cell>
          <cell r="K1879" t="str">
            <v>COMISSÕES E PREMIAÇÕES (Contratada)</v>
          </cell>
          <cell r="O1879">
            <v>6215</v>
          </cell>
          <cell r="P1879">
            <v>4335.3944380439916</v>
          </cell>
          <cell r="Q1879">
            <v>46174</v>
          </cell>
          <cell r="W1879" t="str">
            <v>SP INT 6</v>
          </cell>
          <cell r="X1879" t="str">
            <v>SP INT 6</v>
          </cell>
        </row>
        <row r="1880">
          <cell r="B1880">
            <v>7</v>
          </cell>
          <cell r="K1880" t="str">
            <v>MARKETING</v>
          </cell>
          <cell r="O1880">
            <v>6211</v>
          </cell>
          <cell r="Q1880">
            <v>46204</v>
          </cell>
          <cell r="W1880" t="str">
            <v>SP INT 1</v>
          </cell>
          <cell r="X1880" t="str">
            <v>SP INT 1</v>
          </cell>
        </row>
        <row r="1881">
          <cell r="B1881">
            <v>2</v>
          </cell>
          <cell r="K1881" t="str">
            <v>COMISSÕES E PREMIAÇÕES (Contratada)</v>
          </cell>
          <cell r="O1881">
            <v>6204</v>
          </cell>
          <cell r="Q1881">
            <v>46054</v>
          </cell>
          <cell r="W1881" t="str">
            <v>SP INT 1</v>
          </cell>
          <cell r="X1881" t="str">
            <v>SP INT 1</v>
          </cell>
        </row>
        <row r="1882">
          <cell r="B1882">
            <v>3</v>
          </cell>
          <cell r="K1882" t="str">
            <v>MARKETING</v>
          </cell>
          <cell r="O1882">
            <v>6203</v>
          </cell>
          <cell r="Q1882">
            <v>46082</v>
          </cell>
          <cell r="W1882" t="str">
            <v>SP INT 3</v>
          </cell>
          <cell r="X1882" t="str">
            <v>SP INT 3</v>
          </cell>
        </row>
        <row r="1883">
          <cell r="B1883">
            <v>1</v>
          </cell>
          <cell r="K1883" t="str">
            <v>VIAGEM E LOGÍSTICA</v>
          </cell>
          <cell r="O1883">
            <v>6196</v>
          </cell>
          <cell r="P1883">
            <v>2096.35</v>
          </cell>
          <cell r="Q1883">
            <v>46023</v>
          </cell>
          <cell r="W1883" t="str">
            <v>SP INT 5</v>
          </cell>
          <cell r="X1883" t="str">
            <v>SP INT 5</v>
          </cell>
        </row>
        <row r="1884">
          <cell r="B1884">
            <v>8</v>
          </cell>
          <cell r="K1884" t="str">
            <v>MARKETING</v>
          </cell>
          <cell r="O1884">
            <v>6196</v>
          </cell>
          <cell r="Q1884">
            <v>46235</v>
          </cell>
          <cell r="W1884" t="str">
            <v>SP INT 4</v>
          </cell>
          <cell r="X1884" t="str">
            <v>SP INT 4</v>
          </cell>
        </row>
        <row r="1885">
          <cell r="B1885">
            <v>3</v>
          </cell>
          <cell r="K1885" t="str">
            <v>SERV. DESP.E ITBI</v>
          </cell>
          <cell r="O1885">
            <v>6191</v>
          </cell>
          <cell r="P1885">
            <v>50230.01</v>
          </cell>
          <cell r="Q1885">
            <v>46082</v>
          </cell>
          <cell r="W1885" t="str">
            <v>SP INT 3</v>
          </cell>
          <cell r="X1885" t="str">
            <v>SP INT 3</v>
          </cell>
        </row>
        <row r="1886">
          <cell r="B1886">
            <v>8</v>
          </cell>
          <cell r="K1886" t="str">
            <v>COMISSÕES E PREMIAÇÕES (Contratada)</v>
          </cell>
          <cell r="O1886">
            <v>6184</v>
          </cell>
          <cell r="P1886">
            <v>4818.5321673398412</v>
          </cell>
          <cell r="Q1886">
            <v>46235</v>
          </cell>
          <cell r="W1886" t="str">
            <v>SP INT 3</v>
          </cell>
          <cell r="X1886" t="str">
            <v>SP INT 3</v>
          </cell>
        </row>
        <row r="1887">
          <cell r="B1887">
            <v>7</v>
          </cell>
          <cell r="K1887" t="str">
            <v>SALÁRIOS, ENCARGOS E BENEFÍCIOS</v>
          </cell>
          <cell r="O1887">
            <v>6177</v>
          </cell>
          <cell r="P1887">
            <v>6449.83</v>
          </cell>
          <cell r="Q1887">
            <v>46204</v>
          </cell>
          <cell r="W1887" t="str">
            <v>DIRETORIA SPI</v>
          </cell>
          <cell r="X1887" t="str">
            <v>DIRETORIA SPI</v>
          </cell>
        </row>
        <row r="1888">
          <cell r="B1888">
            <v>1</v>
          </cell>
          <cell r="K1888" t="str">
            <v>PLANTÕES E LOJAS</v>
          </cell>
          <cell r="O1888">
            <v>6175</v>
          </cell>
          <cell r="Q1888">
            <v>46023</v>
          </cell>
          <cell r="W1888" t="str">
            <v>SP INT 4</v>
          </cell>
          <cell r="X1888" t="str">
            <v>SP INT 4</v>
          </cell>
        </row>
        <row r="1889">
          <cell r="B1889">
            <v>4</v>
          </cell>
          <cell r="K1889" t="str">
            <v>SERV. DESP.E ITBI</v>
          </cell>
          <cell r="O1889">
            <v>6173</v>
          </cell>
          <cell r="P1889">
            <v>55095.28</v>
          </cell>
          <cell r="Q1889">
            <v>46113</v>
          </cell>
          <cell r="W1889" t="str">
            <v>SP INT 6</v>
          </cell>
          <cell r="X1889" t="str">
            <v>SP INT 6</v>
          </cell>
        </row>
        <row r="1890">
          <cell r="B1890">
            <v>6</v>
          </cell>
          <cell r="K1890" t="str">
            <v>DESPESAS GERAIS</v>
          </cell>
          <cell r="O1890">
            <v>6142</v>
          </cell>
          <cell r="P1890">
            <v>3125</v>
          </cell>
          <cell r="Q1890">
            <v>46174</v>
          </cell>
          <cell r="W1890" t="str">
            <v>SP INT 5</v>
          </cell>
          <cell r="X1890" t="str">
            <v>SP INT 5</v>
          </cell>
        </row>
        <row r="1891">
          <cell r="B1891">
            <v>1</v>
          </cell>
          <cell r="K1891" t="str">
            <v>PLANTÕES E LOJAS</v>
          </cell>
          <cell r="O1891">
            <v>6123</v>
          </cell>
          <cell r="Q1891">
            <v>46023</v>
          </cell>
          <cell r="W1891" t="str">
            <v>SP INT 2</v>
          </cell>
          <cell r="X1891" t="str">
            <v>SP INT 2</v>
          </cell>
        </row>
        <row r="1892">
          <cell r="B1892">
            <v>4</v>
          </cell>
          <cell r="K1892" t="str">
            <v>COMISSÕES E PREMIAÇÕES (Contratada)</v>
          </cell>
          <cell r="O1892">
            <v>6100</v>
          </cell>
          <cell r="P1892">
            <v>9694.6764474693846</v>
          </cell>
          <cell r="Q1892">
            <v>46113</v>
          </cell>
          <cell r="W1892" t="str">
            <v>SENSIA RP</v>
          </cell>
          <cell r="X1892" t="str">
            <v>SENSIA</v>
          </cell>
        </row>
        <row r="1893">
          <cell r="B1893">
            <v>5</v>
          </cell>
          <cell r="K1893" t="str">
            <v>SALÁRIOS, ENCARGOS E BENEFÍCIOS</v>
          </cell>
          <cell r="O1893">
            <v>6100</v>
          </cell>
          <cell r="Q1893">
            <v>46143</v>
          </cell>
          <cell r="W1893" t="str">
            <v>SENSIA RP</v>
          </cell>
          <cell r="X1893" t="str">
            <v>SENSIA</v>
          </cell>
        </row>
        <row r="1894">
          <cell r="B1894">
            <v>6</v>
          </cell>
          <cell r="K1894" t="str">
            <v>PLANTÕES E LOJAS</v>
          </cell>
          <cell r="O1894">
            <v>6100</v>
          </cell>
          <cell r="P1894">
            <v>650.45000000000005</v>
          </cell>
          <cell r="Q1894">
            <v>46174</v>
          </cell>
          <cell r="W1894" t="str">
            <v>SP INT 2</v>
          </cell>
          <cell r="X1894" t="str">
            <v>SP INT 2</v>
          </cell>
        </row>
        <row r="1895">
          <cell r="B1895">
            <v>8</v>
          </cell>
          <cell r="K1895" t="str">
            <v>COMISSÕES E PREMIAÇÕES (Contratada)</v>
          </cell>
          <cell r="O1895">
            <v>6099</v>
          </cell>
          <cell r="Q1895">
            <v>46235</v>
          </cell>
          <cell r="W1895" t="str">
            <v>SENSIA CP</v>
          </cell>
          <cell r="X1895" t="str">
            <v>SENSIA</v>
          </cell>
        </row>
        <row r="1896">
          <cell r="B1896">
            <v>3</v>
          </cell>
          <cell r="K1896" t="str">
            <v>VIAGEM E LOGÍSTICA</v>
          </cell>
          <cell r="O1896">
            <v>6080</v>
          </cell>
          <cell r="P1896">
            <v>195.58000000000004</v>
          </cell>
          <cell r="Q1896">
            <v>46082</v>
          </cell>
          <cell r="W1896" t="str">
            <v>SP INT 3</v>
          </cell>
          <cell r="X1896" t="str">
            <v>SP INT 3</v>
          </cell>
        </row>
        <row r="1897">
          <cell r="B1897">
            <v>4</v>
          </cell>
          <cell r="K1897" t="str">
            <v>MARKETING</v>
          </cell>
          <cell r="O1897">
            <v>6079</v>
          </cell>
          <cell r="P1897">
            <v>15283.65</v>
          </cell>
          <cell r="Q1897">
            <v>46113</v>
          </cell>
          <cell r="W1897" t="str">
            <v>SP INT 1</v>
          </cell>
          <cell r="X1897" t="str">
            <v>SP INT 1</v>
          </cell>
        </row>
        <row r="1898">
          <cell r="B1898">
            <v>2</v>
          </cell>
          <cell r="K1898" t="str">
            <v>SALÁRIOS, ENCARGOS E BENEFÍCIOS</v>
          </cell>
          <cell r="O1898">
            <v>6074</v>
          </cell>
          <cell r="Q1898">
            <v>46054</v>
          </cell>
          <cell r="W1898" t="str">
            <v>SP INT 4</v>
          </cell>
          <cell r="X1898" t="str">
            <v>SP INT 4</v>
          </cell>
        </row>
        <row r="1899">
          <cell r="B1899">
            <v>5</v>
          </cell>
          <cell r="K1899" t="str">
            <v>SALÁRIOS, ENCARGOS E BENEFÍCIOS</v>
          </cell>
          <cell r="O1899">
            <v>6068</v>
          </cell>
          <cell r="P1899">
            <v>601.08000000000004</v>
          </cell>
          <cell r="Q1899">
            <v>46143</v>
          </cell>
          <cell r="W1899" t="str">
            <v>SENSIA RP</v>
          </cell>
          <cell r="X1899" t="str">
            <v>SENSIA</v>
          </cell>
        </row>
        <row r="1900">
          <cell r="B1900">
            <v>8</v>
          </cell>
          <cell r="K1900" t="str">
            <v>PLANTÕES E LOJAS</v>
          </cell>
          <cell r="O1900">
            <v>6067</v>
          </cell>
          <cell r="Q1900">
            <v>46235</v>
          </cell>
          <cell r="W1900" t="str">
            <v>SP INT 3</v>
          </cell>
          <cell r="X1900" t="str">
            <v>SP INT 3</v>
          </cell>
        </row>
        <row r="1901">
          <cell r="B1901">
            <v>8</v>
          </cell>
          <cell r="K1901" t="str">
            <v>SALÁRIOS, ENCARGOS E BENEFÍCIOS</v>
          </cell>
          <cell r="O1901">
            <v>6058</v>
          </cell>
          <cell r="Q1901">
            <v>46235</v>
          </cell>
          <cell r="W1901" t="str">
            <v>SP INT 6</v>
          </cell>
          <cell r="X1901" t="str">
            <v>SP INT 6</v>
          </cell>
        </row>
        <row r="1902">
          <cell r="B1902">
            <v>3</v>
          </cell>
          <cell r="K1902" t="str">
            <v>PLANTÕES E LOJAS</v>
          </cell>
          <cell r="O1902">
            <v>6057</v>
          </cell>
          <cell r="P1902">
            <v>2535.84</v>
          </cell>
          <cell r="Q1902">
            <v>46082</v>
          </cell>
          <cell r="W1902" t="str">
            <v>SP INT 1</v>
          </cell>
          <cell r="X1902" t="str">
            <v>SP INT 1</v>
          </cell>
        </row>
        <row r="1903">
          <cell r="B1903">
            <v>4</v>
          </cell>
          <cell r="K1903" t="str">
            <v>MARKETING</v>
          </cell>
          <cell r="O1903">
            <v>6054</v>
          </cell>
          <cell r="Q1903">
            <v>46113</v>
          </cell>
          <cell r="W1903" t="str">
            <v>SP INT 4</v>
          </cell>
          <cell r="X1903" t="str">
            <v>SP INT 4</v>
          </cell>
        </row>
        <row r="1904">
          <cell r="B1904">
            <v>4</v>
          </cell>
          <cell r="K1904" t="str">
            <v>MARKETING</v>
          </cell>
          <cell r="O1904">
            <v>6049</v>
          </cell>
          <cell r="Q1904">
            <v>46113</v>
          </cell>
          <cell r="W1904" t="str">
            <v>SP INT 3</v>
          </cell>
          <cell r="X1904" t="str">
            <v>SP INT 3</v>
          </cell>
        </row>
        <row r="1905">
          <cell r="B1905">
            <v>2</v>
          </cell>
          <cell r="K1905" t="str">
            <v>MARKETING</v>
          </cell>
          <cell r="O1905">
            <v>6044</v>
          </cell>
          <cell r="Q1905">
            <v>46054</v>
          </cell>
          <cell r="W1905" t="str">
            <v>SENSIA CP</v>
          </cell>
          <cell r="X1905" t="str">
            <v>SENSIA</v>
          </cell>
        </row>
        <row r="1906">
          <cell r="B1906">
            <v>1</v>
          </cell>
          <cell r="K1906" t="str">
            <v>MARKETING</v>
          </cell>
          <cell r="O1906">
            <v>6043</v>
          </cell>
          <cell r="Q1906">
            <v>46023</v>
          </cell>
          <cell r="W1906" t="str">
            <v>SP INT 6</v>
          </cell>
          <cell r="X1906" t="str">
            <v>SP INT 6</v>
          </cell>
        </row>
        <row r="1907">
          <cell r="B1907">
            <v>6</v>
          </cell>
          <cell r="K1907" t="str">
            <v>SALÁRIOS, ENCARGOS E BENEFÍCIOS</v>
          </cell>
          <cell r="O1907">
            <v>6026</v>
          </cell>
          <cell r="P1907">
            <v>2332.46</v>
          </cell>
          <cell r="Q1907">
            <v>46174</v>
          </cell>
          <cell r="W1907" t="str">
            <v>SENSIA CP</v>
          </cell>
          <cell r="X1907" t="str">
            <v>SENSIA</v>
          </cell>
        </row>
        <row r="1908">
          <cell r="B1908">
            <v>8</v>
          </cell>
          <cell r="K1908" t="str">
            <v>PLANTÕES E LOJAS</v>
          </cell>
          <cell r="O1908">
            <v>6022</v>
          </cell>
          <cell r="P1908">
            <v>1118.1500000000001</v>
          </cell>
          <cell r="Q1908">
            <v>46235</v>
          </cell>
          <cell r="W1908" t="str">
            <v>SP INT 2</v>
          </cell>
          <cell r="X1908" t="str">
            <v>SP INT 2</v>
          </cell>
        </row>
        <row r="1909">
          <cell r="B1909">
            <v>4</v>
          </cell>
          <cell r="K1909" t="str">
            <v>MARKETING</v>
          </cell>
          <cell r="O1909">
            <v>6019</v>
          </cell>
          <cell r="Q1909">
            <v>46113</v>
          </cell>
          <cell r="W1909" t="str">
            <v>SP INT 4</v>
          </cell>
          <cell r="X1909" t="str">
            <v>SP INT 4</v>
          </cell>
        </row>
        <row r="1910">
          <cell r="B1910">
            <v>4</v>
          </cell>
          <cell r="K1910" t="str">
            <v>PLANTÕES E LOJAS</v>
          </cell>
          <cell r="O1910">
            <v>6018</v>
          </cell>
          <cell r="P1910">
            <v>4321.8900000000003</v>
          </cell>
          <cell r="Q1910">
            <v>46113</v>
          </cell>
          <cell r="W1910" t="str">
            <v>SP INT 2</v>
          </cell>
          <cell r="X1910" t="str">
            <v>SP INT 2</v>
          </cell>
        </row>
        <row r="1911">
          <cell r="B1911">
            <v>7</v>
          </cell>
          <cell r="K1911" t="str">
            <v>MARKETING</v>
          </cell>
          <cell r="O1911">
            <v>6018</v>
          </cell>
          <cell r="Q1911">
            <v>46204</v>
          </cell>
          <cell r="W1911" t="str">
            <v>SP INT 6</v>
          </cell>
          <cell r="X1911" t="str">
            <v>SP INT 6</v>
          </cell>
        </row>
        <row r="1912">
          <cell r="B1912">
            <v>7</v>
          </cell>
          <cell r="K1912" t="str">
            <v>MARKETING</v>
          </cell>
          <cell r="O1912">
            <v>6006</v>
          </cell>
          <cell r="Q1912">
            <v>46204</v>
          </cell>
          <cell r="W1912" t="str">
            <v>SP INT 3</v>
          </cell>
          <cell r="X1912" t="str">
            <v>SP INT 3</v>
          </cell>
        </row>
        <row r="1913">
          <cell r="B1913">
            <v>3</v>
          </cell>
          <cell r="K1913" t="str">
            <v>MARKETING</v>
          </cell>
          <cell r="O1913">
            <v>6003</v>
          </cell>
          <cell r="Q1913">
            <v>46082</v>
          </cell>
          <cell r="W1913" t="str">
            <v>SP INT 2</v>
          </cell>
          <cell r="X1913" t="str">
            <v>SP INT 2</v>
          </cell>
        </row>
        <row r="1914">
          <cell r="B1914">
            <v>3</v>
          </cell>
          <cell r="K1914" t="str">
            <v>MARKETING</v>
          </cell>
          <cell r="O1914">
            <v>6000</v>
          </cell>
          <cell r="P1914">
            <v>48285</v>
          </cell>
          <cell r="Q1914">
            <v>46082</v>
          </cell>
          <cell r="W1914" t="str">
            <v>SP INT 1</v>
          </cell>
          <cell r="X1914" t="str">
            <v>SP INT 1</v>
          </cell>
        </row>
        <row r="1915">
          <cell r="B1915">
            <v>8</v>
          </cell>
          <cell r="K1915" t="str">
            <v>PLANTÕES E LOJAS</v>
          </cell>
          <cell r="O1915">
            <v>6000</v>
          </cell>
          <cell r="Q1915">
            <v>46235</v>
          </cell>
          <cell r="W1915" t="str">
            <v>SP INT 3</v>
          </cell>
          <cell r="X1915" t="str">
            <v>SP INT 3</v>
          </cell>
        </row>
        <row r="1916">
          <cell r="B1916">
            <v>1</v>
          </cell>
          <cell r="K1916" t="str">
            <v>PLANTÕES E LOJAS</v>
          </cell>
          <cell r="O1916">
            <v>5995</v>
          </cell>
          <cell r="P1916">
            <v>6087.14</v>
          </cell>
          <cell r="Q1916">
            <v>46023</v>
          </cell>
          <cell r="W1916" t="str">
            <v>SP INT 6</v>
          </cell>
          <cell r="X1916" t="str">
            <v>SP INT 6</v>
          </cell>
        </row>
        <row r="1917">
          <cell r="B1917">
            <v>2</v>
          </cell>
          <cell r="K1917" t="str">
            <v>PLANTÕES E LOJAS</v>
          </cell>
          <cell r="O1917">
            <v>5995</v>
          </cell>
          <cell r="P1917">
            <v>5664.86</v>
          </cell>
          <cell r="Q1917">
            <v>46054</v>
          </cell>
          <cell r="W1917" t="str">
            <v>SP INT 6</v>
          </cell>
          <cell r="X1917" t="str">
            <v>SP INT 6</v>
          </cell>
        </row>
        <row r="1918">
          <cell r="B1918">
            <v>3</v>
          </cell>
          <cell r="K1918" t="str">
            <v>PLANTÕES E LOJAS</v>
          </cell>
          <cell r="O1918">
            <v>5995</v>
          </cell>
          <cell r="P1918">
            <v>6484.63</v>
          </cell>
          <cell r="Q1918">
            <v>46082</v>
          </cell>
          <cell r="W1918" t="str">
            <v>SP INT 6</v>
          </cell>
          <cell r="X1918" t="str">
            <v>SP INT 6</v>
          </cell>
        </row>
        <row r="1919">
          <cell r="B1919">
            <v>4</v>
          </cell>
          <cell r="K1919" t="str">
            <v>PLANTÕES E LOJAS</v>
          </cell>
          <cell r="O1919">
            <v>5995</v>
          </cell>
          <cell r="P1919">
            <v>5922.22</v>
          </cell>
          <cell r="Q1919">
            <v>46113</v>
          </cell>
          <cell r="W1919" t="str">
            <v>SP INT 6</v>
          </cell>
          <cell r="X1919" t="str">
            <v>SP INT 6</v>
          </cell>
        </row>
        <row r="1920">
          <cell r="B1920">
            <v>7</v>
          </cell>
          <cell r="K1920" t="str">
            <v>PLANTÕES E LOJAS</v>
          </cell>
          <cell r="O1920">
            <v>5995</v>
          </cell>
          <cell r="P1920">
            <v>6284.97</v>
          </cell>
          <cell r="Q1920">
            <v>46204</v>
          </cell>
          <cell r="W1920" t="str">
            <v>SP INT 6</v>
          </cell>
          <cell r="X1920" t="str">
            <v>SP INT 6</v>
          </cell>
        </row>
        <row r="1921">
          <cell r="B1921">
            <v>8</v>
          </cell>
          <cell r="K1921" t="str">
            <v>PLANTÕES E LOJAS</v>
          </cell>
          <cell r="O1921">
            <v>5995</v>
          </cell>
          <cell r="P1921">
            <v>5419.68</v>
          </cell>
          <cell r="Q1921">
            <v>46235</v>
          </cell>
          <cell r="W1921" t="str">
            <v>SP INT 6</v>
          </cell>
          <cell r="X1921" t="str">
            <v>SP INT 6</v>
          </cell>
        </row>
        <row r="1922">
          <cell r="B1922">
            <v>1</v>
          </cell>
          <cell r="K1922" t="str">
            <v>PLANTÕES E LOJAS</v>
          </cell>
          <cell r="O1922">
            <v>5990</v>
          </cell>
          <cell r="P1922">
            <v>6138.38</v>
          </cell>
          <cell r="Q1922">
            <v>46023</v>
          </cell>
          <cell r="W1922" t="str">
            <v>SP INT 1</v>
          </cell>
          <cell r="X1922" t="str">
            <v>SP INT 1</v>
          </cell>
        </row>
        <row r="1923">
          <cell r="B1923">
            <v>8</v>
          </cell>
          <cell r="K1923" t="str">
            <v>PLANTÕES E LOJAS</v>
          </cell>
          <cell r="O1923">
            <v>5982</v>
          </cell>
          <cell r="Q1923">
            <v>46235</v>
          </cell>
          <cell r="W1923" t="str">
            <v>SP INT 5</v>
          </cell>
          <cell r="X1923" t="str">
            <v>SP INT 5</v>
          </cell>
        </row>
        <row r="1924">
          <cell r="B1924">
            <v>5</v>
          </cell>
          <cell r="K1924" t="str">
            <v>MARKETING</v>
          </cell>
          <cell r="O1924">
            <v>5971</v>
          </cell>
          <cell r="Q1924">
            <v>46143</v>
          </cell>
          <cell r="W1924" t="str">
            <v>SP INT 1</v>
          </cell>
          <cell r="X1924" t="str">
            <v>SP INT 1</v>
          </cell>
        </row>
        <row r="1925">
          <cell r="B1925">
            <v>7</v>
          </cell>
          <cell r="K1925" t="str">
            <v>SERV. DESP.E ITBI</v>
          </cell>
          <cell r="O1925">
            <v>5965</v>
          </cell>
          <cell r="Q1925">
            <v>46204</v>
          </cell>
          <cell r="W1925" t="str">
            <v>SP INT 4</v>
          </cell>
          <cell r="X1925" t="str">
            <v>SP INT 4</v>
          </cell>
        </row>
        <row r="1926">
          <cell r="B1926">
            <v>3</v>
          </cell>
          <cell r="K1926" t="str">
            <v>VIAGEM E LOGÍSTICA</v>
          </cell>
          <cell r="O1926">
            <v>5964</v>
          </cell>
          <cell r="P1926">
            <v>10319.59</v>
          </cell>
          <cell r="Q1926">
            <v>46082</v>
          </cell>
          <cell r="W1926" t="str">
            <v>SP INT 2</v>
          </cell>
          <cell r="X1926" t="str">
            <v>SP INT 2</v>
          </cell>
        </row>
        <row r="1927">
          <cell r="B1927">
            <v>2</v>
          </cell>
          <cell r="K1927" t="str">
            <v>MARKETING</v>
          </cell>
          <cell r="O1927">
            <v>5963</v>
          </cell>
          <cell r="Q1927">
            <v>46054</v>
          </cell>
          <cell r="W1927" t="str">
            <v>SP INT 5</v>
          </cell>
          <cell r="X1927" t="str">
            <v>SP INT 5</v>
          </cell>
        </row>
        <row r="1928">
          <cell r="B1928">
            <v>6</v>
          </cell>
          <cell r="K1928" t="str">
            <v>PLANTÕES E LOJAS</v>
          </cell>
          <cell r="O1928">
            <v>5956</v>
          </cell>
          <cell r="P1928">
            <v>3370.97</v>
          </cell>
          <cell r="Q1928">
            <v>46174</v>
          </cell>
          <cell r="W1928" t="str">
            <v>SP INT 5</v>
          </cell>
          <cell r="X1928" t="str">
            <v>SP INT 5</v>
          </cell>
        </row>
        <row r="1929">
          <cell r="B1929">
            <v>7</v>
          </cell>
          <cell r="K1929" t="str">
            <v>PLANTÕES E LOJAS</v>
          </cell>
          <cell r="O1929">
            <v>5956</v>
          </cell>
          <cell r="P1929">
            <v>3290.12</v>
          </cell>
          <cell r="Q1929">
            <v>46204</v>
          </cell>
          <cell r="W1929" t="str">
            <v>SP INT 5</v>
          </cell>
          <cell r="X1929" t="str">
            <v>SP INT 5</v>
          </cell>
        </row>
        <row r="1930">
          <cell r="B1930">
            <v>6</v>
          </cell>
          <cell r="K1930" t="str">
            <v>SALÁRIOS, ENCARGOS E BENEFÍCIOS</v>
          </cell>
          <cell r="O1930">
            <v>5954</v>
          </cell>
          <cell r="P1930">
            <v>5906.91</v>
          </cell>
          <cell r="Q1930">
            <v>46174</v>
          </cell>
          <cell r="W1930" t="str">
            <v>SENSIA RP</v>
          </cell>
          <cell r="X1930" t="str">
            <v>SENSIA</v>
          </cell>
        </row>
        <row r="1931">
          <cell r="B1931">
            <v>6</v>
          </cell>
          <cell r="K1931" t="str">
            <v>SALÁRIOS, ENCARGOS E BENEFÍCIOS</v>
          </cell>
          <cell r="O1931">
            <v>5950</v>
          </cell>
          <cell r="P1931">
            <v>3724.3300000000004</v>
          </cell>
          <cell r="Q1931">
            <v>46174</v>
          </cell>
          <cell r="W1931" t="str">
            <v>SP INT 5</v>
          </cell>
          <cell r="X1931" t="str">
            <v>SP INT 5</v>
          </cell>
        </row>
        <row r="1932">
          <cell r="B1932">
            <v>5</v>
          </cell>
          <cell r="K1932" t="str">
            <v>PLANTÕES E LOJAS</v>
          </cell>
          <cell r="O1932">
            <v>5947</v>
          </cell>
          <cell r="P1932">
            <v>2148.0700000000002</v>
          </cell>
          <cell r="Q1932">
            <v>46143</v>
          </cell>
          <cell r="W1932" t="str">
            <v>SP INT 1</v>
          </cell>
          <cell r="X1932" t="str">
            <v>SP INT 1</v>
          </cell>
        </row>
        <row r="1933">
          <cell r="B1933">
            <v>7</v>
          </cell>
          <cell r="K1933" t="str">
            <v>MARKETING</v>
          </cell>
          <cell r="O1933">
            <v>5932</v>
          </cell>
          <cell r="Q1933">
            <v>46204</v>
          </cell>
          <cell r="W1933" t="str">
            <v>SP INT 5</v>
          </cell>
          <cell r="X1933" t="str">
            <v>SP INT 5</v>
          </cell>
        </row>
        <row r="1934">
          <cell r="B1934">
            <v>1</v>
          </cell>
          <cell r="K1934" t="str">
            <v>SERV. DESP.E ITBI</v>
          </cell>
          <cell r="O1934">
            <v>5931</v>
          </cell>
          <cell r="P1934">
            <v>116937.5</v>
          </cell>
          <cell r="Q1934">
            <v>46023</v>
          </cell>
          <cell r="W1934" t="str">
            <v>SP INT 4</v>
          </cell>
          <cell r="X1934" t="str">
            <v>SP INT 4</v>
          </cell>
        </row>
        <row r="1935">
          <cell r="B1935">
            <v>8</v>
          </cell>
          <cell r="K1935" t="str">
            <v>MARKETING</v>
          </cell>
          <cell r="O1935">
            <v>5921</v>
          </cell>
          <cell r="P1935">
            <v>26407.85</v>
          </cell>
          <cell r="Q1935">
            <v>46235</v>
          </cell>
          <cell r="W1935" t="str">
            <v>SP INT 5</v>
          </cell>
          <cell r="X1935" t="str">
            <v>SP INT 5</v>
          </cell>
        </row>
        <row r="1936">
          <cell r="B1936">
            <v>6</v>
          </cell>
          <cell r="K1936" t="str">
            <v>COMISSÕES E PREMIAÇÕES (Contratada)</v>
          </cell>
          <cell r="O1936">
            <v>5913</v>
          </cell>
          <cell r="P1936">
            <v>9200.4109073372147</v>
          </cell>
          <cell r="Q1936">
            <v>46174</v>
          </cell>
          <cell r="W1936" t="str">
            <v>SP INT 4</v>
          </cell>
          <cell r="X1936" t="str">
            <v>SP INT 4</v>
          </cell>
        </row>
        <row r="1937">
          <cell r="B1937">
            <v>3</v>
          </cell>
          <cell r="K1937" t="str">
            <v>PLANTÕES E LOJAS</v>
          </cell>
          <cell r="O1937">
            <v>5910</v>
          </cell>
          <cell r="Q1937">
            <v>46082</v>
          </cell>
          <cell r="W1937" t="str">
            <v>SP INT 3</v>
          </cell>
          <cell r="X1937" t="str">
            <v>SP INT 3</v>
          </cell>
        </row>
        <row r="1938">
          <cell r="B1938">
            <v>6</v>
          </cell>
          <cell r="K1938" t="str">
            <v>PLANTÕES E LOJAS</v>
          </cell>
          <cell r="O1938">
            <v>5910</v>
          </cell>
          <cell r="P1938">
            <v>0</v>
          </cell>
          <cell r="Q1938">
            <v>46174</v>
          </cell>
          <cell r="W1938" t="str">
            <v>SP INT 4</v>
          </cell>
          <cell r="X1938" t="str">
            <v>SP INT 4</v>
          </cell>
        </row>
        <row r="1939">
          <cell r="B1939">
            <v>3</v>
          </cell>
          <cell r="K1939" t="str">
            <v>PLANTÕES E LOJAS</v>
          </cell>
          <cell r="O1939">
            <v>5907</v>
          </cell>
          <cell r="Q1939">
            <v>46082</v>
          </cell>
          <cell r="W1939" t="str">
            <v>SP INT 4</v>
          </cell>
          <cell r="X1939" t="str">
            <v>SP INT 4</v>
          </cell>
        </row>
        <row r="1940">
          <cell r="B1940">
            <v>8</v>
          </cell>
          <cell r="K1940" t="str">
            <v>PLANTÕES E LOJAS</v>
          </cell>
          <cell r="O1940">
            <v>5889</v>
          </cell>
          <cell r="P1940">
            <v>3193.02</v>
          </cell>
          <cell r="Q1940">
            <v>46235</v>
          </cell>
          <cell r="W1940" t="str">
            <v>SP INT 4</v>
          </cell>
          <cell r="X1940" t="str">
            <v>SP INT 4</v>
          </cell>
        </row>
        <row r="1941">
          <cell r="B1941">
            <v>6</v>
          </cell>
          <cell r="K1941" t="str">
            <v>SALÁRIOS, ENCARGOS E BENEFÍCIOS</v>
          </cell>
          <cell r="O1941">
            <v>5873</v>
          </cell>
          <cell r="P1941">
            <v>13893.52</v>
          </cell>
          <cell r="Q1941">
            <v>46174</v>
          </cell>
          <cell r="W1941" t="str">
            <v>DIRETORIA SPI</v>
          </cell>
          <cell r="X1941" t="str">
            <v>DIRETORIA SPI</v>
          </cell>
        </row>
        <row r="1942">
          <cell r="B1942">
            <v>3</v>
          </cell>
          <cell r="K1942" t="str">
            <v>MARKETING</v>
          </cell>
          <cell r="O1942">
            <v>5859</v>
          </cell>
          <cell r="Q1942">
            <v>46082</v>
          </cell>
          <cell r="W1942" t="str">
            <v>SP INT 1</v>
          </cell>
          <cell r="X1942" t="str">
            <v>SP INT 1</v>
          </cell>
        </row>
        <row r="1943">
          <cell r="B1943">
            <v>5</v>
          </cell>
          <cell r="K1943" t="str">
            <v>PLANTÕES E LOJAS</v>
          </cell>
          <cell r="O1943">
            <v>5855</v>
          </cell>
          <cell r="P1943">
            <v>3644.05</v>
          </cell>
          <cell r="Q1943">
            <v>46143</v>
          </cell>
          <cell r="W1943" t="str">
            <v>SENSIA CP</v>
          </cell>
          <cell r="X1943" t="str">
            <v>SENSIA</v>
          </cell>
        </row>
        <row r="1944">
          <cell r="B1944">
            <v>4</v>
          </cell>
          <cell r="K1944" t="str">
            <v>PLANTÕES E LOJAS</v>
          </cell>
          <cell r="O1944">
            <v>5851</v>
          </cell>
          <cell r="P1944">
            <v>123.42</v>
          </cell>
          <cell r="Q1944">
            <v>46113</v>
          </cell>
          <cell r="W1944" t="str">
            <v>SP INT 4</v>
          </cell>
          <cell r="X1944" t="str">
            <v>SP INT 4</v>
          </cell>
        </row>
        <row r="1945">
          <cell r="B1945">
            <v>1</v>
          </cell>
          <cell r="K1945" t="str">
            <v>MARKETING</v>
          </cell>
          <cell r="O1945">
            <v>5850</v>
          </cell>
          <cell r="P1945">
            <v>9522.84</v>
          </cell>
          <cell r="Q1945">
            <v>46023</v>
          </cell>
          <cell r="W1945" t="str">
            <v>SENSIA RP</v>
          </cell>
          <cell r="X1945" t="str">
            <v>SENSIA</v>
          </cell>
        </row>
        <row r="1946">
          <cell r="B1946">
            <v>2</v>
          </cell>
          <cell r="K1946" t="str">
            <v>SALÁRIOS, ENCARGOS E BENEFÍCIOS</v>
          </cell>
          <cell r="O1946">
            <v>5831</v>
          </cell>
          <cell r="P1946">
            <v>5826.03</v>
          </cell>
          <cell r="Q1946">
            <v>46054</v>
          </cell>
          <cell r="W1946" t="str">
            <v>SP INT 2</v>
          </cell>
          <cell r="X1946" t="str">
            <v>SP INT 2</v>
          </cell>
        </row>
        <row r="1947">
          <cell r="B1947">
            <v>7</v>
          </cell>
          <cell r="K1947" t="str">
            <v>SALÁRIOS, ENCARGOS E BENEFÍCIOS</v>
          </cell>
          <cell r="O1947">
            <v>5831</v>
          </cell>
          <cell r="P1947">
            <v>2322</v>
          </cell>
          <cell r="Q1947">
            <v>46204</v>
          </cell>
          <cell r="W1947" t="str">
            <v>SP INT 3</v>
          </cell>
          <cell r="X1947" t="str">
            <v>SP INT 3</v>
          </cell>
        </row>
        <row r="1948">
          <cell r="B1948">
            <v>2</v>
          </cell>
          <cell r="K1948" t="str">
            <v>PLANTÕES E LOJAS</v>
          </cell>
          <cell r="O1948">
            <v>5825</v>
          </cell>
          <cell r="P1948">
            <v>2717.62</v>
          </cell>
          <cell r="Q1948">
            <v>46054</v>
          </cell>
          <cell r="W1948" t="str">
            <v>SP INT 4</v>
          </cell>
          <cell r="X1948" t="str">
            <v>SP INT 4</v>
          </cell>
        </row>
        <row r="1949">
          <cell r="B1949">
            <v>7</v>
          </cell>
          <cell r="K1949" t="str">
            <v>SALÁRIOS, ENCARGOS E BENEFÍCIOS</v>
          </cell>
          <cell r="O1949">
            <v>5822</v>
          </cell>
          <cell r="P1949">
            <v>2687.15</v>
          </cell>
          <cell r="Q1949">
            <v>46204</v>
          </cell>
          <cell r="W1949" t="str">
            <v>SP INT 4</v>
          </cell>
          <cell r="X1949" t="str">
            <v>SP INT 4</v>
          </cell>
        </row>
        <row r="1950">
          <cell r="B1950">
            <v>1</v>
          </cell>
          <cell r="K1950" t="str">
            <v>COMISSÕES E PREMIAÇÕES (Contratada)</v>
          </cell>
          <cell r="O1950">
            <v>5820</v>
          </cell>
          <cell r="P1950">
            <v>157273.35291300603</v>
          </cell>
          <cell r="Q1950">
            <v>46023</v>
          </cell>
          <cell r="W1950" t="str">
            <v>SENSIA CP</v>
          </cell>
          <cell r="X1950" t="str">
            <v>SENSIA</v>
          </cell>
        </row>
        <row r="1951">
          <cell r="B1951">
            <v>3</v>
          </cell>
          <cell r="K1951" t="str">
            <v>SALÁRIOS, ENCARGOS E BENEFÍCIOS</v>
          </cell>
          <cell r="O1951">
            <v>5820</v>
          </cell>
          <cell r="P1951">
            <v>630.36</v>
          </cell>
          <cell r="Q1951">
            <v>46082</v>
          </cell>
          <cell r="W1951" t="str">
            <v>DIRETORIA SPI</v>
          </cell>
          <cell r="X1951" t="str">
            <v>DIRETORIA SPI</v>
          </cell>
        </row>
        <row r="1952">
          <cell r="B1952">
            <v>3</v>
          </cell>
          <cell r="K1952" t="str">
            <v>PLANTÕES E LOJAS</v>
          </cell>
          <cell r="O1952">
            <v>5808</v>
          </cell>
          <cell r="Q1952">
            <v>46082</v>
          </cell>
          <cell r="W1952" t="str">
            <v>SP INT 6</v>
          </cell>
          <cell r="X1952" t="str">
            <v>SP INT 6</v>
          </cell>
        </row>
        <row r="1953">
          <cell r="B1953">
            <v>4</v>
          </cell>
          <cell r="K1953" t="str">
            <v>PLANTÕES E LOJAS</v>
          </cell>
          <cell r="O1953">
            <v>5807</v>
          </cell>
          <cell r="Q1953">
            <v>46113</v>
          </cell>
          <cell r="W1953" t="str">
            <v>SP INT 3</v>
          </cell>
          <cell r="X1953" t="str">
            <v>SP INT 3</v>
          </cell>
        </row>
        <row r="1954">
          <cell r="B1954">
            <v>1</v>
          </cell>
          <cell r="K1954" t="str">
            <v>VIAGEM E LOGÍSTICA</v>
          </cell>
          <cell r="O1954">
            <v>5785</v>
          </cell>
          <cell r="P1954">
            <v>339.07</v>
          </cell>
          <cell r="Q1954">
            <v>46023</v>
          </cell>
          <cell r="W1954" t="str">
            <v>SP INT 6</v>
          </cell>
          <cell r="X1954" t="str">
            <v>SP INT 6</v>
          </cell>
        </row>
        <row r="1955">
          <cell r="B1955">
            <v>4</v>
          </cell>
          <cell r="K1955" t="str">
            <v>PLANTÕES E LOJAS</v>
          </cell>
          <cell r="O1955">
            <v>5777</v>
          </cell>
          <cell r="Q1955">
            <v>46113</v>
          </cell>
          <cell r="W1955" t="str">
            <v>SENSIA RP</v>
          </cell>
          <cell r="X1955" t="str">
            <v>SENSIA</v>
          </cell>
        </row>
        <row r="1956">
          <cell r="B1956">
            <v>1</v>
          </cell>
          <cell r="K1956" t="str">
            <v>PLANTÕES E LOJAS</v>
          </cell>
          <cell r="O1956">
            <v>5755</v>
          </cell>
          <cell r="P1956">
            <v>5897.56</v>
          </cell>
          <cell r="Q1956">
            <v>46023</v>
          </cell>
          <cell r="W1956" t="str">
            <v>SP INT 3</v>
          </cell>
          <cell r="X1956" t="str">
            <v>SP INT 3</v>
          </cell>
        </row>
        <row r="1957">
          <cell r="B1957">
            <v>1</v>
          </cell>
          <cell r="K1957" t="str">
            <v>PLANTÕES E LOJAS</v>
          </cell>
          <cell r="O1957">
            <v>5755</v>
          </cell>
          <cell r="P1957">
            <v>5897.56</v>
          </cell>
          <cell r="Q1957">
            <v>46023</v>
          </cell>
          <cell r="W1957" t="str">
            <v>SP INT 6</v>
          </cell>
          <cell r="X1957" t="str">
            <v>SP INT 6</v>
          </cell>
        </row>
        <row r="1958">
          <cell r="B1958">
            <v>3</v>
          </cell>
          <cell r="K1958" t="str">
            <v>COMISSÕES E PREMIAÇÕES (Contratada)</v>
          </cell>
          <cell r="O1958">
            <v>5726</v>
          </cell>
          <cell r="P1958">
            <v>10260.835396750423</v>
          </cell>
          <cell r="Q1958">
            <v>46082</v>
          </cell>
          <cell r="W1958" t="str">
            <v>SP INT 3</v>
          </cell>
          <cell r="X1958" t="str">
            <v>SP INT 3</v>
          </cell>
        </row>
        <row r="1959">
          <cell r="B1959">
            <v>1</v>
          </cell>
          <cell r="K1959" t="str">
            <v>MARKETING</v>
          </cell>
          <cell r="O1959">
            <v>5720</v>
          </cell>
          <cell r="P1959">
            <v>56808.53</v>
          </cell>
          <cell r="Q1959">
            <v>46023</v>
          </cell>
          <cell r="W1959" t="str">
            <v>SP INT 5</v>
          </cell>
          <cell r="X1959" t="str">
            <v>SP INT 5</v>
          </cell>
        </row>
        <row r="1960">
          <cell r="B1960">
            <v>7</v>
          </cell>
          <cell r="K1960" t="str">
            <v>DESPESAS GERAIS</v>
          </cell>
          <cell r="O1960">
            <v>5718</v>
          </cell>
          <cell r="Q1960">
            <v>46204</v>
          </cell>
          <cell r="W1960" t="str">
            <v>DIRETORIA SPI</v>
          </cell>
          <cell r="X1960" t="str">
            <v>DIRETORIA SPI</v>
          </cell>
        </row>
        <row r="1961">
          <cell r="B1961">
            <v>3</v>
          </cell>
          <cell r="K1961" t="str">
            <v>COMISSÕES E PREMIAÇÕES (Contratada)</v>
          </cell>
          <cell r="O1961">
            <v>5715</v>
          </cell>
          <cell r="Q1961">
            <v>46082</v>
          </cell>
          <cell r="W1961" t="str">
            <v>SP INT 5</v>
          </cell>
          <cell r="X1961" t="str">
            <v>SP INT 5</v>
          </cell>
        </row>
        <row r="1962">
          <cell r="B1962">
            <v>1</v>
          </cell>
          <cell r="K1962" t="str">
            <v>PLANTÕES E LOJAS</v>
          </cell>
          <cell r="O1962">
            <v>5712</v>
          </cell>
          <cell r="P1962">
            <v>5853.6</v>
          </cell>
          <cell r="Q1962">
            <v>46023</v>
          </cell>
          <cell r="W1962" t="str">
            <v>SENSIA CP</v>
          </cell>
          <cell r="X1962" t="str">
            <v>SENSIA</v>
          </cell>
        </row>
        <row r="1963">
          <cell r="B1963">
            <v>2</v>
          </cell>
          <cell r="K1963" t="str">
            <v>PLANTÕES E LOJAS</v>
          </cell>
          <cell r="O1963">
            <v>5712</v>
          </cell>
          <cell r="P1963">
            <v>5447.53</v>
          </cell>
          <cell r="Q1963">
            <v>46054</v>
          </cell>
          <cell r="W1963" t="str">
            <v>SENSIA CP</v>
          </cell>
          <cell r="X1963" t="str">
            <v>SENSIA</v>
          </cell>
        </row>
        <row r="1964">
          <cell r="B1964">
            <v>3</v>
          </cell>
          <cell r="K1964" t="str">
            <v>PLANTÕES E LOJAS</v>
          </cell>
          <cell r="O1964">
            <v>5712</v>
          </cell>
          <cell r="P1964">
            <v>6235.83</v>
          </cell>
          <cell r="Q1964">
            <v>46082</v>
          </cell>
          <cell r="W1964" t="str">
            <v>SENSIA CP</v>
          </cell>
          <cell r="X1964" t="str">
            <v>SENSIA</v>
          </cell>
        </row>
        <row r="1965">
          <cell r="B1965">
            <v>3</v>
          </cell>
          <cell r="K1965" t="str">
            <v>COMISSÕES E PREMIAÇÕES (Contratada)</v>
          </cell>
          <cell r="O1965">
            <v>5700</v>
          </cell>
          <cell r="Q1965">
            <v>46082</v>
          </cell>
          <cell r="W1965" t="str">
            <v>SP INT 1</v>
          </cell>
          <cell r="X1965" t="str">
            <v>SP INT 1</v>
          </cell>
        </row>
        <row r="1966">
          <cell r="B1966">
            <v>4</v>
          </cell>
          <cell r="K1966" t="str">
            <v>MARKETING</v>
          </cell>
          <cell r="O1966">
            <v>5695</v>
          </cell>
          <cell r="Q1966">
            <v>46113</v>
          </cell>
          <cell r="W1966" t="str">
            <v>SP INT 4</v>
          </cell>
          <cell r="X1966" t="str">
            <v>SP INT 4</v>
          </cell>
        </row>
        <row r="1967">
          <cell r="B1967">
            <v>1</v>
          </cell>
          <cell r="K1967" t="str">
            <v>PLANTÕES E LOJAS</v>
          </cell>
          <cell r="O1967">
            <v>5679</v>
          </cell>
          <cell r="Q1967">
            <v>46023</v>
          </cell>
          <cell r="W1967" t="str">
            <v>SP INT 3</v>
          </cell>
          <cell r="X1967" t="str">
            <v>SP INT 3</v>
          </cell>
        </row>
        <row r="1968">
          <cell r="B1968">
            <v>1</v>
          </cell>
          <cell r="K1968" t="str">
            <v>PLANTÕES E LOJAS</v>
          </cell>
          <cell r="O1968">
            <v>5679</v>
          </cell>
          <cell r="Q1968">
            <v>46023</v>
          </cell>
          <cell r="W1968" t="str">
            <v>SP INT 3</v>
          </cell>
          <cell r="X1968" t="str">
            <v>SP INT 3</v>
          </cell>
        </row>
        <row r="1969">
          <cell r="B1969">
            <v>2</v>
          </cell>
          <cell r="K1969" t="str">
            <v>PLANTÕES E LOJAS</v>
          </cell>
          <cell r="O1969">
            <v>5679</v>
          </cell>
          <cell r="Q1969">
            <v>46054</v>
          </cell>
          <cell r="W1969" t="str">
            <v>SP INT 3</v>
          </cell>
          <cell r="X1969" t="str">
            <v>SP INT 3</v>
          </cell>
        </row>
        <row r="1970">
          <cell r="B1970">
            <v>2</v>
          </cell>
          <cell r="K1970" t="str">
            <v>PLANTÕES E LOJAS</v>
          </cell>
          <cell r="O1970">
            <v>5679</v>
          </cell>
          <cell r="Q1970">
            <v>46054</v>
          </cell>
          <cell r="W1970" t="str">
            <v>SP INT 3</v>
          </cell>
          <cell r="X1970" t="str">
            <v>SP INT 3</v>
          </cell>
        </row>
        <row r="1971">
          <cell r="B1971">
            <v>3</v>
          </cell>
          <cell r="K1971" t="str">
            <v>PLANTÕES E LOJAS</v>
          </cell>
          <cell r="O1971">
            <v>5679</v>
          </cell>
          <cell r="Q1971">
            <v>46082</v>
          </cell>
          <cell r="W1971" t="str">
            <v>SP INT 3</v>
          </cell>
          <cell r="X1971" t="str">
            <v>SP INT 3</v>
          </cell>
        </row>
        <row r="1972">
          <cell r="B1972">
            <v>3</v>
          </cell>
          <cell r="K1972" t="str">
            <v>PLANTÕES E LOJAS</v>
          </cell>
          <cell r="O1972">
            <v>5679</v>
          </cell>
          <cell r="Q1972">
            <v>46082</v>
          </cell>
          <cell r="W1972" t="str">
            <v>SP INT 3</v>
          </cell>
          <cell r="X1972" t="str">
            <v>SP INT 3</v>
          </cell>
        </row>
        <row r="1973">
          <cell r="B1973">
            <v>4</v>
          </cell>
          <cell r="K1973" t="str">
            <v>PLANTÕES E LOJAS</v>
          </cell>
          <cell r="O1973">
            <v>5679</v>
          </cell>
          <cell r="P1973">
            <v>6979.05</v>
          </cell>
          <cell r="Q1973">
            <v>46113</v>
          </cell>
          <cell r="W1973" t="str">
            <v>SP INT 3</v>
          </cell>
          <cell r="X1973" t="str">
            <v>SP INT 3</v>
          </cell>
        </row>
        <row r="1974">
          <cell r="B1974">
            <v>7</v>
          </cell>
          <cell r="K1974" t="str">
            <v>PLANTÕES E LOJAS</v>
          </cell>
          <cell r="O1974">
            <v>5679</v>
          </cell>
          <cell r="Q1974">
            <v>46204</v>
          </cell>
          <cell r="W1974" t="str">
            <v>SP INT 3</v>
          </cell>
          <cell r="X1974" t="str">
            <v>SP INT 3</v>
          </cell>
        </row>
        <row r="1975">
          <cell r="B1975">
            <v>8</v>
          </cell>
          <cell r="K1975" t="str">
            <v>SALÁRIOS, ENCARGOS E BENEFÍCIOS</v>
          </cell>
          <cell r="O1975">
            <v>5677</v>
          </cell>
          <cell r="P1975">
            <v>2346.3500000000004</v>
          </cell>
          <cell r="Q1975">
            <v>46235</v>
          </cell>
          <cell r="W1975" t="str">
            <v>SP INT 5</v>
          </cell>
          <cell r="X1975" t="str">
            <v>SP INT 5</v>
          </cell>
        </row>
        <row r="1976">
          <cell r="B1976">
            <v>3</v>
          </cell>
          <cell r="K1976" t="str">
            <v>VIAGEM E LOGÍSTICA</v>
          </cell>
          <cell r="O1976">
            <v>5659</v>
          </cell>
          <cell r="P1976">
            <v>4082.3100000000004</v>
          </cell>
          <cell r="Q1976">
            <v>46082</v>
          </cell>
          <cell r="W1976" t="str">
            <v>SP INT 5</v>
          </cell>
          <cell r="X1976" t="str">
            <v>SP INT 5</v>
          </cell>
        </row>
        <row r="1977">
          <cell r="B1977">
            <v>3</v>
          </cell>
          <cell r="K1977" t="str">
            <v>PLANTÕES E LOJAS</v>
          </cell>
          <cell r="O1977">
            <v>5659</v>
          </cell>
          <cell r="P1977">
            <v>4301.8900000000003</v>
          </cell>
          <cell r="Q1977">
            <v>46082</v>
          </cell>
          <cell r="W1977" t="str">
            <v>SENSIA CP</v>
          </cell>
          <cell r="X1977" t="str">
            <v>SENSIA</v>
          </cell>
        </row>
        <row r="1978">
          <cell r="B1978">
            <v>3</v>
          </cell>
          <cell r="K1978" t="str">
            <v>SALÁRIOS, ENCARGOS E BENEFÍCIOS</v>
          </cell>
          <cell r="O1978">
            <v>5655</v>
          </cell>
          <cell r="P1978">
            <v>5652.3099999999995</v>
          </cell>
          <cell r="Q1978">
            <v>46082</v>
          </cell>
          <cell r="W1978" t="str">
            <v>SENSIA RP</v>
          </cell>
          <cell r="X1978" t="str">
            <v>SENSIA</v>
          </cell>
        </row>
        <row r="1979">
          <cell r="B1979">
            <v>6</v>
          </cell>
          <cell r="K1979" t="str">
            <v>SALÁRIOS, ENCARGOS E BENEFÍCIOS</v>
          </cell>
          <cell r="O1979">
            <v>5647</v>
          </cell>
          <cell r="Q1979">
            <v>46174</v>
          </cell>
          <cell r="W1979" t="str">
            <v>SP INT 5</v>
          </cell>
          <cell r="X1979" t="str">
            <v>SP INT 5</v>
          </cell>
        </row>
        <row r="1980">
          <cell r="B1980">
            <v>4</v>
          </cell>
          <cell r="K1980" t="str">
            <v>PLR</v>
          </cell>
          <cell r="O1980">
            <v>5622</v>
          </cell>
          <cell r="Q1980">
            <v>46113</v>
          </cell>
          <cell r="W1980" t="str">
            <v>SP INT 4</v>
          </cell>
          <cell r="X1980" t="str">
            <v>SP INT 4</v>
          </cell>
        </row>
        <row r="1981">
          <cell r="B1981">
            <v>7</v>
          </cell>
          <cell r="K1981" t="str">
            <v>PLANTÕES E LOJAS</v>
          </cell>
          <cell r="O1981">
            <v>5610</v>
          </cell>
          <cell r="P1981">
            <v>3378.17</v>
          </cell>
          <cell r="Q1981">
            <v>46204</v>
          </cell>
          <cell r="W1981" t="str">
            <v>SP INT 4</v>
          </cell>
          <cell r="X1981" t="str">
            <v>SP INT 4</v>
          </cell>
        </row>
        <row r="1982">
          <cell r="B1982">
            <v>7</v>
          </cell>
          <cell r="K1982" t="str">
            <v>COMISSÕES E PREMIAÇÕES (Contratada)</v>
          </cell>
          <cell r="O1982">
            <v>5606</v>
          </cell>
          <cell r="Q1982">
            <v>46204</v>
          </cell>
          <cell r="W1982" t="str">
            <v>SP INT 1</v>
          </cell>
          <cell r="X1982" t="str">
            <v>SP INT 1</v>
          </cell>
        </row>
        <row r="1983">
          <cell r="B1983">
            <v>6</v>
          </cell>
          <cell r="K1983" t="str">
            <v>PLANTÕES E LOJAS</v>
          </cell>
          <cell r="O1983">
            <v>5600</v>
          </cell>
          <cell r="Q1983">
            <v>46174</v>
          </cell>
          <cell r="W1983" t="str">
            <v>SP INT 6</v>
          </cell>
          <cell r="X1983" t="str">
            <v>SP INT 6</v>
          </cell>
        </row>
        <row r="1984">
          <cell r="B1984">
            <v>5</v>
          </cell>
          <cell r="K1984" t="str">
            <v>SALÁRIOS, ENCARGOS E BENEFÍCIOS</v>
          </cell>
          <cell r="O1984">
            <v>5599</v>
          </cell>
          <cell r="P1984">
            <v>13893.52</v>
          </cell>
          <cell r="Q1984">
            <v>46143</v>
          </cell>
          <cell r="W1984" t="str">
            <v>DIRETORIA SPI</v>
          </cell>
          <cell r="X1984" t="str">
            <v>DIRETORIA SPI</v>
          </cell>
        </row>
        <row r="1985">
          <cell r="B1985">
            <v>2</v>
          </cell>
          <cell r="K1985" t="str">
            <v>SALÁRIOS, ENCARGOS E BENEFÍCIOS</v>
          </cell>
          <cell r="O1985">
            <v>5591</v>
          </cell>
          <cell r="Q1985">
            <v>46054</v>
          </cell>
          <cell r="W1985" t="str">
            <v>DIRETORIA SPI</v>
          </cell>
          <cell r="X1985" t="str">
            <v>DIRETORIA SPI</v>
          </cell>
        </row>
        <row r="1986">
          <cell r="B1986">
            <v>6</v>
          </cell>
          <cell r="K1986" t="str">
            <v>SALÁRIOS, ENCARGOS E BENEFÍCIOS</v>
          </cell>
          <cell r="O1986">
            <v>5586</v>
          </cell>
          <cell r="P1986">
            <v>2239.25</v>
          </cell>
          <cell r="Q1986">
            <v>46174</v>
          </cell>
          <cell r="W1986" t="str">
            <v>SENSIA CP</v>
          </cell>
          <cell r="X1986" t="str">
            <v>SENSIA</v>
          </cell>
        </row>
        <row r="1987">
          <cell r="B1987">
            <v>2</v>
          </cell>
          <cell r="K1987" t="str">
            <v>COMISSÕES E PREMIAÇÕES (Contratada)</v>
          </cell>
          <cell r="O1987">
            <v>5580</v>
          </cell>
          <cell r="Q1987">
            <v>46054</v>
          </cell>
          <cell r="W1987" t="str">
            <v>SP INT 5</v>
          </cell>
          <cell r="X1987" t="str">
            <v>SP INT 5</v>
          </cell>
        </row>
        <row r="1988">
          <cell r="B1988">
            <v>6</v>
          </cell>
          <cell r="K1988" t="str">
            <v>MARKETING</v>
          </cell>
          <cell r="O1988">
            <v>5575</v>
          </cell>
          <cell r="Q1988">
            <v>46174</v>
          </cell>
          <cell r="W1988" t="str">
            <v>SP INT 3</v>
          </cell>
          <cell r="X1988" t="str">
            <v>SP INT 3</v>
          </cell>
        </row>
        <row r="1989">
          <cell r="B1989">
            <v>1</v>
          </cell>
          <cell r="K1989" t="str">
            <v>PLANTÕES E LOJAS</v>
          </cell>
          <cell r="O1989">
            <v>5565</v>
          </cell>
          <cell r="Q1989">
            <v>46023</v>
          </cell>
          <cell r="W1989" t="str">
            <v>SP INT 4</v>
          </cell>
          <cell r="X1989" t="str">
            <v>SP INT 4</v>
          </cell>
        </row>
        <row r="1990">
          <cell r="B1990">
            <v>4</v>
          </cell>
          <cell r="K1990" t="str">
            <v>PLANTÕES E LOJAS</v>
          </cell>
          <cell r="O1990">
            <v>5559</v>
          </cell>
          <cell r="P1990">
            <v>2315.91</v>
          </cell>
          <cell r="Q1990">
            <v>46113</v>
          </cell>
          <cell r="W1990" t="str">
            <v>SP INT 1</v>
          </cell>
          <cell r="X1990" t="str">
            <v>SP INT 1</v>
          </cell>
        </row>
        <row r="1991">
          <cell r="B1991">
            <v>1</v>
          </cell>
          <cell r="K1991" t="str">
            <v>MARKETING</v>
          </cell>
          <cell r="O1991">
            <v>5558</v>
          </cell>
          <cell r="P1991">
            <v>17599.009999999998</v>
          </cell>
          <cell r="Q1991">
            <v>46023</v>
          </cell>
          <cell r="W1991" t="str">
            <v>SP INT 2</v>
          </cell>
          <cell r="X1991" t="str">
            <v>SP INT 2</v>
          </cell>
        </row>
        <row r="1992">
          <cell r="B1992">
            <v>2</v>
          </cell>
          <cell r="K1992" t="str">
            <v>MARKETING</v>
          </cell>
          <cell r="O1992">
            <v>5555</v>
          </cell>
          <cell r="Q1992">
            <v>46054</v>
          </cell>
          <cell r="W1992" t="str">
            <v>SP INT 4</v>
          </cell>
          <cell r="X1992" t="str">
            <v>SP INT 4</v>
          </cell>
        </row>
        <row r="1993">
          <cell r="B1993">
            <v>7</v>
          </cell>
          <cell r="K1993" t="str">
            <v>SALÁRIOS, ENCARGOS E BENEFÍCIOS</v>
          </cell>
          <cell r="O1993">
            <v>5555</v>
          </cell>
          <cell r="P1993">
            <v>2332.46</v>
          </cell>
          <cell r="Q1993">
            <v>46204</v>
          </cell>
          <cell r="W1993" t="str">
            <v>SENSIA CP</v>
          </cell>
          <cell r="X1993" t="str">
            <v>SENSIA</v>
          </cell>
        </row>
        <row r="1994">
          <cell r="B1994">
            <v>3</v>
          </cell>
          <cell r="K1994" t="str">
            <v>SALÁRIOS, ENCARGOS E BENEFÍCIOS</v>
          </cell>
          <cell r="O1994">
            <v>5552</v>
          </cell>
          <cell r="P1994">
            <v>2535.2900000000004</v>
          </cell>
          <cell r="Q1994">
            <v>46082</v>
          </cell>
          <cell r="W1994" t="str">
            <v>SP INT 4</v>
          </cell>
          <cell r="X1994" t="str">
            <v>SP INT 4</v>
          </cell>
        </row>
        <row r="1995">
          <cell r="B1995">
            <v>8</v>
          </cell>
          <cell r="K1995" t="str">
            <v>SALÁRIOS, ENCARGOS E BENEFÍCIOS</v>
          </cell>
          <cell r="O1995">
            <v>5542</v>
          </cell>
          <cell r="P1995">
            <v>2332.46</v>
          </cell>
          <cell r="Q1995">
            <v>46235</v>
          </cell>
          <cell r="W1995" t="str">
            <v>SENSIA CP</v>
          </cell>
          <cell r="X1995" t="str">
            <v>SENSIA</v>
          </cell>
        </row>
        <row r="1996">
          <cell r="B1996">
            <v>1</v>
          </cell>
          <cell r="K1996" t="str">
            <v>MARKETING</v>
          </cell>
          <cell r="O1996">
            <v>5541</v>
          </cell>
          <cell r="Q1996">
            <v>46023</v>
          </cell>
          <cell r="W1996" t="str">
            <v>SP INT 4</v>
          </cell>
          <cell r="X1996" t="str">
            <v>SP INT 4</v>
          </cell>
        </row>
        <row r="1997">
          <cell r="B1997">
            <v>5</v>
          </cell>
          <cell r="K1997" t="str">
            <v>PLANTÕES E LOJAS</v>
          </cell>
          <cell r="O1997">
            <v>5525</v>
          </cell>
          <cell r="Q1997">
            <v>46143</v>
          </cell>
          <cell r="W1997" t="str">
            <v>SP INT 1</v>
          </cell>
          <cell r="X1997" t="str">
            <v>SP INT 1</v>
          </cell>
        </row>
        <row r="1998">
          <cell r="B1998">
            <v>2</v>
          </cell>
          <cell r="K1998" t="str">
            <v>MARKETING</v>
          </cell>
          <cell r="O1998">
            <v>5519</v>
          </cell>
          <cell r="Q1998">
            <v>46054</v>
          </cell>
          <cell r="W1998" t="str">
            <v>SP INT 5</v>
          </cell>
          <cell r="X1998" t="str">
            <v>SP INT 5</v>
          </cell>
        </row>
        <row r="1999">
          <cell r="B1999">
            <v>6</v>
          </cell>
          <cell r="K1999" t="str">
            <v>SALÁRIOS, ENCARGOS E BENEFÍCIOS</v>
          </cell>
          <cell r="O1999">
            <v>5499</v>
          </cell>
          <cell r="Q1999">
            <v>46174</v>
          </cell>
          <cell r="W1999" t="str">
            <v>SP INT 6</v>
          </cell>
          <cell r="X1999" t="str">
            <v>SP INT 6</v>
          </cell>
        </row>
        <row r="2000">
          <cell r="B2000">
            <v>6</v>
          </cell>
          <cell r="K2000" t="str">
            <v>MARKETING</v>
          </cell>
          <cell r="O2000">
            <v>5492</v>
          </cell>
          <cell r="Q2000">
            <v>46174</v>
          </cell>
          <cell r="W2000" t="str">
            <v>SENSIA CP</v>
          </cell>
          <cell r="X2000" t="str">
            <v>SENSIA</v>
          </cell>
        </row>
        <row r="2001">
          <cell r="B2001">
            <v>4</v>
          </cell>
          <cell r="K2001" t="str">
            <v>PLANTÕES E LOJAS</v>
          </cell>
          <cell r="O2001">
            <v>5490</v>
          </cell>
          <cell r="P2001">
            <v>5184.43</v>
          </cell>
          <cell r="Q2001">
            <v>46113</v>
          </cell>
          <cell r="W2001" t="str">
            <v>SP INT 3</v>
          </cell>
          <cell r="X2001" t="str">
            <v>SP INT 3</v>
          </cell>
        </row>
        <row r="2002">
          <cell r="B2002">
            <v>8</v>
          </cell>
          <cell r="K2002" t="str">
            <v>MARKETING</v>
          </cell>
          <cell r="O2002">
            <v>5484</v>
          </cell>
          <cell r="Q2002">
            <v>46235</v>
          </cell>
          <cell r="W2002" t="str">
            <v>SP INT 1</v>
          </cell>
          <cell r="X2002" t="str">
            <v>SP INT 1</v>
          </cell>
        </row>
        <row r="2003">
          <cell r="B2003">
            <v>2</v>
          </cell>
          <cell r="K2003" t="str">
            <v>COMISSÕES E PREMIAÇÕES (Contratada)</v>
          </cell>
          <cell r="O2003">
            <v>5466</v>
          </cell>
          <cell r="P2003">
            <v>5777.7052273567915</v>
          </cell>
          <cell r="Q2003">
            <v>46054</v>
          </cell>
          <cell r="W2003" t="str">
            <v>SP INT 2</v>
          </cell>
          <cell r="X2003" t="str">
            <v>SP INT 2</v>
          </cell>
        </row>
        <row r="2004">
          <cell r="B2004">
            <v>4</v>
          </cell>
          <cell r="K2004" t="str">
            <v>SALÁRIOS, ENCARGOS E BENEFÍCIOS</v>
          </cell>
          <cell r="O2004">
            <v>5465</v>
          </cell>
          <cell r="P2004">
            <v>2241.5699999999997</v>
          </cell>
          <cell r="Q2004">
            <v>46113</v>
          </cell>
          <cell r="W2004" t="str">
            <v>SENSIA CP</v>
          </cell>
          <cell r="X2004" t="str">
            <v>SENSIA</v>
          </cell>
        </row>
        <row r="2005">
          <cell r="B2005">
            <v>6</v>
          </cell>
          <cell r="K2005" t="str">
            <v>MARKETING</v>
          </cell>
          <cell r="O2005">
            <v>5462</v>
          </cell>
          <cell r="Q2005">
            <v>46174</v>
          </cell>
          <cell r="W2005" t="str">
            <v>SP INT 3</v>
          </cell>
          <cell r="X2005" t="str">
            <v>SP INT 3</v>
          </cell>
        </row>
        <row r="2006">
          <cell r="B2006">
            <v>5</v>
          </cell>
          <cell r="K2006" t="str">
            <v>SALÁRIOS, ENCARGOS E BENEFÍCIOS</v>
          </cell>
          <cell r="O2006">
            <v>5452</v>
          </cell>
          <cell r="P2006">
            <v>7038.1799999999994</v>
          </cell>
          <cell r="Q2006">
            <v>46143</v>
          </cell>
          <cell r="W2006" t="str">
            <v>SP INT 5</v>
          </cell>
          <cell r="X2006" t="str">
            <v>SP INT 5</v>
          </cell>
        </row>
        <row r="2007">
          <cell r="B2007">
            <v>8</v>
          </cell>
          <cell r="K2007" t="str">
            <v>SALÁRIOS, ENCARGOS E BENEFÍCIOS</v>
          </cell>
          <cell r="O2007">
            <v>5451</v>
          </cell>
          <cell r="P2007">
            <v>1514.96</v>
          </cell>
          <cell r="Q2007">
            <v>46235</v>
          </cell>
          <cell r="W2007" t="str">
            <v>SP INT 3</v>
          </cell>
          <cell r="X2007" t="str">
            <v>SP INT 3</v>
          </cell>
        </row>
        <row r="2008">
          <cell r="B2008">
            <v>4</v>
          </cell>
          <cell r="K2008" t="str">
            <v>SERV. DESP.E ITBI</v>
          </cell>
          <cell r="O2008">
            <v>5445</v>
          </cell>
          <cell r="P2008">
            <v>31283.119999999999</v>
          </cell>
          <cell r="Q2008">
            <v>46113</v>
          </cell>
          <cell r="W2008" t="str">
            <v>SP INT 4</v>
          </cell>
          <cell r="X2008" t="str">
            <v>SP INT 4</v>
          </cell>
        </row>
        <row r="2009">
          <cell r="B2009">
            <v>8</v>
          </cell>
          <cell r="K2009" t="str">
            <v>SALÁRIOS, ENCARGOS E BENEFÍCIOS</v>
          </cell>
          <cell r="O2009">
            <v>5443</v>
          </cell>
          <cell r="P2009">
            <v>2239.25</v>
          </cell>
          <cell r="Q2009">
            <v>46235</v>
          </cell>
          <cell r="W2009" t="str">
            <v>SENSIA CP</v>
          </cell>
          <cell r="X2009" t="str">
            <v>SENSIA</v>
          </cell>
        </row>
        <row r="2010">
          <cell r="B2010">
            <v>3</v>
          </cell>
          <cell r="K2010" t="str">
            <v>SALÁRIOS, ENCARGOS E BENEFÍCIOS</v>
          </cell>
          <cell r="O2010">
            <v>5426</v>
          </cell>
          <cell r="P2010">
            <v>5826.0299999999988</v>
          </cell>
          <cell r="Q2010">
            <v>46082</v>
          </cell>
          <cell r="W2010" t="str">
            <v>SP INT 2</v>
          </cell>
          <cell r="X2010" t="str">
            <v>SP INT 2</v>
          </cell>
        </row>
        <row r="2011">
          <cell r="B2011">
            <v>7</v>
          </cell>
          <cell r="K2011" t="str">
            <v>MARKETING</v>
          </cell>
          <cell r="O2011">
            <v>5420</v>
          </cell>
          <cell r="Q2011">
            <v>46204</v>
          </cell>
          <cell r="W2011" t="str">
            <v>SP INT 3</v>
          </cell>
          <cell r="X2011" t="str">
            <v>SP INT 3</v>
          </cell>
        </row>
        <row r="2012">
          <cell r="B2012">
            <v>7</v>
          </cell>
          <cell r="K2012" t="str">
            <v>SALÁRIOS, ENCARGOS E BENEFÍCIOS</v>
          </cell>
          <cell r="O2012">
            <v>5407</v>
          </cell>
          <cell r="P2012">
            <v>5826.03</v>
          </cell>
          <cell r="Q2012">
            <v>46204</v>
          </cell>
          <cell r="W2012" t="str">
            <v>SP INT 2</v>
          </cell>
          <cell r="X2012" t="str">
            <v>SP INT 2</v>
          </cell>
        </row>
        <row r="2013">
          <cell r="B2013">
            <v>1</v>
          </cell>
          <cell r="K2013" t="str">
            <v>VIAGEM E LOGÍSTICA</v>
          </cell>
          <cell r="O2013">
            <v>5406</v>
          </cell>
          <cell r="P2013">
            <v>3289.07</v>
          </cell>
          <cell r="Q2013">
            <v>46023</v>
          </cell>
          <cell r="W2013" t="str">
            <v>SP INT 1</v>
          </cell>
          <cell r="X2013" t="str">
            <v>SP INT 1</v>
          </cell>
        </row>
        <row r="2014">
          <cell r="B2014">
            <v>8</v>
          </cell>
          <cell r="K2014" t="str">
            <v>SERVIÇOS</v>
          </cell>
          <cell r="O2014">
            <v>5400</v>
          </cell>
          <cell r="Q2014">
            <v>46235</v>
          </cell>
          <cell r="W2014" t="str">
            <v>SP INT 6</v>
          </cell>
          <cell r="X2014" t="str">
            <v>SP INT 6</v>
          </cell>
        </row>
        <row r="2015">
          <cell r="B2015">
            <v>6</v>
          </cell>
          <cell r="K2015" t="str">
            <v>SALÁRIOS, ENCARGOS E BENEFÍCIOS</v>
          </cell>
          <cell r="O2015">
            <v>5397</v>
          </cell>
          <cell r="P2015">
            <v>3004.13</v>
          </cell>
          <cell r="Q2015">
            <v>46174</v>
          </cell>
          <cell r="W2015" t="str">
            <v>SP INT 2</v>
          </cell>
          <cell r="X2015" t="str">
            <v>SP INT 2</v>
          </cell>
        </row>
        <row r="2016">
          <cell r="B2016">
            <v>3</v>
          </cell>
          <cell r="K2016" t="str">
            <v>MARKETING</v>
          </cell>
          <cell r="O2016">
            <v>5396</v>
          </cell>
          <cell r="Q2016">
            <v>46082</v>
          </cell>
          <cell r="W2016" t="str">
            <v>SP INT 5</v>
          </cell>
          <cell r="X2016" t="str">
            <v>SP INT 5</v>
          </cell>
        </row>
        <row r="2017">
          <cell r="B2017">
            <v>7</v>
          </cell>
          <cell r="K2017" t="str">
            <v>PLANTÕES E LOJAS</v>
          </cell>
          <cell r="O2017">
            <v>5390</v>
          </cell>
          <cell r="Q2017">
            <v>46204</v>
          </cell>
          <cell r="W2017" t="str">
            <v>SP INT 4</v>
          </cell>
          <cell r="X2017" t="str">
            <v>SP INT 4</v>
          </cell>
        </row>
        <row r="2018">
          <cell r="B2018">
            <v>7</v>
          </cell>
          <cell r="K2018" t="str">
            <v>SERV. DESP.E ITBI</v>
          </cell>
          <cell r="O2018">
            <v>5385</v>
          </cell>
          <cell r="P2018">
            <v>28971.38</v>
          </cell>
          <cell r="Q2018">
            <v>46204</v>
          </cell>
          <cell r="W2018" t="str">
            <v>SP INT 4</v>
          </cell>
          <cell r="X2018" t="str">
            <v>SP INT 4</v>
          </cell>
        </row>
        <row r="2019">
          <cell r="B2019">
            <v>5</v>
          </cell>
          <cell r="K2019" t="str">
            <v>VIAGEM E LOGÍSTICA</v>
          </cell>
          <cell r="O2019">
            <v>5383</v>
          </cell>
          <cell r="P2019">
            <v>1471.84</v>
          </cell>
          <cell r="Q2019">
            <v>46143</v>
          </cell>
          <cell r="W2019" t="str">
            <v>SP INT 2</v>
          </cell>
          <cell r="X2019" t="str">
            <v>SP INT 2</v>
          </cell>
        </row>
        <row r="2020">
          <cell r="B2020">
            <v>5</v>
          </cell>
          <cell r="K2020" t="str">
            <v>DESPESAS GERAIS</v>
          </cell>
          <cell r="O2020">
            <v>5363</v>
          </cell>
          <cell r="P2020">
            <v>4625</v>
          </cell>
          <cell r="Q2020">
            <v>46143</v>
          </cell>
          <cell r="W2020" t="str">
            <v>SP INT 3</v>
          </cell>
          <cell r="X2020" t="str">
            <v>SP INT 3</v>
          </cell>
        </row>
        <row r="2021">
          <cell r="B2021">
            <v>2</v>
          </cell>
          <cell r="K2021" t="str">
            <v>MARKETING</v>
          </cell>
          <cell r="O2021">
            <v>5351</v>
          </cell>
          <cell r="Q2021">
            <v>46054</v>
          </cell>
          <cell r="W2021" t="str">
            <v>SP INT 4</v>
          </cell>
          <cell r="X2021" t="str">
            <v>SP INT 4</v>
          </cell>
        </row>
        <row r="2022">
          <cell r="B2022">
            <v>2</v>
          </cell>
          <cell r="K2022" t="str">
            <v>SERV. DESP.E ITBI</v>
          </cell>
          <cell r="O2022">
            <v>5343</v>
          </cell>
          <cell r="Q2022">
            <v>46054</v>
          </cell>
          <cell r="W2022" t="str">
            <v>SP INT 1</v>
          </cell>
          <cell r="X2022" t="str">
            <v>SP INT 1</v>
          </cell>
        </row>
        <row r="2023">
          <cell r="B2023">
            <v>3</v>
          </cell>
          <cell r="K2023" t="str">
            <v>SALÁRIOS, ENCARGOS E BENEFÍCIOS</v>
          </cell>
          <cell r="O2023">
            <v>5340</v>
          </cell>
          <cell r="P2023">
            <v>3925.2</v>
          </cell>
          <cell r="Q2023">
            <v>46082</v>
          </cell>
          <cell r="W2023" t="str">
            <v>DIRETORIA SPI</v>
          </cell>
          <cell r="X2023" t="str">
            <v>DIRETORIA SPI</v>
          </cell>
        </row>
        <row r="2024">
          <cell r="B2024">
            <v>2</v>
          </cell>
          <cell r="K2024" t="str">
            <v>MARKETING</v>
          </cell>
          <cell r="O2024">
            <v>5337</v>
          </cell>
          <cell r="Q2024">
            <v>46054</v>
          </cell>
          <cell r="W2024" t="str">
            <v>SP INT 6</v>
          </cell>
          <cell r="X2024" t="str">
            <v>SP INT 6</v>
          </cell>
        </row>
        <row r="2025">
          <cell r="B2025">
            <v>1</v>
          </cell>
          <cell r="K2025" t="str">
            <v>PLANTÕES E LOJAS</v>
          </cell>
          <cell r="O2025">
            <v>5335</v>
          </cell>
          <cell r="Q2025">
            <v>46023</v>
          </cell>
          <cell r="W2025" t="str">
            <v>SP INT 6</v>
          </cell>
          <cell r="X2025" t="str">
            <v>SP INT 6</v>
          </cell>
        </row>
        <row r="2026">
          <cell r="B2026">
            <v>1</v>
          </cell>
          <cell r="K2026" t="str">
            <v>DESPESAS GERAIS</v>
          </cell>
          <cell r="O2026">
            <v>5334</v>
          </cell>
          <cell r="P2026">
            <v>4625</v>
          </cell>
          <cell r="Q2026">
            <v>46023</v>
          </cell>
          <cell r="W2026" t="str">
            <v>SP INT 3</v>
          </cell>
          <cell r="X2026" t="str">
            <v>SP INT 3</v>
          </cell>
        </row>
        <row r="2027">
          <cell r="B2027">
            <v>7</v>
          </cell>
          <cell r="K2027" t="str">
            <v>SALÁRIOS, ENCARGOS E BENEFÍCIOS</v>
          </cell>
          <cell r="O2027">
            <v>5333</v>
          </cell>
          <cell r="P2027">
            <v>2239.25</v>
          </cell>
          <cell r="Q2027">
            <v>46204</v>
          </cell>
          <cell r="W2027" t="str">
            <v>SENSIA CP</v>
          </cell>
          <cell r="X2027" t="str">
            <v>SENSIA</v>
          </cell>
        </row>
        <row r="2028">
          <cell r="B2028">
            <v>8</v>
          </cell>
          <cell r="K2028" t="str">
            <v>MARKETING</v>
          </cell>
          <cell r="O2028">
            <v>5325</v>
          </cell>
          <cell r="Q2028">
            <v>46235</v>
          </cell>
          <cell r="W2028" t="str">
            <v>SENSIA CP</v>
          </cell>
          <cell r="X2028" t="str">
            <v>SENSIA</v>
          </cell>
        </row>
        <row r="2029">
          <cell r="B2029">
            <v>6</v>
          </cell>
          <cell r="K2029" t="str">
            <v>VIAGEM E LOGÍSTICA</v>
          </cell>
          <cell r="O2029">
            <v>5304</v>
          </cell>
          <cell r="P2029">
            <v>17.100000000000023</v>
          </cell>
          <cell r="Q2029">
            <v>46174</v>
          </cell>
          <cell r="W2029" t="str">
            <v>SP INT 6</v>
          </cell>
          <cell r="X2029" t="str">
            <v>SP INT 6</v>
          </cell>
        </row>
        <row r="2030">
          <cell r="B2030">
            <v>4</v>
          </cell>
          <cell r="K2030" t="str">
            <v>MARKETING</v>
          </cell>
          <cell r="O2030">
            <v>5275</v>
          </cell>
          <cell r="Q2030">
            <v>46113</v>
          </cell>
          <cell r="W2030" t="str">
            <v>SP INT 3</v>
          </cell>
          <cell r="X2030" t="str">
            <v>SP INT 3</v>
          </cell>
        </row>
        <row r="2031">
          <cell r="B2031">
            <v>6</v>
          </cell>
          <cell r="K2031" t="str">
            <v>DESPESAS GERAIS</v>
          </cell>
          <cell r="O2031">
            <v>5261</v>
          </cell>
          <cell r="P2031">
            <v>4625</v>
          </cell>
          <cell r="Q2031">
            <v>46174</v>
          </cell>
          <cell r="W2031" t="str">
            <v>SP INT 6</v>
          </cell>
          <cell r="X2031" t="str">
            <v>SP INT 6</v>
          </cell>
        </row>
        <row r="2032">
          <cell r="B2032">
            <v>3</v>
          </cell>
          <cell r="K2032" t="str">
            <v>MARKETING</v>
          </cell>
          <cell r="O2032">
            <v>5251</v>
          </cell>
          <cell r="Q2032">
            <v>46082</v>
          </cell>
          <cell r="W2032" t="str">
            <v>SP INT 5</v>
          </cell>
          <cell r="X2032" t="str">
            <v>SP INT 5</v>
          </cell>
        </row>
        <row r="2033">
          <cell r="B2033">
            <v>8</v>
          </cell>
          <cell r="K2033" t="str">
            <v>PLANTÕES E LOJAS</v>
          </cell>
          <cell r="O2033">
            <v>5250</v>
          </cell>
          <cell r="Q2033">
            <v>46235</v>
          </cell>
          <cell r="W2033" t="str">
            <v>SP INT 4</v>
          </cell>
          <cell r="X2033" t="str">
            <v>SP INT 4</v>
          </cell>
        </row>
        <row r="2034">
          <cell r="B2034">
            <v>4</v>
          </cell>
          <cell r="K2034" t="str">
            <v>SALÁRIOS, ENCARGOS E BENEFÍCIOS</v>
          </cell>
          <cell r="O2034">
            <v>5246</v>
          </cell>
          <cell r="P2034">
            <v>2151.9899999999998</v>
          </cell>
          <cell r="Q2034">
            <v>46113</v>
          </cell>
          <cell r="W2034" t="str">
            <v>SENSIA CP</v>
          </cell>
          <cell r="X2034" t="str">
            <v>SENSIA</v>
          </cell>
        </row>
        <row r="2035">
          <cell r="B2035">
            <v>1</v>
          </cell>
          <cell r="K2035" t="str">
            <v>PLANTÕES E LOJAS</v>
          </cell>
          <cell r="O2035">
            <v>5237</v>
          </cell>
          <cell r="Q2035">
            <v>46023</v>
          </cell>
          <cell r="W2035" t="str">
            <v>SP INT 6</v>
          </cell>
          <cell r="X2035" t="str">
            <v>SP INT 6</v>
          </cell>
        </row>
        <row r="2036">
          <cell r="B2036">
            <v>2</v>
          </cell>
          <cell r="K2036" t="str">
            <v>DESPESAS GERAIS</v>
          </cell>
          <cell r="O2036">
            <v>5237</v>
          </cell>
          <cell r="P2036">
            <v>6625</v>
          </cell>
          <cell r="Q2036">
            <v>46054</v>
          </cell>
          <cell r="W2036" t="str">
            <v>SP INT 3</v>
          </cell>
          <cell r="X2036" t="str">
            <v>SP INT 3</v>
          </cell>
        </row>
        <row r="2037">
          <cell r="B2037">
            <v>8</v>
          </cell>
          <cell r="K2037" t="str">
            <v>SALÁRIOS, ENCARGOS E BENEFÍCIOS</v>
          </cell>
          <cell r="O2037">
            <v>5237</v>
          </cell>
          <cell r="P2037">
            <v>3398.4900000000002</v>
          </cell>
          <cell r="Q2037">
            <v>46235</v>
          </cell>
          <cell r="W2037" t="str">
            <v>SP INT 1</v>
          </cell>
          <cell r="X2037" t="str">
            <v>SP INT 1</v>
          </cell>
        </row>
        <row r="2038">
          <cell r="B2038">
            <v>4</v>
          </cell>
          <cell r="K2038" t="str">
            <v>COMISSÕES E PREMIAÇÕES (Contratada)</v>
          </cell>
          <cell r="O2038">
            <v>5236</v>
          </cell>
          <cell r="P2038">
            <v>13205.724156497414</v>
          </cell>
          <cell r="Q2038">
            <v>46113</v>
          </cell>
          <cell r="W2038" t="str">
            <v>SP INT 4</v>
          </cell>
          <cell r="X2038" t="str">
            <v>SP INT 4</v>
          </cell>
        </row>
        <row r="2039">
          <cell r="B2039">
            <v>1</v>
          </cell>
          <cell r="K2039" t="str">
            <v>PLANTÕES E LOJAS</v>
          </cell>
          <cell r="O2039">
            <v>5231</v>
          </cell>
          <cell r="P2039">
            <v>5360.07</v>
          </cell>
          <cell r="Q2039">
            <v>46023</v>
          </cell>
          <cell r="W2039" t="str">
            <v>SP INT 5</v>
          </cell>
          <cell r="X2039" t="str">
            <v>SP INT 5</v>
          </cell>
        </row>
        <row r="2040">
          <cell r="B2040">
            <v>3</v>
          </cell>
          <cell r="K2040" t="str">
            <v>PLANTÕES E LOJAS</v>
          </cell>
          <cell r="O2040">
            <v>5231</v>
          </cell>
          <cell r="P2040">
            <v>5710.08</v>
          </cell>
          <cell r="Q2040">
            <v>46082</v>
          </cell>
          <cell r="W2040" t="str">
            <v>SP INT 5</v>
          </cell>
          <cell r="X2040" t="str">
            <v>SP INT 5</v>
          </cell>
        </row>
        <row r="2041">
          <cell r="B2041">
            <v>2</v>
          </cell>
          <cell r="K2041" t="str">
            <v>PLANTÕES E LOJAS</v>
          </cell>
          <cell r="O2041">
            <v>5230</v>
          </cell>
          <cell r="P2041">
            <v>4988.24</v>
          </cell>
          <cell r="Q2041">
            <v>46054</v>
          </cell>
          <cell r="W2041" t="str">
            <v>SP INT 5</v>
          </cell>
          <cell r="X2041" t="str">
            <v>SP INT 5</v>
          </cell>
        </row>
        <row r="2042">
          <cell r="B2042">
            <v>4</v>
          </cell>
          <cell r="K2042" t="str">
            <v>PLANTÕES E LOJAS</v>
          </cell>
          <cell r="O2042">
            <v>5230</v>
          </cell>
          <cell r="P2042">
            <v>5214.8500000000004</v>
          </cell>
          <cell r="Q2042">
            <v>46113</v>
          </cell>
          <cell r="W2042" t="str">
            <v>SP INT 5</v>
          </cell>
          <cell r="X2042" t="str">
            <v>SP INT 5</v>
          </cell>
        </row>
        <row r="2043">
          <cell r="B2043">
            <v>5</v>
          </cell>
          <cell r="K2043" t="str">
            <v>PLANTÕES E LOJAS</v>
          </cell>
          <cell r="O2043">
            <v>5230</v>
          </cell>
          <cell r="P2043">
            <v>4836.91</v>
          </cell>
          <cell r="Q2043">
            <v>46143</v>
          </cell>
          <cell r="W2043" t="str">
            <v>SP INT 5</v>
          </cell>
          <cell r="X2043" t="str">
            <v>SP INT 5</v>
          </cell>
        </row>
        <row r="2044">
          <cell r="B2044">
            <v>6</v>
          </cell>
          <cell r="K2044" t="str">
            <v>PLANTÕES E LOJAS</v>
          </cell>
          <cell r="O2044">
            <v>5230</v>
          </cell>
          <cell r="P2044">
            <v>5670.27</v>
          </cell>
          <cell r="Q2044">
            <v>46174</v>
          </cell>
          <cell r="W2044" t="str">
            <v>SP INT 5</v>
          </cell>
          <cell r="X2044" t="str">
            <v>SP INT 5</v>
          </cell>
        </row>
        <row r="2045">
          <cell r="B2045">
            <v>7</v>
          </cell>
          <cell r="K2045" t="str">
            <v>PLANTÕES E LOJAS</v>
          </cell>
          <cell r="O2045">
            <v>5230</v>
          </cell>
          <cell r="P2045">
            <v>5534.27</v>
          </cell>
          <cell r="Q2045">
            <v>46204</v>
          </cell>
          <cell r="W2045" t="str">
            <v>SP INT 5</v>
          </cell>
          <cell r="X2045" t="str">
            <v>SP INT 5</v>
          </cell>
        </row>
        <row r="2046">
          <cell r="B2046">
            <v>8</v>
          </cell>
          <cell r="K2046" t="str">
            <v>PLANTÕES E LOJAS</v>
          </cell>
          <cell r="O2046">
            <v>5230</v>
          </cell>
          <cell r="P2046">
            <v>4772.34</v>
          </cell>
          <cell r="Q2046">
            <v>46235</v>
          </cell>
          <cell r="W2046" t="str">
            <v>SP INT 5</v>
          </cell>
          <cell r="X2046" t="str">
            <v>SP INT 5</v>
          </cell>
        </row>
        <row r="2047">
          <cell r="B2047">
            <v>1</v>
          </cell>
          <cell r="K2047" t="str">
            <v>PLANTÕES E LOJAS</v>
          </cell>
          <cell r="O2047">
            <v>5223</v>
          </cell>
          <cell r="Q2047">
            <v>46023</v>
          </cell>
          <cell r="W2047" t="str">
            <v>SP INT 3</v>
          </cell>
          <cell r="X2047" t="str">
            <v>SP INT 3</v>
          </cell>
        </row>
        <row r="2048">
          <cell r="B2048">
            <v>1</v>
          </cell>
          <cell r="K2048" t="str">
            <v>PLANTÕES E LOJAS</v>
          </cell>
          <cell r="O2048">
            <v>5223</v>
          </cell>
          <cell r="P2048">
            <v>746.03</v>
          </cell>
          <cell r="Q2048">
            <v>46023</v>
          </cell>
          <cell r="W2048" t="str">
            <v>SP INT 4</v>
          </cell>
          <cell r="X2048" t="str">
            <v>SP INT 4</v>
          </cell>
        </row>
        <row r="2049">
          <cell r="B2049">
            <v>1</v>
          </cell>
          <cell r="K2049" t="str">
            <v>PLANTÕES E LOJAS</v>
          </cell>
          <cell r="O2049">
            <v>5223</v>
          </cell>
          <cell r="Q2049">
            <v>46023</v>
          </cell>
          <cell r="W2049" t="str">
            <v>SP INT 4</v>
          </cell>
          <cell r="X2049" t="str">
            <v>SP INT 4</v>
          </cell>
        </row>
        <row r="2050">
          <cell r="B2050">
            <v>1</v>
          </cell>
          <cell r="K2050" t="str">
            <v>PLANTÕES E LOJAS</v>
          </cell>
          <cell r="O2050">
            <v>5223</v>
          </cell>
          <cell r="Q2050">
            <v>46023</v>
          </cell>
          <cell r="W2050" t="str">
            <v>SP INT 4</v>
          </cell>
          <cell r="X2050" t="str">
            <v>SP INT 4</v>
          </cell>
        </row>
        <row r="2051">
          <cell r="B2051">
            <v>2</v>
          </cell>
          <cell r="K2051" t="str">
            <v>PLANTÕES E LOJAS</v>
          </cell>
          <cell r="O2051">
            <v>5223</v>
          </cell>
          <cell r="Q2051">
            <v>46054</v>
          </cell>
          <cell r="W2051" t="str">
            <v>SP INT 2</v>
          </cell>
          <cell r="X2051" t="str">
            <v>SP INT 2</v>
          </cell>
        </row>
        <row r="2052">
          <cell r="B2052">
            <v>2</v>
          </cell>
          <cell r="K2052" t="str">
            <v>PLANTÕES E LOJAS</v>
          </cell>
          <cell r="O2052">
            <v>5223</v>
          </cell>
          <cell r="Q2052">
            <v>46054</v>
          </cell>
          <cell r="W2052" t="str">
            <v>SP INT 3</v>
          </cell>
          <cell r="X2052" t="str">
            <v>SP INT 3</v>
          </cell>
        </row>
        <row r="2053">
          <cell r="B2053">
            <v>2</v>
          </cell>
          <cell r="K2053" t="str">
            <v>PLANTÕES E LOJAS</v>
          </cell>
          <cell r="O2053">
            <v>5223</v>
          </cell>
          <cell r="P2053">
            <v>694.28</v>
          </cell>
          <cell r="Q2053">
            <v>46054</v>
          </cell>
          <cell r="W2053" t="str">
            <v>SP INT 4</v>
          </cell>
          <cell r="X2053" t="str">
            <v>SP INT 4</v>
          </cell>
        </row>
        <row r="2054">
          <cell r="B2054">
            <v>2</v>
          </cell>
          <cell r="K2054" t="str">
            <v>PLANTÕES E LOJAS</v>
          </cell>
          <cell r="O2054">
            <v>5223</v>
          </cell>
          <cell r="Q2054">
            <v>46054</v>
          </cell>
          <cell r="W2054" t="str">
            <v>SP INT 4</v>
          </cell>
          <cell r="X2054" t="str">
            <v>SP INT 4</v>
          </cell>
        </row>
        <row r="2055">
          <cell r="B2055">
            <v>2</v>
          </cell>
          <cell r="K2055" t="str">
            <v>PLANTÕES E LOJAS</v>
          </cell>
          <cell r="O2055">
            <v>5223</v>
          </cell>
          <cell r="P2055">
            <v>1901.45</v>
          </cell>
          <cell r="Q2055">
            <v>46054</v>
          </cell>
          <cell r="W2055" t="str">
            <v>SENSIA CP</v>
          </cell>
          <cell r="X2055" t="str">
            <v>SENSIA</v>
          </cell>
        </row>
        <row r="2056">
          <cell r="B2056">
            <v>3</v>
          </cell>
          <cell r="K2056" t="str">
            <v>PLANTÕES E LOJAS</v>
          </cell>
          <cell r="O2056">
            <v>5223</v>
          </cell>
          <cell r="Q2056">
            <v>46082</v>
          </cell>
          <cell r="W2056" t="str">
            <v>SP INT 2</v>
          </cell>
          <cell r="X2056" t="str">
            <v>SP INT 2</v>
          </cell>
        </row>
        <row r="2057">
          <cell r="B2057">
            <v>3</v>
          </cell>
          <cell r="K2057" t="str">
            <v>PLANTÕES E LOJAS</v>
          </cell>
          <cell r="O2057">
            <v>5223</v>
          </cell>
          <cell r="Q2057">
            <v>46082</v>
          </cell>
          <cell r="W2057" t="str">
            <v>SP INT 3</v>
          </cell>
          <cell r="X2057" t="str">
            <v>SP INT 3</v>
          </cell>
        </row>
        <row r="2058">
          <cell r="B2058">
            <v>3</v>
          </cell>
          <cell r="K2058" t="str">
            <v>PLANTÕES E LOJAS</v>
          </cell>
          <cell r="O2058">
            <v>5223</v>
          </cell>
          <cell r="P2058">
            <v>794.75</v>
          </cell>
          <cell r="Q2058">
            <v>46082</v>
          </cell>
          <cell r="W2058" t="str">
            <v>SP INT 4</v>
          </cell>
          <cell r="X2058" t="str">
            <v>SP INT 4</v>
          </cell>
        </row>
        <row r="2059">
          <cell r="B2059">
            <v>3</v>
          </cell>
          <cell r="K2059" t="str">
            <v>PLANTÕES E LOJAS</v>
          </cell>
          <cell r="O2059">
            <v>5223</v>
          </cell>
          <cell r="Q2059">
            <v>46082</v>
          </cell>
          <cell r="W2059" t="str">
            <v>SP INT 4</v>
          </cell>
          <cell r="X2059" t="str">
            <v>SP INT 4</v>
          </cell>
        </row>
        <row r="2060">
          <cell r="B2060">
            <v>3</v>
          </cell>
          <cell r="K2060" t="str">
            <v>PLANTÕES E LOJAS</v>
          </cell>
          <cell r="O2060">
            <v>5223</v>
          </cell>
          <cell r="P2060">
            <v>2176.61</v>
          </cell>
          <cell r="Q2060">
            <v>46082</v>
          </cell>
          <cell r="W2060" t="str">
            <v>SENSIA CP</v>
          </cell>
          <cell r="X2060" t="str">
            <v>SENSIA</v>
          </cell>
        </row>
        <row r="2061">
          <cell r="B2061">
            <v>4</v>
          </cell>
          <cell r="K2061" t="str">
            <v>PLANTÕES E LOJAS</v>
          </cell>
          <cell r="O2061">
            <v>5223</v>
          </cell>
          <cell r="P2061">
            <v>3562.64</v>
          </cell>
          <cell r="Q2061">
            <v>46113</v>
          </cell>
          <cell r="W2061" t="str">
            <v>SP INT 2</v>
          </cell>
          <cell r="X2061" t="str">
            <v>SP INT 2</v>
          </cell>
        </row>
        <row r="2062">
          <cell r="B2062">
            <v>4</v>
          </cell>
          <cell r="K2062" t="str">
            <v>PLANTÕES E LOJAS</v>
          </cell>
          <cell r="O2062">
            <v>5223</v>
          </cell>
          <cell r="P2062">
            <v>1329.34</v>
          </cell>
          <cell r="Q2062">
            <v>46113</v>
          </cell>
          <cell r="W2062" t="str">
            <v>SP INT 3</v>
          </cell>
          <cell r="X2062" t="str">
            <v>SP INT 3</v>
          </cell>
        </row>
        <row r="2063">
          <cell r="B2063">
            <v>4</v>
          </cell>
          <cell r="K2063" t="str">
            <v>PLANTÕES E LOJAS</v>
          </cell>
          <cell r="O2063">
            <v>5223</v>
          </cell>
          <cell r="P2063">
            <v>3921.56</v>
          </cell>
          <cell r="Q2063">
            <v>46113</v>
          </cell>
          <cell r="W2063" t="str">
            <v>SP INT 4</v>
          </cell>
          <cell r="X2063" t="str">
            <v>SP INT 4</v>
          </cell>
        </row>
        <row r="2064">
          <cell r="B2064">
            <v>4</v>
          </cell>
          <cell r="K2064" t="str">
            <v>PLANTÕES E LOJAS</v>
          </cell>
          <cell r="O2064">
            <v>5223</v>
          </cell>
          <cell r="P2064">
            <v>2791.62</v>
          </cell>
          <cell r="Q2064">
            <v>46113</v>
          </cell>
          <cell r="W2064" t="str">
            <v>SP INT 6</v>
          </cell>
          <cell r="X2064" t="str">
            <v>SP INT 6</v>
          </cell>
        </row>
        <row r="2065">
          <cell r="B2065">
            <v>4</v>
          </cell>
          <cell r="K2065" t="str">
            <v>PLANTÕES E LOJAS</v>
          </cell>
          <cell r="O2065">
            <v>5223</v>
          </cell>
          <cell r="P2065">
            <v>7039.34</v>
          </cell>
          <cell r="Q2065">
            <v>46113</v>
          </cell>
          <cell r="W2065" t="str">
            <v>SENSIA CP</v>
          </cell>
          <cell r="X2065" t="str">
            <v>SENSIA</v>
          </cell>
        </row>
        <row r="2066">
          <cell r="B2066">
            <v>5</v>
          </cell>
          <cell r="K2066" t="str">
            <v>PLANTÕES E LOJAS</v>
          </cell>
          <cell r="O2066">
            <v>5223</v>
          </cell>
          <cell r="P2066">
            <v>673.22</v>
          </cell>
          <cell r="Q2066">
            <v>46143</v>
          </cell>
          <cell r="W2066" t="str">
            <v>SP INT 4</v>
          </cell>
          <cell r="X2066" t="str">
            <v>SP INT 4</v>
          </cell>
        </row>
        <row r="2067">
          <cell r="B2067">
            <v>5</v>
          </cell>
          <cell r="K2067" t="str">
            <v>PLANTÕES E LOJAS</v>
          </cell>
          <cell r="O2067">
            <v>5223</v>
          </cell>
          <cell r="Q2067">
            <v>46143</v>
          </cell>
          <cell r="W2067" t="str">
            <v>SP INT 4</v>
          </cell>
          <cell r="X2067" t="str">
            <v>SP INT 4</v>
          </cell>
        </row>
        <row r="2068">
          <cell r="B2068">
            <v>7</v>
          </cell>
          <cell r="K2068" t="str">
            <v>PLANTÕES E LOJAS</v>
          </cell>
          <cell r="O2068">
            <v>5223</v>
          </cell>
          <cell r="Q2068">
            <v>46204</v>
          </cell>
          <cell r="W2068" t="str">
            <v>SP INT 4</v>
          </cell>
          <cell r="X2068" t="str">
            <v>SP INT 4</v>
          </cell>
        </row>
        <row r="2069">
          <cell r="B2069">
            <v>7</v>
          </cell>
          <cell r="K2069" t="str">
            <v>PLANTÕES E LOJAS</v>
          </cell>
          <cell r="O2069">
            <v>5223</v>
          </cell>
          <cell r="Q2069">
            <v>46204</v>
          </cell>
          <cell r="W2069" t="str">
            <v>SP INT 6</v>
          </cell>
          <cell r="X2069" t="str">
            <v>SP INT 6</v>
          </cell>
        </row>
        <row r="2070">
          <cell r="B2070">
            <v>8</v>
          </cell>
          <cell r="K2070" t="str">
            <v>PLANTÕES E LOJAS</v>
          </cell>
          <cell r="O2070">
            <v>5223</v>
          </cell>
          <cell r="Q2070">
            <v>46235</v>
          </cell>
          <cell r="W2070" t="str">
            <v>SP INT 3</v>
          </cell>
          <cell r="X2070" t="str">
            <v>SP INT 3</v>
          </cell>
        </row>
        <row r="2071">
          <cell r="B2071">
            <v>8</v>
          </cell>
          <cell r="K2071" t="str">
            <v>PLANTÕES E LOJAS</v>
          </cell>
          <cell r="O2071">
            <v>5223</v>
          </cell>
          <cell r="P2071">
            <v>664.23</v>
          </cell>
          <cell r="Q2071">
            <v>46235</v>
          </cell>
          <cell r="W2071" t="str">
            <v>SP INT 4</v>
          </cell>
          <cell r="X2071" t="str">
            <v>SP INT 4</v>
          </cell>
        </row>
        <row r="2072">
          <cell r="B2072">
            <v>8</v>
          </cell>
          <cell r="K2072" t="str">
            <v>PLANTÕES E LOJAS</v>
          </cell>
          <cell r="O2072">
            <v>5223</v>
          </cell>
          <cell r="Q2072">
            <v>46235</v>
          </cell>
          <cell r="W2072" t="str">
            <v>SP INT 4</v>
          </cell>
          <cell r="X2072" t="str">
            <v>SP INT 4</v>
          </cell>
        </row>
        <row r="2073">
          <cell r="B2073">
            <v>8</v>
          </cell>
          <cell r="K2073" t="str">
            <v>PLANTÕES E LOJAS</v>
          </cell>
          <cell r="O2073">
            <v>5223</v>
          </cell>
          <cell r="Q2073">
            <v>46235</v>
          </cell>
          <cell r="W2073" t="str">
            <v>SP INT 4</v>
          </cell>
          <cell r="X2073" t="str">
            <v>SP INT 4</v>
          </cell>
        </row>
        <row r="2074">
          <cell r="B2074">
            <v>8</v>
          </cell>
          <cell r="K2074" t="str">
            <v>PLANTÕES E LOJAS</v>
          </cell>
          <cell r="O2074">
            <v>5223</v>
          </cell>
          <cell r="P2074">
            <v>1819.15</v>
          </cell>
          <cell r="Q2074">
            <v>46235</v>
          </cell>
          <cell r="W2074" t="str">
            <v>SENSIA CP</v>
          </cell>
          <cell r="X2074" t="str">
            <v>SENSIA</v>
          </cell>
        </row>
        <row r="2075">
          <cell r="B2075">
            <v>8</v>
          </cell>
          <cell r="K2075" t="str">
            <v>PLANTÕES E LOJAS</v>
          </cell>
          <cell r="O2075">
            <v>5223</v>
          </cell>
          <cell r="Q2075">
            <v>46235</v>
          </cell>
          <cell r="W2075" t="str">
            <v>SENSIA RP</v>
          </cell>
          <cell r="X2075" t="str">
            <v>SENSIA</v>
          </cell>
        </row>
        <row r="2076">
          <cell r="B2076">
            <v>5</v>
          </cell>
          <cell r="K2076" t="str">
            <v>SALÁRIOS, ENCARGOS E BENEFÍCIOS</v>
          </cell>
          <cell r="O2076">
            <v>5196</v>
          </cell>
          <cell r="P2076">
            <v>2319.8200000000002</v>
          </cell>
          <cell r="Q2076">
            <v>46143</v>
          </cell>
          <cell r="W2076" t="str">
            <v>SP INT 6</v>
          </cell>
          <cell r="X2076" t="str">
            <v>SP INT 6</v>
          </cell>
        </row>
        <row r="2077">
          <cell r="B2077">
            <v>7</v>
          </cell>
          <cell r="K2077" t="str">
            <v>SALÁRIOS, ENCARGOS E BENEFÍCIOS</v>
          </cell>
          <cell r="O2077">
            <v>5184</v>
          </cell>
          <cell r="P2077">
            <v>3668.34</v>
          </cell>
          <cell r="Q2077">
            <v>46204</v>
          </cell>
          <cell r="W2077" t="str">
            <v>SP INT 2</v>
          </cell>
          <cell r="X2077" t="str">
            <v>SP INT 2</v>
          </cell>
        </row>
        <row r="2078">
          <cell r="B2078">
            <v>3</v>
          </cell>
          <cell r="K2078" t="str">
            <v>SERV. DESP.E ITBI</v>
          </cell>
          <cell r="O2078">
            <v>5171</v>
          </cell>
          <cell r="Q2078">
            <v>46082</v>
          </cell>
          <cell r="W2078" t="str">
            <v>SP INT 1</v>
          </cell>
          <cell r="X2078" t="str">
            <v>SP INT 1</v>
          </cell>
        </row>
        <row r="2079">
          <cell r="B2079">
            <v>7</v>
          </cell>
          <cell r="K2079" t="str">
            <v>DESPESAS GERAIS</v>
          </cell>
          <cell r="O2079">
            <v>5171</v>
          </cell>
          <cell r="Q2079">
            <v>46204</v>
          </cell>
          <cell r="W2079" t="str">
            <v>SP INT 4</v>
          </cell>
          <cell r="X2079" t="str">
            <v>SP INT 4</v>
          </cell>
        </row>
        <row r="2080">
          <cell r="B2080">
            <v>5</v>
          </cell>
          <cell r="K2080" t="str">
            <v>SERV. DESP.E ITBI</v>
          </cell>
          <cell r="O2080">
            <v>5163</v>
          </cell>
          <cell r="Q2080">
            <v>46143</v>
          </cell>
          <cell r="W2080" t="str">
            <v>SP INT 1</v>
          </cell>
          <cell r="X2080" t="str">
            <v>SP INT 1</v>
          </cell>
        </row>
        <row r="2081">
          <cell r="B2081">
            <v>6</v>
          </cell>
          <cell r="K2081" t="str">
            <v>SALÁRIOS, ENCARGOS E BENEFÍCIOS</v>
          </cell>
          <cell r="O2081">
            <v>5158</v>
          </cell>
          <cell r="P2081">
            <v>772.92000000000007</v>
          </cell>
          <cell r="Q2081">
            <v>46174</v>
          </cell>
          <cell r="W2081" t="str">
            <v>SP INT 6</v>
          </cell>
          <cell r="X2081" t="str">
            <v>SP INT 6</v>
          </cell>
        </row>
        <row r="2082">
          <cell r="B2082">
            <v>1</v>
          </cell>
          <cell r="K2082" t="str">
            <v>MARKETING</v>
          </cell>
          <cell r="O2082">
            <v>5144</v>
          </cell>
          <cell r="Q2082">
            <v>46023</v>
          </cell>
          <cell r="W2082" t="str">
            <v>SP INT 3</v>
          </cell>
          <cell r="X2082" t="str">
            <v>SP INT 3</v>
          </cell>
        </row>
        <row r="2083">
          <cell r="B2083">
            <v>7</v>
          </cell>
          <cell r="K2083" t="str">
            <v>DESPESAS GERAIS</v>
          </cell>
          <cell r="O2083">
            <v>5142</v>
          </cell>
          <cell r="Q2083">
            <v>46204</v>
          </cell>
          <cell r="W2083" t="str">
            <v>SP INT 5</v>
          </cell>
          <cell r="X2083" t="str">
            <v>SP INT 5</v>
          </cell>
        </row>
        <row r="2084">
          <cell r="B2084">
            <v>3</v>
          </cell>
          <cell r="K2084" t="str">
            <v>COMISSÕES E PREMIAÇÕES (Contratada)</v>
          </cell>
          <cell r="O2084">
            <v>5125</v>
          </cell>
          <cell r="Q2084">
            <v>46082</v>
          </cell>
          <cell r="W2084" t="str">
            <v>SP INT 3</v>
          </cell>
          <cell r="X2084" t="str">
            <v>SP INT 3</v>
          </cell>
        </row>
        <row r="2085">
          <cell r="B2085">
            <v>5</v>
          </cell>
          <cell r="K2085" t="str">
            <v>PLANTÕES E LOJAS</v>
          </cell>
          <cell r="O2085">
            <v>5114</v>
          </cell>
          <cell r="Q2085">
            <v>46143</v>
          </cell>
          <cell r="W2085" t="str">
            <v>SP INT 4</v>
          </cell>
          <cell r="X2085" t="str">
            <v>SP INT 4</v>
          </cell>
        </row>
        <row r="2086">
          <cell r="B2086">
            <v>2</v>
          </cell>
          <cell r="K2086" t="str">
            <v>MARKETING</v>
          </cell>
          <cell r="O2086">
            <v>5111</v>
          </cell>
          <cell r="Q2086">
            <v>46054</v>
          </cell>
          <cell r="W2086" t="str">
            <v>SP INT 6</v>
          </cell>
          <cell r="X2086" t="str">
            <v>SP INT 6</v>
          </cell>
        </row>
        <row r="2087">
          <cell r="B2087">
            <v>2</v>
          </cell>
          <cell r="K2087" t="str">
            <v>MARKETING</v>
          </cell>
          <cell r="O2087">
            <v>5106</v>
          </cell>
          <cell r="Q2087">
            <v>46054</v>
          </cell>
          <cell r="W2087" t="str">
            <v>SP INT 1</v>
          </cell>
          <cell r="X2087" t="str">
            <v>SP INT 1</v>
          </cell>
        </row>
        <row r="2088">
          <cell r="B2088">
            <v>7</v>
          </cell>
          <cell r="K2088" t="str">
            <v>PLANTÕES E LOJAS</v>
          </cell>
          <cell r="O2088">
            <v>5102</v>
          </cell>
          <cell r="Q2088">
            <v>46204</v>
          </cell>
          <cell r="W2088" t="str">
            <v>SP INT 2</v>
          </cell>
          <cell r="X2088" t="str">
            <v>SP INT 2</v>
          </cell>
        </row>
        <row r="2089">
          <cell r="B2089">
            <v>3</v>
          </cell>
          <cell r="K2089" t="str">
            <v>COMISSÕES E PREMIAÇÕES (Contratada)</v>
          </cell>
          <cell r="O2089">
            <v>5100</v>
          </cell>
          <cell r="Q2089">
            <v>46082</v>
          </cell>
          <cell r="W2089" t="str">
            <v>SP INT 2</v>
          </cell>
          <cell r="X2089" t="str">
            <v>SP INT 2</v>
          </cell>
        </row>
        <row r="2090">
          <cell r="B2090">
            <v>5</v>
          </cell>
          <cell r="K2090" t="str">
            <v>SALÁRIOS, ENCARGOS E BENEFÍCIOS</v>
          </cell>
          <cell r="O2090">
            <v>5099</v>
          </cell>
          <cell r="P2090">
            <v>1916.5499999999997</v>
          </cell>
          <cell r="Q2090">
            <v>46143</v>
          </cell>
          <cell r="W2090" t="str">
            <v>SP INT 4</v>
          </cell>
          <cell r="X2090" t="str">
            <v>SP INT 4</v>
          </cell>
        </row>
        <row r="2091">
          <cell r="B2091">
            <v>1</v>
          </cell>
          <cell r="K2091" t="str">
            <v>SALÁRIOS, ENCARGOS E BENEFÍCIOS</v>
          </cell>
          <cell r="O2091">
            <v>5091</v>
          </cell>
          <cell r="Q2091">
            <v>46023</v>
          </cell>
          <cell r="W2091" t="str">
            <v>SENSIA CP</v>
          </cell>
          <cell r="X2091" t="str">
            <v>SENSIA</v>
          </cell>
        </row>
        <row r="2092">
          <cell r="B2092">
            <v>1</v>
          </cell>
          <cell r="K2092" t="str">
            <v>PLANTÕES E LOJAS</v>
          </cell>
          <cell r="O2092">
            <v>5080</v>
          </cell>
          <cell r="P2092">
            <v>5205.4399999999996</v>
          </cell>
          <cell r="Q2092">
            <v>46023</v>
          </cell>
          <cell r="W2092" t="str">
            <v>SP INT 2</v>
          </cell>
          <cell r="X2092" t="str">
            <v>SP INT 2</v>
          </cell>
        </row>
        <row r="2093">
          <cell r="B2093">
            <v>2</v>
          </cell>
          <cell r="K2093" t="str">
            <v>PLANTÕES E LOJAS</v>
          </cell>
          <cell r="O2093">
            <v>5080</v>
          </cell>
          <cell r="P2093">
            <v>4844.33</v>
          </cell>
          <cell r="Q2093">
            <v>46054</v>
          </cell>
          <cell r="W2093" t="str">
            <v>SP INT 2</v>
          </cell>
          <cell r="X2093" t="str">
            <v>SP INT 2</v>
          </cell>
        </row>
        <row r="2094">
          <cell r="B2094">
            <v>3</v>
          </cell>
          <cell r="K2094" t="str">
            <v>PLANTÕES E LOJAS</v>
          </cell>
          <cell r="O2094">
            <v>5080</v>
          </cell>
          <cell r="P2094">
            <v>5545.35</v>
          </cell>
          <cell r="Q2094">
            <v>46082</v>
          </cell>
          <cell r="W2094" t="str">
            <v>SP INT 2</v>
          </cell>
          <cell r="X2094" t="str">
            <v>SP INT 2</v>
          </cell>
        </row>
        <row r="2095">
          <cell r="B2095">
            <v>4</v>
          </cell>
          <cell r="K2095" t="str">
            <v>PLANTÕES E LOJAS</v>
          </cell>
          <cell r="O2095">
            <v>5080</v>
          </cell>
          <cell r="P2095">
            <v>5064.3999999999996</v>
          </cell>
          <cell r="Q2095">
            <v>46113</v>
          </cell>
          <cell r="W2095" t="str">
            <v>SP INT 2</v>
          </cell>
          <cell r="X2095" t="str">
            <v>SP INT 2</v>
          </cell>
        </row>
        <row r="2096">
          <cell r="B2096">
            <v>5</v>
          </cell>
          <cell r="K2096" t="str">
            <v>PLANTÕES E LOJAS</v>
          </cell>
          <cell r="O2096">
            <v>5080</v>
          </cell>
          <cell r="P2096">
            <v>4697.37</v>
          </cell>
          <cell r="Q2096">
            <v>46143</v>
          </cell>
          <cell r="W2096" t="str">
            <v>SP INT 2</v>
          </cell>
          <cell r="X2096" t="str">
            <v>SP INT 2</v>
          </cell>
        </row>
        <row r="2097">
          <cell r="B2097">
            <v>6</v>
          </cell>
          <cell r="K2097" t="str">
            <v>PLANTÕES E LOJAS</v>
          </cell>
          <cell r="O2097">
            <v>5080</v>
          </cell>
          <cell r="P2097">
            <v>5506.69</v>
          </cell>
          <cell r="Q2097">
            <v>46174</v>
          </cell>
          <cell r="W2097" t="str">
            <v>SP INT 2</v>
          </cell>
          <cell r="X2097" t="str">
            <v>SP INT 2</v>
          </cell>
        </row>
        <row r="2098">
          <cell r="B2098">
            <v>7</v>
          </cell>
          <cell r="K2098" t="str">
            <v>PLANTÕES E LOJAS</v>
          </cell>
          <cell r="O2098">
            <v>5080</v>
          </cell>
          <cell r="P2098">
            <v>5374.61</v>
          </cell>
          <cell r="Q2098">
            <v>46204</v>
          </cell>
          <cell r="W2098" t="str">
            <v>SP INT 2</v>
          </cell>
          <cell r="X2098" t="str">
            <v>SP INT 2</v>
          </cell>
        </row>
        <row r="2099">
          <cell r="B2099">
            <v>8</v>
          </cell>
          <cell r="K2099" t="str">
            <v>PLANTÕES E LOJAS</v>
          </cell>
          <cell r="O2099">
            <v>5080</v>
          </cell>
          <cell r="P2099">
            <v>4634.6499999999996</v>
          </cell>
          <cell r="Q2099">
            <v>46235</v>
          </cell>
          <cell r="W2099" t="str">
            <v>SP INT 2</v>
          </cell>
          <cell r="X2099" t="str">
            <v>SP INT 2</v>
          </cell>
        </row>
        <row r="2100">
          <cell r="B2100">
            <v>1</v>
          </cell>
          <cell r="K2100" t="str">
            <v>MARKETING</v>
          </cell>
          <cell r="O2100">
            <v>5076</v>
          </cell>
          <cell r="Q2100">
            <v>46023</v>
          </cell>
          <cell r="W2100" t="str">
            <v>SP INT 4</v>
          </cell>
          <cell r="X2100" t="str">
            <v>SP INT 4</v>
          </cell>
        </row>
        <row r="2101">
          <cell r="B2101">
            <v>8</v>
          </cell>
          <cell r="K2101" t="str">
            <v>DESPESAS GERAIS</v>
          </cell>
          <cell r="O2101">
            <v>5076</v>
          </cell>
          <cell r="Q2101">
            <v>46235</v>
          </cell>
          <cell r="W2101" t="str">
            <v>SP INT 4</v>
          </cell>
          <cell r="X2101" t="str">
            <v>SP INT 4</v>
          </cell>
        </row>
        <row r="2102">
          <cell r="B2102">
            <v>1</v>
          </cell>
          <cell r="K2102" t="str">
            <v>PLANTÕES E LOJAS</v>
          </cell>
          <cell r="O2102">
            <v>5074</v>
          </cell>
          <cell r="P2102">
            <v>5200.01</v>
          </cell>
          <cell r="Q2102">
            <v>46023</v>
          </cell>
          <cell r="W2102" t="str">
            <v>SP INT 6</v>
          </cell>
          <cell r="X2102" t="str">
            <v>SP INT 6</v>
          </cell>
        </row>
        <row r="2103">
          <cell r="B2103">
            <v>2</v>
          </cell>
          <cell r="K2103" t="str">
            <v>PLANTÕES E LOJAS</v>
          </cell>
          <cell r="O2103">
            <v>5074</v>
          </cell>
          <cell r="P2103">
            <v>4839.28</v>
          </cell>
          <cell r="Q2103">
            <v>46054</v>
          </cell>
          <cell r="W2103" t="str">
            <v>SP INT 6</v>
          </cell>
          <cell r="X2103" t="str">
            <v>SP INT 6</v>
          </cell>
        </row>
        <row r="2104">
          <cell r="B2104">
            <v>3</v>
          </cell>
          <cell r="K2104" t="str">
            <v>PLANTÕES E LOJAS</v>
          </cell>
          <cell r="O2104">
            <v>5074</v>
          </cell>
          <cell r="P2104">
            <v>5539.57</v>
          </cell>
          <cell r="Q2104">
            <v>46082</v>
          </cell>
          <cell r="W2104" t="str">
            <v>SP INT 6</v>
          </cell>
          <cell r="X2104" t="str">
            <v>SP INT 6</v>
          </cell>
        </row>
        <row r="2105">
          <cell r="B2105">
            <v>4</v>
          </cell>
          <cell r="K2105" t="str">
            <v>PLANTÕES E LOJAS</v>
          </cell>
          <cell r="O2105">
            <v>5074</v>
          </cell>
          <cell r="P2105">
            <v>5059.13</v>
          </cell>
          <cell r="Q2105">
            <v>46113</v>
          </cell>
          <cell r="W2105" t="str">
            <v>SP INT 6</v>
          </cell>
          <cell r="X2105" t="str">
            <v>SP INT 6</v>
          </cell>
        </row>
        <row r="2106">
          <cell r="B2106">
            <v>5</v>
          </cell>
          <cell r="K2106" t="str">
            <v>PLANTÕES E LOJAS</v>
          </cell>
          <cell r="O2106">
            <v>5074</v>
          </cell>
          <cell r="P2106">
            <v>4692.4799999999996</v>
          </cell>
          <cell r="Q2106">
            <v>46143</v>
          </cell>
          <cell r="W2106" t="str">
            <v>SP INT 6</v>
          </cell>
          <cell r="X2106" t="str">
            <v>SP INT 6</v>
          </cell>
        </row>
        <row r="2107">
          <cell r="B2107">
            <v>6</v>
          </cell>
          <cell r="K2107" t="str">
            <v>PLANTÕES E LOJAS</v>
          </cell>
          <cell r="O2107">
            <v>5074</v>
          </cell>
          <cell r="P2107">
            <v>5500.95</v>
          </cell>
          <cell r="Q2107">
            <v>46174</v>
          </cell>
          <cell r="W2107" t="str">
            <v>SP INT 6</v>
          </cell>
          <cell r="X2107" t="str">
            <v>SP INT 6</v>
          </cell>
        </row>
        <row r="2108">
          <cell r="B2108">
            <v>7</v>
          </cell>
          <cell r="K2108" t="str">
            <v>PLANTÕES E LOJAS</v>
          </cell>
          <cell r="O2108">
            <v>5074</v>
          </cell>
          <cell r="P2108">
            <v>5369.01</v>
          </cell>
          <cell r="Q2108">
            <v>46204</v>
          </cell>
          <cell r="W2108" t="str">
            <v>SP INT 6</v>
          </cell>
          <cell r="X2108" t="str">
            <v>SP INT 6</v>
          </cell>
        </row>
        <row r="2109">
          <cell r="B2109">
            <v>8</v>
          </cell>
          <cell r="K2109" t="str">
            <v>PLANTÕES E LOJAS</v>
          </cell>
          <cell r="O2109">
            <v>5074</v>
          </cell>
          <cell r="P2109">
            <v>4629.83</v>
          </cell>
          <cell r="Q2109">
            <v>46235</v>
          </cell>
          <cell r="W2109" t="str">
            <v>SP INT 6</v>
          </cell>
          <cell r="X2109" t="str">
            <v>SP INT 6</v>
          </cell>
        </row>
        <row r="2110">
          <cell r="B2110">
            <v>4</v>
          </cell>
          <cell r="K2110" t="str">
            <v>SALÁRIOS, ENCARGOS E BENEFÍCIOS</v>
          </cell>
          <cell r="O2110">
            <v>5069</v>
          </cell>
          <cell r="P2110">
            <v>3925.2</v>
          </cell>
          <cell r="Q2110">
            <v>46113</v>
          </cell>
          <cell r="W2110" t="str">
            <v>DIRETORIA SPI</v>
          </cell>
          <cell r="X2110" t="str">
            <v>DIRETORIA SPI</v>
          </cell>
        </row>
        <row r="2111">
          <cell r="B2111">
            <v>7</v>
          </cell>
          <cell r="K2111" t="str">
            <v>DESPESAS GERAIS</v>
          </cell>
          <cell r="O2111">
            <v>5058</v>
          </cell>
          <cell r="Q2111">
            <v>46204</v>
          </cell>
          <cell r="W2111" t="str">
            <v>SP INT 4</v>
          </cell>
          <cell r="X2111" t="str">
            <v>SP INT 4</v>
          </cell>
        </row>
        <row r="2112">
          <cell r="B2112">
            <v>5</v>
          </cell>
          <cell r="K2112" t="str">
            <v>MARKETING</v>
          </cell>
          <cell r="O2112">
            <v>5055</v>
          </cell>
          <cell r="Q2112">
            <v>46143</v>
          </cell>
          <cell r="W2112" t="str">
            <v>SP INT 5</v>
          </cell>
          <cell r="X2112" t="str">
            <v>SP INT 5</v>
          </cell>
        </row>
        <row r="2113">
          <cell r="B2113">
            <v>5</v>
          </cell>
          <cell r="K2113" t="str">
            <v>PLANTÕES E LOJAS</v>
          </cell>
          <cell r="O2113">
            <v>5048</v>
          </cell>
          <cell r="P2113">
            <v>6799.69</v>
          </cell>
          <cell r="Q2113">
            <v>46143</v>
          </cell>
          <cell r="W2113" t="str">
            <v>SP INT 2</v>
          </cell>
          <cell r="X2113" t="str">
            <v>SP INT 2</v>
          </cell>
        </row>
        <row r="2114">
          <cell r="B2114">
            <v>6</v>
          </cell>
          <cell r="K2114" t="str">
            <v>SALÁRIOS, ENCARGOS E BENEFÍCIOS</v>
          </cell>
          <cell r="O2114">
            <v>5046</v>
          </cell>
          <cell r="P2114">
            <v>505.03999999999996</v>
          </cell>
          <cell r="Q2114">
            <v>46174</v>
          </cell>
          <cell r="W2114" t="str">
            <v>SP INT 3</v>
          </cell>
          <cell r="X2114" t="str">
            <v>SP INT 3</v>
          </cell>
        </row>
        <row r="2115">
          <cell r="B2115">
            <v>5</v>
          </cell>
          <cell r="K2115" t="str">
            <v>MARKETING</v>
          </cell>
          <cell r="O2115">
            <v>5044</v>
          </cell>
          <cell r="Q2115">
            <v>46143</v>
          </cell>
          <cell r="W2115" t="str">
            <v>SP INT 4</v>
          </cell>
          <cell r="X2115" t="str">
            <v>SP INT 4</v>
          </cell>
        </row>
        <row r="2116">
          <cell r="B2116">
            <v>3</v>
          </cell>
          <cell r="K2116" t="str">
            <v>PLANTÕES E LOJAS</v>
          </cell>
          <cell r="O2116">
            <v>5040</v>
          </cell>
          <cell r="P2116">
            <v>4768.49</v>
          </cell>
          <cell r="Q2116">
            <v>46082</v>
          </cell>
          <cell r="W2116" t="str">
            <v>SP INT 1</v>
          </cell>
          <cell r="X2116" t="str">
            <v>SP INT 1</v>
          </cell>
        </row>
        <row r="2117">
          <cell r="B2117">
            <v>5</v>
          </cell>
          <cell r="K2117" t="str">
            <v>COMISSÕES E PREMIAÇÕES (Contratada)</v>
          </cell>
          <cell r="O2117">
            <v>5040</v>
          </cell>
          <cell r="P2117">
            <v>8161.6541034984357</v>
          </cell>
          <cell r="Q2117">
            <v>46143</v>
          </cell>
          <cell r="W2117" t="str">
            <v>SENSIA RP</v>
          </cell>
          <cell r="X2117" t="str">
            <v>SENSIA</v>
          </cell>
        </row>
        <row r="2118">
          <cell r="B2118">
            <v>8</v>
          </cell>
          <cell r="K2118" t="str">
            <v>PLANTÕES E LOJAS</v>
          </cell>
          <cell r="O2118">
            <v>5040</v>
          </cell>
          <cell r="P2118">
            <v>3985.38</v>
          </cell>
          <cell r="Q2118">
            <v>46235</v>
          </cell>
          <cell r="W2118" t="str">
            <v>SP INT 1</v>
          </cell>
          <cell r="X2118" t="str">
            <v>SP INT 1</v>
          </cell>
        </row>
        <row r="2119">
          <cell r="B2119">
            <v>3</v>
          </cell>
          <cell r="K2119" t="str">
            <v>COMISSÕES E PREMIAÇÕES (Contratada)</v>
          </cell>
          <cell r="O2119">
            <v>5035</v>
          </cell>
          <cell r="Q2119">
            <v>46082</v>
          </cell>
          <cell r="W2119" t="str">
            <v>SP INT 4</v>
          </cell>
          <cell r="X2119" t="str">
            <v>SP INT 4</v>
          </cell>
        </row>
        <row r="2120">
          <cell r="B2120">
            <v>3</v>
          </cell>
          <cell r="K2120" t="str">
            <v>DESPESAS GERAIS</v>
          </cell>
          <cell r="O2120">
            <v>5031</v>
          </cell>
          <cell r="P2120">
            <v>9625</v>
          </cell>
          <cell r="Q2120">
            <v>46082</v>
          </cell>
          <cell r="W2120" t="str">
            <v>SP INT 3</v>
          </cell>
          <cell r="X2120" t="str">
            <v>SP INT 3</v>
          </cell>
        </row>
        <row r="2121">
          <cell r="B2121">
            <v>4</v>
          </cell>
          <cell r="K2121" t="str">
            <v>PLANTÕES E LOJAS</v>
          </cell>
          <cell r="O2121">
            <v>5028</v>
          </cell>
          <cell r="P2121">
            <v>348.95</v>
          </cell>
          <cell r="Q2121">
            <v>46113</v>
          </cell>
          <cell r="W2121" t="str">
            <v>SP INT 6</v>
          </cell>
          <cell r="X2121" t="str">
            <v>SP INT 6</v>
          </cell>
        </row>
        <row r="2122">
          <cell r="B2122">
            <v>7</v>
          </cell>
          <cell r="K2122" t="str">
            <v>PLANTÕES E LOJAS</v>
          </cell>
          <cell r="O2122">
            <v>5028</v>
          </cell>
          <cell r="Q2122">
            <v>46204</v>
          </cell>
          <cell r="W2122" t="str">
            <v>SP INT 4</v>
          </cell>
          <cell r="X2122" t="str">
            <v>SP INT 4</v>
          </cell>
        </row>
        <row r="2123">
          <cell r="B2123">
            <v>7</v>
          </cell>
          <cell r="K2123" t="str">
            <v>PLANTÕES E LOJAS</v>
          </cell>
          <cell r="O2123">
            <v>5028</v>
          </cell>
          <cell r="Q2123">
            <v>46204</v>
          </cell>
          <cell r="W2123" t="str">
            <v>SP INT 4</v>
          </cell>
          <cell r="X2123" t="str">
            <v>SP INT 4</v>
          </cell>
        </row>
        <row r="2124">
          <cell r="B2124">
            <v>8</v>
          </cell>
          <cell r="K2124" t="str">
            <v>PLANTÕES E LOJAS</v>
          </cell>
          <cell r="O2124">
            <v>5028</v>
          </cell>
          <cell r="Q2124">
            <v>46235</v>
          </cell>
          <cell r="W2124" t="str">
            <v>SP INT 5</v>
          </cell>
          <cell r="X2124" t="str">
            <v>SP INT 5</v>
          </cell>
        </row>
        <row r="2125">
          <cell r="B2125">
            <v>8</v>
          </cell>
          <cell r="K2125" t="str">
            <v>VIAGEM E LOGÍSTICA</v>
          </cell>
          <cell r="O2125">
            <v>5021</v>
          </cell>
          <cell r="P2125">
            <v>2600.61</v>
          </cell>
          <cell r="Q2125">
            <v>46235</v>
          </cell>
          <cell r="W2125" t="str">
            <v>SP INT 5</v>
          </cell>
          <cell r="X2125" t="str">
            <v>SP INT 5</v>
          </cell>
        </row>
        <row r="2126">
          <cell r="B2126">
            <v>7</v>
          </cell>
          <cell r="K2126" t="str">
            <v>MARKETING</v>
          </cell>
          <cell r="O2126">
            <v>5020</v>
          </cell>
          <cell r="Q2126">
            <v>46204</v>
          </cell>
          <cell r="W2126" t="str">
            <v>SP INT 4</v>
          </cell>
          <cell r="X2126" t="str">
            <v>SP INT 4</v>
          </cell>
        </row>
        <row r="2127">
          <cell r="B2127">
            <v>7</v>
          </cell>
          <cell r="K2127" t="str">
            <v>DESPESAS GERAIS</v>
          </cell>
          <cell r="O2127">
            <v>5017</v>
          </cell>
          <cell r="P2127">
            <v>4625</v>
          </cell>
          <cell r="Q2127">
            <v>46204</v>
          </cell>
          <cell r="W2127" t="str">
            <v>SP INT 6</v>
          </cell>
          <cell r="X2127" t="str">
            <v>SP INT 6</v>
          </cell>
        </row>
        <row r="2128">
          <cell r="B2128">
            <v>3</v>
          </cell>
          <cell r="K2128" t="str">
            <v>SALÁRIOS, ENCARGOS E BENEFÍCIOS</v>
          </cell>
          <cell r="O2128">
            <v>5014</v>
          </cell>
          <cell r="P2128">
            <v>3581.02</v>
          </cell>
          <cell r="Q2128">
            <v>46082</v>
          </cell>
          <cell r="W2128" t="str">
            <v>SP INT 4</v>
          </cell>
          <cell r="X2128" t="str">
            <v>SP INT 4</v>
          </cell>
        </row>
        <row r="2129">
          <cell r="B2129">
            <v>5</v>
          </cell>
          <cell r="K2129" t="str">
            <v>PLANTÕES E LOJAS</v>
          </cell>
          <cell r="O2129">
            <v>5012</v>
          </cell>
          <cell r="P2129">
            <v>4634.33</v>
          </cell>
          <cell r="Q2129">
            <v>46143</v>
          </cell>
          <cell r="W2129" t="str">
            <v>SP INT 5</v>
          </cell>
          <cell r="X2129" t="str">
            <v>SP INT 5</v>
          </cell>
        </row>
        <row r="2130">
          <cell r="B2130">
            <v>6</v>
          </cell>
          <cell r="K2130" t="str">
            <v>PLANTÕES E LOJAS</v>
          </cell>
          <cell r="O2130">
            <v>5012</v>
          </cell>
          <cell r="P2130">
            <v>5432.78</v>
          </cell>
          <cell r="Q2130">
            <v>46174</v>
          </cell>
          <cell r="W2130" t="str">
            <v>SP INT 5</v>
          </cell>
          <cell r="X2130" t="str">
            <v>SP INT 5</v>
          </cell>
        </row>
        <row r="2131">
          <cell r="B2131">
            <v>7</v>
          </cell>
          <cell r="K2131" t="str">
            <v>PLANTÕES E LOJAS</v>
          </cell>
          <cell r="O2131">
            <v>5012</v>
          </cell>
          <cell r="P2131">
            <v>5302.48</v>
          </cell>
          <cell r="Q2131">
            <v>46204</v>
          </cell>
          <cell r="W2131" t="str">
            <v>SP INT 5</v>
          </cell>
          <cell r="X2131" t="str">
            <v>SP INT 5</v>
          </cell>
        </row>
        <row r="2132">
          <cell r="B2132">
            <v>8</v>
          </cell>
          <cell r="K2132" t="str">
            <v>PLANTÕES E LOJAS</v>
          </cell>
          <cell r="O2132">
            <v>5012</v>
          </cell>
          <cell r="P2132">
            <v>4572.46</v>
          </cell>
          <cell r="Q2132">
            <v>46235</v>
          </cell>
          <cell r="W2132" t="str">
            <v>SP INT 5</v>
          </cell>
          <cell r="X2132" t="str">
            <v>SP INT 5</v>
          </cell>
        </row>
        <row r="2133">
          <cell r="B2133">
            <v>1</v>
          </cell>
          <cell r="K2133" t="str">
            <v>PLANTÕES E LOJAS</v>
          </cell>
          <cell r="O2133">
            <v>5011</v>
          </cell>
          <cell r="P2133">
            <v>5135.58</v>
          </cell>
          <cell r="Q2133">
            <v>46023</v>
          </cell>
          <cell r="W2133" t="str">
            <v>SP INT 5</v>
          </cell>
          <cell r="X2133" t="str">
            <v>SP INT 5</v>
          </cell>
        </row>
        <row r="2134">
          <cell r="B2134">
            <v>2</v>
          </cell>
          <cell r="K2134" t="str">
            <v>PLANTÕES E LOJAS</v>
          </cell>
          <cell r="O2134">
            <v>5011</v>
          </cell>
          <cell r="P2134">
            <v>4779.3100000000004</v>
          </cell>
          <cell r="Q2134">
            <v>46054</v>
          </cell>
          <cell r="W2134" t="str">
            <v>SP INT 5</v>
          </cell>
          <cell r="X2134" t="str">
            <v>SP INT 5</v>
          </cell>
        </row>
        <row r="2135">
          <cell r="B2135">
            <v>3</v>
          </cell>
          <cell r="K2135" t="str">
            <v>PLANTÕES E LOJAS</v>
          </cell>
          <cell r="O2135">
            <v>5011</v>
          </cell>
          <cell r="P2135">
            <v>5470.93</v>
          </cell>
          <cell r="Q2135">
            <v>46082</v>
          </cell>
          <cell r="W2135" t="str">
            <v>SP INT 5</v>
          </cell>
          <cell r="X2135" t="str">
            <v>SP INT 5</v>
          </cell>
        </row>
        <row r="2136">
          <cell r="B2136">
            <v>4</v>
          </cell>
          <cell r="K2136" t="str">
            <v>PLANTÕES E LOJAS</v>
          </cell>
          <cell r="O2136">
            <v>5011</v>
          </cell>
          <cell r="P2136">
            <v>4996.4399999999996</v>
          </cell>
          <cell r="Q2136">
            <v>46113</v>
          </cell>
          <cell r="W2136" t="str">
            <v>SP INT 5</v>
          </cell>
          <cell r="X2136" t="str">
            <v>SP INT 5</v>
          </cell>
        </row>
        <row r="2137">
          <cell r="B2137">
            <v>5</v>
          </cell>
          <cell r="K2137" t="str">
            <v>SALÁRIOS, ENCARGOS E BENEFÍCIOS</v>
          </cell>
          <cell r="O2137">
            <v>5009</v>
          </cell>
          <cell r="P2137">
            <v>5826.03</v>
          </cell>
          <cell r="Q2137">
            <v>46143</v>
          </cell>
          <cell r="W2137" t="str">
            <v>SP INT 2</v>
          </cell>
          <cell r="X2137" t="str">
            <v>SP INT 2</v>
          </cell>
        </row>
        <row r="2138">
          <cell r="B2138">
            <v>5</v>
          </cell>
          <cell r="K2138" t="str">
            <v>SALÁRIOS, ENCARGOS E BENEFÍCIOS</v>
          </cell>
          <cell r="O2138">
            <v>5006</v>
          </cell>
          <cell r="P2138">
            <v>2856.27</v>
          </cell>
          <cell r="Q2138">
            <v>46143</v>
          </cell>
          <cell r="W2138" t="str">
            <v>SP INT 1</v>
          </cell>
          <cell r="X2138" t="str">
            <v>SP INT 1</v>
          </cell>
        </row>
        <row r="2139">
          <cell r="B2139">
            <v>8</v>
          </cell>
          <cell r="K2139" t="str">
            <v>PLANTÕES E LOJAS</v>
          </cell>
          <cell r="O2139">
            <v>5005</v>
          </cell>
          <cell r="P2139">
            <v>2119.39</v>
          </cell>
          <cell r="Q2139">
            <v>46235</v>
          </cell>
          <cell r="W2139" t="str">
            <v>SP INT 1</v>
          </cell>
          <cell r="X2139" t="str">
            <v>SP INT 1</v>
          </cell>
        </row>
        <row r="2140">
          <cell r="B2140">
            <v>5</v>
          </cell>
          <cell r="K2140" t="str">
            <v>JURÍDICO</v>
          </cell>
          <cell r="O2140">
            <v>5000</v>
          </cell>
          <cell r="Q2140">
            <v>46143</v>
          </cell>
          <cell r="W2140" t="str">
            <v>SP INT 5</v>
          </cell>
          <cell r="X2140" t="str">
            <v>SP INT 5</v>
          </cell>
        </row>
        <row r="2141">
          <cell r="B2141">
            <v>6</v>
          </cell>
          <cell r="K2141" t="str">
            <v>MARKETING</v>
          </cell>
          <cell r="O2141">
            <v>5000</v>
          </cell>
          <cell r="Q2141">
            <v>46174</v>
          </cell>
          <cell r="W2141" t="str">
            <v>SP INT 3</v>
          </cell>
          <cell r="X2141" t="str">
            <v>SP INT 3</v>
          </cell>
        </row>
        <row r="2142">
          <cell r="B2142">
            <v>6</v>
          </cell>
          <cell r="K2142" t="str">
            <v>PLANTÕES E LOJAS</v>
          </cell>
          <cell r="O2142">
            <v>5000</v>
          </cell>
          <cell r="Q2142">
            <v>46174</v>
          </cell>
          <cell r="W2142" t="str">
            <v>SENSIA CP</v>
          </cell>
          <cell r="X2142" t="str">
            <v>SENSIA</v>
          </cell>
        </row>
        <row r="2143">
          <cell r="B2143">
            <v>7</v>
          </cell>
          <cell r="K2143" t="str">
            <v>PLANTÕES E LOJAS</v>
          </cell>
          <cell r="O2143">
            <v>5000</v>
          </cell>
          <cell r="P2143">
            <v>2712.96</v>
          </cell>
          <cell r="Q2143">
            <v>46204</v>
          </cell>
          <cell r="W2143" t="str">
            <v>SP INT 1</v>
          </cell>
          <cell r="X2143" t="str">
            <v>SP INT 1</v>
          </cell>
        </row>
        <row r="2144">
          <cell r="B2144">
            <v>7</v>
          </cell>
          <cell r="K2144" t="str">
            <v>DESPESAS GERAIS</v>
          </cell>
          <cell r="O2144">
            <v>5000</v>
          </cell>
          <cell r="Q2144">
            <v>46204</v>
          </cell>
          <cell r="W2144" t="str">
            <v>SP INT 6</v>
          </cell>
          <cell r="X2144" t="str">
            <v>SP INT 6</v>
          </cell>
        </row>
        <row r="2145">
          <cell r="B2145">
            <v>5</v>
          </cell>
          <cell r="K2145" t="str">
            <v>PLR</v>
          </cell>
          <cell r="O2145">
            <v>4999</v>
          </cell>
          <cell r="Q2145">
            <v>46143</v>
          </cell>
          <cell r="W2145" t="str">
            <v>SP INT 1</v>
          </cell>
          <cell r="X2145" t="str">
            <v>SP INT 1</v>
          </cell>
        </row>
        <row r="2146">
          <cell r="B2146">
            <v>6</v>
          </cell>
          <cell r="K2146" t="str">
            <v>SALÁRIOS, ENCARGOS E BENEFÍCIOS</v>
          </cell>
          <cell r="O2146">
            <v>4996</v>
          </cell>
          <cell r="P2146">
            <v>2319.8200000000002</v>
          </cell>
          <cell r="Q2146">
            <v>46174</v>
          </cell>
          <cell r="W2146" t="str">
            <v>SP INT 6</v>
          </cell>
          <cell r="X2146" t="str">
            <v>SP INT 6</v>
          </cell>
        </row>
        <row r="2147">
          <cell r="B2147">
            <v>6</v>
          </cell>
          <cell r="K2147" t="str">
            <v>PLANTÕES E LOJAS</v>
          </cell>
          <cell r="O2147">
            <v>4990</v>
          </cell>
          <cell r="Q2147">
            <v>46174</v>
          </cell>
          <cell r="W2147" t="str">
            <v>SP INT 5</v>
          </cell>
          <cell r="X2147" t="str">
            <v>SP INT 5</v>
          </cell>
        </row>
        <row r="2148">
          <cell r="B2148">
            <v>5</v>
          </cell>
          <cell r="K2148" t="str">
            <v>SALÁRIOS, ENCARGOS E BENEFÍCIOS</v>
          </cell>
          <cell r="O2148">
            <v>4985</v>
          </cell>
          <cell r="P2148">
            <v>505.03999999999996</v>
          </cell>
          <cell r="Q2148">
            <v>46143</v>
          </cell>
          <cell r="W2148" t="str">
            <v>SP INT 3</v>
          </cell>
          <cell r="X2148" t="str">
            <v>SP INT 3</v>
          </cell>
        </row>
        <row r="2149">
          <cell r="B2149">
            <v>6</v>
          </cell>
          <cell r="K2149" t="str">
            <v>JURÍDICO</v>
          </cell>
          <cell r="O2149">
            <v>4985</v>
          </cell>
          <cell r="Q2149">
            <v>46174</v>
          </cell>
          <cell r="W2149" t="str">
            <v>SP INT 2</v>
          </cell>
          <cell r="X2149" t="str">
            <v>SP INT 2</v>
          </cell>
        </row>
        <row r="2150">
          <cell r="B2150">
            <v>1</v>
          </cell>
          <cell r="K2150" t="str">
            <v>PLANTÕES E LOJAS</v>
          </cell>
          <cell r="O2150">
            <v>4980</v>
          </cell>
          <cell r="Q2150">
            <v>46023</v>
          </cell>
          <cell r="W2150" t="str">
            <v>SENSIA RP</v>
          </cell>
          <cell r="X2150" t="str">
            <v>SENSIA</v>
          </cell>
        </row>
        <row r="2151">
          <cell r="B2151">
            <v>2</v>
          </cell>
          <cell r="K2151" t="str">
            <v>PLANTÕES E LOJAS</v>
          </cell>
          <cell r="O2151">
            <v>4980</v>
          </cell>
          <cell r="Q2151">
            <v>46054</v>
          </cell>
          <cell r="W2151" t="str">
            <v>SENSIA RP</v>
          </cell>
          <cell r="X2151" t="str">
            <v>SENSIA</v>
          </cell>
        </row>
        <row r="2152">
          <cell r="B2152">
            <v>3</v>
          </cell>
          <cell r="K2152" t="str">
            <v>PLANTÕES E LOJAS</v>
          </cell>
          <cell r="O2152">
            <v>4980</v>
          </cell>
          <cell r="Q2152">
            <v>46082</v>
          </cell>
          <cell r="W2152" t="str">
            <v>SENSIA RP</v>
          </cell>
          <cell r="X2152" t="str">
            <v>SENSIA</v>
          </cell>
        </row>
        <row r="2153">
          <cell r="B2153">
            <v>6</v>
          </cell>
          <cell r="K2153" t="str">
            <v>SALÁRIOS, ENCARGOS E BENEFÍCIOS</v>
          </cell>
          <cell r="O2153">
            <v>4974</v>
          </cell>
          <cell r="P2153">
            <v>5826.03</v>
          </cell>
          <cell r="Q2153">
            <v>46174</v>
          </cell>
          <cell r="W2153" t="str">
            <v>SP INT 2</v>
          </cell>
          <cell r="X2153" t="str">
            <v>SP INT 2</v>
          </cell>
        </row>
        <row r="2154">
          <cell r="B2154">
            <v>2</v>
          </cell>
          <cell r="K2154" t="str">
            <v>MARKETING</v>
          </cell>
          <cell r="O2154">
            <v>4970</v>
          </cell>
          <cell r="Q2154">
            <v>46054</v>
          </cell>
          <cell r="W2154" t="str">
            <v>SP INT 5</v>
          </cell>
          <cell r="X2154" t="str">
            <v>SP INT 5</v>
          </cell>
        </row>
        <row r="2155">
          <cell r="B2155">
            <v>1</v>
          </cell>
          <cell r="K2155" t="str">
            <v>PLANTÕES E LOJAS</v>
          </cell>
          <cell r="O2155">
            <v>4964</v>
          </cell>
          <cell r="Q2155">
            <v>46023</v>
          </cell>
          <cell r="W2155" t="str">
            <v>SP INT 1</v>
          </cell>
          <cell r="X2155" t="str">
            <v>SP INT 1</v>
          </cell>
        </row>
        <row r="2156">
          <cell r="B2156">
            <v>7</v>
          </cell>
          <cell r="K2156" t="str">
            <v>MARKETING</v>
          </cell>
          <cell r="O2156">
            <v>4960</v>
          </cell>
          <cell r="Q2156">
            <v>46204</v>
          </cell>
          <cell r="W2156" t="str">
            <v>SP INT 5</v>
          </cell>
          <cell r="X2156" t="str">
            <v>SP INT 5</v>
          </cell>
        </row>
        <row r="2157">
          <cell r="B2157">
            <v>3</v>
          </cell>
          <cell r="K2157" t="str">
            <v>PLANTÕES E LOJAS</v>
          </cell>
          <cell r="O2157">
            <v>4950</v>
          </cell>
          <cell r="Q2157">
            <v>46082</v>
          </cell>
          <cell r="W2157" t="str">
            <v>SP INT 1</v>
          </cell>
          <cell r="X2157" t="str">
            <v>SP INT 1</v>
          </cell>
        </row>
        <row r="2158">
          <cell r="B2158">
            <v>1</v>
          </cell>
          <cell r="K2158" t="str">
            <v>PLANTÕES E LOJAS</v>
          </cell>
          <cell r="O2158">
            <v>4949</v>
          </cell>
          <cell r="P2158">
            <v>5071.2</v>
          </cell>
          <cell r="Q2158">
            <v>46023</v>
          </cell>
          <cell r="W2158" t="str">
            <v>SP INT 6</v>
          </cell>
          <cell r="X2158" t="str">
            <v>SP INT 6</v>
          </cell>
        </row>
        <row r="2159">
          <cell r="B2159">
            <v>2</v>
          </cell>
          <cell r="K2159" t="str">
            <v>VIAGEM E LOGÍSTICA</v>
          </cell>
          <cell r="O2159">
            <v>4938</v>
          </cell>
          <cell r="P2159">
            <v>17.100000000000023</v>
          </cell>
          <cell r="Q2159">
            <v>46054</v>
          </cell>
          <cell r="W2159" t="str">
            <v>SP INT 6</v>
          </cell>
          <cell r="X2159" t="str">
            <v>SP INT 6</v>
          </cell>
        </row>
        <row r="2160">
          <cell r="B2160">
            <v>1</v>
          </cell>
          <cell r="K2160" t="str">
            <v>MARKETING</v>
          </cell>
          <cell r="O2160">
            <v>4937</v>
          </cell>
          <cell r="Q2160">
            <v>46023</v>
          </cell>
          <cell r="W2160" t="str">
            <v>SP INT 4</v>
          </cell>
          <cell r="X2160" t="str">
            <v>SP INT 4</v>
          </cell>
        </row>
        <row r="2161">
          <cell r="B2161">
            <v>5</v>
          </cell>
          <cell r="K2161" t="str">
            <v>DESPESAS GERAIS</v>
          </cell>
          <cell r="O2161">
            <v>4935</v>
          </cell>
          <cell r="Q2161">
            <v>46143</v>
          </cell>
          <cell r="W2161" t="str">
            <v>SP INT 2</v>
          </cell>
          <cell r="X2161" t="str">
            <v>SP INT 2</v>
          </cell>
        </row>
        <row r="2162">
          <cell r="B2162">
            <v>5</v>
          </cell>
          <cell r="K2162" t="str">
            <v>MARKETING</v>
          </cell>
          <cell r="O2162">
            <v>4930</v>
          </cell>
          <cell r="Q2162">
            <v>46143</v>
          </cell>
          <cell r="W2162" t="str">
            <v>SENSIA RP</v>
          </cell>
          <cell r="X2162" t="str">
            <v>SENSIA</v>
          </cell>
        </row>
        <row r="2163">
          <cell r="B2163">
            <v>6</v>
          </cell>
          <cell r="K2163" t="str">
            <v>MARKETING</v>
          </cell>
          <cell r="O2163">
            <v>4929</v>
          </cell>
          <cell r="Q2163">
            <v>46174</v>
          </cell>
          <cell r="W2163" t="str">
            <v>SP INT 6</v>
          </cell>
          <cell r="X2163" t="str">
            <v>SP INT 6</v>
          </cell>
        </row>
        <row r="2164">
          <cell r="B2164">
            <v>8</v>
          </cell>
          <cell r="K2164" t="str">
            <v>MARKETING</v>
          </cell>
          <cell r="O2164">
            <v>4921</v>
          </cell>
          <cell r="Q2164">
            <v>46235</v>
          </cell>
          <cell r="W2164" t="str">
            <v>SP INT 4</v>
          </cell>
          <cell r="X2164" t="str">
            <v>SP INT 4</v>
          </cell>
        </row>
        <row r="2165">
          <cell r="B2165">
            <v>5</v>
          </cell>
          <cell r="K2165" t="str">
            <v>PLANTÕES E LOJAS</v>
          </cell>
          <cell r="O2165">
            <v>4904</v>
          </cell>
          <cell r="P2165">
            <v>4909.5</v>
          </cell>
          <cell r="Q2165">
            <v>46143</v>
          </cell>
          <cell r="W2165" t="str">
            <v>SP INT 1</v>
          </cell>
          <cell r="X2165" t="str">
            <v>SP INT 1</v>
          </cell>
        </row>
        <row r="2166">
          <cell r="B2166">
            <v>7</v>
          </cell>
          <cell r="K2166" t="str">
            <v>PLANTÕES E LOJAS</v>
          </cell>
          <cell r="O2166">
            <v>4904</v>
          </cell>
          <cell r="Q2166">
            <v>46204</v>
          </cell>
          <cell r="W2166" t="str">
            <v>SP INT 2</v>
          </cell>
          <cell r="X2166" t="str">
            <v>SP INT 2</v>
          </cell>
        </row>
        <row r="2167">
          <cell r="B2167">
            <v>6</v>
          </cell>
          <cell r="K2167" t="str">
            <v>SERV. DESP.E ITBI</v>
          </cell>
          <cell r="O2167">
            <v>4898</v>
          </cell>
          <cell r="Q2167">
            <v>46174</v>
          </cell>
          <cell r="W2167" t="str">
            <v>SP INT 1</v>
          </cell>
          <cell r="X2167" t="str">
            <v>SP INT 1</v>
          </cell>
        </row>
        <row r="2168">
          <cell r="B2168">
            <v>7</v>
          </cell>
          <cell r="K2168" t="str">
            <v>DESPESAS GERAIS</v>
          </cell>
          <cell r="O2168">
            <v>4887</v>
          </cell>
          <cell r="Q2168">
            <v>46204</v>
          </cell>
          <cell r="W2168" t="str">
            <v>SP INT 3</v>
          </cell>
          <cell r="X2168" t="str">
            <v>SP INT 3</v>
          </cell>
        </row>
        <row r="2169">
          <cell r="B2169">
            <v>6</v>
          </cell>
          <cell r="K2169" t="str">
            <v>COMISSÕES E PREMIAÇÕES (Contratada)</v>
          </cell>
          <cell r="O2169">
            <v>4875</v>
          </cell>
          <cell r="P2169">
            <v>4502.1127368498337</v>
          </cell>
          <cell r="Q2169">
            <v>46174</v>
          </cell>
          <cell r="W2169" t="str">
            <v>SP INT 3</v>
          </cell>
          <cell r="X2169" t="str">
            <v>SP INT 3</v>
          </cell>
        </row>
        <row r="2170">
          <cell r="B2170">
            <v>7</v>
          </cell>
          <cell r="K2170" t="str">
            <v>PLANTÕES E LOJAS</v>
          </cell>
          <cell r="O2170">
            <v>4875</v>
          </cell>
          <cell r="Q2170">
            <v>46204</v>
          </cell>
          <cell r="W2170" t="str">
            <v>SP INT 5</v>
          </cell>
          <cell r="X2170" t="str">
            <v>SP INT 5</v>
          </cell>
        </row>
        <row r="2171">
          <cell r="B2171">
            <v>2</v>
          </cell>
          <cell r="K2171" t="str">
            <v>MARKETING</v>
          </cell>
          <cell r="O2171">
            <v>4864</v>
          </cell>
          <cell r="Q2171">
            <v>46054</v>
          </cell>
          <cell r="W2171" t="str">
            <v>SP INT 3</v>
          </cell>
          <cell r="X2171" t="str">
            <v>SP INT 3</v>
          </cell>
        </row>
        <row r="2172">
          <cell r="B2172">
            <v>2</v>
          </cell>
          <cell r="K2172" t="str">
            <v>MARKETING</v>
          </cell>
          <cell r="O2172">
            <v>4857</v>
          </cell>
          <cell r="Q2172">
            <v>46054</v>
          </cell>
          <cell r="W2172" t="str">
            <v>SP INT 1</v>
          </cell>
          <cell r="X2172" t="str">
            <v>SP INT 1</v>
          </cell>
        </row>
        <row r="2173">
          <cell r="B2173">
            <v>1</v>
          </cell>
          <cell r="K2173" t="str">
            <v>MARKETING</v>
          </cell>
          <cell r="O2173">
            <v>4856</v>
          </cell>
          <cell r="Q2173">
            <v>46023</v>
          </cell>
          <cell r="W2173" t="str">
            <v>SP INT 4</v>
          </cell>
          <cell r="X2173" t="str">
            <v>SP INT 4</v>
          </cell>
        </row>
        <row r="2174">
          <cell r="B2174">
            <v>7</v>
          </cell>
          <cell r="K2174" t="str">
            <v>MARKETING</v>
          </cell>
          <cell r="O2174">
            <v>4847</v>
          </cell>
          <cell r="Q2174">
            <v>46204</v>
          </cell>
          <cell r="W2174" t="str">
            <v>SP INT 6</v>
          </cell>
          <cell r="X2174" t="str">
            <v>SP INT 6</v>
          </cell>
        </row>
        <row r="2175">
          <cell r="B2175">
            <v>6</v>
          </cell>
          <cell r="K2175" t="str">
            <v>SALÁRIOS, ENCARGOS E BENEFÍCIOS</v>
          </cell>
          <cell r="O2175">
            <v>4846</v>
          </cell>
          <cell r="Q2175">
            <v>46174</v>
          </cell>
          <cell r="W2175" t="str">
            <v>SP INT 1</v>
          </cell>
          <cell r="X2175" t="str">
            <v>SP INT 1</v>
          </cell>
        </row>
        <row r="2176">
          <cell r="B2176">
            <v>3</v>
          </cell>
          <cell r="K2176" t="str">
            <v>DESPESAS GERAIS</v>
          </cell>
          <cell r="O2176">
            <v>4837</v>
          </cell>
          <cell r="Q2176">
            <v>46082</v>
          </cell>
          <cell r="W2176" t="str">
            <v>SP INT 6</v>
          </cell>
          <cell r="X2176" t="str">
            <v>SP INT 6</v>
          </cell>
        </row>
        <row r="2177">
          <cell r="B2177">
            <v>1</v>
          </cell>
          <cell r="K2177" t="str">
            <v>MARKETING</v>
          </cell>
          <cell r="O2177">
            <v>4832</v>
          </cell>
          <cell r="Q2177">
            <v>46023</v>
          </cell>
          <cell r="W2177" t="str">
            <v>SP INT 3</v>
          </cell>
          <cell r="X2177" t="str">
            <v>SP INT 3</v>
          </cell>
        </row>
        <row r="2178">
          <cell r="B2178">
            <v>6</v>
          </cell>
          <cell r="K2178" t="str">
            <v>PLANTÕES E LOJAS</v>
          </cell>
          <cell r="O2178">
            <v>4820</v>
          </cell>
          <cell r="P2178">
            <v>1359.08</v>
          </cell>
          <cell r="Q2178">
            <v>46174</v>
          </cell>
          <cell r="W2178" t="str">
            <v>SP INT 5</v>
          </cell>
          <cell r="X2178" t="str">
            <v>SP INT 5</v>
          </cell>
        </row>
        <row r="2179">
          <cell r="B2179">
            <v>1</v>
          </cell>
          <cell r="K2179" t="str">
            <v>PLANTÕES E LOJAS</v>
          </cell>
          <cell r="O2179">
            <v>4819</v>
          </cell>
          <cell r="P2179">
            <v>4938.1400000000003</v>
          </cell>
          <cell r="Q2179">
            <v>46023</v>
          </cell>
          <cell r="W2179" t="str">
            <v>SP INT 3</v>
          </cell>
          <cell r="X2179" t="str">
            <v>SP INT 3</v>
          </cell>
        </row>
        <row r="2180">
          <cell r="B2180">
            <v>2</v>
          </cell>
          <cell r="K2180" t="str">
            <v>PLANTÕES E LOJAS</v>
          </cell>
          <cell r="O2180">
            <v>4819</v>
          </cell>
          <cell r="P2180">
            <v>4595.58</v>
          </cell>
          <cell r="Q2180">
            <v>46054</v>
          </cell>
          <cell r="W2180" t="str">
            <v>SP INT 3</v>
          </cell>
          <cell r="X2180" t="str">
            <v>SP INT 3</v>
          </cell>
        </row>
        <row r="2181">
          <cell r="B2181">
            <v>3</v>
          </cell>
          <cell r="K2181" t="str">
            <v>PLANTÕES E LOJAS</v>
          </cell>
          <cell r="O2181">
            <v>4819</v>
          </cell>
          <cell r="P2181">
            <v>5260.6</v>
          </cell>
          <cell r="Q2181">
            <v>46082</v>
          </cell>
          <cell r="W2181" t="str">
            <v>SP INT 3</v>
          </cell>
          <cell r="X2181" t="str">
            <v>SP INT 3</v>
          </cell>
        </row>
        <row r="2182">
          <cell r="B2182">
            <v>4</v>
          </cell>
          <cell r="K2182" t="str">
            <v>PLANTÕES E LOJAS</v>
          </cell>
          <cell r="O2182">
            <v>4819</v>
          </cell>
          <cell r="P2182">
            <v>4804.3599999999997</v>
          </cell>
          <cell r="Q2182">
            <v>46113</v>
          </cell>
          <cell r="W2182" t="str">
            <v>SP INT 3</v>
          </cell>
          <cell r="X2182" t="str">
            <v>SP INT 3</v>
          </cell>
        </row>
        <row r="2183">
          <cell r="B2183">
            <v>5</v>
          </cell>
          <cell r="K2183" t="str">
            <v>PLANTÕES E LOJAS</v>
          </cell>
          <cell r="O2183">
            <v>4819</v>
          </cell>
          <cell r="P2183">
            <v>4456.16</v>
          </cell>
          <cell r="Q2183">
            <v>46143</v>
          </cell>
          <cell r="W2183" t="str">
            <v>SP INT 3</v>
          </cell>
          <cell r="X2183" t="str">
            <v>SP INT 3</v>
          </cell>
        </row>
        <row r="2184">
          <cell r="B2184">
            <v>6</v>
          </cell>
          <cell r="K2184" t="str">
            <v>PLANTÕES E LOJAS</v>
          </cell>
          <cell r="O2184">
            <v>4819</v>
          </cell>
          <cell r="P2184">
            <v>5223.93</v>
          </cell>
          <cell r="Q2184">
            <v>46174</v>
          </cell>
          <cell r="W2184" t="str">
            <v>SP INT 3</v>
          </cell>
          <cell r="X2184" t="str">
            <v>SP INT 3</v>
          </cell>
        </row>
        <row r="2185">
          <cell r="B2185">
            <v>7</v>
          </cell>
          <cell r="K2185" t="str">
            <v>PLANTÕES E LOJAS</v>
          </cell>
          <cell r="O2185">
            <v>4819</v>
          </cell>
          <cell r="P2185">
            <v>5098.63</v>
          </cell>
          <cell r="Q2185">
            <v>46204</v>
          </cell>
          <cell r="W2185" t="str">
            <v>SP INT 3</v>
          </cell>
          <cell r="X2185" t="str">
            <v>SP INT 3</v>
          </cell>
        </row>
        <row r="2186">
          <cell r="B2186">
            <v>8</v>
          </cell>
          <cell r="K2186" t="str">
            <v>PLANTÕES E LOJAS</v>
          </cell>
          <cell r="O2186">
            <v>4819</v>
          </cell>
          <cell r="P2186">
            <v>4396.67</v>
          </cell>
          <cell r="Q2186">
            <v>46235</v>
          </cell>
          <cell r="W2186" t="str">
            <v>SP INT 3</v>
          </cell>
          <cell r="X2186" t="str">
            <v>SP INT 3</v>
          </cell>
        </row>
        <row r="2187">
          <cell r="B2187">
            <v>2</v>
          </cell>
          <cell r="K2187" t="str">
            <v>MARKETING</v>
          </cell>
          <cell r="O2187">
            <v>4813</v>
          </cell>
          <cell r="Q2187">
            <v>46054</v>
          </cell>
          <cell r="W2187" t="str">
            <v>SP INT 6</v>
          </cell>
          <cell r="X2187" t="str">
            <v>SP INT 6</v>
          </cell>
        </row>
        <row r="2188">
          <cell r="B2188">
            <v>4</v>
          </cell>
          <cell r="K2188" t="str">
            <v>MARKETING</v>
          </cell>
          <cell r="O2188">
            <v>4813</v>
          </cell>
          <cell r="Q2188">
            <v>46113</v>
          </cell>
          <cell r="W2188" t="str">
            <v>SP INT 2</v>
          </cell>
          <cell r="X2188" t="str">
            <v>SP INT 2</v>
          </cell>
        </row>
        <row r="2189">
          <cell r="B2189">
            <v>7</v>
          </cell>
          <cell r="K2189" t="str">
            <v>PLANTÕES E LOJAS</v>
          </cell>
          <cell r="O2189">
            <v>4810</v>
          </cell>
          <cell r="Q2189">
            <v>46204</v>
          </cell>
          <cell r="W2189" t="str">
            <v>SP INT 6</v>
          </cell>
          <cell r="X2189" t="str">
            <v>SP INT 6</v>
          </cell>
        </row>
        <row r="2190">
          <cell r="B2190">
            <v>5</v>
          </cell>
          <cell r="K2190" t="str">
            <v>MARKETING</v>
          </cell>
          <cell r="O2190">
            <v>4800</v>
          </cell>
          <cell r="Q2190">
            <v>46143</v>
          </cell>
          <cell r="W2190" t="str">
            <v>SP INT 4</v>
          </cell>
          <cell r="X2190" t="str">
            <v>SP INT 4</v>
          </cell>
        </row>
        <row r="2191">
          <cell r="B2191">
            <v>5</v>
          </cell>
          <cell r="K2191" t="str">
            <v>PLANTÕES E LOJAS</v>
          </cell>
          <cell r="O2191">
            <v>4783</v>
          </cell>
          <cell r="Q2191">
            <v>46143</v>
          </cell>
          <cell r="W2191" t="str">
            <v>SP INT 1</v>
          </cell>
          <cell r="X2191" t="str">
            <v>SP INT 1</v>
          </cell>
        </row>
        <row r="2192">
          <cell r="B2192">
            <v>6</v>
          </cell>
          <cell r="K2192" t="str">
            <v>JURÍDICO</v>
          </cell>
          <cell r="O2192">
            <v>4772</v>
          </cell>
          <cell r="Q2192">
            <v>46174</v>
          </cell>
          <cell r="W2192" t="str">
            <v>SP INT 3</v>
          </cell>
          <cell r="X2192" t="str">
            <v>SP INT 3</v>
          </cell>
        </row>
        <row r="2193">
          <cell r="B2193">
            <v>2</v>
          </cell>
          <cell r="K2193" t="str">
            <v>SALÁRIOS, ENCARGOS E BENEFÍCIOS</v>
          </cell>
          <cell r="O2193">
            <v>4769</v>
          </cell>
          <cell r="P2193">
            <v>3925.2</v>
          </cell>
          <cell r="Q2193">
            <v>46054</v>
          </cell>
          <cell r="W2193" t="str">
            <v>DIRETORIA SPI</v>
          </cell>
          <cell r="X2193" t="str">
            <v>DIRETORIA SPI</v>
          </cell>
        </row>
        <row r="2194">
          <cell r="B2194">
            <v>7</v>
          </cell>
          <cell r="K2194" t="str">
            <v>SALÁRIOS, ENCARGOS E BENEFÍCIOS</v>
          </cell>
          <cell r="O2194">
            <v>4766</v>
          </cell>
          <cell r="P2194">
            <v>2355.12</v>
          </cell>
          <cell r="Q2194">
            <v>46204</v>
          </cell>
          <cell r="W2194" t="str">
            <v>SENSIA CP</v>
          </cell>
          <cell r="X2194" t="str">
            <v>SENSIA</v>
          </cell>
        </row>
        <row r="2195">
          <cell r="B2195">
            <v>3</v>
          </cell>
          <cell r="K2195" t="str">
            <v>MARKETING</v>
          </cell>
          <cell r="O2195">
            <v>4750</v>
          </cell>
          <cell r="Q2195">
            <v>46082</v>
          </cell>
          <cell r="W2195" t="str">
            <v>SP INT 2</v>
          </cell>
          <cell r="X2195" t="str">
            <v>SP INT 2</v>
          </cell>
        </row>
        <row r="2196">
          <cell r="B2196">
            <v>7</v>
          </cell>
          <cell r="K2196" t="str">
            <v>MARKETING</v>
          </cell>
          <cell r="O2196">
            <v>4742</v>
          </cell>
          <cell r="Q2196">
            <v>46204</v>
          </cell>
          <cell r="W2196" t="str">
            <v>SP INT 5</v>
          </cell>
          <cell r="X2196" t="str">
            <v>SP INT 5</v>
          </cell>
        </row>
        <row r="2197">
          <cell r="B2197">
            <v>5</v>
          </cell>
          <cell r="K2197" t="str">
            <v>PLANTÕES E LOJAS</v>
          </cell>
          <cell r="O2197">
            <v>4741</v>
          </cell>
          <cell r="P2197">
            <v>1357.01</v>
          </cell>
          <cell r="Q2197">
            <v>46143</v>
          </cell>
          <cell r="W2197" t="str">
            <v>SP INT 5</v>
          </cell>
          <cell r="X2197" t="str">
            <v>SP INT 5</v>
          </cell>
        </row>
        <row r="2198">
          <cell r="B2198">
            <v>8</v>
          </cell>
          <cell r="K2198" t="str">
            <v>SALÁRIOS, ENCARGOS E BENEFÍCIOS</v>
          </cell>
          <cell r="O2198">
            <v>4732</v>
          </cell>
          <cell r="P2198">
            <v>3004.13</v>
          </cell>
          <cell r="Q2198">
            <v>46235</v>
          </cell>
          <cell r="W2198" t="str">
            <v>SP INT 2</v>
          </cell>
          <cell r="X2198" t="str">
            <v>SP INT 2</v>
          </cell>
        </row>
        <row r="2199">
          <cell r="B2199">
            <v>5</v>
          </cell>
          <cell r="K2199" t="str">
            <v>JURÍDICO</v>
          </cell>
          <cell r="O2199">
            <v>4722</v>
          </cell>
          <cell r="Q2199">
            <v>46143</v>
          </cell>
          <cell r="W2199" t="str">
            <v>SP INT 3</v>
          </cell>
          <cell r="X2199" t="str">
            <v>SP INT 3</v>
          </cell>
        </row>
        <row r="2200">
          <cell r="B2200">
            <v>4</v>
          </cell>
          <cell r="K2200" t="str">
            <v>SALÁRIOS, ENCARGOS E BENEFÍCIOS</v>
          </cell>
          <cell r="O2200">
            <v>4718</v>
          </cell>
          <cell r="P2200">
            <v>6777.15</v>
          </cell>
          <cell r="Q2200">
            <v>46113</v>
          </cell>
          <cell r="W2200" t="str">
            <v>SP INT 5</v>
          </cell>
          <cell r="X2200" t="str">
            <v>SP INT 5</v>
          </cell>
        </row>
        <row r="2201">
          <cell r="B2201">
            <v>7</v>
          </cell>
          <cell r="K2201" t="str">
            <v>MARKETING</v>
          </cell>
          <cell r="O2201">
            <v>4718</v>
          </cell>
          <cell r="Q2201">
            <v>46204</v>
          </cell>
          <cell r="W2201" t="str">
            <v>SP INT 4</v>
          </cell>
          <cell r="X2201" t="str">
            <v>SP INT 4</v>
          </cell>
        </row>
        <row r="2202">
          <cell r="B2202">
            <v>7</v>
          </cell>
          <cell r="K2202" t="str">
            <v>DESPESAS GERAIS</v>
          </cell>
          <cell r="O2202">
            <v>4715</v>
          </cell>
          <cell r="Q2202">
            <v>46204</v>
          </cell>
          <cell r="W2202" t="str">
            <v>SP INT 1</v>
          </cell>
          <cell r="X2202" t="str">
            <v>SP INT 1</v>
          </cell>
        </row>
        <row r="2203">
          <cell r="B2203">
            <v>4</v>
          </cell>
          <cell r="K2203" t="str">
            <v>PLANTÕES E LOJAS</v>
          </cell>
          <cell r="O2203">
            <v>4713</v>
          </cell>
          <cell r="P2203">
            <v>3928.79</v>
          </cell>
          <cell r="Q2203">
            <v>46113</v>
          </cell>
          <cell r="W2203" t="str">
            <v>SENSIA CP</v>
          </cell>
          <cell r="X2203" t="str">
            <v>SENSIA</v>
          </cell>
        </row>
        <row r="2204">
          <cell r="B2204">
            <v>6</v>
          </cell>
          <cell r="K2204" t="str">
            <v>COMISSÕES E PREMIAÇÕES (Contratada)</v>
          </cell>
          <cell r="O2204">
            <v>4707</v>
          </cell>
          <cell r="P2204">
            <v>4779.8473603150205</v>
          </cell>
          <cell r="Q2204">
            <v>46174</v>
          </cell>
          <cell r="W2204" t="str">
            <v>SP INT 1</v>
          </cell>
          <cell r="X2204" t="str">
            <v>SP INT 1</v>
          </cell>
        </row>
        <row r="2205">
          <cell r="B2205">
            <v>6</v>
          </cell>
          <cell r="K2205" t="str">
            <v>PLANTÕES E LOJAS</v>
          </cell>
          <cell r="O2205">
            <v>4702</v>
          </cell>
          <cell r="Q2205">
            <v>46174</v>
          </cell>
          <cell r="W2205" t="str">
            <v>SP INT 4</v>
          </cell>
          <cell r="X2205" t="str">
            <v>SP INT 4</v>
          </cell>
        </row>
        <row r="2206">
          <cell r="B2206">
            <v>1</v>
          </cell>
          <cell r="K2206" t="str">
            <v>COMISSÕES E PREMIAÇÕES (Contratada)</v>
          </cell>
          <cell r="O2206">
            <v>4700</v>
          </cell>
          <cell r="P2206">
            <v>9487.7294585817435</v>
          </cell>
          <cell r="Q2206">
            <v>46023</v>
          </cell>
          <cell r="W2206" t="str">
            <v>SENSIA RP</v>
          </cell>
          <cell r="X2206" t="str">
            <v>SENSIA</v>
          </cell>
        </row>
        <row r="2207">
          <cell r="B2207">
            <v>1</v>
          </cell>
          <cell r="K2207" t="str">
            <v>SALÁRIOS, ENCARGOS E BENEFÍCIOS</v>
          </cell>
          <cell r="O2207">
            <v>4700</v>
          </cell>
          <cell r="Q2207">
            <v>46023</v>
          </cell>
          <cell r="W2207" t="str">
            <v>SENSIA RP</v>
          </cell>
          <cell r="X2207" t="str">
            <v>SENSIA</v>
          </cell>
        </row>
        <row r="2208">
          <cell r="B2208">
            <v>2</v>
          </cell>
          <cell r="K2208" t="str">
            <v>MARKETING</v>
          </cell>
          <cell r="O2208">
            <v>4696</v>
          </cell>
          <cell r="Q2208">
            <v>46054</v>
          </cell>
          <cell r="W2208" t="str">
            <v>SP INT 3</v>
          </cell>
          <cell r="X2208" t="str">
            <v>SP INT 3</v>
          </cell>
        </row>
        <row r="2209">
          <cell r="B2209">
            <v>4</v>
          </cell>
          <cell r="K2209" t="str">
            <v>SALÁRIOS, ENCARGOS E BENEFÍCIOS</v>
          </cell>
          <cell r="O2209">
            <v>4689</v>
          </cell>
          <cell r="P2209">
            <v>5826.0299999999988</v>
          </cell>
          <cell r="Q2209">
            <v>46113</v>
          </cell>
          <cell r="W2209" t="str">
            <v>SP INT 2</v>
          </cell>
          <cell r="X2209" t="str">
            <v>SP INT 2</v>
          </cell>
        </row>
        <row r="2210">
          <cell r="B2210">
            <v>4</v>
          </cell>
          <cell r="K2210" t="str">
            <v>PLANTÕES E LOJAS</v>
          </cell>
          <cell r="O2210">
            <v>4687</v>
          </cell>
          <cell r="P2210">
            <v>1994.01</v>
          </cell>
          <cell r="Q2210">
            <v>46113</v>
          </cell>
          <cell r="W2210" t="str">
            <v>SP INT 6</v>
          </cell>
          <cell r="X2210" t="str">
            <v>SP INT 6</v>
          </cell>
        </row>
        <row r="2211">
          <cell r="B2211">
            <v>7</v>
          </cell>
          <cell r="K2211" t="str">
            <v>PLANTÕES E LOJAS</v>
          </cell>
          <cell r="O2211">
            <v>4687</v>
          </cell>
          <cell r="Q2211">
            <v>46204</v>
          </cell>
          <cell r="W2211" t="str">
            <v>SP INT 6</v>
          </cell>
          <cell r="X2211" t="str">
            <v>SP INT 6</v>
          </cell>
        </row>
        <row r="2212">
          <cell r="B2212">
            <v>8</v>
          </cell>
          <cell r="K2212" t="str">
            <v>MARKETING</v>
          </cell>
          <cell r="O2212">
            <v>4680</v>
          </cell>
          <cell r="Q2212">
            <v>46235</v>
          </cell>
          <cell r="W2212" t="str">
            <v>SP INT 2</v>
          </cell>
          <cell r="X2212" t="str">
            <v>SP INT 2</v>
          </cell>
        </row>
        <row r="2213">
          <cell r="B2213">
            <v>1</v>
          </cell>
          <cell r="K2213" t="str">
            <v>SALÁRIOS, ENCARGOS E BENEFÍCIOS</v>
          </cell>
          <cell r="O2213">
            <v>4666</v>
          </cell>
          <cell r="P2213">
            <v>2535.2900000000004</v>
          </cell>
          <cell r="Q2213">
            <v>46023</v>
          </cell>
          <cell r="W2213" t="str">
            <v>SP INT 4</v>
          </cell>
          <cell r="X2213" t="str">
            <v>SP INT 4</v>
          </cell>
        </row>
        <row r="2214">
          <cell r="B2214">
            <v>7</v>
          </cell>
          <cell r="K2214" t="str">
            <v>MARKETING</v>
          </cell>
          <cell r="O2214">
            <v>4663</v>
          </cell>
          <cell r="Q2214">
            <v>46204</v>
          </cell>
          <cell r="W2214" t="str">
            <v>SENSIA CP</v>
          </cell>
          <cell r="X2214" t="str">
            <v>SENSIA</v>
          </cell>
        </row>
        <row r="2215">
          <cell r="B2215">
            <v>4</v>
          </cell>
          <cell r="K2215" t="str">
            <v>SALÁRIOS, ENCARGOS E BENEFÍCIOS</v>
          </cell>
          <cell r="O2215">
            <v>4662</v>
          </cell>
          <cell r="P2215">
            <v>2424.96</v>
          </cell>
          <cell r="Q2215">
            <v>46113</v>
          </cell>
          <cell r="W2215" t="str">
            <v>SP INT 3</v>
          </cell>
          <cell r="X2215" t="str">
            <v>SP INT 3</v>
          </cell>
        </row>
        <row r="2216">
          <cell r="B2216">
            <v>6</v>
          </cell>
          <cell r="K2216" t="str">
            <v>MARKETING</v>
          </cell>
          <cell r="O2216">
            <v>4660</v>
          </cell>
          <cell r="Q2216">
            <v>46174</v>
          </cell>
          <cell r="W2216" t="str">
            <v>SP INT 5</v>
          </cell>
          <cell r="X2216" t="str">
            <v>SP INT 5</v>
          </cell>
        </row>
        <row r="2217">
          <cell r="B2217">
            <v>3</v>
          </cell>
          <cell r="K2217" t="str">
            <v>MARKETING</v>
          </cell>
          <cell r="O2217">
            <v>4656</v>
          </cell>
          <cell r="Q2217">
            <v>46082</v>
          </cell>
          <cell r="W2217" t="str">
            <v>SP INT 2</v>
          </cell>
          <cell r="X2217" t="str">
            <v>SP INT 2</v>
          </cell>
        </row>
        <row r="2218">
          <cell r="B2218">
            <v>7</v>
          </cell>
          <cell r="K2218" t="str">
            <v>PLANTÕES E LOJAS</v>
          </cell>
          <cell r="O2218">
            <v>4654</v>
          </cell>
          <cell r="Q2218">
            <v>46204</v>
          </cell>
          <cell r="W2218" t="str">
            <v>SENSIA CP</v>
          </cell>
          <cell r="X2218" t="str">
            <v>SENSIA</v>
          </cell>
        </row>
        <row r="2219">
          <cell r="B2219">
            <v>1</v>
          </cell>
          <cell r="K2219" t="str">
            <v>PLANTÕES E LOJAS</v>
          </cell>
          <cell r="O2219">
            <v>4650</v>
          </cell>
          <cell r="P2219">
            <v>2401.16</v>
          </cell>
          <cell r="Q2219">
            <v>46023</v>
          </cell>
          <cell r="W2219" t="str">
            <v>SP INT 1</v>
          </cell>
          <cell r="X2219" t="str">
            <v>SP INT 1</v>
          </cell>
        </row>
        <row r="2220">
          <cell r="B2220">
            <v>5</v>
          </cell>
          <cell r="K2220" t="str">
            <v>SALÁRIOS, ENCARGOS E BENEFÍCIOS</v>
          </cell>
          <cell r="O2220">
            <v>4645</v>
          </cell>
          <cell r="P2220">
            <v>638.55999999999995</v>
          </cell>
          <cell r="Q2220">
            <v>46143</v>
          </cell>
          <cell r="W2220" t="str">
            <v>SP INT 4</v>
          </cell>
          <cell r="X2220" t="str">
            <v>SP INT 4</v>
          </cell>
        </row>
        <row r="2221">
          <cell r="B2221">
            <v>3</v>
          </cell>
          <cell r="K2221" t="str">
            <v>SALÁRIOS, ENCARGOS E BENEFÍCIOS</v>
          </cell>
          <cell r="O2221">
            <v>4642</v>
          </cell>
          <cell r="Q2221">
            <v>46082</v>
          </cell>
          <cell r="W2221" t="str">
            <v>SP INT 4</v>
          </cell>
          <cell r="X2221" t="str">
            <v>SP INT 4</v>
          </cell>
        </row>
        <row r="2222">
          <cell r="B2222">
            <v>3</v>
          </cell>
          <cell r="K2222" t="str">
            <v>PLANTÕES E LOJAS</v>
          </cell>
          <cell r="O2222">
            <v>4629</v>
          </cell>
          <cell r="Q2222">
            <v>46082</v>
          </cell>
          <cell r="W2222" t="str">
            <v>SP INT 4</v>
          </cell>
          <cell r="X2222" t="str">
            <v>SP INT 4</v>
          </cell>
        </row>
        <row r="2223">
          <cell r="B2223">
            <v>8</v>
          </cell>
          <cell r="K2223" t="str">
            <v>VIAGEM E LOGÍSTICA</v>
          </cell>
          <cell r="O2223">
            <v>4626</v>
          </cell>
          <cell r="P2223">
            <v>1471.84</v>
          </cell>
          <cell r="Q2223">
            <v>46235</v>
          </cell>
          <cell r="W2223" t="str">
            <v>SP INT 2</v>
          </cell>
          <cell r="X2223" t="str">
            <v>SP INT 2</v>
          </cell>
        </row>
        <row r="2224">
          <cell r="B2224">
            <v>7</v>
          </cell>
          <cell r="K2224" t="str">
            <v>SALÁRIOS, ENCARGOS E BENEFÍCIOS</v>
          </cell>
          <cell r="O2224">
            <v>4625</v>
          </cell>
          <cell r="Q2224">
            <v>46204</v>
          </cell>
          <cell r="W2224" t="str">
            <v>SP INT 3</v>
          </cell>
          <cell r="X2224" t="str">
            <v>SP INT 3</v>
          </cell>
        </row>
        <row r="2225">
          <cell r="B2225">
            <v>4</v>
          </cell>
          <cell r="K2225" t="str">
            <v>SALÁRIOS, ENCARGOS E BENEFÍCIOS</v>
          </cell>
          <cell r="O2225">
            <v>4623</v>
          </cell>
          <cell r="P2225">
            <v>2754.77</v>
          </cell>
          <cell r="Q2225">
            <v>46113</v>
          </cell>
          <cell r="W2225" t="str">
            <v>SP INT 1</v>
          </cell>
          <cell r="X2225" t="str">
            <v>SP INT 1</v>
          </cell>
        </row>
        <row r="2226">
          <cell r="B2226">
            <v>8</v>
          </cell>
          <cell r="K2226" t="str">
            <v>SERV. DESP.E ITBI</v>
          </cell>
          <cell r="O2226">
            <v>4611</v>
          </cell>
          <cell r="Q2226">
            <v>46235</v>
          </cell>
          <cell r="W2226" t="str">
            <v>SP INT 4</v>
          </cell>
          <cell r="X2226" t="str">
            <v>SP INT 4</v>
          </cell>
        </row>
        <row r="2227">
          <cell r="B2227">
            <v>8</v>
          </cell>
          <cell r="K2227" t="str">
            <v>SALÁRIOS, ENCARGOS E BENEFÍCIOS</v>
          </cell>
          <cell r="O2227">
            <v>4611</v>
          </cell>
          <cell r="P2227">
            <v>3672.2699999999995</v>
          </cell>
          <cell r="Q2227">
            <v>46235</v>
          </cell>
          <cell r="W2227" t="str">
            <v>SP INT 6</v>
          </cell>
          <cell r="X2227" t="str">
            <v>SP INT 6</v>
          </cell>
        </row>
        <row r="2228">
          <cell r="B2228">
            <v>3</v>
          </cell>
          <cell r="K2228" t="str">
            <v>DESPESAS GERAIS</v>
          </cell>
          <cell r="O2228">
            <v>4608</v>
          </cell>
          <cell r="Q2228">
            <v>46082</v>
          </cell>
          <cell r="W2228" t="str">
            <v>SENSIA CP</v>
          </cell>
          <cell r="X2228" t="str">
            <v>SENSIA</v>
          </cell>
        </row>
        <row r="2229">
          <cell r="B2229">
            <v>5</v>
          </cell>
          <cell r="K2229" t="str">
            <v>PLANTÕES E LOJAS</v>
          </cell>
          <cell r="O2229">
            <v>4608</v>
          </cell>
          <cell r="P2229">
            <v>4167.71</v>
          </cell>
          <cell r="Q2229">
            <v>46143</v>
          </cell>
          <cell r="W2229" t="str">
            <v>SP INT 5</v>
          </cell>
          <cell r="X2229" t="str">
            <v>SP INT 5</v>
          </cell>
        </row>
        <row r="2230">
          <cell r="B2230">
            <v>7</v>
          </cell>
          <cell r="K2230" t="str">
            <v>PLANTÕES E LOJAS</v>
          </cell>
          <cell r="O2230">
            <v>4600</v>
          </cell>
          <cell r="Q2230">
            <v>46204</v>
          </cell>
          <cell r="W2230" t="str">
            <v>SENSIA CP</v>
          </cell>
          <cell r="X2230" t="str">
            <v>SENSIA</v>
          </cell>
        </row>
        <row r="2231">
          <cell r="B2231">
            <v>5</v>
          </cell>
          <cell r="K2231" t="str">
            <v>PLANTÕES E LOJAS</v>
          </cell>
          <cell r="O2231">
            <v>4599</v>
          </cell>
          <cell r="P2231">
            <v>38599.050000000003</v>
          </cell>
          <cell r="Q2231">
            <v>46143</v>
          </cell>
          <cell r="W2231" t="str">
            <v>SP INT 1</v>
          </cell>
          <cell r="X2231" t="str">
            <v>SP INT 1</v>
          </cell>
        </row>
        <row r="2232">
          <cell r="B2232">
            <v>1</v>
          </cell>
          <cell r="K2232" t="str">
            <v>MARKETING</v>
          </cell>
          <cell r="O2232">
            <v>4590</v>
          </cell>
          <cell r="Q2232">
            <v>46023</v>
          </cell>
          <cell r="W2232" t="str">
            <v>SP INT 1</v>
          </cell>
          <cell r="X2232" t="str">
            <v>SP INT 1</v>
          </cell>
        </row>
        <row r="2233">
          <cell r="B2233">
            <v>5</v>
          </cell>
          <cell r="K2233" t="str">
            <v>PLANTÕES E LOJAS</v>
          </cell>
          <cell r="O2233">
            <v>4583</v>
          </cell>
          <cell r="P2233">
            <v>4008.67</v>
          </cell>
          <cell r="Q2233">
            <v>46143</v>
          </cell>
          <cell r="W2233" t="str">
            <v>SP INT 2</v>
          </cell>
          <cell r="X2233" t="str">
            <v>SP INT 2</v>
          </cell>
        </row>
        <row r="2234">
          <cell r="B2234">
            <v>1</v>
          </cell>
          <cell r="K2234" t="str">
            <v>SALÁRIOS, ENCARGOS E BENEFÍCIOS</v>
          </cell>
          <cell r="O2234">
            <v>4567</v>
          </cell>
          <cell r="Q2234">
            <v>46023</v>
          </cell>
          <cell r="W2234" t="str">
            <v>SP INT 1</v>
          </cell>
          <cell r="X2234" t="str">
            <v>SP INT 1</v>
          </cell>
        </row>
        <row r="2235">
          <cell r="B2235">
            <v>3</v>
          </cell>
          <cell r="K2235" t="str">
            <v>DESPESAS GERAIS</v>
          </cell>
          <cell r="O2235">
            <v>4561</v>
          </cell>
          <cell r="Q2235">
            <v>46082</v>
          </cell>
          <cell r="W2235" t="str">
            <v>SP INT 5</v>
          </cell>
          <cell r="X2235" t="str">
            <v>SP INT 5</v>
          </cell>
        </row>
        <row r="2236">
          <cell r="B2236">
            <v>6</v>
          </cell>
          <cell r="K2236" t="str">
            <v>SALÁRIOS, ENCARGOS E BENEFÍCIOS</v>
          </cell>
          <cell r="O2236">
            <v>4560</v>
          </cell>
          <cell r="P2236">
            <v>2670.24</v>
          </cell>
          <cell r="Q2236">
            <v>46174</v>
          </cell>
          <cell r="W2236" t="str">
            <v>SP INT 1</v>
          </cell>
          <cell r="X2236" t="str">
            <v>SP INT 1</v>
          </cell>
        </row>
        <row r="2237">
          <cell r="B2237">
            <v>7</v>
          </cell>
          <cell r="K2237" t="str">
            <v>PLANTÕES E LOJAS</v>
          </cell>
          <cell r="O2237">
            <v>4557</v>
          </cell>
          <cell r="P2237">
            <v>2327.77</v>
          </cell>
          <cell r="Q2237">
            <v>46204</v>
          </cell>
          <cell r="W2237" t="str">
            <v>SP INT 4</v>
          </cell>
          <cell r="X2237" t="str">
            <v>SP INT 4</v>
          </cell>
        </row>
        <row r="2238">
          <cell r="B2238">
            <v>6</v>
          </cell>
          <cell r="K2238" t="str">
            <v>COMISSÕES E PREMIAÇÕES (Contratada)</v>
          </cell>
          <cell r="O2238">
            <v>4550</v>
          </cell>
          <cell r="P2238">
            <v>4425.2251297433722</v>
          </cell>
          <cell r="Q2238">
            <v>46174</v>
          </cell>
          <cell r="W2238" t="str">
            <v>SP INT 2</v>
          </cell>
          <cell r="X2238" t="str">
            <v>SP INT 2</v>
          </cell>
        </row>
        <row r="2239">
          <cell r="B2239">
            <v>6</v>
          </cell>
          <cell r="K2239" t="str">
            <v>SALÁRIOS, ENCARGOS E BENEFÍCIOS</v>
          </cell>
          <cell r="O2239">
            <v>4547</v>
          </cell>
          <cell r="P2239">
            <v>3398.4900000000007</v>
          </cell>
          <cell r="Q2239">
            <v>46174</v>
          </cell>
          <cell r="W2239" t="str">
            <v>SP INT 1</v>
          </cell>
          <cell r="X2239" t="str">
            <v>SP INT 1</v>
          </cell>
        </row>
        <row r="2240">
          <cell r="B2240">
            <v>2</v>
          </cell>
          <cell r="K2240" t="str">
            <v>MARKETING</v>
          </cell>
          <cell r="O2240">
            <v>4540</v>
          </cell>
          <cell r="Q2240">
            <v>46054</v>
          </cell>
          <cell r="W2240" t="str">
            <v>SP INT 4</v>
          </cell>
          <cell r="X2240" t="str">
            <v>SP INT 4</v>
          </cell>
        </row>
        <row r="2241">
          <cell r="B2241">
            <v>5</v>
          </cell>
          <cell r="K2241" t="str">
            <v>SALÁRIOS, ENCARGOS E BENEFÍCIOS</v>
          </cell>
          <cell r="O2241">
            <v>4537</v>
          </cell>
          <cell r="P2241">
            <v>772.92000000000007</v>
          </cell>
          <cell r="Q2241">
            <v>46143</v>
          </cell>
          <cell r="W2241" t="str">
            <v>SP INT 6</v>
          </cell>
          <cell r="X2241" t="str">
            <v>SP INT 6</v>
          </cell>
        </row>
        <row r="2242">
          <cell r="B2242">
            <v>7</v>
          </cell>
          <cell r="K2242" t="str">
            <v>SALÁRIOS, ENCARGOS E BENEFÍCIOS</v>
          </cell>
          <cell r="O2242">
            <v>4537</v>
          </cell>
          <cell r="P2242">
            <v>2319.8200000000002</v>
          </cell>
          <cell r="Q2242">
            <v>46204</v>
          </cell>
          <cell r="W2242" t="str">
            <v>SP INT 6</v>
          </cell>
          <cell r="X2242" t="str">
            <v>SP INT 6</v>
          </cell>
        </row>
        <row r="2243">
          <cell r="B2243">
            <v>3</v>
          </cell>
          <cell r="K2243" t="str">
            <v>PLANTÕES E LOJAS</v>
          </cell>
          <cell r="O2243">
            <v>4533</v>
          </cell>
          <cell r="Q2243">
            <v>46082</v>
          </cell>
          <cell r="W2243" t="str">
            <v>SP INT 3</v>
          </cell>
          <cell r="X2243" t="str">
            <v>SP INT 3</v>
          </cell>
        </row>
        <row r="2244">
          <cell r="B2244">
            <v>3</v>
          </cell>
          <cell r="K2244" t="str">
            <v>DESPESAS GERAIS</v>
          </cell>
          <cell r="O2244">
            <v>4532</v>
          </cell>
          <cell r="P2244">
            <v>8625</v>
          </cell>
          <cell r="Q2244">
            <v>46082</v>
          </cell>
          <cell r="W2244" t="str">
            <v>SP INT 1</v>
          </cell>
          <cell r="X2244" t="str">
            <v>SP INT 1</v>
          </cell>
        </row>
        <row r="2245">
          <cell r="B2245">
            <v>8</v>
          </cell>
          <cell r="K2245" t="str">
            <v>DESPESAS GERAIS</v>
          </cell>
          <cell r="O2245">
            <v>4532</v>
          </cell>
          <cell r="P2245">
            <v>4625</v>
          </cell>
          <cell r="Q2245">
            <v>46235</v>
          </cell>
          <cell r="W2245" t="str">
            <v>SP INT 5</v>
          </cell>
          <cell r="X2245" t="str">
            <v>SP INT 5</v>
          </cell>
        </row>
        <row r="2246">
          <cell r="B2246">
            <v>1</v>
          </cell>
          <cell r="K2246" t="str">
            <v>MARKETING</v>
          </cell>
          <cell r="O2246">
            <v>4528</v>
          </cell>
          <cell r="Q2246">
            <v>46023</v>
          </cell>
          <cell r="W2246" t="str">
            <v>SP INT 1</v>
          </cell>
          <cell r="X2246" t="str">
            <v>SP INT 1</v>
          </cell>
        </row>
        <row r="2247">
          <cell r="B2247">
            <v>5</v>
          </cell>
          <cell r="K2247" t="str">
            <v>PLANTÕES E LOJAS</v>
          </cell>
          <cell r="O2247">
            <v>4527</v>
          </cell>
          <cell r="P2247">
            <v>1936.54</v>
          </cell>
          <cell r="Q2247">
            <v>46143</v>
          </cell>
          <cell r="W2247" t="str">
            <v>SP INT 6</v>
          </cell>
          <cell r="X2247" t="str">
            <v>SP INT 6</v>
          </cell>
        </row>
        <row r="2248">
          <cell r="B2248">
            <v>1</v>
          </cell>
          <cell r="K2248" t="str">
            <v>SALÁRIOS, ENCARGOS E BENEFÍCIOS</v>
          </cell>
          <cell r="O2248">
            <v>4525</v>
          </cell>
          <cell r="Q2248">
            <v>46023</v>
          </cell>
          <cell r="W2248" t="str">
            <v>SENSIA RP</v>
          </cell>
          <cell r="X2248" t="str">
            <v>SENSIA</v>
          </cell>
        </row>
        <row r="2249">
          <cell r="B2249">
            <v>2</v>
          </cell>
          <cell r="K2249" t="str">
            <v>COMISSÕES E PREMIAÇÕES (Contratada)</v>
          </cell>
          <cell r="O2249">
            <v>4522</v>
          </cell>
          <cell r="Q2249">
            <v>46054</v>
          </cell>
          <cell r="W2249" t="str">
            <v>SP INT 2</v>
          </cell>
          <cell r="X2249" t="str">
            <v>SP INT 2</v>
          </cell>
        </row>
        <row r="2250">
          <cell r="B2250">
            <v>4</v>
          </cell>
          <cell r="K2250" t="str">
            <v>PLANTÕES E LOJAS</v>
          </cell>
          <cell r="O2250">
            <v>4512</v>
          </cell>
          <cell r="Q2250">
            <v>46113</v>
          </cell>
          <cell r="W2250" t="str">
            <v>SP INT 4</v>
          </cell>
          <cell r="X2250" t="str">
            <v>SP INT 4</v>
          </cell>
        </row>
        <row r="2251">
          <cell r="B2251">
            <v>5</v>
          </cell>
          <cell r="K2251" t="str">
            <v>SALÁRIOS, ENCARGOS E BENEFÍCIOS</v>
          </cell>
          <cell r="O2251">
            <v>4511</v>
          </cell>
          <cell r="P2251">
            <v>1896.5399999999997</v>
          </cell>
          <cell r="Q2251">
            <v>46143</v>
          </cell>
          <cell r="W2251" t="str">
            <v>SP INT 3</v>
          </cell>
          <cell r="X2251" t="str">
            <v>SP INT 3</v>
          </cell>
        </row>
        <row r="2252">
          <cell r="B2252">
            <v>6</v>
          </cell>
          <cell r="K2252" t="str">
            <v>SALÁRIOS, ENCARGOS E BENEFÍCIOS</v>
          </cell>
          <cell r="O2252">
            <v>4510</v>
          </cell>
          <cell r="P2252">
            <v>3250.62</v>
          </cell>
          <cell r="Q2252">
            <v>46174</v>
          </cell>
          <cell r="W2252" t="str">
            <v>SP INT 5</v>
          </cell>
          <cell r="X2252" t="str">
            <v>SP INT 5</v>
          </cell>
        </row>
        <row r="2253">
          <cell r="B2253">
            <v>2</v>
          </cell>
          <cell r="K2253" t="str">
            <v>PLANTÕES E LOJAS</v>
          </cell>
          <cell r="O2253">
            <v>4500</v>
          </cell>
          <cell r="Q2253">
            <v>46054</v>
          </cell>
          <cell r="W2253" t="str">
            <v>SP INT 1</v>
          </cell>
          <cell r="X2253" t="str">
            <v>SP INT 1</v>
          </cell>
        </row>
        <row r="2254">
          <cell r="B2254">
            <v>3</v>
          </cell>
          <cell r="K2254" t="str">
            <v>PLANTÕES E LOJAS</v>
          </cell>
          <cell r="O2254">
            <v>4500</v>
          </cell>
          <cell r="P2254">
            <v>567.67999999999995</v>
          </cell>
          <cell r="Q2254">
            <v>46082</v>
          </cell>
          <cell r="W2254" t="str">
            <v>SP INT 6</v>
          </cell>
          <cell r="X2254" t="str">
            <v>SP INT 6</v>
          </cell>
        </row>
        <row r="2255">
          <cell r="B2255">
            <v>6</v>
          </cell>
          <cell r="K2255" t="str">
            <v>PLANTÕES E LOJAS</v>
          </cell>
          <cell r="O2255">
            <v>4500</v>
          </cell>
          <cell r="P2255">
            <v>563.72</v>
          </cell>
          <cell r="Q2255">
            <v>46174</v>
          </cell>
          <cell r="W2255" t="str">
            <v>SP INT 6</v>
          </cell>
          <cell r="X2255" t="str">
            <v>SP INT 6</v>
          </cell>
        </row>
        <row r="2256">
          <cell r="B2256">
            <v>8</v>
          </cell>
          <cell r="K2256" t="str">
            <v>MARKETING</v>
          </cell>
          <cell r="O2256">
            <v>4497</v>
          </cell>
          <cell r="Q2256">
            <v>46235</v>
          </cell>
          <cell r="W2256" t="str">
            <v>SP INT 5</v>
          </cell>
          <cell r="X2256" t="str">
            <v>SP INT 5</v>
          </cell>
        </row>
        <row r="2257">
          <cell r="B2257">
            <v>5</v>
          </cell>
          <cell r="K2257" t="str">
            <v>MARKETING</v>
          </cell>
          <cell r="O2257">
            <v>4488</v>
          </cell>
          <cell r="Q2257">
            <v>46143</v>
          </cell>
          <cell r="W2257" t="str">
            <v>SP INT 3</v>
          </cell>
          <cell r="X2257" t="str">
            <v>SP INT 3</v>
          </cell>
        </row>
        <row r="2258">
          <cell r="B2258">
            <v>4</v>
          </cell>
          <cell r="K2258" t="str">
            <v>SERV. DESP.E ITBI</v>
          </cell>
          <cell r="O2258">
            <v>4486</v>
          </cell>
          <cell r="Q2258">
            <v>46113</v>
          </cell>
          <cell r="W2258" t="str">
            <v>SP INT 6</v>
          </cell>
          <cell r="X2258" t="str">
            <v>SP INT 6</v>
          </cell>
        </row>
        <row r="2259">
          <cell r="B2259">
            <v>7</v>
          </cell>
          <cell r="K2259" t="str">
            <v>PLANTÕES E LOJAS</v>
          </cell>
          <cell r="O2259">
            <v>4483</v>
          </cell>
          <cell r="Q2259">
            <v>46204</v>
          </cell>
          <cell r="W2259" t="str">
            <v>SP INT 5</v>
          </cell>
          <cell r="X2259" t="str">
            <v>SP INT 5</v>
          </cell>
        </row>
        <row r="2260">
          <cell r="B2260">
            <v>5</v>
          </cell>
          <cell r="K2260" t="str">
            <v>MARKETING</v>
          </cell>
          <cell r="O2260">
            <v>4481</v>
          </cell>
          <cell r="Q2260">
            <v>46143</v>
          </cell>
          <cell r="W2260" t="str">
            <v>SP INT 5</v>
          </cell>
          <cell r="X2260" t="str">
            <v>SP INT 5</v>
          </cell>
        </row>
        <row r="2261">
          <cell r="B2261">
            <v>8</v>
          </cell>
          <cell r="K2261" t="str">
            <v>DESPESAS GERAIS</v>
          </cell>
          <cell r="O2261">
            <v>4466</v>
          </cell>
          <cell r="P2261">
            <v>5625</v>
          </cell>
          <cell r="Q2261">
            <v>46235</v>
          </cell>
          <cell r="W2261" t="str">
            <v>SP INT 4</v>
          </cell>
          <cell r="X2261" t="str">
            <v>SP INT 4</v>
          </cell>
        </row>
        <row r="2262">
          <cell r="B2262">
            <v>2</v>
          </cell>
          <cell r="K2262" t="str">
            <v>SALÁRIOS, ENCARGOS E BENEFÍCIOS</v>
          </cell>
          <cell r="O2262">
            <v>4456</v>
          </cell>
          <cell r="P2262">
            <v>3283.38</v>
          </cell>
          <cell r="Q2262">
            <v>46054</v>
          </cell>
          <cell r="W2262" t="str">
            <v>SP INT 3</v>
          </cell>
          <cell r="X2262" t="str">
            <v>SP INT 3</v>
          </cell>
        </row>
        <row r="2263">
          <cell r="B2263">
            <v>2</v>
          </cell>
          <cell r="K2263" t="str">
            <v>DESPESAS GERAIS</v>
          </cell>
          <cell r="O2263">
            <v>4452</v>
          </cell>
          <cell r="P2263">
            <v>0</v>
          </cell>
          <cell r="Q2263">
            <v>46054</v>
          </cell>
          <cell r="W2263" t="str">
            <v>SP INT 4</v>
          </cell>
          <cell r="X2263" t="str">
            <v>SP INT 4</v>
          </cell>
        </row>
        <row r="2264">
          <cell r="B2264">
            <v>1</v>
          </cell>
          <cell r="K2264" t="str">
            <v>PLANTÕES E LOJAS</v>
          </cell>
          <cell r="O2264">
            <v>4451</v>
          </cell>
          <cell r="P2264">
            <v>1503.79</v>
          </cell>
          <cell r="Q2264">
            <v>46023</v>
          </cell>
          <cell r="W2264" t="str">
            <v>SP INT 5</v>
          </cell>
          <cell r="X2264" t="str">
            <v>SP INT 5</v>
          </cell>
        </row>
        <row r="2265">
          <cell r="B2265">
            <v>3</v>
          </cell>
          <cell r="K2265" t="str">
            <v>PLANTÕES E LOJAS</v>
          </cell>
          <cell r="O2265">
            <v>4451</v>
          </cell>
          <cell r="P2265">
            <v>1601.99</v>
          </cell>
          <cell r="Q2265">
            <v>46082</v>
          </cell>
          <cell r="W2265" t="str">
            <v>SP INT 5</v>
          </cell>
          <cell r="X2265" t="str">
            <v>SP INT 5</v>
          </cell>
        </row>
        <row r="2266">
          <cell r="B2266">
            <v>4</v>
          </cell>
          <cell r="K2266" t="str">
            <v>PLANTÕES E LOJAS</v>
          </cell>
          <cell r="O2266">
            <v>4451</v>
          </cell>
          <cell r="P2266">
            <v>1463.05</v>
          </cell>
          <cell r="Q2266">
            <v>46113</v>
          </cell>
          <cell r="W2266" t="str">
            <v>SP INT 5</v>
          </cell>
          <cell r="X2266" t="str">
            <v>SP INT 5</v>
          </cell>
        </row>
        <row r="2267">
          <cell r="B2267">
            <v>6</v>
          </cell>
          <cell r="K2267" t="str">
            <v>MARKETING</v>
          </cell>
          <cell r="O2267">
            <v>4444</v>
          </cell>
          <cell r="Q2267">
            <v>46174</v>
          </cell>
          <cell r="W2267" t="str">
            <v>SP INT 4</v>
          </cell>
          <cell r="X2267" t="str">
            <v>SP INT 4</v>
          </cell>
        </row>
        <row r="2268">
          <cell r="B2268">
            <v>8</v>
          </cell>
          <cell r="K2268" t="str">
            <v>SALÁRIOS, ENCARGOS E BENEFÍCIOS</v>
          </cell>
          <cell r="O2268">
            <v>4438</v>
          </cell>
          <cell r="Q2268">
            <v>46235</v>
          </cell>
          <cell r="W2268" t="str">
            <v>SP INT 5</v>
          </cell>
          <cell r="X2268" t="str">
            <v>SP INT 5</v>
          </cell>
        </row>
        <row r="2269">
          <cell r="B2269">
            <v>5</v>
          </cell>
          <cell r="K2269" t="str">
            <v>SALÁRIOS, ENCARGOS E BENEFÍCIOS</v>
          </cell>
          <cell r="O2269">
            <v>4434</v>
          </cell>
          <cell r="P2269">
            <v>3925.2</v>
          </cell>
          <cell r="Q2269">
            <v>46143</v>
          </cell>
          <cell r="W2269" t="str">
            <v>DIRETORIA SPI</v>
          </cell>
          <cell r="X2269" t="str">
            <v>DIRETORIA SPI</v>
          </cell>
        </row>
        <row r="2270">
          <cell r="B2270">
            <v>6</v>
          </cell>
          <cell r="K2270" t="str">
            <v>SALÁRIOS, ENCARGOS E BENEFÍCIOS</v>
          </cell>
          <cell r="O2270">
            <v>4434</v>
          </cell>
          <cell r="P2270">
            <v>2322</v>
          </cell>
          <cell r="Q2270">
            <v>46174</v>
          </cell>
          <cell r="W2270" t="str">
            <v>SP INT 3</v>
          </cell>
          <cell r="X2270" t="str">
            <v>SP INT 3</v>
          </cell>
        </row>
        <row r="2271">
          <cell r="B2271">
            <v>7</v>
          </cell>
          <cell r="K2271" t="str">
            <v>VIAGEM E LOGÍSTICA</v>
          </cell>
          <cell r="O2271">
            <v>4430</v>
          </cell>
          <cell r="P2271">
            <v>1471.84</v>
          </cell>
          <cell r="Q2271">
            <v>46204</v>
          </cell>
          <cell r="W2271" t="str">
            <v>SP INT 2</v>
          </cell>
          <cell r="X2271" t="str">
            <v>SP INT 2</v>
          </cell>
        </row>
        <row r="2272">
          <cell r="B2272">
            <v>4</v>
          </cell>
          <cell r="K2272" t="str">
            <v>SALÁRIOS, ENCARGOS E BENEFÍCIOS</v>
          </cell>
          <cell r="O2272">
            <v>4429</v>
          </cell>
          <cell r="P2272">
            <v>3283.38</v>
          </cell>
          <cell r="Q2272">
            <v>46113</v>
          </cell>
          <cell r="W2272" t="str">
            <v>SP INT 3</v>
          </cell>
          <cell r="X2272" t="str">
            <v>SP INT 3</v>
          </cell>
        </row>
        <row r="2273">
          <cell r="B2273">
            <v>7</v>
          </cell>
          <cell r="K2273" t="str">
            <v>SERVIÇOS</v>
          </cell>
          <cell r="O2273">
            <v>4428</v>
          </cell>
          <cell r="Q2273">
            <v>46204</v>
          </cell>
          <cell r="W2273" t="str">
            <v>SP INT 1</v>
          </cell>
          <cell r="X2273" t="str">
            <v>SP INT 1</v>
          </cell>
        </row>
        <row r="2274">
          <cell r="B2274">
            <v>3</v>
          </cell>
          <cell r="K2274" t="str">
            <v>SERV. DESP.E ITBI</v>
          </cell>
          <cell r="O2274">
            <v>4425</v>
          </cell>
          <cell r="Q2274">
            <v>46082</v>
          </cell>
          <cell r="W2274" t="str">
            <v>SP INT 3</v>
          </cell>
          <cell r="X2274" t="str">
            <v>SP INT 3</v>
          </cell>
        </row>
        <row r="2275">
          <cell r="B2275">
            <v>4</v>
          </cell>
          <cell r="K2275" t="str">
            <v>SALÁRIOS, ENCARGOS E BENEFÍCIOS</v>
          </cell>
          <cell r="O2275">
            <v>4402</v>
          </cell>
          <cell r="Q2275">
            <v>46113</v>
          </cell>
          <cell r="W2275" t="str">
            <v>SP INT 2</v>
          </cell>
          <cell r="X2275" t="str">
            <v>SP INT 2</v>
          </cell>
        </row>
        <row r="2276">
          <cell r="B2276">
            <v>6</v>
          </cell>
          <cell r="K2276" t="str">
            <v>SALÁRIOS, ENCARGOS E BENEFÍCIOS</v>
          </cell>
          <cell r="O2276">
            <v>4399</v>
          </cell>
          <cell r="P2276">
            <v>657.99</v>
          </cell>
          <cell r="Q2276">
            <v>46174</v>
          </cell>
          <cell r="W2276" t="str">
            <v>DIRETORIA SPI</v>
          </cell>
          <cell r="X2276" t="str">
            <v>DIRETORIA SPI</v>
          </cell>
        </row>
        <row r="2277">
          <cell r="B2277">
            <v>6</v>
          </cell>
          <cell r="K2277" t="str">
            <v>PLANTÕES E LOJAS</v>
          </cell>
          <cell r="O2277">
            <v>4391</v>
          </cell>
          <cell r="Q2277">
            <v>46174</v>
          </cell>
          <cell r="W2277" t="str">
            <v>SP INT 1</v>
          </cell>
          <cell r="X2277" t="str">
            <v>SP INT 1</v>
          </cell>
        </row>
        <row r="2278">
          <cell r="B2278">
            <v>5</v>
          </cell>
          <cell r="K2278" t="str">
            <v>SERV. DESP.E ITBI</v>
          </cell>
          <cell r="O2278">
            <v>4390</v>
          </cell>
          <cell r="Q2278">
            <v>46143</v>
          </cell>
          <cell r="W2278" t="str">
            <v>SP INT 6</v>
          </cell>
          <cell r="X2278" t="str">
            <v>SP INT 6</v>
          </cell>
        </row>
        <row r="2279">
          <cell r="B2279">
            <v>6</v>
          </cell>
          <cell r="K2279" t="str">
            <v>SALÁRIOS, ENCARGOS E BENEFÍCIOS</v>
          </cell>
          <cell r="O2279">
            <v>4390</v>
          </cell>
          <cell r="P2279">
            <v>3925.2</v>
          </cell>
          <cell r="Q2279">
            <v>46174</v>
          </cell>
          <cell r="W2279" t="str">
            <v>DIRETORIA SPI</v>
          </cell>
          <cell r="X2279" t="str">
            <v>DIRETORIA SPI</v>
          </cell>
        </row>
        <row r="2280">
          <cell r="B2280">
            <v>1</v>
          </cell>
          <cell r="K2280" t="str">
            <v>PLANTÕES E LOJAS</v>
          </cell>
          <cell r="O2280">
            <v>4386</v>
          </cell>
          <cell r="P2280">
            <v>2380.4</v>
          </cell>
          <cell r="Q2280">
            <v>46023</v>
          </cell>
          <cell r="W2280" t="str">
            <v>SP INT 1</v>
          </cell>
          <cell r="X2280" t="str">
            <v>SP INT 1</v>
          </cell>
        </row>
        <row r="2281">
          <cell r="B2281">
            <v>2</v>
          </cell>
          <cell r="K2281" t="str">
            <v>SALÁRIOS, ENCARGOS E BENEFÍCIOS</v>
          </cell>
          <cell r="O2281">
            <v>4381</v>
          </cell>
          <cell r="P2281">
            <v>2250.27</v>
          </cell>
          <cell r="Q2281">
            <v>46054</v>
          </cell>
          <cell r="W2281" t="str">
            <v>SP INT 4</v>
          </cell>
          <cell r="X2281" t="str">
            <v>SP INT 4</v>
          </cell>
        </row>
        <row r="2282">
          <cell r="B2282">
            <v>4</v>
          </cell>
          <cell r="K2282" t="str">
            <v>MARKETING</v>
          </cell>
          <cell r="O2282">
            <v>4378</v>
          </cell>
          <cell r="Q2282">
            <v>46113</v>
          </cell>
          <cell r="W2282" t="str">
            <v>SP INT 5</v>
          </cell>
          <cell r="X2282" t="str">
            <v>SP INT 5</v>
          </cell>
        </row>
        <row r="2283">
          <cell r="B2283">
            <v>1</v>
          </cell>
          <cell r="K2283" t="str">
            <v>MARKETING</v>
          </cell>
          <cell r="O2283">
            <v>4376</v>
          </cell>
          <cell r="Q2283">
            <v>46023</v>
          </cell>
          <cell r="W2283" t="str">
            <v>SP INT 5</v>
          </cell>
          <cell r="X2283" t="str">
            <v>SP INT 5</v>
          </cell>
        </row>
        <row r="2284">
          <cell r="B2284">
            <v>1</v>
          </cell>
          <cell r="K2284" t="str">
            <v>PLANTÕES E LOJAS</v>
          </cell>
          <cell r="O2284">
            <v>4373</v>
          </cell>
          <cell r="Q2284">
            <v>46023</v>
          </cell>
          <cell r="W2284" t="str">
            <v>SP INT 2</v>
          </cell>
          <cell r="X2284" t="str">
            <v>SP INT 2</v>
          </cell>
        </row>
        <row r="2285">
          <cell r="B2285">
            <v>2</v>
          </cell>
          <cell r="K2285" t="str">
            <v>SERV. DESP.E ITBI</v>
          </cell>
          <cell r="O2285">
            <v>4373</v>
          </cell>
          <cell r="Q2285">
            <v>46054</v>
          </cell>
          <cell r="W2285" t="str">
            <v>SP INT 1</v>
          </cell>
          <cell r="X2285" t="str">
            <v>SP INT 1</v>
          </cell>
        </row>
        <row r="2286">
          <cell r="B2286">
            <v>2</v>
          </cell>
          <cell r="K2286" t="str">
            <v>PLANTÕES E LOJAS</v>
          </cell>
          <cell r="O2286">
            <v>4365</v>
          </cell>
          <cell r="Q2286">
            <v>46054</v>
          </cell>
          <cell r="W2286" t="str">
            <v>SP INT 2</v>
          </cell>
          <cell r="X2286" t="str">
            <v>SP INT 2</v>
          </cell>
        </row>
        <row r="2287">
          <cell r="B2287">
            <v>1</v>
          </cell>
          <cell r="K2287" t="str">
            <v>PLANTÕES E LOJAS</v>
          </cell>
          <cell r="O2287">
            <v>4361</v>
          </cell>
          <cell r="P2287">
            <v>4469.03</v>
          </cell>
          <cell r="Q2287">
            <v>46023</v>
          </cell>
          <cell r="W2287" t="str">
            <v>SP INT 3</v>
          </cell>
          <cell r="X2287" t="str">
            <v>SP INT 3</v>
          </cell>
        </row>
        <row r="2288">
          <cell r="B2288">
            <v>5</v>
          </cell>
          <cell r="K2288" t="str">
            <v>PLANTÕES E LOJAS</v>
          </cell>
          <cell r="O2288">
            <v>4353</v>
          </cell>
          <cell r="Q2288">
            <v>46143</v>
          </cell>
          <cell r="W2288" t="str">
            <v>SP INT 2</v>
          </cell>
          <cell r="X2288" t="str">
            <v>SP INT 2</v>
          </cell>
        </row>
        <row r="2289">
          <cell r="B2289">
            <v>7</v>
          </cell>
          <cell r="K2289" t="str">
            <v>SALÁRIOS, ENCARGOS E BENEFÍCIOS</v>
          </cell>
          <cell r="O2289">
            <v>4353</v>
          </cell>
          <cell r="P2289">
            <v>13893.52</v>
          </cell>
          <cell r="Q2289">
            <v>46204</v>
          </cell>
          <cell r="W2289" t="str">
            <v>DIRETORIA SPI</v>
          </cell>
          <cell r="X2289" t="str">
            <v>DIRETORIA SPI</v>
          </cell>
        </row>
        <row r="2290">
          <cell r="B2290">
            <v>3</v>
          </cell>
          <cell r="K2290" t="str">
            <v>SALÁRIOS, ENCARGOS E BENEFÍCIOS</v>
          </cell>
          <cell r="O2290">
            <v>4350</v>
          </cell>
          <cell r="Q2290">
            <v>46082</v>
          </cell>
          <cell r="W2290" t="str">
            <v>SENSIA RP</v>
          </cell>
          <cell r="X2290" t="str">
            <v>SENSIA</v>
          </cell>
        </row>
        <row r="2291">
          <cell r="B2291">
            <v>2</v>
          </cell>
          <cell r="K2291" t="str">
            <v>VIAGEM E LOGÍSTICA</v>
          </cell>
          <cell r="O2291">
            <v>4344</v>
          </cell>
          <cell r="P2291">
            <v>9251.5299999999988</v>
          </cell>
          <cell r="Q2291">
            <v>46054</v>
          </cell>
          <cell r="W2291" t="str">
            <v>SP INT 1</v>
          </cell>
          <cell r="X2291" t="str">
            <v>SP INT 1</v>
          </cell>
        </row>
        <row r="2292">
          <cell r="B2292">
            <v>7</v>
          </cell>
          <cell r="K2292" t="str">
            <v>MARKETING</v>
          </cell>
          <cell r="O2292">
            <v>4341</v>
          </cell>
          <cell r="Q2292">
            <v>46204</v>
          </cell>
          <cell r="W2292" t="str">
            <v>SP INT 2</v>
          </cell>
          <cell r="X2292" t="str">
            <v>SP INT 2</v>
          </cell>
        </row>
        <row r="2293">
          <cell r="B2293">
            <v>2</v>
          </cell>
          <cell r="K2293" t="str">
            <v>MARKETING</v>
          </cell>
          <cell r="O2293">
            <v>4337</v>
          </cell>
          <cell r="Q2293">
            <v>46054</v>
          </cell>
          <cell r="W2293" t="str">
            <v>SP INT 1</v>
          </cell>
          <cell r="X2293" t="str">
            <v>SP INT 1</v>
          </cell>
        </row>
        <row r="2294">
          <cell r="B2294">
            <v>1</v>
          </cell>
          <cell r="K2294" t="str">
            <v>PLANTÕES E LOJAS</v>
          </cell>
          <cell r="O2294">
            <v>4336</v>
          </cell>
          <cell r="P2294">
            <v>3586.26</v>
          </cell>
          <cell r="Q2294">
            <v>46023</v>
          </cell>
          <cell r="W2294" t="str">
            <v>SP INT 4</v>
          </cell>
          <cell r="X2294" t="str">
            <v>SP INT 4</v>
          </cell>
        </row>
        <row r="2295">
          <cell r="B2295">
            <v>8</v>
          </cell>
          <cell r="K2295" t="str">
            <v>COMISSÕES E PREMIAÇÕES (Contratada)</v>
          </cell>
          <cell r="O2295">
            <v>4336</v>
          </cell>
          <cell r="P2295">
            <v>4143.7311085654601</v>
          </cell>
          <cell r="Q2295">
            <v>46235</v>
          </cell>
          <cell r="W2295" t="str">
            <v>SP INT 6</v>
          </cell>
          <cell r="X2295" t="str">
            <v>SP INT 6</v>
          </cell>
        </row>
        <row r="2296">
          <cell r="B2296">
            <v>8</v>
          </cell>
          <cell r="K2296" t="str">
            <v>SALÁRIOS, ENCARGOS E BENEFÍCIOS</v>
          </cell>
          <cell r="O2296">
            <v>4334</v>
          </cell>
          <cell r="P2296">
            <v>2355.12</v>
          </cell>
          <cell r="Q2296">
            <v>46235</v>
          </cell>
          <cell r="W2296" t="str">
            <v>SENSIA CP</v>
          </cell>
          <cell r="X2296" t="str">
            <v>SENSIA</v>
          </cell>
        </row>
        <row r="2297">
          <cell r="B2297">
            <v>7</v>
          </cell>
          <cell r="K2297" t="str">
            <v>MARKETING</v>
          </cell>
          <cell r="O2297">
            <v>4320</v>
          </cell>
          <cell r="Q2297">
            <v>46204</v>
          </cell>
          <cell r="W2297" t="str">
            <v>SP INT 3</v>
          </cell>
          <cell r="X2297" t="str">
            <v>SP INT 3</v>
          </cell>
        </row>
        <row r="2298">
          <cell r="B2298">
            <v>6</v>
          </cell>
          <cell r="K2298" t="str">
            <v>SALÁRIOS, ENCARGOS E BENEFÍCIOS</v>
          </cell>
          <cell r="O2298">
            <v>4319</v>
          </cell>
          <cell r="P2298">
            <v>2424.96</v>
          </cell>
          <cell r="Q2298">
            <v>46174</v>
          </cell>
          <cell r="W2298" t="str">
            <v>SP INT 3</v>
          </cell>
          <cell r="X2298" t="str">
            <v>SP INT 3</v>
          </cell>
        </row>
        <row r="2299">
          <cell r="B2299">
            <v>2</v>
          </cell>
          <cell r="K2299" t="str">
            <v>SALÁRIOS, ENCARGOS E BENEFÍCIOS</v>
          </cell>
          <cell r="O2299">
            <v>4313</v>
          </cell>
          <cell r="P2299">
            <v>2902.78</v>
          </cell>
          <cell r="Q2299">
            <v>46054</v>
          </cell>
          <cell r="W2299" t="str">
            <v>SP INT 2</v>
          </cell>
          <cell r="X2299" t="str">
            <v>SP INT 2</v>
          </cell>
        </row>
        <row r="2300">
          <cell r="B2300">
            <v>4</v>
          </cell>
          <cell r="K2300" t="str">
            <v>SALÁRIOS, ENCARGOS E BENEFÍCIOS</v>
          </cell>
          <cell r="O2300">
            <v>4302</v>
          </cell>
          <cell r="P2300">
            <v>477.83000000000004</v>
          </cell>
          <cell r="Q2300">
            <v>46113</v>
          </cell>
          <cell r="W2300" t="str">
            <v>SP INT 3</v>
          </cell>
          <cell r="X2300" t="str">
            <v>SP INT 3</v>
          </cell>
        </row>
        <row r="2301">
          <cell r="B2301">
            <v>4</v>
          </cell>
          <cell r="K2301" t="str">
            <v>DESPESAS GERAIS</v>
          </cell>
          <cell r="O2301">
            <v>4301</v>
          </cell>
          <cell r="Q2301">
            <v>46113</v>
          </cell>
          <cell r="W2301" t="str">
            <v>SP INT 3</v>
          </cell>
          <cell r="X2301" t="str">
            <v>SP INT 3</v>
          </cell>
        </row>
        <row r="2302">
          <cell r="B2302">
            <v>5</v>
          </cell>
          <cell r="K2302" t="str">
            <v>PLANTÕES E LOJAS</v>
          </cell>
          <cell r="O2302">
            <v>4296</v>
          </cell>
          <cell r="Q2302">
            <v>46143</v>
          </cell>
          <cell r="W2302" t="str">
            <v>SP INT 2</v>
          </cell>
          <cell r="X2302" t="str">
            <v>SP INT 2</v>
          </cell>
        </row>
        <row r="2303">
          <cell r="B2303">
            <v>1</v>
          </cell>
          <cell r="K2303" t="str">
            <v>PLANTÕES E LOJAS</v>
          </cell>
          <cell r="O2303">
            <v>4291</v>
          </cell>
          <cell r="P2303">
            <v>4396.95</v>
          </cell>
          <cell r="Q2303">
            <v>46023</v>
          </cell>
          <cell r="W2303" t="str">
            <v>SP INT 5</v>
          </cell>
          <cell r="X2303" t="str">
            <v>SP INT 5</v>
          </cell>
        </row>
        <row r="2304">
          <cell r="B2304">
            <v>2</v>
          </cell>
          <cell r="K2304" t="str">
            <v>PLANTÕES E LOJAS</v>
          </cell>
          <cell r="O2304">
            <v>4291</v>
          </cell>
          <cell r="P2304">
            <v>4091.93</v>
          </cell>
          <cell r="Q2304">
            <v>46054</v>
          </cell>
          <cell r="W2304" t="str">
            <v>SP INT 5</v>
          </cell>
          <cell r="X2304" t="str">
            <v>SP INT 5</v>
          </cell>
        </row>
        <row r="2305">
          <cell r="B2305">
            <v>3</v>
          </cell>
          <cell r="K2305" t="str">
            <v>PLANTÕES E LOJAS</v>
          </cell>
          <cell r="O2305">
            <v>4291</v>
          </cell>
          <cell r="P2305">
            <v>4684.07</v>
          </cell>
          <cell r="Q2305">
            <v>46082</v>
          </cell>
          <cell r="W2305" t="str">
            <v>SP INT 5</v>
          </cell>
          <cell r="X2305" t="str">
            <v>SP INT 5</v>
          </cell>
        </row>
        <row r="2306">
          <cell r="B2306">
            <v>4</v>
          </cell>
          <cell r="K2306" t="str">
            <v>PLANTÕES E LOJAS</v>
          </cell>
          <cell r="O2306">
            <v>4291</v>
          </cell>
          <cell r="P2306">
            <v>4277.83</v>
          </cell>
          <cell r="Q2306">
            <v>46113</v>
          </cell>
          <cell r="W2306" t="str">
            <v>SP INT 5</v>
          </cell>
          <cell r="X2306" t="str">
            <v>SP INT 5</v>
          </cell>
        </row>
        <row r="2307">
          <cell r="B2307">
            <v>5</v>
          </cell>
          <cell r="K2307" t="str">
            <v>PLANTÕES E LOJAS</v>
          </cell>
          <cell r="O2307">
            <v>4291</v>
          </cell>
          <cell r="P2307">
            <v>3967.8</v>
          </cell>
          <cell r="Q2307">
            <v>46143</v>
          </cell>
          <cell r="W2307" t="str">
            <v>SP INT 5</v>
          </cell>
          <cell r="X2307" t="str">
            <v>SP INT 5</v>
          </cell>
        </row>
        <row r="2308">
          <cell r="B2308">
            <v>6</v>
          </cell>
          <cell r="K2308" t="str">
            <v>PLANTÕES E LOJAS</v>
          </cell>
          <cell r="O2308">
            <v>4291</v>
          </cell>
          <cell r="P2308">
            <v>4651.41</v>
          </cell>
          <cell r="Q2308">
            <v>46174</v>
          </cell>
          <cell r="W2308" t="str">
            <v>SP INT 5</v>
          </cell>
          <cell r="X2308" t="str">
            <v>SP INT 5</v>
          </cell>
        </row>
        <row r="2309">
          <cell r="B2309">
            <v>7</v>
          </cell>
          <cell r="K2309" t="str">
            <v>PLANTÕES E LOJAS</v>
          </cell>
          <cell r="O2309">
            <v>4291</v>
          </cell>
          <cell r="P2309">
            <v>4539.8500000000004</v>
          </cell>
          <cell r="Q2309">
            <v>46204</v>
          </cell>
          <cell r="W2309" t="str">
            <v>SP INT 5</v>
          </cell>
          <cell r="X2309" t="str">
            <v>SP INT 5</v>
          </cell>
        </row>
        <row r="2310">
          <cell r="B2310">
            <v>8</v>
          </cell>
          <cell r="K2310" t="str">
            <v>PLANTÕES E LOJAS</v>
          </cell>
          <cell r="O2310">
            <v>4291</v>
          </cell>
          <cell r="P2310">
            <v>3914.82</v>
          </cell>
          <cell r="Q2310">
            <v>46235</v>
          </cell>
          <cell r="W2310" t="str">
            <v>SP INT 5</v>
          </cell>
          <cell r="X2310" t="str">
            <v>SP INT 5</v>
          </cell>
        </row>
        <row r="2311">
          <cell r="B2311">
            <v>7</v>
          </cell>
          <cell r="K2311" t="str">
            <v>SERV. DESP.E ITBI</v>
          </cell>
          <cell r="O2311">
            <v>4290</v>
          </cell>
          <cell r="Q2311">
            <v>46204</v>
          </cell>
          <cell r="W2311" t="str">
            <v>SP INT 5</v>
          </cell>
          <cell r="X2311" t="str">
            <v>SP INT 5</v>
          </cell>
        </row>
        <row r="2312">
          <cell r="B2312">
            <v>3</v>
          </cell>
          <cell r="K2312" t="str">
            <v>DESPESAS GERAIS</v>
          </cell>
          <cell r="O2312">
            <v>4288</v>
          </cell>
          <cell r="Q2312">
            <v>46082</v>
          </cell>
          <cell r="W2312" t="str">
            <v>SP INT 5</v>
          </cell>
          <cell r="X2312" t="str">
            <v>SP INT 5</v>
          </cell>
        </row>
        <row r="2313">
          <cell r="B2313">
            <v>5</v>
          </cell>
          <cell r="K2313" t="str">
            <v>SALÁRIOS, ENCARGOS E BENEFÍCIOS</v>
          </cell>
          <cell r="O2313">
            <v>4286</v>
          </cell>
          <cell r="P2313">
            <v>1514.96</v>
          </cell>
          <cell r="Q2313">
            <v>46143</v>
          </cell>
          <cell r="W2313" t="str">
            <v>SP INT 3</v>
          </cell>
          <cell r="X2313" t="str">
            <v>SP INT 3</v>
          </cell>
        </row>
        <row r="2314">
          <cell r="B2314">
            <v>6</v>
          </cell>
          <cell r="K2314" t="str">
            <v>PLANTÕES E LOJAS</v>
          </cell>
          <cell r="O2314">
            <v>4281</v>
          </cell>
          <cell r="Q2314">
            <v>46174</v>
          </cell>
          <cell r="W2314" t="str">
            <v>SP INT 3</v>
          </cell>
          <cell r="X2314" t="str">
            <v>SP INT 3</v>
          </cell>
        </row>
        <row r="2315">
          <cell r="B2315">
            <v>1</v>
          </cell>
          <cell r="K2315" t="str">
            <v>PLANTÕES E LOJAS</v>
          </cell>
          <cell r="O2315">
            <v>4275</v>
          </cell>
          <cell r="P2315">
            <v>4380.91</v>
          </cell>
          <cell r="Q2315">
            <v>46023</v>
          </cell>
          <cell r="W2315" t="str">
            <v>SP INT 5</v>
          </cell>
          <cell r="X2315" t="str">
            <v>SP INT 5</v>
          </cell>
        </row>
        <row r="2316">
          <cell r="B2316">
            <v>2</v>
          </cell>
          <cell r="K2316" t="str">
            <v>PLANTÕES E LOJAS</v>
          </cell>
          <cell r="O2316">
            <v>4275</v>
          </cell>
          <cell r="P2316">
            <v>4077</v>
          </cell>
          <cell r="Q2316">
            <v>46054</v>
          </cell>
          <cell r="W2316" t="str">
            <v>SP INT 5</v>
          </cell>
          <cell r="X2316" t="str">
            <v>SP INT 5</v>
          </cell>
        </row>
        <row r="2317">
          <cell r="B2317">
            <v>3</v>
          </cell>
          <cell r="K2317" t="str">
            <v>PLANTÕES E LOJAS</v>
          </cell>
          <cell r="O2317">
            <v>4275</v>
          </cell>
          <cell r="P2317">
            <v>4666.9799999999996</v>
          </cell>
          <cell r="Q2317">
            <v>46082</v>
          </cell>
          <cell r="W2317" t="str">
            <v>SP INT 5</v>
          </cell>
          <cell r="X2317" t="str">
            <v>SP INT 5</v>
          </cell>
        </row>
        <row r="2318">
          <cell r="B2318">
            <v>5</v>
          </cell>
          <cell r="K2318" t="str">
            <v>SERV. DESP.E ITBI</v>
          </cell>
          <cell r="O2318">
            <v>4274</v>
          </cell>
          <cell r="Q2318">
            <v>46143</v>
          </cell>
          <cell r="W2318" t="str">
            <v>SP INT 4</v>
          </cell>
          <cell r="X2318" t="str">
            <v>SP INT 4</v>
          </cell>
        </row>
        <row r="2319">
          <cell r="B2319">
            <v>5</v>
          </cell>
          <cell r="K2319" t="str">
            <v>SALÁRIOS, ENCARGOS E BENEFÍCIOS</v>
          </cell>
          <cell r="O2319">
            <v>4270</v>
          </cell>
          <cell r="Q2319">
            <v>46143</v>
          </cell>
          <cell r="W2319" t="str">
            <v>SP INT 5</v>
          </cell>
          <cell r="X2319" t="str">
            <v>SP INT 5</v>
          </cell>
        </row>
        <row r="2320">
          <cell r="B2320">
            <v>3</v>
          </cell>
          <cell r="K2320" t="str">
            <v>DESPESAS GERAIS</v>
          </cell>
          <cell r="O2320">
            <v>4266</v>
          </cell>
          <cell r="Q2320">
            <v>46082</v>
          </cell>
          <cell r="W2320" t="str">
            <v>SP INT 2</v>
          </cell>
          <cell r="X2320" t="str">
            <v>SP INT 2</v>
          </cell>
        </row>
        <row r="2321">
          <cell r="B2321">
            <v>3</v>
          </cell>
          <cell r="K2321" t="str">
            <v>MARKETING</v>
          </cell>
          <cell r="O2321">
            <v>4266</v>
          </cell>
          <cell r="Q2321">
            <v>46082</v>
          </cell>
          <cell r="W2321" t="str">
            <v>SP INT 6</v>
          </cell>
          <cell r="X2321" t="str">
            <v>SP INT 6</v>
          </cell>
        </row>
        <row r="2322">
          <cell r="B2322">
            <v>6</v>
          </cell>
          <cell r="K2322" t="str">
            <v>SALÁRIOS, ENCARGOS E BENEFÍCIOS</v>
          </cell>
          <cell r="O2322">
            <v>4250</v>
          </cell>
          <cell r="P2322">
            <v>273.44</v>
          </cell>
          <cell r="Q2322">
            <v>46174</v>
          </cell>
          <cell r="W2322" t="str">
            <v>SP INT 4</v>
          </cell>
          <cell r="X2322" t="str">
            <v>SP INT 4</v>
          </cell>
        </row>
        <row r="2323">
          <cell r="B2323">
            <v>7</v>
          </cell>
          <cell r="K2323" t="str">
            <v>DESPESAS GERAIS</v>
          </cell>
          <cell r="O2323">
            <v>4244</v>
          </cell>
          <cell r="Q2323">
            <v>46204</v>
          </cell>
          <cell r="W2323" t="str">
            <v>SP INT 1</v>
          </cell>
          <cell r="X2323" t="str">
            <v>SP INT 1</v>
          </cell>
        </row>
        <row r="2324">
          <cell r="B2324">
            <v>6</v>
          </cell>
          <cell r="K2324" t="str">
            <v>SALÁRIOS, ENCARGOS E BENEFÍCIOS</v>
          </cell>
          <cell r="O2324">
            <v>4236</v>
          </cell>
          <cell r="P2324">
            <v>3672.27</v>
          </cell>
          <cell r="Q2324">
            <v>46174</v>
          </cell>
          <cell r="W2324" t="str">
            <v>SP INT 6</v>
          </cell>
          <cell r="X2324" t="str">
            <v>SP INT 6</v>
          </cell>
        </row>
        <row r="2325">
          <cell r="B2325">
            <v>8</v>
          </cell>
          <cell r="K2325" t="str">
            <v>MARKETING</v>
          </cell>
          <cell r="O2325">
            <v>4235</v>
          </cell>
          <cell r="Q2325">
            <v>46235</v>
          </cell>
          <cell r="W2325" t="str">
            <v>SP INT 6</v>
          </cell>
          <cell r="X2325" t="str">
            <v>SP INT 6</v>
          </cell>
        </row>
        <row r="2326">
          <cell r="B2326">
            <v>7</v>
          </cell>
          <cell r="K2326" t="str">
            <v>SALÁRIOS, ENCARGOS E BENEFÍCIOS</v>
          </cell>
          <cell r="O2326">
            <v>4226</v>
          </cell>
          <cell r="P2326">
            <v>3283.38</v>
          </cell>
          <cell r="Q2326">
            <v>46204</v>
          </cell>
          <cell r="W2326" t="str">
            <v>SP INT 3</v>
          </cell>
          <cell r="X2326" t="str">
            <v>SP INT 3</v>
          </cell>
        </row>
        <row r="2327">
          <cell r="B2327">
            <v>3</v>
          </cell>
          <cell r="K2327" t="str">
            <v>SALÁRIOS, ENCARGOS E BENEFÍCIOS</v>
          </cell>
          <cell r="O2327">
            <v>4223</v>
          </cell>
          <cell r="P2327">
            <v>3283.38</v>
          </cell>
          <cell r="Q2327">
            <v>46082</v>
          </cell>
          <cell r="W2327" t="str">
            <v>SP INT 3</v>
          </cell>
          <cell r="X2327" t="str">
            <v>SP INT 3</v>
          </cell>
        </row>
        <row r="2328">
          <cell r="B2328">
            <v>1</v>
          </cell>
          <cell r="K2328" t="str">
            <v>VIAGEM E LOGÍSTICA</v>
          </cell>
          <cell r="O2328">
            <v>4204</v>
          </cell>
          <cell r="P2328">
            <v>2542.54</v>
          </cell>
          <cell r="Q2328">
            <v>46023</v>
          </cell>
          <cell r="W2328" t="str">
            <v>SP INT 1</v>
          </cell>
          <cell r="X2328" t="str">
            <v>SP INT 1</v>
          </cell>
        </row>
        <row r="2329">
          <cell r="B2329">
            <v>3</v>
          </cell>
          <cell r="K2329" t="str">
            <v>PLANTÕES E LOJAS</v>
          </cell>
          <cell r="O2329">
            <v>4202</v>
          </cell>
          <cell r="P2329">
            <v>4920.08</v>
          </cell>
          <cell r="Q2329">
            <v>46082</v>
          </cell>
          <cell r="W2329" t="str">
            <v>SP INT 5</v>
          </cell>
          <cell r="X2329" t="str">
            <v>SP INT 5</v>
          </cell>
        </row>
        <row r="2330">
          <cell r="B2330">
            <v>1</v>
          </cell>
          <cell r="K2330" t="str">
            <v>SALÁRIOS, ENCARGOS E BENEFÍCIOS</v>
          </cell>
          <cell r="O2330">
            <v>4201</v>
          </cell>
          <cell r="P2330">
            <v>3925.2</v>
          </cell>
          <cell r="Q2330">
            <v>46023</v>
          </cell>
          <cell r="W2330" t="str">
            <v>DIRETORIA SPI</v>
          </cell>
          <cell r="X2330" t="str">
            <v>DIRETORIA SPI</v>
          </cell>
        </row>
        <row r="2331">
          <cell r="B2331">
            <v>4</v>
          </cell>
          <cell r="K2331" t="str">
            <v>MARKETING</v>
          </cell>
          <cell r="O2331">
            <v>4187</v>
          </cell>
          <cell r="Q2331">
            <v>46113</v>
          </cell>
          <cell r="W2331" t="str">
            <v>SENSIA CP</v>
          </cell>
          <cell r="X2331" t="str">
            <v>SENSIA</v>
          </cell>
        </row>
        <row r="2332">
          <cell r="B2332">
            <v>5</v>
          </cell>
          <cell r="K2332" t="str">
            <v>SALÁRIOS, ENCARGOS E BENEFÍCIOS</v>
          </cell>
          <cell r="O2332">
            <v>4187</v>
          </cell>
          <cell r="P2332">
            <v>2424.96</v>
          </cell>
          <cell r="Q2332">
            <v>46143</v>
          </cell>
          <cell r="W2332" t="str">
            <v>SP INT 3</v>
          </cell>
          <cell r="X2332" t="str">
            <v>SP INT 3</v>
          </cell>
        </row>
        <row r="2333">
          <cell r="B2333">
            <v>6</v>
          </cell>
          <cell r="K2333" t="str">
            <v>SALÁRIOS, ENCARGOS E BENEFÍCIOS</v>
          </cell>
          <cell r="O2333">
            <v>4183</v>
          </cell>
          <cell r="P2333">
            <v>3283.38</v>
          </cell>
          <cell r="Q2333">
            <v>46174</v>
          </cell>
          <cell r="W2333" t="str">
            <v>SP INT 3</v>
          </cell>
          <cell r="X2333" t="str">
            <v>SP INT 3</v>
          </cell>
        </row>
        <row r="2334">
          <cell r="B2334">
            <v>3</v>
          </cell>
          <cell r="K2334" t="str">
            <v>MARKETING</v>
          </cell>
          <cell r="O2334">
            <v>4166</v>
          </cell>
          <cell r="Q2334">
            <v>46082</v>
          </cell>
          <cell r="W2334" t="str">
            <v>SP INT 2</v>
          </cell>
          <cell r="X2334" t="str">
            <v>SP INT 2</v>
          </cell>
        </row>
        <row r="2335">
          <cell r="B2335">
            <v>1</v>
          </cell>
          <cell r="K2335" t="str">
            <v>SALÁRIOS, ENCARGOS E BENEFÍCIOS</v>
          </cell>
          <cell r="O2335">
            <v>4164</v>
          </cell>
          <cell r="P2335">
            <v>5826.03</v>
          </cell>
          <cell r="Q2335">
            <v>46023</v>
          </cell>
          <cell r="W2335" t="str">
            <v>SP INT 2</v>
          </cell>
          <cell r="X2335" t="str">
            <v>SP INT 2</v>
          </cell>
        </row>
        <row r="2336">
          <cell r="B2336">
            <v>4</v>
          </cell>
          <cell r="K2336" t="str">
            <v>SERV. DESP.E ITBI</v>
          </cell>
          <cell r="O2336">
            <v>4152</v>
          </cell>
          <cell r="Q2336">
            <v>46113</v>
          </cell>
          <cell r="W2336" t="str">
            <v>SP INT 1</v>
          </cell>
          <cell r="X2336" t="str">
            <v>SP INT 1</v>
          </cell>
        </row>
        <row r="2337">
          <cell r="B2337">
            <v>3</v>
          </cell>
          <cell r="K2337" t="str">
            <v>SALÁRIOS, ENCARGOS E BENEFÍCIOS</v>
          </cell>
          <cell r="O2337">
            <v>4148</v>
          </cell>
          <cell r="P2337">
            <v>2902.78</v>
          </cell>
          <cell r="Q2337">
            <v>46082</v>
          </cell>
          <cell r="W2337" t="str">
            <v>SP INT 2</v>
          </cell>
          <cell r="X2337" t="str">
            <v>SP INT 2</v>
          </cell>
        </row>
        <row r="2338">
          <cell r="B2338">
            <v>3</v>
          </cell>
          <cell r="K2338" t="str">
            <v>PLANTÕES E LOJAS</v>
          </cell>
          <cell r="O2338">
            <v>4146</v>
          </cell>
          <cell r="P2338">
            <v>1569.56</v>
          </cell>
          <cell r="Q2338">
            <v>46082</v>
          </cell>
          <cell r="W2338" t="str">
            <v>SENSIA CP</v>
          </cell>
          <cell r="X2338" t="str">
            <v>SENSIA</v>
          </cell>
        </row>
        <row r="2339">
          <cell r="B2339">
            <v>8</v>
          </cell>
          <cell r="K2339" t="str">
            <v>SALÁRIOS, ENCARGOS E BENEFÍCIOS</v>
          </cell>
          <cell r="O2339">
            <v>4143</v>
          </cell>
          <cell r="P2339">
            <v>3250.62</v>
          </cell>
          <cell r="Q2339">
            <v>46235</v>
          </cell>
          <cell r="W2339" t="str">
            <v>SP INT 5</v>
          </cell>
          <cell r="X2339" t="str">
            <v>SP INT 5</v>
          </cell>
        </row>
        <row r="2340">
          <cell r="B2340">
            <v>1</v>
          </cell>
          <cell r="K2340" t="str">
            <v>PLANTÕES E LOJAS</v>
          </cell>
          <cell r="O2340">
            <v>4140</v>
          </cell>
          <cell r="Q2340">
            <v>46023</v>
          </cell>
          <cell r="W2340" t="str">
            <v>SENSIA CP</v>
          </cell>
          <cell r="X2340" t="str">
            <v>SENSIA</v>
          </cell>
        </row>
        <row r="2341">
          <cell r="B2341">
            <v>2</v>
          </cell>
          <cell r="K2341" t="str">
            <v>PLANTÕES E LOJAS</v>
          </cell>
          <cell r="O2341">
            <v>4140</v>
          </cell>
          <cell r="Q2341">
            <v>46054</v>
          </cell>
          <cell r="W2341" t="str">
            <v>SENSIA CP</v>
          </cell>
          <cell r="X2341" t="str">
            <v>SENSIA</v>
          </cell>
        </row>
        <row r="2342">
          <cell r="B2342">
            <v>3</v>
          </cell>
          <cell r="K2342" t="str">
            <v>PLANTÕES E LOJAS</v>
          </cell>
          <cell r="O2342">
            <v>4140</v>
          </cell>
          <cell r="Q2342">
            <v>46082</v>
          </cell>
          <cell r="W2342" t="str">
            <v>SENSIA CP</v>
          </cell>
          <cell r="X2342" t="str">
            <v>SENSIA</v>
          </cell>
        </row>
        <row r="2343">
          <cell r="B2343">
            <v>4</v>
          </cell>
          <cell r="K2343" t="str">
            <v>PLANTÕES E LOJAS</v>
          </cell>
          <cell r="O2343">
            <v>4140</v>
          </cell>
          <cell r="Q2343">
            <v>46113</v>
          </cell>
          <cell r="W2343" t="str">
            <v>SENSIA CP</v>
          </cell>
          <cell r="X2343" t="str">
            <v>SENSIA</v>
          </cell>
        </row>
        <row r="2344">
          <cell r="B2344">
            <v>5</v>
          </cell>
          <cell r="K2344" t="str">
            <v>PLANTÕES E LOJAS</v>
          </cell>
          <cell r="O2344">
            <v>4140</v>
          </cell>
          <cell r="Q2344">
            <v>46143</v>
          </cell>
          <cell r="W2344" t="str">
            <v>SENSIA CP</v>
          </cell>
          <cell r="X2344" t="str">
            <v>SENSIA</v>
          </cell>
        </row>
        <row r="2345">
          <cell r="B2345">
            <v>6</v>
          </cell>
          <cell r="K2345" t="str">
            <v>PLANTÕES E LOJAS</v>
          </cell>
          <cell r="O2345">
            <v>4140</v>
          </cell>
          <cell r="Q2345">
            <v>46174</v>
          </cell>
          <cell r="W2345" t="str">
            <v>SENSIA CP</v>
          </cell>
          <cell r="X2345" t="str">
            <v>SENSIA</v>
          </cell>
        </row>
        <row r="2346">
          <cell r="B2346">
            <v>7</v>
          </cell>
          <cell r="K2346" t="str">
            <v>PLANTÕES E LOJAS</v>
          </cell>
          <cell r="O2346">
            <v>4140</v>
          </cell>
          <cell r="Q2346">
            <v>46204</v>
          </cell>
          <cell r="W2346" t="str">
            <v>SENSIA CP</v>
          </cell>
          <cell r="X2346" t="str">
            <v>SENSIA</v>
          </cell>
        </row>
        <row r="2347">
          <cell r="B2347">
            <v>8</v>
          </cell>
          <cell r="K2347" t="str">
            <v>PLANTÕES E LOJAS</v>
          </cell>
          <cell r="O2347">
            <v>4140</v>
          </cell>
          <cell r="Q2347">
            <v>46235</v>
          </cell>
          <cell r="W2347" t="str">
            <v>SENSIA CP</v>
          </cell>
          <cell r="X2347" t="str">
            <v>SENSIA</v>
          </cell>
        </row>
        <row r="2348">
          <cell r="B2348">
            <v>7</v>
          </cell>
          <cell r="K2348" t="str">
            <v>PLANTÕES E LOJAS</v>
          </cell>
          <cell r="O2348">
            <v>4133</v>
          </cell>
          <cell r="Q2348">
            <v>46204</v>
          </cell>
          <cell r="W2348" t="str">
            <v>SENSIA CP</v>
          </cell>
          <cell r="X2348" t="str">
            <v>SENSIA</v>
          </cell>
        </row>
        <row r="2349">
          <cell r="B2349">
            <v>1</v>
          </cell>
          <cell r="K2349" t="str">
            <v>PLANTÕES E LOJAS</v>
          </cell>
          <cell r="O2349">
            <v>4122</v>
          </cell>
          <cell r="P2349">
            <v>4223.76</v>
          </cell>
          <cell r="Q2349">
            <v>46023</v>
          </cell>
          <cell r="W2349" t="str">
            <v>SENSIA CP</v>
          </cell>
          <cell r="X2349" t="str">
            <v>SENSIA</v>
          </cell>
        </row>
        <row r="2350">
          <cell r="B2350">
            <v>1</v>
          </cell>
          <cell r="K2350" t="str">
            <v>SALÁRIOS, ENCARGOS E BENEFÍCIOS</v>
          </cell>
          <cell r="O2350">
            <v>4122</v>
          </cell>
          <cell r="P2350">
            <v>2151.9899999999998</v>
          </cell>
          <cell r="Q2350">
            <v>46023</v>
          </cell>
          <cell r="W2350" t="str">
            <v>SENSIA CP</v>
          </cell>
          <cell r="X2350" t="str">
            <v>SENSIA</v>
          </cell>
        </row>
        <row r="2351">
          <cell r="B2351">
            <v>2</v>
          </cell>
          <cell r="K2351" t="str">
            <v>PLANTÕES E LOJAS</v>
          </cell>
          <cell r="O2351">
            <v>4122</v>
          </cell>
          <cell r="P2351">
            <v>3930.75</v>
          </cell>
          <cell r="Q2351">
            <v>46054</v>
          </cell>
          <cell r="W2351" t="str">
            <v>SENSIA CP</v>
          </cell>
          <cell r="X2351" t="str">
            <v>SENSIA</v>
          </cell>
        </row>
        <row r="2352">
          <cell r="B2352">
            <v>3</v>
          </cell>
          <cell r="K2352" t="str">
            <v>PLANTÕES E LOJAS</v>
          </cell>
          <cell r="O2352">
            <v>4122</v>
          </cell>
          <cell r="P2352">
            <v>4499.57</v>
          </cell>
          <cell r="Q2352">
            <v>46082</v>
          </cell>
          <cell r="W2352" t="str">
            <v>SENSIA CP</v>
          </cell>
          <cell r="X2352" t="str">
            <v>SENSIA</v>
          </cell>
        </row>
        <row r="2353">
          <cell r="B2353">
            <v>4</v>
          </cell>
          <cell r="K2353" t="str">
            <v>PLANTÕES E LOJAS</v>
          </cell>
          <cell r="O2353">
            <v>4122</v>
          </cell>
          <cell r="P2353">
            <v>4109.32</v>
          </cell>
          <cell r="Q2353">
            <v>46113</v>
          </cell>
          <cell r="W2353" t="str">
            <v>SENSIA CP</v>
          </cell>
          <cell r="X2353" t="str">
            <v>SENSIA</v>
          </cell>
        </row>
        <row r="2354">
          <cell r="B2354">
            <v>5</v>
          </cell>
          <cell r="K2354" t="str">
            <v>PLANTÕES E LOJAS</v>
          </cell>
          <cell r="O2354">
            <v>4121</v>
          </cell>
          <cell r="P2354">
            <v>3811.5</v>
          </cell>
          <cell r="Q2354">
            <v>46143</v>
          </cell>
          <cell r="W2354" t="str">
            <v>SENSIA CP</v>
          </cell>
          <cell r="X2354" t="str">
            <v>SENSIA</v>
          </cell>
        </row>
        <row r="2355">
          <cell r="B2355">
            <v>8</v>
          </cell>
          <cell r="K2355" t="str">
            <v>SALÁRIOS, ENCARGOS E BENEFÍCIOS</v>
          </cell>
          <cell r="O2355">
            <v>4121</v>
          </cell>
          <cell r="P2355">
            <v>2424.96</v>
          </cell>
          <cell r="Q2355">
            <v>46235</v>
          </cell>
          <cell r="W2355" t="str">
            <v>SP INT 3</v>
          </cell>
          <cell r="X2355" t="str">
            <v>SP INT 3</v>
          </cell>
        </row>
        <row r="2356">
          <cell r="B2356">
            <v>5</v>
          </cell>
          <cell r="K2356" t="str">
            <v>SALÁRIOS, ENCARGOS E BENEFÍCIOS</v>
          </cell>
          <cell r="O2356">
            <v>4115</v>
          </cell>
          <cell r="P2356">
            <v>1454.41</v>
          </cell>
          <cell r="Q2356">
            <v>46143</v>
          </cell>
          <cell r="W2356" t="str">
            <v>SP INT 3</v>
          </cell>
          <cell r="X2356" t="str">
            <v>SP INT 3</v>
          </cell>
        </row>
        <row r="2357">
          <cell r="B2357">
            <v>8</v>
          </cell>
          <cell r="K2357" t="str">
            <v>MARKETING</v>
          </cell>
          <cell r="O2357">
            <v>4111</v>
          </cell>
          <cell r="P2357">
            <v>3869.75</v>
          </cell>
          <cell r="Q2357">
            <v>46235</v>
          </cell>
          <cell r="W2357" t="str">
            <v>SP INT 1</v>
          </cell>
          <cell r="X2357" t="str">
            <v>SP INT 1</v>
          </cell>
        </row>
        <row r="2358">
          <cell r="B2358">
            <v>6</v>
          </cell>
          <cell r="K2358" t="str">
            <v>VIAGEM E LOGÍSTICA</v>
          </cell>
          <cell r="O2358">
            <v>4109</v>
          </cell>
          <cell r="P2358">
            <v>3819.81</v>
          </cell>
          <cell r="Q2358">
            <v>46174</v>
          </cell>
          <cell r="W2358" t="str">
            <v>SP INT 2</v>
          </cell>
          <cell r="X2358" t="str">
            <v>SP INT 2</v>
          </cell>
        </row>
        <row r="2359">
          <cell r="B2359">
            <v>4</v>
          </cell>
          <cell r="K2359" t="str">
            <v>SALÁRIOS, ENCARGOS E BENEFÍCIOS</v>
          </cell>
          <cell r="O2359">
            <v>4106</v>
          </cell>
          <cell r="P2359">
            <v>3372.76</v>
          </cell>
          <cell r="Q2359">
            <v>46113</v>
          </cell>
          <cell r="W2359" t="str">
            <v>SP INT 1</v>
          </cell>
          <cell r="X2359" t="str">
            <v>SP INT 1</v>
          </cell>
        </row>
        <row r="2360">
          <cell r="B2360">
            <v>3</v>
          </cell>
          <cell r="K2360" t="str">
            <v>MARKETING</v>
          </cell>
          <cell r="O2360">
            <v>4101</v>
          </cell>
          <cell r="Q2360">
            <v>46082</v>
          </cell>
          <cell r="W2360" t="str">
            <v>SP INT 2</v>
          </cell>
          <cell r="X2360" t="str">
            <v>SP INT 2</v>
          </cell>
        </row>
        <row r="2361">
          <cell r="B2361">
            <v>3</v>
          </cell>
          <cell r="K2361" t="str">
            <v>SALÁRIOS, ENCARGOS E BENEFÍCIOS</v>
          </cell>
          <cell r="O2361">
            <v>4096</v>
          </cell>
          <cell r="P2361">
            <v>2241.5699999999997</v>
          </cell>
          <cell r="Q2361">
            <v>46082</v>
          </cell>
          <cell r="W2361" t="str">
            <v>SENSIA CP</v>
          </cell>
          <cell r="X2361" t="str">
            <v>SENSIA</v>
          </cell>
        </row>
        <row r="2362">
          <cell r="B2362">
            <v>6</v>
          </cell>
          <cell r="K2362" t="str">
            <v>PLANTÕES E LOJAS</v>
          </cell>
          <cell r="O2362">
            <v>4086</v>
          </cell>
          <cell r="P2362">
            <v>5655.13</v>
          </cell>
          <cell r="Q2362">
            <v>46174</v>
          </cell>
          <cell r="W2362" t="str">
            <v>SENSIA CP</v>
          </cell>
          <cell r="X2362" t="str">
            <v>SENSIA</v>
          </cell>
        </row>
        <row r="2363">
          <cell r="B2363">
            <v>8</v>
          </cell>
          <cell r="K2363" t="str">
            <v>SALÁRIOS, ENCARGOS E BENEFÍCIOS</v>
          </cell>
          <cell r="O2363">
            <v>4086</v>
          </cell>
          <cell r="P2363">
            <v>3581.0200000000004</v>
          </cell>
          <cell r="Q2363">
            <v>46235</v>
          </cell>
          <cell r="W2363" t="str">
            <v>SP INT 4</v>
          </cell>
          <cell r="X2363" t="str">
            <v>SP INT 4</v>
          </cell>
        </row>
        <row r="2364">
          <cell r="B2364">
            <v>6</v>
          </cell>
          <cell r="K2364" t="str">
            <v>VIAGEM E LOGÍSTICA</v>
          </cell>
          <cell r="O2364">
            <v>4064</v>
          </cell>
          <cell r="P2364">
            <v>1658.57</v>
          </cell>
          <cell r="Q2364">
            <v>46174</v>
          </cell>
          <cell r="W2364" t="str">
            <v>SP INT 2</v>
          </cell>
          <cell r="X2364" t="str">
            <v>SP INT 2</v>
          </cell>
        </row>
        <row r="2365">
          <cell r="B2365">
            <v>5</v>
          </cell>
          <cell r="K2365" t="str">
            <v>COMISSÕES E PREMIAÇÕES (Contratada)</v>
          </cell>
          <cell r="O2365">
            <v>4061</v>
          </cell>
          <cell r="P2365">
            <v>2116.6799498427663</v>
          </cell>
          <cell r="Q2365">
            <v>46143</v>
          </cell>
          <cell r="W2365" t="str">
            <v>SP INT 1</v>
          </cell>
          <cell r="X2365" t="str">
            <v>SP INT 1</v>
          </cell>
        </row>
        <row r="2366">
          <cell r="B2366">
            <v>1</v>
          </cell>
          <cell r="K2366" t="str">
            <v>SALÁRIOS, ENCARGOS E BENEFÍCIOS</v>
          </cell>
          <cell r="O2366">
            <v>4045</v>
          </cell>
          <cell r="P2366">
            <v>2239.9300000000003</v>
          </cell>
          <cell r="Q2366">
            <v>46023</v>
          </cell>
          <cell r="W2366" t="str">
            <v>SP INT 6</v>
          </cell>
          <cell r="X2366" t="str">
            <v>SP INT 6</v>
          </cell>
        </row>
        <row r="2367">
          <cell r="B2367">
            <v>7</v>
          </cell>
          <cell r="K2367" t="str">
            <v>SERV. DESP.E ITBI</v>
          </cell>
          <cell r="O2367">
            <v>4043</v>
          </cell>
          <cell r="Q2367">
            <v>46204</v>
          </cell>
          <cell r="W2367" t="str">
            <v>SP INT 1</v>
          </cell>
          <cell r="X2367" t="str">
            <v>SP INT 1</v>
          </cell>
        </row>
        <row r="2368">
          <cell r="B2368">
            <v>7</v>
          </cell>
          <cell r="K2368" t="str">
            <v>MARKETING</v>
          </cell>
          <cell r="O2368">
            <v>4042</v>
          </cell>
          <cell r="Q2368">
            <v>46204</v>
          </cell>
          <cell r="W2368" t="str">
            <v>SP INT 3</v>
          </cell>
          <cell r="X2368" t="str">
            <v>SP INT 3</v>
          </cell>
        </row>
        <row r="2369">
          <cell r="B2369">
            <v>8</v>
          </cell>
          <cell r="K2369" t="str">
            <v>SALÁRIOS, ENCARGOS E BENEFÍCIOS</v>
          </cell>
          <cell r="O2369">
            <v>4042</v>
          </cell>
          <cell r="P2369">
            <v>777.58000000000015</v>
          </cell>
          <cell r="Q2369">
            <v>46235</v>
          </cell>
          <cell r="W2369" t="str">
            <v>SENSIA CP</v>
          </cell>
          <cell r="X2369" t="str">
            <v>SENSIA</v>
          </cell>
        </row>
        <row r="2370">
          <cell r="B2370">
            <v>3</v>
          </cell>
          <cell r="K2370" t="str">
            <v>SERV. DESP.E ITBI</v>
          </cell>
          <cell r="O2370">
            <v>4038</v>
          </cell>
          <cell r="Q2370">
            <v>46082</v>
          </cell>
          <cell r="W2370" t="str">
            <v>SP INT 1</v>
          </cell>
          <cell r="X2370" t="str">
            <v>SP INT 1</v>
          </cell>
        </row>
        <row r="2371">
          <cell r="B2371">
            <v>6</v>
          </cell>
          <cell r="K2371" t="str">
            <v>MARKETING</v>
          </cell>
          <cell r="O2371">
            <v>4036</v>
          </cell>
          <cell r="Q2371">
            <v>46174</v>
          </cell>
          <cell r="W2371" t="str">
            <v>SP INT 2</v>
          </cell>
          <cell r="X2371" t="str">
            <v>SP INT 2</v>
          </cell>
        </row>
        <row r="2372">
          <cell r="B2372">
            <v>5</v>
          </cell>
          <cell r="K2372" t="str">
            <v>PLANTÕES E LOJAS</v>
          </cell>
          <cell r="O2372">
            <v>4027</v>
          </cell>
          <cell r="P2372">
            <v>2371.1</v>
          </cell>
          <cell r="Q2372">
            <v>46143</v>
          </cell>
          <cell r="W2372" t="str">
            <v>SP INT 1</v>
          </cell>
          <cell r="X2372" t="str">
            <v>SP INT 1</v>
          </cell>
        </row>
        <row r="2373">
          <cell r="B2373">
            <v>1</v>
          </cell>
          <cell r="K2373" t="str">
            <v>VIAGEM E LOGÍSTICA</v>
          </cell>
          <cell r="O2373">
            <v>4020</v>
          </cell>
          <cell r="P2373">
            <v>1928.23</v>
          </cell>
          <cell r="Q2373">
            <v>46023</v>
          </cell>
          <cell r="W2373" t="str">
            <v>SP INT 4</v>
          </cell>
          <cell r="X2373" t="str">
            <v>SP INT 4</v>
          </cell>
        </row>
        <row r="2374">
          <cell r="B2374">
            <v>4</v>
          </cell>
          <cell r="K2374" t="str">
            <v>PLANTÕES E LOJAS</v>
          </cell>
          <cell r="O2374">
            <v>4020</v>
          </cell>
          <cell r="Q2374">
            <v>46113</v>
          </cell>
          <cell r="W2374" t="str">
            <v>SP INT 4</v>
          </cell>
          <cell r="X2374" t="str">
            <v>SP INT 4</v>
          </cell>
        </row>
        <row r="2375">
          <cell r="B2375">
            <v>2</v>
          </cell>
          <cell r="K2375" t="str">
            <v>SALÁRIOS, ENCARGOS E BENEFÍCIOS</v>
          </cell>
          <cell r="O2375">
            <v>4013</v>
          </cell>
          <cell r="P2375">
            <v>5652.3099999999995</v>
          </cell>
          <cell r="Q2375">
            <v>46054</v>
          </cell>
          <cell r="W2375" t="str">
            <v>SENSIA RP</v>
          </cell>
          <cell r="X2375" t="str">
            <v>SENSIA</v>
          </cell>
        </row>
        <row r="2376">
          <cell r="B2376">
            <v>7</v>
          </cell>
          <cell r="K2376" t="str">
            <v>SALÁRIOS, ENCARGOS E BENEFÍCIOS</v>
          </cell>
          <cell r="O2376">
            <v>4012</v>
          </cell>
          <cell r="P2376">
            <v>5906.91</v>
          </cell>
          <cell r="Q2376">
            <v>46204</v>
          </cell>
          <cell r="W2376" t="str">
            <v>SENSIA RP</v>
          </cell>
          <cell r="X2376" t="str">
            <v>SENSIA</v>
          </cell>
        </row>
        <row r="2377">
          <cell r="B2377">
            <v>4</v>
          </cell>
          <cell r="K2377" t="str">
            <v>DESPESAS GERAIS</v>
          </cell>
          <cell r="O2377">
            <v>4006</v>
          </cell>
          <cell r="Q2377">
            <v>46113</v>
          </cell>
          <cell r="W2377" t="str">
            <v>SP INT 5</v>
          </cell>
          <cell r="X2377" t="str">
            <v>SP INT 5</v>
          </cell>
        </row>
        <row r="2378">
          <cell r="B2378">
            <v>8</v>
          </cell>
          <cell r="K2378" t="str">
            <v>SALÁRIOS, ENCARGOS E BENEFÍCIOS</v>
          </cell>
          <cell r="O2378">
            <v>4006</v>
          </cell>
          <cell r="P2378">
            <v>13893.52</v>
          </cell>
          <cell r="Q2378">
            <v>46235</v>
          </cell>
          <cell r="W2378" t="str">
            <v>DIRETORIA SPI</v>
          </cell>
          <cell r="X2378" t="str">
            <v>DIRETORIA SPI</v>
          </cell>
        </row>
        <row r="2379">
          <cell r="B2379">
            <v>3</v>
          </cell>
          <cell r="K2379" t="str">
            <v>COMISSÕES E PREMIAÇÕES (Contratada)</v>
          </cell>
          <cell r="O2379">
            <v>4005</v>
          </cell>
          <cell r="Q2379">
            <v>46082</v>
          </cell>
          <cell r="W2379" t="str">
            <v>SP INT 2</v>
          </cell>
          <cell r="X2379" t="str">
            <v>SP INT 2</v>
          </cell>
        </row>
        <row r="2380">
          <cell r="B2380">
            <v>1</v>
          </cell>
          <cell r="K2380" t="str">
            <v>COMISSÕES E PREMIAÇÕES (Contratada)</v>
          </cell>
          <cell r="O2380">
            <v>4004</v>
          </cell>
          <cell r="Q2380">
            <v>46023</v>
          </cell>
          <cell r="W2380" t="str">
            <v>SP INT 2</v>
          </cell>
          <cell r="X2380" t="str">
            <v>SP INT 2</v>
          </cell>
        </row>
        <row r="2381">
          <cell r="B2381">
            <v>1</v>
          </cell>
          <cell r="K2381" t="str">
            <v>PLANTÕES E LOJAS</v>
          </cell>
          <cell r="O2381">
            <v>4002</v>
          </cell>
          <cell r="P2381">
            <v>4100.84</v>
          </cell>
          <cell r="Q2381">
            <v>46023</v>
          </cell>
          <cell r="W2381" t="str">
            <v>SP INT 1</v>
          </cell>
          <cell r="X2381" t="str">
            <v>SP INT 1</v>
          </cell>
        </row>
        <row r="2382">
          <cell r="B2382">
            <v>2</v>
          </cell>
          <cell r="K2382" t="str">
            <v>PLANTÕES E LOJAS</v>
          </cell>
          <cell r="O2382">
            <v>4002</v>
          </cell>
          <cell r="P2382">
            <v>3816.35</v>
          </cell>
          <cell r="Q2382">
            <v>46054</v>
          </cell>
          <cell r="W2382" t="str">
            <v>SP INT 1</v>
          </cell>
          <cell r="X2382" t="str">
            <v>SP INT 1</v>
          </cell>
        </row>
        <row r="2383">
          <cell r="B2383">
            <v>3</v>
          </cell>
          <cell r="K2383" t="str">
            <v>PLANTÕES E LOJAS</v>
          </cell>
          <cell r="O2383">
            <v>4002</v>
          </cell>
          <cell r="P2383">
            <v>4368.62</v>
          </cell>
          <cell r="Q2383">
            <v>46082</v>
          </cell>
          <cell r="W2383" t="str">
            <v>SP INT 1</v>
          </cell>
          <cell r="X2383" t="str">
            <v>SP INT 1</v>
          </cell>
        </row>
        <row r="2384">
          <cell r="B2384">
            <v>4</v>
          </cell>
          <cell r="K2384" t="str">
            <v>PLANTÕES E LOJAS</v>
          </cell>
          <cell r="O2384">
            <v>4002</v>
          </cell>
          <cell r="P2384">
            <v>3989.73</v>
          </cell>
          <cell r="Q2384">
            <v>46113</v>
          </cell>
          <cell r="W2384" t="str">
            <v>SP INT 1</v>
          </cell>
          <cell r="X2384" t="str">
            <v>SP INT 1</v>
          </cell>
        </row>
        <row r="2385">
          <cell r="B2385">
            <v>8</v>
          </cell>
          <cell r="K2385" t="str">
            <v>COMISSÕES E PREMIAÇÕES (Contratada)</v>
          </cell>
          <cell r="O2385">
            <v>4002</v>
          </cell>
          <cell r="P2385">
            <v>12171.674800315905</v>
          </cell>
          <cell r="Q2385">
            <v>46235</v>
          </cell>
          <cell r="W2385" t="str">
            <v>SENSIA RP</v>
          </cell>
          <cell r="X2385" t="str">
            <v>SENSIA</v>
          </cell>
        </row>
        <row r="2386">
          <cell r="B2386">
            <v>1</v>
          </cell>
          <cell r="K2386" t="str">
            <v>MARKETING</v>
          </cell>
          <cell r="O2386">
            <v>4001</v>
          </cell>
          <cell r="P2386">
            <v>27936.79</v>
          </cell>
          <cell r="Q2386">
            <v>46023</v>
          </cell>
          <cell r="W2386" t="str">
            <v>SP INT 5</v>
          </cell>
          <cell r="X2386" t="str">
            <v>SP INT 5</v>
          </cell>
        </row>
        <row r="2387">
          <cell r="B2387">
            <v>5</v>
          </cell>
          <cell r="K2387" t="str">
            <v>PLANTÕES E LOJAS</v>
          </cell>
          <cell r="O2387">
            <v>4001</v>
          </cell>
          <cell r="P2387">
            <v>3700.58</v>
          </cell>
          <cell r="Q2387">
            <v>46143</v>
          </cell>
          <cell r="W2387" t="str">
            <v>SP INT 1</v>
          </cell>
          <cell r="X2387" t="str">
            <v>SP INT 1</v>
          </cell>
        </row>
        <row r="2388">
          <cell r="B2388">
            <v>6</v>
          </cell>
          <cell r="K2388" t="str">
            <v>PLANTÕES E LOJAS</v>
          </cell>
          <cell r="O2388">
            <v>4001</v>
          </cell>
          <cell r="P2388">
            <v>4338.16</v>
          </cell>
          <cell r="Q2388">
            <v>46174</v>
          </cell>
          <cell r="W2388" t="str">
            <v>SP INT 1</v>
          </cell>
          <cell r="X2388" t="str">
            <v>SP INT 1</v>
          </cell>
        </row>
        <row r="2389">
          <cell r="B2389">
            <v>7</v>
          </cell>
          <cell r="K2389" t="str">
            <v>PLANTÕES E LOJAS</v>
          </cell>
          <cell r="O2389">
            <v>4001</v>
          </cell>
          <cell r="P2389">
            <v>4234.1099999999997</v>
          </cell>
          <cell r="Q2389">
            <v>46204</v>
          </cell>
          <cell r="W2389" t="str">
            <v>SP INT 1</v>
          </cell>
          <cell r="X2389" t="str">
            <v>SP INT 1</v>
          </cell>
        </row>
        <row r="2390">
          <cell r="B2390">
            <v>8</v>
          </cell>
          <cell r="K2390" t="str">
            <v>PLANTÕES E LOJAS</v>
          </cell>
          <cell r="O2390">
            <v>4001</v>
          </cell>
          <cell r="P2390">
            <v>3651.17</v>
          </cell>
          <cell r="Q2390">
            <v>46235</v>
          </cell>
          <cell r="W2390" t="str">
            <v>SP INT 1</v>
          </cell>
          <cell r="X2390" t="str">
            <v>SP INT 1</v>
          </cell>
        </row>
        <row r="2391">
          <cell r="B2391">
            <v>2</v>
          </cell>
          <cell r="K2391" t="str">
            <v>COMISSÕES E PREMIAÇÕES (Contratada)</v>
          </cell>
          <cell r="O2391">
            <v>4000</v>
          </cell>
          <cell r="Q2391">
            <v>46054</v>
          </cell>
          <cell r="W2391" t="str">
            <v>SP INT 2</v>
          </cell>
          <cell r="X2391" t="str">
            <v>SP INT 2</v>
          </cell>
        </row>
        <row r="2392">
          <cell r="B2392">
            <v>3</v>
          </cell>
          <cell r="K2392" t="str">
            <v>JURÍDICO</v>
          </cell>
          <cell r="O2392">
            <v>4000</v>
          </cell>
          <cell r="Q2392">
            <v>46082</v>
          </cell>
          <cell r="W2392" t="str">
            <v>SP INT 3</v>
          </cell>
          <cell r="X2392" t="str">
            <v>SP INT 3</v>
          </cell>
        </row>
        <row r="2393">
          <cell r="B2393">
            <v>4</v>
          </cell>
          <cell r="K2393" t="str">
            <v>COMISSÕES E PREMIAÇÕES (Contratada)</v>
          </cell>
          <cell r="O2393">
            <v>4000</v>
          </cell>
          <cell r="Q2393">
            <v>46113</v>
          </cell>
          <cell r="W2393" t="str">
            <v>SP INT 2</v>
          </cell>
          <cell r="X2393" t="str">
            <v>SP INT 2</v>
          </cell>
        </row>
        <row r="2394">
          <cell r="B2394">
            <v>4</v>
          </cell>
          <cell r="K2394" t="str">
            <v>MARKETING</v>
          </cell>
          <cell r="O2394">
            <v>4000</v>
          </cell>
          <cell r="Q2394">
            <v>46113</v>
          </cell>
          <cell r="W2394" t="str">
            <v>SP INT 3</v>
          </cell>
          <cell r="X2394" t="str">
            <v>SP INT 3</v>
          </cell>
        </row>
        <row r="2395">
          <cell r="B2395">
            <v>4</v>
          </cell>
          <cell r="K2395" t="str">
            <v>COMISSÕES E PREMIAÇÕES (Contratada)</v>
          </cell>
          <cell r="O2395">
            <v>4000</v>
          </cell>
          <cell r="Q2395">
            <v>46113</v>
          </cell>
          <cell r="W2395" t="str">
            <v>SENSIA CP</v>
          </cell>
          <cell r="X2395" t="str">
            <v>SENSIA</v>
          </cell>
        </row>
        <row r="2396">
          <cell r="B2396">
            <v>5</v>
          </cell>
          <cell r="K2396" t="str">
            <v>SALÁRIOS, ENCARGOS E BENEFÍCIOS</v>
          </cell>
          <cell r="O2396">
            <v>4000</v>
          </cell>
          <cell r="Q2396">
            <v>46143</v>
          </cell>
          <cell r="W2396" t="str">
            <v>SP INT 5</v>
          </cell>
          <cell r="X2396" t="str">
            <v>SP INT 5</v>
          </cell>
        </row>
        <row r="2397">
          <cell r="B2397">
            <v>6</v>
          </cell>
          <cell r="K2397" t="str">
            <v>PLANTÕES E LOJAS</v>
          </cell>
          <cell r="O2397">
            <v>4000</v>
          </cell>
          <cell r="P2397">
            <v>2113.9499999999998</v>
          </cell>
          <cell r="Q2397">
            <v>46174</v>
          </cell>
          <cell r="W2397" t="str">
            <v>SP INT 5</v>
          </cell>
          <cell r="X2397" t="str">
            <v>SP INT 5</v>
          </cell>
        </row>
        <row r="2398">
          <cell r="B2398">
            <v>7</v>
          </cell>
          <cell r="K2398" t="str">
            <v>DESPESAS GERAIS</v>
          </cell>
          <cell r="O2398">
            <v>4000</v>
          </cell>
          <cell r="P2398">
            <v>3625</v>
          </cell>
          <cell r="Q2398">
            <v>46204</v>
          </cell>
          <cell r="W2398" t="str">
            <v>SENSIA RP</v>
          </cell>
          <cell r="X2398" t="str">
            <v>SENSIA</v>
          </cell>
        </row>
        <row r="2399">
          <cell r="B2399">
            <v>4</v>
          </cell>
          <cell r="K2399" t="str">
            <v>SALÁRIOS, ENCARGOS E BENEFÍCIOS</v>
          </cell>
          <cell r="O2399">
            <v>3993</v>
          </cell>
          <cell r="P2399">
            <v>747.28000000000009</v>
          </cell>
          <cell r="Q2399">
            <v>46113</v>
          </cell>
          <cell r="W2399" t="str">
            <v>SENSIA CP</v>
          </cell>
          <cell r="X2399" t="str">
            <v>SENSIA</v>
          </cell>
        </row>
        <row r="2400">
          <cell r="B2400">
            <v>7</v>
          </cell>
          <cell r="K2400" t="str">
            <v>DESPESAS GERAIS</v>
          </cell>
          <cell r="O2400">
            <v>3990</v>
          </cell>
          <cell r="Q2400">
            <v>46204</v>
          </cell>
          <cell r="W2400" t="str">
            <v>SP INT 1</v>
          </cell>
          <cell r="X2400" t="str">
            <v>SP INT 1</v>
          </cell>
        </row>
        <row r="2401">
          <cell r="B2401">
            <v>2</v>
          </cell>
          <cell r="K2401" t="str">
            <v>PLANTÕES E LOJAS</v>
          </cell>
          <cell r="O2401">
            <v>3987</v>
          </cell>
          <cell r="P2401">
            <v>3802.32</v>
          </cell>
          <cell r="Q2401">
            <v>46054</v>
          </cell>
          <cell r="W2401" t="str">
            <v>SP INT 6</v>
          </cell>
          <cell r="X2401" t="str">
            <v>SP INT 6</v>
          </cell>
        </row>
        <row r="2402">
          <cell r="B2402">
            <v>3</v>
          </cell>
          <cell r="K2402" t="str">
            <v>PLANTÕES E LOJAS</v>
          </cell>
          <cell r="O2402">
            <v>3987</v>
          </cell>
          <cell r="P2402">
            <v>4352.5200000000004</v>
          </cell>
          <cell r="Q2402">
            <v>46082</v>
          </cell>
          <cell r="W2402" t="str">
            <v>SP INT 6</v>
          </cell>
          <cell r="X2402" t="str">
            <v>SP INT 6</v>
          </cell>
        </row>
        <row r="2403">
          <cell r="B2403">
            <v>4</v>
          </cell>
          <cell r="K2403" t="str">
            <v>PLANTÕES E LOJAS</v>
          </cell>
          <cell r="O2403">
            <v>3987</v>
          </cell>
          <cell r="P2403">
            <v>3975.03</v>
          </cell>
          <cell r="Q2403">
            <v>46113</v>
          </cell>
          <cell r="W2403" t="str">
            <v>SP INT 6</v>
          </cell>
          <cell r="X2403" t="str">
            <v>SP INT 6</v>
          </cell>
        </row>
        <row r="2404">
          <cell r="B2404">
            <v>5</v>
          </cell>
          <cell r="K2404" t="str">
            <v>PLANTÕES E LOJAS</v>
          </cell>
          <cell r="O2404">
            <v>3987</v>
          </cell>
          <cell r="P2404">
            <v>3686.94</v>
          </cell>
          <cell r="Q2404">
            <v>46143</v>
          </cell>
          <cell r="W2404" t="str">
            <v>SP INT 6</v>
          </cell>
          <cell r="X2404" t="str">
            <v>SP INT 6</v>
          </cell>
        </row>
        <row r="2405">
          <cell r="B2405">
            <v>6</v>
          </cell>
          <cell r="K2405" t="str">
            <v>PLANTÕES E LOJAS</v>
          </cell>
          <cell r="O2405">
            <v>3987</v>
          </cell>
          <cell r="P2405">
            <v>4322.17</v>
          </cell>
          <cell r="Q2405">
            <v>46174</v>
          </cell>
          <cell r="W2405" t="str">
            <v>SP INT 6</v>
          </cell>
          <cell r="X2405" t="str">
            <v>SP INT 6</v>
          </cell>
        </row>
        <row r="2406">
          <cell r="B2406">
            <v>7</v>
          </cell>
          <cell r="K2406" t="str">
            <v>PLANTÕES E LOJAS</v>
          </cell>
          <cell r="O2406">
            <v>3987</v>
          </cell>
          <cell r="P2406">
            <v>4218.5</v>
          </cell>
          <cell r="Q2406">
            <v>46204</v>
          </cell>
          <cell r="W2406" t="str">
            <v>SP INT 6</v>
          </cell>
          <cell r="X2406" t="str">
            <v>SP INT 6</v>
          </cell>
        </row>
        <row r="2407">
          <cell r="B2407">
            <v>8</v>
          </cell>
          <cell r="K2407" t="str">
            <v>PLANTÕES E LOJAS</v>
          </cell>
          <cell r="O2407">
            <v>3987</v>
          </cell>
          <cell r="P2407">
            <v>3637.72</v>
          </cell>
          <cell r="Q2407">
            <v>46235</v>
          </cell>
          <cell r="W2407" t="str">
            <v>SP INT 6</v>
          </cell>
          <cell r="X2407" t="str">
            <v>SP INT 6</v>
          </cell>
        </row>
        <row r="2408">
          <cell r="B2408">
            <v>1</v>
          </cell>
          <cell r="K2408" t="str">
            <v>PLANTÕES E LOJAS</v>
          </cell>
          <cell r="O2408">
            <v>3983</v>
          </cell>
          <cell r="P2408">
            <v>4081.69</v>
          </cell>
          <cell r="Q2408">
            <v>46023</v>
          </cell>
          <cell r="W2408" t="str">
            <v>SP INT 4</v>
          </cell>
          <cell r="X2408" t="str">
            <v>SP INT 4</v>
          </cell>
        </row>
        <row r="2409">
          <cell r="B2409">
            <v>2</v>
          </cell>
          <cell r="K2409" t="str">
            <v>PLANTÕES E LOJAS</v>
          </cell>
          <cell r="O2409">
            <v>3983</v>
          </cell>
          <cell r="P2409">
            <v>3798.54</v>
          </cell>
          <cell r="Q2409">
            <v>46054</v>
          </cell>
          <cell r="W2409" t="str">
            <v>SP INT 4</v>
          </cell>
          <cell r="X2409" t="str">
            <v>SP INT 4</v>
          </cell>
        </row>
        <row r="2410">
          <cell r="B2410">
            <v>3</v>
          </cell>
          <cell r="K2410" t="str">
            <v>PLANTÕES E LOJAS</v>
          </cell>
          <cell r="O2410">
            <v>3983</v>
          </cell>
          <cell r="P2410">
            <v>4348.2299999999996</v>
          </cell>
          <cell r="Q2410">
            <v>46082</v>
          </cell>
          <cell r="W2410" t="str">
            <v>SP INT 4</v>
          </cell>
          <cell r="X2410" t="str">
            <v>SP INT 4</v>
          </cell>
        </row>
        <row r="2411">
          <cell r="B2411">
            <v>4</v>
          </cell>
          <cell r="K2411" t="str">
            <v>PLANTÕES E LOJAS</v>
          </cell>
          <cell r="O2411">
            <v>3983</v>
          </cell>
          <cell r="P2411">
            <v>3971.11</v>
          </cell>
          <cell r="Q2411">
            <v>46113</v>
          </cell>
          <cell r="W2411" t="str">
            <v>SP INT 4</v>
          </cell>
          <cell r="X2411" t="str">
            <v>SP INT 4</v>
          </cell>
        </row>
        <row r="2412">
          <cell r="B2412">
            <v>5</v>
          </cell>
          <cell r="K2412" t="str">
            <v>PLANTÕES E LOJAS</v>
          </cell>
          <cell r="O2412">
            <v>3983</v>
          </cell>
          <cell r="P2412">
            <v>3683.31</v>
          </cell>
          <cell r="Q2412">
            <v>46143</v>
          </cell>
          <cell r="W2412" t="str">
            <v>SP INT 4</v>
          </cell>
          <cell r="X2412" t="str">
            <v>SP INT 4</v>
          </cell>
        </row>
        <row r="2413">
          <cell r="B2413">
            <v>6</v>
          </cell>
          <cell r="K2413" t="str">
            <v>PLANTÕES E LOJAS</v>
          </cell>
          <cell r="O2413">
            <v>3983</v>
          </cell>
          <cell r="P2413">
            <v>104195.43</v>
          </cell>
          <cell r="Q2413">
            <v>46174</v>
          </cell>
          <cell r="W2413" t="str">
            <v>SP INT 4</v>
          </cell>
          <cell r="X2413" t="str">
            <v>SP INT 4</v>
          </cell>
        </row>
        <row r="2414">
          <cell r="B2414">
            <v>6</v>
          </cell>
          <cell r="K2414" t="str">
            <v>PLANTÕES E LOJAS</v>
          </cell>
          <cell r="O2414">
            <v>3982</v>
          </cell>
          <cell r="Q2414">
            <v>46174</v>
          </cell>
          <cell r="W2414" t="str">
            <v>SP INT 3</v>
          </cell>
          <cell r="X2414" t="str">
            <v>SP INT 3</v>
          </cell>
        </row>
        <row r="2415">
          <cell r="B2415">
            <v>3</v>
          </cell>
          <cell r="K2415" t="str">
            <v>PLANTÕES E LOJAS</v>
          </cell>
          <cell r="O2415">
            <v>3964</v>
          </cell>
          <cell r="P2415">
            <v>4500.55</v>
          </cell>
          <cell r="Q2415">
            <v>46082</v>
          </cell>
          <cell r="W2415" t="str">
            <v>SP INT 6</v>
          </cell>
          <cell r="X2415" t="str">
            <v>SP INT 6</v>
          </cell>
        </row>
        <row r="2416">
          <cell r="B2416">
            <v>7</v>
          </cell>
          <cell r="K2416" t="str">
            <v>PLANTÕES E LOJAS</v>
          </cell>
          <cell r="O2416">
            <v>3964</v>
          </cell>
          <cell r="P2416">
            <v>1023.69</v>
          </cell>
          <cell r="Q2416">
            <v>46204</v>
          </cell>
          <cell r="W2416" t="str">
            <v>SP INT 4</v>
          </cell>
          <cell r="X2416" t="str">
            <v>SP INT 4</v>
          </cell>
        </row>
        <row r="2417">
          <cell r="B2417">
            <v>3</v>
          </cell>
          <cell r="K2417" t="str">
            <v>PLANTÕES E LOJAS</v>
          </cell>
          <cell r="O2417">
            <v>3959</v>
          </cell>
          <cell r="Q2417">
            <v>46082</v>
          </cell>
          <cell r="W2417" t="str">
            <v>SP INT 1</v>
          </cell>
          <cell r="X2417" t="str">
            <v>SP INT 1</v>
          </cell>
        </row>
        <row r="2418">
          <cell r="B2418">
            <v>6</v>
          </cell>
          <cell r="K2418" t="str">
            <v>SERV. DESP.E ITBI</v>
          </cell>
          <cell r="O2418">
            <v>3954</v>
          </cell>
          <cell r="P2418">
            <v>88409.43</v>
          </cell>
          <cell r="Q2418">
            <v>46174</v>
          </cell>
          <cell r="W2418" t="str">
            <v>SP INT 1</v>
          </cell>
          <cell r="X2418" t="str">
            <v>SP INT 1</v>
          </cell>
        </row>
        <row r="2419">
          <cell r="B2419">
            <v>8</v>
          </cell>
          <cell r="K2419" t="str">
            <v>MARKETING</v>
          </cell>
          <cell r="O2419">
            <v>3950</v>
          </cell>
          <cell r="Q2419">
            <v>46235</v>
          </cell>
          <cell r="W2419" t="str">
            <v>SP INT 5</v>
          </cell>
          <cell r="X2419" t="str">
            <v>SP INT 5</v>
          </cell>
        </row>
        <row r="2420">
          <cell r="B2420">
            <v>4</v>
          </cell>
          <cell r="K2420" t="str">
            <v>MARKETING</v>
          </cell>
          <cell r="O2420">
            <v>3946</v>
          </cell>
          <cell r="Q2420">
            <v>46113</v>
          </cell>
          <cell r="W2420" t="str">
            <v>SP INT 4</v>
          </cell>
          <cell r="X2420" t="str">
            <v>SP INT 4</v>
          </cell>
        </row>
        <row r="2421">
          <cell r="B2421">
            <v>4</v>
          </cell>
          <cell r="K2421" t="str">
            <v>SERV. DESP.E ITBI</v>
          </cell>
          <cell r="O2421">
            <v>3945</v>
          </cell>
          <cell r="Q2421">
            <v>46113</v>
          </cell>
          <cell r="W2421" t="str">
            <v>SP INT 1</v>
          </cell>
          <cell r="X2421" t="str">
            <v>SP INT 1</v>
          </cell>
        </row>
        <row r="2422">
          <cell r="B2422">
            <v>1</v>
          </cell>
          <cell r="K2422" t="str">
            <v>MARKETING</v>
          </cell>
          <cell r="O2422">
            <v>3944</v>
          </cell>
          <cell r="Q2422">
            <v>46023</v>
          </cell>
          <cell r="W2422" t="str">
            <v>SP INT 1</v>
          </cell>
          <cell r="X2422" t="str">
            <v>SP INT 1</v>
          </cell>
        </row>
        <row r="2423">
          <cell r="B2423">
            <v>7</v>
          </cell>
          <cell r="K2423" t="str">
            <v>MARKETING</v>
          </cell>
          <cell r="O2423">
            <v>3944</v>
          </cell>
          <cell r="Q2423">
            <v>46204</v>
          </cell>
          <cell r="W2423" t="str">
            <v>SP INT 6</v>
          </cell>
          <cell r="X2423" t="str">
            <v>SP INT 6</v>
          </cell>
        </row>
        <row r="2424">
          <cell r="B2424">
            <v>5</v>
          </cell>
          <cell r="K2424" t="str">
            <v>PLANTÕES E LOJAS</v>
          </cell>
          <cell r="O2424">
            <v>3940</v>
          </cell>
          <cell r="P2424">
            <v>1023.93</v>
          </cell>
          <cell r="Q2424">
            <v>46143</v>
          </cell>
          <cell r="W2424" t="str">
            <v>SP INT 6</v>
          </cell>
          <cell r="X2424" t="str">
            <v>SP INT 6</v>
          </cell>
        </row>
        <row r="2425">
          <cell r="B2425">
            <v>8</v>
          </cell>
          <cell r="K2425" t="str">
            <v>SALÁRIOS, ENCARGOS E BENEFÍCIOS</v>
          </cell>
          <cell r="O2425">
            <v>3938</v>
          </cell>
          <cell r="P2425">
            <v>3283.38</v>
          </cell>
          <cell r="Q2425">
            <v>46235</v>
          </cell>
          <cell r="W2425" t="str">
            <v>SP INT 3</v>
          </cell>
          <cell r="X2425" t="str">
            <v>SP INT 3</v>
          </cell>
        </row>
        <row r="2426">
          <cell r="B2426">
            <v>2</v>
          </cell>
          <cell r="K2426" t="str">
            <v>MARKETING</v>
          </cell>
          <cell r="O2426">
            <v>3925</v>
          </cell>
          <cell r="Q2426">
            <v>46054</v>
          </cell>
          <cell r="W2426" t="str">
            <v>SP INT 5</v>
          </cell>
          <cell r="X2426" t="str">
            <v>SP INT 5</v>
          </cell>
        </row>
        <row r="2427">
          <cell r="B2427">
            <v>2</v>
          </cell>
          <cell r="K2427" t="str">
            <v>MARKETING</v>
          </cell>
          <cell r="O2427">
            <v>3923</v>
          </cell>
          <cell r="Q2427">
            <v>46054</v>
          </cell>
          <cell r="W2427" t="str">
            <v>SP INT 2</v>
          </cell>
          <cell r="X2427" t="str">
            <v>SP INT 2</v>
          </cell>
        </row>
        <row r="2428">
          <cell r="B2428">
            <v>3</v>
          </cell>
          <cell r="K2428" t="str">
            <v>DESPESAS GERAIS</v>
          </cell>
          <cell r="O2428">
            <v>3922</v>
          </cell>
          <cell r="P2428">
            <v>8625</v>
          </cell>
          <cell r="Q2428">
            <v>46082</v>
          </cell>
          <cell r="W2428" t="str">
            <v>SP INT 2</v>
          </cell>
          <cell r="X2428" t="str">
            <v>SP INT 2</v>
          </cell>
        </row>
        <row r="2429">
          <cell r="B2429">
            <v>3</v>
          </cell>
          <cell r="K2429" t="str">
            <v>DESPESAS GERAIS</v>
          </cell>
          <cell r="O2429">
            <v>3920</v>
          </cell>
          <cell r="Q2429">
            <v>46082</v>
          </cell>
          <cell r="W2429" t="str">
            <v>SP INT 6</v>
          </cell>
          <cell r="X2429" t="str">
            <v>SP INT 6</v>
          </cell>
        </row>
        <row r="2430">
          <cell r="B2430">
            <v>4</v>
          </cell>
          <cell r="K2430" t="str">
            <v>DESPESAS GERAIS</v>
          </cell>
          <cell r="O2430">
            <v>3914</v>
          </cell>
          <cell r="Q2430">
            <v>46113</v>
          </cell>
          <cell r="W2430" t="str">
            <v>SP INT 3</v>
          </cell>
          <cell r="X2430" t="str">
            <v>SP INT 3</v>
          </cell>
        </row>
        <row r="2431">
          <cell r="B2431">
            <v>2</v>
          </cell>
          <cell r="K2431" t="str">
            <v>PLANTÕES E LOJAS</v>
          </cell>
          <cell r="O2431">
            <v>3910</v>
          </cell>
          <cell r="Q2431">
            <v>46054</v>
          </cell>
          <cell r="W2431" t="str">
            <v>SP INT 5</v>
          </cell>
          <cell r="X2431" t="str">
            <v>SP INT 5</v>
          </cell>
        </row>
        <row r="2432">
          <cell r="B2432">
            <v>7</v>
          </cell>
          <cell r="K2432" t="str">
            <v>SERV. DESP.E ITBI</v>
          </cell>
          <cell r="O2432">
            <v>3908</v>
          </cell>
          <cell r="P2432">
            <v>88966.97</v>
          </cell>
          <cell r="Q2432">
            <v>46204</v>
          </cell>
          <cell r="W2432" t="str">
            <v>SP INT 1</v>
          </cell>
          <cell r="X2432" t="str">
            <v>SP INT 1</v>
          </cell>
        </row>
        <row r="2433">
          <cell r="B2433">
            <v>7</v>
          </cell>
          <cell r="K2433" t="str">
            <v>SALÁRIOS, ENCARGOS E BENEFÍCIOS</v>
          </cell>
          <cell r="O2433">
            <v>3908</v>
          </cell>
          <cell r="P2433">
            <v>2424.96</v>
          </cell>
          <cell r="Q2433">
            <v>46204</v>
          </cell>
          <cell r="W2433" t="str">
            <v>SP INT 3</v>
          </cell>
          <cell r="X2433" t="str">
            <v>SP INT 3</v>
          </cell>
        </row>
        <row r="2434">
          <cell r="B2434">
            <v>2</v>
          </cell>
          <cell r="K2434" t="str">
            <v>MARKETING</v>
          </cell>
          <cell r="O2434">
            <v>3905</v>
          </cell>
          <cell r="Q2434">
            <v>46054</v>
          </cell>
          <cell r="W2434" t="str">
            <v>SP INT 2</v>
          </cell>
          <cell r="X2434" t="str">
            <v>SP INT 2</v>
          </cell>
        </row>
        <row r="2435">
          <cell r="B2435">
            <v>5</v>
          </cell>
          <cell r="K2435" t="str">
            <v>SALÁRIOS, ENCARGOS E BENEFÍCIOS</v>
          </cell>
          <cell r="O2435">
            <v>3904</v>
          </cell>
          <cell r="P2435">
            <v>777.58000000000015</v>
          </cell>
          <cell r="Q2435">
            <v>46143</v>
          </cell>
          <cell r="W2435" t="str">
            <v>SENSIA CP</v>
          </cell>
          <cell r="X2435" t="str">
            <v>SENSIA</v>
          </cell>
        </row>
        <row r="2436">
          <cell r="B2436">
            <v>3</v>
          </cell>
          <cell r="K2436" t="str">
            <v>PLANTÕES E LOJAS</v>
          </cell>
          <cell r="O2436">
            <v>3900</v>
          </cell>
          <cell r="Q2436">
            <v>46082</v>
          </cell>
          <cell r="W2436" t="str">
            <v>SP INT 1</v>
          </cell>
          <cell r="X2436" t="str">
            <v>SP INT 1</v>
          </cell>
        </row>
        <row r="2437">
          <cell r="B2437">
            <v>6</v>
          </cell>
          <cell r="K2437" t="str">
            <v>DESPESAS GERAIS</v>
          </cell>
          <cell r="O2437">
            <v>3900</v>
          </cell>
          <cell r="Q2437">
            <v>46174</v>
          </cell>
          <cell r="W2437" t="str">
            <v>SP INT 3</v>
          </cell>
          <cell r="X2437" t="str">
            <v>SP INT 3</v>
          </cell>
        </row>
        <row r="2438">
          <cell r="B2438">
            <v>8</v>
          </cell>
          <cell r="K2438" t="str">
            <v>PLANTÕES E LOJAS</v>
          </cell>
          <cell r="O2438">
            <v>3900</v>
          </cell>
          <cell r="P2438">
            <v>456.2</v>
          </cell>
          <cell r="Q2438">
            <v>46235</v>
          </cell>
          <cell r="W2438" t="str">
            <v>SP INT 1</v>
          </cell>
          <cell r="X2438" t="str">
            <v>SP INT 1</v>
          </cell>
        </row>
        <row r="2439">
          <cell r="B2439">
            <v>3</v>
          </cell>
          <cell r="K2439" t="str">
            <v>VIAGEM E LOGÍSTICA</v>
          </cell>
          <cell r="O2439">
            <v>3886</v>
          </cell>
          <cell r="P2439">
            <v>2515.34</v>
          </cell>
          <cell r="Q2439">
            <v>46082</v>
          </cell>
          <cell r="W2439" t="str">
            <v>SENSIA CP</v>
          </cell>
          <cell r="X2439" t="str">
            <v>SENSIA</v>
          </cell>
        </row>
        <row r="2440">
          <cell r="B2440">
            <v>8</v>
          </cell>
          <cell r="K2440" t="str">
            <v>SALÁRIOS, ENCARGOS E BENEFÍCIOS</v>
          </cell>
          <cell r="O2440">
            <v>3885</v>
          </cell>
          <cell r="P2440">
            <v>5906.91</v>
          </cell>
          <cell r="Q2440">
            <v>46235</v>
          </cell>
          <cell r="W2440" t="str">
            <v>SENSIA RP</v>
          </cell>
          <cell r="X2440" t="str">
            <v>SENSIA</v>
          </cell>
        </row>
        <row r="2441">
          <cell r="B2441">
            <v>2</v>
          </cell>
          <cell r="K2441" t="str">
            <v>PLANTÕES E LOJAS</v>
          </cell>
          <cell r="O2441">
            <v>3872</v>
          </cell>
          <cell r="Q2441">
            <v>46054</v>
          </cell>
          <cell r="W2441" t="str">
            <v>SP INT 6</v>
          </cell>
          <cell r="X2441" t="str">
            <v>SP INT 6</v>
          </cell>
        </row>
        <row r="2442">
          <cell r="B2442">
            <v>8</v>
          </cell>
          <cell r="K2442" t="str">
            <v>PLANTÕES E LOJAS</v>
          </cell>
          <cell r="O2442">
            <v>3865</v>
          </cell>
          <cell r="P2442">
            <v>2339.4499999999998</v>
          </cell>
          <cell r="Q2442">
            <v>46235</v>
          </cell>
          <cell r="W2442" t="str">
            <v>SP INT 1</v>
          </cell>
          <cell r="X2442" t="str">
            <v>SP INT 1</v>
          </cell>
        </row>
        <row r="2443">
          <cell r="B2443">
            <v>7</v>
          </cell>
          <cell r="K2443" t="str">
            <v>PLANTÕES E LOJAS</v>
          </cell>
          <cell r="O2443">
            <v>3861</v>
          </cell>
          <cell r="Q2443">
            <v>46204</v>
          </cell>
          <cell r="W2443" t="str">
            <v>SP INT 1</v>
          </cell>
          <cell r="X2443" t="str">
            <v>SP INT 1</v>
          </cell>
        </row>
        <row r="2444">
          <cell r="B2444">
            <v>1</v>
          </cell>
          <cell r="K2444" t="str">
            <v>COMISSÕES E PREMIAÇÕES (Contratada)</v>
          </cell>
          <cell r="O2444">
            <v>3858</v>
          </cell>
          <cell r="P2444">
            <v>6721.3736334395981</v>
          </cell>
          <cell r="Q2444">
            <v>46023</v>
          </cell>
          <cell r="W2444" t="str">
            <v>SP INT 4</v>
          </cell>
          <cell r="X2444" t="str">
            <v>SP INT 4</v>
          </cell>
        </row>
        <row r="2445">
          <cell r="B2445">
            <v>8</v>
          </cell>
          <cell r="K2445" t="str">
            <v>MARKETING</v>
          </cell>
          <cell r="O2445">
            <v>3858</v>
          </cell>
          <cell r="Q2445">
            <v>46235</v>
          </cell>
          <cell r="W2445" t="str">
            <v>SP INT 3</v>
          </cell>
          <cell r="X2445" t="str">
            <v>SP INT 3</v>
          </cell>
        </row>
        <row r="2446">
          <cell r="B2446">
            <v>5</v>
          </cell>
          <cell r="K2446" t="str">
            <v>COMISSÕES E PREMIAÇÕES (Contratada)</v>
          </cell>
          <cell r="O2446">
            <v>3852</v>
          </cell>
          <cell r="Q2446">
            <v>46143</v>
          </cell>
          <cell r="W2446" t="str">
            <v>SENSIA RP</v>
          </cell>
          <cell r="X2446" t="str">
            <v>SENSIA</v>
          </cell>
        </row>
        <row r="2447">
          <cell r="B2447">
            <v>8</v>
          </cell>
          <cell r="K2447" t="str">
            <v>PLANTÕES E LOJAS</v>
          </cell>
          <cell r="O2447">
            <v>3852</v>
          </cell>
          <cell r="P2447">
            <v>4112.07</v>
          </cell>
          <cell r="Q2447">
            <v>46235</v>
          </cell>
          <cell r="W2447" t="str">
            <v>SP INT 5</v>
          </cell>
          <cell r="X2447" t="str">
            <v>SP INT 5</v>
          </cell>
        </row>
        <row r="2448">
          <cell r="B2448">
            <v>7</v>
          </cell>
          <cell r="K2448" t="str">
            <v>PLANTÕES E LOJAS</v>
          </cell>
          <cell r="O2448">
            <v>3850</v>
          </cell>
          <cell r="P2448">
            <v>211.62</v>
          </cell>
          <cell r="Q2448">
            <v>46204</v>
          </cell>
          <cell r="W2448" t="str">
            <v>SP INT 4</v>
          </cell>
          <cell r="X2448" t="str">
            <v>SP INT 4</v>
          </cell>
        </row>
        <row r="2449">
          <cell r="B2449">
            <v>1</v>
          </cell>
          <cell r="K2449" t="str">
            <v>SALÁRIOS, ENCARGOS E BENEFÍCIOS</v>
          </cell>
          <cell r="O2449">
            <v>3843</v>
          </cell>
          <cell r="P2449">
            <v>3398.49</v>
          </cell>
          <cell r="Q2449">
            <v>46023</v>
          </cell>
          <cell r="W2449" t="str">
            <v>SP INT 1</v>
          </cell>
          <cell r="X2449" t="str">
            <v>SP INT 1</v>
          </cell>
        </row>
        <row r="2450">
          <cell r="B2450">
            <v>2</v>
          </cell>
          <cell r="K2450" t="str">
            <v>SERV. DESP.E ITBI</v>
          </cell>
          <cell r="O2450">
            <v>3843</v>
          </cell>
          <cell r="Q2450">
            <v>46054</v>
          </cell>
          <cell r="W2450" t="str">
            <v>SP INT 1</v>
          </cell>
          <cell r="X2450" t="str">
            <v>SP INT 1</v>
          </cell>
        </row>
        <row r="2451">
          <cell r="B2451">
            <v>2</v>
          </cell>
          <cell r="K2451" t="str">
            <v>DESPESAS GERAIS</v>
          </cell>
          <cell r="O2451">
            <v>3842</v>
          </cell>
          <cell r="Q2451">
            <v>46054</v>
          </cell>
          <cell r="W2451" t="str">
            <v>SENSIA CP</v>
          </cell>
          <cell r="X2451" t="str">
            <v>SENSIA</v>
          </cell>
        </row>
        <row r="2452">
          <cell r="B2452">
            <v>7</v>
          </cell>
          <cell r="K2452" t="str">
            <v>DESPESAS GERAIS</v>
          </cell>
          <cell r="O2452">
            <v>3840</v>
          </cell>
          <cell r="Q2452">
            <v>46204</v>
          </cell>
          <cell r="W2452" t="str">
            <v>SP INT 6</v>
          </cell>
          <cell r="X2452" t="str">
            <v>SP INT 6</v>
          </cell>
        </row>
        <row r="2453">
          <cell r="B2453">
            <v>5</v>
          </cell>
          <cell r="K2453" t="str">
            <v>SALÁRIOS, ENCARGOS E BENEFÍCIOS</v>
          </cell>
          <cell r="O2453">
            <v>3833</v>
          </cell>
          <cell r="Q2453">
            <v>46143</v>
          </cell>
          <cell r="W2453" t="str">
            <v>SP INT 1</v>
          </cell>
          <cell r="X2453" t="str">
            <v>SP INT 1</v>
          </cell>
        </row>
        <row r="2454">
          <cell r="B2454">
            <v>8</v>
          </cell>
          <cell r="K2454" t="str">
            <v>MARKETING</v>
          </cell>
          <cell r="O2454">
            <v>3827</v>
          </cell>
          <cell r="Q2454">
            <v>46235</v>
          </cell>
          <cell r="W2454" t="str">
            <v>SP INT 6</v>
          </cell>
          <cell r="X2454" t="str">
            <v>SP INT 6</v>
          </cell>
        </row>
        <row r="2455">
          <cell r="B2455">
            <v>1</v>
          </cell>
          <cell r="K2455" t="str">
            <v>SERV. DESP.E ITBI</v>
          </cell>
          <cell r="O2455">
            <v>3824</v>
          </cell>
          <cell r="Q2455">
            <v>46023</v>
          </cell>
          <cell r="W2455" t="str">
            <v>SP INT 1</v>
          </cell>
          <cell r="X2455" t="str">
            <v>SP INT 1</v>
          </cell>
        </row>
        <row r="2456">
          <cell r="B2456">
            <v>3</v>
          </cell>
          <cell r="K2456" t="str">
            <v>SERV. DESP.E ITBI</v>
          </cell>
          <cell r="O2456">
            <v>3822</v>
          </cell>
          <cell r="P2456">
            <v>24032.86</v>
          </cell>
          <cell r="Q2456">
            <v>46082</v>
          </cell>
          <cell r="W2456" t="str">
            <v>SP INT 1</v>
          </cell>
          <cell r="X2456" t="str">
            <v>SP INT 1</v>
          </cell>
        </row>
        <row r="2457">
          <cell r="B2457">
            <v>5</v>
          </cell>
          <cell r="K2457" t="str">
            <v>SERV. DESP.E ITBI</v>
          </cell>
          <cell r="O2457">
            <v>3819</v>
          </cell>
          <cell r="Q2457">
            <v>46143</v>
          </cell>
          <cell r="W2457" t="str">
            <v>SP INT 1</v>
          </cell>
          <cell r="X2457" t="str">
            <v>SP INT 1</v>
          </cell>
        </row>
        <row r="2458">
          <cell r="B2458">
            <v>2</v>
          </cell>
          <cell r="K2458" t="str">
            <v>SERV. DESP.E ITBI</v>
          </cell>
          <cell r="O2458">
            <v>3812</v>
          </cell>
          <cell r="Q2458">
            <v>46054</v>
          </cell>
          <cell r="W2458" t="str">
            <v>SP INT 1</v>
          </cell>
          <cell r="X2458" t="str">
            <v>SP INT 1</v>
          </cell>
        </row>
        <row r="2459">
          <cell r="B2459">
            <v>1</v>
          </cell>
          <cell r="K2459" t="str">
            <v>MARKETING</v>
          </cell>
          <cell r="O2459">
            <v>3808</v>
          </cell>
          <cell r="Q2459">
            <v>46023</v>
          </cell>
          <cell r="W2459" t="str">
            <v>SP INT 4</v>
          </cell>
          <cell r="X2459" t="str">
            <v>SP INT 4</v>
          </cell>
        </row>
        <row r="2460">
          <cell r="B2460">
            <v>7</v>
          </cell>
          <cell r="K2460" t="str">
            <v>MARKETING</v>
          </cell>
          <cell r="O2460">
            <v>3807</v>
          </cell>
          <cell r="P2460">
            <v>8694.5499999999993</v>
          </cell>
          <cell r="Q2460">
            <v>46204</v>
          </cell>
          <cell r="W2460" t="str">
            <v>SENSIA CP</v>
          </cell>
          <cell r="X2460" t="str">
            <v>SENSIA</v>
          </cell>
        </row>
        <row r="2461">
          <cell r="B2461">
            <v>2</v>
          </cell>
          <cell r="K2461" t="str">
            <v>SALÁRIOS, ENCARGOS E BENEFÍCIOS</v>
          </cell>
          <cell r="O2461">
            <v>3805</v>
          </cell>
          <cell r="P2461">
            <v>3351.8999999999996</v>
          </cell>
          <cell r="Q2461">
            <v>46054</v>
          </cell>
          <cell r="W2461" t="str">
            <v>SP INT 5</v>
          </cell>
          <cell r="X2461" t="str">
            <v>SP INT 5</v>
          </cell>
        </row>
        <row r="2462">
          <cell r="B2462">
            <v>1</v>
          </cell>
          <cell r="K2462" t="str">
            <v>PLANTÕES E LOJAS</v>
          </cell>
          <cell r="O2462">
            <v>3801</v>
          </cell>
          <cell r="P2462">
            <v>3894.74</v>
          </cell>
          <cell r="Q2462">
            <v>46023</v>
          </cell>
          <cell r="W2462" t="str">
            <v>SP INT 2</v>
          </cell>
          <cell r="X2462" t="str">
            <v>SP INT 2</v>
          </cell>
        </row>
        <row r="2463">
          <cell r="B2463">
            <v>1</v>
          </cell>
          <cell r="K2463" t="str">
            <v>PLANTÕES E LOJAS</v>
          </cell>
          <cell r="O2463">
            <v>3801</v>
          </cell>
          <cell r="P2463">
            <v>3894.72</v>
          </cell>
          <cell r="Q2463">
            <v>46023</v>
          </cell>
          <cell r="W2463" t="str">
            <v>SP INT 6</v>
          </cell>
          <cell r="X2463" t="str">
            <v>SP INT 6</v>
          </cell>
        </row>
        <row r="2464">
          <cell r="B2464">
            <v>2</v>
          </cell>
          <cell r="K2464" t="str">
            <v>PLANTÕES E LOJAS</v>
          </cell>
          <cell r="O2464">
            <v>3801</v>
          </cell>
          <cell r="P2464">
            <v>3624.56</v>
          </cell>
          <cell r="Q2464">
            <v>46054</v>
          </cell>
          <cell r="W2464" t="str">
            <v>SP INT 2</v>
          </cell>
          <cell r="X2464" t="str">
            <v>SP INT 2</v>
          </cell>
        </row>
        <row r="2465">
          <cell r="B2465">
            <v>2</v>
          </cell>
          <cell r="K2465" t="str">
            <v>PLANTÕES E LOJAS</v>
          </cell>
          <cell r="O2465">
            <v>3801</v>
          </cell>
          <cell r="P2465">
            <v>3624.54</v>
          </cell>
          <cell r="Q2465">
            <v>46054</v>
          </cell>
          <cell r="W2465" t="str">
            <v>SP INT 6</v>
          </cell>
          <cell r="X2465" t="str">
            <v>SP INT 6</v>
          </cell>
        </row>
        <row r="2466">
          <cell r="B2466">
            <v>3</v>
          </cell>
          <cell r="K2466" t="str">
            <v>PLANTÕES E LOJAS</v>
          </cell>
          <cell r="O2466">
            <v>3801</v>
          </cell>
          <cell r="P2466">
            <v>4149.07</v>
          </cell>
          <cell r="Q2466">
            <v>46082</v>
          </cell>
          <cell r="W2466" t="str">
            <v>SP INT 2</v>
          </cell>
          <cell r="X2466" t="str">
            <v>SP INT 2</v>
          </cell>
        </row>
        <row r="2467">
          <cell r="B2467">
            <v>3</v>
          </cell>
          <cell r="K2467" t="str">
            <v>PLANTÕES E LOJAS</v>
          </cell>
          <cell r="O2467">
            <v>3801</v>
          </cell>
          <cell r="P2467">
            <v>4149.05</v>
          </cell>
          <cell r="Q2467">
            <v>46082</v>
          </cell>
          <cell r="W2467" t="str">
            <v>SP INT 6</v>
          </cell>
          <cell r="X2467" t="str">
            <v>SP INT 6</v>
          </cell>
        </row>
        <row r="2468">
          <cell r="B2468">
            <v>4</v>
          </cell>
          <cell r="K2468" t="str">
            <v>PLANTÕES E LOJAS</v>
          </cell>
          <cell r="O2468">
            <v>3801</v>
          </cell>
          <cell r="P2468">
            <v>3789.22</v>
          </cell>
          <cell r="Q2468">
            <v>46113</v>
          </cell>
          <cell r="W2468" t="str">
            <v>SP INT 2</v>
          </cell>
          <cell r="X2468" t="str">
            <v>SP INT 2</v>
          </cell>
        </row>
        <row r="2469">
          <cell r="B2469">
            <v>4</v>
          </cell>
          <cell r="K2469" t="str">
            <v>PLANTÕES E LOJAS</v>
          </cell>
          <cell r="O2469">
            <v>3801</v>
          </cell>
          <cell r="P2469">
            <v>3789.2</v>
          </cell>
          <cell r="Q2469">
            <v>46113</v>
          </cell>
          <cell r="W2469" t="str">
            <v>SP INT 6</v>
          </cell>
          <cell r="X2469" t="str">
            <v>SP INT 6</v>
          </cell>
        </row>
        <row r="2470">
          <cell r="B2470">
            <v>5</v>
          </cell>
          <cell r="K2470" t="str">
            <v>PLANTÕES E LOJAS</v>
          </cell>
          <cell r="O2470">
            <v>3801</v>
          </cell>
          <cell r="P2470">
            <v>3514.6</v>
          </cell>
          <cell r="Q2470">
            <v>46143</v>
          </cell>
          <cell r="W2470" t="str">
            <v>SP INT 2</v>
          </cell>
          <cell r="X2470" t="str">
            <v>SP INT 2</v>
          </cell>
        </row>
        <row r="2471">
          <cell r="B2471">
            <v>5</v>
          </cell>
          <cell r="K2471" t="str">
            <v>PLANTÕES E LOJAS</v>
          </cell>
          <cell r="O2471">
            <v>3801</v>
          </cell>
          <cell r="P2471">
            <v>3514.58</v>
          </cell>
          <cell r="Q2471">
            <v>46143</v>
          </cell>
          <cell r="W2471" t="str">
            <v>SP INT 6</v>
          </cell>
          <cell r="X2471" t="str">
            <v>SP INT 6</v>
          </cell>
        </row>
        <row r="2472">
          <cell r="B2472">
            <v>6</v>
          </cell>
          <cell r="K2472" t="str">
            <v>PLANTÕES E LOJAS</v>
          </cell>
          <cell r="O2472">
            <v>3801</v>
          </cell>
          <cell r="P2472">
            <v>4120.1400000000003</v>
          </cell>
          <cell r="Q2472">
            <v>46174</v>
          </cell>
          <cell r="W2472" t="str">
            <v>SP INT 2</v>
          </cell>
          <cell r="X2472" t="str">
            <v>SP INT 2</v>
          </cell>
        </row>
        <row r="2473">
          <cell r="B2473">
            <v>6</v>
          </cell>
          <cell r="K2473" t="str">
            <v>PLANTÕES E LOJAS</v>
          </cell>
          <cell r="O2473">
            <v>3801</v>
          </cell>
          <cell r="P2473">
            <v>4120.12</v>
          </cell>
          <cell r="Q2473">
            <v>46174</v>
          </cell>
          <cell r="W2473" t="str">
            <v>SP INT 6</v>
          </cell>
          <cell r="X2473" t="str">
            <v>SP INT 6</v>
          </cell>
        </row>
        <row r="2474">
          <cell r="B2474">
            <v>7</v>
          </cell>
          <cell r="K2474" t="str">
            <v>PLANTÕES E LOJAS</v>
          </cell>
          <cell r="O2474">
            <v>3801</v>
          </cell>
          <cell r="P2474">
            <v>4021.32</v>
          </cell>
          <cell r="Q2474">
            <v>46204</v>
          </cell>
          <cell r="W2474" t="str">
            <v>SP INT 2</v>
          </cell>
          <cell r="X2474" t="str">
            <v>SP INT 2</v>
          </cell>
        </row>
        <row r="2475">
          <cell r="B2475">
            <v>7</v>
          </cell>
          <cell r="K2475" t="str">
            <v>PLANTÕES E LOJAS</v>
          </cell>
          <cell r="O2475">
            <v>3801</v>
          </cell>
          <cell r="P2475">
            <v>4021.3</v>
          </cell>
          <cell r="Q2475">
            <v>46204</v>
          </cell>
          <cell r="W2475" t="str">
            <v>SP INT 6</v>
          </cell>
          <cell r="X2475" t="str">
            <v>SP INT 6</v>
          </cell>
        </row>
        <row r="2476">
          <cell r="B2476">
            <v>8</v>
          </cell>
          <cell r="K2476" t="str">
            <v>PLANTÕES E LOJAS</v>
          </cell>
          <cell r="O2476">
            <v>3801</v>
          </cell>
          <cell r="P2476">
            <v>3467.68</v>
          </cell>
          <cell r="Q2476">
            <v>46235</v>
          </cell>
          <cell r="W2476" t="str">
            <v>SP INT 2</v>
          </cell>
          <cell r="X2476" t="str">
            <v>SP INT 2</v>
          </cell>
        </row>
        <row r="2477">
          <cell r="B2477">
            <v>8</v>
          </cell>
          <cell r="K2477" t="str">
            <v>PLANTÕES E LOJAS</v>
          </cell>
          <cell r="O2477">
            <v>3801</v>
          </cell>
          <cell r="P2477">
            <v>3467.66</v>
          </cell>
          <cell r="Q2477">
            <v>46235</v>
          </cell>
          <cell r="W2477" t="str">
            <v>SP INT 6</v>
          </cell>
          <cell r="X2477" t="str">
            <v>SP INT 6</v>
          </cell>
        </row>
        <row r="2478">
          <cell r="B2478">
            <v>3</v>
          </cell>
          <cell r="K2478" t="str">
            <v>PLANTÕES E LOJAS</v>
          </cell>
          <cell r="O2478">
            <v>3800</v>
          </cell>
          <cell r="Q2478">
            <v>46082</v>
          </cell>
          <cell r="W2478" t="str">
            <v>SP INT 2</v>
          </cell>
          <cell r="X2478" t="str">
            <v>SP INT 2</v>
          </cell>
        </row>
        <row r="2479">
          <cell r="B2479">
            <v>4</v>
          </cell>
          <cell r="K2479" t="str">
            <v>SALÁRIOS, ENCARGOS E BENEFÍCIOS</v>
          </cell>
          <cell r="O2479">
            <v>3786</v>
          </cell>
          <cell r="P2479">
            <v>1813.22</v>
          </cell>
          <cell r="Q2479">
            <v>46113</v>
          </cell>
          <cell r="W2479" t="str">
            <v>SP INT 3</v>
          </cell>
          <cell r="X2479" t="str">
            <v>SP INT 3</v>
          </cell>
        </row>
        <row r="2480">
          <cell r="B2480">
            <v>8</v>
          </cell>
          <cell r="K2480" t="str">
            <v>VIAGEM E LOGÍSTICA</v>
          </cell>
          <cell r="O2480">
            <v>3778</v>
          </cell>
          <cell r="P2480">
            <v>4290.2299999999996</v>
          </cell>
          <cell r="Q2480">
            <v>46235</v>
          </cell>
          <cell r="W2480" t="str">
            <v>SENSIA CP</v>
          </cell>
          <cell r="X2480" t="str">
            <v>SENSIA</v>
          </cell>
        </row>
        <row r="2481">
          <cell r="B2481">
            <v>6</v>
          </cell>
          <cell r="K2481" t="str">
            <v>SALÁRIOS, ENCARGOS E BENEFÍCIOS</v>
          </cell>
          <cell r="O2481">
            <v>3770</v>
          </cell>
          <cell r="P2481">
            <v>3668.34</v>
          </cell>
          <cell r="Q2481">
            <v>46174</v>
          </cell>
          <cell r="W2481" t="str">
            <v>SP INT 2</v>
          </cell>
          <cell r="X2481" t="str">
            <v>SP INT 2</v>
          </cell>
        </row>
        <row r="2482">
          <cell r="B2482">
            <v>6</v>
          </cell>
          <cell r="K2482" t="str">
            <v>SALÁRIOS, ENCARGOS E BENEFÍCIOS</v>
          </cell>
          <cell r="O2482">
            <v>3768</v>
          </cell>
          <cell r="P2482">
            <v>1514.96</v>
          </cell>
          <cell r="Q2482">
            <v>46174</v>
          </cell>
          <cell r="W2482" t="str">
            <v>SP INT 3</v>
          </cell>
          <cell r="X2482" t="str">
            <v>SP INT 3</v>
          </cell>
        </row>
        <row r="2483">
          <cell r="B2483">
            <v>1</v>
          </cell>
          <cell r="K2483" t="str">
            <v>SALÁRIOS, ENCARGOS E BENEFÍCIOS</v>
          </cell>
          <cell r="O2483">
            <v>3760</v>
          </cell>
          <cell r="P2483">
            <v>2902.78</v>
          </cell>
          <cell r="Q2483">
            <v>46023</v>
          </cell>
          <cell r="W2483" t="str">
            <v>SP INT 2</v>
          </cell>
          <cell r="X2483" t="str">
            <v>SP INT 2</v>
          </cell>
        </row>
        <row r="2484">
          <cell r="B2484">
            <v>1</v>
          </cell>
          <cell r="K2484" t="str">
            <v>PLANTÕES E LOJAS</v>
          </cell>
          <cell r="O2484">
            <v>3760</v>
          </cell>
          <cell r="P2484">
            <v>3853.56</v>
          </cell>
          <cell r="Q2484">
            <v>46023</v>
          </cell>
          <cell r="W2484" t="str">
            <v>SENSIA CP</v>
          </cell>
          <cell r="X2484" t="str">
            <v>SENSIA</v>
          </cell>
        </row>
        <row r="2485">
          <cell r="B2485">
            <v>2</v>
          </cell>
          <cell r="K2485" t="str">
            <v>PLANTÕES E LOJAS</v>
          </cell>
          <cell r="O2485">
            <v>3760</v>
          </cell>
          <cell r="P2485">
            <v>3586.23</v>
          </cell>
          <cell r="Q2485">
            <v>46054</v>
          </cell>
          <cell r="W2485" t="str">
            <v>SENSIA CP</v>
          </cell>
          <cell r="X2485" t="str">
            <v>SENSIA</v>
          </cell>
        </row>
        <row r="2486">
          <cell r="B2486">
            <v>3</v>
          </cell>
          <cell r="K2486" t="str">
            <v>PLANTÕES E LOJAS</v>
          </cell>
          <cell r="O2486">
            <v>3760</v>
          </cell>
          <cell r="Q2486">
            <v>46082</v>
          </cell>
          <cell r="W2486" t="str">
            <v>SP INT 3</v>
          </cell>
          <cell r="X2486" t="str">
            <v>SP INT 3</v>
          </cell>
        </row>
        <row r="2487">
          <cell r="B2487">
            <v>3</v>
          </cell>
          <cell r="K2487" t="str">
            <v>PLANTÕES E LOJAS</v>
          </cell>
          <cell r="O2487">
            <v>3760</v>
          </cell>
          <cell r="P2487">
            <v>4105.1899999999996</v>
          </cell>
          <cell r="Q2487">
            <v>46082</v>
          </cell>
          <cell r="W2487" t="str">
            <v>SENSIA CP</v>
          </cell>
          <cell r="X2487" t="str">
            <v>SENSIA</v>
          </cell>
        </row>
        <row r="2488">
          <cell r="B2488">
            <v>4</v>
          </cell>
          <cell r="K2488" t="str">
            <v>PLANTÕES E LOJAS</v>
          </cell>
          <cell r="O2488">
            <v>3760</v>
          </cell>
          <cell r="P2488">
            <v>3749.15</v>
          </cell>
          <cell r="Q2488">
            <v>46113</v>
          </cell>
          <cell r="W2488" t="str">
            <v>SENSIA CP</v>
          </cell>
          <cell r="X2488" t="str">
            <v>SENSIA</v>
          </cell>
        </row>
        <row r="2489">
          <cell r="B2489">
            <v>5</v>
          </cell>
          <cell r="K2489" t="str">
            <v>PLANTÕES E LOJAS</v>
          </cell>
          <cell r="O2489">
            <v>3760</v>
          </cell>
          <cell r="P2489">
            <v>3477.44</v>
          </cell>
          <cell r="Q2489">
            <v>46143</v>
          </cell>
          <cell r="W2489" t="str">
            <v>SENSIA CP</v>
          </cell>
          <cell r="X2489" t="str">
            <v>SENSIA</v>
          </cell>
        </row>
        <row r="2490">
          <cell r="B2490">
            <v>6</v>
          </cell>
          <cell r="K2490" t="str">
            <v>PLANTÕES E LOJAS</v>
          </cell>
          <cell r="O2490">
            <v>3760</v>
          </cell>
          <cell r="P2490">
            <v>4076.57</v>
          </cell>
          <cell r="Q2490">
            <v>46174</v>
          </cell>
          <cell r="W2490" t="str">
            <v>SENSIA CP</v>
          </cell>
          <cell r="X2490" t="str">
            <v>SENSIA</v>
          </cell>
        </row>
        <row r="2491">
          <cell r="B2491">
            <v>7</v>
          </cell>
          <cell r="K2491" t="str">
            <v>PLANTÕES E LOJAS</v>
          </cell>
          <cell r="O2491">
            <v>3760</v>
          </cell>
          <cell r="P2491">
            <v>3978.8</v>
          </cell>
          <cell r="Q2491">
            <v>46204</v>
          </cell>
          <cell r="W2491" t="str">
            <v>SENSIA CP</v>
          </cell>
          <cell r="X2491" t="str">
            <v>SENSIA</v>
          </cell>
        </row>
        <row r="2492">
          <cell r="B2492">
            <v>8</v>
          </cell>
          <cell r="K2492" t="str">
            <v>PLANTÕES E LOJAS</v>
          </cell>
          <cell r="O2492">
            <v>3760</v>
          </cell>
          <cell r="P2492">
            <v>3431.01</v>
          </cell>
          <cell r="Q2492">
            <v>46235</v>
          </cell>
          <cell r="W2492" t="str">
            <v>SENSIA CP</v>
          </cell>
          <cell r="X2492" t="str">
            <v>SENSIA</v>
          </cell>
        </row>
        <row r="2493">
          <cell r="B2493">
            <v>1</v>
          </cell>
          <cell r="K2493" t="str">
            <v>PLANTÕES E LOJAS</v>
          </cell>
          <cell r="O2493">
            <v>3757</v>
          </cell>
          <cell r="P2493">
            <v>3849.65</v>
          </cell>
          <cell r="Q2493">
            <v>46023</v>
          </cell>
          <cell r="W2493" t="str">
            <v>SP INT 3</v>
          </cell>
          <cell r="X2493" t="str">
            <v>SP INT 3</v>
          </cell>
        </row>
        <row r="2494">
          <cell r="B2494">
            <v>2</v>
          </cell>
          <cell r="K2494" t="str">
            <v>PLANTÕES E LOJAS</v>
          </cell>
          <cell r="O2494">
            <v>3757</v>
          </cell>
          <cell r="P2494">
            <v>3582.6</v>
          </cell>
          <cell r="Q2494">
            <v>46054</v>
          </cell>
          <cell r="W2494" t="str">
            <v>SP INT 3</v>
          </cell>
          <cell r="X2494" t="str">
            <v>SP INT 3</v>
          </cell>
        </row>
        <row r="2495">
          <cell r="B2495">
            <v>3</v>
          </cell>
          <cell r="K2495" t="str">
            <v>PLANTÕES E LOJAS</v>
          </cell>
          <cell r="O2495">
            <v>3757</v>
          </cell>
          <cell r="P2495">
            <v>4101.03</v>
          </cell>
          <cell r="Q2495">
            <v>46082</v>
          </cell>
          <cell r="W2495" t="str">
            <v>SP INT 3</v>
          </cell>
          <cell r="X2495" t="str">
            <v>SP INT 3</v>
          </cell>
        </row>
        <row r="2496">
          <cell r="B2496">
            <v>4</v>
          </cell>
          <cell r="K2496" t="str">
            <v>PLANTÕES E LOJAS</v>
          </cell>
          <cell r="O2496">
            <v>3757</v>
          </cell>
          <cell r="P2496">
            <v>3745.35</v>
          </cell>
          <cell r="Q2496">
            <v>46113</v>
          </cell>
          <cell r="W2496" t="str">
            <v>SP INT 3</v>
          </cell>
          <cell r="X2496" t="str">
            <v>SP INT 3</v>
          </cell>
        </row>
        <row r="2497">
          <cell r="B2497">
            <v>5</v>
          </cell>
          <cell r="K2497" t="str">
            <v>PLANTÕES E LOJAS</v>
          </cell>
          <cell r="O2497">
            <v>3756</v>
          </cell>
          <cell r="P2497">
            <v>3473.91</v>
          </cell>
          <cell r="Q2497">
            <v>46143</v>
          </cell>
          <cell r="W2497" t="str">
            <v>SP INT 3</v>
          </cell>
          <cell r="X2497" t="str">
            <v>SP INT 3</v>
          </cell>
        </row>
        <row r="2498">
          <cell r="B2498">
            <v>6</v>
          </cell>
          <cell r="K2498" t="str">
            <v>PLANTÕES E LOJAS</v>
          </cell>
          <cell r="O2498">
            <v>3756</v>
          </cell>
          <cell r="P2498">
            <v>4072.44</v>
          </cell>
          <cell r="Q2498">
            <v>46174</v>
          </cell>
          <cell r="W2498" t="str">
            <v>SP INT 3</v>
          </cell>
          <cell r="X2498" t="str">
            <v>SP INT 3</v>
          </cell>
        </row>
        <row r="2499">
          <cell r="B2499">
            <v>3</v>
          </cell>
          <cell r="K2499" t="str">
            <v>SALÁRIOS, ENCARGOS E BENEFÍCIOS</v>
          </cell>
          <cell r="O2499">
            <v>3753</v>
          </cell>
          <cell r="P2499">
            <v>2151.9899999999998</v>
          </cell>
          <cell r="Q2499">
            <v>46082</v>
          </cell>
          <cell r="W2499" t="str">
            <v>SENSIA CP</v>
          </cell>
          <cell r="X2499" t="str">
            <v>SENSIA</v>
          </cell>
        </row>
        <row r="2500">
          <cell r="B2500">
            <v>1</v>
          </cell>
          <cell r="K2500" t="str">
            <v>MARKETING</v>
          </cell>
          <cell r="O2500">
            <v>3751</v>
          </cell>
          <cell r="Q2500">
            <v>46023</v>
          </cell>
          <cell r="W2500" t="str">
            <v>SP INT 5</v>
          </cell>
          <cell r="X2500" t="str">
            <v>SP INT 5</v>
          </cell>
        </row>
        <row r="2501">
          <cell r="B2501">
            <v>3</v>
          </cell>
          <cell r="K2501" t="str">
            <v>DESPESAS GERAIS</v>
          </cell>
          <cell r="O2501">
            <v>3751</v>
          </cell>
          <cell r="P2501">
            <v>4625</v>
          </cell>
          <cell r="Q2501">
            <v>46082</v>
          </cell>
          <cell r="W2501" t="str">
            <v>SENSIA CP</v>
          </cell>
          <cell r="X2501" t="str">
            <v>SENSIA</v>
          </cell>
        </row>
        <row r="2502">
          <cell r="B2502">
            <v>1</v>
          </cell>
          <cell r="K2502" t="str">
            <v>VIAGEM E LOGÍSTICA</v>
          </cell>
          <cell r="O2502">
            <v>3750</v>
          </cell>
          <cell r="P2502">
            <v>1728.23</v>
          </cell>
          <cell r="Q2502">
            <v>46023</v>
          </cell>
          <cell r="W2502" t="str">
            <v>SP INT 3</v>
          </cell>
          <cell r="X2502" t="str">
            <v>SP INT 3</v>
          </cell>
        </row>
        <row r="2503">
          <cell r="B2503">
            <v>2</v>
          </cell>
          <cell r="K2503" t="str">
            <v>PLANTÕES E LOJAS</v>
          </cell>
          <cell r="O2503">
            <v>3750</v>
          </cell>
          <cell r="Q2503">
            <v>46054</v>
          </cell>
          <cell r="W2503" t="str">
            <v>SP INT 2</v>
          </cell>
          <cell r="X2503" t="str">
            <v>SP INT 2</v>
          </cell>
        </row>
        <row r="2504">
          <cell r="B2504">
            <v>7</v>
          </cell>
          <cell r="K2504" t="str">
            <v>PLANTÕES E LOJAS</v>
          </cell>
          <cell r="O2504">
            <v>3750</v>
          </cell>
          <cell r="P2504">
            <v>3766.78</v>
          </cell>
          <cell r="Q2504">
            <v>46204</v>
          </cell>
          <cell r="W2504" t="str">
            <v>SP INT 2</v>
          </cell>
          <cell r="X2504" t="str">
            <v>SP INT 2</v>
          </cell>
        </row>
        <row r="2505">
          <cell r="B2505">
            <v>3</v>
          </cell>
          <cell r="K2505" t="str">
            <v>MARKETING</v>
          </cell>
          <cell r="O2505">
            <v>3747</v>
          </cell>
          <cell r="Q2505">
            <v>46082</v>
          </cell>
          <cell r="W2505" t="str">
            <v>SP INT 5</v>
          </cell>
          <cell r="X2505" t="str">
            <v>SP INT 5</v>
          </cell>
        </row>
        <row r="2506">
          <cell r="B2506">
            <v>3</v>
          </cell>
          <cell r="K2506" t="str">
            <v>COMISSÕES E PREMIAÇÕES (Contratada)</v>
          </cell>
          <cell r="O2506">
            <v>3743</v>
          </cell>
          <cell r="P2506">
            <v>5582.6129994068669</v>
          </cell>
          <cell r="Q2506">
            <v>46082</v>
          </cell>
          <cell r="W2506" t="str">
            <v>SENSIA RP</v>
          </cell>
          <cell r="X2506" t="str">
            <v>SENSIA</v>
          </cell>
        </row>
        <row r="2507">
          <cell r="B2507">
            <v>4</v>
          </cell>
          <cell r="K2507" t="str">
            <v>PLANTÕES E LOJAS</v>
          </cell>
          <cell r="O2507">
            <v>3738</v>
          </cell>
          <cell r="P2507">
            <v>1221.83</v>
          </cell>
          <cell r="Q2507">
            <v>46113</v>
          </cell>
          <cell r="W2507" t="str">
            <v>SP INT 2</v>
          </cell>
          <cell r="X2507" t="str">
            <v>SP INT 2</v>
          </cell>
        </row>
        <row r="2508">
          <cell r="B2508">
            <v>2</v>
          </cell>
          <cell r="K2508" t="str">
            <v>MARKETING</v>
          </cell>
          <cell r="O2508">
            <v>3727</v>
          </cell>
          <cell r="Q2508">
            <v>46054</v>
          </cell>
          <cell r="W2508" t="str">
            <v>SP INT 5</v>
          </cell>
          <cell r="X2508" t="str">
            <v>SP INT 5</v>
          </cell>
        </row>
        <row r="2509">
          <cell r="B2509">
            <v>7</v>
          </cell>
          <cell r="K2509" t="str">
            <v>SALÁRIOS, ENCARGOS E BENEFÍCIOS</v>
          </cell>
          <cell r="O2509">
            <v>3727</v>
          </cell>
          <cell r="Q2509">
            <v>46204</v>
          </cell>
          <cell r="W2509" t="str">
            <v>DIRETORIA SPI</v>
          </cell>
          <cell r="X2509" t="str">
            <v>DIRETORIA SPI</v>
          </cell>
        </row>
        <row r="2510">
          <cell r="B2510">
            <v>1</v>
          </cell>
          <cell r="K2510" t="str">
            <v>PLANTÕES E LOJAS</v>
          </cell>
          <cell r="O2510">
            <v>3718</v>
          </cell>
          <cell r="Q2510">
            <v>46023</v>
          </cell>
          <cell r="W2510" t="str">
            <v>SP INT 3</v>
          </cell>
          <cell r="X2510" t="str">
            <v>SP INT 3</v>
          </cell>
        </row>
        <row r="2511">
          <cell r="B2511">
            <v>2</v>
          </cell>
          <cell r="K2511" t="str">
            <v>PLANTÕES E LOJAS</v>
          </cell>
          <cell r="O2511">
            <v>3718</v>
          </cell>
          <cell r="Q2511">
            <v>46054</v>
          </cell>
          <cell r="W2511" t="str">
            <v>SP INT 3</v>
          </cell>
          <cell r="X2511" t="str">
            <v>SP INT 3</v>
          </cell>
        </row>
        <row r="2512">
          <cell r="B2512">
            <v>3</v>
          </cell>
          <cell r="K2512" t="str">
            <v>PLANTÕES E LOJAS</v>
          </cell>
          <cell r="O2512">
            <v>3718</v>
          </cell>
          <cell r="Q2512">
            <v>46082</v>
          </cell>
          <cell r="W2512" t="str">
            <v>SP INT 3</v>
          </cell>
          <cell r="X2512" t="str">
            <v>SP INT 3</v>
          </cell>
        </row>
        <row r="2513">
          <cell r="B2513">
            <v>4</v>
          </cell>
          <cell r="K2513" t="str">
            <v>PLANTÕES E LOJAS</v>
          </cell>
          <cell r="O2513">
            <v>3718</v>
          </cell>
          <cell r="P2513">
            <v>3788.62</v>
          </cell>
          <cell r="Q2513">
            <v>46113</v>
          </cell>
          <cell r="W2513" t="str">
            <v>SP INT 3</v>
          </cell>
          <cell r="X2513" t="str">
            <v>SP INT 3</v>
          </cell>
        </row>
        <row r="2514">
          <cell r="B2514">
            <v>7</v>
          </cell>
          <cell r="K2514" t="str">
            <v>MARKETING</v>
          </cell>
          <cell r="O2514">
            <v>3716</v>
          </cell>
          <cell r="Q2514">
            <v>46204</v>
          </cell>
          <cell r="W2514" t="str">
            <v>SP INT 4</v>
          </cell>
          <cell r="X2514" t="str">
            <v>SP INT 4</v>
          </cell>
        </row>
        <row r="2515">
          <cell r="B2515">
            <v>7</v>
          </cell>
          <cell r="K2515" t="str">
            <v>PLANTÕES E LOJAS</v>
          </cell>
          <cell r="O2515">
            <v>3706</v>
          </cell>
          <cell r="P2515">
            <v>13719.62</v>
          </cell>
          <cell r="Q2515">
            <v>46204</v>
          </cell>
          <cell r="W2515" t="str">
            <v>SENSIA CP</v>
          </cell>
          <cell r="X2515" t="str">
            <v>SENSIA</v>
          </cell>
        </row>
        <row r="2516">
          <cell r="B2516">
            <v>5</v>
          </cell>
          <cell r="K2516" t="str">
            <v>PLANTÕES E LOJAS</v>
          </cell>
          <cell r="O2516">
            <v>3702</v>
          </cell>
          <cell r="Q2516">
            <v>46143</v>
          </cell>
          <cell r="W2516" t="str">
            <v>SP INT 4</v>
          </cell>
          <cell r="X2516" t="str">
            <v>SP INT 4</v>
          </cell>
        </row>
        <row r="2517">
          <cell r="B2517">
            <v>6</v>
          </cell>
          <cell r="K2517" t="str">
            <v>MARKETING</v>
          </cell>
          <cell r="O2517">
            <v>3700</v>
          </cell>
          <cell r="P2517">
            <v>12982.650000000001</v>
          </cell>
          <cell r="Q2517">
            <v>46174</v>
          </cell>
          <cell r="W2517" t="str">
            <v>SP INT 5</v>
          </cell>
          <cell r="X2517" t="str">
            <v>SP INT 5</v>
          </cell>
        </row>
        <row r="2518">
          <cell r="B2518">
            <v>6</v>
          </cell>
          <cell r="K2518" t="str">
            <v>SALÁRIOS, ENCARGOS E BENEFÍCIOS</v>
          </cell>
          <cell r="O2518">
            <v>3698</v>
          </cell>
          <cell r="P2518">
            <v>638.55999999999995</v>
          </cell>
          <cell r="Q2518">
            <v>46174</v>
          </cell>
          <cell r="W2518" t="str">
            <v>SP INT 4</v>
          </cell>
          <cell r="X2518" t="str">
            <v>SP INT 4</v>
          </cell>
        </row>
        <row r="2519">
          <cell r="B2519">
            <v>4</v>
          </cell>
          <cell r="K2519" t="str">
            <v>MARKETING</v>
          </cell>
          <cell r="O2519">
            <v>3696</v>
          </cell>
          <cell r="Q2519">
            <v>46113</v>
          </cell>
          <cell r="W2519" t="str">
            <v>SP INT 5</v>
          </cell>
          <cell r="X2519" t="str">
            <v>SP INT 5</v>
          </cell>
        </row>
        <row r="2520">
          <cell r="B2520">
            <v>4</v>
          </cell>
          <cell r="K2520" t="str">
            <v>DESPESAS GERAIS</v>
          </cell>
          <cell r="O2520">
            <v>3689</v>
          </cell>
          <cell r="Q2520">
            <v>46113</v>
          </cell>
          <cell r="W2520" t="str">
            <v>SP INT 2</v>
          </cell>
          <cell r="X2520" t="str">
            <v>SP INT 2</v>
          </cell>
        </row>
        <row r="2521">
          <cell r="B2521">
            <v>3</v>
          </cell>
          <cell r="K2521" t="str">
            <v>DESPESAS GERAIS</v>
          </cell>
          <cell r="O2521">
            <v>3670</v>
          </cell>
          <cell r="P2521">
            <v>10902.59</v>
          </cell>
          <cell r="Q2521">
            <v>46082</v>
          </cell>
          <cell r="W2521" t="str">
            <v>SP INT 4</v>
          </cell>
          <cell r="X2521" t="str">
            <v>SP INT 4</v>
          </cell>
        </row>
        <row r="2522">
          <cell r="B2522">
            <v>3</v>
          </cell>
          <cell r="K2522" t="str">
            <v>MARKETING</v>
          </cell>
          <cell r="O2522">
            <v>3662</v>
          </cell>
          <cell r="Q2522">
            <v>46082</v>
          </cell>
          <cell r="W2522" t="str">
            <v>SP INT 4</v>
          </cell>
          <cell r="X2522" t="str">
            <v>SP INT 4</v>
          </cell>
        </row>
        <row r="2523">
          <cell r="B2523">
            <v>7</v>
          </cell>
          <cell r="K2523" t="str">
            <v>SALÁRIOS, ENCARGOS E BENEFÍCIOS</v>
          </cell>
          <cell r="O2523">
            <v>3658</v>
          </cell>
          <cell r="P2523">
            <v>3250.62</v>
          </cell>
          <cell r="Q2523">
            <v>46204</v>
          </cell>
          <cell r="W2523" t="str">
            <v>SP INT 5</v>
          </cell>
          <cell r="X2523" t="str">
            <v>SP INT 5</v>
          </cell>
        </row>
        <row r="2524">
          <cell r="B2524">
            <v>2</v>
          </cell>
          <cell r="K2524" t="str">
            <v>PLANTÕES E LOJAS</v>
          </cell>
          <cell r="O2524">
            <v>3655</v>
          </cell>
          <cell r="P2524">
            <v>5063.09</v>
          </cell>
          <cell r="Q2524">
            <v>46054</v>
          </cell>
          <cell r="W2524" t="str">
            <v>SP INT 1</v>
          </cell>
          <cell r="X2524" t="str">
            <v>SP INT 1</v>
          </cell>
        </row>
        <row r="2525">
          <cell r="B2525">
            <v>7</v>
          </cell>
          <cell r="K2525" t="str">
            <v>DESPESAS GERAIS</v>
          </cell>
          <cell r="O2525">
            <v>3652</v>
          </cell>
          <cell r="Q2525">
            <v>46204</v>
          </cell>
          <cell r="W2525" t="str">
            <v>SP INT 4</v>
          </cell>
          <cell r="X2525" t="str">
            <v>SP INT 4</v>
          </cell>
        </row>
        <row r="2526">
          <cell r="B2526">
            <v>3</v>
          </cell>
          <cell r="K2526" t="str">
            <v>PLANTÕES E LOJAS</v>
          </cell>
          <cell r="O2526">
            <v>3646</v>
          </cell>
          <cell r="Q2526">
            <v>46082</v>
          </cell>
          <cell r="W2526" t="str">
            <v>SP INT 2</v>
          </cell>
          <cell r="X2526" t="str">
            <v>SP INT 2</v>
          </cell>
        </row>
        <row r="2527">
          <cell r="B2527">
            <v>7</v>
          </cell>
          <cell r="K2527" t="str">
            <v>COMISSÕES E PREMIAÇÕES (Contratada)</v>
          </cell>
          <cell r="O2527">
            <v>3645</v>
          </cell>
          <cell r="Q2527">
            <v>46204</v>
          </cell>
          <cell r="W2527" t="str">
            <v>SP INT 3</v>
          </cell>
          <cell r="X2527" t="str">
            <v>SP INT 3</v>
          </cell>
        </row>
        <row r="2528">
          <cell r="B2528">
            <v>1</v>
          </cell>
          <cell r="K2528" t="str">
            <v>VIAGEM E LOGÍSTICA</v>
          </cell>
          <cell r="O2528">
            <v>3636</v>
          </cell>
          <cell r="P2528">
            <v>1728.23</v>
          </cell>
          <cell r="Q2528">
            <v>46023</v>
          </cell>
          <cell r="W2528" t="str">
            <v>SP INT 5</v>
          </cell>
          <cell r="X2528" t="str">
            <v>SP INT 5</v>
          </cell>
        </row>
        <row r="2529">
          <cell r="B2529">
            <v>1</v>
          </cell>
          <cell r="K2529" t="str">
            <v>VIAGEM E LOGÍSTICA</v>
          </cell>
          <cell r="O2529">
            <v>3636</v>
          </cell>
          <cell r="P2529">
            <v>1728.23</v>
          </cell>
          <cell r="Q2529">
            <v>46023</v>
          </cell>
          <cell r="W2529" t="str">
            <v>SP INT 6</v>
          </cell>
          <cell r="X2529" t="str">
            <v>SP INT 6</v>
          </cell>
        </row>
        <row r="2530">
          <cell r="B2530">
            <v>1</v>
          </cell>
          <cell r="K2530" t="str">
            <v>MARKETING</v>
          </cell>
          <cell r="O2530">
            <v>3635</v>
          </cell>
          <cell r="Q2530">
            <v>46023</v>
          </cell>
          <cell r="W2530" t="str">
            <v>SP INT 5</v>
          </cell>
          <cell r="X2530" t="str">
            <v>SP INT 5</v>
          </cell>
        </row>
        <row r="2531">
          <cell r="B2531">
            <v>2</v>
          </cell>
          <cell r="K2531" t="str">
            <v>PLANTÕES E LOJAS</v>
          </cell>
          <cell r="O2531">
            <v>3634</v>
          </cell>
          <cell r="Q2531">
            <v>46054</v>
          </cell>
          <cell r="W2531" t="str">
            <v>SP INT 6</v>
          </cell>
          <cell r="X2531" t="str">
            <v>SP INT 6</v>
          </cell>
        </row>
        <row r="2532">
          <cell r="B2532">
            <v>7</v>
          </cell>
          <cell r="K2532" t="str">
            <v>SALÁRIOS, ENCARGOS E BENEFÍCIOS</v>
          </cell>
          <cell r="O2532">
            <v>3633</v>
          </cell>
          <cell r="P2532">
            <v>3672.2700000000009</v>
          </cell>
          <cell r="Q2532">
            <v>46204</v>
          </cell>
          <cell r="W2532" t="str">
            <v>SP INT 6</v>
          </cell>
          <cell r="X2532" t="str">
            <v>SP INT 6</v>
          </cell>
        </row>
        <row r="2533">
          <cell r="B2533">
            <v>2</v>
          </cell>
          <cell r="K2533" t="str">
            <v>MARKETING</v>
          </cell>
          <cell r="O2533">
            <v>3631</v>
          </cell>
          <cell r="Q2533">
            <v>46054</v>
          </cell>
          <cell r="W2533" t="str">
            <v>SP INT 1</v>
          </cell>
          <cell r="X2533" t="str">
            <v>SP INT 1</v>
          </cell>
        </row>
        <row r="2534">
          <cell r="B2534">
            <v>3</v>
          </cell>
          <cell r="K2534" t="str">
            <v>SALÁRIOS, ENCARGOS E BENEFÍCIOS</v>
          </cell>
          <cell r="O2534">
            <v>3631</v>
          </cell>
          <cell r="P2534">
            <v>2219.9700000000003</v>
          </cell>
          <cell r="Q2534">
            <v>46082</v>
          </cell>
          <cell r="W2534" t="str">
            <v>SP INT 3</v>
          </cell>
          <cell r="X2534" t="str">
            <v>SP INT 3</v>
          </cell>
        </row>
        <row r="2535">
          <cell r="B2535">
            <v>7</v>
          </cell>
          <cell r="K2535" t="str">
            <v>PLANTÕES E LOJAS</v>
          </cell>
          <cell r="O2535">
            <v>3630</v>
          </cell>
          <cell r="Q2535">
            <v>46204</v>
          </cell>
          <cell r="W2535" t="str">
            <v>SP INT 1</v>
          </cell>
          <cell r="X2535" t="str">
            <v>SP INT 1</v>
          </cell>
        </row>
        <row r="2536">
          <cell r="B2536">
            <v>3</v>
          </cell>
          <cell r="K2536" t="str">
            <v>PLANTÕES E LOJAS</v>
          </cell>
          <cell r="O2536">
            <v>3629</v>
          </cell>
          <cell r="P2536">
            <v>3820.44</v>
          </cell>
          <cell r="Q2536">
            <v>46082</v>
          </cell>
          <cell r="W2536" t="str">
            <v>SP INT 4</v>
          </cell>
          <cell r="X2536" t="str">
            <v>SP INT 4</v>
          </cell>
        </row>
        <row r="2537">
          <cell r="B2537">
            <v>7</v>
          </cell>
          <cell r="K2537" t="str">
            <v>PLANTÕES E LOJAS</v>
          </cell>
          <cell r="O2537">
            <v>3627</v>
          </cell>
          <cell r="P2537">
            <v>113425.65</v>
          </cell>
          <cell r="Q2537">
            <v>46204</v>
          </cell>
          <cell r="W2537" t="str">
            <v>SP INT 6</v>
          </cell>
          <cell r="X2537" t="str">
            <v>SP INT 6</v>
          </cell>
        </row>
        <row r="2538">
          <cell r="B2538">
            <v>3</v>
          </cell>
          <cell r="K2538" t="str">
            <v>PLANTÕES E LOJAS</v>
          </cell>
          <cell r="O2538">
            <v>3624</v>
          </cell>
          <cell r="P2538">
            <v>3110.89</v>
          </cell>
          <cell r="Q2538">
            <v>46082</v>
          </cell>
          <cell r="W2538" t="str">
            <v>SP INT 4</v>
          </cell>
          <cell r="X2538" t="str">
            <v>SP INT 4</v>
          </cell>
        </row>
        <row r="2539">
          <cell r="B2539">
            <v>7</v>
          </cell>
          <cell r="K2539" t="str">
            <v>SERV. DESP.E ITBI</v>
          </cell>
          <cell r="O2539">
            <v>3620</v>
          </cell>
          <cell r="Q2539">
            <v>46204</v>
          </cell>
          <cell r="W2539" t="str">
            <v>SP INT 1</v>
          </cell>
          <cell r="X2539" t="str">
            <v>SP INT 1</v>
          </cell>
        </row>
        <row r="2540">
          <cell r="B2540">
            <v>6</v>
          </cell>
          <cell r="K2540" t="str">
            <v>SALÁRIOS, ENCARGOS E BENEFÍCIOS</v>
          </cell>
          <cell r="O2540">
            <v>3618</v>
          </cell>
          <cell r="P2540">
            <v>1454.41</v>
          </cell>
          <cell r="Q2540">
            <v>46174</v>
          </cell>
          <cell r="W2540" t="str">
            <v>SP INT 3</v>
          </cell>
          <cell r="X2540" t="str">
            <v>SP INT 3</v>
          </cell>
        </row>
        <row r="2541">
          <cell r="B2541">
            <v>1</v>
          </cell>
          <cell r="K2541" t="str">
            <v>VIAGEM E LOGÍSTICA</v>
          </cell>
          <cell r="O2541">
            <v>3612</v>
          </cell>
          <cell r="P2541">
            <v>10179.099999999999</v>
          </cell>
          <cell r="Q2541">
            <v>46023</v>
          </cell>
          <cell r="W2541" t="str">
            <v>SP INT 3</v>
          </cell>
          <cell r="X2541" t="str">
            <v>SP INT 3</v>
          </cell>
        </row>
        <row r="2542">
          <cell r="B2542">
            <v>6</v>
          </cell>
          <cell r="K2542" t="str">
            <v>PLANTÕES E LOJAS</v>
          </cell>
          <cell r="O2542">
            <v>3612</v>
          </cell>
          <cell r="P2542">
            <v>4699.33</v>
          </cell>
          <cell r="Q2542">
            <v>46174</v>
          </cell>
          <cell r="W2542" t="str">
            <v>SP INT 2</v>
          </cell>
          <cell r="X2542" t="str">
            <v>SP INT 2</v>
          </cell>
        </row>
        <row r="2543">
          <cell r="B2543">
            <v>3</v>
          </cell>
          <cell r="K2543" t="str">
            <v>COMISSÕES E PREMIAÇÕES (Contratada)</v>
          </cell>
          <cell r="O2543">
            <v>3606</v>
          </cell>
          <cell r="P2543">
            <v>69589.107969653283</v>
          </cell>
          <cell r="Q2543">
            <v>46082</v>
          </cell>
          <cell r="W2543" t="str">
            <v>SENSIA RP</v>
          </cell>
          <cell r="X2543" t="str">
            <v>SENSIA</v>
          </cell>
        </row>
        <row r="2544">
          <cell r="B2544">
            <v>7</v>
          </cell>
          <cell r="K2544" t="str">
            <v>COMISSÕES E PREMIAÇÕES (Contratada)</v>
          </cell>
          <cell r="O2544">
            <v>3604</v>
          </cell>
          <cell r="Q2544">
            <v>46204</v>
          </cell>
          <cell r="W2544" t="str">
            <v>SP INT 4</v>
          </cell>
          <cell r="X2544" t="str">
            <v>SP INT 4</v>
          </cell>
        </row>
        <row r="2545">
          <cell r="B2545">
            <v>1</v>
          </cell>
          <cell r="K2545" t="str">
            <v>SALÁRIOS, ENCARGOS E BENEFÍCIOS</v>
          </cell>
          <cell r="O2545">
            <v>3596</v>
          </cell>
          <cell r="Q2545">
            <v>46023</v>
          </cell>
          <cell r="W2545" t="str">
            <v>SP INT 4</v>
          </cell>
          <cell r="X2545" t="str">
            <v>SP INT 4</v>
          </cell>
        </row>
        <row r="2546">
          <cell r="B2546">
            <v>1</v>
          </cell>
          <cell r="K2546" t="str">
            <v>PLANTÕES E LOJAS</v>
          </cell>
          <cell r="O2546">
            <v>3589</v>
          </cell>
          <cell r="P2546">
            <v>3678.36</v>
          </cell>
          <cell r="Q2546">
            <v>46023</v>
          </cell>
          <cell r="W2546" t="str">
            <v>SP INT 2</v>
          </cell>
          <cell r="X2546" t="str">
            <v>SP INT 2</v>
          </cell>
        </row>
        <row r="2547">
          <cell r="B2547">
            <v>2</v>
          </cell>
          <cell r="K2547" t="str">
            <v>PLANTÕES E LOJAS</v>
          </cell>
          <cell r="O2547">
            <v>3589</v>
          </cell>
          <cell r="P2547">
            <v>3423.19</v>
          </cell>
          <cell r="Q2547">
            <v>46054</v>
          </cell>
          <cell r="W2547" t="str">
            <v>SP INT 2</v>
          </cell>
          <cell r="X2547" t="str">
            <v>SP INT 2</v>
          </cell>
        </row>
        <row r="2548">
          <cell r="B2548">
            <v>3</v>
          </cell>
          <cell r="K2548" t="str">
            <v>PLANTÕES E LOJAS</v>
          </cell>
          <cell r="O2548">
            <v>3589</v>
          </cell>
          <cell r="P2548">
            <v>3918.56</v>
          </cell>
          <cell r="Q2548">
            <v>46082</v>
          </cell>
          <cell r="W2548" t="str">
            <v>SP INT 2</v>
          </cell>
          <cell r="X2548" t="str">
            <v>SP INT 2</v>
          </cell>
        </row>
        <row r="2549">
          <cell r="B2549">
            <v>4</v>
          </cell>
          <cell r="K2549" t="str">
            <v>PLANTÕES E LOJAS</v>
          </cell>
          <cell r="O2549">
            <v>3589</v>
          </cell>
          <cell r="P2549">
            <v>3578.71</v>
          </cell>
          <cell r="Q2549">
            <v>46113</v>
          </cell>
          <cell r="W2549" t="str">
            <v>SP INT 2</v>
          </cell>
          <cell r="X2549" t="str">
            <v>SP INT 2</v>
          </cell>
        </row>
        <row r="2550">
          <cell r="B2550">
            <v>5</v>
          </cell>
          <cell r="K2550" t="str">
            <v>PLANTÕES E LOJAS</v>
          </cell>
          <cell r="O2550">
            <v>3589</v>
          </cell>
          <cell r="P2550">
            <v>3319.34</v>
          </cell>
          <cell r="Q2550">
            <v>46143</v>
          </cell>
          <cell r="W2550" t="str">
            <v>SP INT 2</v>
          </cell>
          <cell r="X2550" t="str">
            <v>SP INT 2</v>
          </cell>
        </row>
        <row r="2551">
          <cell r="B2551">
            <v>5</v>
          </cell>
          <cell r="K2551" t="str">
            <v>MARKETING</v>
          </cell>
          <cell r="O2551">
            <v>3589</v>
          </cell>
          <cell r="Q2551">
            <v>46143</v>
          </cell>
          <cell r="W2551" t="str">
            <v>SP INT 4</v>
          </cell>
          <cell r="X2551" t="str">
            <v>SP INT 4</v>
          </cell>
        </row>
        <row r="2552">
          <cell r="B2552">
            <v>6</v>
          </cell>
          <cell r="K2552" t="str">
            <v>PLANTÕES E LOJAS</v>
          </cell>
          <cell r="O2552">
            <v>3589</v>
          </cell>
          <cell r="P2552">
            <v>3891.24</v>
          </cell>
          <cell r="Q2552">
            <v>46174</v>
          </cell>
          <cell r="W2552" t="str">
            <v>SP INT 2</v>
          </cell>
          <cell r="X2552" t="str">
            <v>SP INT 2</v>
          </cell>
        </row>
        <row r="2553">
          <cell r="B2553">
            <v>7</v>
          </cell>
          <cell r="K2553" t="str">
            <v>PLANTÕES E LOJAS</v>
          </cell>
          <cell r="O2553">
            <v>3589</v>
          </cell>
          <cell r="P2553">
            <v>3797.91</v>
          </cell>
          <cell r="Q2553">
            <v>46204</v>
          </cell>
          <cell r="W2553" t="str">
            <v>SP INT 2</v>
          </cell>
          <cell r="X2553" t="str">
            <v>SP INT 2</v>
          </cell>
        </row>
        <row r="2554">
          <cell r="B2554">
            <v>8</v>
          </cell>
          <cell r="K2554" t="str">
            <v>PLANTÕES E LOJAS</v>
          </cell>
          <cell r="O2554">
            <v>3589</v>
          </cell>
          <cell r="P2554">
            <v>3275.03</v>
          </cell>
          <cell r="Q2554">
            <v>46235</v>
          </cell>
          <cell r="W2554" t="str">
            <v>SP INT 2</v>
          </cell>
          <cell r="X2554" t="str">
            <v>SP INT 2</v>
          </cell>
        </row>
        <row r="2555">
          <cell r="B2555">
            <v>4</v>
          </cell>
          <cell r="K2555" t="str">
            <v>DESPESAS GERAIS</v>
          </cell>
          <cell r="O2555">
            <v>3584</v>
          </cell>
          <cell r="Q2555">
            <v>46113</v>
          </cell>
          <cell r="W2555" t="str">
            <v>SP INT 6</v>
          </cell>
          <cell r="X2555" t="str">
            <v>SP INT 6</v>
          </cell>
        </row>
        <row r="2556">
          <cell r="B2556">
            <v>5</v>
          </cell>
          <cell r="K2556" t="str">
            <v>PLANTÕES E LOJAS</v>
          </cell>
          <cell r="O2556">
            <v>3580</v>
          </cell>
          <cell r="P2556">
            <v>3310.94</v>
          </cell>
          <cell r="Q2556">
            <v>46143</v>
          </cell>
          <cell r="W2556" t="str">
            <v>SENSIA CP</v>
          </cell>
          <cell r="X2556" t="str">
            <v>SENSIA</v>
          </cell>
        </row>
        <row r="2557">
          <cell r="B2557">
            <v>6</v>
          </cell>
          <cell r="K2557" t="str">
            <v>PLANTÕES E LOJAS</v>
          </cell>
          <cell r="O2557">
            <v>3580</v>
          </cell>
          <cell r="P2557">
            <v>3881.36</v>
          </cell>
          <cell r="Q2557">
            <v>46174</v>
          </cell>
          <cell r="W2557" t="str">
            <v>SENSIA CP</v>
          </cell>
          <cell r="X2557" t="str">
            <v>SENSIA</v>
          </cell>
        </row>
        <row r="2558">
          <cell r="B2558">
            <v>7</v>
          </cell>
          <cell r="K2558" t="str">
            <v>PLANTÕES E LOJAS</v>
          </cell>
          <cell r="O2558">
            <v>3580</v>
          </cell>
          <cell r="P2558">
            <v>3788.27</v>
          </cell>
          <cell r="Q2558">
            <v>46204</v>
          </cell>
          <cell r="W2558" t="str">
            <v>SENSIA CP</v>
          </cell>
          <cell r="X2558" t="str">
            <v>SENSIA</v>
          </cell>
        </row>
        <row r="2559">
          <cell r="B2559">
            <v>8</v>
          </cell>
          <cell r="K2559" t="str">
            <v>PLANTÕES E LOJAS</v>
          </cell>
          <cell r="O2559">
            <v>3580</v>
          </cell>
          <cell r="P2559">
            <v>3266.71</v>
          </cell>
          <cell r="Q2559">
            <v>46235</v>
          </cell>
          <cell r="W2559" t="str">
            <v>SENSIA CP</v>
          </cell>
          <cell r="X2559" t="str">
            <v>SENSIA</v>
          </cell>
        </row>
        <row r="2560">
          <cell r="B2560">
            <v>8</v>
          </cell>
          <cell r="K2560" t="str">
            <v>MARKETING</v>
          </cell>
          <cell r="O2560">
            <v>3572</v>
          </cell>
          <cell r="Q2560">
            <v>46235</v>
          </cell>
          <cell r="W2560" t="str">
            <v>SP INT 3</v>
          </cell>
          <cell r="X2560" t="str">
            <v>SP INT 3</v>
          </cell>
        </row>
        <row r="2561">
          <cell r="B2561">
            <v>2</v>
          </cell>
          <cell r="K2561" t="str">
            <v>PLANTÕES E LOJAS</v>
          </cell>
          <cell r="O2561">
            <v>3556</v>
          </cell>
          <cell r="P2561">
            <v>3337.47</v>
          </cell>
          <cell r="Q2561">
            <v>46054</v>
          </cell>
          <cell r="W2561" t="str">
            <v>SP INT 4</v>
          </cell>
          <cell r="X2561" t="str">
            <v>SP INT 4</v>
          </cell>
        </row>
        <row r="2562">
          <cell r="B2562">
            <v>1</v>
          </cell>
          <cell r="K2562" t="str">
            <v>SALÁRIOS, ENCARGOS E BENEFÍCIOS</v>
          </cell>
          <cell r="O2562">
            <v>3555</v>
          </cell>
          <cell r="P2562">
            <v>2241.5699999999997</v>
          </cell>
          <cell r="Q2562">
            <v>46023</v>
          </cell>
          <cell r="W2562" t="str">
            <v>SENSIA CP</v>
          </cell>
          <cell r="X2562" t="str">
            <v>SENSIA</v>
          </cell>
        </row>
        <row r="2563">
          <cell r="B2563">
            <v>2</v>
          </cell>
          <cell r="K2563" t="str">
            <v>PLANTÕES E LOJAS</v>
          </cell>
          <cell r="O2563">
            <v>3549</v>
          </cell>
          <cell r="P2563">
            <v>326.57</v>
          </cell>
          <cell r="Q2563">
            <v>46054</v>
          </cell>
          <cell r="W2563" t="str">
            <v>SP INT 3</v>
          </cell>
          <cell r="X2563" t="str">
            <v>SP INT 3</v>
          </cell>
        </row>
        <row r="2564">
          <cell r="B2564">
            <v>4</v>
          </cell>
          <cell r="K2564" t="str">
            <v>DESPESAS GERAIS</v>
          </cell>
          <cell r="O2564">
            <v>3549</v>
          </cell>
          <cell r="Q2564">
            <v>46113</v>
          </cell>
          <cell r="W2564" t="str">
            <v>SP INT 5</v>
          </cell>
          <cell r="X2564" t="str">
            <v>SP INT 5</v>
          </cell>
        </row>
        <row r="2565">
          <cell r="B2565">
            <v>3</v>
          </cell>
          <cell r="K2565" t="str">
            <v>DESPESAS GERAIS</v>
          </cell>
          <cell r="O2565">
            <v>3546</v>
          </cell>
          <cell r="Q2565">
            <v>46082</v>
          </cell>
          <cell r="W2565" t="str">
            <v>SP INT 2</v>
          </cell>
          <cell r="X2565" t="str">
            <v>SP INT 2</v>
          </cell>
        </row>
        <row r="2566">
          <cell r="B2566">
            <v>1</v>
          </cell>
          <cell r="K2566" t="str">
            <v>PLANTÕES E LOJAS</v>
          </cell>
          <cell r="O2566">
            <v>3540</v>
          </cell>
          <cell r="P2566">
            <v>3627.71</v>
          </cell>
          <cell r="Q2566">
            <v>46023</v>
          </cell>
          <cell r="W2566" t="str">
            <v>SP INT 3</v>
          </cell>
          <cell r="X2566" t="str">
            <v>SP INT 3</v>
          </cell>
        </row>
        <row r="2567">
          <cell r="B2567">
            <v>2</v>
          </cell>
          <cell r="K2567" t="str">
            <v>PLANTÕES E LOJAS</v>
          </cell>
          <cell r="O2567">
            <v>3540</v>
          </cell>
          <cell r="P2567">
            <v>3376.05</v>
          </cell>
          <cell r="Q2567">
            <v>46054</v>
          </cell>
          <cell r="W2567" t="str">
            <v>SP INT 3</v>
          </cell>
          <cell r="X2567" t="str">
            <v>SP INT 3</v>
          </cell>
        </row>
        <row r="2568">
          <cell r="B2568">
            <v>3</v>
          </cell>
          <cell r="K2568" t="str">
            <v>PLANTÕES E LOJAS</v>
          </cell>
          <cell r="O2568">
            <v>3540</v>
          </cell>
          <cell r="P2568">
            <v>3864.6</v>
          </cell>
          <cell r="Q2568">
            <v>46082</v>
          </cell>
          <cell r="W2568" t="str">
            <v>SP INT 3</v>
          </cell>
          <cell r="X2568" t="str">
            <v>SP INT 3</v>
          </cell>
        </row>
        <row r="2569">
          <cell r="B2569">
            <v>4</v>
          </cell>
          <cell r="K2569" t="str">
            <v>PLANTÕES E LOJAS</v>
          </cell>
          <cell r="O2569">
            <v>3540</v>
          </cell>
          <cell r="P2569">
            <v>3529.42</v>
          </cell>
          <cell r="Q2569">
            <v>46113</v>
          </cell>
          <cell r="W2569" t="str">
            <v>SP INT 3</v>
          </cell>
          <cell r="X2569" t="str">
            <v>SP INT 3</v>
          </cell>
        </row>
        <row r="2570">
          <cell r="B2570">
            <v>4</v>
          </cell>
          <cell r="K2570" t="str">
            <v>COMISSÕES E PREMIAÇÕES (Contratada)</v>
          </cell>
          <cell r="O2570">
            <v>3540</v>
          </cell>
          <cell r="P2570">
            <v>5622.9123395322431</v>
          </cell>
          <cell r="Q2570">
            <v>46113</v>
          </cell>
          <cell r="W2570" t="str">
            <v>SENSIA RP</v>
          </cell>
          <cell r="X2570" t="str">
            <v>SENSIA</v>
          </cell>
        </row>
        <row r="2571">
          <cell r="B2571">
            <v>5</v>
          </cell>
          <cell r="K2571" t="str">
            <v>PLANTÕES E LOJAS</v>
          </cell>
          <cell r="O2571">
            <v>3540</v>
          </cell>
          <cell r="P2571">
            <v>3273.63</v>
          </cell>
          <cell r="Q2571">
            <v>46143</v>
          </cell>
          <cell r="W2571" t="str">
            <v>SP INT 3</v>
          </cell>
          <cell r="X2571" t="str">
            <v>SP INT 3</v>
          </cell>
        </row>
        <row r="2572">
          <cell r="B2572">
            <v>6</v>
          </cell>
          <cell r="K2572" t="str">
            <v>PLANTÕES E LOJAS</v>
          </cell>
          <cell r="O2572">
            <v>3540</v>
          </cell>
          <cell r="P2572">
            <v>3837.65</v>
          </cell>
          <cell r="Q2572">
            <v>46174</v>
          </cell>
          <cell r="W2572" t="str">
            <v>SP INT 3</v>
          </cell>
          <cell r="X2572" t="str">
            <v>SP INT 3</v>
          </cell>
        </row>
        <row r="2573">
          <cell r="B2573">
            <v>7</v>
          </cell>
          <cell r="K2573" t="str">
            <v>PLANTÕES E LOJAS</v>
          </cell>
          <cell r="O2573">
            <v>3540</v>
          </cell>
          <cell r="P2573">
            <v>3745.61</v>
          </cell>
          <cell r="Q2573">
            <v>46204</v>
          </cell>
          <cell r="W2573" t="str">
            <v>SP INT 3</v>
          </cell>
          <cell r="X2573" t="str">
            <v>SP INT 3</v>
          </cell>
        </row>
        <row r="2574">
          <cell r="B2574">
            <v>8</v>
          </cell>
          <cell r="K2574" t="str">
            <v>PLANTÕES E LOJAS</v>
          </cell>
          <cell r="O2574">
            <v>3540</v>
          </cell>
          <cell r="P2574">
            <v>3229.93</v>
          </cell>
          <cell r="Q2574">
            <v>46235</v>
          </cell>
          <cell r="W2574" t="str">
            <v>SP INT 3</v>
          </cell>
          <cell r="X2574" t="str">
            <v>SP INT 3</v>
          </cell>
        </row>
        <row r="2575">
          <cell r="B2575">
            <v>5</v>
          </cell>
          <cell r="K2575" t="str">
            <v>DESPESAS GERAIS</v>
          </cell>
          <cell r="O2575">
            <v>3532</v>
          </cell>
          <cell r="P2575">
            <v>3125</v>
          </cell>
          <cell r="Q2575">
            <v>46143</v>
          </cell>
          <cell r="W2575" t="str">
            <v>SP INT 5</v>
          </cell>
          <cell r="X2575" t="str">
            <v>SP INT 5</v>
          </cell>
        </row>
        <row r="2576">
          <cell r="B2576">
            <v>2</v>
          </cell>
          <cell r="K2576" t="str">
            <v>TI E TELECOMUNICAÇÕES</v>
          </cell>
          <cell r="O2576">
            <v>3530</v>
          </cell>
          <cell r="Q2576">
            <v>46054</v>
          </cell>
          <cell r="W2576" t="str">
            <v>SP INT 1</v>
          </cell>
          <cell r="X2576" t="str">
            <v>SP INT 1</v>
          </cell>
        </row>
        <row r="2577">
          <cell r="B2577">
            <v>7</v>
          </cell>
          <cell r="K2577" t="str">
            <v>COMISSÕES E PREMIAÇÕES (Contratada)</v>
          </cell>
          <cell r="O2577">
            <v>3528</v>
          </cell>
          <cell r="Q2577">
            <v>46204</v>
          </cell>
          <cell r="W2577" t="str">
            <v>SP INT 2</v>
          </cell>
          <cell r="X2577" t="str">
            <v>SP INT 2</v>
          </cell>
        </row>
        <row r="2578">
          <cell r="B2578">
            <v>3</v>
          </cell>
          <cell r="K2578" t="str">
            <v>DESPESAS GERAIS</v>
          </cell>
          <cell r="O2578">
            <v>3525</v>
          </cell>
          <cell r="Q2578">
            <v>46082</v>
          </cell>
          <cell r="W2578" t="str">
            <v>SP INT 1</v>
          </cell>
          <cell r="X2578" t="str">
            <v>SP INT 1</v>
          </cell>
        </row>
        <row r="2579">
          <cell r="B2579">
            <v>8</v>
          </cell>
          <cell r="K2579" t="str">
            <v>SALÁRIOS, ENCARGOS E BENEFÍCIOS</v>
          </cell>
          <cell r="O2579">
            <v>3523</v>
          </cell>
          <cell r="P2579">
            <v>137.81</v>
          </cell>
          <cell r="Q2579">
            <v>46235</v>
          </cell>
          <cell r="W2579" t="str">
            <v>SP INT 3</v>
          </cell>
          <cell r="X2579" t="str">
            <v>SP INT 3</v>
          </cell>
        </row>
        <row r="2580">
          <cell r="B2580">
            <v>2</v>
          </cell>
          <cell r="K2580" t="str">
            <v>DESPESAS GERAIS</v>
          </cell>
          <cell r="O2580">
            <v>3520</v>
          </cell>
          <cell r="Q2580">
            <v>46054</v>
          </cell>
          <cell r="W2580" t="str">
            <v>SP INT 3</v>
          </cell>
          <cell r="X2580" t="str">
            <v>SP INT 3</v>
          </cell>
        </row>
        <row r="2581">
          <cell r="B2581">
            <v>4</v>
          </cell>
          <cell r="K2581" t="str">
            <v>SALÁRIOS, ENCARGOS E BENEFÍCIOS</v>
          </cell>
          <cell r="O2581">
            <v>3514</v>
          </cell>
          <cell r="P2581">
            <v>2355.12</v>
          </cell>
          <cell r="Q2581">
            <v>46113</v>
          </cell>
          <cell r="W2581" t="str">
            <v>SENSIA CP</v>
          </cell>
          <cell r="X2581" t="str">
            <v>SENSIA</v>
          </cell>
        </row>
        <row r="2582">
          <cell r="B2582">
            <v>6</v>
          </cell>
          <cell r="K2582" t="str">
            <v>VIAGEM E LOGÍSTICA</v>
          </cell>
          <cell r="O2582">
            <v>3511</v>
          </cell>
          <cell r="P2582">
            <v>195.58000000000004</v>
          </cell>
          <cell r="Q2582">
            <v>46174</v>
          </cell>
          <cell r="W2582" t="str">
            <v>SP INT 3</v>
          </cell>
          <cell r="X2582" t="str">
            <v>SP INT 3</v>
          </cell>
        </row>
        <row r="2583">
          <cell r="B2583">
            <v>1</v>
          </cell>
          <cell r="K2583" t="str">
            <v>PLANTÕES E LOJAS</v>
          </cell>
          <cell r="O2583">
            <v>3508</v>
          </cell>
          <cell r="P2583">
            <v>3595.3</v>
          </cell>
          <cell r="Q2583">
            <v>46023</v>
          </cell>
          <cell r="W2583" t="str">
            <v>SP INT 4</v>
          </cell>
          <cell r="X2583" t="str">
            <v>SP INT 4</v>
          </cell>
        </row>
        <row r="2584">
          <cell r="B2584">
            <v>2</v>
          </cell>
          <cell r="K2584" t="str">
            <v>PLANTÕES E LOJAS</v>
          </cell>
          <cell r="O2584">
            <v>3508</v>
          </cell>
          <cell r="P2584">
            <v>3345.88</v>
          </cell>
          <cell r="Q2584">
            <v>46054</v>
          </cell>
          <cell r="W2584" t="str">
            <v>SP INT 4</v>
          </cell>
          <cell r="X2584" t="str">
            <v>SP INT 4</v>
          </cell>
        </row>
        <row r="2585">
          <cell r="B2585">
            <v>3</v>
          </cell>
          <cell r="K2585" t="str">
            <v>PLANTÕES E LOJAS</v>
          </cell>
          <cell r="O2585">
            <v>3508</v>
          </cell>
          <cell r="P2585">
            <v>3830.07</v>
          </cell>
          <cell r="Q2585">
            <v>46082</v>
          </cell>
          <cell r="W2585" t="str">
            <v>SP INT 4</v>
          </cell>
          <cell r="X2585" t="str">
            <v>SP INT 4</v>
          </cell>
        </row>
        <row r="2586">
          <cell r="B2586">
            <v>4</v>
          </cell>
          <cell r="K2586" t="str">
            <v>PLANTÕES E LOJAS</v>
          </cell>
          <cell r="O2586">
            <v>3508</v>
          </cell>
          <cell r="P2586">
            <v>3497.89</v>
          </cell>
          <cell r="Q2586">
            <v>46113</v>
          </cell>
          <cell r="W2586" t="str">
            <v>SP INT 4</v>
          </cell>
          <cell r="X2586" t="str">
            <v>SP INT 4</v>
          </cell>
        </row>
        <row r="2587">
          <cell r="B2587">
            <v>5</v>
          </cell>
          <cell r="K2587" t="str">
            <v>PLANTÕES E LOJAS</v>
          </cell>
          <cell r="O2587">
            <v>3508</v>
          </cell>
          <cell r="P2587">
            <v>3244.38</v>
          </cell>
          <cell r="Q2587">
            <v>46143</v>
          </cell>
          <cell r="W2587" t="str">
            <v>SP INT 4</v>
          </cell>
          <cell r="X2587" t="str">
            <v>SP INT 4</v>
          </cell>
        </row>
        <row r="2588">
          <cell r="B2588">
            <v>6</v>
          </cell>
          <cell r="K2588" t="str">
            <v>PLANTÕES E LOJAS</v>
          </cell>
          <cell r="O2588">
            <v>3508</v>
          </cell>
          <cell r="P2588">
            <v>3803.36</v>
          </cell>
          <cell r="Q2588">
            <v>46174</v>
          </cell>
          <cell r="W2588" t="str">
            <v>SP INT 4</v>
          </cell>
          <cell r="X2588" t="str">
            <v>SP INT 4</v>
          </cell>
        </row>
        <row r="2589">
          <cell r="B2589">
            <v>7</v>
          </cell>
          <cell r="K2589" t="str">
            <v>PLANTÕES E LOJAS</v>
          </cell>
          <cell r="O2589">
            <v>3508</v>
          </cell>
          <cell r="P2589">
            <v>3712.14</v>
          </cell>
          <cell r="Q2589">
            <v>46204</v>
          </cell>
          <cell r="W2589" t="str">
            <v>SP INT 4</v>
          </cell>
          <cell r="X2589" t="str">
            <v>SP INT 4</v>
          </cell>
        </row>
        <row r="2590">
          <cell r="B2590">
            <v>8</v>
          </cell>
          <cell r="K2590" t="str">
            <v>PLANTÕES E LOJAS</v>
          </cell>
          <cell r="O2590">
            <v>3508</v>
          </cell>
          <cell r="P2590">
            <v>3201.07</v>
          </cell>
          <cell r="Q2590">
            <v>46235</v>
          </cell>
          <cell r="W2590" t="str">
            <v>SP INT 4</v>
          </cell>
          <cell r="X2590" t="str">
            <v>SP INT 4</v>
          </cell>
        </row>
        <row r="2591">
          <cell r="B2591">
            <v>4</v>
          </cell>
          <cell r="K2591" t="str">
            <v>DESPESAS GERAIS</v>
          </cell>
          <cell r="O2591">
            <v>3505</v>
          </cell>
          <cell r="P2591">
            <v>5625</v>
          </cell>
          <cell r="Q2591">
            <v>46113</v>
          </cell>
          <cell r="W2591" t="str">
            <v>SP INT 6</v>
          </cell>
          <cell r="X2591" t="str">
            <v>SP INT 6</v>
          </cell>
        </row>
        <row r="2592">
          <cell r="B2592">
            <v>5</v>
          </cell>
          <cell r="K2592" t="str">
            <v>SALÁRIOS, ENCARGOS E BENEFÍCIOS</v>
          </cell>
          <cell r="O2592">
            <v>3504</v>
          </cell>
          <cell r="P2592">
            <v>2332.46</v>
          </cell>
          <cell r="Q2592">
            <v>46143</v>
          </cell>
          <cell r="W2592" t="str">
            <v>SENSIA CP</v>
          </cell>
          <cell r="X2592" t="str">
            <v>SENSIA</v>
          </cell>
        </row>
        <row r="2593">
          <cell r="B2593">
            <v>1</v>
          </cell>
          <cell r="K2593" t="str">
            <v>VIAGEM E LOGÍSTICA</v>
          </cell>
          <cell r="O2593">
            <v>3502</v>
          </cell>
          <cell r="Q2593">
            <v>46023</v>
          </cell>
          <cell r="W2593" t="str">
            <v>SP INT 4</v>
          </cell>
          <cell r="X2593" t="str">
            <v>SP INT 4</v>
          </cell>
        </row>
        <row r="2594">
          <cell r="B2594">
            <v>1</v>
          </cell>
          <cell r="K2594" t="str">
            <v>SALÁRIOS, ENCARGOS E BENEFÍCIOS</v>
          </cell>
          <cell r="O2594">
            <v>3502</v>
          </cell>
          <cell r="P2594">
            <v>2424.6000000000004</v>
          </cell>
          <cell r="Q2594">
            <v>46023</v>
          </cell>
          <cell r="W2594" t="str">
            <v>SENSIA RP</v>
          </cell>
          <cell r="X2594" t="str">
            <v>SENSIA</v>
          </cell>
        </row>
        <row r="2595">
          <cell r="B2595">
            <v>6</v>
          </cell>
          <cell r="K2595" t="str">
            <v>PLANTÕES E LOJAS</v>
          </cell>
          <cell r="O2595">
            <v>3500</v>
          </cell>
          <cell r="P2595">
            <v>2121</v>
          </cell>
          <cell r="Q2595">
            <v>46174</v>
          </cell>
          <cell r="W2595" t="str">
            <v>SP INT 5</v>
          </cell>
          <cell r="X2595" t="str">
            <v>SP INT 5</v>
          </cell>
        </row>
        <row r="2596">
          <cell r="B2596">
            <v>6</v>
          </cell>
          <cell r="K2596" t="str">
            <v>SALÁRIOS, ENCARGOS E BENEFÍCIOS</v>
          </cell>
          <cell r="O2596">
            <v>3497</v>
          </cell>
          <cell r="P2596">
            <v>1896.5399999999997</v>
          </cell>
          <cell r="Q2596">
            <v>46174</v>
          </cell>
          <cell r="W2596" t="str">
            <v>SP INT 3</v>
          </cell>
          <cell r="X2596" t="str">
            <v>SP INT 3</v>
          </cell>
        </row>
        <row r="2597">
          <cell r="B2597">
            <v>3</v>
          </cell>
          <cell r="K2597" t="str">
            <v>VIAGEM E LOGÍSTICA</v>
          </cell>
          <cell r="O2597">
            <v>3496</v>
          </cell>
          <cell r="P2597">
            <v>3838.5499999999993</v>
          </cell>
          <cell r="Q2597">
            <v>46082</v>
          </cell>
          <cell r="W2597" t="str">
            <v>SP INT 3</v>
          </cell>
          <cell r="X2597" t="str">
            <v>SP INT 3</v>
          </cell>
        </row>
        <row r="2598">
          <cell r="B2598">
            <v>8</v>
          </cell>
          <cell r="K2598" t="str">
            <v>MARKETING</v>
          </cell>
          <cell r="O2598">
            <v>3489</v>
          </cell>
          <cell r="Q2598">
            <v>46235</v>
          </cell>
          <cell r="W2598" t="str">
            <v>SP INT 3</v>
          </cell>
          <cell r="X2598" t="str">
            <v>SP INT 3</v>
          </cell>
        </row>
        <row r="2599">
          <cell r="B2599">
            <v>1</v>
          </cell>
          <cell r="K2599" t="str">
            <v>SALÁRIOS, ENCARGOS E BENEFÍCIOS</v>
          </cell>
          <cell r="O2599">
            <v>3484</v>
          </cell>
          <cell r="P2599">
            <v>3578.57</v>
          </cell>
          <cell r="Q2599">
            <v>46023</v>
          </cell>
          <cell r="W2599" t="str">
            <v>DIRETORIA SPI</v>
          </cell>
          <cell r="X2599" t="str">
            <v>DIRETORIA SPI</v>
          </cell>
        </row>
        <row r="2600">
          <cell r="B2600">
            <v>1</v>
          </cell>
          <cell r="K2600" t="str">
            <v>PLANTÕES E LOJAS</v>
          </cell>
          <cell r="O2600">
            <v>3482</v>
          </cell>
          <cell r="P2600">
            <v>3567.95</v>
          </cell>
          <cell r="Q2600">
            <v>46023</v>
          </cell>
          <cell r="W2600" t="str">
            <v>SP INT 4</v>
          </cell>
          <cell r="X2600" t="str">
            <v>SP INT 4</v>
          </cell>
        </row>
        <row r="2601">
          <cell r="B2601">
            <v>2</v>
          </cell>
          <cell r="K2601" t="str">
            <v>PLANTÕES E LOJAS</v>
          </cell>
          <cell r="O2601">
            <v>3482</v>
          </cell>
          <cell r="P2601">
            <v>3320.43</v>
          </cell>
          <cell r="Q2601">
            <v>46054</v>
          </cell>
          <cell r="W2601" t="str">
            <v>SP INT 4</v>
          </cell>
          <cell r="X2601" t="str">
            <v>SP INT 4</v>
          </cell>
        </row>
        <row r="2602">
          <cell r="B2602">
            <v>3</v>
          </cell>
          <cell r="K2602" t="str">
            <v>PLANTÕES E LOJAS</v>
          </cell>
          <cell r="O2602">
            <v>3482</v>
          </cell>
          <cell r="P2602">
            <v>3800.93</v>
          </cell>
          <cell r="Q2602">
            <v>46082</v>
          </cell>
          <cell r="W2602" t="str">
            <v>SP INT 4</v>
          </cell>
          <cell r="X2602" t="str">
            <v>SP INT 4</v>
          </cell>
        </row>
        <row r="2603">
          <cell r="B2603">
            <v>4</v>
          </cell>
          <cell r="K2603" t="str">
            <v>PLANTÕES E LOJAS</v>
          </cell>
          <cell r="O2603">
            <v>3482</v>
          </cell>
          <cell r="P2603">
            <v>3471.28</v>
          </cell>
          <cell r="Q2603">
            <v>46113</v>
          </cell>
          <cell r="W2603" t="str">
            <v>SP INT 4</v>
          </cell>
          <cell r="X2603" t="str">
            <v>SP INT 4</v>
          </cell>
        </row>
        <row r="2604">
          <cell r="B2604">
            <v>5</v>
          </cell>
          <cell r="K2604" t="str">
            <v>PLANTÕES E LOJAS</v>
          </cell>
          <cell r="O2604">
            <v>3481</v>
          </cell>
          <cell r="P2604">
            <v>3219.7</v>
          </cell>
          <cell r="Q2604">
            <v>46143</v>
          </cell>
          <cell r="W2604" t="str">
            <v>SP INT 4</v>
          </cell>
          <cell r="X2604" t="str">
            <v>SP INT 4</v>
          </cell>
        </row>
        <row r="2605">
          <cell r="B2605">
            <v>5</v>
          </cell>
          <cell r="K2605" t="str">
            <v>SALÁRIOS, ENCARGOS E BENEFÍCIOS</v>
          </cell>
          <cell r="O2605">
            <v>3481</v>
          </cell>
          <cell r="P2605">
            <v>3250.62</v>
          </cell>
          <cell r="Q2605">
            <v>46143</v>
          </cell>
          <cell r="W2605" t="str">
            <v>SP INT 5</v>
          </cell>
          <cell r="X2605" t="str">
            <v>SP INT 5</v>
          </cell>
        </row>
        <row r="2606">
          <cell r="B2606">
            <v>6</v>
          </cell>
          <cell r="K2606" t="str">
            <v>PLANTÕES E LOJAS</v>
          </cell>
          <cell r="O2606">
            <v>3481</v>
          </cell>
          <cell r="P2606">
            <v>3774.43</v>
          </cell>
          <cell r="Q2606">
            <v>46174</v>
          </cell>
          <cell r="W2606" t="str">
            <v>SP INT 4</v>
          </cell>
          <cell r="X2606" t="str">
            <v>SP INT 4</v>
          </cell>
        </row>
        <row r="2607">
          <cell r="B2607">
            <v>7</v>
          </cell>
          <cell r="K2607" t="str">
            <v>PLANTÕES E LOJAS</v>
          </cell>
          <cell r="O2607">
            <v>3481</v>
          </cell>
          <cell r="P2607">
            <v>3683.9</v>
          </cell>
          <cell r="Q2607">
            <v>46204</v>
          </cell>
          <cell r="W2607" t="str">
            <v>SP INT 4</v>
          </cell>
          <cell r="X2607" t="str">
            <v>SP INT 4</v>
          </cell>
        </row>
        <row r="2608">
          <cell r="B2608">
            <v>8</v>
          </cell>
          <cell r="K2608" t="str">
            <v>PLANTÕES E LOJAS</v>
          </cell>
          <cell r="O2608">
            <v>3481</v>
          </cell>
          <cell r="P2608">
            <v>3176.72</v>
          </cell>
          <cell r="Q2608">
            <v>46235</v>
          </cell>
          <cell r="W2608" t="str">
            <v>SP INT 4</v>
          </cell>
          <cell r="X2608" t="str">
            <v>SP INT 4</v>
          </cell>
        </row>
        <row r="2609">
          <cell r="B2609">
            <v>7</v>
          </cell>
          <cell r="K2609" t="str">
            <v>PLANTÕES E LOJAS</v>
          </cell>
          <cell r="O2609">
            <v>3480</v>
          </cell>
          <cell r="P2609">
            <v>957.35</v>
          </cell>
          <cell r="Q2609">
            <v>46204</v>
          </cell>
          <cell r="W2609" t="str">
            <v>SP INT 5</v>
          </cell>
          <cell r="X2609" t="str">
            <v>SP INT 5</v>
          </cell>
        </row>
        <row r="2610">
          <cell r="B2610">
            <v>5</v>
          </cell>
          <cell r="K2610" t="str">
            <v>MARKETING</v>
          </cell>
          <cell r="O2610">
            <v>3479</v>
          </cell>
          <cell r="P2610">
            <v>12982.65</v>
          </cell>
          <cell r="Q2610">
            <v>46143</v>
          </cell>
          <cell r="W2610" t="str">
            <v>SP INT 5</v>
          </cell>
          <cell r="X2610" t="str">
            <v>SP INT 5</v>
          </cell>
        </row>
        <row r="2611">
          <cell r="B2611">
            <v>3</v>
          </cell>
          <cell r="K2611" t="str">
            <v>MARKETING</v>
          </cell>
          <cell r="O2611">
            <v>3473</v>
          </cell>
          <cell r="P2611">
            <v>28797</v>
          </cell>
          <cell r="Q2611">
            <v>46082</v>
          </cell>
          <cell r="W2611" t="str">
            <v>SP INT 3</v>
          </cell>
          <cell r="X2611" t="str">
            <v>SP INT 3</v>
          </cell>
        </row>
        <row r="2612">
          <cell r="B2612">
            <v>8</v>
          </cell>
          <cell r="K2612" t="str">
            <v>VIAGEM E LOGÍSTICA</v>
          </cell>
          <cell r="O2612">
            <v>3471</v>
          </cell>
          <cell r="P2612">
            <v>2448.71</v>
          </cell>
          <cell r="Q2612">
            <v>46235</v>
          </cell>
          <cell r="W2612" t="str">
            <v>SP INT 1</v>
          </cell>
          <cell r="X2612" t="str">
            <v>SP INT 1</v>
          </cell>
        </row>
        <row r="2613">
          <cell r="B2613">
            <v>1</v>
          </cell>
          <cell r="K2613" t="str">
            <v>PLANTÕES E LOJAS</v>
          </cell>
          <cell r="O2613">
            <v>3469</v>
          </cell>
          <cell r="P2613">
            <v>3554.82</v>
          </cell>
          <cell r="Q2613">
            <v>46023</v>
          </cell>
          <cell r="W2613" t="str">
            <v>SP INT 3</v>
          </cell>
          <cell r="X2613" t="str">
            <v>SP INT 3</v>
          </cell>
        </row>
        <row r="2614">
          <cell r="B2614">
            <v>2</v>
          </cell>
          <cell r="K2614" t="str">
            <v>PLANTÕES E LOJAS</v>
          </cell>
          <cell r="O2614">
            <v>3469</v>
          </cell>
          <cell r="P2614">
            <v>3308.21</v>
          </cell>
          <cell r="Q2614">
            <v>46054</v>
          </cell>
          <cell r="W2614" t="str">
            <v>SP INT 3</v>
          </cell>
          <cell r="X2614" t="str">
            <v>SP INT 3</v>
          </cell>
        </row>
        <row r="2615">
          <cell r="B2615">
            <v>3</v>
          </cell>
          <cell r="K2615" t="str">
            <v>PLANTÕES E LOJAS</v>
          </cell>
          <cell r="O2615">
            <v>3469</v>
          </cell>
          <cell r="P2615">
            <v>3786.95</v>
          </cell>
          <cell r="Q2615">
            <v>46082</v>
          </cell>
          <cell r="W2615" t="str">
            <v>SP INT 3</v>
          </cell>
          <cell r="X2615" t="str">
            <v>SP INT 3</v>
          </cell>
        </row>
        <row r="2616">
          <cell r="B2616">
            <v>4</v>
          </cell>
          <cell r="K2616" t="str">
            <v>PLANTÕES E LOJAS</v>
          </cell>
          <cell r="O2616">
            <v>3469</v>
          </cell>
          <cell r="P2616">
            <v>3458.51</v>
          </cell>
          <cell r="Q2616">
            <v>46113</v>
          </cell>
          <cell r="W2616" t="str">
            <v>SP INT 3</v>
          </cell>
          <cell r="X2616" t="str">
            <v>SP INT 3</v>
          </cell>
        </row>
        <row r="2617">
          <cell r="B2617">
            <v>5</v>
          </cell>
          <cell r="K2617" t="str">
            <v>PLANTÕES E LOJAS</v>
          </cell>
          <cell r="O2617">
            <v>3469</v>
          </cell>
          <cell r="P2617">
            <v>3207.85</v>
          </cell>
          <cell r="Q2617">
            <v>46143</v>
          </cell>
          <cell r="W2617" t="str">
            <v>SP INT 3</v>
          </cell>
          <cell r="X2617" t="str">
            <v>SP INT 3</v>
          </cell>
        </row>
        <row r="2618">
          <cell r="B2618">
            <v>3</v>
          </cell>
          <cell r="K2618" t="str">
            <v>MARKETING</v>
          </cell>
          <cell r="O2618">
            <v>3459</v>
          </cell>
          <cell r="Q2618">
            <v>46082</v>
          </cell>
          <cell r="W2618" t="str">
            <v>SP INT 2</v>
          </cell>
          <cell r="X2618" t="str">
            <v>SP INT 2</v>
          </cell>
        </row>
        <row r="2619">
          <cell r="B2619">
            <v>1</v>
          </cell>
          <cell r="K2619" t="str">
            <v>MARKETING</v>
          </cell>
          <cell r="O2619">
            <v>3458</v>
          </cell>
          <cell r="P2619">
            <v>8883.94</v>
          </cell>
          <cell r="Q2619">
            <v>46023</v>
          </cell>
          <cell r="W2619" t="str">
            <v>SENSIA CP</v>
          </cell>
          <cell r="X2619" t="str">
            <v>SENSIA</v>
          </cell>
        </row>
        <row r="2620">
          <cell r="B2620">
            <v>3</v>
          </cell>
          <cell r="K2620" t="str">
            <v>DESPESAS GERAIS</v>
          </cell>
          <cell r="O2620">
            <v>3458</v>
          </cell>
          <cell r="Q2620">
            <v>46082</v>
          </cell>
          <cell r="W2620" t="str">
            <v>SP INT 4</v>
          </cell>
          <cell r="X2620" t="str">
            <v>SP INT 4</v>
          </cell>
        </row>
        <row r="2621">
          <cell r="B2621">
            <v>7</v>
          </cell>
          <cell r="K2621" t="str">
            <v>PLANTÕES E LOJAS</v>
          </cell>
          <cell r="O2621">
            <v>3456</v>
          </cell>
          <cell r="Q2621">
            <v>46204</v>
          </cell>
          <cell r="W2621" t="str">
            <v>SP INT 2</v>
          </cell>
          <cell r="X2621" t="str">
            <v>SP INT 2</v>
          </cell>
        </row>
        <row r="2622">
          <cell r="B2622">
            <v>6</v>
          </cell>
          <cell r="K2622" t="str">
            <v>DESPESAS GERAIS</v>
          </cell>
          <cell r="O2622">
            <v>3454</v>
          </cell>
          <cell r="Q2622">
            <v>46174</v>
          </cell>
          <cell r="W2622" t="str">
            <v>SP INT 5</v>
          </cell>
          <cell r="X2622" t="str">
            <v>SP INT 5</v>
          </cell>
        </row>
        <row r="2623">
          <cell r="B2623">
            <v>3</v>
          </cell>
          <cell r="K2623" t="str">
            <v>PLANTÕES E LOJAS</v>
          </cell>
          <cell r="O2623">
            <v>3450</v>
          </cell>
          <cell r="P2623">
            <v>2665.45</v>
          </cell>
          <cell r="Q2623">
            <v>46082</v>
          </cell>
          <cell r="W2623" t="str">
            <v>SP INT 2</v>
          </cell>
          <cell r="X2623" t="str">
            <v>SP INT 2</v>
          </cell>
        </row>
        <row r="2624">
          <cell r="B2624">
            <v>5</v>
          </cell>
          <cell r="K2624" t="str">
            <v>PLANTÕES E LOJAS</v>
          </cell>
          <cell r="O2624">
            <v>3450</v>
          </cell>
          <cell r="Q2624">
            <v>46143</v>
          </cell>
          <cell r="W2624" t="str">
            <v>SP INT 1</v>
          </cell>
          <cell r="X2624" t="str">
            <v>SP INT 1</v>
          </cell>
        </row>
        <row r="2625">
          <cell r="B2625">
            <v>2</v>
          </cell>
          <cell r="K2625" t="str">
            <v>DESPESAS GERAIS</v>
          </cell>
          <cell r="O2625">
            <v>3442</v>
          </cell>
          <cell r="Q2625">
            <v>46054</v>
          </cell>
          <cell r="W2625" t="str">
            <v>SP INT 1</v>
          </cell>
          <cell r="X2625" t="str">
            <v>SP INT 1</v>
          </cell>
        </row>
        <row r="2626">
          <cell r="B2626">
            <v>4</v>
          </cell>
          <cell r="K2626" t="str">
            <v>SALÁRIOS, ENCARGOS E BENEFÍCIOS</v>
          </cell>
          <cell r="O2626">
            <v>3442</v>
          </cell>
          <cell r="P2626">
            <v>2742.38</v>
          </cell>
          <cell r="Q2626">
            <v>46113</v>
          </cell>
          <cell r="W2626" t="str">
            <v>SP INT 6</v>
          </cell>
          <cell r="X2626" t="str">
            <v>SP INT 6</v>
          </cell>
        </row>
        <row r="2627">
          <cell r="B2627">
            <v>1</v>
          </cell>
          <cell r="K2627" t="str">
            <v>COMISSÕES E PREMIAÇÕES (Contratada)</v>
          </cell>
          <cell r="O2627">
            <v>3436</v>
          </cell>
          <cell r="P2627">
            <v>7261.7382201415603</v>
          </cell>
          <cell r="Q2627">
            <v>46023</v>
          </cell>
          <cell r="W2627" t="str">
            <v>SP INT 3</v>
          </cell>
          <cell r="X2627" t="str">
            <v>SP INT 3</v>
          </cell>
        </row>
        <row r="2628">
          <cell r="B2628">
            <v>3</v>
          </cell>
          <cell r="K2628" t="str">
            <v>PLANTÕES E LOJAS</v>
          </cell>
          <cell r="O2628">
            <v>3434</v>
          </cell>
          <cell r="P2628">
            <v>5795.77</v>
          </cell>
          <cell r="Q2628">
            <v>46082</v>
          </cell>
          <cell r="W2628" t="str">
            <v>SP INT 1</v>
          </cell>
          <cell r="X2628" t="str">
            <v>SP INT 1</v>
          </cell>
        </row>
        <row r="2629">
          <cell r="B2629">
            <v>5</v>
          </cell>
          <cell r="K2629" t="str">
            <v>SALÁRIOS, ENCARGOS E BENEFÍCIOS</v>
          </cell>
          <cell r="O2629">
            <v>3434</v>
          </cell>
          <cell r="P2629">
            <v>3672.2700000000004</v>
          </cell>
          <cell r="Q2629">
            <v>46143</v>
          </cell>
          <cell r="W2629" t="str">
            <v>SP INT 6</v>
          </cell>
          <cell r="X2629" t="str">
            <v>SP INT 6</v>
          </cell>
        </row>
        <row r="2630">
          <cell r="B2630">
            <v>4</v>
          </cell>
          <cell r="K2630" t="str">
            <v>SALÁRIOS, ENCARGOS E BENEFÍCIOS</v>
          </cell>
          <cell r="O2630">
            <v>3430</v>
          </cell>
          <cell r="P2630">
            <v>3578.57</v>
          </cell>
          <cell r="Q2630">
            <v>46113</v>
          </cell>
          <cell r="W2630" t="str">
            <v>DIRETORIA SPI</v>
          </cell>
          <cell r="X2630" t="str">
            <v>DIRETORIA SPI</v>
          </cell>
        </row>
        <row r="2631">
          <cell r="B2631">
            <v>1</v>
          </cell>
          <cell r="K2631" t="str">
            <v>SERV. DESP.E ITBI</v>
          </cell>
          <cell r="O2631">
            <v>3427</v>
          </cell>
          <cell r="Q2631">
            <v>46023</v>
          </cell>
          <cell r="W2631" t="str">
            <v>SP INT 2</v>
          </cell>
          <cell r="X2631" t="str">
            <v>SP INT 2</v>
          </cell>
        </row>
        <row r="2632">
          <cell r="B2632">
            <v>1</v>
          </cell>
          <cell r="K2632" t="str">
            <v>COMISSÕES E PREMIAÇÕES (Contratada)</v>
          </cell>
          <cell r="O2632">
            <v>3420</v>
          </cell>
          <cell r="Q2632">
            <v>46023</v>
          </cell>
          <cell r="W2632" t="str">
            <v>SP INT 1</v>
          </cell>
          <cell r="X2632" t="str">
            <v>SP INT 1</v>
          </cell>
        </row>
        <row r="2633">
          <cell r="B2633">
            <v>4</v>
          </cell>
          <cell r="K2633" t="str">
            <v>PLANTÕES E LOJAS</v>
          </cell>
          <cell r="O2633">
            <v>3417</v>
          </cell>
          <cell r="Q2633">
            <v>46113</v>
          </cell>
          <cell r="W2633" t="str">
            <v>SP INT 1</v>
          </cell>
          <cell r="X2633" t="str">
            <v>SP INT 1</v>
          </cell>
        </row>
        <row r="2634">
          <cell r="B2634">
            <v>4</v>
          </cell>
          <cell r="K2634" t="str">
            <v>VIAGEM E LOGÍSTICA</v>
          </cell>
          <cell r="O2634">
            <v>3417</v>
          </cell>
          <cell r="P2634">
            <v>17.100000000000023</v>
          </cell>
          <cell r="Q2634">
            <v>46113</v>
          </cell>
          <cell r="W2634" t="str">
            <v>SP INT 6</v>
          </cell>
          <cell r="X2634" t="str">
            <v>SP INT 6</v>
          </cell>
        </row>
        <row r="2635">
          <cell r="B2635">
            <v>6</v>
          </cell>
          <cell r="K2635" t="str">
            <v>MARKETING</v>
          </cell>
          <cell r="O2635">
            <v>3409</v>
          </cell>
          <cell r="Q2635">
            <v>46174</v>
          </cell>
          <cell r="W2635" t="str">
            <v>SP INT 3</v>
          </cell>
          <cell r="X2635" t="str">
            <v>SP INT 3</v>
          </cell>
        </row>
        <row r="2636">
          <cell r="B2636">
            <v>1</v>
          </cell>
          <cell r="K2636" t="str">
            <v>COMISSÕES E PREMIAÇÕES (Contratada)</v>
          </cell>
          <cell r="O2636">
            <v>3408</v>
          </cell>
          <cell r="Q2636">
            <v>46023</v>
          </cell>
          <cell r="W2636" t="str">
            <v>SP INT 4</v>
          </cell>
          <cell r="X2636" t="str">
            <v>SP INT 4</v>
          </cell>
        </row>
        <row r="2637">
          <cell r="B2637">
            <v>7</v>
          </cell>
          <cell r="K2637" t="str">
            <v>SALÁRIOS, ENCARGOS E BENEFÍCIOS</v>
          </cell>
          <cell r="O2637">
            <v>3405</v>
          </cell>
          <cell r="P2637">
            <v>3398.4900000000002</v>
          </cell>
          <cell r="Q2637">
            <v>46204</v>
          </cell>
          <cell r="W2637" t="str">
            <v>SP INT 1</v>
          </cell>
          <cell r="X2637" t="str">
            <v>SP INT 1</v>
          </cell>
        </row>
        <row r="2638">
          <cell r="B2638">
            <v>1</v>
          </cell>
          <cell r="K2638" t="str">
            <v>SALÁRIOS, ENCARGOS E BENEFÍCIOS</v>
          </cell>
          <cell r="O2638">
            <v>3401</v>
          </cell>
          <cell r="P2638">
            <v>3672.2700000000004</v>
          </cell>
          <cell r="Q2638">
            <v>46023</v>
          </cell>
          <cell r="W2638" t="str">
            <v>SP INT 6</v>
          </cell>
          <cell r="X2638" t="str">
            <v>SP INT 6</v>
          </cell>
        </row>
        <row r="2639">
          <cell r="B2639">
            <v>3</v>
          </cell>
          <cell r="K2639" t="str">
            <v>PLANTÕES E LOJAS</v>
          </cell>
          <cell r="O2639">
            <v>3400</v>
          </cell>
          <cell r="Q2639">
            <v>46082</v>
          </cell>
          <cell r="W2639" t="str">
            <v>SP INT 5</v>
          </cell>
          <cell r="X2639" t="str">
            <v>SP INT 5</v>
          </cell>
        </row>
        <row r="2640">
          <cell r="B2640">
            <v>5</v>
          </cell>
          <cell r="K2640" t="str">
            <v>SALÁRIOS, ENCARGOS E BENEFÍCIOS</v>
          </cell>
          <cell r="O2640">
            <v>3400</v>
          </cell>
          <cell r="P2640">
            <v>3283.38</v>
          </cell>
          <cell r="Q2640">
            <v>46143</v>
          </cell>
          <cell r="W2640" t="str">
            <v>SP INT 3</v>
          </cell>
          <cell r="X2640" t="str">
            <v>SP INT 3</v>
          </cell>
        </row>
        <row r="2641">
          <cell r="B2641">
            <v>7</v>
          </cell>
          <cell r="K2641" t="str">
            <v>SALÁRIOS, ENCARGOS E BENEFÍCIOS</v>
          </cell>
          <cell r="O2641">
            <v>3398</v>
          </cell>
          <cell r="P2641">
            <v>1896.5399999999997</v>
          </cell>
          <cell r="Q2641">
            <v>46204</v>
          </cell>
          <cell r="W2641" t="str">
            <v>SP INT 3</v>
          </cell>
          <cell r="X2641" t="str">
            <v>SP INT 3</v>
          </cell>
        </row>
        <row r="2642">
          <cell r="B2642">
            <v>6</v>
          </cell>
          <cell r="K2642" t="str">
            <v>SALÁRIOS, ENCARGOS E BENEFÍCIOS</v>
          </cell>
          <cell r="O2642">
            <v>3394</v>
          </cell>
          <cell r="P2642">
            <v>820.22</v>
          </cell>
          <cell r="Q2642">
            <v>46174</v>
          </cell>
          <cell r="W2642" t="str">
            <v>SP INT 4</v>
          </cell>
          <cell r="X2642" t="str">
            <v>SP INT 4</v>
          </cell>
        </row>
        <row r="2643">
          <cell r="B2643">
            <v>8</v>
          </cell>
          <cell r="K2643" t="str">
            <v>PLANTÕES E LOJAS</v>
          </cell>
          <cell r="O2643">
            <v>3391</v>
          </cell>
          <cell r="P2643">
            <v>3595.4</v>
          </cell>
          <cell r="Q2643">
            <v>46235</v>
          </cell>
          <cell r="W2643" t="str">
            <v>SENSIA CP</v>
          </cell>
          <cell r="X2643" t="str">
            <v>SENSIA</v>
          </cell>
        </row>
        <row r="2644">
          <cell r="B2644">
            <v>8</v>
          </cell>
          <cell r="K2644" t="str">
            <v>VIAGEM E LOGÍSTICA</v>
          </cell>
          <cell r="O2644">
            <v>3390</v>
          </cell>
          <cell r="P2644">
            <v>3838.5499999999993</v>
          </cell>
          <cell r="Q2644">
            <v>46235</v>
          </cell>
          <cell r="W2644" t="str">
            <v>SP INT 3</v>
          </cell>
          <cell r="X2644" t="str">
            <v>SP INT 3</v>
          </cell>
        </row>
        <row r="2645">
          <cell r="B2645">
            <v>4</v>
          </cell>
          <cell r="K2645" t="str">
            <v>SALÁRIOS, ENCARGOS E BENEFÍCIOS</v>
          </cell>
          <cell r="O2645">
            <v>3386</v>
          </cell>
          <cell r="P2645">
            <v>1433.3200000000002</v>
          </cell>
          <cell r="Q2645">
            <v>46113</v>
          </cell>
          <cell r="W2645" t="str">
            <v>SP INT 3</v>
          </cell>
          <cell r="X2645" t="str">
            <v>SP INT 3</v>
          </cell>
        </row>
        <row r="2646">
          <cell r="B2646">
            <v>4</v>
          </cell>
          <cell r="K2646" t="str">
            <v>MARKETING</v>
          </cell>
          <cell r="O2646">
            <v>3381</v>
          </cell>
          <cell r="Q2646">
            <v>46113</v>
          </cell>
          <cell r="W2646" t="str">
            <v>SP INT 1</v>
          </cell>
          <cell r="X2646" t="str">
            <v>SP INT 1</v>
          </cell>
        </row>
        <row r="2647">
          <cell r="B2647">
            <v>6</v>
          </cell>
          <cell r="K2647" t="str">
            <v>PLANTÕES E LOJAS</v>
          </cell>
          <cell r="O2647">
            <v>3381</v>
          </cell>
          <cell r="P2647">
            <v>2518.16</v>
          </cell>
          <cell r="Q2647">
            <v>46174</v>
          </cell>
          <cell r="W2647" t="str">
            <v>SP INT 1</v>
          </cell>
          <cell r="X2647" t="str">
            <v>SP INT 1</v>
          </cell>
        </row>
        <row r="2648">
          <cell r="B2648">
            <v>1</v>
          </cell>
          <cell r="K2648" t="str">
            <v>PLANTÕES E LOJAS</v>
          </cell>
          <cell r="O2648">
            <v>3380</v>
          </cell>
          <cell r="P2648">
            <v>3463.68</v>
          </cell>
          <cell r="Q2648">
            <v>46023</v>
          </cell>
          <cell r="W2648" t="str">
            <v>SP INT 6</v>
          </cell>
          <cell r="X2648" t="str">
            <v>SP INT 6</v>
          </cell>
        </row>
        <row r="2649">
          <cell r="B2649">
            <v>2</v>
          </cell>
          <cell r="K2649" t="str">
            <v>PLANTÕES E LOJAS</v>
          </cell>
          <cell r="O2649">
            <v>3380</v>
          </cell>
          <cell r="P2649">
            <v>3223.4</v>
          </cell>
          <cell r="Q2649">
            <v>46054</v>
          </cell>
          <cell r="W2649" t="str">
            <v>SP INT 6</v>
          </cell>
          <cell r="X2649" t="str">
            <v>SP INT 6</v>
          </cell>
        </row>
        <row r="2650">
          <cell r="B2650">
            <v>2</v>
          </cell>
          <cell r="K2650" t="str">
            <v>SALÁRIOS, ENCARGOS E BENEFÍCIOS</v>
          </cell>
          <cell r="O2650">
            <v>3380</v>
          </cell>
          <cell r="P2650">
            <v>2239.9300000000003</v>
          </cell>
          <cell r="Q2650">
            <v>46054</v>
          </cell>
          <cell r="W2650" t="str">
            <v>SP INT 6</v>
          </cell>
          <cell r="X2650" t="str">
            <v>SP INT 6</v>
          </cell>
        </row>
        <row r="2651">
          <cell r="B2651">
            <v>3</v>
          </cell>
          <cell r="K2651" t="str">
            <v>PLANTÕES E LOJAS</v>
          </cell>
          <cell r="O2651">
            <v>3380</v>
          </cell>
          <cell r="P2651">
            <v>3689.86</v>
          </cell>
          <cell r="Q2651">
            <v>46082</v>
          </cell>
          <cell r="W2651" t="str">
            <v>SP INT 6</v>
          </cell>
          <cell r="X2651" t="str">
            <v>SP INT 6</v>
          </cell>
        </row>
        <row r="2652">
          <cell r="B2652">
            <v>4</v>
          </cell>
          <cell r="K2652" t="str">
            <v>PLANTÕES E LOJAS</v>
          </cell>
          <cell r="O2652">
            <v>3380</v>
          </cell>
          <cell r="P2652">
            <v>3369.84</v>
          </cell>
          <cell r="Q2652">
            <v>46113</v>
          </cell>
          <cell r="W2652" t="str">
            <v>SP INT 6</v>
          </cell>
          <cell r="X2652" t="str">
            <v>SP INT 6</v>
          </cell>
        </row>
        <row r="2653">
          <cell r="B2653">
            <v>5</v>
          </cell>
          <cell r="K2653" t="str">
            <v>PLANTÕES E LOJAS</v>
          </cell>
          <cell r="O2653">
            <v>3380</v>
          </cell>
          <cell r="P2653">
            <v>3125.62</v>
          </cell>
          <cell r="Q2653">
            <v>46143</v>
          </cell>
          <cell r="W2653" t="str">
            <v>SP INT 6</v>
          </cell>
          <cell r="X2653" t="str">
            <v>SP INT 6</v>
          </cell>
        </row>
        <row r="2654">
          <cell r="B2654">
            <v>6</v>
          </cell>
          <cell r="K2654" t="str">
            <v>PLANTÕES E LOJAS</v>
          </cell>
          <cell r="O2654">
            <v>3380</v>
          </cell>
          <cell r="P2654">
            <v>3664.14</v>
          </cell>
          <cell r="Q2654">
            <v>46174</v>
          </cell>
          <cell r="W2654" t="str">
            <v>SP INT 6</v>
          </cell>
          <cell r="X2654" t="str">
            <v>SP INT 6</v>
          </cell>
        </row>
        <row r="2655">
          <cell r="B2655">
            <v>7</v>
          </cell>
          <cell r="K2655" t="str">
            <v>PLANTÕES E LOJAS</v>
          </cell>
          <cell r="O2655">
            <v>3380</v>
          </cell>
          <cell r="P2655">
            <v>3576.25</v>
          </cell>
          <cell r="Q2655">
            <v>46204</v>
          </cell>
          <cell r="W2655" t="str">
            <v>SP INT 6</v>
          </cell>
          <cell r="X2655" t="str">
            <v>SP INT 6</v>
          </cell>
        </row>
        <row r="2656">
          <cell r="B2656">
            <v>8</v>
          </cell>
          <cell r="K2656" t="str">
            <v>PLANTÕES E LOJAS</v>
          </cell>
          <cell r="O2656">
            <v>3380</v>
          </cell>
          <cell r="P2656">
            <v>3083.89</v>
          </cell>
          <cell r="Q2656">
            <v>46235</v>
          </cell>
          <cell r="W2656" t="str">
            <v>SP INT 6</v>
          </cell>
          <cell r="X2656" t="str">
            <v>SP INT 6</v>
          </cell>
        </row>
        <row r="2657">
          <cell r="B2657">
            <v>1</v>
          </cell>
          <cell r="K2657" t="str">
            <v>SALÁRIOS, ENCARGOS E BENEFÍCIOS</v>
          </cell>
          <cell r="O2657">
            <v>3379</v>
          </cell>
          <cell r="P2657">
            <v>3283.38</v>
          </cell>
          <cell r="Q2657">
            <v>46023</v>
          </cell>
          <cell r="W2657" t="str">
            <v>SP INT 3</v>
          </cell>
          <cell r="X2657" t="str">
            <v>SP INT 3</v>
          </cell>
        </row>
        <row r="2658">
          <cell r="B2658">
            <v>1</v>
          </cell>
          <cell r="K2658" t="str">
            <v>SALÁRIOS, ENCARGOS E BENEFÍCIOS</v>
          </cell>
          <cell r="O2658">
            <v>3370</v>
          </cell>
          <cell r="P2658">
            <v>3351.8999999999992</v>
          </cell>
          <cell r="Q2658">
            <v>46023</v>
          </cell>
          <cell r="W2658" t="str">
            <v>SP INT 5</v>
          </cell>
          <cell r="X2658" t="str">
            <v>SP INT 5</v>
          </cell>
        </row>
        <row r="2659">
          <cell r="B2659">
            <v>2</v>
          </cell>
          <cell r="K2659" t="str">
            <v>MARKETING</v>
          </cell>
          <cell r="O2659">
            <v>3370</v>
          </cell>
          <cell r="P2659">
            <v>7175.93</v>
          </cell>
          <cell r="Q2659">
            <v>46054</v>
          </cell>
          <cell r="W2659" t="str">
            <v>SENSIA RP</v>
          </cell>
          <cell r="X2659" t="str">
            <v>SENSIA</v>
          </cell>
        </row>
        <row r="2660">
          <cell r="B2660">
            <v>1</v>
          </cell>
          <cell r="K2660" t="str">
            <v>DESPESAS GERAIS</v>
          </cell>
          <cell r="O2660">
            <v>3365</v>
          </cell>
          <cell r="P2660">
            <v>4625</v>
          </cell>
          <cell r="Q2660">
            <v>46023</v>
          </cell>
          <cell r="W2660" t="str">
            <v>SP INT 6</v>
          </cell>
          <cell r="X2660" t="str">
            <v>SP INT 6</v>
          </cell>
        </row>
        <row r="2661">
          <cell r="B2661">
            <v>7</v>
          </cell>
          <cell r="K2661" t="str">
            <v>PLANTÕES E LOJAS</v>
          </cell>
          <cell r="O2661">
            <v>3365</v>
          </cell>
          <cell r="P2661">
            <v>21320.21</v>
          </cell>
          <cell r="Q2661">
            <v>46204</v>
          </cell>
          <cell r="W2661" t="str">
            <v>SP INT 1</v>
          </cell>
          <cell r="X2661" t="str">
            <v>SP INT 1</v>
          </cell>
        </row>
        <row r="2662">
          <cell r="B2662">
            <v>5</v>
          </cell>
          <cell r="K2662" t="str">
            <v>SALÁRIOS, ENCARGOS E BENEFÍCIOS</v>
          </cell>
          <cell r="O2662">
            <v>3364</v>
          </cell>
          <cell r="P2662">
            <v>2239.25</v>
          </cell>
          <cell r="Q2662">
            <v>46143</v>
          </cell>
          <cell r="W2662" t="str">
            <v>SENSIA CP</v>
          </cell>
          <cell r="X2662" t="str">
            <v>SENSIA</v>
          </cell>
        </row>
        <row r="2663">
          <cell r="B2663">
            <v>5</v>
          </cell>
          <cell r="K2663" t="str">
            <v>PLANTÕES E LOJAS</v>
          </cell>
          <cell r="O2663">
            <v>3345</v>
          </cell>
          <cell r="P2663">
            <v>9247.5</v>
          </cell>
          <cell r="Q2663">
            <v>46143</v>
          </cell>
          <cell r="W2663" t="str">
            <v>SP INT 1</v>
          </cell>
          <cell r="X2663" t="str">
            <v>SP INT 1</v>
          </cell>
        </row>
        <row r="2664">
          <cell r="B2664">
            <v>8</v>
          </cell>
          <cell r="K2664" t="str">
            <v>DESPESAS GERAIS</v>
          </cell>
          <cell r="O2664">
            <v>3339</v>
          </cell>
          <cell r="Q2664">
            <v>46235</v>
          </cell>
          <cell r="W2664" t="str">
            <v>SP INT 2</v>
          </cell>
          <cell r="X2664" t="str">
            <v>SP INT 2</v>
          </cell>
        </row>
        <row r="2665">
          <cell r="B2665">
            <v>6</v>
          </cell>
          <cell r="K2665" t="str">
            <v>SALÁRIOS, ENCARGOS E BENEFÍCIOS</v>
          </cell>
          <cell r="O2665">
            <v>3335</v>
          </cell>
          <cell r="P2665">
            <v>2424.6000000000004</v>
          </cell>
          <cell r="Q2665">
            <v>46174</v>
          </cell>
          <cell r="W2665" t="str">
            <v>SENSIA RP</v>
          </cell>
          <cell r="X2665" t="str">
            <v>SENSIA</v>
          </cell>
        </row>
        <row r="2666">
          <cell r="B2666">
            <v>5</v>
          </cell>
          <cell r="K2666" t="str">
            <v>MARKETING</v>
          </cell>
          <cell r="O2666">
            <v>3328</v>
          </cell>
          <cell r="Q2666">
            <v>46143</v>
          </cell>
          <cell r="W2666" t="str">
            <v>SP INT 2</v>
          </cell>
          <cell r="X2666" t="str">
            <v>SP INT 2</v>
          </cell>
        </row>
        <row r="2667">
          <cell r="B2667">
            <v>8</v>
          </cell>
          <cell r="K2667" t="str">
            <v>PLANTÕES E LOJAS</v>
          </cell>
          <cell r="O2667">
            <v>3316</v>
          </cell>
          <cell r="P2667">
            <v>3193.41</v>
          </cell>
          <cell r="Q2667">
            <v>46235</v>
          </cell>
          <cell r="W2667" t="str">
            <v>SP INT 1</v>
          </cell>
          <cell r="X2667" t="str">
            <v>SP INT 1</v>
          </cell>
        </row>
        <row r="2668">
          <cell r="B2668">
            <v>4</v>
          </cell>
          <cell r="K2668" t="str">
            <v>SALÁRIOS, ENCARGOS E BENEFÍCIOS</v>
          </cell>
          <cell r="O2668">
            <v>3313</v>
          </cell>
          <cell r="P2668">
            <v>1702.1100000000001</v>
          </cell>
          <cell r="Q2668">
            <v>46113</v>
          </cell>
          <cell r="W2668" t="str">
            <v>SENSIA RP</v>
          </cell>
          <cell r="X2668" t="str">
            <v>SENSIA</v>
          </cell>
        </row>
        <row r="2669">
          <cell r="B2669">
            <v>8</v>
          </cell>
          <cell r="K2669" t="str">
            <v>MARKETING</v>
          </cell>
          <cell r="O2669">
            <v>3311</v>
          </cell>
          <cell r="Q2669">
            <v>46235</v>
          </cell>
          <cell r="W2669" t="str">
            <v>SP INT 4</v>
          </cell>
          <cell r="X2669" t="str">
            <v>SP INT 4</v>
          </cell>
        </row>
        <row r="2670">
          <cell r="B2670">
            <v>1</v>
          </cell>
          <cell r="K2670" t="str">
            <v>MARKETING</v>
          </cell>
          <cell r="O2670">
            <v>3306</v>
          </cell>
          <cell r="Q2670">
            <v>46023</v>
          </cell>
          <cell r="W2670" t="str">
            <v>SP INT 5</v>
          </cell>
          <cell r="X2670" t="str">
            <v>SP INT 5</v>
          </cell>
        </row>
        <row r="2671">
          <cell r="B2671">
            <v>4</v>
          </cell>
          <cell r="K2671" t="str">
            <v>PLANTÕES E LOJAS</v>
          </cell>
          <cell r="O2671">
            <v>3304</v>
          </cell>
          <cell r="Q2671">
            <v>46113</v>
          </cell>
          <cell r="W2671" t="str">
            <v>SP INT 3</v>
          </cell>
          <cell r="X2671" t="str">
            <v>SP INT 3</v>
          </cell>
        </row>
        <row r="2672">
          <cell r="B2672">
            <v>8</v>
          </cell>
          <cell r="K2672" t="str">
            <v>ADMINISTRATIVO</v>
          </cell>
          <cell r="O2672">
            <v>3300</v>
          </cell>
          <cell r="Q2672">
            <v>46235</v>
          </cell>
          <cell r="W2672" t="str">
            <v>SP INT 6</v>
          </cell>
          <cell r="X2672" t="str">
            <v>SP INT 6</v>
          </cell>
        </row>
        <row r="2673">
          <cell r="B2673">
            <v>1</v>
          </cell>
          <cell r="K2673" t="str">
            <v>DESPESAS GERAIS</v>
          </cell>
          <cell r="O2673">
            <v>3297</v>
          </cell>
          <cell r="P2673">
            <v>7625</v>
          </cell>
          <cell r="Q2673">
            <v>46023</v>
          </cell>
          <cell r="W2673" t="str">
            <v>SP INT 2</v>
          </cell>
          <cell r="X2673" t="str">
            <v>SP INT 2</v>
          </cell>
        </row>
        <row r="2674">
          <cell r="B2674">
            <v>5</v>
          </cell>
          <cell r="K2674" t="str">
            <v>MARKETING</v>
          </cell>
          <cell r="O2674">
            <v>3297</v>
          </cell>
          <cell r="Q2674">
            <v>46143</v>
          </cell>
          <cell r="W2674" t="str">
            <v>SP INT 3</v>
          </cell>
          <cell r="X2674" t="str">
            <v>SP INT 3</v>
          </cell>
        </row>
        <row r="2675">
          <cell r="B2675">
            <v>8</v>
          </cell>
          <cell r="K2675" t="str">
            <v>COMISSÕES E PREMIAÇÕES (Contratada)</v>
          </cell>
          <cell r="O2675">
            <v>3292</v>
          </cell>
          <cell r="Q2675">
            <v>46235</v>
          </cell>
          <cell r="W2675" t="str">
            <v>SP INT 4</v>
          </cell>
          <cell r="X2675" t="str">
            <v>SP INT 4</v>
          </cell>
        </row>
        <row r="2676">
          <cell r="B2676">
            <v>8</v>
          </cell>
          <cell r="K2676" t="str">
            <v>DESPESAS GERAIS</v>
          </cell>
          <cell r="O2676">
            <v>3282</v>
          </cell>
          <cell r="Q2676">
            <v>46235</v>
          </cell>
          <cell r="W2676" t="str">
            <v>SP INT 4</v>
          </cell>
          <cell r="X2676" t="str">
            <v>SP INT 4</v>
          </cell>
        </row>
        <row r="2677">
          <cell r="B2677">
            <v>6</v>
          </cell>
          <cell r="K2677" t="str">
            <v>COMISSÕES E PREMIAÇÕES (Contratada)</v>
          </cell>
          <cell r="O2677">
            <v>3280</v>
          </cell>
          <cell r="P2677">
            <v>3535.8865800202557</v>
          </cell>
          <cell r="Q2677">
            <v>46174</v>
          </cell>
          <cell r="W2677" t="str">
            <v>SP INT 5</v>
          </cell>
          <cell r="X2677" t="str">
            <v>SP INT 5</v>
          </cell>
        </row>
        <row r="2678">
          <cell r="B2678">
            <v>8</v>
          </cell>
          <cell r="K2678" t="str">
            <v>TI E TELECOMUNICAÇÕES</v>
          </cell>
          <cell r="O2678">
            <v>3270</v>
          </cell>
          <cell r="Q2678">
            <v>46235</v>
          </cell>
          <cell r="W2678" t="str">
            <v>SENSIA CP</v>
          </cell>
          <cell r="X2678" t="str">
            <v>SENSIA</v>
          </cell>
        </row>
        <row r="2679">
          <cell r="B2679">
            <v>4</v>
          </cell>
          <cell r="K2679" t="str">
            <v>SALÁRIOS, ENCARGOS E BENEFÍCIOS</v>
          </cell>
          <cell r="O2679">
            <v>3269</v>
          </cell>
          <cell r="P2679">
            <v>630.36</v>
          </cell>
          <cell r="Q2679">
            <v>46113</v>
          </cell>
          <cell r="W2679" t="str">
            <v>DIRETORIA SPI</v>
          </cell>
          <cell r="X2679" t="str">
            <v>DIRETORIA SPI</v>
          </cell>
        </row>
        <row r="2680">
          <cell r="B2680">
            <v>6</v>
          </cell>
          <cell r="K2680" t="str">
            <v>MARKETING</v>
          </cell>
          <cell r="O2680">
            <v>3268</v>
          </cell>
          <cell r="Q2680">
            <v>46174</v>
          </cell>
          <cell r="W2680" t="str">
            <v>SP INT 4</v>
          </cell>
          <cell r="X2680" t="str">
            <v>SP INT 4</v>
          </cell>
        </row>
        <row r="2681">
          <cell r="B2681">
            <v>8</v>
          </cell>
          <cell r="K2681" t="str">
            <v>SALÁRIOS, ENCARGOS E BENEFÍCIOS</v>
          </cell>
          <cell r="O2681">
            <v>3260</v>
          </cell>
          <cell r="Q2681">
            <v>46235</v>
          </cell>
          <cell r="W2681" t="str">
            <v>SENSIA CP</v>
          </cell>
          <cell r="X2681" t="str">
            <v>SENSIA</v>
          </cell>
        </row>
        <row r="2682">
          <cell r="B2682">
            <v>1</v>
          </cell>
          <cell r="K2682" t="str">
            <v>PLANTÕES E LOJAS</v>
          </cell>
          <cell r="O2682">
            <v>3255</v>
          </cell>
          <cell r="P2682">
            <v>3335.61</v>
          </cell>
          <cell r="Q2682">
            <v>46023</v>
          </cell>
          <cell r="W2682" t="str">
            <v>SP INT 5</v>
          </cell>
          <cell r="X2682" t="str">
            <v>SP INT 5</v>
          </cell>
        </row>
        <row r="2683">
          <cell r="B2683">
            <v>2</v>
          </cell>
          <cell r="K2683" t="str">
            <v>PLANTÕES E LOJAS</v>
          </cell>
          <cell r="O2683">
            <v>3255</v>
          </cell>
          <cell r="P2683">
            <v>3104.21</v>
          </cell>
          <cell r="Q2683">
            <v>46054</v>
          </cell>
          <cell r="W2683" t="str">
            <v>SP INT 5</v>
          </cell>
          <cell r="X2683" t="str">
            <v>SP INT 5</v>
          </cell>
        </row>
        <row r="2684">
          <cell r="B2684">
            <v>3</v>
          </cell>
          <cell r="K2684" t="str">
            <v>PLANTÕES E LOJAS</v>
          </cell>
          <cell r="O2684">
            <v>3255</v>
          </cell>
          <cell r="P2684">
            <v>3553.42</v>
          </cell>
          <cell r="Q2684">
            <v>46082</v>
          </cell>
          <cell r="W2684" t="str">
            <v>SP INT 5</v>
          </cell>
          <cell r="X2684" t="str">
            <v>SP INT 5</v>
          </cell>
        </row>
        <row r="2685">
          <cell r="B2685">
            <v>4</v>
          </cell>
          <cell r="K2685" t="str">
            <v>PLANTÕES E LOJAS</v>
          </cell>
          <cell r="O2685">
            <v>3255</v>
          </cell>
          <cell r="P2685">
            <v>3245.24</v>
          </cell>
          <cell r="Q2685">
            <v>46113</v>
          </cell>
          <cell r="W2685" t="str">
            <v>SP INT 5</v>
          </cell>
          <cell r="X2685" t="str">
            <v>SP INT 5</v>
          </cell>
        </row>
        <row r="2686">
          <cell r="B2686">
            <v>5</v>
          </cell>
          <cell r="K2686" t="str">
            <v>PLANTÕES E LOJAS</v>
          </cell>
          <cell r="O2686">
            <v>3255</v>
          </cell>
          <cell r="P2686">
            <v>3010.04</v>
          </cell>
          <cell r="Q2686">
            <v>46143</v>
          </cell>
          <cell r="W2686" t="str">
            <v>SP INT 5</v>
          </cell>
          <cell r="X2686" t="str">
            <v>SP INT 5</v>
          </cell>
        </row>
        <row r="2687">
          <cell r="B2687">
            <v>6</v>
          </cell>
          <cell r="K2687" t="str">
            <v>PLANTÕES E LOJAS</v>
          </cell>
          <cell r="O2687">
            <v>3255</v>
          </cell>
          <cell r="P2687">
            <v>3528.65</v>
          </cell>
          <cell r="Q2687">
            <v>46174</v>
          </cell>
          <cell r="W2687" t="str">
            <v>SP INT 5</v>
          </cell>
          <cell r="X2687" t="str">
            <v>SP INT 5</v>
          </cell>
        </row>
        <row r="2688">
          <cell r="B2688">
            <v>7</v>
          </cell>
          <cell r="K2688" t="str">
            <v>PLANTÕES E LOJAS</v>
          </cell>
          <cell r="O2688">
            <v>3255</v>
          </cell>
          <cell r="P2688">
            <v>3444.01</v>
          </cell>
          <cell r="Q2688">
            <v>46204</v>
          </cell>
          <cell r="W2688" t="str">
            <v>SP INT 5</v>
          </cell>
          <cell r="X2688" t="str">
            <v>SP INT 5</v>
          </cell>
        </row>
        <row r="2689">
          <cell r="B2689">
            <v>8</v>
          </cell>
          <cell r="K2689" t="str">
            <v>PLANTÕES E LOJAS</v>
          </cell>
          <cell r="O2689">
            <v>3255</v>
          </cell>
          <cell r="P2689">
            <v>2969.86</v>
          </cell>
          <cell r="Q2689">
            <v>46235</v>
          </cell>
          <cell r="W2689" t="str">
            <v>SP INT 5</v>
          </cell>
          <cell r="X2689" t="str">
            <v>SP INT 5</v>
          </cell>
        </row>
        <row r="2690">
          <cell r="B2690">
            <v>1</v>
          </cell>
          <cell r="K2690" t="str">
            <v>PLANTÕES E LOJAS</v>
          </cell>
          <cell r="O2690">
            <v>3252</v>
          </cell>
          <cell r="P2690">
            <v>3332.51</v>
          </cell>
          <cell r="Q2690">
            <v>46023</v>
          </cell>
          <cell r="W2690" t="str">
            <v>SP INT 1</v>
          </cell>
          <cell r="X2690" t="str">
            <v>SP INT 1</v>
          </cell>
        </row>
        <row r="2691">
          <cell r="B2691">
            <v>2</v>
          </cell>
          <cell r="K2691" t="str">
            <v>PLANTÕES E LOJAS</v>
          </cell>
          <cell r="O2691">
            <v>3252</v>
          </cell>
          <cell r="P2691">
            <v>3101.33</v>
          </cell>
          <cell r="Q2691">
            <v>46054</v>
          </cell>
          <cell r="W2691" t="str">
            <v>SP INT 1</v>
          </cell>
          <cell r="X2691" t="str">
            <v>SP INT 1</v>
          </cell>
        </row>
        <row r="2692">
          <cell r="B2692">
            <v>2</v>
          </cell>
          <cell r="K2692" t="str">
            <v>MARKETING</v>
          </cell>
          <cell r="O2692">
            <v>3252</v>
          </cell>
          <cell r="P2692">
            <v>7476.81</v>
          </cell>
          <cell r="Q2692">
            <v>46054</v>
          </cell>
          <cell r="W2692" t="str">
            <v>SENSIA CP</v>
          </cell>
          <cell r="X2692" t="str">
            <v>SENSIA</v>
          </cell>
        </row>
        <row r="2693">
          <cell r="B2693">
            <v>3</v>
          </cell>
          <cell r="K2693" t="str">
            <v>PLANTÕES E LOJAS</v>
          </cell>
          <cell r="O2693">
            <v>3252</v>
          </cell>
          <cell r="P2693">
            <v>3550.13</v>
          </cell>
          <cell r="Q2693">
            <v>46082</v>
          </cell>
          <cell r="W2693" t="str">
            <v>SP INT 1</v>
          </cell>
          <cell r="X2693" t="str">
            <v>SP INT 1</v>
          </cell>
        </row>
        <row r="2694">
          <cell r="B2694">
            <v>4</v>
          </cell>
          <cell r="K2694" t="str">
            <v>PLANTÕES E LOJAS</v>
          </cell>
          <cell r="O2694">
            <v>3252</v>
          </cell>
          <cell r="P2694">
            <v>3242.23</v>
          </cell>
          <cell r="Q2694">
            <v>46113</v>
          </cell>
          <cell r="W2694" t="str">
            <v>SP INT 1</v>
          </cell>
          <cell r="X2694" t="str">
            <v>SP INT 1</v>
          </cell>
        </row>
        <row r="2695">
          <cell r="B2695">
            <v>5</v>
          </cell>
          <cell r="K2695" t="str">
            <v>PLANTÕES E LOJAS</v>
          </cell>
          <cell r="O2695">
            <v>3252</v>
          </cell>
          <cell r="P2695">
            <v>3007.25</v>
          </cell>
          <cell r="Q2695">
            <v>46143</v>
          </cell>
          <cell r="W2695" t="str">
            <v>SP INT 1</v>
          </cell>
          <cell r="X2695" t="str">
            <v>SP INT 1</v>
          </cell>
        </row>
        <row r="2696">
          <cell r="B2696">
            <v>6</v>
          </cell>
          <cell r="K2696" t="str">
            <v>PLANTÕES E LOJAS</v>
          </cell>
          <cell r="O2696">
            <v>3252</v>
          </cell>
          <cell r="P2696">
            <v>3525.37</v>
          </cell>
          <cell r="Q2696">
            <v>46174</v>
          </cell>
          <cell r="W2696" t="str">
            <v>SP INT 1</v>
          </cell>
          <cell r="X2696" t="str">
            <v>SP INT 1</v>
          </cell>
        </row>
        <row r="2697">
          <cell r="B2697">
            <v>7</v>
          </cell>
          <cell r="K2697" t="str">
            <v>PLANTÕES E LOJAS</v>
          </cell>
          <cell r="O2697">
            <v>3252</v>
          </cell>
          <cell r="P2697">
            <v>3440.82</v>
          </cell>
          <cell r="Q2697">
            <v>46204</v>
          </cell>
          <cell r="W2697" t="str">
            <v>SP INT 1</v>
          </cell>
          <cell r="X2697" t="str">
            <v>SP INT 1</v>
          </cell>
        </row>
        <row r="2698">
          <cell r="B2698">
            <v>8</v>
          </cell>
          <cell r="K2698" t="str">
            <v>PLANTÕES E LOJAS</v>
          </cell>
          <cell r="O2698">
            <v>3252</v>
          </cell>
          <cell r="P2698">
            <v>2967.1</v>
          </cell>
          <cell r="Q2698">
            <v>46235</v>
          </cell>
          <cell r="W2698" t="str">
            <v>SP INT 1</v>
          </cell>
          <cell r="X2698" t="str">
            <v>SP INT 1</v>
          </cell>
        </row>
        <row r="2699">
          <cell r="B2699">
            <v>2</v>
          </cell>
          <cell r="K2699" t="str">
            <v>SALÁRIOS, ENCARGOS E BENEFÍCIOS</v>
          </cell>
          <cell r="O2699">
            <v>3246</v>
          </cell>
          <cell r="P2699">
            <v>477.83000000000004</v>
          </cell>
          <cell r="Q2699">
            <v>46054</v>
          </cell>
          <cell r="W2699" t="str">
            <v>SP INT 3</v>
          </cell>
          <cell r="X2699" t="str">
            <v>SP INT 3</v>
          </cell>
        </row>
        <row r="2700">
          <cell r="B2700">
            <v>2</v>
          </cell>
          <cell r="K2700" t="str">
            <v>PLANTÕES E LOJAS</v>
          </cell>
          <cell r="O2700">
            <v>3240</v>
          </cell>
          <cell r="Q2700">
            <v>46054</v>
          </cell>
          <cell r="W2700" t="str">
            <v>SP INT 4</v>
          </cell>
          <cell r="X2700" t="str">
            <v>SP INT 4</v>
          </cell>
        </row>
        <row r="2701">
          <cell r="B2701">
            <v>3</v>
          </cell>
          <cell r="K2701" t="str">
            <v>DESPESAS GERAIS</v>
          </cell>
          <cell r="O2701">
            <v>3240</v>
          </cell>
          <cell r="Q2701">
            <v>46082</v>
          </cell>
          <cell r="W2701" t="str">
            <v>SP INT 4</v>
          </cell>
          <cell r="X2701" t="str">
            <v>SP INT 4</v>
          </cell>
        </row>
        <row r="2702">
          <cell r="B2702">
            <v>4</v>
          </cell>
          <cell r="K2702" t="str">
            <v>PLANTÕES E LOJAS</v>
          </cell>
          <cell r="O2702">
            <v>3240</v>
          </cell>
          <cell r="P2702">
            <v>1555.33</v>
          </cell>
          <cell r="Q2702">
            <v>46113</v>
          </cell>
          <cell r="W2702" t="str">
            <v>SENSIA RP</v>
          </cell>
          <cell r="X2702" t="str">
            <v>SENSIA</v>
          </cell>
        </row>
        <row r="2703">
          <cell r="B2703">
            <v>5</v>
          </cell>
          <cell r="K2703" t="str">
            <v>PLANTÕES E LOJAS</v>
          </cell>
          <cell r="O2703">
            <v>3240</v>
          </cell>
          <cell r="P2703">
            <v>4368.6899999999996</v>
          </cell>
          <cell r="Q2703">
            <v>46143</v>
          </cell>
          <cell r="W2703" t="str">
            <v>SP INT 4</v>
          </cell>
          <cell r="X2703" t="str">
            <v>SP INT 4</v>
          </cell>
        </row>
        <row r="2704">
          <cell r="B2704">
            <v>6</v>
          </cell>
          <cell r="K2704" t="str">
            <v>PLANTÕES E LOJAS</v>
          </cell>
          <cell r="O2704">
            <v>3240</v>
          </cell>
          <cell r="P2704">
            <v>3668.9399999999991</v>
          </cell>
          <cell r="Q2704">
            <v>46174</v>
          </cell>
          <cell r="W2704" t="str">
            <v>SP INT 4</v>
          </cell>
          <cell r="X2704" t="str">
            <v>SP INT 4</v>
          </cell>
        </row>
        <row r="2705">
          <cell r="B2705">
            <v>8</v>
          </cell>
          <cell r="K2705" t="str">
            <v>PLANTÕES E LOJAS</v>
          </cell>
          <cell r="O2705">
            <v>3240</v>
          </cell>
          <cell r="P2705">
            <v>1423.35</v>
          </cell>
          <cell r="Q2705">
            <v>46235</v>
          </cell>
          <cell r="W2705" t="str">
            <v>SENSIA RP</v>
          </cell>
          <cell r="X2705" t="str">
            <v>SENSIA</v>
          </cell>
        </row>
        <row r="2706">
          <cell r="B2706">
            <v>4</v>
          </cell>
          <cell r="K2706" t="str">
            <v>SALÁRIOS, ENCARGOS E BENEFÍCIOS</v>
          </cell>
          <cell r="O2706">
            <v>3238</v>
          </cell>
          <cell r="P2706">
            <v>3672.2700000000004</v>
          </cell>
          <cell r="Q2706">
            <v>46113</v>
          </cell>
          <cell r="W2706" t="str">
            <v>SP INT 6</v>
          </cell>
          <cell r="X2706" t="str">
            <v>SP INT 6</v>
          </cell>
        </row>
        <row r="2707">
          <cell r="B2707">
            <v>5</v>
          </cell>
          <cell r="K2707" t="str">
            <v>PLANTÕES E LOJAS</v>
          </cell>
          <cell r="O2707">
            <v>3232</v>
          </cell>
          <cell r="P2707">
            <v>12502.61</v>
          </cell>
          <cell r="Q2707">
            <v>46143</v>
          </cell>
          <cell r="W2707" t="str">
            <v>SP INT 1</v>
          </cell>
          <cell r="X2707" t="str">
            <v>SP INT 1</v>
          </cell>
        </row>
        <row r="2708">
          <cell r="B2708">
            <v>1</v>
          </cell>
          <cell r="K2708" t="str">
            <v>SALÁRIOS, ENCARGOS E BENEFÍCIOS</v>
          </cell>
          <cell r="O2708">
            <v>3227</v>
          </cell>
          <cell r="P2708">
            <v>2754.77</v>
          </cell>
          <cell r="Q2708">
            <v>46023</v>
          </cell>
          <cell r="W2708" t="str">
            <v>SP INT 1</v>
          </cell>
          <cell r="X2708" t="str">
            <v>SP INT 1</v>
          </cell>
        </row>
        <row r="2709">
          <cell r="B2709">
            <v>2</v>
          </cell>
          <cell r="K2709" t="str">
            <v>SALÁRIOS, ENCARGOS E BENEFÍCIOS</v>
          </cell>
          <cell r="O2709">
            <v>3226</v>
          </cell>
          <cell r="P2709">
            <v>3578.57</v>
          </cell>
          <cell r="Q2709">
            <v>46054</v>
          </cell>
          <cell r="W2709" t="str">
            <v>DIRETORIA SPI</v>
          </cell>
          <cell r="X2709" t="str">
            <v>DIRETORIA SPI</v>
          </cell>
        </row>
        <row r="2710">
          <cell r="B2710">
            <v>5</v>
          </cell>
          <cell r="K2710" t="str">
            <v>PLANTÕES E LOJAS</v>
          </cell>
          <cell r="O2710">
            <v>3224</v>
          </cell>
          <cell r="P2710">
            <v>4823.99</v>
          </cell>
          <cell r="Q2710">
            <v>46143</v>
          </cell>
          <cell r="W2710" t="str">
            <v>SENSIA CP</v>
          </cell>
          <cell r="X2710" t="str">
            <v>SENSIA</v>
          </cell>
        </row>
        <row r="2711">
          <cell r="B2711">
            <v>4</v>
          </cell>
          <cell r="K2711" t="str">
            <v>PLANTÕES E LOJAS</v>
          </cell>
          <cell r="O2711">
            <v>3223</v>
          </cell>
          <cell r="P2711">
            <v>2841.08</v>
          </cell>
          <cell r="Q2711">
            <v>46113</v>
          </cell>
          <cell r="W2711" t="str">
            <v>SP INT 4</v>
          </cell>
          <cell r="X2711" t="str">
            <v>SP INT 4</v>
          </cell>
        </row>
        <row r="2712">
          <cell r="B2712">
            <v>7</v>
          </cell>
          <cell r="K2712" t="str">
            <v>MARKETING</v>
          </cell>
          <cell r="O2712">
            <v>3222</v>
          </cell>
          <cell r="Q2712">
            <v>46204</v>
          </cell>
          <cell r="W2712" t="str">
            <v>SP INT 4</v>
          </cell>
          <cell r="X2712" t="str">
            <v>SP INT 4</v>
          </cell>
        </row>
        <row r="2713">
          <cell r="B2713">
            <v>1</v>
          </cell>
          <cell r="K2713" t="str">
            <v>PLANTÕES E LOJAS</v>
          </cell>
          <cell r="O2713">
            <v>3205</v>
          </cell>
          <cell r="P2713">
            <v>2920.2</v>
          </cell>
          <cell r="Q2713">
            <v>46023</v>
          </cell>
          <cell r="W2713" t="str">
            <v>SP INT 4</v>
          </cell>
          <cell r="X2713" t="str">
            <v>SP INT 4</v>
          </cell>
        </row>
        <row r="2714">
          <cell r="B2714">
            <v>5</v>
          </cell>
          <cell r="K2714" t="str">
            <v>MARKETING</v>
          </cell>
          <cell r="O2714">
            <v>3202</v>
          </cell>
          <cell r="Q2714">
            <v>46143</v>
          </cell>
          <cell r="W2714" t="str">
            <v>SENSIA CP</v>
          </cell>
          <cell r="X2714" t="str">
            <v>SENSIA</v>
          </cell>
        </row>
        <row r="2715">
          <cell r="B2715">
            <v>5</v>
          </cell>
          <cell r="K2715" t="str">
            <v>PLANTÕES E LOJAS</v>
          </cell>
          <cell r="O2715">
            <v>3200</v>
          </cell>
          <cell r="P2715">
            <v>1827.31</v>
          </cell>
          <cell r="Q2715">
            <v>46143</v>
          </cell>
          <cell r="W2715" t="str">
            <v>SP INT 5</v>
          </cell>
          <cell r="X2715" t="str">
            <v>SP INT 5</v>
          </cell>
        </row>
        <row r="2716">
          <cell r="B2716">
            <v>7</v>
          </cell>
          <cell r="K2716" t="str">
            <v>MARKETING</v>
          </cell>
          <cell r="O2716">
            <v>3200</v>
          </cell>
          <cell r="Q2716">
            <v>46204</v>
          </cell>
          <cell r="W2716" t="str">
            <v>SP INT 2</v>
          </cell>
          <cell r="X2716" t="str">
            <v>SP INT 2</v>
          </cell>
        </row>
        <row r="2717">
          <cell r="B2717">
            <v>7</v>
          </cell>
          <cell r="K2717" t="str">
            <v>PLANTÕES E LOJAS</v>
          </cell>
          <cell r="O2717">
            <v>3200</v>
          </cell>
          <cell r="P2717">
            <v>2539.38</v>
          </cell>
          <cell r="Q2717">
            <v>46204</v>
          </cell>
          <cell r="W2717" t="str">
            <v>SP INT 4</v>
          </cell>
          <cell r="X2717" t="str">
            <v>SP INT 4</v>
          </cell>
        </row>
        <row r="2718">
          <cell r="B2718">
            <v>8</v>
          </cell>
          <cell r="K2718" t="str">
            <v>PLANTÕES E LOJAS</v>
          </cell>
          <cell r="O2718">
            <v>3200</v>
          </cell>
          <cell r="P2718">
            <v>0</v>
          </cell>
          <cell r="Q2718">
            <v>46235</v>
          </cell>
          <cell r="W2718" t="str">
            <v>SENSIA CP</v>
          </cell>
          <cell r="X2718" t="str">
            <v>SENSIA</v>
          </cell>
        </row>
        <row r="2719">
          <cell r="B2719">
            <v>3</v>
          </cell>
          <cell r="K2719" t="str">
            <v>DESPESAS GERAIS</v>
          </cell>
          <cell r="O2719">
            <v>3196</v>
          </cell>
          <cell r="Q2719">
            <v>46082</v>
          </cell>
          <cell r="W2719" t="str">
            <v>SP INT 3</v>
          </cell>
          <cell r="X2719" t="str">
            <v>SP INT 3</v>
          </cell>
        </row>
        <row r="2720">
          <cell r="B2720">
            <v>1</v>
          </cell>
          <cell r="K2720" t="str">
            <v>COMISSÕES E PREMIAÇÕES (Contratada)</v>
          </cell>
          <cell r="O2720">
            <v>3195</v>
          </cell>
          <cell r="Q2720">
            <v>46023</v>
          </cell>
          <cell r="W2720" t="str">
            <v>SP INT 1</v>
          </cell>
          <cell r="X2720" t="str">
            <v>SP INT 1</v>
          </cell>
        </row>
        <row r="2721">
          <cell r="B2721">
            <v>5</v>
          </cell>
          <cell r="K2721" t="str">
            <v>SALÁRIOS, ENCARGOS E BENEFÍCIOS</v>
          </cell>
          <cell r="O2721">
            <v>3191</v>
          </cell>
          <cell r="P2721">
            <v>2340.31</v>
          </cell>
          <cell r="Q2721">
            <v>46143</v>
          </cell>
          <cell r="W2721" t="str">
            <v>SP INT 4</v>
          </cell>
          <cell r="X2721" t="str">
            <v>SP INT 4</v>
          </cell>
        </row>
        <row r="2722">
          <cell r="B2722">
            <v>7</v>
          </cell>
          <cell r="K2722" t="str">
            <v>DESPESAS GERAIS</v>
          </cell>
          <cell r="O2722">
            <v>3190</v>
          </cell>
          <cell r="Q2722">
            <v>46204</v>
          </cell>
          <cell r="W2722" t="str">
            <v>SP INT 5</v>
          </cell>
          <cell r="X2722" t="str">
            <v>SP INT 5</v>
          </cell>
        </row>
        <row r="2723">
          <cell r="B2723">
            <v>2</v>
          </cell>
          <cell r="K2723" t="str">
            <v>SALÁRIOS, ENCARGOS E BENEFÍCIOS</v>
          </cell>
          <cell r="O2723">
            <v>3184</v>
          </cell>
          <cell r="P2723">
            <v>2754.77</v>
          </cell>
          <cell r="Q2723">
            <v>46054</v>
          </cell>
          <cell r="W2723" t="str">
            <v>SP INT 1</v>
          </cell>
          <cell r="X2723" t="str">
            <v>SP INT 1</v>
          </cell>
        </row>
        <row r="2724">
          <cell r="B2724">
            <v>6</v>
          </cell>
          <cell r="K2724" t="str">
            <v>PLANTÕES E LOJAS</v>
          </cell>
          <cell r="O2724">
            <v>3178</v>
          </cell>
          <cell r="P2724">
            <v>0</v>
          </cell>
          <cell r="Q2724">
            <v>46174</v>
          </cell>
          <cell r="W2724" t="str">
            <v>SP INT 3</v>
          </cell>
          <cell r="X2724" t="str">
            <v>SP INT 3</v>
          </cell>
        </row>
        <row r="2725">
          <cell r="B2725">
            <v>8</v>
          </cell>
          <cell r="K2725" t="str">
            <v>PLANTÕES E LOJAS</v>
          </cell>
          <cell r="O2725">
            <v>3174</v>
          </cell>
          <cell r="Q2725">
            <v>46235</v>
          </cell>
          <cell r="W2725" t="str">
            <v>SENSIA CP</v>
          </cell>
          <cell r="X2725" t="str">
            <v>SENSIA</v>
          </cell>
        </row>
        <row r="2726">
          <cell r="B2726">
            <v>4</v>
          </cell>
          <cell r="K2726" t="str">
            <v>PLANTÕES E LOJAS</v>
          </cell>
          <cell r="O2726">
            <v>3170</v>
          </cell>
          <cell r="P2726">
            <v>5293.11</v>
          </cell>
          <cell r="Q2726">
            <v>46113</v>
          </cell>
          <cell r="W2726" t="str">
            <v>SP INT 1</v>
          </cell>
          <cell r="X2726" t="str">
            <v>SP INT 1</v>
          </cell>
        </row>
        <row r="2727">
          <cell r="B2727">
            <v>7</v>
          </cell>
          <cell r="K2727" t="str">
            <v>PLANTÕES E LOJAS</v>
          </cell>
          <cell r="O2727">
            <v>3169</v>
          </cell>
          <cell r="P2727">
            <v>926.02</v>
          </cell>
          <cell r="Q2727">
            <v>46204</v>
          </cell>
          <cell r="W2727" t="str">
            <v>SP INT 5</v>
          </cell>
          <cell r="X2727" t="str">
            <v>SP INT 5</v>
          </cell>
        </row>
        <row r="2728">
          <cell r="B2728">
            <v>5</v>
          </cell>
          <cell r="K2728" t="str">
            <v>PLANTÕES E LOJAS</v>
          </cell>
          <cell r="O2728">
            <v>3168</v>
          </cell>
          <cell r="P2728">
            <v>2929.01</v>
          </cell>
          <cell r="Q2728">
            <v>46143</v>
          </cell>
          <cell r="W2728" t="str">
            <v>SP INT 6</v>
          </cell>
          <cell r="X2728" t="str">
            <v>SP INT 6</v>
          </cell>
        </row>
        <row r="2729">
          <cell r="B2729">
            <v>6</v>
          </cell>
          <cell r="K2729" t="str">
            <v>PLANTÕES E LOJAS</v>
          </cell>
          <cell r="O2729">
            <v>3168</v>
          </cell>
          <cell r="P2729">
            <v>3433.66</v>
          </cell>
          <cell r="Q2729">
            <v>46174</v>
          </cell>
          <cell r="W2729" t="str">
            <v>SP INT 6</v>
          </cell>
          <cell r="X2729" t="str">
            <v>SP INT 6</v>
          </cell>
        </row>
        <row r="2730">
          <cell r="B2730">
            <v>7</v>
          </cell>
          <cell r="K2730" t="str">
            <v>PLANTÕES E LOJAS</v>
          </cell>
          <cell r="O2730">
            <v>3168</v>
          </cell>
          <cell r="P2730">
            <v>3351.3</v>
          </cell>
          <cell r="Q2730">
            <v>46204</v>
          </cell>
          <cell r="W2730" t="str">
            <v>SP INT 6</v>
          </cell>
          <cell r="X2730" t="str">
            <v>SP INT 6</v>
          </cell>
        </row>
        <row r="2731">
          <cell r="B2731">
            <v>8</v>
          </cell>
          <cell r="K2731" t="str">
            <v>PLANTÕES E LOJAS</v>
          </cell>
          <cell r="O2731">
            <v>3168</v>
          </cell>
          <cell r="P2731">
            <v>2889.86</v>
          </cell>
          <cell r="Q2731">
            <v>46235</v>
          </cell>
          <cell r="W2731" t="str">
            <v>SP INT 6</v>
          </cell>
          <cell r="X2731" t="str">
            <v>SP INT 6</v>
          </cell>
        </row>
        <row r="2732">
          <cell r="B2732">
            <v>1</v>
          </cell>
          <cell r="K2732" t="str">
            <v>PLANTÕES E LOJAS</v>
          </cell>
          <cell r="O2732">
            <v>3167</v>
          </cell>
          <cell r="P2732">
            <v>3245.82</v>
          </cell>
          <cell r="Q2732">
            <v>46023</v>
          </cell>
          <cell r="W2732" t="str">
            <v>SP INT 6</v>
          </cell>
          <cell r="X2732" t="str">
            <v>SP INT 6</v>
          </cell>
        </row>
        <row r="2733">
          <cell r="B2733">
            <v>2</v>
          </cell>
          <cell r="K2733" t="str">
            <v>PLANTÕES E LOJAS</v>
          </cell>
          <cell r="O2733">
            <v>3167</v>
          </cell>
          <cell r="P2733">
            <v>3020.65</v>
          </cell>
          <cell r="Q2733">
            <v>46054</v>
          </cell>
          <cell r="W2733" t="str">
            <v>SP INT 6</v>
          </cell>
          <cell r="X2733" t="str">
            <v>SP INT 6</v>
          </cell>
        </row>
        <row r="2734">
          <cell r="B2734">
            <v>3</v>
          </cell>
          <cell r="K2734" t="str">
            <v>PLANTÕES E LOJAS</v>
          </cell>
          <cell r="O2734">
            <v>3167</v>
          </cell>
          <cell r="P2734">
            <v>3457.77</v>
          </cell>
          <cell r="Q2734">
            <v>46082</v>
          </cell>
          <cell r="W2734" t="str">
            <v>SP INT 6</v>
          </cell>
          <cell r="X2734" t="str">
            <v>SP INT 6</v>
          </cell>
        </row>
        <row r="2735">
          <cell r="B2735">
            <v>4</v>
          </cell>
          <cell r="K2735" t="str">
            <v>PLANTÕES E LOJAS</v>
          </cell>
          <cell r="O2735">
            <v>3167</v>
          </cell>
          <cell r="P2735">
            <v>3157.88</v>
          </cell>
          <cell r="Q2735">
            <v>46113</v>
          </cell>
          <cell r="W2735" t="str">
            <v>SP INT 6</v>
          </cell>
          <cell r="X2735" t="str">
            <v>SP INT 6</v>
          </cell>
        </row>
        <row r="2736">
          <cell r="B2736">
            <v>6</v>
          </cell>
          <cell r="K2736" t="str">
            <v>MARKETING</v>
          </cell>
          <cell r="O2736">
            <v>3167</v>
          </cell>
          <cell r="Q2736">
            <v>46174</v>
          </cell>
          <cell r="W2736" t="str">
            <v>SP INT 6</v>
          </cell>
          <cell r="X2736" t="str">
            <v>SP INT 6</v>
          </cell>
        </row>
        <row r="2737">
          <cell r="B2737">
            <v>6</v>
          </cell>
          <cell r="K2737" t="str">
            <v>SALÁRIOS, ENCARGOS E BENEFÍCIOS</v>
          </cell>
          <cell r="O2737">
            <v>3166</v>
          </cell>
          <cell r="P2737">
            <v>1916.5499999999997</v>
          </cell>
          <cell r="Q2737">
            <v>46174</v>
          </cell>
          <cell r="W2737" t="str">
            <v>SP INT 4</v>
          </cell>
          <cell r="X2737" t="str">
            <v>SP INT 4</v>
          </cell>
        </row>
        <row r="2738">
          <cell r="B2738">
            <v>6</v>
          </cell>
          <cell r="K2738" t="str">
            <v>PLANTÕES E LOJAS</v>
          </cell>
          <cell r="O2738">
            <v>3165</v>
          </cell>
          <cell r="P2738">
            <v>569.14</v>
          </cell>
          <cell r="Q2738">
            <v>46174</v>
          </cell>
          <cell r="W2738" t="str">
            <v>SP INT 5</v>
          </cell>
          <cell r="X2738" t="str">
            <v>SP INT 5</v>
          </cell>
        </row>
        <row r="2739">
          <cell r="B2739">
            <v>3</v>
          </cell>
          <cell r="K2739" t="str">
            <v>SALÁRIOS, ENCARGOS E BENEFÍCIOS</v>
          </cell>
          <cell r="O2739">
            <v>3162</v>
          </cell>
          <cell r="P2739">
            <v>477.83000000000004</v>
          </cell>
          <cell r="Q2739">
            <v>46082</v>
          </cell>
          <cell r="W2739" t="str">
            <v>SP INT 3</v>
          </cell>
          <cell r="X2739" t="str">
            <v>SP INT 3</v>
          </cell>
        </row>
        <row r="2740">
          <cell r="B2740">
            <v>8</v>
          </cell>
          <cell r="K2740" t="str">
            <v>DESPESAS GERAIS</v>
          </cell>
          <cell r="O2740">
            <v>3161</v>
          </cell>
          <cell r="P2740">
            <v>3625</v>
          </cell>
          <cell r="Q2740">
            <v>46235</v>
          </cell>
          <cell r="W2740" t="str">
            <v>SENSIA RP</v>
          </cell>
          <cell r="X2740" t="str">
            <v>SENSIA</v>
          </cell>
        </row>
        <row r="2741">
          <cell r="B2741">
            <v>1</v>
          </cell>
          <cell r="K2741" t="str">
            <v>PLANTÕES E LOJAS</v>
          </cell>
          <cell r="O2741">
            <v>3155</v>
          </cell>
          <cell r="Q2741">
            <v>46023</v>
          </cell>
          <cell r="W2741" t="str">
            <v>SP INT 2</v>
          </cell>
          <cell r="X2741" t="str">
            <v>SP INT 2</v>
          </cell>
        </row>
        <row r="2742">
          <cell r="B2742">
            <v>1</v>
          </cell>
          <cell r="K2742" t="str">
            <v>PLANTÕES E LOJAS</v>
          </cell>
          <cell r="O2742">
            <v>3155</v>
          </cell>
          <cell r="Q2742">
            <v>46023</v>
          </cell>
          <cell r="W2742" t="str">
            <v>SP INT 2</v>
          </cell>
          <cell r="X2742" t="str">
            <v>SP INT 2</v>
          </cell>
        </row>
        <row r="2743">
          <cell r="B2743">
            <v>1</v>
          </cell>
          <cell r="K2743" t="str">
            <v>PLANTÕES E LOJAS</v>
          </cell>
          <cell r="O2743">
            <v>3155</v>
          </cell>
          <cell r="Q2743">
            <v>46023</v>
          </cell>
          <cell r="W2743" t="str">
            <v>SP INT 6</v>
          </cell>
          <cell r="X2743" t="str">
            <v>SP INT 6</v>
          </cell>
        </row>
        <row r="2744">
          <cell r="B2744">
            <v>2</v>
          </cell>
          <cell r="K2744" t="str">
            <v>PLANTÕES E LOJAS</v>
          </cell>
          <cell r="O2744">
            <v>3155</v>
          </cell>
          <cell r="Q2744">
            <v>46054</v>
          </cell>
          <cell r="W2744" t="str">
            <v>SP INT 2</v>
          </cell>
          <cell r="X2744" t="str">
            <v>SP INT 2</v>
          </cell>
        </row>
        <row r="2745">
          <cell r="B2745">
            <v>2</v>
          </cell>
          <cell r="K2745" t="str">
            <v>PLANTÕES E LOJAS</v>
          </cell>
          <cell r="O2745">
            <v>3155</v>
          </cell>
          <cell r="Q2745">
            <v>46054</v>
          </cell>
          <cell r="W2745" t="str">
            <v>SP INT 2</v>
          </cell>
          <cell r="X2745" t="str">
            <v>SP INT 2</v>
          </cell>
        </row>
        <row r="2746">
          <cell r="B2746">
            <v>2</v>
          </cell>
          <cell r="K2746" t="str">
            <v>PLANTÕES E LOJAS</v>
          </cell>
          <cell r="O2746">
            <v>3155</v>
          </cell>
          <cell r="Q2746">
            <v>46054</v>
          </cell>
          <cell r="W2746" t="str">
            <v>SP INT 6</v>
          </cell>
          <cell r="X2746" t="str">
            <v>SP INT 6</v>
          </cell>
        </row>
        <row r="2747">
          <cell r="B2747">
            <v>3</v>
          </cell>
          <cell r="K2747" t="str">
            <v>PLANTÕES E LOJAS</v>
          </cell>
          <cell r="O2747">
            <v>3155</v>
          </cell>
          <cell r="Q2747">
            <v>46082</v>
          </cell>
          <cell r="W2747" t="str">
            <v>SP INT 2</v>
          </cell>
          <cell r="X2747" t="str">
            <v>SP INT 2</v>
          </cell>
        </row>
        <row r="2748">
          <cell r="B2748">
            <v>3</v>
          </cell>
          <cell r="K2748" t="str">
            <v>PLANTÕES E LOJAS</v>
          </cell>
          <cell r="O2748">
            <v>3155</v>
          </cell>
          <cell r="Q2748">
            <v>46082</v>
          </cell>
          <cell r="W2748" t="str">
            <v>SP INT 5</v>
          </cell>
          <cell r="X2748" t="str">
            <v>SP INT 5</v>
          </cell>
        </row>
        <row r="2749">
          <cell r="B2749">
            <v>3</v>
          </cell>
          <cell r="K2749" t="str">
            <v>PLANTÕES E LOJAS</v>
          </cell>
          <cell r="O2749">
            <v>3155</v>
          </cell>
          <cell r="Q2749">
            <v>46082</v>
          </cell>
          <cell r="W2749" t="str">
            <v>SP INT 6</v>
          </cell>
          <cell r="X2749" t="str">
            <v>SP INT 6</v>
          </cell>
        </row>
        <row r="2750">
          <cell r="B2750">
            <v>4</v>
          </cell>
          <cell r="K2750" t="str">
            <v>PLANTÕES E LOJAS</v>
          </cell>
          <cell r="O2750">
            <v>3155</v>
          </cell>
          <cell r="P2750">
            <v>1063.47</v>
          </cell>
          <cell r="Q2750">
            <v>46113</v>
          </cell>
          <cell r="W2750" t="str">
            <v>SP INT 2</v>
          </cell>
          <cell r="X2750" t="str">
            <v>SP INT 2</v>
          </cell>
        </row>
        <row r="2751">
          <cell r="B2751">
            <v>4</v>
          </cell>
          <cell r="K2751" t="str">
            <v>PLANTÕES E LOJAS</v>
          </cell>
          <cell r="O2751">
            <v>3155</v>
          </cell>
          <cell r="P2751">
            <v>1196.4100000000001</v>
          </cell>
          <cell r="Q2751">
            <v>46113</v>
          </cell>
          <cell r="W2751" t="str">
            <v>SP INT 6</v>
          </cell>
          <cell r="X2751" t="str">
            <v>SP INT 6</v>
          </cell>
        </row>
        <row r="2752">
          <cell r="B2752">
            <v>6</v>
          </cell>
          <cell r="K2752" t="str">
            <v>PLANTÕES E LOJAS</v>
          </cell>
          <cell r="O2752">
            <v>3155</v>
          </cell>
          <cell r="Q2752">
            <v>46174</v>
          </cell>
          <cell r="W2752" t="str">
            <v>SP INT 2</v>
          </cell>
          <cell r="X2752" t="str">
            <v>SP INT 2</v>
          </cell>
        </row>
        <row r="2753">
          <cell r="B2753">
            <v>6</v>
          </cell>
          <cell r="K2753" t="str">
            <v>PLANTÕES E LOJAS</v>
          </cell>
          <cell r="O2753">
            <v>3155</v>
          </cell>
          <cell r="Q2753">
            <v>46174</v>
          </cell>
          <cell r="W2753" t="str">
            <v>SP INT 6</v>
          </cell>
          <cell r="X2753" t="str">
            <v>SP INT 6</v>
          </cell>
        </row>
        <row r="2754">
          <cell r="B2754">
            <v>7</v>
          </cell>
          <cell r="K2754" t="str">
            <v>PLANTÕES E LOJAS</v>
          </cell>
          <cell r="O2754">
            <v>3155</v>
          </cell>
          <cell r="Q2754">
            <v>46204</v>
          </cell>
          <cell r="W2754" t="str">
            <v>SP INT 2</v>
          </cell>
          <cell r="X2754" t="str">
            <v>SP INT 2</v>
          </cell>
        </row>
        <row r="2755">
          <cell r="B2755">
            <v>7</v>
          </cell>
          <cell r="K2755" t="str">
            <v>SALÁRIOS, ENCARGOS E BENEFÍCIOS</v>
          </cell>
          <cell r="O2755">
            <v>3155</v>
          </cell>
          <cell r="P2755">
            <v>1454.41</v>
          </cell>
          <cell r="Q2755">
            <v>46204</v>
          </cell>
          <cell r="W2755" t="str">
            <v>SP INT 3</v>
          </cell>
          <cell r="X2755" t="str">
            <v>SP INT 3</v>
          </cell>
        </row>
        <row r="2756">
          <cell r="B2756">
            <v>8</v>
          </cell>
          <cell r="K2756" t="str">
            <v>PLANTÕES E LOJAS</v>
          </cell>
          <cell r="O2756">
            <v>3155</v>
          </cell>
          <cell r="Q2756">
            <v>46235</v>
          </cell>
          <cell r="W2756" t="str">
            <v>SP INT 5</v>
          </cell>
          <cell r="X2756" t="str">
            <v>SP INT 5</v>
          </cell>
        </row>
        <row r="2757">
          <cell r="B2757">
            <v>3</v>
          </cell>
          <cell r="K2757" t="str">
            <v>SALÁRIOS, ENCARGOS E BENEFÍCIOS</v>
          </cell>
          <cell r="O2757">
            <v>3148</v>
          </cell>
          <cell r="Q2757">
            <v>46082</v>
          </cell>
          <cell r="W2757" t="str">
            <v>SENSIA CP</v>
          </cell>
          <cell r="X2757" t="str">
            <v>SENSIA</v>
          </cell>
        </row>
        <row r="2758">
          <cell r="B2758">
            <v>5</v>
          </cell>
          <cell r="K2758" t="str">
            <v>PLANTÕES E LOJAS</v>
          </cell>
          <cell r="O2758">
            <v>3141</v>
          </cell>
          <cell r="P2758">
            <v>2140.08</v>
          </cell>
          <cell r="Q2758">
            <v>46143</v>
          </cell>
          <cell r="W2758" t="str">
            <v>SP INT 2</v>
          </cell>
          <cell r="X2758" t="str">
            <v>SP INT 2</v>
          </cell>
        </row>
        <row r="2759">
          <cell r="B2759">
            <v>1</v>
          </cell>
          <cell r="K2759" t="str">
            <v>MARKETING</v>
          </cell>
          <cell r="O2759">
            <v>3128</v>
          </cell>
          <cell r="Q2759">
            <v>46023</v>
          </cell>
          <cell r="W2759" t="str">
            <v>SP INT 5</v>
          </cell>
          <cell r="X2759" t="str">
            <v>SP INT 5</v>
          </cell>
        </row>
        <row r="2760">
          <cell r="B2760">
            <v>2</v>
          </cell>
          <cell r="K2760" t="str">
            <v>MARKETING</v>
          </cell>
          <cell r="O2760">
            <v>3125</v>
          </cell>
          <cell r="P2760">
            <v>2052.1799999999998</v>
          </cell>
          <cell r="Q2760">
            <v>46054</v>
          </cell>
          <cell r="W2760" t="str">
            <v>SENSIA RP</v>
          </cell>
          <cell r="X2760" t="str">
            <v>SENSIA</v>
          </cell>
        </row>
        <row r="2761">
          <cell r="B2761">
            <v>7</v>
          </cell>
          <cell r="K2761" t="str">
            <v>COMISSÕES E PREMIAÇÕES (Contratada)</v>
          </cell>
          <cell r="O2761">
            <v>3125</v>
          </cell>
          <cell r="P2761">
            <v>3912.4361575364223</v>
          </cell>
          <cell r="Q2761">
            <v>46204</v>
          </cell>
          <cell r="W2761" t="str">
            <v>SP INT 1</v>
          </cell>
          <cell r="X2761" t="str">
            <v>SP INT 1</v>
          </cell>
        </row>
        <row r="2762">
          <cell r="B2762">
            <v>7</v>
          </cell>
          <cell r="K2762" t="str">
            <v>PLANTÕES E LOJAS</v>
          </cell>
          <cell r="O2762">
            <v>3125</v>
          </cell>
          <cell r="P2762">
            <v>3306.77</v>
          </cell>
          <cell r="Q2762">
            <v>46204</v>
          </cell>
          <cell r="W2762" t="str">
            <v>SP INT 3</v>
          </cell>
          <cell r="X2762" t="str">
            <v>SP INT 3</v>
          </cell>
        </row>
        <row r="2763">
          <cell r="B2763">
            <v>8</v>
          </cell>
          <cell r="K2763" t="str">
            <v>PLANTÕES E LOJAS</v>
          </cell>
          <cell r="O2763">
            <v>3125</v>
          </cell>
          <cell r="P2763">
            <v>2851.49</v>
          </cell>
          <cell r="Q2763">
            <v>46235</v>
          </cell>
          <cell r="W2763" t="str">
            <v>SP INT 3</v>
          </cell>
          <cell r="X2763" t="str">
            <v>SP INT 3</v>
          </cell>
        </row>
        <row r="2764">
          <cell r="B2764">
            <v>8</v>
          </cell>
          <cell r="K2764" t="str">
            <v>VIAGEM E LOGÍSTICA</v>
          </cell>
          <cell r="O2764">
            <v>3123</v>
          </cell>
          <cell r="P2764">
            <v>339.07</v>
          </cell>
          <cell r="Q2764">
            <v>46235</v>
          </cell>
          <cell r="W2764" t="str">
            <v>SP INT 6</v>
          </cell>
          <cell r="X2764" t="str">
            <v>SP INT 6</v>
          </cell>
        </row>
        <row r="2765">
          <cell r="B2765">
            <v>3</v>
          </cell>
          <cell r="K2765" t="str">
            <v>MARKETING</v>
          </cell>
          <cell r="O2765">
            <v>3122</v>
          </cell>
          <cell r="Q2765">
            <v>46082</v>
          </cell>
          <cell r="W2765" t="str">
            <v>SP INT 6</v>
          </cell>
          <cell r="X2765" t="str">
            <v>SP INT 6</v>
          </cell>
        </row>
        <row r="2766">
          <cell r="B2766">
            <v>6</v>
          </cell>
          <cell r="K2766" t="str">
            <v>SALÁRIOS, ENCARGOS E BENEFÍCIOS</v>
          </cell>
          <cell r="O2766">
            <v>3120</v>
          </cell>
          <cell r="P2766">
            <v>3581.0200000000004</v>
          </cell>
          <cell r="Q2766">
            <v>46174</v>
          </cell>
          <cell r="W2766" t="str">
            <v>SP INT 4</v>
          </cell>
          <cell r="X2766" t="str">
            <v>SP INT 4</v>
          </cell>
        </row>
        <row r="2767">
          <cell r="B2767">
            <v>7</v>
          </cell>
          <cell r="K2767" t="str">
            <v>MARKETING</v>
          </cell>
          <cell r="O2767">
            <v>3120</v>
          </cell>
          <cell r="Q2767">
            <v>46204</v>
          </cell>
          <cell r="W2767" t="str">
            <v>SP INT 2</v>
          </cell>
          <cell r="X2767" t="str">
            <v>SP INT 2</v>
          </cell>
        </row>
        <row r="2768">
          <cell r="B2768">
            <v>7</v>
          </cell>
          <cell r="K2768" t="str">
            <v>PLANTÕES E LOJAS</v>
          </cell>
          <cell r="O2768">
            <v>3120</v>
          </cell>
          <cell r="Q2768">
            <v>46204</v>
          </cell>
          <cell r="W2768" t="str">
            <v>SP INT 3</v>
          </cell>
          <cell r="X2768" t="str">
            <v>SP INT 3</v>
          </cell>
        </row>
        <row r="2769">
          <cell r="B2769">
            <v>8</v>
          </cell>
          <cell r="K2769" t="str">
            <v>PLANTÕES E LOJAS</v>
          </cell>
          <cell r="O2769">
            <v>3120</v>
          </cell>
          <cell r="Q2769">
            <v>46235</v>
          </cell>
          <cell r="W2769" t="str">
            <v>SP INT 4</v>
          </cell>
          <cell r="X2769" t="str">
            <v>SP INT 4</v>
          </cell>
        </row>
        <row r="2770">
          <cell r="B2770">
            <v>2</v>
          </cell>
          <cell r="K2770" t="str">
            <v>SALÁRIOS, ENCARGOS E BENEFÍCIOS</v>
          </cell>
          <cell r="O2770">
            <v>3117</v>
          </cell>
          <cell r="P2770">
            <v>2424.9600000000005</v>
          </cell>
          <cell r="Q2770">
            <v>46054</v>
          </cell>
          <cell r="W2770" t="str">
            <v>SP INT 3</v>
          </cell>
          <cell r="X2770" t="str">
            <v>SP INT 3</v>
          </cell>
        </row>
        <row r="2771">
          <cell r="B2771">
            <v>7</v>
          </cell>
          <cell r="K2771" t="str">
            <v>DESPESAS GERAIS</v>
          </cell>
          <cell r="O2771">
            <v>3116</v>
          </cell>
          <cell r="Q2771">
            <v>46204</v>
          </cell>
          <cell r="W2771" t="str">
            <v>SP INT 3</v>
          </cell>
          <cell r="X2771" t="str">
            <v>SP INT 3</v>
          </cell>
        </row>
        <row r="2772">
          <cell r="B2772">
            <v>6</v>
          </cell>
          <cell r="K2772" t="str">
            <v>PLANTÕES E LOJAS</v>
          </cell>
          <cell r="O2772">
            <v>3115</v>
          </cell>
          <cell r="Q2772">
            <v>46174</v>
          </cell>
          <cell r="W2772" t="str">
            <v>SP INT 4</v>
          </cell>
          <cell r="X2772" t="str">
            <v>SP INT 4</v>
          </cell>
        </row>
        <row r="2773">
          <cell r="B2773">
            <v>5</v>
          </cell>
          <cell r="K2773" t="str">
            <v>PLANTÕES E LOJAS</v>
          </cell>
          <cell r="O2773">
            <v>3114</v>
          </cell>
          <cell r="P2773">
            <v>2635.18</v>
          </cell>
          <cell r="Q2773">
            <v>46143</v>
          </cell>
          <cell r="W2773" t="str">
            <v>SP INT 4</v>
          </cell>
          <cell r="X2773" t="str">
            <v>SP INT 4</v>
          </cell>
        </row>
        <row r="2774">
          <cell r="B2774">
            <v>2</v>
          </cell>
          <cell r="K2774" t="str">
            <v>MARKETING</v>
          </cell>
          <cell r="O2774">
            <v>3107</v>
          </cell>
          <cell r="Q2774">
            <v>46054</v>
          </cell>
          <cell r="W2774" t="str">
            <v>SP INT 4</v>
          </cell>
          <cell r="X2774" t="str">
            <v>SP INT 4</v>
          </cell>
        </row>
        <row r="2775">
          <cell r="B2775">
            <v>8</v>
          </cell>
          <cell r="K2775" t="str">
            <v>COMISSÕES E PREMIAÇÕES (Contratada)</v>
          </cell>
          <cell r="O2775">
            <v>3094</v>
          </cell>
          <cell r="Q2775">
            <v>46235</v>
          </cell>
          <cell r="W2775" t="str">
            <v>SP INT 1</v>
          </cell>
          <cell r="X2775" t="str">
            <v>SP INT 1</v>
          </cell>
        </row>
        <row r="2776">
          <cell r="B2776">
            <v>1</v>
          </cell>
          <cell r="K2776" t="str">
            <v>PLANTÕES E LOJAS</v>
          </cell>
          <cell r="O2776">
            <v>3090</v>
          </cell>
          <cell r="Q2776">
            <v>46023</v>
          </cell>
          <cell r="W2776" t="str">
            <v>SP INT 2</v>
          </cell>
          <cell r="X2776" t="str">
            <v>SP INT 2</v>
          </cell>
        </row>
        <row r="2777">
          <cell r="B2777">
            <v>2</v>
          </cell>
          <cell r="K2777" t="str">
            <v>PLANTÕES E LOJAS</v>
          </cell>
          <cell r="O2777">
            <v>3090</v>
          </cell>
          <cell r="Q2777">
            <v>46054</v>
          </cell>
          <cell r="W2777" t="str">
            <v>SP INT 2</v>
          </cell>
          <cell r="X2777" t="str">
            <v>SP INT 2</v>
          </cell>
        </row>
        <row r="2778">
          <cell r="B2778">
            <v>3</v>
          </cell>
          <cell r="K2778" t="str">
            <v>PLANTÕES E LOJAS</v>
          </cell>
          <cell r="O2778">
            <v>3090</v>
          </cell>
          <cell r="Q2778">
            <v>46082</v>
          </cell>
          <cell r="W2778" t="str">
            <v>SP INT 2</v>
          </cell>
          <cell r="X2778" t="str">
            <v>SP INT 2</v>
          </cell>
        </row>
        <row r="2779">
          <cell r="B2779">
            <v>2</v>
          </cell>
          <cell r="K2779" t="str">
            <v>DESPESAS GERAIS</v>
          </cell>
          <cell r="O2779">
            <v>3084</v>
          </cell>
          <cell r="P2779">
            <v>6625</v>
          </cell>
          <cell r="Q2779">
            <v>46054</v>
          </cell>
          <cell r="W2779" t="str">
            <v>SP INT 6</v>
          </cell>
          <cell r="X2779" t="str">
            <v>SP INT 6</v>
          </cell>
        </row>
        <row r="2780">
          <cell r="B2780">
            <v>6</v>
          </cell>
          <cell r="K2780" t="str">
            <v>SALÁRIOS, ENCARGOS E BENEFÍCIOS</v>
          </cell>
          <cell r="O2780">
            <v>3082</v>
          </cell>
          <cell r="P2780">
            <v>787.44</v>
          </cell>
          <cell r="Q2780">
            <v>46174</v>
          </cell>
          <cell r="W2780" t="str">
            <v>SP INT 4</v>
          </cell>
          <cell r="X2780" t="str">
            <v>SP INT 4</v>
          </cell>
        </row>
        <row r="2781">
          <cell r="B2781">
            <v>7</v>
          </cell>
          <cell r="K2781" t="str">
            <v>DESPESAS GERAIS</v>
          </cell>
          <cell r="O2781">
            <v>3078</v>
          </cell>
          <cell r="Q2781">
            <v>46204</v>
          </cell>
          <cell r="W2781" t="str">
            <v>SP INT 2</v>
          </cell>
          <cell r="X2781" t="str">
            <v>SP INT 2</v>
          </cell>
        </row>
        <row r="2782">
          <cell r="B2782">
            <v>5</v>
          </cell>
          <cell r="K2782" t="str">
            <v>SALÁRIOS, ENCARGOS E BENEFÍCIOS</v>
          </cell>
          <cell r="O2782">
            <v>3074</v>
          </cell>
          <cell r="P2782">
            <v>273.44</v>
          </cell>
          <cell r="Q2782">
            <v>46143</v>
          </cell>
          <cell r="W2782" t="str">
            <v>SP INT 4</v>
          </cell>
          <cell r="X2782" t="str">
            <v>SP INT 4</v>
          </cell>
        </row>
        <row r="2783">
          <cell r="B2783">
            <v>7</v>
          </cell>
          <cell r="K2783" t="str">
            <v>PLANTÕES E LOJAS</v>
          </cell>
          <cell r="O2783">
            <v>3071</v>
          </cell>
          <cell r="P2783">
            <v>0.02</v>
          </cell>
          <cell r="Q2783">
            <v>46204</v>
          </cell>
          <cell r="W2783" t="str">
            <v>SP INT 4</v>
          </cell>
          <cell r="X2783" t="str">
            <v>SP INT 4</v>
          </cell>
        </row>
        <row r="2784">
          <cell r="B2784">
            <v>8</v>
          </cell>
          <cell r="K2784" t="str">
            <v>PLANTÕES E LOJAS</v>
          </cell>
          <cell r="O2784">
            <v>3071</v>
          </cell>
          <cell r="Q2784">
            <v>46235</v>
          </cell>
          <cell r="W2784" t="str">
            <v>SP INT 4</v>
          </cell>
          <cell r="X2784" t="str">
            <v>SP INT 4</v>
          </cell>
        </row>
        <row r="2785">
          <cell r="B2785">
            <v>5</v>
          </cell>
          <cell r="K2785" t="str">
            <v>DESPESAS GERAIS</v>
          </cell>
          <cell r="O2785">
            <v>3068</v>
          </cell>
          <cell r="P2785">
            <v>4625</v>
          </cell>
          <cell r="Q2785">
            <v>46143</v>
          </cell>
          <cell r="W2785" t="str">
            <v>SP INT 6</v>
          </cell>
          <cell r="X2785" t="str">
            <v>SP INT 6</v>
          </cell>
        </row>
        <row r="2786">
          <cell r="B2786">
            <v>6</v>
          </cell>
          <cell r="K2786" t="str">
            <v>VIAGEM E LOGÍSTICA</v>
          </cell>
          <cell r="O2786">
            <v>3068</v>
          </cell>
          <cell r="P2786">
            <v>3838.5499999999993</v>
          </cell>
          <cell r="Q2786">
            <v>46174</v>
          </cell>
          <cell r="W2786" t="str">
            <v>SP INT 3</v>
          </cell>
          <cell r="X2786" t="str">
            <v>SP INT 3</v>
          </cell>
        </row>
        <row r="2787">
          <cell r="B2787">
            <v>1</v>
          </cell>
          <cell r="K2787" t="str">
            <v>PLANTÕES E LOJAS</v>
          </cell>
          <cell r="O2787">
            <v>3062</v>
          </cell>
          <cell r="P2787">
            <v>3137.47</v>
          </cell>
          <cell r="Q2787">
            <v>46023</v>
          </cell>
          <cell r="W2787" t="str">
            <v>SP INT 4</v>
          </cell>
          <cell r="X2787" t="str">
            <v>SP INT 4</v>
          </cell>
        </row>
        <row r="2788">
          <cell r="B2788">
            <v>2</v>
          </cell>
          <cell r="K2788" t="str">
            <v>PLANTÕES E LOJAS</v>
          </cell>
          <cell r="O2788">
            <v>3062</v>
          </cell>
          <cell r="P2788">
            <v>2919.82</v>
          </cell>
          <cell r="Q2788">
            <v>46054</v>
          </cell>
          <cell r="W2788" t="str">
            <v>SP INT 4</v>
          </cell>
          <cell r="X2788" t="str">
            <v>SP INT 4</v>
          </cell>
        </row>
        <row r="2789">
          <cell r="B2789">
            <v>3</v>
          </cell>
          <cell r="K2789" t="str">
            <v>PLANTÕES E LOJAS</v>
          </cell>
          <cell r="O2789">
            <v>3062</v>
          </cell>
          <cell r="P2789">
            <v>3342.34</v>
          </cell>
          <cell r="Q2789">
            <v>46082</v>
          </cell>
          <cell r="W2789" t="str">
            <v>SP INT 4</v>
          </cell>
          <cell r="X2789" t="str">
            <v>SP INT 4</v>
          </cell>
        </row>
        <row r="2790">
          <cell r="B2790">
            <v>4</v>
          </cell>
          <cell r="K2790" t="str">
            <v>PLANTÕES E LOJAS</v>
          </cell>
          <cell r="O2790">
            <v>3062</v>
          </cell>
          <cell r="P2790">
            <v>3052.47</v>
          </cell>
          <cell r="Q2790">
            <v>46113</v>
          </cell>
          <cell r="W2790" t="str">
            <v>SP INT 4</v>
          </cell>
          <cell r="X2790" t="str">
            <v>SP INT 4</v>
          </cell>
        </row>
        <row r="2791">
          <cell r="B2791">
            <v>5</v>
          </cell>
          <cell r="K2791" t="str">
            <v>PLANTÕES E LOJAS</v>
          </cell>
          <cell r="O2791">
            <v>3062</v>
          </cell>
          <cell r="P2791">
            <v>2831.24</v>
          </cell>
          <cell r="Q2791">
            <v>46143</v>
          </cell>
          <cell r="W2791" t="str">
            <v>SP INT 4</v>
          </cell>
          <cell r="X2791" t="str">
            <v>SP INT 4</v>
          </cell>
        </row>
        <row r="2792">
          <cell r="B2792">
            <v>6</v>
          </cell>
          <cell r="K2792" t="str">
            <v>PLANTÕES E LOJAS</v>
          </cell>
          <cell r="O2792">
            <v>3062</v>
          </cell>
          <cell r="P2792">
            <v>3319.04</v>
          </cell>
          <cell r="Q2792">
            <v>46174</v>
          </cell>
          <cell r="W2792" t="str">
            <v>SP INT 4</v>
          </cell>
          <cell r="X2792" t="str">
            <v>SP INT 4</v>
          </cell>
        </row>
        <row r="2793">
          <cell r="B2793">
            <v>7</v>
          </cell>
          <cell r="K2793" t="str">
            <v>PLANTÕES E LOJAS</v>
          </cell>
          <cell r="O2793">
            <v>3062</v>
          </cell>
          <cell r="P2793">
            <v>3239.43</v>
          </cell>
          <cell r="Q2793">
            <v>46204</v>
          </cell>
          <cell r="W2793" t="str">
            <v>SP INT 4</v>
          </cell>
          <cell r="X2793" t="str">
            <v>SP INT 4</v>
          </cell>
        </row>
        <row r="2794">
          <cell r="B2794">
            <v>8</v>
          </cell>
          <cell r="K2794" t="str">
            <v>PLANTÕES E LOJAS</v>
          </cell>
          <cell r="O2794">
            <v>3062</v>
          </cell>
          <cell r="P2794">
            <v>2793.44</v>
          </cell>
          <cell r="Q2794">
            <v>46235</v>
          </cell>
          <cell r="W2794" t="str">
            <v>SP INT 4</v>
          </cell>
          <cell r="X2794" t="str">
            <v>SP INT 4</v>
          </cell>
        </row>
        <row r="2795">
          <cell r="B2795">
            <v>4</v>
          </cell>
          <cell r="K2795" t="str">
            <v>PLANTÕES E LOJAS</v>
          </cell>
          <cell r="O2795">
            <v>3060</v>
          </cell>
          <cell r="P2795">
            <v>3050.85</v>
          </cell>
          <cell r="Q2795">
            <v>46113</v>
          </cell>
          <cell r="W2795" t="str">
            <v>SP INT 5</v>
          </cell>
          <cell r="X2795" t="str">
            <v>SP INT 5</v>
          </cell>
        </row>
        <row r="2796">
          <cell r="B2796">
            <v>5</v>
          </cell>
          <cell r="K2796" t="str">
            <v>PLANTÕES E LOJAS</v>
          </cell>
          <cell r="O2796">
            <v>3060</v>
          </cell>
          <cell r="P2796">
            <v>2829.74</v>
          </cell>
          <cell r="Q2796">
            <v>46143</v>
          </cell>
          <cell r="W2796" t="str">
            <v>SP INT 5</v>
          </cell>
          <cell r="X2796" t="str">
            <v>SP INT 5</v>
          </cell>
        </row>
        <row r="2797">
          <cell r="B2797">
            <v>6</v>
          </cell>
          <cell r="K2797" t="str">
            <v>PLANTÕES E LOJAS</v>
          </cell>
          <cell r="O2797">
            <v>3060</v>
          </cell>
          <cell r="P2797">
            <v>3317.29</v>
          </cell>
          <cell r="Q2797">
            <v>46174</v>
          </cell>
          <cell r="W2797" t="str">
            <v>SP INT 5</v>
          </cell>
          <cell r="X2797" t="str">
            <v>SP INT 5</v>
          </cell>
        </row>
        <row r="2798">
          <cell r="B2798">
            <v>7</v>
          </cell>
          <cell r="K2798" t="str">
            <v>PLANTÕES E LOJAS</v>
          </cell>
          <cell r="O2798">
            <v>3060</v>
          </cell>
          <cell r="P2798">
            <v>3237.72</v>
          </cell>
          <cell r="Q2798">
            <v>46204</v>
          </cell>
          <cell r="W2798" t="str">
            <v>SP INT 5</v>
          </cell>
          <cell r="X2798" t="str">
            <v>SP INT 5</v>
          </cell>
        </row>
        <row r="2799">
          <cell r="B2799">
            <v>8</v>
          </cell>
          <cell r="K2799" t="str">
            <v>PLANTÕES E LOJAS</v>
          </cell>
          <cell r="O2799">
            <v>3060</v>
          </cell>
          <cell r="P2799">
            <v>2791.96</v>
          </cell>
          <cell r="Q2799">
            <v>46235</v>
          </cell>
          <cell r="W2799" t="str">
            <v>SP INT 5</v>
          </cell>
          <cell r="X2799" t="str">
            <v>SP INT 5</v>
          </cell>
        </row>
        <row r="2800">
          <cell r="B2800">
            <v>5</v>
          </cell>
          <cell r="K2800" t="str">
            <v>SERV. DESP.E ITBI</v>
          </cell>
          <cell r="O2800">
            <v>3058</v>
          </cell>
          <cell r="Q2800">
            <v>46143</v>
          </cell>
          <cell r="W2800" t="str">
            <v>SP INT 2</v>
          </cell>
          <cell r="X2800" t="str">
            <v>SP INT 2</v>
          </cell>
        </row>
        <row r="2801">
          <cell r="B2801">
            <v>8</v>
          </cell>
          <cell r="K2801" t="str">
            <v>PLANTÕES E LOJAS</v>
          </cell>
          <cell r="O2801">
            <v>3057</v>
          </cell>
          <cell r="P2801">
            <v>6678.79</v>
          </cell>
          <cell r="Q2801">
            <v>46235</v>
          </cell>
          <cell r="W2801" t="str">
            <v>SP INT 3</v>
          </cell>
          <cell r="X2801" t="str">
            <v>SP INT 3</v>
          </cell>
        </row>
        <row r="2802">
          <cell r="B2802">
            <v>6</v>
          </cell>
          <cell r="K2802" t="str">
            <v>SALÁRIOS, ENCARGOS E BENEFÍCIOS</v>
          </cell>
          <cell r="O2802">
            <v>3056</v>
          </cell>
          <cell r="P2802">
            <v>638.53</v>
          </cell>
          <cell r="Q2802">
            <v>46174</v>
          </cell>
          <cell r="W2802" t="str">
            <v>SP INT 5</v>
          </cell>
          <cell r="X2802" t="str">
            <v>SP INT 5</v>
          </cell>
        </row>
        <row r="2803">
          <cell r="B2803">
            <v>1</v>
          </cell>
          <cell r="K2803" t="str">
            <v>SALÁRIOS, ENCARGOS E BENEFÍCIOS</v>
          </cell>
          <cell r="O2803">
            <v>3055</v>
          </cell>
          <cell r="P2803">
            <v>1616.6399999999999</v>
          </cell>
          <cell r="Q2803">
            <v>46023</v>
          </cell>
          <cell r="W2803" t="str">
            <v>SP INT 4</v>
          </cell>
          <cell r="X2803" t="str">
            <v>SP INT 4</v>
          </cell>
        </row>
        <row r="2804">
          <cell r="B2804">
            <v>3</v>
          </cell>
          <cell r="K2804" t="str">
            <v>PLANTÕES E LOJAS</v>
          </cell>
          <cell r="O2804">
            <v>3055</v>
          </cell>
          <cell r="P2804">
            <v>1212.4100000000001</v>
          </cell>
          <cell r="Q2804">
            <v>46082</v>
          </cell>
          <cell r="W2804" t="str">
            <v>SP INT 3</v>
          </cell>
          <cell r="X2804" t="str">
            <v>SP INT 3</v>
          </cell>
        </row>
        <row r="2805">
          <cell r="B2805">
            <v>4</v>
          </cell>
          <cell r="K2805" t="str">
            <v>MARKETING</v>
          </cell>
          <cell r="O2805">
            <v>3055</v>
          </cell>
          <cell r="Q2805">
            <v>46113</v>
          </cell>
          <cell r="W2805" t="str">
            <v>SP INT 2</v>
          </cell>
          <cell r="X2805" t="str">
            <v>SP INT 2</v>
          </cell>
        </row>
        <row r="2806">
          <cell r="B2806">
            <v>8</v>
          </cell>
          <cell r="K2806" t="str">
            <v>COMISSÕES E PREMIAÇÕES (Contratada)</v>
          </cell>
          <cell r="O2806">
            <v>3052</v>
          </cell>
          <cell r="P2806">
            <v>2287.3184920348431</v>
          </cell>
          <cell r="Q2806">
            <v>46235</v>
          </cell>
          <cell r="W2806" t="str">
            <v>SP INT 2</v>
          </cell>
          <cell r="X2806" t="str">
            <v>SP INT 2</v>
          </cell>
        </row>
        <row r="2807">
          <cell r="B2807">
            <v>8</v>
          </cell>
          <cell r="K2807" t="str">
            <v>MARKETING</v>
          </cell>
          <cell r="O2807">
            <v>3049</v>
          </cell>
          <cell r="P2807">
            <v>18311.68</v>
          </cell>
          <cell r="Q2807">
            <v>46235</v>
          </cell>
          <cell r="W2807" t="str">
            <v>SP INT 1</v>
          </cell>
          <cell r="X2807" t="str">
            <v>SP INT 1</v>
          </cell>
        </row>
        <row r="2808">
          <cell r="B2808">
            <v>1</v>
          </cell>
          <cell r="K2808" t="str">
            <v>VIAGEM E LOGÍSTICA</v>
          </cell>
          <cell r="O2808">
            <v>3047</v>
          </cell>
          <cell r="P2808">
            <v>17.100000000000023</v>
          </cell>
          <cell r="Q2808">
            <v>46023</v>
          </cell>
          <cell r="W2808" t="str">
            <v>SP INT 6</v>
          </cell>
          <cell r="X2808" t="str">
            <v>SP INT 6</v>
          </cell>
        </row>
        <row r="2809">
          <cell r="B2809">
            <v>7</v>
          </cell>
          <cell r="K2809" t="str">
            <v>SALÁRIOS, ENCARGOS E BENEFÍCIOS</v>
          </cell>
          <cell r="O2809">
            <v>3047</v>
          </cell>
          <cell r="P2809">
            <v>3004.13</v>
          </cell>
          <cell r="Q2809">
            <v>46204</v>
          </cell>
          <cell r="W2809" t="str">
            <v>SP INT 2</v>
          </cell>
          <cell r="X2809" t="str">
            <v>SP INT 2</v>
          </cell>
        </row>
        <row r="2810">
          <cell r="B2810">
            <v>3</v>
          </cell>
          <cell r="K2810" t="str">
            <v>PLANTÕES E LOJAS</v>
          </cell>
          <cell r="O2810">
            <v>3045</v>
          </cell>
          <cell r="Q2810">
            <v>46082</v>
          </cell>
          <cell r="W2810" t="str">
            <v>SP INT 2</v>
          </cell>
          <cell r="X2810" t="str">
            <v>SP INT 2</v>
          </cell>
        </row>
        <row r="2811">
          <cell r="B2811">
            <v>4</v>
          </cell>
          <cell r="K2811" t="str">
            <v>MARKETING</v>
          </cell>
          <cell r="O2811">
            <v>3045</v>
          </cell>
          <cell r="Q2811">
            <v>46113</v>
          </cell>
          <cell r="W2811" t="str">
            <v>SP INT 2</v>
          </cell>
          <cell r="X2811" t="str">
            <v>SP INT 2</v>
          </cell>
        </row>
        <row r="2812">
          <cell r="B2812">
            <v>4</v>
          </cell>
          <cell r="K2812" t="str">
            <v>PLANTÕES E LOJAS</v>
          </cell>
          <cell r="O2812">
            <v>3042</v>
          </cell>
          <cell r="Q2812">
            <v>46113</v>
          </cell>
          <cell r="W2812" t="str">
            <v>SENSIA RP</v>
          </cell>
          <cell r="X2812" t="str">
            <v>SENSIA</v>
          </cell>
        </row>
        <row r="2813">
          <cell r="B2813">
            <v>7</v>
          </cell>
          <cell r="K2813" t="str">
            <v>DESPESAS GERAIS</v>
          </cell>
          <cell r="O2813">
            <v>3040</v>
          </cell>
          <cell r="Q2813">
            <v>46204</v>
          </cell>
          <cell r="W2813" t="str">
            <v>SP INT 6</v>
          </cell>
          <cell r="X2813" t="str">
            <v>SP INT 6</v>
          </cell>
        </row>
        <row r="2814">
          <cell r="B2814">
            <v>7</v>
          </cell>
          <cell r="K2814" t="str">
            <v>PLANTÕES E LOJAS</v>
          </cell>
          <cell r="O2814">
            <v>3038</v>
          </cell>
          <cell r="Q2814">
            <v>46204</v>
          </cell>
          <cell r="W2814" t="str">
            <v>SP INT 3</v>
          </cell>
          <cell r="X2814" t="str">
            <v>SP INT 3</v>
          </cell>
        </row>
        <row r="2815">
          <cell r="B2815">
            <v>3</v>
          </cell>
          <cell r="K2815" t="str">
            <v>SALÁRIOS, ENCARGOS E BENEFÍCIOS</v>
          </cell>
          <cell r="O2815">
            <v>3034</v>
          </cell>
          <cell r="P2815">
            <v>2754.77</v>
          </cell>
          <cell r="Q2815">
            <v>46082</v>
          </cell>
          <cell r="W2815" t="str">
            <v>SP INT 1</v>
          </cell>
          <cell r="X2815" t="str">
            <v>SP INT 1</v>
          </cell>
        </row>
        <row r="2816">
          <cell r="B2816">
            <v>8</v>
          </cell>
          <cell r="K2816" t="str">
            <v>PLANTÕES E LOJAS</v>
          </cell>
          <cell r="O2816">
            <v>3032</v>
          </cell>
          <cell r="Q2816">
            <v>46235</v>
          </cell>
          <cell r="W2816" t="str">
            <v>SP INT 5</v>
          </cell>
          <cell r="X2816" t="str">
            <v>SP INT 5</v>
          </cell>
        </row>
        <row r="2817">
          <cell r="B2817">
            <v>2</v>
          </cell>
          <cell r="K2817" t="str">
            <v>PLANTÕES E LOJAS</v>
          </cell>
          <cell r="O2817">
            <v>3028</v>
          </cell>
          <cell r="P2817">
            <v>2887.45</v>
          </cell>
          <cell r="Q2817">
            <v>46054</v>
          </cell>
          <cell r="W2817" t="str">
            <v>SP INT 3</v>
          </cell>
          <cell r="X2817" t="str">
            <v>SP INT 3</v>
          </cell>
        </row>
        <row r="2818">
          <cell r="B2818">
            <v>2</v>
          </cell>
          <cell r="K2818" t="str">
            <v>MARKETING</v>
          </cell>
          <cell r="O2818">
            <v>3028</v>
          </cell>
          <cell r="Q2818">
            <v>46054</v>
          </cell>
          <cell r="W2818" t="str">
            <v>SP INT 4</v>
          </cell>
          <cell r="X2818" t="str">
            <v>SP INT 4</v>
          </cell>
        </row>
        <row r="2819">
          <cell r="B2819">
            <v>3</v>
          </cell>
          <cell r="K2819" t="str">
            <v>PLANTÕES E LOJAS</v>
          </cell>
          <cell r="O2819">
            <v>3028</v>
          </cell>
          <cell r="P2819">
            <v>3305.29</v>
          </cell>
          <cell r="Q2819">
            <v>46082</v>
          </cell>
          <cell r="W2819" t="str">
            <v>SP INT 3</v>
          </cell>
          <cell r="X2819" t="str">
            <v>SP INT 3</v>
          </cell>
        </row>
        <row r="2820">
          <cell r="B2820">
            <v>4</v>
          </cell>
          <cell r="K2820" t="str">
            <v>PLANTÕES E LOJAS</v>
          </cell>
          <cell r="O2820">
            <v>3028</v>
          </cell>
          <cell r="P2820">
            <v>3018.63</v>
          </cell>
          <cell r="Q2820">
            <v>46113</v>
          </cell>
          <cell r="W2820" t="str">
            <v>SP INT 3</v>
          </cell>
          <cell r="X2820" t="str">
            <v>SP INT 3</v>
          </cell>
        </row>
        <row r="2821">
          <cell r="B2821">
            <v>1</v>
          </cell>
          <cell r="K2821" t="str">
            <v>COMISSÕES E PREMIAÇÕES (Contratada)</v>
          </cell>
          <cell r="O2821">
            <v>3027</v>
          </cell>
          <cell r="P2821">
            <v>2862.1854292915532</v>
          </cell>
          <cell r="Q2821">
            <v>46023</v>
          </cell>
          <cell r="W2821" t="str">
            <v>SP INT 6</v>
          </cell>
          <cell r="X2821" t="str">
            <v>SP INT 6</v>
          </cell>
        </row>
        <row r="2822">
          <cell r="B2822">
            <v>5</v>
          </cell>
          <cell r="K2822" t="str">
            <v>PLANTÕES E LOJAS</v>
          </cell>
          <cell r="O2822">
            <v>3027</v>
          </cell>
          <cell r="P2822">
            <v>2799.86</v>
          </cell>
          <cell r="Q2822">
            <v>46143</v>
          </cell>
          <cell r="W2822" t="str">
            <v>SP INT 3</v>
          </cell>
          <cell r="X2822" t="str">
            <v>SP INT 3</v>
          </cell>
        </row>
        <row r="2823">
          <cell r="B2823">
            <v>6</v>
          </cell>
          <cell r="K2823" t="str">
            <v>PLANTÕES E LOJAS</v>
          </cell>
          <cell r="O2823">
            <v>3027</v>
          </cell>
          <cell r="P2823">
            <v>3282.25</v>
          </cell>
          <cell r="Q2823">
            <v>46174</v>
          </cell>
          <cell r="W2823" t="str">
            <v>SP INT 3</v>
          </cell>
          <cell r="X2823" t="str">
            <v>SP INT 3</v>
          </cell>
        </row>
        <row r="2824">
          <cell r="B2824">
            <v>7</v>
          </cell>
          <cell r="K2824" t="str">
            <v>PLANTÕES E LOJAS</v>
          </cell>
          <cell r="O2824">
            <v>3027</v>
          </cell>
          <cell r="P2824">
            <v>3203.52</v>
          </cell>
          <cell r="Q2824">
            <v>46204</v>
          </cell>
          <cell r="W2824" t="str">
            <v>SP INT 3</v>
          </cell>
          <cell r="X2824" t="str">
            <v>SP INT 3</v>
          </cell>
        </row>
        <row r="2825">
          <cell r="B2825">
            <v>8</v>
          </cell>
          <cell r="K2825" t="str">
            <v>PLANTÕES E LOJAS</v>
          </cell>
          <cell r="O2825">
            <v>3027</v>
          </cell>
          <cell r="P2825">
            <v>2762.47</v>
          </cell>
          <cell r="Q2825">
            <v>46235</v>
          </cell>
          <cell r="W2825" t="str">
            <v>SP INT 3</v>
          </cell>
          <cell r="X2825" t="str">
            <v>SP INT 3</v>
          </cell>
        </row>
        <row r="2826">
          <cell r="B2826">
            <v>4</v>
          </cell>
          <cell r="K2826" t="str">
            <v>SALÁRIOS, ENCARGOS E BENEFÍCIOS</v>
          </cell>
          <cell r="O2826">
            <v>3026</v>
          </cell>
          <cell r="P2826">
            <v>1376.05</v>
          </cell>
          <cell r="Q2826">
            <v>46113</v>
          </cell>
          <cell r="W2826" t="str">
            <v>SP INT 3</v>
          </cell>
          <cell r="X2826" t="str">
            <v>SP INT 3</v>
          </cell>
        </row>
        <row r="2827">
          <cell r="B2827">
            <v>8</v>
          </cell>
          <cell r="K2827" t="str">
            <v>PLANTÕES E LOJAS</v>
          </cell>
          <cell r="O2827">
            <v>3026</v>
          </cell>
          <cell r="Q2827">
            <v>46235</v>
          </cell>
          <cell r="W2827" t="str">
            <v>SENSIA RP</v>
          </cell>
          <cell r="X2827" t="str">
            <v>SENSIA</v>
          </cell>
        </row>
        <row r="2828">
          <cell r="B2828">
            <v>3</v>
          </cell>
          <cell r="K2828" t="str">
            <v>PLANTÕES E LOJAS</v>
          </cell>
          <cell r="O2828">
            <v>3019</v>
          </cell>
          <cell r="P2828">
            <v>2486.0300000000002</v>
          </cell>
          <cell r="Q2828">
            <v>46082</v>
          </cell>
          <cell r="W2828" t="str">
            <v>SP INT 3</v>
          </cell>
          <cell r="X2828" t="str">
            <v>SP INT 3</v>
          </cell>
        </row>
        <row r="2829">
          <cell r="B2829">
            <v>6</v>
          </cell>
          <cell r="K2829" t="str">
            <v>PLANTÕES E LOJAS</v>
          </cell>
          <cell r="O2829">
            <v>3012</v>
          </cell>
          <cell r="Q2829">
            <v>46174</v>
          </cell>
          <cell r="W2829" t="str">
            <v>SP INT 4</v>
          </cell>
          <cell r="X2829" t="str">
            <v>SP INT 4</v>
          </cell>
        </row>
        <row r="2830">
          <cell r="B2830">
            <v>6</v>
          </cell>
          <cell r="K2830" t="str">
            <v>PLANTÕES E LOJAS</v>
          </cell>
          <cell r="O2830">
            <v>3012</v>
          </cell>
          <cell r="Q2830">
            <v>46174</v>
          </cell>
          <cell r="W2830" t="str">
            <v>SP INT 4</v>
          </cell>
          <cell r="X2830" t="str">
            <v>SP INT 4</v>
          </cell>
        </row>
        <row r="2831">
          <cell r="B2831">
            <v>5</v>
          </cell>
          <cell r="K2831" t="str">
            <v>SALÁRIOS, ENCARGOS E BENEFÍCIOS</v>
          </cell>
          <cell r="O2831">
            <v>3008</v>
          </cell>
          <cell r="P2831">
            <v>1803.0100000000002</v>
          </cell>
          <cell r="Q2831">
            <v>46143</v>
          </cell>
          <cell r="W2831" t="str">
            <v>SENSIA RP</v>
          </cell>
          <cell r="X2831" t="str">
            <v>SENSIA</v>
          </cell>
        </row>
        <row r="2832">
          <cell r="B2832">
            <v>8</v>
          </cell>
          <cell r="K2832" t="str">
            <v>DESPESAS GERAIS</v>
          </cell>
          <cell r="O2832">
            <v>3008</v>
          </cell>
          <cell r="Q2832">
            <v>46235</v>
          </cell>
          <cell r="W2832" t="str">
            <v>SP INT 5</v>
          </cell>
          <cell r="X2832" t="str">
            <v>SP INT 5</v>
          </cell>
        </row>
        <row r="2833">
          <cell r="B2833">
            <v>7</v>
          </cell>
          <cell r="K2833" t="str">
            <v>SALÁRIOS, ENCARGOS E BENEFÍCIOS</v>
          </cell>
          <cell r="O2833">
            <v>3007</v>
          </cell>
          <cell r="P2833">
            <v>1916.5499999999997</v>
          </cell>
          <cell r="Q2833">
            <v>46204</v>
          </cell>
          <cell r="W2833" t="str">
            <v>SP INT 4</v>
          </cell>
          <cell r="X2833" t="str">
            <v>SP INT 4</v>
          </cell>
        </row>
        <row r="2834">
          <cell r="B2834">
            <v>3</v>
          </cell>
          <cell r="K2834" t="str">
            <v>SALÁRIOS, ENCARGOS E BENEFÍCIOS</v>
          </cell>
          <cell r="O2834">
            <v>3003</v>
          </cell>
          <cell r="P2834">
            <v>2239.9300000000003</v>
          </cell>
          <cell r="Q2834">
            <v>46082</v>
          </cell>
          <cell r="W2834" t="str">
            <v>SP INT 6</v>
          </cell>
          <cell r="X2834" t="str">
            <v>SP INT 6</v>
          </cell>
        </row>
        <row r="2835">
          <cell r="B2835">
            <v>2</v>
          </cell>
          <cell r="K2835" t="str">
            <v>PLANTÕES E LOJAS</v>
          </cell>
          <cell r="O2835">
            <v>3001</v>
          </cell>
          <cell r="Q2835">
            <v>46054</v>
          </cell>
          <cell r="W2835" t="str">
            <v>SENSIA CP</v>
          </cell>
          <cell r="X2835" t="str">
            <v>SENSIA</v>
          </cell>
        </row>
        <row r="2836">
          <cell r="B2836">
            <v>6</v>
          </cell>
          <cell r="K2836" t="str">
            <v>DESPESAS GERAIS</v>
          </cell>
          <cell r="O2836">
            <v>3000</v>
          </cell>
          <cell r="Q2836">
            <v>46174</v>
          </cell>
          <cell r="W2836" t="str">
            <v>SP INT 1</v>
          </cell>
          <cell r="X2836" t="str">
            <v>SP INT 1</v>
          </cell>
        </row>
        <row r="2837">
          <cell r="B2837">
            <v>7</v>
          </cell>
          <cell r="K2837" t="str">
            <v>MARKETING</v>
          </cell>
          <cell r="O2837">
            <v>3000</v>
          </cell>
          <cell r="Q2837">
            <v>46204</v>
          </cell>
          <cell r="W2837" t="str">
            <v>SP INT 4</v>
          </cell>
          <cell r="X2837" t="str">
            <v>SP INT 4</v>
          </cell>
        </row>
        <row r="2838">
          <cell r="B2838">
            <v>7</v>
          </cell>
          <cell r="K2838" t="str">
            <v>PLANTÕES E LOJAS</v>
          </cell>
          <cell r="O2838">
            <v>3000</v>
          </cell>
          <cell r="Q2838">
            <v>46204</v>
          </cell>
          <cell r="W2838" t="str">
            <v>SP INT 5</v>
          </cell>
          <cell r="X2838" t="str">
            <v>SP INT 5</v>
          </cell>
        </row>
        <row r="2839">
          <cell r="B2839">
            <v>8</v>
          </cell>
          <cell r="K2839" t="str">
            <v>DESPESAS GERAIS</v>
          </cell>
          <cell r="O2839">
            <v>3000</v>
          </cell>
          <cell r="Q2839">
            <v>46235</v>
          </cell>
          <cell r="W2839" t="str">
            <v>SP INT 6</v>
          </cell>
          <cell r="X2839" t="str">
            <v>SP INT 6</v>
          </cell>
        </row>
        <row r="2840">
          <cell r="B2840">
            <v>1</v>
          </cell>
          <cell r="K2840" t="str">
            <v>PLANTÕES E LOJAS</v>
          </cell>
          <cell r="O2840">
            <v>2995</v>
          </cell>
          <cell r="P2840">
            <v>3069.19</v>
          </cell>
          <cell r="Q2840">
            <v>46023</v>
          </cell>
          <cell r="W2840" t="str">
            <v>SP INT 2</v>
          </cell>
          <cell r="X2840" t="str">
            <v>SP INT 2</v>
          </cell>
        </row>
        <row r="2841">
          <cell r="B2841">
            <v>1</v>
          </cell>
          <cell r="K2841" t="str">
            <v>PLANTÕES E LOJAS</v>
          </cell>
          <cell r="O2841">
            <v>2995</v>
          </cell>
          <cell r="P2841">
            <v>3069.19</v>
          </cell>
          <cell r="Q2841">
            <v>46023</v>
          </cell>
          <cell r="W2841" t="str">
            <v>SP INT 2</v>
          </cell>
          <cell r="X2841" t="str">
            <v>SP INT 2</v>
          </cell>
        </row>
        <row r="2842">
          <cell r="B2842">
            <v>1</v>
          </cell>
          <cell r="K2842" t="str">
            <v>PLANTÕES E LOJAS</v>
          </cell>
          <cell r="O2842">
            <v>2995</v>
          </cell>
          <cell r="P2842">
            <v>3069.19</v>
          </cell>
          <cell r="Q2842">
            <v>46023</v>
          </cell>
          <cell r="W2842" t="str">
            <v>SP INT 3</v>
          </cell>
          <cell r="X2842" t="str">
            <v>SP INT 3</v>
          </cell>
        </row>
        <row r="2843">
          <cell r="B2843">
            <v>1</v>
          </cell>
          <cell r="K2843" t="str">
            <v>PLANTÕES E LOJAS</v>
          </cell>
          <cell r="O2843">
            <v>2995</v>
          </cell>
          <cell r="P2843">
            <v>3069.19</v>
          </cell>
          <cell r="Q2843">
            <v>46023</v>
          </cell>
          <cell r="W2843" t="str">
            <v>SP INT 3</v>
          </cell>
          <cell r="X2843" t="str">
            <v>SP INT 3</v>
          </cell>
        </row>
        <row r="2844">
          <cell r="B2844">
            <v>1</v>
          </cell>
          <cell r="K2844" t="str">
            <v>PLANTÕES E LOJAS</v>
          </cell>
          <cell r="O2844">
            <v>2995</v>
          </cell>
          <cell r="P2844">
            <v>3069.19</v>
          </cell>
          <cell r="Q2844">
            <v>46023</v>
          </cell>
          <cell r="W2844" t="str">
            <v>SP INT 4</v>
          </cell>
          <cell r="X2844" t="str">
            <v>SP INT 4</v>
          </cell>
        </row>
        <row r="2845">
          <cell r="B2845">
            <v>1</v>
          </cell>
          <cell r="K2845" t="str">
            <v>PLANTÕES E LOJAS</v>
          </cell>
          <cell r="O2845">
            <v>2995</v>
          </cell>
          <cell r="P2845">
            <v>3069.19</v>
          </cell>
          <cell r="Q2845">
            <v>46023</v>
          </cell>
          <cell r="W2845" t="str">
            <v>SP INT 4</v>
          </cell>
          <cell r="X2845" t="str">
            <v>SP INT 4</v>
          </cell>
        </row>
        <row r="2846">
          <cell r="B2846">
            <v>1</v>
          </cell>
          <cell r="K2846" t="str">
            <v>PLANTÕES E LOJAS</v>
          </cell>
          <cell r="O2846">
            <v>2995</v>
          </cell>
          <cell r="P2846">
            <v>3069.19</v>
          </cell>
          <cell r="Q2846">
            <v>46023</v>
          </cell>
          <cell r="W2846" t="str">
            <v>SP INT 4</v>
          </cell>
          <cell r="X2846" t="str">
            <v>SP INT 4</v>
          </cell>
        </row>
        <row r="2847">
          <cell r="B2847">
            <v>1</v>
          </cell>
          <cell r="K2847" t="str">
            <v>PLANTÕES E LOJAS</v>
          </cell>
          <cell r="O2847">
            <v>2995</v>
          </cell>
          <cell r="P2847">
            <v>3069.19</v>
          </cell>
          <cell r="Q2847">
            <v>46023</v>
          </cell>
          <cell r="W2847" t="str">
            <v>SP INT 4</v>
          </cell>
          <cell r="X2847" t="str">
            <v>SP INT 4</v>
          </cell>
        </row>
        <row r="2848">
          <cell r="B2848">
            <v>1</v>
          </cell>
          <cell r="K2848" t="str">
            <v>PLANTÕES E LOJAS</v>
          </cell>
          <cell r="O2848">
            <v>2995</v>
          </cell>
          <cell r="P2848">
            <v>3069.19</v>
          </cell>
          <cell r="Q2848">
            <v>46023</v>
          </cell>
          <cell r="W2848" t="str">
            <v>SP INT 5</v>
          </cell>
          <cell r="X2848" t="str">
            <v>SP INT 5</v>
          </cell>
        </row>
        <row r="2849">
          <cell r="B2849">
            <v>1</v>
          </cell>
          <cell r="K2849" t="str">
            <v>PLANTÕES E LOJAS</v>
          </cell>
          <cell r="O2849">
            <v>2995</v>
          </cell>
          <cell r="P2849">
            <v>3069.19</v>
          </cell>
          <cell r="Q2849">
            <v>46023</v>
          </cell>
          <cell r="W2849" t="str">
            <v>SP INT 5</v>
          </cell>
          <cell r="X2849" t="str">
            <v>SP INT 5</v>
          </cell>
        </row>
        <row r="2850">
          <cell r="B2850">
            <v>1</v>
          </cell>
          <cell r="K2850" t="str">
            <v>PLANTÕES E LOJAS</v>
          </cell>
          <cell r="O2850">
            <v>2995</v>
          </cell>
          <cell r="P2850">
            <v>3069.19</v>
          </cell>
          <cell r="Q2850">
            <v>46023</v>
          </cell>
          <cell r="W2850" t="str">
            <v>SP INT 6</v>
          </cell>
          <cell r="X2850" t="str">
            <v>SP INT 6</v>
          </cell>
        </row>
        <row r="2851">
          <cell r="B2851">
            <v>1</v>
          </cell>
          <cell r="K2851" t="str">
            <v>PLANTÕES E LOJAS</v>
          </cell>
          <cell r="O2851">
            <v>2995</v>
          </cell>
          <cell r="P2851">
            <v>3069.19</v>
          </cell>
          <cell r="Q2851">
            <v>46023</v>
          </cell>
          <cell r="W2851" t="str">
            <v>SP INT 6</v>
          </cell>
          <cell r="X2851" t="str">
            <v>SP INT 6</v>
          </cell>
        </row>
        <row r="2852">
          <cell r="B2852">
            <v>1</v>
          </cell>
          <cell r="K2852" t="str">
            <v>PLANTÕES E LOJAS</v>
          </cell>
          <cell r="O2852">
            <v>2995</v>
          </cell>
          <cell r="P2852">
            <v>3069.19</v>
          </cell>
          <cell r="Q2852">
            <v>46023</v>
          </cell>
          <cell r="W2852" t="str">
            <v>SP INT 6</v>
          </cell>
          <cell r="X2852" t="str">
            <v>SP INT 6</v>
          </cell>
        </row>
        <row r="2853">
          <cell r="B2853">
            <v>3</v>
          </cell>
          <cell r="K2853" t="str">
            <v>SALÁRIOS, ENCARGOS E BENEFÍCIOS</v>
          </cell>
          <cell r="O2853">
            <v>2995</v>
          </cell>
          <cell r="P2853">
            <v>1890.8700000000001</v>
          </cell>
          <cell r="Q2853">
            <v>46082</v>
          </cell>
          <cell r="W2853" t="str">
            <v>DIRETORIA SPI</v>
          </cell>
          <cell r="X2853" t="str">
            <v>DIRETORIA SPI</v>
          </cell>
        </row>
        <row r="2854">
          <cell r="B2854">
            <v>7</v>
          </cell>
          <cell r="K2854" t="str">
            <v>DESPESAS GERAIS</v>
          </cell>
          <cell r="O2854">
            <v>2990</v>
          </cell>
          <cell r="P2854">
            <v>0</v>
          </cell>
          <cell r="Q2854">
            <v>46204</v>
          </cell>
          <cell r="W2854" t="str">
            <v>SP INT 5</v>
          </cell>
          <cell r="X2854" t="str">
            <v>SP INT 5</v>
          </cell>
        </row>
        <row r="2855">
          <cell r="B2855">
            <v>3</v>
          </cell>
          <cell r="K2855" t="str">
            <v>SALÁRIOS, ENCARGOS E BENEFÍCIOS</v>
          </cell>
          <cell r="O2855">
            <v>2982</v>
          </cell>
          <cell r="P2855">
            <v>3578.57</v>
          </cell>
          <cell r="Q2855">
            <v>46082</v>
          </cell>
          <cell r="W2855" t="str">
            <v>DIRETORIA SPI</v>
          </cell>
          <cell r="X2855" t="str">
            <v>DIRETORIA SPI</v>
          </cell>
        </row>
        <row r="2856">
          <cell r="B2856">
            <v>7</v>
          </cell>
          <cell r="K2856" t="str">
            <v>SALÁRIOS, ENCARGOS E BENEFÍCIOS</v>
          </cell>
          <cell r="O2856">
            <v>2982</v>
          </cell>
          <cell r="P2856">
            <v>1616.6399999999999</v>
          </cell>
          <cell r="Q2856">
            <v>46204</v>
          </cell>
          <cell r="W2856" t="str">
            <v>SP INT 4</v>
          </cell>
          <cell r="X2856" t="str">
            <v>SP INT 4</v>
          </cell>
        </row>
        <row r="2857">
          <cell r="B2857">
            <v>7</v>
          </cell>
          <cell r="K2857" t="str">
            <v>VIAGEM E LOGÍSTICA</v>
          </cell>
          <cell r="O2857">
            <v>2980</v>
          </cell>
          <cell r="P2857">
            <v>1658.57</v>
          </cell>
          <cell r="Q2857">
            <v>46204</v>
          </cell>
          <cell r="W2857" t="str">
            <v>SP INT 2</v>
          </cell>
          <cell r="X2857" t="str">
            <v>SP INT 2</v>
          </cell>
        </row>
        <row r="2858">
          <cell r="B2858">
            <v>8</v>
          </cell>
          <cell r="K2858" t="str">
            <v>PLANTÕES E LOJAS</v>
          </cell>
          <cell r="O2858">
            <v>2980</v>
          </cell>
          <cell r="P2858">
            <v>1970.1</v>
          </cell>
          <cell r="Q2858">
            <v>46235</v>
          </cell>
          <cell r="W2858" t="str">
            <v>SP INT 6</v>
          </cell>
          <cell r="X2858" t="str">
            <v>SP INT 6</v>
          </cell>
        </row>
        <row r="2859">
          <cell r="B2859">
            <v>1</v>
          </cell>
          <cell r="K2859" t="str">
            <v>DESPESAS GERAIS</v>
          </cell>
          <cell r="O2859">
            <v>2978</v>
          </cell>
          <cell r="Q2859">
            <v>46023</v>
          </cell>
          <cell r="W2859" t="str">
            <v>SP INT 5</v>
          </cell>
          <cell r="X2859" t="str">
            <v>SP INT 5</v>
          </cell>
        </row>
        <row r="2860">
          <cell r="B2860">
            <v>5</v>
          </cell>
          <cell r="K2860" t="str">
            <v>PLANTÕES E LOJAS</v>
          </cell>
          <cell r="O2860">
            <v>2978</v>
          </cell>
          <cell r="Q2860">
            <v>46143</v>
          </cell>
          <cell r="W2860" t="str">
            <v>SP INT 5</v>
          </cell>
          <cell r="X2860" t="str">
            <v>SP INT 5</v>
          </cell>
        </row>
        <row r="2861">
          <cell r="B2861">
            <v>6</v>
          </cell>
          <cell r="K2861" t="str">
            <v>SALÁRIOS, ENCARGOS E BENEFÍCIOS</v>
          </cell>
          <cell r="O2861">
            <v>2976</v>
          </cell>
          <cell r="P2861">
            <v>2355.12</v>
          </cell>
          <cell r="Q2861">
            <v>46174</v>
          </cell>
          <cell r="W2861" t="str">
            <v>SENSIA CP</v>
          </cell>
          <cell r="X2861" t="str">
            <v>SENSIA</v>
          </cell>
        </row>
        <row r="2862">
          <cell r="B2862">
            <v>3</v>
          </cell>
          <cell r="K2862" t="str">
            <v>MARKETING</v>
          </cell>
          <cell r="O2862">
            <v>2974</v>
          </cell>
          <cell r="Q2862">
            <v>46082</v>
          </cell>
          <cell r="W2862" t="str">
            <v>SENSIA RP</v>
          </cell>
          <cell r="X2862" t="str">
            <v>SENSIA</v>
          </cell>
        </row>
        <row r="2863">
          <cell r="B2863">
            <v>5</v>
          </cell>
          <cell r="K2863" t="str">
            <v>COMISSÕES E PREMIAÇÕES (Contratada)</v>
          </cell>
          <cell r="O2863">
            <v>2974</v>
          </cell>
          <cell r="P2863">
            <v>3979.9565971542202</v>
          </cell>
          <cell r="Q2863">
            <v>46143</v>
          </cell>
          <cell r="W2863" t="str">
            <v>SP INT 5</v>
          </cell>
          <cell r="X2863" t="str">
            <v>SP INT 5</v>
          </cell>
        </row>
        <row r="2864">
          <cell r="B2864">
            <v>7</v>
          </cell>
          <cell r="K2864" t="str">
            <v>DESPESAS GERAIS</v>
          </cell>
          <cell r="O2864">
            <v>2974</v>
          </cell>
          <cell r="Q2864">
            <v>46204</v>
          </cell>
          <cell r="W2864" t="str">
            <v>SP INT 4</v>
          </cell>
          <cell r="X2864" t="str">
            <v>SP INT 4</v>
          </cell>
        </row>
        <row r="2865">
          <cell r="B2865">
            <v>1</v>
          </cell>
          <cell r="K2865" t="str">
            <v>PLANTÕES E LOJAS</v>
          </cell>
          <cell r="O2865">
            <v>2973</v>
          </cell>
          <cell r="P2865">
            <v>2146</v>
          </cell>
          <cell r="Q2865">
            <v>46023</v>
          </cell>
          <cell r="W2865" t="str">
            <v>SP INT 6</v>
          </cell>
          <cell r="X2865" t="str">
            <v>SP INT 6</v>
          </cell>
        </row>
        <row r="2866">
          <cell r="B2866">
            <v>7</v>
          </cell>
          <cell r="K2866" t="str">
            <v>DESPESAS GERAIS</v>
          </cell>
          <cell r="O2866">
            <v>2967</v>
          </cell>
          <cell r="Q2866">
            <v>46204</v>
          </cell>
          <cell r="W2866" t="str">
            <v>SP INT 6</v>
          </cell>
          <cell r="X2866" t="str">
            <v>SP INT 6</v>
          </cell>
        </row>
        <row r="2867">
          <cell r="B2867">
            <v>8</v>
          </cell>
          <cell r="K2867" t="str">
            <v>PLANTÕES E LOJAS</v>
          </cell>
          <cell r="O2867">
            <v>2965</v>
          </cell>
          <cell r="P2867">
            <v>492.14</v>
          </cell>
          <cell r="Q2867">
            <v>46235</v>
          </cell>
          <cell r="W2867" t="str">
            <v>SENSIA CP</v>
          </cell>
          <cell r="X2867" t="str">
            <v>SENSIA</v>
          </cell>
        </row>
        <row r="2868">
          <cell r="B2868">
            <v>7</v>
          </cell>
          <cell r="K2868" t="str">
            <v>VIAGEM E LOGÍSTICA</v>
          </cell>
          <cell r="O2868">
            <v>2964</v>
          </cell>
          <cell r="P2868">
            <v>3838.5499999999997</v>
          </cell>
          <cell r="Q2868">
            <v>46204</v>
          </cell>
          <cell r="W2868" t="str">
            <v>SP INT 3</v>
          </cell>
          <cell r="X2868" t="str">
            <v>SP INT 3</v>
          </cell>
        </row>
        <row r="2869">
          <cell r="B2869">
            <v>2</v>
          </cell>
          <cell r="K2869" t="str">
            <v>SALÁRIOS, ENCARGOS E BENEFÍCIOS</v>
          </cell>
          <cell r="O2869">
            <v>2963</v>
          </cell>
          <cell r="P2869">
            <v>1813.22</v>
          </cell>
          <cell r="Q2869">
            <v>46054</v>
          </cell>
          <cell r="W2869" t="str">
            <v>SP INT 3</v>
          </cell>
          <cell r="X2869" t="str">
            <v>SP INT 3</v>
          </cell>
        </row>
        <row r="2870">
          <cell r="B2870">
            <v>6</v>
          </cell>
          <cell r="K2870" t="str">
            <v>PLANTÕES E LOJAS</v>
          </cell>
          <cell r="O2870">
            <v>2959</v>
          </cell>
          <cell r="P2870">
            <v>137.41999999999999</v>
          </cell>
          <cell r="Q2870">
            <v>46174</v>
          </cell>
          <cell r="W2870" t="str">
            <v>SP INT 6</v>
          </cell>
          <cell r="X2870" t="str">
            <v>SP INT 6</v>
          </cell>
        </row>
        <row r="2871">
          <cell r="B2871">
            <v>1</v>
          </cell>
          <cell r="K2871" t="str">
            <v>SALÁRIOS, ENCARGOS E BENEFÍCIOS</v>
          </cell>
          <cell r="O2871">
            <v>2956</v>
          </cell>
          <cell r="P2871">
            <v>3581.02</v>
          </cell>
          <cell r="Q2871">
            <v>46023</v>
          </cell>
          <cell r="W2871" t="str">
            <v>SP INT 4</v>
          </cell>
          <cell r="X2871" t="str">
            <v>SP INT 4</v>
          </cell>
        </row>
        <row r="2872">
          <cell r="B2872">
            <v>7</v>
          </cell>
          <cell r="K2872" t="str">
            <v>DESPESAS GERAIS</v>
          </cell>
          <cell r="O2872">
            <v>2956</v>
          </cell>
          <cell r="Q2872">
            <v>46204</v>
          </cell>
          <cell r="W2872" t="str">
            <v>SP INT 5</v>
          </cell>
          <cell r="X2872" t="str">
            <v>SP INT 5</v>
          </cell>
        </row>
        <row r="2873">
          <cell r="B2873">
            <v>8</v>
          </cell>
          <cell r="K2873" t="str">
            <v>DESPESAS GERAIS</v>
          </cell>
          <cell r="O2873">
            <v>2956</v>
          </cell>
          <cell r="Q2873">
            <v>46235</v>
          </cell>
          <cell r="W2873" t="str">
            <v>SP INT 4</v>
          </cell>
          <cell r="X2873" t="str">
            <v>SP INT 4</v>
          </cell>
        </row>
        <row r="2874">
          <cell r="B2874">
            <v>8</v>
          </cell>
          <cell r="K2874" t="str">
            <v>DESPESAS GERAIS</v>
          </cell>
          <cell r="O2874">
            <v>2950</v>
          </cell>
          <cell r="Q2874">
            <v>46235</v>
          </cell>
          <cell r="W2874" t="str">
            <v>SP INT 6</v>
          </cell>
          <cell r="X2874" t="str">
            <v>SP INT 6</v>
          </cell>
        </row>
        <row r="2875">
          <cell r="B2875">
            <v>8</v>
          </cell>
          <cell r="K2875" t="str">
            <v>DESPESAS GERAIS</v>
          </cell>
          <cell r="O2875">
            <v>2937</v>
          </cell>
          <cell r="Q2875">
            <v>46235</v>
          </cell>
          <cell r="W2875" t="str">
            <v>SP INT 2</v>
          </cell>
          <cell r="X2875" t="str">
            <v>SP INT 2</v>
          </cell>
        </row>
        <row r="2876">
          <cell r="B2876">
            <v>7</v>
          </cell>
          <cell r="K2876" t="str">
            <v>PLANTÕES E LOJAS</v>
          </cell>
          <cell r="O2876">
            <v>2936</v>
          </cell>
          <cell r="P2876">
            <v>4164.32</v>
          </cell>
          <cell r="Q2876">
            <v>46204</v>
          </cell>
          <cell r="W2876" t="str">
            <v>SP INT 4</v>
          </cell>
          <cell r="X2876" t="str">
            <v>SP INT 4</v>
          </cell>
        </row>
        <row r="2877">
          <cell r="B2877">
            <v>3</v>
          </cell>
          <cell r="K2877" t="str">
            <v>MARKETING</v>
          </cell>
          <cell r="O2877">
            <v>2929</v>
          </cell>
          <cell r="Q2877">
            <v>46082</v>
          </cell>
          <cell r="W2877" t="str">
            <v>SP INT 4</v>
          </cell>
          <cell r="X2877" t="str">
            <v>SP INT 4</v>
          </cell>
        </row>
        <row r="2878">
          <cell r="B2878">
            <v>2</v>
          </cell>
          <cell r="K2878" t="str">
            <v>DESPESAS GERAIS</v>
          </cell>
          <cell r="O2878">
            <v>2928</v>
          </cell>
          <cell r="P2878">
            <v>9625</v>
          </cell>
          <cell r="Q2878">
            <v>46054</v>
          </cell>
          <cell r="W2878" t="str">
            <v>SP INT 1</v>
          </cell>
          <cell r="X2878" t="str">
            <v>SP INT 1</v>
          </cell>
        </row>
        <row r="2879">
          <cell r="B2879">
            <v>5</v>
          </cell>
          <cell r="K2879" t="str">
            <v>MARKETING</v>
          </cell>
          <cell r="O2879">
            <v>2921</v>
          </cell>
          <cell r="Q2879">
            <v>46143</v>
          </cell>
          <cell r="W2879" t="str">
            <v>SP INT 3</v>
          </cell>
          <cell r="X2879" t="str">
            <v>SP INT 3</v>
          </cell>
        </row>
        <row r="2880">
          <cell r="B2880">
            <v>7</v>
          </cell>
          <cell r="K2880" t="str">
            <v>MARKETING</v>
          </cell>
          <cell r="O2880">
            <v>2920</v>
          </cell>
          <cell r="Q2880">
            <v>46204</v>
          </cell>
          <cell r="W2880" t="str">
            <v>SP INT 5</v>
          </cell>
          <cell r="X2880" t="str">
            <v>SP INT 5</v>
          </cell>
        </row>
        <row r="2881">
          <cell r="B2881">
            <v>1</v>
          </cell>
          <cell r="K2881" t="str">
            <v>PLANTÕES E LOJAS</v>
          </cell>
          <cell r="O2881">
            <v>2917</v>
          </cell>
          <cell r="P2881">
            <v>2989.35</v>
          </cell>
          <cell r="Q2881">
            <v>46023</v>
          </cell>
          <cell r="W2881" t="str">
            <v>SP INT 4</v>
          </cell>
          <cell r="X2881" t="str">
            <v>SP INT 4</v>
          </cell>
        </row>
        <row r="2882">
          <cell r="B2882">
            <v>2</v>
          </cell>
          <cell r="K2882" t="str">
            <v>PLANTÕES E LOJAS</v>
          </cell>
          <cell r="O2882">
            <v>2917</v>
          </cell>
          <cell r="P2882">
            <v>2781.97</v>
          </cell>
          <cell r="Q2882">
            <v>46054</v>
          </cell>
          <cell r="W2882" t="str">
            <v>SP INT 4</v>
          </cell>
          <cell r="X2882" t="str">
            <v>SP INT 4</v>
          </cell>
        </row>
        <row r="2883">
          <cell r="B2883">
            <v>3</v>
          </cell>
          <cell r="K2883" t="str">
            <v>PLANTÕES E LOJAS</v>
          </cell>
          <cell r="O2883">
            <v>2917</v>
          </cell>
          <cell r="P2883">
            <v>3184.55</v>
          </cell>
          <cell r="Q2883">
            <v>46082</v>
          </cell>
          <cell r="W2883" t="str">
            <v>SP INT 4</v>
          </cell>
          <cell r="X2883" t="str">
            <v>SP INT 4</v>
          </cell>
        </row>
        <row r="2884">
          <cell r="B2884">
            <v>4</v>
          </cell>
          <cell r="K2884" t="str">
            <v>PLANTÕES E LOJAS</v>
          </cell>
          <cell r="O2884">
            <v>2917</v>
          </cell>
          <cell r="P2884">
            <v>2908.36</v>
          </cell>
          <cell r="Q2884">
            <v>46113</v>
          </cell>
          <cell r="W2884" t="str">
            <v>SP INT 4</v>
          </cell>
          <cell r="X2884" t="str">
            <v>SP INT 4</v>
          </cell>
        </row>
        <row r="2885">
          <cell r="B2885">
            <v>5</v>
          </cell>
          <cell r="K2885" t="str">
            <v>PLANTÕES E LOJAS</v>
          </cell>
          <cell r="O2885">
            <v>2917</v>
          </cell>
          <cell r="P2885">
            <v>2697.58</v>
          </cell>
          <cell r="Q2885">
            <v>46143</v>
          </cell>
          <cell r="W2885" t="str">
            <v>SP INT 4</v>
          </cell>
          <cell r="X2885" t="str">
            <v>SP INT 4</v>
          </cell>
        </row>
        <row r="2886">
          <cell r="B2886">
            <v>6</v>
          </cell>
          <cell r="K2886" t="str">
            <v>PLANTÕES E LOJAS</v>
          </cell>
          <cell r="O2886">
            <v>2917</v>
          </cell>
          <cell r="P2886">
            <v>3162.35</v>
          </cell>
          <cell r="Q2886">
            <v>46174</v>
          </cell>
          <cell r="W2886" t="str">
            <v>SP INT 4</v>
          </cell>
          <cell r="X2886" t="str">
            <v>SP INT 4</v>
          </cell>
        </row>
        <row r="2887">
          <cell r="B2887">
            <v>7</v>
          </cell>
          <cell r="K2887" t="str">
            <v>PLANTÕES E LOJAS</v>
          </cell>
          <cell r="O2887">
            <v>2917</v>
          </cell>
          <cell r="P2887">
            <v>3086.5</v>
          </cell>
          <cell r="Q2887">
            <v>46204</v>
          </cell>
          <cell r="W2887" t="str">
            <v>SP INT 4</v>
          </cell>
          <cell r="X2887" t="str">
            <v>SP INT 4</v>
          </cell>
        </row>
        <row r="2888">
          <cell r="B2888">
            <v>8</v>
          </cell>
          <cell r="K2888" t="str">
            <v>PLANTÕES E LOJAS</v>
          </cell>
          <cell r="O2888">
            <v>2917</v>
          </cell>
          <cell r="P2888">
            <v>2661.56</v>
          </cell>
          <cell r="Q2888">
            <v>46235</v>
          </cell>
          <cell r="W2888" t="str">
            <v>SP INT 4</v>
          </cell>
          <cell r="X2888" t="str">
            <v>SP INT 4</v>
          </cell>
        </row>
        <row r="2889">
          <cell r="B2889">
            <v>1</v>
          </cell>
          <cell r="K2889" t="str">
            <v>PLANTÕES E LOJAS</v>
          </cell>
          <cell r="O2889">
            <v>2914</v>
          </cell>
          <cell r="P2889">
            <v>2985.82</v>
          </cell>
          <cell r="Q2889">
            <v>46023</v>
          </cell>
          <cell r="W2889" t="str">
            <v>SP INT 4</v>
          </cell>
          <cell r="X2889" t="str">
            <v>SP INT 4</v>
          </cell>
        </row>
        <row r="2890">
          <cell r="B2890">
            <v>2</v>
          </cell>
          <cell r="K2890" t="str">
            <v>PLANTÕES E LOJAS</v>
          </cell>
          <cell r="O2890">
            <v>2914</v>
          </cell>
          <cell r="P2890">
            <v>2778.69</v>
          </cell>
          <cell r="Q2890">
            <v>46054</v>
          </cell>
          <cell r="W2890" t="str">
            <v>SP INT 4</v>
          </cell>
          <cell r="X2890" t="str">
            <v>SP INT 4</v>
          </cell>
        </row>
        <row r="2891">
          <cell r="B2891">
            <v>3</v>
          </cell>
          <cell r="K2891" t="str">
            <v>PLANTÕES E LOJAS</v>
          </cell>
          <cell r="O2891">
            <v>2914</v>
          </cell>
          <cell r="P2891">
            <v>3180.8</v>
          </cell>
          <cell r="Q2891">
            <v>46082</v>
          </cell>
          <cell r="W2891" t="str">
            <v>SP INT 4</v>
          </cell>
          <cell r="X2891" t="str">
            <v>SP INT 4</v>
          </cell>
        </row>
        <row r="2892">
          <cell r="B2892">
            <v>4</v>
          </cell>
          <cell r="K2892" t="str">
            <v>PLANTÕES E LOJAS</v>
          </cell>
          <cell r="O2892">
            <v>2914</v>
          </cell>
          <cell r="P2892">
            <v>2904.93</v>
          </cell>
          <cell r="Q2892">
            <v>46113</v>
          </cell>
          <cell r="W2892" t="str">
            <v>SP INT 4</v>
          </cell>
          <cell r="X2892" t="str">
            <v>SP INT 4</v>
          </cell>
        </row>
        <row r="2893">
          <cell r="B2893">
            <v>5</v>
          </cell>
          <cell r="K2893" t="str">
            <v>PLANTÕES E LOJAS</v>
          </cell>
          <cell r="O2893">
            <v>2913</v>
          </cell>
          <cell r="P2893">
            <v>2694.4</v>
          </cell>
          <cell r="Q2893">
            <v>46143</v>
          </cell>
          <cell r="W2893" t="str">
            <v>SP INT 4</v>
          </cell>
          <cell r="X2893" t="str">
            <v>SP INT 4</v>
          </cell>
        </row>
        <row r="2894">
          <cell r="B2894">
            <v>6</v>
          </cell>
          <cell r="K2894" t="str">
            <v>PLANTÕES E LOJAS</v>
          </cell>
          <cell r="O2894">
            <v>2913</v>
          </cell>
          <cell r="P2894">
            <v>3158.62</v>
          </cell>
          <cell r="Q2894">
            <v>46174</v>
          </cell>
          <cell r="W2894" t="str">
            <v>SP INT 4</v>
          </cell>
          <cell r="X2894" t="str">
            <v>SP INT 4</v>
          </cell>
        </row>
        <row r="2895">
          <cell r="B2895">
            <v>7</v>
          </cell>
          <cell r="K2895" t="str">
            <v>PLANTÕES E LOJAS</v>
          </cell>
          <cell r="O2895">
            <v>2913</v>
          </cell>
          <cell r="P2895">
            <v>3082.86</v>
          </cell>
          <cell r="Q2895">
            <v>46204</v>
          </cell>
          <cell r="W2895" t="str">
            <v>SP INT 4</v>
          </cell>
          <cell r="X2895" t="str">
            <v>SP INT 4</v>
          </cell>
        </row>
        <row r="2896">
          <cell r="B2896">
            <v>8</v>
          </cell>
          <cell r="K2896" t="str">
            <v>PLANTÕES E LOJAS</v>
          </cell>
          <cell r="O2896">
            <v>2913</v>
          </cell>
          <cell r="P2896">
            <v>2658.42</v>
          </cell>
          <cell r="Q2896">
            <v>46235</v>
          </cell>
          <cell r="W2896" t="str">
            <v>SP INT 4</v>
          </cell>
          <cell r="X2896" t="str">
            <v>SP INT 4</v>
          </cell>
        </row>
        <row r="2897">
          <cell r="B2897">
            <v>4</v>
          </cell>
          <cell r="K2897" t="str">
            <v>MARKETING</v>
          </cell>
          <cell r="O2897">
            <v>2910</v>
          </cell>
          <cell r="P2897">
            <v>41412.69</v>
          </cell>
          <cell r="Q2897">
            <v>46113</v>
          </cell>
          <cell r="W2897" t="str">
            <v>SP INT 2</v>
          </cell>
          <cell r="X2897" t="str">
            <v>SP INT 2</v>
          </cell>
        </row>
        <row r="2898">
          <cell r="B2898">
            <v>6</v>
          </cell>
          <cell r="K2898" t="str">
            <v>SALÁRIOS, ENCARGOS E BENEFÍCIOS</v>
          </cell>
          <cell r="O2898">
            <v>2909</v>
          </cell>
          <cell r="P2898">
            <v>1007.24</v>
          </cell>
          <cell r="Q2898">
            <v>46174</v>
          </cell>
          <cell r="W2898" t="str">
            <v>SP INT 3</v>
          </cell>
          <cell r="X2898" t="str">
            <v>SP INT 3</v>
          </cell>
        </row>
        <row r="2899">
          <cell r="B2899">
            <v>3</v>
          </cell>
          <cell r="K2899" t="str">
            <v>SALÁRIOS, ENCARGOS E BENEFÍCIOS</v>
          </cell>
          <cell r="O2899">
            <v>2907</v>
          </cell>
          <cell r="P2899">
            <v>2424.96</v>
          </cell>
          <cell r="Q2899">
            <v>46082</v>
          </cell>
          <cell r="W2899" t="str">
            <v>SP INT 3</v>
          </cell>
          <cell r="X2899" t="str">
            <v>SP INT 3</v>
          </cell>
        </row>
        <row r="2900">
          <cell r="B2900">
            <v>5</v>
          </cell>
          <cell r="K2900" t="str">
            <v>PLANTÕES E LOJAS</v>
          </cell>
          <cell r="O2900">
            <v>2907</v>
          </cell>
          <cell r="Q2900">
            <v>46143</v>
          </cell>
          <cell r="W2900" t="str">
            <v>SP INT 1</v>
          </cell>
          <cell r="X2900" t="str">
            <v>SP INT 1</v>
          </cell>
        </row>
        <row r="2901">
          <cell r="B2901">
            <v>2</v>
          </cell>
          <cell r="K2901" t="str">
            <v>MARKETING</v>
          </cell>
          <cell r="O2901">
            <v>2900</v>
          </cell>
          <cell r="Q2901">
            <v>46054</v>
          </cell>
          <cell r="W2901" t="str">
            <v>SP INT 2</v>
          </cell>
          <cell r="X2901" t="str">
            <v>SP INT 2</v>
          </cell>
        </row>
        <row r="2902">
          <cell r="B2902">
            <v>1</v>
          </cell>
          <cell r="K2902" t="str">
            <v>VIAGEM E LOGÍSTICA</v>
          </cell>
          <cell r="O2902">
            <v>2897</v>
          </cell>
          <cell r="Q2902">
            <v>46023</v>
          </cell>
          <cell r="W2902" t="str">
            <v>SP INT 1</v>
          </cell>
          <cell r="X2902" t="str">
            <v>SP INT 1</v>
          </cell>
        </row>
        <row r="2903">
          <cell r="B2903">
            <v>1</v>
          </cell>
          <cell r="K2903" t="str">
            <v>SALÁRIOS, ENCARGOS E BENEFÍCIOS</v>
          </cell>
          <cell r="O2903">
            <v>2897</v>
          </cell>
          <cell r="P2903">
            <v>746.29000000000008</v>
          </cell>
          <cell r="Q2903">
            <v>46023</v>
          </cell>
          <cell r="W2903" t="str">
            <v>SP INT 6</v>
          </cell>
          <cell r="X2903" t="str">
            <v>SP INT 6</v>
          </cell>
        </row>
        <row r="2904">
          <cell r="B2904">
            <v>5</v>
          </cell>
          <cell r="K2904" t="str">
            <v>MARKETING</v>
          </cell>
          <cell r="O2904">
            <v>2892</v>
          </cell>
          <cell r="Q2904">
            <v>46143</v>
          </cell>
          <cell r="W2904" t="str">
            <v>SP INT 2</v>
          </cell>
          <cell r="X2904" t="str">
            <v>SP INT 2</v>
          </cell>
        </row>
        <row r="2905">
          <cell r="B2905">
            <v>3</v>
          </cell>
          <cell r="K2905" t="str">
            <v>PLANTÕES E LOJAS</v>
          </cell>
          <cell r="O2905">
            <v>2890</v>
          </cell>
          <cell r="Q2905">
            <v>46082</v>
          </cell>
          <cell r="W2905" t="str">
            <v>SP INT 2</v>
          </cell>
          <cell r="X2905" t="str">
            <v>SP INT 2</v>
          </cell>
        </row>
        <row r="2906">
          <cell r="B2906">
            <v>8</v>
          </cell>
          <cell r="K2906" t="str">
            <v>MARKETING</v>
          </cell>
          <cell r="O2906">
            <v>2888</v>
          </cell>
          <cell r="Q2906">
            <v>46235</v>
          </cell>
          <cell r="W2906" t="str">
            <v>SP INT 3</v>
          </cell>
          <cell r="X2906" t="str">
            <v>SP INT 3</v>
          </cell>
        </row>
        <row r="2907">
          <cell r="B2907">
            <v>4</v>
          </cell>
          <cell r="K2907" t="str">
            <v>SALÁRIOS, ENCARGOS E BENEFÍCIOS</v>
          </cell>
          <cell r="O2907">
            <v>2887</v>
          </cell>
          <cell r="P2907">
            <v>1842.8200000000002</v>
          </cell>
          <cell r="Q2907">
            <v>46113</v>
          </cell>
          <cell r="W2907" t="str">
            <v>SP INT 4</v>
          </cell>
          <cell r="X2907" t="str">
            <v>SP INT 4</v>
          </cell>
        </row>
        <row r="2908">
          <cell r="B2908">
            <v>3</v>
          </cell>
          <cell r="K2908" t="str">
            <v>VIAGEM E LOGÍSTICA</v>
          </cell>
          <cell r="O2908">
            <v>2882</v>
          </cell>
          <cell r="P2908">
            <v>17.100000000000023</v>
          </cell>
          <cell r="Q2908">
            <v>46082</v>
          </cell>
          <cell r="W2908" t="str">
            <v>SP INT 6</v>
          </cell>
          <cell r="X2908" t="str">
            <v>SP INT 6</v>
          </cell>
        </row>
        <row r="2909">
          <cell r="B2909">
            <v>7</v>
          </cell>
          <cell r="K2909" t="str">
            <v>SALÁRIOS, ENCARGOS E BENEFÍCIOS</v>
          </cell>
          <cell r="O2909">
            <v>2881</v>
          </cell>
          <cell r="P2909">
            <v>772.92000000000007</v>
          </cell>
          <cell r="Q2909">
            <v>46204</v>
          </cell>
          <cell r="W2909" t="str">
            <v>SP INT 6</v>
          </cell>
          <cell r="X2909" t="str">
            <v>SP INT 6</v>
          </cell>
        </row>
        <row r="2910">
          <cell r="B2910">
            <v>3</v>
          </cell>
          <cell r="K2910" t="str">
            <v>MARKETING</v>
          </cell>
          <cell r="O2910">
            <v>2874</v>
          </cell>
          <cell r="Q2910">
            <v>46082</v>
          </cell>
          <cell r="W2910" t="str">
            <v>SP INT 6</v>
          </cell>
          <cell r="X2910" t="str">
            <v>SP INT 6</v>
          </cell>
        </row>
        <row r="2911">
          <cell r="B2911">
            <v>8</v>
          </cell>
          <cell r="K2911" t="str">
            <v>SALÁRIOS, ENCARGOS E BENEFÍCIOS</v>
          </cell>
          <cell r="O2911">
            <v>2872</v>
          </cell>
          <cell r="P2911">
            <v>1896.5399999999997</v>
          </cell>
          <cell r="Q2911">
            <v>46235</v>
          </cell>
          <cell r="W2911" t="str">
            <v>SP INT 3</v>
          </cell>
          <cell r="X2911" t="str">
            <v>SP INT 3</v>
          </cell>
        </row>
        <row r="2912">
          <cell r="B2912">
            <v>2</v>
          </cell>
          <cell r="K2912" t="str">
            <v>MARKETING</v>
          </cell>
          <cell r="O2912">
            <v>2860</v>
          </cell>
          <cell r="P2912">
            <v>52130.18</v>
          </cell>
          <cell r="Q2912">
            <v>46054</v>
          </cell>
          <cell r="W2912" t="str">
            <v>SP INT 5</v>
          </cell>
          <cell r="X2912" t="str">
            <v>SP INT 5</v>
          </cell>
        </row>
        <row r="2913">
          <cell r="B2913">
            <v>3</v>
          </cell>
          <cell r="K2913" t="str">
            <v>PLANTÕES E LOJAS</v>
          </cell>
          <cell r="O2913">
            <v>2858</v>
          </cell>
          <cell r="Q2913">
            <v>46082</v>
          </cell>
          <cell r="W2913" t="str">
            <v>SENSIA RP</v>
          </cell>
          <cell r="X2913" t="str">
            <v>SENSIA</v>
          </cell>
        </row>
        <row r="2914">
          <cell r="B2914">
            <v>1</v>
          </cell>
          <cell r="K2914" t="str">
            <v>PLANTÕES E LOJAS</v>
          </cell>
          <cell r="O2914">
            <v>2850</v>
          </cell>
          <cell r="Q2914">
            <v>46023</v>
          </cell>
          <cell r="W2914" t="str">
            <v>SP INT 4</v>
          </cell>
          <cell r="X2914" t="str">
            <v>SP INT 4</v>
          </cell>
        </row>
        <row r="2915">
          <cell r="B2915">
            <v>6</v>
          </cell>
          <cell r="K2915" t="str">
            <v>DESPESAS GERAIS</v>
          </cell>
          <cell r="O2915">
            <v>2848</v>
          </cell>
          <cell r="Q2915">
            <v>46174</v>
          </cell>
          <cell r="W2915" t="str">
            <v>SP INT 3</v>
          </cell>
          <cell r="X2915" t="str">
            <v>SP INT 3</v>
          </cell>
        </row>
        <row r="2916">
          <cell r="B2916">
            <v>6</v>
          </cell>
          <cell r="K2916" t="str">
            <v>PLANTÕES E LOJAS</v>
          </cell>
          <cell r="O2916">
            <v>2848</v>
          </cell>
          <cell r="P2916">
            <v>4.68</v>
          </cell>
          <cell r="Q2916">
            <v>46174</v>
          </cell>
          <cell r="W2916" t="str">
            <v>SP INT 4</v>
          </cell>
          <cell r="X2916" t="str">
            <v>SP INT 4</v>
          </cell>
        </row>
        <row r="2917">
          <cell r="B2917">
            <v>5</v>
          </cell>
          <cell r="K2917" t="str">
            <v>VIAGEM E LOGÍSTICA</v>
          </cell>
          <cell r="O2917">
            <v>2847</v>
          </cell>
          <cell r="P2917">
            <v>2845.44</v>
          </cell>
          <cell r="Q2917">
            <v>46143</v>
          </cell>
          <cell r="W2917" t="str">
            <v>SP INT 6</v>
          </cell>
          <cell r="X2917" t="str">
            <v>SP INT 6</v>
          </cell>
        </row>
        <row r="2918">
          <cell r="B2918">
            <v>2</v>
          </cell>
          <cell r="K2918" t="str">
            <v>SALÁRIOS, ENCARGOS E BENEFÍCIOS</v>
          </cell>
          <cell r="O2918">
            <v>2844</v>
          </cell>
          <cell r="P2918">
            <v>1433.3200000000002</v>
          </cell>
          <cell r="Q2918">
            <v>46054</v>
          </cell>
          <cell r="W2918" t="str">
            <v>SP INT 3</v>
          </cell>
          <cell r="X2918" t="str">
            <v>SP INT 3</v>
          </cell>
        </row>
        <row r="2919">
          <cell r="B2919">
            <v>2</v>
          </cell>
          <cell r="K2919" t="str">
            <v>PLANTÕES E LOJAS</v>
          </cell>
          <cell r="O2919">
            <v>2840</v>
          </cell>
          <cell r="P2919">
            <v>2242.79</v>
          </cell>
          <cell r="Q2919">
            <v>46054</v>
          </cell>
          <cell r="W2919" t="str">
            <v>SP INT 6</v>
          </cell>
          <cell r="X2919" t="str">
            <v>SP INT 6</v>
          </cell>
        </row>
        <row r="2920">
          <cell r="B2920">
            <v>5</v>
          </cell>
          <cell r="K2920" t="str">
            <v>MARKETING</v>
          </cell>
          <cell r="O2920">
            <v>2837</v>
          </cell>
          <cell r="P2920">
            <v>1000</v>
          </cell>
          <cell r="Q2920">
            <v>46143</v>
          </cell>
          <cell r="W2920" t="str">
            <v>SP INT 6</v>
          </cell>
          <cell r="X2920" t="str">
            <v>SP INT 6</v>
          </cell>
        </row>
        <row r="2921">
          <cell r="B2921">
            <v>6</v>
          </cell>
          <cell r="K2921" t="str">
            <v>DESPESAS GERAIS</v>
          </cell>
          <cell r="O2921">
            <v>2830</v>
          </cell>
          <cell r="Q2921">
            <v>46174</v>
          </cell>
          <cell r="W2921" t="str">
            <v>SP INT 2</v>
          </cell>
          <cell r="X2921" t="str">
            <v>SP INT 2</v>
          </cell>
        </row>
        <row r="2922">
          <cell r="B2922">
            <v>3</v>
          </cell>
          <cell r="K2922" t="str">
            <v>MARKETING</v>
          </cell>
          <cell r="O2922">
            <v>2829</v>
          </cell>
          <cell r="Q2922">
            <v>46082</v>
          </cell>
          <cell r="W2922" t="str">
            <v>SP INT 5</v>
          </cell>
          <cell r="X2922" t="str">
            <v>SP INT 5</v>
          </cell>
        </row>
        <row r="2923">
          <cell r="B2923">
            <v>6</v>
          </cell>
          <cell r="K2923" t="str">
            <v>VIAGEM E LOGÍSTICA</v>
          </cell>
          <cell r="O2923">
            <v>2825</v>
          </cell>
          <cell r="P2923">
            <v>1935.17</v>
          </cell>
          <cell r="Q2923">
            <v>46174</v>
          </cell>
          <cell r="W2923" t="str">
            <v>SP INT 3</v>
          </cell>
          <cell r="X2923" t="str">
            <v>SP INT 3</v>
          </cell>
        </row>
        <row r="2924">
          <cell r="B2924">
            <v>3</v>
          </cell>
          <cell r="K2924" t="str">
            <v>SALÁRIOS, ENCARGOS E BENEFÍCIOS</v>
          </cell>
          <cell r="O2924">
            <v>2823</v>
          </cell>
          <cell r="P2924">
            <v>2250.27</v>
          </cell>
          <cell r="Q2924">
            <v>46082</v>
          </cell>
          <cell r="W2924" t="str">
            <v>SP INT 4</v>
          </cell>
          <cell r="X2924" t="str">
            <v>SP INT 4</v>
          </cell>
        </row>
        <row r="2925">
          <cell r="B2925">
            <v>6</v>
          </cell>
          <cell r="K2925" t="str">
            <v>PLANTÕES E LOJAS</v>
          </cell>
          <cell r="O2925">
            <v>2822</v>
          </cell>
          <cell r="P2925">
            <v>1590.82</v>
          </cell>
          <cell r="Q2925">
            <v>46174</v>
          </cell>
          <cell r="W2925" t="str">
            <v>SP INT 5</v>
          </cell>
          <cell r="X2925" t="str">
            <v>SP INT 5</v>
          </cell>
        </row>
        <row r="2926">
          <cell r="B2926">
            <v>8</v>
          </cell>
          <cell r="K2926" t="str">
            <v>MARKETING</v>
          </cell>
          <cell r="O2926">
            <v>2820</v>
          </cell>
          <cell r="P2926">
            <v>12982.65</v>
          </cell>
          <cell r="Q2926">
            <v>46235</v>
          </cell>
          <cell r="W2926" t="str">
            <v>SP INT 5</v>
          </cell>
          <cell r="X2926" t="str">
            <v>SP INT 5</v>
          </cell>
        </row>
        <row r="2927">
          <cell r="B2927">
            <v>2</v>
          </cell>
          <cell r="K2927" t="str">
            <v>PLANTÕES E LOJAS</v>
          </cell>
          <cell r="O2927">
            <v>2819</v>
          </cell>
          <cell r="P2927">
            <v>1997.13</v>
          </cell>
          <cell r="Q2927">
            <v>46054</v>
          </cell>
          <cell r="W2927" t="str">
            <v>SP INT 6</v>
          </cell>
          <cell r="X2927" t="str">
            <v>SP INT 6</v>
          </cell>
        </row>
        <row r="2928">
          <cell r="B2928">
            <v>7</v>
          </cell>
          <cell r="K2928" t="str">
            <v>DESPESAS GERAIS</v>
          </cell>
          <cell r="O2928">
            <v>2819</v>
          </cell>
          <cell r="P2928">
            <v>0</v>
          </cell>
          <cell r="Q2928">
            <v>46204</v>
          </cell>
          <cell r="W2928" t="str">
            <v>SP INT 6</v>
          </cell>
          <cell r="X2928" t="str">
            <v>SP INT 6</v>
          </cell>
        </row>
        <row r="2929">
          <cell r="B2929">
            <v>4</v>
          </cell>
          <cell r="K2929" t="str">
            <v>SALÁRIOS, ENCARGOS E BENEFÍCIOS</v>
          </cell>
          <cell r="O2929">
            <v>2814</v>
          </cell>
          <cell r="P2929">
            <v>2239.9300000000003</v>
          </cell>
          <cell r="Q2929">
            <v>46113</v>
          </cell>
          <cell r="W2929" t="str">
            <v>SP INT 6</v>
          </cell>
          <cell r="X2929" t="str">
            <v>SP INT 6</v>
          </cell>
        </row>
        <row r="2930">
          <cell r="B2930">
            <v>2</v>
          </cell>
          <cell r="K2930" t="str">
            <v>VIAGEM E LOGÍSTICA</v>
          </cell>
          <cell r="O2930">
            <v>2810</v>
          </cell>
          <cell r="P2930">
            <v>2542.54</v>
          </cell>
          <cell r="Q2930">
            <v>46054</v>
          </cell>
          <cell r="W2930" t="str">
            <v>SP INT 1</v>
          </cell>
          <cell r="X2930" t="str">
            <v>SP INT 1</v>
          </cell>
        </row>
        <row r="2931">
          <cell r="B2931">
            <v>8</v>
          </cell>
          <cell r="K2931" t="str">
            <v>SALÁRIOS, ENCARGOS E BENEFÍCIOS</v>
          </cell>
          <cell r="O2931">
            <v>2808</v>
          </cell>
          <cell r="P2931">
            <v>1454.41</v>
          </cell>
          <cell r="Q2931">
            <v>46235</v>
          </cell>
          <cell r="W2931" t="str">
            <v>SP INT 3</v>
          </cell>
          <cell r="X2931" t="str">
            <v>SP INT 3</v>
          </cell>
        </row>
        <row r="2932">
          <cell r="B2932">
            <v>1</v>
          </cell>
          <cell r="K2932" t="str">
            <v>PLANTÕES E LOJAS</v>
          </cell>
          <cell r="O2932">
            <v>2804</v>
          </cell>
          <cell r="Q2932">
            <v>46023</v>
          </cell>
          <cell r="W2932" t="str">
            <v>SENSIA CP</v>
          </cell>
          <cell r="X2932" t="str">
            <v>SENSIA</v>
          </cell>
        </row>
        <row r="2933">
          <cell r="B2933">
            <v>4</v>
          </cell>
          <cell r="K2933" t="str">
            <v>SALÁRIOS, ENCARGOS E BENEFÍCIOS</v>
          </cell>
          <cell r="O2933">
            <v>2804</v>
          </cell>
          <cell r="P2933">
            <v>3724.3300000000004</v>
          </cell>
          <cell r="Q2933">
            <v>46113</v>
          </cell>
          <cell r="W2933" t="str">
            <v>SP INT 5</v>
          </cell>
          <cell r="X2933" t="str">
            <v>SP INT 5</v>
          </cell>
        </row>
        <row r="2934">
          <cell r="B2934">
            <v>7</v>
          </cell>
          <cell r="K2934" t="str">
            <v>DESPESAS GERAIS</v>
          </cell>
          <cell r="O2934">
            <v>2798</v>
          </cell>
          <cell r="Q2934">
            <v>46204</v>
          </cell>
          <cell r="W2934" t="str">
            <v>SP INT 6</v>
          </cell>
          <cell r="X2934" t="str">
            <v>SP INT 6</v>
          </cell>
        </row>
        <row r="2935">
          <cell r="B2935">
            <v>4</v>
          </cell>
          <cell r="K2935" t="str">
            <v>PLANTÕES E LOJAS</v>
          </cell>
          <cell r="O2935">
            <v>2797</v>
          </cell>
          <cell r="P2935">
            <v>2087.86</v>
          </cell>
          <cell r="Q2935">
            <v>46113</v>
          </cell>
          <cell r="W2935" t="str">
            <v>SP INT 6</v>
          </cell>
          <cell r="X2935" t="str">
            <v>SP INT 6</v>
          </cell>
        </row>
        <row r="2936">
          <cell r="B2936">
            <v>3</v>
          </cell>
          <cell r="K2936" t="str">
            <v>DESPESAS GERAIS</v>
          </cell>
          <cell r="O2936">
            <v>2796</v>
          </cell>
          <cell r="Q2936">
            <v>46082</v>
          </cell>
          <cell r="W2936" t="str">
            <v>SP INT 2</v>
          </cell>
          <cell r="X2936" t="str">
            <v>SP INT 2</v>
          </cell>
        </row>
        <row r="2937">
          <cell r="B2937">
            <v>1</v>
          </cell>
          <cell r="K2937" t="str">
            <v>MARKETING</v>
          </cell>
          <cell r="O2937">
            <v>2794</v>
          </cell>
          <cell r="Q2937">
            <v>46023</v>
          </cell>
          <cell r="W2937" t="str">
            <v>SP INT 6</v>
          </cell>
          <cell r="X2937" t="str">
            <v>SP INT 6</v>
          </cell>
        </row>
        <row r="2938">
          <cell r="B2938">
            <v>6</v>
          </cell>
          <cell r="K2938" t="str">
            <v>PLANTÕES E LOJAS</v>
          </cell>
          <cell r="O2938">
            <v>2789</v>
          </cell>
          <cell r="Q2938">
            <v>46174</v>
          </cell>
          <cell r="W2938" t="str">
            <v>SP INT 4</v>
          </cell>
          <cell r="X2938" t="str">
            <v>SP INT 4</v>
          </cell>
        </row>
        <row r="2939">
          <cell r="B2939">
            <v>4</v>
          </cell>
          <cell r="K2939" t="str">
            <v>PLANTÕES E LOJAS</v>
          </cell>
          <cell r="O2939">
            <v>2779</v>
          </cell>
          <cell r="Q2939">
            <v>46113</v>
          </cell>
          <cell r="W2939" t="str">
            <v>SP INT 1</v>
          </cell>
          <cell r="X2939" t="str">
            <v>SP INT 1</v>
          </cell>
        </row>
        <row r="2940">
          <cell r="B2940">
            <v>3</v>
          </cell>
          <cell r="K2940" t="str">
            <v>MARKETING</v>
          </cell>
          <cell r="O2940">
            <v>2777</v>
          </cell>
          <cell r="Q2940">
            <v>46082</v>
          </cell>
          <cell r="W2940" t="str">
            <v>SP INT 6</v>
          </cell>
          <cell r="X2940" t="str">
            <v>SP INT 6</v>
          </cell>
        </row>
        <row r="2941">
          <cell r="B2941">
            <v>6</v>
          </cell>
          <cell r="K2941" t="str">
            <v>SALÁRIOS, ENCARGOS E BENEFÍCIOS</v>
          </cell>
          <cell r="O2941">
            <v>2771</v>
          </cell>
          <cell r="P2941">
            <v>1973.72</v>
          </cell>
          <cell r="Q2941">
            <v>46174</v>
          </cell>
          <cell r="W2941" t="str">
            <v>DIRETORIA SPI</v>
          </cell>
          <cell r="X2941" t="str">
            <v>DIRETORIA SPI</v>
          </cell>
        </row>
        <row r="2942">
          <cell r="B2942">
            <v>7</v>
          </cell>
          <cell r="K2942" t="str">
            <v>PLANTÕES E LOJAS</v>
          </cell>
          <cell r="O2942">
            <v>2765</v>
          </cell>
          <cell r="Q2942">
            <v>46204</v>
          </cell>
          <cell r="W2942" t="str">
            <v>SP INT 4</v>
          </cell>
          <cell r="X2942" t="str">
            <v>SP INT 4</v>
          </cell>
        </row>
        <row r="2943">
          <cell r="B2943">
            <v>5</v>
          </cell>
          <cell r="K2943" t="str">
            <v>DESPESAS GERAIS</v>
          </cell>
          <cell r="O2943">
            <v>2764</v>
          </cell>
          <cell r="Q2943">
            <v>46143</v>
          </cell>
          <cell r="W2943" t="str">
            <v>SP INT 3</v>
          </cell>
          <cell r="X2943" t="str">
            <v>SP INT 3</v>
          </cell>
        </row>
        <row r="2944">
          <cell r="B2944">
            <v>2</v>
          </cell>
          <cell r="K2944" t="str">
            <v>PLANTÕES E LOJAS</v>
          </cell>
          <cell r="O2944">
            <v>2759</v>
          </cell>
          <cell r="P2944">
            <v>2171.75</v>
          </cell>
          <cell r="Q2944">
            <v>46054</v>
          </cell>
          <cell r="W2944" t="str">
            <v>SP INT 3</v>
          </cell>
          <cell r="X2944" t="str">
            <v>SP INT 3</v>
          </cell>
        </row>
        <row r="2945">
          <cell r="B2945">
            <v>3</v>
          </cell>
          <cell r="K2945" t="str">
            <v>SERV. DESP.E ITBI</v>
          </cell>
          <cell r="O2945">
            <v>2758</v>
          </cell>
          <cell r="P2945">
            <v>15577.23</v>
          </cell>
          <cell r="Q2945">
            <v>46082</v>
          </cell>
          <cell r="W2945" t="str">
            <v>SP INT 4</v>
          </cell>
          <cell r="X2945" t="str">
            <v>SP INT 4</v>
          </cell>
        </row>
        <row r="2946">
          <cell r="B2946">
            <v>5</v>
          </cell>
          <cell r="K2946" t="str">
            <v>VIAGEM E LOGÍSTICA</v>
          </cell>
          <cell r="O2946">
            <v>2756</v>
          </cell>
          <cell r="P2946">
            <v>17.100000000000023</v>
          </cell>
          <cell r="Q2946">
            <v>46143</v>
          </cell>
          <cell r="W2946" t="str">
            <v>SP INT 6</v>
          </cell>
          <cell r="X2946" t="str">
            <v>SP INT 6</v>
          </cell>
        </row>
        <row r="2947">
          <cell r="B2947">
            <v>8</v>
          </cell>
          <cell r="K2947" t="str">
            <v>SALÁRIOS, ENCARGOS E BENEFÍCIOS</v>
          </cell>
          <cell r="O2947">
            <v>2754</v>
          </cell>
          <cell r="P2947">
            <v>1916.55</v>
          </cell>
          <cell r="Q2947">
            <v>46235</v>
          </cell>
          <cell r="W2947" t="str">
            <v>SP INT 4</v>
          </cell>
          <cell r="X2947" t="str">
            <v>SP INT 4</v>
          </cell>
        </row>
        <row r="2948">
          <cell r="B2948">
            <v>4</v>
          </cell>
          <cell r="K2948" t="str">
            <v>PLANTÕES E LOJAS</v>
          </cell>
          <cell r="O2948">
            <v>2750</v>
          </cell>
          <cell r="P2948">
            <v>4710.05</v>
          </cell>
          <cell r="Q2948">
            <v>46113</v>
          </cell>
          <cell r="W2948" t="str">
            <v>SP INT 4</v>
          </cell>
          <cell r="X2948" t="str">
            <v>SP INT 4</v>
          </cell>
        </row>
        <row r="2949">
          <cell r="B2949">
            <v>5</v>
          </cell>
          <cell r="K2949" t="str">
            <v>SALÁRIOS, ENCARGOS E BENEFÍCIOS</v>
          </cell>
          <cell r="O2949">
            <v>2749</v>
          </cell>
          <cell r="P2949">
            <v>657.99</v>
          </cell>
          <cell r="Q2949">
            <v>46143</v>
          </cell>
          <cell r="W2949" t="str">
            <v>DIRETORIA SPI</v>
          </cell>
          <cell r="X2949" t="str">
            <v>DIRETORIA SPI</v>
          </cell>
        </row>
        <row r="2950">
          <cell r="B2950">
            <v>1</v>
          </cell>
          <cell r="K2950" t="str">
            <v>PLANTÕES E LOJAS</v>
          </cell>
          <cell r="O2950">
            <v>2745</v>
          </cell>
          <cell r="P2950">
            <v>2812.86</v>
          </cell>
          <cell r="Q2950">
            <v>46023</v>
          </cell>
          <cell r="W2950" t="str">
            <v>SP INT 2</v>
          </cell>
          <cell r="X2950" t="str">
            <v>SP INT 2</v>
          </cell>
        </row>
        <row r="2951">
          <cell r="B2951">
            <v>2</v>
          </cell>
          <cell r="K2951" t="str">
            <v>PLANTÕES E LOJAS</v>
          </cell>
          <cell r="O2951">
            <v>2745</v>
          </cell>
          <cell r="P2951">
            <v>2617.73</v>
          </cell>
          <cell r="Q2951">
            <v>46054</v>
          </cell>
          <cell r="W2951" t="str">
            <v>SP INT 2</v>
          </cell>
          <cell r="X2951" t="str">
            <v>SP INT 2</v>
          </cell>
        </row>
        <row r="2952">
          <cell r="B2952">
            <v>3</v>
          </cell>
          <cell r="K2952" t="str">
            <v>PLANTÕES E LOJAS</v>
          </cell>
          <cell r="O2952">
            <v>2745</v>
          </cell>
          <cell r="P2952">
            <v>2996.54</v>
          </cell>
          <cell r="Q2952">
            <v>46082</v>
          </cell>
          <cell r="W2952" t="str">
            <v>SP INT 2</v>
          </cell>
          <cell r="X2952" t="str">
            <v>SP INT 2</v>
          </cell>
        </row>
        <row r="2953">
          <cell r="B2953">
            <v>4</v>
          </cell>
          <cell r="K2953" t="str">
            <v>PLANTÕES E LOJAS</v>
          </cell>
          <cell r="O2953">
            <v>2745</v>
          </cell>
          <cell r="P2953">
            <v>2736.65</v>
          </cell>
          <cell r="Q2953">
            <v>46113</v>
          </cell>
          <cell r="W2953" t="str">
            <v>SP INT 2</v>
          </cell>
          <cell r="X2953" t="str">
            <v>SP INT 2</v>
          </cell>
        </row>
        <row r="2954">
          <cell r="B2954">
            <v>5</v>
          </cell>
          <cell r="K2954" t="str">
            <v>PLANTÕES E LOJAS</v>
          </cell>
          <cell r="O2954">
            <v>2745</v>
          </cell>
          <cell r="P2954">
            <v>2538.3200000000002</v>
          </cell>
          <cell r="Q2954">
            <v>46143</v>
          </cell>
          <cell r="W2954" t="str">
            <v>SP INT 2</v>
          </cell>
          <cell r="X2954" t="str">
            <v>SP INT 2</v>
          </cell>
        </row>
        <row r="2955">
          <cell r="B2955">
            <v>6</v>
          </cell>
          <cell r="K2955" t="str">
            <v>PLANTÕES E LOJAS</v>
          </cell>
          <cell r="O2955">
            <v>2745</v>
          </cell>
          <cell r="P2955">
            <v>2975.65</v>
          </cell>
          <cell r="Q2955">
            <v>46174</v>
          </cell>
          <cell r="W2955" t="str">
            <v>SP INT 2</v>
          </cell>
          <cell r="X2955" t="str">
            <v>SP INT 2</v>
          </cell>
        </row>
        <row r="2956">
          <cell r="B2956">
            <v>7</v>
          </cell>
          <cell r="K2956" t="str">
            <v>PLANTÕES E LOJAS</v>
          </cell>
          <cell r="O2956">
            <v>2745</v>
          </cell>
          <cell r="P2956">
            <v>2904.28</v>
          </cell>
          <cell r="Q2956">
            <v>46204</v>
          </cell>
          <cell r="W2956" t="str">
            <v>SP INT 2</v>
          </cell>
          <cell r="X2956" t="str">
            <v>SP INT 2</v>
          </cell>
        </row>
        <row r="2957">
          <cell r="B2957">
            <v>8</v>
          </cell>
          <cell r="K2957" t="str">
            <v>PLANTÕES E LOJAS</v>
          </cell>
          <cell r="O2957">
            <v>2745</v>
          </cell>
          <cell r="P2957">
            <v>2504.4299999999998</v>
          </cell>
          <cell r="Q2957">
            <v>46235</v>
          </cell>
          <cell r="W2957" t="str">
            <v>SP INT 2</v>
          </cell>
          <cell r="X2957" t="str">
            <v>SP INT 2</v>
          </cell>
        </row>
        <row r="2958">
          <cell r="B2958">
            <v>5</v>
          </cell>
          <cell r="K2958" t="str">
            <v>PLANTÕES E LOJAS</v>
          </cell>
          <cell r="O2958">
            <v>2737</v>
          </cell>
          <cell r="Q2958">
            <v>46143</v>
          </cell>
          <cell r="W2958" t="str">
            <v>SENSIA RP</v>
          </cell>
          <cell r="X2958" t="str">
            <v>SENSIA</v>
          </cell>
        </row>
        <row r="2959">
          <cell r="B2959">
            <v>4</v>
          </cell>
          <cell r="K2959" t="str">
            <v>PLANTÕES E LOJAS</v>
          </cell>
          <cell r="O2959">
            <v>2736</v>
          </cell>
          <cell r="P2959">
            <v>3183.19</v>
          </cell>
          <cell r="Q2959">
            <v>46113</v>
          </cell>
          <cell r="W2959" t="str">
            <v>SP INT 4</v>
          </cell>
          <cell r="X2959" t="str">
            <v>SP INT 4</v>
          </cell>
        </row>
        <row r="2960">
          <cell r="B2960">
            <v>5</v>
          </cell>
          <cell r="K2960" t="str">
            <v>PLANTÕES E LOJAS</v>
          </cell>
          <cell r="O2960">
            <v>2736</v>
          </cell>
          <cell r="P2960">
            <v>2105.87</v>
          </cell>
          <cell r="Q2960">
            <v>46143</v>
          </cell>
          <cell r="W2960" t="str">
            <v>SP INT 3</v>
          </cell>
          <cell r="X2960" t="str">
            <v>SP INT 3</v>
          </cell>
        </row>
        <row r="2961">
          <cell r="B2961">
            <v>2</v>
          </cell>
          <cell r="K2961" t="str">
            <v>MARKETING</v>
          </cell>
          <cell r="O2961">
            <v>2731</v>
          </cell>
          <cell r="Q2961">
            <v>46054</v>
          </cell>
          <cell r="W2961" t="str">
            <v>SP INT 2</v>
          </cell>
          <cell r="X2961" t="str">
            <v>SP INT 2</v>
          </cell>
        </row>
        <row r="2962">
          <cell r="B2962">
            <v>2</v>
          </cell>
          <cell r="K2962" t="str">
            <v>SALÁRIOS, ENCARGOS E BENEFÍCIOS</v>
          </cell>
          <cell r="O2962">
            <v>2731</v>
          </cell>
          <cell r="P2962">
            <v>1376.05</v>
          </cell>
          <cell r="Q2962">
            <v>46054</v>
          </cell>
          <cell r="W2962" t="str">
            <v>SP INT 3</v>
          </cell>
          <cell r="X2962" t="str">
            <v>SP INT 3</v>
          </cell>
        </row>
        <row r="2963">
          <cell r="B2963">
            <v>6</v>
          </cell>
          <cell r="K2963" t="str">
            <v>VIAGEM E LOGÍSTICA</v>
          </cell>
          <cell r="O2963">
            <v>2731</v>
          </cell>
          <cell r="P2963">
            <v>4710.24</v>
          </cell>
          <cell r="Q2963">
            <v>46174</v>
          </cell>
          <cell r="W2963" t="str">
            <v>SP INT 4</v>
          </cell>
          <cell r="X2963" t="str">
            <v>SP INT 4</v>
          </cell>
        </row>
        <row r="2964">
          <cell r="B2964">
            <v>1</v>
          </cell>
          <cell r="K2964" t="str">
            <v>COMISSÕES E PREMIAÇÕES (Contratada)</v>
          </cell>
          <cell r="O2964">
            <v>2726</v>
          </cell>
          <cell r="P2964">
            <v>5502.8830859774116</v>
          </cell>
          <cell r="Q2964">
            <v>46023</v>
          </cell>
          <cell r="W2964" t="str">
            <v>SENSIA RP</v>
          </cell>
          <cell r="X2964" t="str">
            <v>SENSIA</v>
          </cell>
        </row>
        <row r="2965">
          <cell r="B2965">
            <v>2</v>
          </cell>
          <cell r="K2965" t="str">
            <v>MARKETING</v>
          </cell>
          <cell r="O2965">
            <v>2723</v>
          </cell>
          <cell r="Q2965">
            <v>46054</v>
          </cell>
          <cell r="W2965" t="str">
            <v>SENSIA RP</v>
          </cell>
          <cell r="X2965" t="str">
            <v>SENSIA</v>
          </cell>
        </row>
        <row r="2966">
          <cell r="B2966">
            <v>2</v>
          </cell>
          <cell r="K2966" t="str">
            <v>VIAGEM E LOGÍSTICA</v>
          </cell>
          <cell r="O2966">
            <v>2720</v>
          </cell>
          <cell r="P2966">
            <v>3289.07</v>
          </cell>
          <cell r="Q2966">
            <v>46054</v>
          </cell>
          <cell r="W2966" t="str">
            <v>SP INT 1</v>
          </cell>
          <cell r="X2966" t="str">
            <v>SP INT 1</v>
          </cell>
        </row>
        <row r="2967">
          <cell r="B2967">
            <v>2</v>
          </cell>
          <cell r="K2967" t="str">
            <v>COMISSÕES E PREMIAÇÕES (Contratada)</v>
          </cell>
          <cell r="O2967">
            <v>2720</v>
          </cell>
          <cell r="P2967">
            <v>6291.8814136458395</v>
          </cell>
          <cell r="Q2967">
            <v>46054</v>
          </cell>
          <cell r="W2967" t="str">
            <v>SP INT 4</v>
          </cell>
          <cell r="X2967" t="str">
            <v>SP INT 4</v>
          </cell>
        </row>
        <row r="2968">
          <cell r="B2968">
            <v>7</v>
          </cell>
          <cell r="K2968" t="str">
            <v>PLANTÕES E LOJAS</v>
          </cell>
          <cell r="O2968">
            <v>2717</v>
          </cell>
          <cell r="Q2968">
            <v>46204</v>
          </cell>
          <cell r="W2968" t="str">
            <v>SP INT 4</v>
          </cell>
          <cell r="X2968" t="str">
            <v>SP INT 4</v>
          </cell>
        </row>
        <row r="2969">
          <cell r="B2969">
            <v>3</v>
          </cell>
          <cell r="K2969" t="str">
            <v>PLANTÕES E LOJAS</v>
          </cell>
          <cell r="O2969">
            <v>2716</v>
          </cell>
          <cell r="P2969">
            <v>2273.15</v>
          </cell>
          <cell r="Q2969">
            <v>46082</v>
          </cell>
          <cell r="W2969" t="str">
            <v>SP INT 3</v>
          </cell>
          <cell r="X2969" t="str">
            <v>SP INT 3</v>
          </cell>
        </row>
        <row r="2970">
          <cell r="B2970">
            <v>3</v>
          </cell>
          <cell r="K2970" t="str">
            <v>VIAGEM E LOGÍSTICA</v>
          </cell>
          <cell r="O2970">
            <v>2714</v>
          </cell>
          <cell r="Q2970">
            <v>46082</v>
          </cell>
          <cell r="W2970" t="str">
            <v>DIRETORIA SPI</v>
          </cell>
          <cell r="X2970" t="str">
            <v>DIRETORIA SPI</v>
          </cell>
        </row>
        <row r="2971">
          <cell r="B2971">
            <v>1</v>
          </cell>
          <cell r="K2971" t="str">
            <v>DESPESAS GERAIS</v>
          </cell>
          <cell r="O2971">
            <v>2713</v>
          </cell>
          <cell r="Q2971">
            <v>46023</v>
          </cell>
          <cell r="W2971" t="str">
            <v>SP INT 3</v>
          </cell>
          <cell r="X2971" t="str">
            <v>SP INT 3</v>
          </cell>
        </row>
        <row r="2972">
          <cell r="B2972">
            <v>4</v>
          </cell>
          <cell r="K2972" t="str">
            <v>SALÁRIOS, ENCARGOS E BENEFÍCIOS</v>
          </cell>
          <cell r="O2972">
            <v>2713</v>
          </cell>
          <cell r="Q2972">
            <v>46113</v>
          </cell>
          <cell r="W2972" t="str">
            <v>SP INT 6</v>
          </cell>
          <cell r="X2972" t="str">
            <v>SP INT 6</v>
          </cell>
        </row>
        <row r="2973">
          <cell r="B2973">
            <v>3</v>
          </cell>
          <cell r="K2973" t="str">
            <v>PLANTÕES E LOJAS</v>
          </cell>
          <cell r="O2973">
            <v>2712</v>
          </cell>
          <cell r="Q2973">
            <v>46082</v>
          </cell>
          <cell r="W2973" t="str">
            <v>SP INT 1</v>
          </cell>
          <cell r="X2973" t="str">
            <v>SP INT 1</v>
          </cell>
        </row>
        <row r="2974">
          <cell r="B2974">
            <v>3</v>
          </cell>
          <cell r="K2974" t="str">
            <v>PLANTÕES E LOJAS</v>
          </cell>
          <cell r="O2974">
            <v>2706</v>
          </cell>
          <cell r="Q2974">
            <v>46082</v>
          </cell>
          <cell r="W2974" t="str">
            <v>SP INT 4</v>
          </cell>
          <cell r="X2974" t="str">
            <v>SP INT 4</v>
          </cell>
        </row>
        <row r="2975">
          <cell r="B2975">
            <v>5</v>
          </cell>
          <cell r="K2975" t="str">
            <v>VIAGEM E LOGÍSTICA</v>
          </cell>
          <cell r="O2975">
            <v>2706</v>
          </cell>
          <cell r="P2975">
            <v>3838.5499999999997</v>
          </cell>
          <cell r="Q2975">
            <v>46143</v>
          </cell>
          <cell r="W2975" t="str">
            <v>SP INT 3</v>
          </cell>
          <cell r="X2975" t="str">
            <v>SP INT 3</v>
          </cell>
        </row>
        <row r="2976">
          <cell r="B2976">
            <v>2</v>
          </cell>
          <cell r="K2976" t="str">
            <v>SALÁRIOS, ENCARGOS E BENEFÍCIOS</v>
          </cell>
          <cell r="O2976">
            <v>2700</v>
          </cell>
          <cell r="Q2976">
            <v>46054</v>
          </cell>
          <cell r="W2976" t="str">
            <v>SENSIA RP</v>
          </cell>
          <cell r="X2976" t="str">
            <v>SENSIA</v>
          </cell>
        </row>
        <row r="2977">
          <cell r="B2977">
            <v>6</v>
          </cell>
          <cell r="K2977" t="str">
            <v>SERVIÇOS</v>
          </cell>
          <cell r="O2977">
            <v>2700</v>
          </cell>
          <cell r="Q2977">
            <v>46174</v>
          </cell>
          <cell r="W2977" t="str">
            <v>SP INT 6</v>
          </cell>
          <cell r="X2977" t="str">
            <v>SP INT 6</v>
          </cell>
        </row>
        <row r="2978">
          <cell r="B2978">
            <v>8</v>
          </cell>
          <cell r="K2978" t="str">
            <v>PLANTÕES E LOJAS</v>
          </cell>
          <cell r="O2978">
            <v>2700</v>
          </cell>
          <cell r="P2978">
            <v>4899.3</v>
          </cell>
          <cell r="Q2978">
            <v>46235</v>
          </cell>
          <cell r="W2978" t="str">
            <v>SP INT 3</v>
          </cell>
          <cell r="X2978" t="str">
            <v>SP INT 3</v>
          </cell>
        </row>
        <row r="2979">
          <cell r="B2979">
            <v>5</v>
          </cell>
          <cell r="K2979" t="str">
            <v>PLANTÕES E LOJAS</v>
          </cell>
          <cell r="O2979">
            <v>2699</v>
          </cell>
          <cell r="Q2979">
            <v>46143</v>
          </cell>
          <cell r="W2979" t="str">
            <v>SP INT 2</v>
          </cell>
          <cell r="X2979" t="str">
            <v>SP INT 2</v>
          </cell>
        </row>
        <row r="2980">
          <cell r="B2980">
            <v>7</v>
          </cell>
          <cell r="K2980" t="str">
            <v>DESPESAS GERAIS</v>
          </cell>
          <cell r="O2980">
            <v>2699</v>
          </cell>
          <cell r="Q2980">
            <v>46204</v>
          </cell>
          <cell r="W2980" t="str">
            <v>SP INT 5</v>
          </cell>
          <cell r="X2980" t="str">
            <v>SP INT 5</v>
          </cell>
        </row>
        <row r="2981">
          <cell r="B2981">
            <v>6</v>
          </cell>
          <cell r="K2981" t="str">
            <v>PLANTÕES E LOJAS</v>
          </cell>
          <cell r="O2981">
            <v>2697</v>
          </cell>
          <cell r="P2981">
            <v>2923.42</v>
          </cell>
          <cell r="Q2981">
            <v>46174</v>
          </cell>
          <cell r="W2981" t="str">
            <v>SP INT 3</v>
          </cell>
          <cell r="X2981" t="str">
            <v>SP INT 3</v>
          </cell>
        </row>
        <row r="2982">
          <cell r="B2982">
            <v>7</v>
          </cell>
          <cell r="K2982" t="str">
            <v>PLANTÕES E LOJAS</v>
          </cell>
          <cell r="O2982">
            <v>2697</v>
          </cell>
          <cell r="P2982">
            <v>2853.28</v>
          </cell>
          <cell r="Q2982">
            <v>46204</v>
          </cell>
          <cell r="W2982" t="str">
            <v>SP INT 3</v>
          </cell>
          <cell r="X2982" t="str">
            <v>SP INT 3</v>
          </cell>
        </row>
        <row r="2983">
          <cell r="B2983">
            <v>8</v>
          </cell>
          <cell r="K2983" t="str">
            <v>PLANTÕES E LOJAS</v>
          </cell>
          <cell r="O2983">
            <v>2697</v>
          </cell>
          <cell r="P2983">
            <v>2460.4499999999998</v>
          </cell>
          <cell r="Q2983">
            <v>46235</v>
          </cell>
          <cell r="W2983" t="str">
            <v>SP INT 3</v>
          </cell>
          <cell r="X2983" t="str">
            <v>SP INT 3</v>
          </cell>
        </row>
        <row r="2984">
          <cell r="B2984">
            <v>4</v>
          </cell>
          <cell r="K2984" t="str">
            <v>PLANTÕES E LOJAS</v>
          </cell>
          <cell r="O2984">
            <v>2696</v>
          </cell>
          <cell r="P2984">
            <v>2076.0100000000002</v>
          </cell>
          <cell r="Q2984">
            <v>46113</v>
          </cell>
          <cell r="W2984" t="str">
            <v>SP INT 3</v>
          </cell>
          <cell r="X2984" t="str">
            <v>SP INT 3</v>
          </cell>
        </row>
        <row r="2985">
          <cell r="B2985">
            <v>1</v>
          </cell>
          <cell r="K2985" t="str">
            <v>MARKETING</v>
          </cell>
          <cell r="O2985">
            <v>2695</v>
          </cell>
          <cell r="Q2985">
            <v>46023</v>
          </cell>
          <cell r="W2985" t="str">
            <v>SP INT 6</v>
          </cell>
          <cell r="X2985" t="str">
            <v>SP INT 6</v>
          </cell>
        </row>
        <row r="2986">
          <cell r="B2986">
            <v>6</v>
          </cell>
          <cell r="K2986" t="str">
            <v>PLANTÕES E LOJAS</v>
          </cell>
          <cell r="O2986">
            <v>2694</v>
          </cell>
          <cell r="Q2986">
            <v>46174</v>
          </cell>
          <cell r="W2986" t="str">
            <v>SENSIA RP</v>
          </cell>
          <cell r="X2986" t="str">
            <v>SENSIA</v>
          </cell>
        </row>
        <row r="2987">
          <cell r="B2987">
            <v>7</v>
          </cell>
          <cell r="K2987" t="str">
            <v>SALÁRIOS, ENCARGOS E BENEFÍCIOS</v>
          </cell>
          <cell r="O2987">
            <v>2693</v>
          </cell>
          <cell r="P2987">
            <v>3581.0199999999995</v>
          </cell>
          <cell r="Q2987">
            <v>46204</v>
          </cell>
          <cell r="W2987" t="str">
            <v>SP INT 4</v>
          </cell>
          <cell r="X2987" t="str">
            <v>SP INT 4</v>
          </cell>
        </row>
        <row r="2988">
          <cell r="B2988">
            <v>3</v>
          </cell>
          <cell r="K2988" t="str">
            <v>PLANTÕES E LOJAS</v>
          </cell>
          <cell r="O2988">
            <v>2692</v>
          </cell>
          <cell r="P2988">
            <v>2286.13</v>
          </cell>
          <cell r="Q2988">
            <v>46082</v>
          </cell>
          <cell r="W2988" t="str">
            <v>SP INT 6</v>
          </cell>
          <cell r="X2988" t="str">
            <v>SP INT 6</v>
          </cell>
        </row>
        <row r="2989">
          <cell r="B2989">
            <v>2</v>
          </cell>
          <cell r="K2989" t="str">
            <v>PLANTÕES E LOJAS</v>
          </cell>
          <cell r="O2989">
            <v>2680</v>
          </cell>
          <cell r="Q2989">
            <v>46054</v>
          </cell>
          <cell r="W2989" t="str">
            <v>SP INT 2</v>
          </cell>
          <cell r="X2989" t="str">
            <v>SP INT 2</v>
          </cell>
        </row>
        <row r="2990">
          <cell r="B2990">
            <v>8</v>
          </cell>
          <cell r="K2990" t="str">
            <v>PLANTÕES E LOJAS</v>
          </cell>
          <cell r="O2990">
            <v>2680</v>
          </cell>
          <cell r="P2990">
            <v>2295.15</v>
          </cell>
          <cell r="Q2990">
            <v>46235</v>
          </cell>
          <cell r="W2990" t="str">
            <v>SENSIA RP</v>
          </cell>
          <cell r="X2990" t="str">
            <v>SENSIA</v>
          </cell>
        </row>
        <row r="2991">
          <cell r="B2991">
            <v>1</v>
          </cell>
          <cell r="K2991" t="str">
            <v>MARKETING</v>
          </cell>
          <cell r="O2991">
            <v>2678</v>
          </cell>
          <cell r="Q2991">
            <v>46023</v>
          </cell>
          <cell r="W2991" t="str">
            <v>SP INT 4</v>
          </cell>
          <cell r="X2991" t="str">
            <v>SP INT 4</v>
          </cell>
        </row>
        <row r="2992">
          <cell r="B2992">
            <v>5</v>
          </cell>
          <cell r="K2992" t="str">
            <v>SALÁRIOS, ENCARGOS E BENEFÍCIOS</v>
          </cell>
          <cell r="O2992">
            <v>2677</v>
          </cell>
          <cell r="P2992">
            <v>820.22</v>
          </cell>
          <cell r="Q2992">
            <v>46143</v>
          </cell>
          <cell r="W2992" t="str">
            <v>SP INT 4</v>
          </cell>
          <cell r="X2992" t="str">
            <v>SP INT 4</v>
          </cell>
        </row>
        <row r="2993">
          <cell r="B2993">
            <v>2</v>
          </cell>
          <cell r="K2993" t="str">
            <v>PLANTÕES E LOJAS</v>
          </cell>
          <cell r="O2993">
            <v>2675</v>
          </cell>
          <cell r="Q2993">
            <v>46054</v>
          </cell>
          <cell r="W2993" t="str">
            <v>SENSIA CP</v>
          </cell>
          <cell r="X2993" t="str">
            <v>SENSIA</v>
          </cell>
        </row>
        <row r="2994">
          <cell r="B2994">
            <v>3</v>
          </cell>
          <cell r="K2994" t="str">
            <v>COMISSÕES E PREMIAÇÕES (Contratada)</v>
          </cell>
          <cell r="O2994">
            <v>2675</v>
          </cell>
          <cell r="Q2994">
            <v>46082</v>
          </cell>
          <cell r="W2994" t="str">
            <v>SENSIA CP</v>
          </cell>
          <cell r="X2994" t="str">
            <v>SENSIA</v>
          </cell>
        </row>
        <row r="2995">
          <cell r="B2995">
            <v>1</v>
          </cell>
          <cell r="K2995" t="str">
            <v>PLANTÕES E LOJAS</v>
          </cell>
          <cell r="O2995">
            <v>2668</v>
          </cell>
          <cell r="P2995">
            <v>2733.87</v>
          </cell>
          <cell r="Q2995">
            <v>46023</v>
          </cell>
          <cell r="W2995" t="str">
            <v>SP INT 3</v>
          </cell>
          <cell r="X2995" t="str">
            <v>SP INT 3</v>
          </cell>
        </row>
        <row r="2996">
          <cell r="B2996">
            <v>2</v>
          </cell>
          <cell r="K2996" t="str">
            <v>PLANTÕES E LOJAS</v>
          </cell>
          <cell r="O2996">
            <v>2668</v>
          </cell>
          <cell r="P2996">
            <v>183.3</v>
          </cell>
          <cell r="Q2996">
            <v>46054</v>
          </cell>
          <cell r="W2996" t="str">
            <v>SP INT 2</v>
          </cell>
          <cell r="X2996" t="str">
            <v>SP INT 2</v>
          </cell>
        </row>
        <row r="2997">
          <cell r="B2997">
            <v>2</v>
          </cell>
          <cell r="K2997" t="str">
            <v>PLANTÕES E LOJAS</v>
          </cell>
          <cell r="O2997">
            <v>2668</v>
          </cell>
          <cell r="P2997">
            <v>2544.2199999999998</v>
          </cell>
          <cell r="Q2997">
            <v>46054</v>
          </cell>
          <cell r="W2997" t="str">
            <v>SP INT 3</v>
          </cell>
          <cell r="X2997" t="str">
            <v>SP INT 3</v>
          </cell>
        </row>
        <row r="2998">
          <cell r="B2998">
            <v>3</v>
          </cell>
          <cell r="K2998" t="str">
            <v>PLANTÕES E LOJAS</v>
          </cell>
          <cell r="O2998">
            <v>2668</v>
          </cell>
          <cell r="P2998">
            <v>2912.39</v>
          </cell>
          <cell r="Q2998">
            <v>46082</v>
          </cell>
          <cell r="W2998" t="str">
            <v>SP INT 3</v>
          </cell>
          <cell r="X2998" t="str">
            <v>SP INT 3</v>
          </cell>
        </row>
        <row r="2999">
          <cell r="B2999">
            <v>4</v>
          </cell>
          <cell r="K2999" t="str">
            <v>PLANTÕES E LOJAS</v>
          </cell>
          <cell r="O2999">
            <v>2668</v>
          </cell>
          <cell r="P2999">
            <v>2659.8</v>
          </cell>
          <cell r="Q2999">
            <v>46113</v>
          </cell>
          <cell r="W2999" t="str">
            <v>SP INT 3</v>
          </cell>
          <cell r="X2999" t="str">
            <v>SP INT 3</v>
          </cell>
        </row>
        <row r="3000">
          <cell r="B3000">
            <v>5</v>
          </cell>
          <cell r="K3000" t="str">
            <v>PLANTÕES E LOJAS</v>
          </cell>
          <cell r="O3000">
            <v>2668</v>
          </cell>
          <cell r="P3000">
            <v>2467.04</v>
          </cell>
          <cell r="Q3000">
            <v>46143</v>
          </cell>
          <cell r="W3000" t="str">
            <v>SP INT 3</v>
          </cell>
          <cell r="X3000" t="str">
            <v>SP INT 3</v>
          </cell>
        </row>
        <row r="3001">
          <cell r="B3001">
            <v>6</v>
          </cell>
          <cell r="K3001" t="str">
            <v>PLANTÕES E LOJAS</v>
          </cell>
          <cell r="O3001">
            <v>2668</v>
          </cell>
          <cell r="P3001">
            <v>2892.09</v>
          </cell>
          <cell r="Q3001">
            <v>46174</v>
          </cell>
          <cell r="W3001" t="str">
            <v>SP INT 3</v>
          </cell>
          <cell r="X3001" t="str">
            <v>SP INT 3</v>
          </cell>
        </row>
        <row r="3002">
          <cell r="B3002">
            <v>7</v>
          </cell>
          <cell r="K3002" t="str">
            <v>PLANTÕES E LOJAS</v>
          </cell>
          <cell r="O3002">
            <v>2668</v>
          </cell>
          <cell r="P3002">
            <v>2822.72</v>
          </cell>
          <cell r="Q3002">
            <v>46204</v>
          </cell>
          <cell r="W3002" t="str">
            <v>SP INT 3</v>
          </cell>
          <cell r="X3002" t="str">
            <v>SP INT 3</v>
          </cell>
        </row>
        <row r="3003">
          <cell r="B3003">
            <v>7</v>
          </cell>
          <cell r="K3003" t="str">
            <v>DESPESAS GERAIS</v>
          </cell>
          <cell r="O3003">
            <v>2668</v>
          </cell>
          <cell r="Q3003">
            <v>46204</v>
          </cell>
          <cell r="W3003" t="str">
            <v>SP INT 3</v>
          </cell>
          <cell r="X3003" t="str">
            <v>SP INT 3</v>
          </cell>
        </row>
        <row r="3004">
          <cell r="B3004">
            <v>2</v>
          </cell>
          <cell r="K3004" t="str">
            <v>SALÁRIOS, ENCARGOS E BENEFÍCIOS</v>
          </cell>
          <cell r="O3004">
            <v>2664</v>
          </cell>
          <cell r="P3004">
            <v>1663.84</v>
          </cell>
          <cell r="Q3004">
            <v>46054</v>
          </cell>
          <cell r="W3004" t="str">
            <v>SP INT 5</v>
          </cell>
          <cell r="X3004" t="str">
            <v>SP INT 5</v>
          </cell>
        </row>
        <row r="3005">
          <cell r="B3005">
            <v>3</v>
          </cell>
          <cell r="K3005" t="str">
            <v>PLANTÕES E LOJAS</v>
          </cell>
          <cell r="O3005">
            <v>2663</v>
          </cell>
          <cell r="P3005">
            <v>2540.56</v>
          </cell>
          <cell r="Q3005">
            <v>46082</v>
          </cell>
          <cell r="W3005" t="str">
            <v>SP INT 3</v>
          </cell>
          <cell r="X3005" t="str">
            <v>SP INT 3</v>
          </cell>
        </row>
        <row r="3006">
          <cell r="B3006">
            <v>1</v>
          </cell>
          <cell r="K3006" t="str">
            <v>PLANTÕES E LOJAS</v>
          </cell>
          <cell r="O3006">
            <v>2655</v>
          </cell>
          <cell r="P3006">
            <v>1046.75</v>
          </cell>
          <cell r="Q3006">
            <v>46023</v>
          </cell>
          <cell r="W3006" t="str">
            <v>SP INT 6</v>
          </cell>
          <cell r="X3006" t="str">
            <v>SP INT 6</v>
          </cell>
        </row>
        <row r="3007">
          <cell r="B3007">
            <v>1</v>
          </cell>
          <cell r="K3007" t="str">
            <v>SALÁRIOS, ENCARGOS E BENEFÍCIOS</v>
          </cell>
          <cell r="O3007">
            <v>2651</v>
          </cell>
          <cell r="P3007">
            <v>3191.3500000000004</v>
          </cell>
          <cell r="Q3007">
            <v>46023</v>
          </cell>
          <cell r="W3007" t="str">
            <v>DIRETORIA SPI</v>
          </cell>
          <cell r="X3007" t="str">
            <v>DIRETORIA SPI</v>
          </cell>
        </row>
        <row r="3008">
          <cell r="B3008">
            <v>1</v>
          </cell>
          <cell r="K3008" t="str">
            <v>DESPESAS GERAIS</v>
          </cell>
          <cell r="O3008">
            <v>2651</v>
          </cell>
          <cell r="P3008">
            <v>7625</v>
          </cell>
          <cell r="Q3008">
            <v>46023</v>
          </cell>
          <cell r="W3008" t="str">
            <v>SP INT 1</v>
          </cell>
          <cell r="X3008" t="str">
            <v>SP INT 1</v>
          </cell>
        </row>
        <row r="3009">
          <cell r="B3009">
            <v>4</v>
          </cell>
          <cell r="K3009" t="str">
            <v>DESPESAS GERAIS</v>
          </cell>
          <cell r="O3009">
            <v>2650</v>
          </cell>
          <cell r="Q3009">
            <v>46113</v>
          </cell>
          <cell r="W3009" t="str">
            <v>SP INT 2</v>
          </cell>
          <cell r="X3009" t="str">
            <v>SP INT 2</v>
          </cell>
        </row>
        <row r="3010">
          <cell r="B3010">
            <v>5</v>
          </cell>
          <cell r="K3010" t="str">
            <v>MARKETING</v>
          </cell>
          <cell r="O3010">
            <v>2650</v>
          </cell>
          <cell r="Q3010">
            <v>46143</v>
          </cell>
          <cell r="W3010" t="str">
            <v>SP INT 5</v>
          </cell>
          <cell r="X3010" t="str">
            <v>SP INT 5</v>
          </cell>
        </row>
        <row r="3011">
          <cell r="B3011">
            <v>8</v>
          </cell>
          <cell r="K3011" t="str">
            <v>MARKETING</v>
          </cell>
          <cell r="O3011">
            <v>2649</v>
          </cell>
          <cell r="Q3011">
            <v>46235</v>
          </cell>
          <cell r="W3011" t="str">
            <v>SP INT 4</v>
          </cell>
          <cell r="X3011" t="str">
            <v>SP INT 4</v>
          </cell>
        </row>
        <row r="3012">
          <cell r="B3012">
            <v>2</v>
          </cell>
          <cell r="K3012" t="str">
            <v>MARKETING</v>
          </cell>
          <cell r="O3012">
            <v>2648</v>
          </cell>
          <cell r="Q3012">
            <v>46054</v>
          </cell>
          <cell r="W3012" t="str">
            <v>SP INT 6</v>
          </cell>
          <cell r="X3012" t="str">
            <v>SP INT 6</v>
          </cell>
        </row>
        <row r="3013">
          <cell r="B3013">
            <v>4</v>
          </cell>
          <cell r="K3013" t="str">
            <v>PLANTÕES E LOJAS</v>
          </cell>
          <cell r="O3013">
            <v>2648</v>
          </cell>
          <cell r="P3013">
            <v>2270.41</v>
          </cell>
          <cell r="Q3013">
            <v>46113</v>
          </cell>
          <cell r="W3013" t="str">
            <v>SP INT 3</v>
          </cell>
          <cell r="X3013" t="str">
            <v>SP INT 3</v>
          </cell>
        </row>
        <row r="3014">
          <cell r="B3014">
            <v>8</v>
          </cell>
          <cell r="K3014" t="str">
            <v>SALÁRIOS, ENCARGOS E BENEFÍCIOS</v>
          </cell>
          <cell r="O3014">
            <v>2647</v>
          </cell>
          <cell r="P3014">
            <v>2319.8200000000002</v>
          </cell>
          <cell r="Q3014">
            <v>46235</v>
          </cell>
          <cell r="W3014" t="str">
            <v>SP INT 6</v>
          </cell>
          <cell r="X3014" t="str">
            <v>SP INT 6</v>
          </cell>
        </row>
        <row r="3015">
          <cell r="B3015">
            <v>7</v>
          </cell>
          <cell r="K3015" t="str">
            <v>PLANTÕES E LOJAS</v>
          </cell>
          <cell r="O3015">
            <v>2646</v>
          </cell>
          <cell r="P3015">
            <v>5519.49</v>
          </cell>
          <cell r="Q3015">
            <v>46204</v>
          </cell>
          <cell r="W3015" t="str">
            <v>SENSIA CP</v>
          </cell>
          <cell r="X3015" t="str">
            <v>SENSIA</v>
          </cell>
        </row>
        <row r="3016">
          <cell r="B3016">
            <v>7</v>
          </cell>
          <cell r="K3016" t="str">
            <v>VIAGEM E LOGÍSTICA</v>
          </cell>
          <cell r="O3016">
            <v>2644</v>
          </cell>
          <cell r="P3016">
            <v>339.07</v>
          </cell>
          <cell r="Q3016">
            <v>46204</v>
          </cell>
          <cell r="W3016" t="str">
            <v>SP INT 6</v>
          </cell>
          <cell r="X3016" t="str">
            <v>SP INT 6</v>
          </cell>
        </row>
        <row r="3017">
          <cell r="B3017">
            <v>6</v>
          </cell>
          <cell r="K3017" t="str">
            <v>MARKETING</v>
          </cell>
          <cell r="O3017">
            <v>2640</v>
          </cell>
          <cell r="P3017">
            <v>18311.68</v>
          </cell>
          <cell r="Q3017">
            <v>46174</v>
          </cell>
          <cell r="W3017" t="str">
            <v>SP INT 1</v>
          </cell>
          <cell r="X3017" t="str">
            <v>SP INT 1</v>
          </cell>
        </row>
        <row r="3018">
          <cell r="B3018">
            <v>7</v>
          </cell>
          <cell r="K3018" t="str">
            <v>DESPESAS GERAIS</v>
          </cell>
          <cell r="O3018">
            <v>2638</v>
          </cell>
          <cell r="Q3018">
            <v>46204</v>
          </cell>
          <cell r="W3018" t="str">
            <v>SP INT 3</v>
          </cell>
          <cell r="X3018" t="str">
            <v>SP INT 3</v>
          </cell>
        </row>
        <row r="3019">
          <cell r="B3019">
            <v>3</v>
          </cell>
          <cell r="K3019" t="str">
            <v>MARKETING</v>
          </cell>
          <cell r="O3019">
            <v>2637</v>
          </cell>
          <cell r="Q3019">
            <v>46082</v>
          </cell>
          <cell r="W3019" t="str">
            <v>SP INT 3</v>
          </cell>
          <cell r="X3019" t="str">
            <v>SP INT 3</v>
          </cell>
        </row>
        <row r="3020">
          <cell r="B3020">
            <v>5</v>
          </cell>
          <cell r="K3020" t="str">
            <v>SERV. DESP.E ITBI</v>
          </cell>
          <cell r="O3020">
            <v>2635</v>
          </cell>
          <cell r="Q3020">
            <v>46143</v>
          </cell>
          <cell r="W3020" t="str">
            <v>SP INT 1</v>
          </cell>
          <cell r="X3020" t="str">
            <v>SP INT 1</v>
          </cell>
        </row>
        <row r="3021">
          <cell r="B3021">
            <v>3</v>
          </cell>
          <cell r="K3021" t="str">
            <v>VIAGEM E LOGÍSTICA</v>
          </cell>
          <cell r="O3021">
            <v>2629</v>
          </cell>
          <cell r="P3021">
            <v>252.13</v>
          </cell>
          <cell r="Q3021">
            <v>46082</v>
          </cell>
          <cell r="W3021" t="str">
            <v>SP INT 1</v>
          </cell>
          <cell r="X3021" t="str">
            <v>SP INT 1</v>
          </cell>
        </row>
        <row r="3022">
          <cell r="B3022">
            <v>7</v>
          </cell>
          <cell r="K3022" t="str">
            <v>PLANTÕES E LOJAS</v>
          </cell>
          <cell r="O3022">
            <v>2625</v>
          </cell>
          <cell r="Q3022">
            <v>46204</v>
          </cell>
          <cell r="W3022" t="str">
            <v>SP INT 2</v>
          </cell>
          <cell r="X3022" t="str">
            <v>SP INT 2</v>
          </cell>
        </row>
        <row r="3023">
          <cell r="B3023">
            <v>6</v>
          </cell>
          <cell r="K3023" t="str">
            <v>MARKETING</v>
          </cell>
          <cell r="O3023">
            <v>2615</v>
          </cell>
          <cell r="Q3023">
            <v>46174</v>
          </cell>
          <cell r="W3023" t="str">
            <v>SENSIA CP</v>
          </cell>
          <cell r="X3023" t="str">
            <v>SENSIA</v>
          </cell>
        </row>
        <row r="3024">
          <cell r="B3024">
            <v>8</v>
          </cell>
          <cell r="K3024" t="str">
            <v>PLANTÕES E LOJAS</v>
          </cell>
          <cell r="O3024">
            <v>2612</v>
          </cell>
          <cell r="Q3024">
            <v>46235</v>
          </cell>
          <cell r="W3024" t="str">
            <v>SP INT 1</v>
          </cell>
          <cell r="X3024" t="str">
            <v>SP INT 1</v>
          </cell>
        </row>
        <row r="3025">
          <cell r="B3025">
            <v>4</v>
          </cell>
          <cell r="K3025" t="str">
            <v>PLANTÕES E LOJAS</v>
          </cell>
          <cell r="O3025">
            <v>2611</v>
          </cell>
          <cell r="P3025">
            <v>2525.75</v>
          </cell>
          <cell r="Q3025">
            <v>46113</v>
          </cell>
          <cell r="W3025" t="str">
            <v>SP INT 6</v>
          </cell>
          <cell r="X3025" t="str">
            <v>SP INT 6</v>
          </cell>
        </row>
        <row r="3026">
          <cell r="B3026">
            <v>8</v>
          </cell>
          <cell r="K3026" t="str">
            <v>SALÁRIOS, ENCARGOS E BENEFÍCIOS</v>
          </cell>
          <cell r="O3026">
            <v>2609</v>
          </cell>
          <cell r="P3026">
            <v>1616.6399999999999</v>
          </cell>
          <cell r="Q3026">
            <v>46235</v>
          </cell>
          <cell r="W3026" t="str">
            <v>SP INT 4</v>
          </cell>
          <cell r="X3026" t="str">
            <v>SP INT 4</v>
          </cell>
        </row>
        <row r="3027">
          <cell r="B3027">
            <v>6</v>
          </cell>
          <cell r="K3027" t="str">
            <v>SALÁRIOS, ENCARGOS E BENEFÍCIOS</v>
          </cell>
          <cell r="O3027">
            <v>2608</v>
          </cell>
          <cell r="Q3027">
            <v>46174</v>
          </cell>
          <cell r="W3027" t="str">
            <v>SENSIA RP</v>
          </cell>
          <cell r="X3027" t="str">
            <v>SENSIA</v>
          </cell>
        </row>
        <row r="3028">
          <cell r="B3028">
            <v>4</v>
          </cell>
          <cell r="K3028" t="str">
            <v>SALÁRIOS, ENCARGOS E BENEFÍCIOS</v>
          </cell>
          <cell r="O3028">
            <v>2606</v>
          </cell>
          <cell r="P3028">
            <v>851.05</v>
          </cell>
          <cell r="Q3028">
            <v>46113</v>
          </cell>
          <cell r="W3028" t="str">
            <v>SP INT 2</v>
          </cell>
          <cell r="X3028" t="str">
            <v>SP INT 2</v>
          </cell>
        </row>
        <row r="3029">
          <cell r="B3029">
            <v>4</v>
          </cell>
          <cell r="K3029" t="str">
            <v>DESPESAS GERAIS</v>
          </cell>
          <cell r="O3029">
            <v>2600</v>
          </cell>
          <cell r="Q3029">
            <v>46113</v>
          </cell>
          <cell r="W3029" t="str">
            <v>DIRETORIA SPI</v>
          </cell>
          <cell r="X3029" t="str">
            <v>DIRETORIA SPI</v>
          </cell>
        </row>
        <row r="3030">
          <cell r="B3030">
            <v>2</v>
          </cell>
          <cell r="K3030" t="str">
            <v>MARKETING</v>
          </cell>
          <cell r="O3030">
            <v>2597</v>
          </cell>
          <cell r="Q3030">
            <v>46054</v>
          </cell>
          <cell r="W3030" t="str">
            <v>SP INT 6</v>
          </cell>
          <cell r="X3030" t="str">
            <v>SP INT 6</v>
          </cell>
        </row>
        <row r="3031">
          <cell r="B3031">
            <v>2</v>
          </cell>
          <cell r="K3031" t="str">
            <v>SALÁRIOS, ENCARGOS E BENEFÍCIOS</v>
          </cell>
          <cell r="O3031">
            <v>2596</v>
          </cell>
          <cell r="P3031">
            <v>1616.64</v>
          </cell>
          <cell r="Q3031">
            <v>46054</v>
          </cell>
          <cell r="W3031" t="str">
            <v>SP INT 4</v>
          </cell>
          <cell r="X3031" t="str">
            <v>SP INT 4</v>
          </cell>
        </row>
        <row r="3032">
          <cell r="B3032">
            <v>3</v>
          </cell>
          <cell r="K3032" t="str">
            <v>PLANTÕES E LOJAS</v>
          </cell>
          <cell r="O3032">
            <v>2595</v>
          </cell>
          <cell r="P3032">
            <v>3485.49</v>
          </cell>
          <cell r="Q3032">
            <v>46082</v>
          </cell>
          <cell r="W3032" t="str">
            <v>SP INT 4</v>
          </cell>
          <cell r="X3032" t="str">
            <v>SP INT 4</v>
          </cell>
        </row>
        <row r="3033">
          <cell r="B3033">
            <v>5</v>
          </cell>
          <cell r="K3033" t="str">
            <v>SALÁRIOS, ENCARGOS E BENEFÍCIOS</v>
          </cell>
          <cell r="O3033">
            <v>2588</v>
          </cell>
          <cell r="P3033">
            <v>137.81</v>
          </cell>
          <cell r="Q3033">
            <v>46143</v>
          </cell>
          <cell r="W3033" t="str">
            <v>SP INT 3</v>
          </cell>
          <cell r="X3033" t="str">
            <v>SP INT 3</v>
          </cell>
        </row>
        <row r="3034">
          <cell r="B3034">
            <v>6</v>
          </cell>
          <cell r="K3034" t="str">
            <v>SALÁRIOS, ENCARGOS E BENEFÍCIOS</v>
          </cell>
          <cell r="O3034">
            <v>2588</v>
          </cell>
          <cell r="P3034">
            <v>2486.5300000000002</v>
          </cell>
          <cell r="Q3034">
            <v>46174</v>
          </cell>
          <cell r="W3034" t="str">
            <v>DIRETORIA SPI</v>
          </cell>
          <cell r="X3034" t="str">
            <v>DIRETORIA SPI</v>
          </cell>
        </row>
        <row r="3035">
          <cell r="B3035">
            <v>8</v>
          </cell>
          <cell r="K3035" t="str">
            <v>MARKETING</v>
          </cell>
          <cell r="O3035">
            <v>2581</v>
          </cell>
          <cell r="Q3035">
            <v>46235</v>
          </cell>
          <cell r="W3035" t="str">
            <v>SP INT 4</v>
          </cell>
          <cell r="X3035" t="str">
            <v>SP INT 4</v>
          </cell>
        </row>
        <row r="3036">
          <cell r="B3036">
            <v>1</v>
          </cell>
          <cell r="K3036" t="str">
            <v>PLANTÕES E LOJAS</v>
          </cell>
          <cell r="O3036">
            <v>2580</v>
          </cell>
          <cell r="Q3036">
            <v>46023</v>
          </cell>
          <cell r="W3036" t="str">
            <v>SENSIA RP</v>
          </cell>
          <cell r="X3036" t="str">
            <v>SENSIA</v>
          </cell>
        </row>
        <row r="3037">
          <cell r="B3037">
            <v>7</v>
          </cell>
          <cell r="K3037" t="str">
            <v>PLANTÕES E LOJAS</v>
          </cell>
          <cell r="O3037">
            <v>2580</v>
          </cell>
          <cell r="P3037">
            <v>1419.51</v>
          </cell>
          <cell r="Q3037">
            <v>46204</v>
          </cell>
          <cell r="W3037" t="str">
            <v>SP INT 5</v>
          </cell>
          <cell r="X3037" t="str">
            <v>SP INT 5</v>
          </cell>
        </row>
        <row r="3038">
          <cell r="B3038">
            <v>8</v>
          </cell>
          <cell r="K3038" t="str">
            <v>MARKETING</v>
          </cell>
          <cell r="O3038">
            <v>2575</v>
          </cell>
          <cell r="Q3038">
            <v>46235</v>
          </cell>
          <cell r="W3038" t="str">
            <v>SP INT 2</v>
          </cell>
          <cell r="X3038" t="str">
            <v>SP INT 2</v>
          </cell>
        </row>
        <row r="3039">
          <cell r="B3039">
            <v>6</v>
          </cell>
          <cell r="K3039" t="str">
            <v>PLANTÕES E LOJAS</v>
          </cell>
          <cell r="O3039">
            <v>2573</v>
          </cell>
          <cell r="P3039">
            <v>3461.19</v>
          </cell>
          <cell r="Q3039">
            <v>46174</v>
          </cell>
          <cell r="W3039" t="str">
            <v>SP INT 4</v>
          </cell>
          <cell r="X3039" t="str">
            <v>SP INT 4</v>
          </cell>
        </row>
        <row r="3040">
          <cell r="B3040">
            <v>5</v>
          </cell>
          <cell r="K3040" t="str">
            <v>SALÁRIOS, ENCARGOS E BENEFÍCIOS</v>
          </cell>
          <cell r="O3040">
            <v>2570</v>
          </cell>
          <cell r="P3040">
            <v>787.44</v>
          </cell>
          <cell r="Q3040">
            <v>46143</v>
          </cell>
          <cell r="W3040" t="str">
            <v>SP INT 4</v>
          </cell>
          <cell r="X3040" t="str">
            <v>SP INT 4</v>
          </cell>
        </row>
        <row r="3041">
          <cell r="B3041">
            <v>3</v>
          </cell>
          <cell r="K3041" t="str">
            <v>SERV. DESP.E ITBI</v>
          </cell>
          <cell r="O3041">
            <v>2559</v>
          </cell>
          <cell r="Q3041">
            <v>46082</v>
          </cell>
          <cell r="W3041" t="str">
            <v>SP INT 1</v>
          </cell>
          <cell r="X3041" t="str">
            <v>SP INT 1</v>
          </cell>
        </row>
        <row r="3042">
          <cell r="B3042">
            <v>2</v>
          </cell>
          <cell r="K3042" t="str">
            <v>SALÁRIOS, ENCARGOS E BENEFÍCIOS</v>
          </cell>
          <cell r="O3042">
            <v>2558</v>
          </cell>
          <cell r="P3042">
            <v>2241.5699999999997</v>
          </cell>
          <cell r="Q3042">
            <v>46054</v>
          </cell>
          <cell r="W3042" t="str">
            <v>SENSIA CP</v>
          </cell>
          <cell r="X3042" t="str">
            <v>SENSIA</v>
          </cell>
        </row>
        <row r="3043">
          <cell r="B3043">
            <v>7</v>
          </cell>
          <cell r="K3043" t="str">
            <v>DESPESAS GERAIS</v>
          </cell>
          <cell r="O3043">
            <v>2557</v>
          </cell>
          <cell r="Q3043">
            <v>46204</v>
          </cell>
          <cell r="W3043" t="str">
            <v>SP INT 3</v>
          </cell>
          <cell r="X3043" t="str">
            <v>SP INT 3</v>
          </cell>
        </row>
        <row r="3044">
          <cell r="B3044">
            <v>4</v>
          </cell>
          <cell r="K3044" t="str">
            <v>SALÁRIOS, ENCARGOS E BENEFÍCIOS</v>
          </cell>
          <cell r="O3044">
            <v>2556</v>
          </cell>
          <cell r="P3044">
            <v>1890.8700000000001</v>
          </cell>
          <cell r="Q3044">
            <v>46113</v>
          </cell>
          <cell r="W3044" t="str">
            <v>DIRETORIA SPI</v>
          </cell>
          <cell r="X3044" t="str">
            <v>DIRETORIA SPI</v>
          </cell>
        </row>
        <row r="3045">
          <cell r="B3045">
            <v>5</v>
          </cell>
          <cell r="K3045" t="str">
            <v>PLANTÕES E LOJAS</v>
          </cell>
          <cell r="O3045">
            <v>2556</v>
          </cell>
          <cell r="P3045">
            <v>1925.55</v>
          </cell>
          <cell r="Q3045">
            <v>46143</v>
          </cell>
          <cell r="W3045" t="str">
            <v>SP INT 3</v>
          </cell>
          <cell r="X3045" t="str">
            <v>SP INT 3</v>
          </cell>
        </row>
        <row r="3046">
          <cell r="B3046">
            <v>8</v>
          </cell>
          <cell r="K3046" t="str">
            <v>PLANTÕES E LOJAS</v>
          </cell>
          <cell r="O3046">
            <v>2556</v>
          </cell>
          <cell r="P3046">
            <v>27904.34</v>
          </cell>
          <cell r="Q3046">
            <v>46235</v>
          </cell>
          <cell r="W3046" t="str">
            <v>SP INT 2</v>
          </cell>
          <cell r="X3046" t="str">
            <v>SP INT 2</v>
          </cell>
        </row>
        <row r="3047">
          <cell r="B3047">
            <v>2</v>
          </cell>
          <cell r="K3047" t="str">
            <v>SALÁRIOS, ENCARGOS E BENEFÍCIOS</v>
          </cell>
          <cell r="O3047">
            <v>2553</v>
          </cell>
          <cell r="P3047">
            <v>1842.8200000000002</v>
          </cell>
          <cell r="Q3047">
            <v>46054</v>
          </cell>
          <cell r="W3047" t="str">
            <v>SP INT 4</v>
          </cell>
          <cell r="X3047" t="str">
            <v>SP INT 4</v>
          </cell>
        </row>
        <row r="3048">
          <cell r="B3048">
            <v>4</v>
          </cell>
          <cell r="K3048" t="str">
            <v>COMISSÕES E PREMIAÇÕES (Contratada)</v>
          </cell>
          <cell r="O3048">
            <v>2550</v>
          </cell>
          <cell r="P3048">
            <v>55880.205242058473</v>
          </cell>
          <cell r="Q3048">
            <v>46113</v>
          </cell>
          <cell r="W3048" t="str">
            <v>SENSIA RP</v>
          </cell>
          <cell r="X3048" t="str">
            <v>SENSIA</v>
          </cell>
        </row>
        <row r="3049">
          <cell r="B3049">
            <v>7</v>
          </cell>
          <cell r="K3049" t="str">
            <v>SERV. DESP.E ITBI</v>
          </cell>
          <cell r="O3049">
            <v>2546</v>
          </cell>
          <cell r="P3049">
            <v>35241.43</v>
          </cell>
          <cell r="Q3049">
            <v>46204</v>
          </cell>
          <cell r="W3049" t="str">
            <v>SP INT 6</v>
          </cell>
          <cell r="X3049" t="str">
            <v>SP INT 6</v>
          </cell>
        </row>
        <row r="3050">
          <cell r="B3050">
            <v>1</v>
          </cell>
          <cell r="K3050" t="str">
            <v>SALÁRIOS, ENCARGOS E BENEFÍCIOS</v>
          </cell>
          <cell r="O3050">
            <v>2544</v>
          </cell>
          <cell r="P3050">
            <v>11342</v>
          </cell>
          <cell r="Q3050">
            <v>46023</v>
          </cell>
          <cell r="W3050" t="str">
            <v>SP INT 5</v>
          </cell>
          <cell r="X3050" t="str">
            <v>SP INT 5</v>
          </cell>
        </row>
        <row r="3051">
          <cell r="B3051">
            <v>2</v>
          </cell>
          <cell r="K3051" t="str">
            <v>SALÁRIOS, ENCARGOS E BENEFÍCIOS</v>
          </cell>
          <cell r="O3051">
            <v>2544</v>
          </cell>
          <cell r="P3051">
            <v>11342</v>
          </cell>
          <cell r="Q3051">
            <v>46054</v>
          </cell>
          <cell r="W3051" t="str">
            <v>SP INT 5</v>
          </cell>
          <cell r="X3051" t="str">
            <v>SP INT 5</v>
          </cell>
        </row>
        <row r="3052">
          <cell r="B3052">
            <v>4</v>
          </cell>
          <cell r="K3052" t="str">
            <v>VIAGEM E LOGÍSTICA</v>
          </cell>
          <cell r="O3052">
            <v>2544</v>
          </cell>
          <cell r="P3052">
            <v>3485.87</v>
          </cell>
          <cell r="Q3052">
            <v>46113</v>
          </cell>
          <cell r="W3052" t="str">
            <v>SP INT 4</v>
          </cell>
          <cell r="X3052" t="str">
            <v>SP INT 4</v>
          </cell>
        </row>
        <row r="3053">
          <cell r="B3053">
            <v>2</v>
          </cell>
          <cell r="K3053" t="str">
            <v>VIAGEM E LOGÍSTICA</v>
          </cell>
          <cell r="O3053">
            <v>2543</v>
          </cell>
          <cell r="P3053">
            <v>3838.5499999999997</v>
          </cell>
          <cell r="Q3053">
            <v>46054</v>
          </cell>
          <cell r="W3053" t="str">
            <v>SP INT 3</v>
          </cell>
          <cell r="X3053" t="str">
            <v>SP INT 3</v>
          </cell>
        </row>
        <row r="3054">
          <cell r="B3054">
            <v>2</v>
          </cell>
          <cell r="K3054" t="str">
            <v>SALÁRIOS, ENCARGOS E BENEFÍCIOS</v>
          </cell>
          <cell r="O3054">
            <v>2541</v>
          </cell>
          <cell r="P3054">
            <v>257.99</v>
          </cell>
          <cell r="Q3054">
            <v>46054</v>
          </cell>
          <cell r="W3054" t="str">
            <v>SP INT 4</v>
          </cell>
          <cell r="X3054" t="str">
            <v>SP INT 4</v>
          </cell>
        </row>
        <row r="3055">
          <cell r="B3055">
            <v>7</v>
          </cell>
          <cell r="K3055" t="str">
            <v>DESPESAS GERAIS</v>
          </cell>
          <cell r="O3055">
            <v>2540</v>
          </cell>
          <cell r="Q3055">
            <v>46204</v>
          </cell>
          <cell r="W3055" t="str">
            <v>SP INT 1</v>
          </cell>
          <cell r="X3055" t="str">
            <v>SP INT 1</v>
          </cell>
        </row>
        <row r="3056">
          <cell r="B3056">
            <v>5</v>
          </cell>
          <cell r="K3056" t="str">
            <v>SALÁRIOS, ENCARGOS E BENEFÍCIOS</v>
          </cell>
          <cell r="O3056">
            <v>2539</v>
          </cell>
          <cell r="P3056">
            <v>1894.85</v>
          </cell>
          <cell r="Q3056">
            <v>46143</v>
          </cell>
          <cell r="W3056" t="str">
            <v>DIRETORIA SPI</v>
          </cell>
          <cell r="X3056" t="str">
            <v>DIRETORIA SPI</v>
          </cell>
        </row>
        <row r="3057">
          <cell r="B3057">
            <v>4</v>
          </cell>
          <cell r="K3057" t="str">
            <v>SALÁRIOS, ENCARGOS E BENEFÍCIOS</v>
          </cell>
          <cell r="O3057">
            <v>2538</v>
          </cell>
          <cell r="P3057">
            <v>614</v>
          </cell>
          <cell r="Q3057">
            <v>46113</v>
          </cell>
          <cell r="W3057" t="str">
            <v>SP INT 4</v>
          </cell>
          <cell r="X3057" t="str">
            <v>SP INT 4</v>
          </cell>
        </row>
        <row r="3058">
          <cell r="B3058">
            <v>1</v>
          </cell>
          <cell r="K3058" t="str">
            <v>PLANTÕES E LOJAS</v>
          </cell>
          <cell r="O3058">
            <v>2537</v>
          </cell>
          <cell r="P3058">
            <v>2600.2600000000002</v>
          </cell>
          <cell r="Q3058">
            <v>46023</v>
          </cell>
          <cell r="W3058" t="str">
            <v>SP INT 2</v>
          </cell>
          <cell r="X3058" t="str">
            <v>SP INT 2</v>
          </cell>
        </row>
        <row r="3059">
          <cell r="B3059">
            <v>2</v>
          </cell>
          <cell r="K3059" t="str">
            <v>PLANTÕES E LOJAS</v>
          </cell>
          <cell r="O3059">
            <v>2537</v>
          </cell>
          <cell r="P3059">
            <v>2419.88</v>
          </cell>
          <cell r="Q3059">
            <v>46054</v>
          </cell>
          <cell r="W3059" t="str">
            <v>SP INT 2</v>
          </cell>
          <cell r="X3059" t="str">
            <v>SP INT 2</v>
          </cell>
        </row>
        <row r="3060">
          <cell r="B3060">
            <v>3</v>
          </cell>
          <cell r="K3060" t="str">
            <v>PLANTÕES E LOJAS</v>
          </cell>
          <cell r="O3060">
            <v>2537</v>
          </cell>
          <cell r="P3060">
            <v>2770.06</v>
          </cell>
          <cell r="Q3060">
            <v>46082</v>
          </cell>
          <cell r="W3060" t="str">
            <v>SP INT 2</v>
          </cell>
          <cell r="X3060" t="str">
            <v>SP INT 2</v>
          </cell>
        </row>
        <row r="3061">
          <cell r="B3061">
            <v>4</v>
          </cell>
          <cell r="K3061" t="str">
            <v>PLANTÕES E LOJAS</v>
          </cell>
          <cell r="O3061">
            <v>2537</v>
          </cell>
          <cell r="P3061">
            <v>2529.81</v>
          </cell>
          <cell r="Q3061">
            <v>46113</v>
          </cell>
          <cell r="W3061" t="str">
            <v>SP INT 2</v>
          </cell>
          <cell r="X3061" t="str">
            <v>SP INT 2</v>
          </cell>
        </row>
        <row r="3062">
          <cell r="B3062">
            <v>5</v>
          </cell>
          <cell r="K3062" t="str">
            <v>PLANTÕES E LOJAS</v>
          </cell>
          <cell r="O3062">
            <v>2537</v>
          </cell>
          <cell r="P3062">
            <v>2346.4699999999998</v>
          </cell>
          <cell r="Q3062">
            <v>46143</v>
          </cell>
          <cell r="W3062" t="str">
            <v>SP INT 2</v>
          </cell>
          <cell r="X3062" t="str">
            <v>SP INT 2</v>
          </cell>
        </row>
        <row r="3063">
          <cell r="B3063">
            <v>6</v>
          </cell>
          <cell r="K3063" t="str">
            <v>PLANTÕES E LOJAS</v>
          </cell>
          <cell r="O3063">
            <v>2537</v>
          </cell>
          <cell r="P3063">
            <v>2750.75</v>
          </cell>
          <cell r="Q3063">
            <v>46174</v>
          </cell>
          <cell r="W3063" t="str">
            <v>SP INT 2</v>
          </cell>
          <cell r="X3063" t="str">
            <v>SP INT 2</v>
          </cell>
        </row>
        <row r="3064">
          <cell r="B3064">
            <v>7</v>
          </cell>
          <cell r="K3064" t="str">
            <v>PLANTÕES E LOJAS</v>
          </cell>
          <cell r="O3064">
            <v>2537</v>
          </cell>
          <cell r="P3064">
            <v>2684.77</v>
          </cell>
          <cell r="Q3064">
            <v>46204</v>
          </cell>
          <cell r="W3064" t="str">
            <v>SP INT 2</v>
          </cell>
          <cell r="X3064" t="str">
            <v>SP INT 2</v>
          </cell>
        </row>
        <row r="3065">
          <cell r="B3065">
            <v>7</v>
          </cell>
          <cell r="K3065" t="str">
            <v>SALÁRIOS, ENCARGOS E BENEFÍCIOS</v>
          </cell>
          <cell r="O3065">
            <v>2537</v>
          </cell>
          <cell r="P3065">
            <v>2424.6</v>
          </cell>
          <cell r="Q3065">
            <v>46204</v>
          </cell>
          <cell r="W3065" t="str">
            <v>SENSIA RP</v>
          </cell>
          <cell r="X3065" t="str">
            <v>SENSIA</v>
          </cell>
        </row>
        <row r="3066">
          <cell r="B3066">
            <v>8</v>
          </cell>
          <cell r="K3066" t="str">
            <v>PLANTÕES E LOJAS</v>
          </cell>
          <cell r="O3066">
            <v>2537</v>
          </cell>
          <cell r="P3066">
            <v>2315.14</v>
          </cell>
          <cell r="Q3066">
            <v>46235</v>
          </cell>
          <cell r="W3066" t="str">
            <v>SP INT 2</v>
          </cell>
          <cell r="X3066" t="str">
            <v>SP INT 2</v>
          </cell>
        </row>
        <row r="3067">
          <cell r="B3067">
            <v>1</v>
          </cell>
          <cell r="K3067" t="str">
            <v>PLANTÕES E LOJAS</v>
          </cell>
          <cell r="O3067">
            <v>2535</v>
          </cell>
          <cell r="P3067">
            <v>2597.7600000000002</v>
          </cell>
          <cell r="Q3067">
            <v>46023</v>
          </cell>
          <cell r="W3067" t="str">
            <v>SP INT 6</v>
          </cell>
          <cell r="X3067" t="str">
            <v>SP INT 6</v>
          </cell>
        </row>
        <row r="3068">
          <cell r="B3068">
            <v>2</v>
          </cell>
          <cell r="K3068" t="str">
            <v>PLANTÕES E LOJAS</v>
          </cell>
          <cell r="O3068">
            <v>2535</v>
          </cell>
          <cell r="P3068">
            <v>2417.5500000000002</v>
          </cell>
          <cell r="Q3068">
            <v>46054</v>
          </cell>
          <cell r="W3068" t="str">
            <v>SP INT 6</v>
          </cell>
          <cell r="X3068" t="str">
            <v>SP INT 6</v>
          </cell>
        </row>
        <row r="3069">
          <cell r="B3069">
            <v>3</v>
          </cell>
          <cell r="K3069" t="str">
            <v>PLANTÕES E LOJAS</v>
          </cell>
          <cell r="O3069">
            <v>2535</v>
          </cell>
          <cell r="P3069">
            <v>2767.4</v>
          </cell>
          <cell r="Q3069">
            <v>46082</v>
          </cell>
          <cell r="W3069" t="str">
            <v>SP INT 6</v>
          </cell>
          <cell r="X3069" t="str">
            <v>SP INT 6</v>
          </cell>
        </row>
        <row r="3070">
          <cell r="B3070">
            <v>4</v>
          </cell>
          <cell r="K3070" t="str">
            <v>PLANTÕES E LOJAS</v>
          </cell>
          <cell r="O3070">
            <v>2535</v>
          </cell>
          <cell r="P3070">
            <v>2527.38</v>
          </cell>
          <cell r="Q3070">
            <v>46113</v>
          </cell>
          <cell r="W3070" t="str">
            <v>SP INT 6</v>
          </cell>
          <cell r="X3070" t="str">
            <v>SP INT 6</v>
          </cell>
        </row>
        <row r="3071">
          <cell r="B3071">
            <v>5</v>
          </cell>
          <cell r="K3071" t="str">
            <v>PLANTÕES E LOJAS</v>
          </cell>
          <cell r="O3071">
            <v>2535</v>
          </cell>
          <cell r="P3071">
            <v>2344.21</v>
          </cell>
          <cell r="Q3071">
            <v>46143</v>
          </cell>
          <cell r="W3071" t="str">
            <v>SP INT 6</v>
          </cell>
          <cell r="X3071" t="str">
            <v>SP INT 6</v>
          </cell>
        </row>
        <row r="3072">
          <cell r="B3072">
            <v>6</v>
          </cell>
          <cell r="K3072" t="str">
            <v>PLANTÕES E LOJAS</v>
          </cell>
          <cell r="O3072">
            <v>2535</v>
          </cell>
          <cell r="P3072">
            <v>2748.1</v>
          </cell>
          <cell r="Q3072">
            <v>46174</v>
          </cell>
          <cell r="W3072" t="str">
            <v>SP INT 6</v>
          </cell>
          <cell r="X3072" t="str">
            <v>SP INT 6</v>
          </cell>
        </row>
        <row r="3073">
          <cell r="B3073">
            <v>7</v>
          </cell>
          <cell r="K3073" t="str">
            <v>PLANTÕES E LOJAS</v>
          </cell>
          <cell r="O3073">
            <v>2535</v>
          </cell>
          <cell r="P3073">
            <v>2682.19</v>
          </cell>
          <cell r="Q3073">
            <v>46204</v>
          </cell>
          <cell r="W3073" t="str">
            <v>SP INT 6</v>
          </cell>
          <cell r="X3073" t="str">
            <v>SP INT 6</v>
          </cell>
        </row>
        <row r="3074">
          <cell r="B3074">
            <v>8</v>
          </cell>
          <cell r="K3074" t="str">
            <v>PLANTÕES E LOJAS</v>
          </cell>
          <cell r="O3074">
            <v>2535</v>
          </cell>
          <cell r="P3074">
            <v>2312.92</v>
          </cell>
          <cell r="Q3074">
            <v>46235</v>
          </cell>
          <cell r="W3074" t="str">
            <v>SP INT 6</v>
          </cell>
          <cell r="X3074" t="str">
            <v>SP INT 6</v>
          </cell>
        </row>
        <row r="3075">
          <cell r="B3075">
            <v>2</v>
          </cell>
          <cell r="K3075" t="str">
            <v>MARKETING</v>
          </cell>
          <cell r="O3075">
            <v>2533</v>
          </cell>
          <cell r="Q3075">
            <v>46054</v>
          </cell>
          <cell r="W3075" t="str">
            <v>SP INT 2</v>
          </cell>
          <cell r="X3075" t="str">
            <v>SP INT 2</v>
          </cell>
        </row>
        <row r="3076">
          <cell r="B3076">
            <v>5</v>
          </cell>
          <cell r="K3076" t="str">
            <v>SALÁRIOS, ENCARGOS E BENEFÍCIOS</v>
          </cell>
          <cell r="O3076">
            <v>2533</v>
          </cell>
          <cell r="P3076">
            <v>1579.82</v>
          </cell>
          <cell r="Q3076">
            <v>46143</v>
          </cell>
          <cell r="W3076" t="str">
            <v>SP INT 5</v>
          </cell>
          <cell r="X3076" t="str">
            <v>SP INT 5</v>
          </cell>
        </row>
        <row r="3077">
          <cell r="B3077">
            <v>8</v>
          </cell>
          <cell r="K3077" t="str">
            <v>MARKETING</v>
          </cell>
          <cell r="O3077">
            <v>2529</v>
          </cell>
          <cell r="Q3077">
            <v>46235</v>
          </cell>
          <cell r="W3077" t="str">
            <v>SENSIA CP</v>
          </cell>
          <cell r="X3077" t="str">
            <v>SENSIA</v>
          </cell>
        </row>
        <row r="3078">
          <cell r="B3078">
            <v>1</v>
          </cell>
          <cell r="K3078" t="str">
            <v>DESPESAS GERAIS</v>
          </cell>
          <cell r="O3078">
            <v>2526</v>
          </cell>
          <cell r="Q3078">
            <v>46023</v>
          </cell>
          <cell r="W3078" t="str">
            <v>SP INT 4</v>
          </cell>
          <cell r="X3078" t="str">
            <v>SP INT 4</v>
          </cell>
        </row>
        <row r="3079">
          <cell r="B3079">
            <v>5</v>
          </cell>
          <cell r="K3079" t="str">
            <v>MARKETING</v>
          </cell>
          <cell r="O3079">
            <v>2525</v>
          </cell>
          <cell r="Q3079">
            <v>46143</v>
          </cell>
          <cell r="W3079" t="str">
            <v>SP INT 6</v>
          </cell>
          <cell r="X3079" t="str">
            <v>SP INT 6</v>
          </cell>
        </row>
        <row r="3080">
          <cell r="B3080">
            <v>1</v>
          </cell>
          <cell r="K3080" t="str">
            <v>SALÁRIOS, ENCARGOS E BENEFÍCIOS</v>
          </cell>
          <cell r="O3080">
            <v>2517</v>
          </cell>
          <cell r="P3080">
            <v>2355.12</v>
          </cell>
          <cell r="Q3080">
            <v>46023</v>
          </cell>
          <cell r="W3080" t="str">
            <v>SENSIA CP</v>
          </cell>
          <cell r="X3080" t="str">
            <v>SENSIA</v>
          </cell>
        </row>
        <row r="3081">
          <cell r="B3081">
            <v>8</v>
          </cell>
          <cell r="K3081" t="str">
            <v>MARKETING</v>
          </cell>
          <cell r="O3081">
            <v>2516</v>
          </cell>
          <cell r="Q3081">
            <v>46235</v>
          </cell>
          <cell r="W3081" t="str">
            <v>SP INT 4</v>
          </cell>
          <cell r="X3081" t="str">
            <v>SP INT 4</v>
          </cell>
        </row>
        <row r="3082">
          <cell r="B3082">
            <v>6</v>
          </cell>
          <cell r="K3082" t="str">
            <v>DESPESAS GERAIS</v>
          </cell>
          <cell r="O3082">
            <v>2515</v>
          </cell>
          <cell r="Q3082">
            <v>46174</v>
          </cell>
          <cell r="W3082" t="str">
            <v>SP INT 2</v>
          </cell>
          <cell r="X3082" t="str">
            <v>SP INT 2</v>
          </cell>
        </row>
        <row r="3083">
          <cell r="B3083">
            <v>7</v>
          </cell>
          <cell r="K3083" t="str">
            <v>SALÁRIOS, ENCARGOS E BENEFÍCIOS</v>
          </cell>
          <cell r="O3083">
            <v>2515</v>
          </cell>
          <cell r="P3083">
            <v>4691.6499999999996</v>
          </cell>
          <cell r="Q3083">
            <v>46204</v>
          </cell>
          <cell r="W3083" t="str">
            <v>SP INT 2</v>
          </cell>
          <cell r="X3083" t="str">
            <v>SP INT 2</v>
          </cell>
        </row>
        <row r="3084">
          <cell r="B3084">
            <v>1</v>
          </cell>
          <cell r="K3084" t="str">
            <v>PLANTÕES E LOJAS</v>
          </cell>
          <cell r="O3084">
            <v>2514</v>
          </cell>
          <cell r="Q3084">
            <v>46023</v>
          </cell>
          <cell r="W3084" t="str">
            <v>SP INT 4</v>
          </cell>
          <cell r="X3084" t="str">
            <v>SP INT 4</v>
          </cell>
        </row>
        <row r="3085">
          <cell r="B3085">
            <v>1</v>
          </cell>
          <cell r="K3085" t="str">
            <v>PLANTÕES E LOJAS</v>
          </cell>
          <cell r="O3085">
            <v>2514</v>
          </cell>
          <cell r="Q3085">
            <v>46023</v>
          </cell>
          <cell r="W3085" t="str">
            <v>SP INT 4</v>
          </cell>
          <cell r="X3085" t="str">
            <v>SP INT 4</v>
          </cell>
        </row>
        <row r="3086">
          <cell r="B3086">
            <v>2</v>
          </cell>
          <cell r="K3086" t="str">
            <v>PLANTÕES E LOJAS</v>
          </cell>
          <cell r="O3086">
            <v>2514</v>
          </cell>
          <cell r="Q3086">
            <v>46054</v>
          </cell>
          <cell r="W3086" t="str">
            <v>SP INT 4</v>
          </cell>
          <cell r="X3086" t="str">
            <v>SP INT 4</v>
          </cell>
        </row>
        <row r="3087">
          <cell r="B3087">
            <v>3</v>
          </cell>
          <cell r="K3087" t="str">
            <v>PLANTÕES E LOJAS</v>
          </cell>
          <cell r="O3087">
            <v>2514</v>
          </cell>
          <cell r="Q3087">
            <v>46082</v>
          </cell>
          <cell r="W3087" t="str">
            <v>SP INT 4</v>
          </cell>
          <cell r="X3087" t="str">
            <v>SP INT 4</v>
          </cell>
        </row>
        <row r="3088">
          <cell r="B3088">
            <v>3</v>
          </cell>
          <cell r="K3088" t="str">
            <v>PLANTÕES E LOJAS</v>
          </cell>
          <cell r="O3088">
            <v>2514</v>
          </cell>
          <cell r="Q3088">
            <v>46082</v>
          </cell>
          <cell r="W3088" t="str">
            <v>SP INT 4</v>
          </cell>
          <cell r="X3088" t="str">
            <v>SP INT 4</v>
          </cell>
        </row>
        <row r="3089">
          <cell r="B3089">
            <v>3</v>
          </cell>
          <cell r="K3089" t="str">
            <v>PLANTÕES E LOJAS</v>
          </cell>
          <cell r="O3089">
            <v>2514</v>
          </cell>
          <cell r="Q3089">
            <v>46082</v>
          </cell>
          <cell r="W3089" t="str">
            <v>SP INT 4</v>
          </cell>
          <cell r="X3089" t="str">
            <v>SP INT 4</v>
          </cell>
        </row>
        <row r="3090">
          <cell r="B3090">
            <v>4</v>
          </cell>
          <cell r="K3090" t="str">
            <v>PLANTÕES E LOJAS</v>
          </cell>
          <cell r="O3090">
            <v>2514</v>
          </cell>
          <cell r="Q3090">
            <v>46113</v>
          </cell>
          <cell r="W3090" t="str">
            <v>SP INT 4</v>
          </cell>
          <cell r="X3090" t="str">
            <v>SP INT 4</v>
          </cell>
        </row>
        <row r="3091">
          <cell r="B3091">
            <v>5</v>
          </cell>
          <cell r="K3091" t="str">
            <v>PLANTÕES E LOJAS</v>
          </cell>
          <cell r="O3091">
            <v>2514</v>
          </cell>
          <cell r="Q3091">
            <v>46143</v>
          </cell>
          <cell r="W3091" t="str">
            <v>SP INT 4</v>
          </cell>
          <cell r="X3091" t="str">
            <v>SP INT 4</v>
          </cell>
        </row>
        <row r="3092">
          <cell r="B3092">
            <v>6</v>
          </cell>
          <cell r="K3092" t="str">
            <v>PLANTÕES E LOJAS</v>
          </cell>
          <cell r="O3092">
            <v>2514</v>
          </cell>
          <cell r="Q3092">
            <v>46174</v>
          </cell>
          <cell r="W3092" t="str">
            <v>SP INT 4</v>
          </cell>
          <cell r="X3092" t="str">
            <v>SP INT 4</v>
          </cell>
        </row>
        <row r="3093">
          <cell r="B3093">
            <v>6</v>
          </cell>
          <cell r="K3093" t="str">
            <v>PLANTÕES E LOJAS</v>
          </cell>
          <cell r="O3093">
            <v>2514</v>
          </cell>
          <cell r="Q3093">
            <v>46174</v>
          </cell>
          <cell r="W3093" t="str">
            <v>SP INT 4</v>
          </cell>
          <cell r="X3093" t="str">
            <v>SP INT 4</v>
          </cell>
        </row>
        <row r="3094">
          <cell r="B3094">
            <v>6</v>
          </cell>
          <cell r="K3094" t="str">
            <v>PLANTÕES E LOJAS</v>
          </cell>
          <cell r="O3094">
            <v>2514</v>
          </cell>
          <cell r="Q3094">
            <v>46174</v>
          </cell>
          <cell r="W3094" t="str">
            <v>SP INT 5</v>
          </cell>
          <cell r="X3094" t="str">
            <v>SP INT 5</v>
          </cell>
        </row>
        <row r="3095">
          <cell r="B3095">
            <v>7</v>
          </cell>
          <cell r="K3095" t="str">
            <v>PLANTÕES E LOJAS</v>
          </cell>
          <cell r="O3095">
            <v>2514</v>
          </cell>
          <cell r="Q3095">
            <v>46204</v>
          </cell>
          <cell r="W3095" t="str">
            <v>SP INT 4</v>
          </cell>
          <cell r="X3095" t="str">
            <v>SP INT 4</v>
          </cell>
        </row>
        <row r="3096">
          <cell r="B3096">
            <v>8</v>
          </cell>
          <cell r="K3096" t="str">
            <v>PLANTÕES E LOJAS</v>
          </cell>
          <cell r="O3096">
            <v>2514</v>
          </cell>
          <cell r="Q3096">
            <v>46235</v>
          </cell>
          <cell r="W3096" t="str">
            <v>SP INT 4</v>
          </cell>
          <cell r="X3096" t="str">
            <v>SP INT 4</v>
          </cell>
        </row>
        <row r="3097">
          <cell r="B3097">
            <v>8</v>
          </cell>
          <cell r="K3097" t="str">
            <v>PLANTÕES E LOJAS</v>
          </cell>
          <cell r="O3097">
            <v>2513</v>
          </cell>
          <cell r="Q3097">
            <v>46235</v>
          </cell>
          <cell r="W3097" t="str">
            <v>SP INT 4</v>
          </cell>
          <cell r="X3097" t="str">
            <v>SP INT 4</v>
          </cell>
        </row>
        <row r="3098">
          <cell r="B3098">
            <v>1</v>
          </cell>
          <cell r="K3098" t="str">
            <v>PLANTÕES E LOJAS</v>
          </cell>
          <cell r="O3098">
            <v>2500</v>
          </cell>
          <cell r="Q3098">
            <v>46023</v>
          </cell>
          <cell r="W3098" t="str">
            <v>SP INT 5</v>
          </cell>
          <cell r="X3098" t="str">
            <v>SP INT 5</v>
          </cell>
        </row>
        <row r="3099">
          <cell r="B3099">
            <v>4</v>
          </cell>
          <cell r="K3099" t="str">
            <v>SALÁRIOS, ENCARGOS E BENEFÍCIOS</v>
          </cell>
          <cell r="O3099">
            <v>2500</v>
          </cell>
          <cell r="P3099">
            <v>4426.5</v>
          </cell>
          <cell r="Q3099">
            <v>46113</v>
          </cell>
          <cell r="W3099" t="str">
            <v>SP INT 2</v>
          </cell>
          <cell r="X3099" t="str">
            <v>SP INT 2</v>
          </cell>
        </row>
        <row r="3100">
          <cell r="B3100">
            <v>5</v>
          </cell>
          <cell r="K3100" t="str">
            <v>VIAGEM E LOGÍSTICA</v>
          </cell>
          <cell r="O3100">
            <v>2500</v>
          </cell>
          <cell r="Q3100">
            <v>46143</v>
          </cell>
          <cell r="W3100" t="str">
            <v>SP INT 6</v>
          </cell>
          <cell r="X3100" t="str">
            <v>SP INT 6</v>
          </cell>
        </row>
        <row r="3101">
          <cell r="B3101">
            <v>4</v>
          </cell>
          <cell r="K3101" t="str">
            <v>SALÁRIOS, ENCARGOS E BENEFÍCIOS</v>
          </cell>
          <cell r="O3101">
            <v>2498</v>
          </cell>
          <cell r="P3101">
            <v>1616.64</v>
          </cell>
          <cell r="Q3101">
            <v>46113</v>
          </cell>
          <cell r="W3101" t="str">
            <v>SP INT 4</v>
          </cell>
          <cell r="X3101" t="str">
            <v>SP INT 4</v>
          </cell>
        </row>
        <row r="3102">
          <cell r="B3102">
            <v>3</v>
          </cell>
          <cell r="K3102" t="str">
            <v>SALÁRIOS, ENCARGOS E BENEFÍCIOS</v>
          </cell>
          <cell r="O3102">
            <v>2494</v>
          </cell>
          <cell r="Q3102">
            <v>46082</v>
          </cell>
          <cell r="W3102" t="str">
            <v>SP INT 5</v>
          </cell>
          <cell r="X3102" t="str">
            <v>SP INT 5</v>
          </cell>
        </row>
        <row r="3103">
          <cell r="B3103">
            <v>4</v>
          </cell>
          <cell r="K3103" t="str">
            <v>SALÁRIOS, ENCARGOS E BENEFÍCIOS</v>
          </cell>
          <cell r="O3103">
            <v>2492</v>
          </cell>
          <cell r="P3103">
            <v>2424.5999999999995</v>
          </cell>
          <cell r="Q3103">
            <v>46113</v>
          </cell>
          <cell r="W3103" t="str">
            <v>SENSIA RP</v>
          </cell>
          <cell r="X3103" t="str">
            <v>SENSIA</v>
          </cell>
        </row>
        <row r="3104">
          <cell r="B3104">
            <v>2</v>
          </cell>
          <cell r="K3104" t="str">
            <v>COMISSÕES E PREMIAÇÕES (Contratada)</v>
          </cell>
          <cell r="O3104">
            <v>2490</v>
          </cell>
          <cell r="P3104">
            <v>2278.6509444466583</v>
          </cell>
          <cell r="Q3104">
            <v>46054</v>
          </cell>
          <cell r="W3104" t="str">
            <v>SP INT 6</v>
          </cell>
          <cell r="X3104" t="str">
            <v>SP INT 6</v>
          </cell>
        </row>
        <row r="3105">
          <cell r="B3105">
            <v>8</v>
          </cell>
          <cell r="K3105" t="str">
            <v>PLANTÕES E LOJAS</v>
          </cell>
          <cell r="O3105">
            <v>2490</v>
          </cell>
          <cell r="Q3105">
            <v>46235</v>
          </cell>
          <cell r="W3105" t="str">
            <v>SP INT 4</v>
          </cell>
          <cell r="X3105" t="str">
            <v>SP INT 4</v>
          </cell>
        </row>
        <row r="3106">
          <cell r="B3106">
            <v>1</v>
          </cell>
          <cell r="K3106" t="str">
            <v>SALÁRIOS, ENCARGOS E BENEFÍCIOS</v>
          </cell>
          <cell r="O3106">
            <v>2489</v>
          </cell>
          <cell r="P3106">
            <v>1842.8200000000002</v>
          </cell>
          <cell r="Q3106">
            <v>46023</v>
          </cell>
          <cell r="W3106" t="str">
            <v>SP INT 4</v>
          </cell>
          <cell r="X3106" t="str">
            <v>SP INT 4</v>
          </cell>
        </row>
        <row r="3107">
          <cell r="B3107">
            <v>1</v>
          </cell>
          <cell r="K3107" t="str">
            <v>SALÁRIOS, ENCARGOS E BENEFÍCIOS</v>
          </cell>
          <cell r="O3107">
            <v>2488</v>
          </cell>
          <cell r="P3107">
            <v>1663.84</v>
          </cell>
          <cell r="Q3107">
            <v>46023</v>
          </cell>
          <cell r="W3107" t="str">
            <v>SP INT 5</v>
          </cell>
          <cell r="X3107" t="str">
            <v>SP INT 5</v>
          </cell>
        </row>
        <row r="3108">
          <cell r="B3108">
            <v>8</v>
          </cell>
          <cell r="K3108" t="str">
            <v>PLANTÕES E LOJAS</v>
          </cell>
          <cell r="O3108">
            <v>2488</v>
          </cell>
          <cell r="Q3108">
            <v>46235</v>
          </cell>
          <cell r="W3108" t="str">
            <v>SP INT 4</v>
          </cell>
          <cell r="X3108" t="str">
            <v>SP INT 4</v>
          </cell>
        </row>
        <row r="3109">
          <cell r="B3109">
            <v>7</v>
          </cell>
          <cell r="K3109" t="str">
            <v>SALÁRIOS, ENCARGOS E BENEFÍCIOS</v>
          </cell>
          <cell r="O3109">
            <v>2487</v>
          </cell>
          <cell r="P3109">
            <v>631.91</v>
          </cell>
          <cell r="Q3109">
            <v>46204</v>
          </cell>
          <cell r="W3109" t="str">
            <v>SP INT 3</v>
          </cell>
          <cell r="X3109" t="str">
            <v>SP INT 3</v>
          </cell>
        </row>
        <row r="3110">
          <cell r="B3110">
            <v>2</v>
          </cell>
          <cell r="K3110" t="str">
            <v>SALÁRIOS, ENCARGOS E BENEFÍCIOS</v>
          </cell>
          <cell r="O3110">
            <v>2486</v>
          </cell>
          <cell r="Q3110">
            <v>46054</v>
          </cell>
          <cell r="W3110" t="str">
            <v>SP INT 1</v>
          </cell>
          <cell r="X3110" t="str">
            <v>SP INT 1</v>
          </cell>
        </row>
        <row r="3111">
          <cell r="B3111">
            <v>7</v>
          </cell>
          <cell r="K3111" t="str">
            <v>DESPESAS GERAIS</v>
          </cell>
          <cell r="O3111">
            <v>2486</v>
          </cell>
          <cell r="Q3111">
            <v>46204</v>
          </cell>
          <cell r="W3111" t="str">
            <v>SP INT 1</v>
          </cell>
          <cell r="X3111" t="str">
            <v>SP INT 1</v>
          </cell>
        </row>
        <row r="3112">
          <cell r="B3112">
            <v>4</v>
          </cell>
          <cell r="K3112" t="str">
            <v>SALÁRIOS, ENCARGOS E BENEFÍCIOS</v>
          </cell>
          <cell r="O3112">
            <v>2485</v>
          </cell>
          <cell r="P3112">
            <v>575.16999999999996</v>
          </cell>
          <cell r="Q3112">
            <v>46113</v>
          </cell>
          <cell r="W3112" t="str">
            <v>SENSIA RP</v>
          </cell>
          <cell r="X3112" t="str">
            <v>SENSIA</v>
          </cell>
        </row>
        <row r="3113">
          <cell r="B3113">
            <v>7</v>
          </cell>
          <cell r="K3113" t="str">
            <v>DESPESAS GERAIS</v>
          </cell>
          <cell r="O3113">
            <v>2485</v>
          </cell>
          <cell r="Q3113">
            <v>46204</v>
          </cell>
          <cell r="W3113" t="str">
            <v>SP INT 2</v>
          </cell>
          <cell r="X3113" t="str">
            <v>SP INT 2</v>
          </cell>
        </row>
        <row r="3114">
          <cell r="B3114">
            <v>8</v>
          </cell>
          <cell r="K3114" t="str">
            <v>SALÁRIOS, ENCARGOS E BENEFÍCIOS</v>
          </cell>
          <cell r="O3114">
            <v>2484</v>
          </cell>
          <cell r="P3114">
            <v>1916.4299999999998</v>
          </cell>
          <cell r="Q3114">
            <v>46235</v>
          </cell>
          <cell r="W3114" t="str">
            <v>SP INT 5</v>
          </cell>
          <cell r="X3114" t="str">
            <v>SP INT 5</v>
          </cell>
        </row>
        <row r="3115">
          <cell r="B3115">
            <v>7</v>
          </cell>
          <cell r="K3115" t="str">
            <v>SALÁRIOS, ENCARGOS E BENEFÍCIOS</v>
          </cell>
          <cell r="O3115">
            <v>2480</v>
          </cell>
          <cell r="P3115">
            <v>784.93000000000006</v>
          </cell>
          <cell r="Q3115">
            <v>46204</v>
          </cell>
          <cell r="W3115" t="str">
            <v>SP INT 1</v>
          </cell>
          <cell r="X3115" t="str">
            <v>SP INT 1</v>
          </cell>
        </row>
        <row r="3116">
          <cell r="B3116">
            <v>3</v>
          </cell>
          <cell r="K3116" t="str">
            <v>MARKETING</v>
          </cell>
          <cell r="O3116">
            <v>2473</v>
          </cell>
          <cell r="Q3116">
            <v>46082</v>
          </cell>
          <cell r="W3116" t="str">
            <v>SP INT 5</v>
          </cell>
          <cell r="X3116" t="str">
            <v>SP INT 5</v>
          </cell>
        </row>
        <row r="3117">
          <cell r="B3117">
            <v>5</v>
          </cell>
          <cell r="K3117" t="str">
            <v>SALÁRIOS, ENCARGOS E BENEFÍCIOS</v>
          </cell>
          <cell r="O3117">
            <v>2467</v>
          </cell>
          <cell r="P3117">
            <v>223.62000000000006</v>
          </cell>
          <cell r="Q3117">
            <v>46143</v>
          </cell>
          <cell r="W3117" t="str">
            <v>DIRETORIA SPI</v>
          </cell>
          <cell r="X3117" t="str">
            <v>DIRETORIA SPI</v>
          </cell>
        </row>
        <row r="3118">
          <cell r="B3118">
            <v>6</v>
          </cell>
          <cell r="K3118" t="str">
            <v>PLANTÕES E LOJAS</v>
          </cell>
          <cell r="O3118">
            <v>2467</v>
          </cell>
          <cell r="P3118">
            <v>4885.78</v>
          </cell>
          <cell r="Q3118">
            <v>46174</v>
          </cell>
          <cell r="W3118" t="str">
            <v>SP INT 5</v>
          </cell>
          <cell r="X3118" t="str">
            <v>SP INT 5</v>
          </cell>
        </row>
        <row r="3119">
          <cell r="B3119">
            <v>7</v>
          </cell>
          <cell r="K3119" t="str">
            <v>SALÁRIOS, ENCARGOS E BENEFÍCIOS</v>
          </cell>
          <cell r="O3119">
            <v>2467</v>
          </cell>
          <cell r="P3119">
            <v>2486.5300000000002</v>
          </cell>
          <cell r="Q3119">
            <v>46204</v>
          </cell>
          <cell r="W3119" t="str">
            <v>DIRETORIA SPI</v>
          </cell>
          <cell r="X3119" t="str">
            <v>DIRETORIA SPI</v>
          </cell>
        </row>
        <row r="3120">
          <cell r="B3120">
            <v>6</v>
          </cell>
          <cell r="K3120" t="str">
            <v>VIAGEM E LOGÍSTICA</v>
          </cell>
          <cell r="O3120">
            <v>2466</v>
          </cell>
          <cell r="P3120">
            <v>8096.64</v>
          </cell>
          <cell r="Q3120">
            <v>46174</v>
          </cell>
          <cell r="W3120" t="str">
            <v>SENSIA CP</v>
          </cell>
          <cell r="X3120" t="str">
            <v>SENSIA</v>
          </cell>
        </row>
        <row r="3121">
          <cell r="B3121">
            <v>7</v>
          </cell>
          <cell r="K3121" t="str">
            <v>SERV. DESP.E ITBI</v>
          </cell>
          <cell r="O3121">
            <v>2464</v>
          </cell>
          <cell r="Q3121">
            <v>46204</v>
          </cell>
          <cell r="W3121" t="str">
            <v>SP INT 1</v>
          </cell>
          <cell r="X3121" t="str">
            <v>SP INT 1</v>
          </cell>
        </row>
        <row r="3122">
          <cell r="B3122">
            <v>2</v>
          </cell>
          <cell r="K3122" t="str">
            <v>MARKETING</v>
          </cell>
          <cell r="O3122">
            <v>2460</v>
          </cell>
          <cell r="P3122">
            <v>23509.22</v>
          </cell>
          <cell r="Q3122">
            <v>46054</v>
          </cell>
          <cell r="W3122" t="str">
            <v>SP INT 3</v>
          </cell>
          <cell r="X3122" t="str">
            <v>SP INT 3</v>
          </cell>
        </row>
        <row r="3123">
          <cell r="B3123">
            <v>2</v>
          </cell>
          <cell r="K3123" t="str">
            <v>SERV. DESP.E ITBI</v>
          </cell>
          <cell r="O3123">
            <v>2458</v>
          </cell>
          <cell r="P3123">
            <v>61926.66</v>
          </cell>
          <cell r="Q3123">
            <v>46054</v>
          </cell>
          <cell r="W3123" t="str">
            <v>SP INT 4</v>
          </cell>
          <cell r="X3123" t="str">
            <v>SP INT 4</v>
          </cell>
        </row>
        <row r="3124">
          <cell r="B3124">
            <v>7</v>
          </cell>
          <cell r="K3124" t="str">
            <v>VIAGEM E LOGÍSTICA</v>
          </cell>
          <cell r="O3124">
            <v>2458</v>
          </cell>
          <cell r="P3124">
            <v>1205.1199999999999</v>
          </cell>
          <cell r="Q3124">
            <v>46204</v>
          </cell>
          <cell r="W3124" t="str">
            <v>SENSIA RP</v>
          </cell>
          <cell r="X3124" t="str">
            <v>SENSIA</v>
          </cell>
        </row>
        <row r="3125">
          <cell r="B3125">
            <v>2</v>
          </cell>
          <cell r="K3125" t="str">
            <v>SALÁRIOS, ENCARGOS E BENEFÍCIOS</v>
          </cell>
          <cell r="O3125">
            <v>2455</v>
          </cell>
          <cell r="P3125">
            <v>2151.9899999999998</v>
          </cell>
          <cell r="Q3125">
            <v>46054</v>
          </cell>
          <cell r="W3125" t="str">
            <v>SENSIA CP</v>
          </cell>
          <cell r="X3125" t="str">
            <v>SENSIA</v>
          </cell>
        </row>
        <row r="3126">
          <cell r="B3126">
            <v>6</v>
          </cell>
          <cell r="K3126" t="str">
            <v>SALÁRIOS, ENCARGOS E BENEFÍCIOS</v>
          </cell>
          <cell r="O3126">
            <v>2455</v>
          </cell>
          <cell r="Q3126">
            <v>46174</v>
          </cell>
          <cell r="W3126" t="str">
            <v>SP INT 5</v>
          </cell>
          <cell r="X3126" t="str">
            <v>SP INT 5</v>
          </cell>
        </row>
        <row r="3127">
          <cell r="B3127">
            <v>3</v>
          </cell>
          <cell r="K3127" t="str">
            <v>VIAGEM E LOGÍSTICA</v>
          </cell>
          <cell r="O3127">
            <v>2451</v>
          </cell>
          <cell r="P3127">
            <v>443.27000000000004</v>
          </cell>
          <cell r="Q3127">
            <v>46082</v>
          </cell>
          <cell r="W3127" t="str">
            <v>SP INT 4</v>
          </cell>
          <cell r="X3127" t="str">
            <v>SP INT 4</v>
          </cell>
        </row>
        <row r="3128">
          <cell r="B3128">
            <v>8</v>
          </cell>
          <cell r="K3128" t="str">
            <v>PLANTÕES E LOJAS</v>
          </cell>
          <cell r="O3128">
            <v>2451</v>
          </cell>
          <cell r="P3128">
            <v>4759.59</v>
          </cell>
          <cell r="Q3128">
            <v>46235</v>
          </cell>
          <cell r="W3128" t="str">
            <v>SENSIA CP</v>
          </cell>
          <cell r="X3128" t="str">
            <v>SENSIA</v>
          </cell>
        </row>
        <row r="3129">
          <cell r="B3129">
            <v>7</v>
          </cell>
          <cell r="K3129" t="str">
            <v>PLANTÕES E LOJAS</v>
          </cell>
          <cell r="O3129">
            <v>2449</v>
          </cell>
          <cell r="Q3129">
            <v>46204</v>
          </cell>
          <cell r="W3129" t="str">
            <v>SP INT 4</v>
          </cell>
          <cell r="X3129" t="str">
            <v>SP INT 4</v>
          </cell>
        </row>
        <row r="3130">
          <cell r="B3130">
            <v>1</v>
          </cell>
          <cell r="K3130" t="str">
            <v>PLANTÕES E LOJAS</v>
          </cell>
          <cell r="O3130">
            <v>2443</v>
          </cell>
          <cell r="P3130">
            <v>2627.56</v>
          </cell>
          <cell r="Q3130">
            <v>46023</v>
          </cell>
          <cell r="W3130" t="str">
            <v>SP INT 1</v>
          </cell>
          <cell r="X3130" t="str">
            <v>SP INT 1</v>
          </cell>
        </row>
        <row r="3131">
          <cell r="B3131">
            <v>7</v>
          </cell>
          <cell r="K3131" t="str">
            <v>PLANTÕES E LOJAS</v>
          </cell>
          <cell r="O3131">
            <v>2439</v>
          </cell>
          <cell r="Q3131">
            <v>46204</v>
          </cell>
          <cell r="W3131" t="str">
            <v>SP INT 3</v>
          </cell>
          <cell r="X3131" t="str">
            <v>SP INT 3</v>
          </cell>
        </row>
        <row r="3132">
          <cell r="B3132">
            <v>7</v>
          </cell>
          <cell r="K3132" t="str">
            <v>DESPESAS GERAIS</v>
          </cell>
          <cell r="O3132">
            <v>2438</v>
          </cell>
          <cell r="Q3132">
            <v>46204</v>
          </cell>
          <cell r="W3132" t="str">
            <v>SP INT 3</v>
          </cell>
          <cell r="X3132" t="str">
            <v>SP INT 3</v>
          </cell>
        </row>
        <row r="3133">
          <cell r="B3133">
            <v>7</v>
          </cell>
          <cell r="K3133" t="str">
            <v>COMISSÕES E PREMIAÇÕES (Contratada)</v>
          </cell>
          <cell r="O3133">
            <v>2436</v>
          </cell>
          <cell r="Q3133">
            <v>46204</v>
          </cell>
          <cell r="W3133" t="str">
            <v>SENSIA RP</v>
          </cell>
          <cell r="X3133" t="str">
            <v>SENSIA</v>
          </cell>
        </row>
        <row r="3134">
          <cell r="B3134">
            <v>4</v>
          </cell>
          <cell r="K3134" t="str">
            <v>VIAGEM E LOGÍSTICA</v>
          </cell>
          <cell r="O3134">
            <v>2435</v>
          </cell>
          <cell r="P3134">
            <v>3838.5499999999993</v>
          </cell>
          <cell r="Q3134">
            <v>46113</v>
          </cell>
          <cell r="W3134" t="str">
            <v>SP INT 3</v>
          </cell>
          <cell r="X3134" t="str">
            <v>SP INT 3</v>
          </cell>
        </row>
        <row r="3135">
          <cell r="B3135">
            <v>7</v>
          </cell>
          <cell r="K3135" t="str">
            <v>MARKETING</v>
          </cell>
          <cell r="O3135">
            <v>2435</v>
          </cell>
          <cell r="Q3135">
            <v>46204</v>
          </cell>
          <cell r="W3135" t="str">
            <v>SP INT 3</v>
          </cell>
          <cell r="X3135" t="str">
            <v>SP INT 3</v>
          </cell>
        </row>
        <row r="3136">
          <cell r="B3136">
            <v>1</v>
          </cell>
          <cell r="K3136" t="str">
            <v>PLANTÕES E LOJAS</v>
          </cell>
          <cell r="O3136">
            <v>2428</v>
          </cell>
          <cell r="P3136">
            <v>2384.84</v>
          </cell>
          <cell r="Q3136">
            <v>46023</v>
          </cell>
          <cell r="W3136" t="str">
            <v>SP INT 3</v>
          </cell>
          <cell r="X3136" t="str">
            <v>SP INT 3</v>
          </cell>
        </row>
        <row r="3137">
          <cell r="B3137">
            <v>2</v>
          </cell>
          <cell r="K3137" t="str">
            <v>PLANTÕES E LOJAS</v>
          </cell>
          <cell r="O3137">
            <v>2428</v>
          </cell>
          <cell r="P3137">
            <v>2219.4</v>
          </cell>
          <cell r="Q3137">
            <v>46054</v>
          </cell>
          <cell r="W3137" t="str">
            <v>SP INT 3</v>
          </cell>
          <cell r="X3137" t="str">
            <v>SP INT 3</v>
          </cell>
        </row>
        <row r="3138">
          <cell r="B3138">
            <v>4</v>
          </cell>
          <cell r="K3138" t="str">
            <v>VIAGEM E LOGÍSTICA</v>
          </cell>
          <cell r="O3138">
            <v>2426</v>
          </cell>
          <cell r="P3138">
            <v>2552.9899999999998</v>
          </cell>
          <cell r="Q3138">
            <v>46113</v>
          </cell>
          <cell r="W3138" t="str">
            <v>SP INT 1</v>
          </cell>
          <cell r="X3138" t="str">
            <v>SP INT 1</v>
          </cell>
        </row>
        <row r="3139">
          <cell r="B3139">
            <v>8</v>
          </cell>
          <cell r="K3139" t="str">
            <v>SALÁRIOS, ENCARGOS E BENEFÍCIOS</v>
          </cell>
          <cell r="O3139">
            <v>2422</v>
          </cell>
          <cell r="Q3139">
            <v>46235</v>
          </cell>
          <cell r="W3139" t="str">
            <v>SP INT 3</v>
          </cell>
          <cell r="X3139" t="str">
            <v>SP INT 3</v>
          </cell>
        </row>
        <row r="3140">
          <cell r="B3140">
            <v>7</v>
          </cell>
          <cell r="K3140" t="str">
            <v>SERV. DESP.E ITBI</v>
          </cell>
          <cell r="O3140">
            <v>2421</v>
          </cell>
          <cell r="P3140">
            <v>31674.13</v>
          </cell>
          <cell r="Q3140">
            <v>46204</v>
          </cell>
          <cell r="W3140" t="str">
            <v>SP INT 4</v>
          </cell>
          <cell r="X3140" t="str">
            <v>SP INT 4</v>
          </cell>
        </row>
        <row r="3141">
          <cell r="B3141">
            <v>3</v>
          </cell>
          <cell r="K3141" t="str">
            <v>PLANTÕES E LOJAS</v>
          </cell>
          <cell r="O3141">
            <v>2420</v>
          </cell>
          <cell r="Q3141">
            <v>46082</v>
          </cell>
          <cell r="W3141" t="str">
            <v>SP INT 3</v>
          </cell>
          <cell r="X3141" t="str">
            <v>SP INT 3</v>
          </cell>
        </row>
        <row r="3142">
          <cell r="B3142">
            <v>3</v>
          </cell>
          <cell r="K3142" t="str">
            <v>PLANTÕES E LOJAS</v>
          </cell>
          <cell r="O3142">
            <v>2419</v>
          </cell>
          <cell r="Q3142">
            <v>46082</v>
          </cell>
          <cell r="W3142" t="str">
            <v>SP INT 2</v>
          </cell>
          <cell r="X3142" t="str">
            <v>SP INT 2</v>
          </cell>
        </row>
        <row r="3143">
          <cell r="B3143">
            <v>3</v>
          </cell>
          <cell r="K3143" t="str">
            <v>SALÁRIOS, ENCARGOS E BENEFÍCIOS</v>
          </cell>
          <cell r="O3143">
            <v>2417</v>
          </cell>
          <cell r="P3143">
            <v>4426.5</v>
          </cell>
          <cell r="Q3143">
            <v>46082</v>
          </cell>
          <cell r="W3143" t="str">
            <v>SP INT 2</v>
          </cell>
          <cell r="X3143" t="str">
            <v>SP INT 2</v>
          </cell>
        </row>
        <row r="3144">
          <cell r="B3144">
            <v>5</v>
          </cell>
          <cell r="K3144" t="str">
            <v>MARKETING</v>
          </cell>
          <cell r="O3144">
            <v>2409</v>
          </cell>
          <cell r="Q3144">
            <v>46143</v>
          </cell>
          <cell r="W3144" t="str">
            <v>SP INT 5</v>
          </cell>
          <cell r="X3144" t="str">
            <v>SP INT 5</v>
          </cell>
        </row>
        <row r="3145">
          <cell r="B3145">
            <v>8</v>
          </cell>
          <cell r="K3145" t="str">
            <v>MARKETING</v>
          </cell>
          <cell r="O3145">
            <v>2406</v>
          </cell>
          <cell r="Q3145">
            <v>46235</v>
          </cell>
          <cell r="W3145" t="str">
            <v>SP INT 1</v>
          </cell>
          <cell r="X3145" t="str">
            <v>SP INT 1</v>
          </cell>
        </row>
        <row r="3146">
          <cell r="B3146">
            <v>6</v>
          </cell>
          <cell r="K3146" t="str">
            <v>SALÁRIOS, ENCARGOS E BENEFÍCIOS</v>
          </cell>
          <cell r="O3146">
            <v>2405</v>
          </cell>
          <cell r="P3146">
            <v>601.08000000000004</v>
          </cell>
          <cell r="Q3146">
            <v>46174</v>
          </cell>
          <cell r="W3146" t="str">
            <v>SENSIA RP</v>
          </cell>
          <cell r="X3146" t="str">
            <v>SENSIA</v>
          </cell>
        </row>
        <row r="3147">
          <cell r="B3147">
            <v>8</v>
          </cell>
          <cell r="K3147" t="str">
            <v>PLANTÕES E LOJAS</v>
          </cell>
          <cell r="O3147">
            <v>2404</v>
          </cell>
          <cell r="P3147">
            <v>770.62000000000023</v>
          </cell>
          <cell r="Q3147">
            <v>46235</v>
          </cell>
          <cell r="W3147" t="str">
            <v>SP INT 3</v>
          </cell>
          <cell r="X3147" t="str">
            <v>SP INT 3</v>
          </cell>
        </row>
        <row r="3148">
          <cell r="B3148">
            <v>2</v>
          </cell>
          <cell r="K3148" t="str">
            <v>VIAGEM E LOGÍSTICA</v>
          </cell>
          <cell r="O3148">
            <v>2402</v>
          </cell>
          <cell r="P3148">
            <v>3485.87</v>
          </cell>
          <cell r="Q3148">
            <v>46054</v>
          </cell>
          <cell r="W3148" t="str">
            <v>SP INT 4</v>
          </cell>
          <cell r="X3148" t="str">
            <v>SP INT 4</v>
          </cell>
        </row>
        <row r="3149">
          <cell r="B3149">
            <v>1</v>
          </cell>
          <cell r="K3149" t="str">
            <v>PLANTÕES E LOJAS</v>
          </cell>
          <cell r="O3149">
            <v>2400</v>
          </cell>
          <cell r="P3149">
            <v>2459.9499999999998</v>
          </cell>
          <cell r="Q3149">
            <v>46023</v>
          </cell>
          <cell r="W3149" t="str">
            <v>SP INT 5</v>
          </cell>
          <cell r="X3149" t="str">
            <v>SP INT 5</v>
          </cell>
        </row>
        <row r="3150">
          <cell r="B3150">
            <v>2</v>
          </cell>
          <cell r="K3150" t="str">
            <v>PLANTÕES E LOJAS</v>
          </cell>
          <cell r="O3150">
            <v>2400</v>
          </cell>
          <cell r="P3150">
            <v>2289.3000000000002</v>
          </cell>
          <cell r="Q3150">
            <v>46054</v>
          </cell>
          <cell r="W3150" t="str">
            <v>SP INT 5</v>
          </cell>
          <cell r="X3150" t="str">
            <v>SP INT 5</v>
          </cell>
        </row>
        <row r="3151">
          <cell r="B3151">
            <v>3</v>
          </cell>
          <cell r="K3151" t="str">
            <v>PLANTÕES E LOJAS</v>
          </cell>
          <cell r="O3151">
            <v>2400</v>
          </cell>
          <cell r="P3151">
            <v>2620.59</v>
          </cell>
          <cell r="Q3151">
            <v>46082</v>
          </cell>
          <cell r="W3151" t="str">
            <v>SP INT 5</v>
          </cell>
          <cell r="X3151" t="str">
            <v>SP INT 5</v>
          </cell>
        </row>
        <row r="3152">
          <cell r="B3152">
            <v>4</v>
          </cell>
          <cell r="K3152" t="str">
            <v>PLANTÕES E LOJAS</v>
          </cell>
          <cell r="O3152">
            <v>2400</v>
          </cell>
          <cell r="P3152">
            <v>2393.3000000000002</v>
          </cell>
          <cell r="Q3152">
            <v>46113</v>
          </cell>
          <cell r="W3152" t="str">
            <v>SP INT 5</v>
          </cell>
          <cell r="X3152" t="str">
            <v>SP INT 5</v>
          </cell>
        </row>
        <row r="3153">
          <cell r="B3153">
            <v>5</v>
          </cell>
          <cell r="K3153" t="str">
            <v>PLANTÕES E LOJAS</v>
          </cell>
          <cell r="O3153">
            <v>2400</v>
          </cell>
          <cell r="P3153">
            <v>2219.85</v>
          </cell>
          <cell r="Q3153">
            <v>46143</v>
          </cell>
          <cell r="W3153" t="str">
            <v>SP INT 5</v>
          </cell>
          <cell r="X3153" t="str">
            <v>SP INT 5</v>
          </cell>
        </row>
        <row r="3154">
          <cell r="B3154">
            <v>6</v>
          </cell>
          <cell r="K3154" t="str">
            <v>PLANTÕES E LOJAS</v>
          </cell>
          <cell r="O3154">
            <v>2400</v>
          </cell>
          <cell r="P3154">
            <v>2602.3200000000002</v>
          </cell>
          <cell r="Q3154">
            <v>46174</v>
          </cell>
          <cell r="W3154" t="str">
            <v>SP INT 5</v>
          </cell>
          <cell r="X3154" t="str">
            <v>SP INT 5</v>
          </cell>
        </row>
        <row r="3155">
          <cell r="B3155">
            <v>7</v>
          </cell>
          <cell r="K3155" t="str">
            <v>PLANTÕES E LOJAS</v>
          </cell>
          <cell r="O3155">
            <v>2400</v>
          </cell>
          <cell r="P3155">
            <v>2539.9</v>
          </cell>
          <cell r="Q3155">
            <v>46204</v>
          </cell>
          <cell r="W3155" t="str">
            <v>SP INT 5</v>
          </cell>
          <cell r="X3155" t="str">
            <v>SP INT 5</v>
          </cell>
        </row>
        <row r="3156">
          <cell r="B3156">
            <v>8</v>
          </cell>
          <cell r="K3156" t="str">
            <v>PLANTÕES E LOJAS</v>
          </cell>
          <cell r="O3156">
            <v>2400</v>
          </cell>
          <cell r="P3156">
            <v>2190.2199999999998</v>
          </cell>
          <cell r="Q3156">
            <v>46235</v>
          </cell>
          <cell r="W3156" t="str">
            <v>SP INT 5</v>
          </cell>
          <cell r="X3156" t="str">
            <v>SP INT 5</v>
          </cell>
        </row>
        <row r="3157">
          <cell r="B3157">
            <v>1</v>
          </cell>
          <cell r="K3157" t="str">
            <v>PLANTÕES E LOJAS</v>
          </cell>
          <cell r="O3157">
            <v>2398</v>
          </cell>
          <cell r="P3157">
            <v>1314.71</v>
          </cell>
          <cell r="Q3157">
            <v>46023</v>
          </cell>
          <cell r="W3157" t="str">
            <v>SP INT 2</v>
          </cell>
          <cell r="X3157" t="str">
            <v>SP INT 2</v>
          </cell>
        </row>
        <row r="3158">
          <cell r="B3158">
            <v>8</v>
          </cell>
          <cell r="K3158" t="str">
            <v>SALÁRIOS, ENCARGOS E BENEFÍCIOS</v>
          </cell>
          <cell r="O3158">
            <v>2398</v>
          </cell>
          <cell r="P3158">
            <v>3668.34</v>
          </cell>
          <cell r="Q3158">
            <v>46235</v>
          </cell>
          <cell r="W3158" t="str">
            <v>SP INT 2</v>
          </cell>
          <cell r="X3158" t="str">
            <v>SP INT 2</v>
          </cell>
        </row>
        <row r="3159">
          <cell r="B3159">
            <v>3</v>
          </cell>
          <cell r="K3159" t="str">
            <v>SALÁRIOS, ENCARGOS E BENEFÍCIOS</v>
          </cell>
          <cell r="O3159">
            <v>2397</v>
          </cell>
          <cell r="P3159">
            <v>1815.3</v>
          </cell>
          <cell r="Q3159">
            <v>46082</v>
          </cell>
          <cell r="W3159" t="str">
            <v>DIRETORIA SPI</v>
          </cell>
          <cell r="X3159" t="str">
            <v>DIRETORIA SPI</v>
          </cell>
        </row>
        <row r="3160">
          <cell r="B3160">
            <v>6</v>
          </cell>
          <cell r="K3160" t="str">
            <v>PLANTÕES E LOJAS</v>
          </cell>
          <cell r="O3160">
            <v>2396</v>
          </cell>
          <cell r="Q3160">
            <v>46174</v>
          </cell>
          <cell r="W3160" t="str">
            <v>SP INT 6</v>
          </cell>
          <cell r="X3160" t="str">
            <v>SP INT 6</v>
          </cell>
        </row>
        <row r="3161">
          <cell r="B3161">
            <v>6</v>
          </cell>
          <cell r="K3161" t="str">
            <v>PLANTÕES E LOJAS</v>
          </cell>
          <cell r="O3161">
            <v>2396</v>
          </cell>
          <cell r="P3161">
            <v>4271.8900000000003</v>
          </cell>
          <cell r="Q3161">
            <v>46174</v>
          </cell>
          <cell r="W3161" t="str">
            <v>SENSIA CP</v>
          </cell>
          <cell r="X3161" t="str">
            <v>SENSIA</v>
          </cell>
        </row>
        <row r="3162">
          <cell r="B3162">
            <v>8</v>
          </cell>
          <cell r="K3162" t="str">
            <v>PLANTÕES E LOJAS</v>
          </cell>
          <cell r="O3162">
            <v>2396</v>
          </cell>
          <cell r="Q3162">
            <v>46235</v>
          </cell>
          <cell r="W3162" t="str">
            <v>SP INT 1</v>
          </cell>
          <cell r="X3162" t="str">
            <v>SP INT 1</v>
          </cell>
        </row>
        <row r="3163">
          <cell r="B3163">
            <v>8</v>
          </cell>
          <cell r="K3163" t="str">
            <v>PLANTÕES E LOJAS</v>
          </cell>
          <cell r="O3163">
            <v>2396</v>
          </cell>
          <cell r="Q3163">
            <v>46235</v>
          </cell>
          <cell r="W3163" t="str">
            <v>SP INT 6</v>
          </cell>
          <cell r="X3163" t="str">
            <v>SP INT 6</v>
          </cell>
        </row>
        <row r="3164">
          <cell r="B3164">
            <v>8</v>
          </cell>
          <cell r="K3164" t="str">
            <v>SALÁRIOS, ENCARGOS E BENEFÍCIOS</v>
          </cell>
          <cell r="O3164">
            <v>2395</v>
          </cell>
          <cell r="P3164">
            <v>2424.6000000000004</v>
          </cell>
          <cell r="Q3164">
            <v>46235</v>
          </cell>
          <cell r="W3164" t="str">
            <v>SENSIA RP</v>
          </cell>
          <cell r="X3164" t="str">
            <v>SENSIA</v>
          </cell>
        </row>
        <row r="3165">
          <cell r="B3165">
            <v>7</v>
          </cell>
          <cell r="K3165" t="str">
            <v>PLANTÕES E LOJAS</v>
          </cell>
          <cell r="O3165">
            <v>2389</v>
          </cell>
          <cell r="P3165">
            <v>700</v>
          </cell>
          <cell r="Q3165">
            <v>46204</v>
          </cell>
          <cell r="W3165" t="str">
            <v>SP INT 6</v>
          </cell>
          <cell r="X3165" t="str">
            <v>SP INT 6</v>
          </cell>
        </row>
        <row r="3166">
          <cell r="B3166">
            <v>3</v>
          </cell>
          <cell r="K3166" t="str">
            <v>DESPESAS GERAIS</v>
          </cell>
          <cell r="O3166">
            <v>2388</v>
          </cell>
          <cell r="Q3166">
            <v>46082</v>
          </cell>
          <cell r="W3166" t="str">
            <v>SP INT 3</v>
          </cell>
          <cell r="X3166" t="str">
            <v>SP INT 3</v>
          </cell>
        </row>
        <row r="3167">
          <cell r="B3167">
            <v>6</v>
          </cell>
          <cell r="K3167" t="str">
            <v>SALÁRIOS, ENCARGOS E BENEFÍCIOS</v>
          </cell>
          <cell r="O3167">
            <v>2384</v>
          </cell>
          <cell r="P3167">
            <v>1894.85</v>
          </cell>
          <cell r="Q3167">
            <v>46174</v>
          </cell>
          <cell r="W3167" t="str">
            <v>DIRETORIA SPI</v>
          </cell>
          <cell r="X3167" t="str">
            <v>DIRETORIA SPI</v>
          </cell>
        </row>
        <row r="3168">
          <cell r="B3168">
            <v>7</v>
          </cell>
          <cell r="K3168" t="str">
            <v>PLANTÕES E LOJAS</v>
          </cell>
          <cell r="O3168">
            <v>2384</v>
          </cell>
          <cell r="P3168">
            <v>4054.81</v>
          </cell>
          <cell r="Q3168">
            <v>46204</v>
          </cell>
          <cell r="W3168" t="str">
            <v>SP INT 5</v>
          </cell>
          <cell r="X3168" t="str">
            <v>SP INT 5</v>
          </cell>
        </row>
        <row r="3169">
          <cell r="B3169">
            <v>7</v>
          </cell>
          <cell r="K3169" t="str">
            <v>PLANTÕES E LOJAS</v>
          </cell>
          <cell r="O3169">
            <v>2384</v>
          </cell>
          <cell r="P3169">
            <v>1692.92</v>
          </cell>
          <cell r="Q3169">
            <v>46204</v>
          </cell>
          <cell r="W3169" t="str">
            <v>SP INT 6</v>
          </cell>
          <cell r="X3169" t="str">
            <v>SP INT 6</v>
          </cell>
        </row>
        <row r="3170">
          <cell r="B3170">
            <v>1</v>
          </cell>
          <cell r="K3170" t="str">
            <v>COMISSÕES E PREMIAÇÕES (Contratada)</v>
          </cell>
          <cell r="O3170">
            <v>2383</v>
          </cell>
          <cell r="P3170">
            <v>4364.8983249706807</v>
          </cell>
          <cell r="Q3170">
            <v>46023</v>
          </cell>
          <cell r="W3170" t="str">
            <v>SP INT 5</v>
          </cell>
          <cell r="X3170" t="str">
            <v>SP INT 5</v>
          </cell>
        </row>
        <row r="3171">
          <cell r="B3171">
            <v>3</v>
          </cell>
          <cell r="K3171" t="str">
            <v>DESPESAS GERAIS</v>
          </cell>
          <cell r="O3171">
            <v>2383</v>
          </cell>
          <cell r="Q3171">
            <v>46082</v>
          </cell>
          <cell r="W3171" t="str">
            <v>SP INT 3</v>
          </cell>
          <cell r="X3171" t="str">
            <v>SP INT 3</v>
          </cell>
        </row>
        <row r="3172">
          <cell r="B3172">
            <v>7</v>
          </cell>
          <cell r="K3172" t="str">
            <v>MARKETING</v>
          </cell>
          <cell r="O3172">
            <v>2383</v>
          </cell>
          <cell r="Q3172">
            <v>46204</v>
          </cell>
          <cell r="W3172" t="str">
            <v>SENSIA RP</v>
          </cell>
          <cell r="X3172" t="str">
            <v>SENSIA</v>
          </cell>
        </row>
        <row r="3173">
          <cell r="B3173">
            <v>3</v>
          </cell>
          <cell r="K3173" t="str">
            <v>SALÁRIOS, ENCARGOS E BENEFÍCIOS</v>
          </cell>
          <cell r="O3173">
            <v>2381</v>
          </cell>
          <cell r="Q3173">
            <v>46082</v>
          </cell>
          <cell r="W3173" t="str">
            <v>DIRETORIA SPI</v>
          </cell>
          <cell r="X3173" t="str">
            <v>DIRETORIA SPI</v>
          </cell>
        </row>
        <row r="3174">
          <cell r="B3174">
            <v>1</v>
          </cell>
          <cell r="K3174" t="str">
            <v>SALÁRIOS, ENCARGOS E BENEFÍCIOS</v>
          </cell>
          <cell r="O3174">
            <v>2377</v>
          </cell>
          <cell r="P3174">
            <v>2424.96</v>
          </cell>
          <cell r="Q3174">
            <v>46023</v>
          </cell>
          <cell r="W3174" t="str">
            <v>SP INT 3</v>
          </cell>
          <cell r="X3174" t="str">
            <v>SP INT 3</v>
          </cell>
        </row>
        <row r="3175">
          <cell r="B3175">
            <v>7</v>
          </cell>
          <cell r="K3175" t="str">
            <v>DESPESAS GERAIS</v>
          </cell>
          <cell r="O3175">
            <v>2375</v>
          </cell>
          <cell r="P3175">
            <v>16250</v>
          </cell>
          <cell r="Q3175">
            <v>46204</v>
          </cell>
          <cell r="W3175" t="str">
            <v>SP INT 4</v>
          </cell>
          <cell r="X3175" t="str">
            <v>SP INT 4</v>
          </cell>
        </row>
        <row r="3176">
          <cell r="B3176">
            <v>1</v>
          </cell>
          <cell r="K3176" t="str">
            <v>COMISSÕES E PREMIAÇÕES (Contratada)</v>
          </cell>
          <cell r="O3176">
            <v>2370</v>
          </cell>
          <cell r="P3176">
            <v>4669.0042610324645</v>
          </cell>
          <cell r="Q3176">
            <v>46023</v>
          </cell>
          <cell r="W3176" t="str">
            <v>SP INT 2</v>
          </cell>
          <cell r="X3176" t="str">
            <v>SP INT 2</v>
          </cell>
        </row>
        <row r="3177">
          <cell r="B3177">
            <v>8</v>
          </cell>
          <cell r="K3177" t="str">
            <v>MARKETING</v>
          </cell>
          <cell r="O3177">
            <v>2369</v>
          </cell>
          <cell r="Q3177">
            <v>46235</v>
          </cell>
          <cell r="W3177" t="str">
            <v>SP INT 5</v>
          </cell>
          <cell r="X3177" t="str">
            <v>SP INT 5</v>
          </cell>
        </row>
        <row r="3178">
          <cell r="B3178">
            <v>8</v>
          </cell>
          <cell r="K3178" t="str">
            <v>SALÁRIOS, ENCARGOS E BENEFÍCIOS</v>
          </cell>
          <cell r="O3178">
            <v>2367</v>
          </cell>
          <cell r="P3178">
            <v>1973.72</v>
          </cell>
          <cell r="Q3178">
            <v>46235</v>
          </cell>
          <cell r="W3178" t="str">
            <v>DIRETORIA SPI</v>
          </cell>
          <cell r="X3178" t="str">
            <v>DIRETORIA SPI</v>
          </cell>
        </row>
        <row r="3179">
          <cell r="B3179">
            <v>1</v>
          </cell>
          <cell r="K3179" t="str">
            <v>PLANTÕES E LOJAS</v>
          </cell>
          <cell r="O3179">
            <v>2363</v>
          </cell>
          <cell r="P3179">
            <v>2421.36</v>
          </cell>
          <cell r="Q3179">
            <v>46023</v>
          </cell>
          <cell r="W3179" t="str">
            <v>SP INT 5</v>
          </cell>
          <cell r="X3179" t="str">
            <v>SP INT 5</v>
          </cell>
        </row>
        <row r="3180">
          <cell r="B3180">
            <v>2</v>
          </cell>
          <cell r="K3180" t="str">
            <v>PLANTÕES E LOJAS</v>
          </cell>
          <cell r="O3180">
            <v>2363</v>
          </cell>
          <cell r="P3180">
            <v>2253.39</v>
          </cell>
          <cell r="Q3180">
            <v>46054</v>
          </cell>
          <cell r="W3180" t="str">
            <v>SP INT 5</v>
          </cell>
          <cell r="X3180" t="str">
            <v>SP INT 5</v>
          </cell>
        </row>
        <row r="3181">
          <cell r="B3181">
            <v>3</v>
          </cell>
          <cell r="K3181" t="str">
            <v>PLANTÕES E LOJAS</v>
          </cell>
          <cell r="O3181">
            <v>2363</v>
          </cell>
          <cell r="P3181">
            <v>2579.4699999999998</v>
          </cell>
          <cell r="Q3181">
            <v>46082</v>
          </cell>
          <cell r="W3181" t="str">
            <v>SP INT 5</v>
          </cell>
          <cell r="X3181" t="str">
            <v>SP INT 5</v>
          </cell>
        </row>
        <row r="3182">
          <cell r="B3182">
            <v>4</v>
          </cell>
          <cell r="K3182" t="str">
            <v>PLANTÕES E LOJAS</v>
          </cell>
          <cell r="O3182">
            <v>2363</v>
          </cell>
          <cell r="P3182">
            <v>2355.7600000000002</v>
          </cell>
          <cell r="Q3182">
            <v>46113</v>
          </cell>
          <cell r="W3182" t="str">
            <v>SP INT 5</v>
          </cell>
          <cell r="X3182" t="str">
            <v>SP INT 5</v>
          </cell>
        </row>
        <row r="3183">
          <cell r="B3183">
            <v>5</v>
          </cell>
          <cell r="K3183" t="str">
            <v>PLANTÕES E LOJAS</v>
          </cell>
          <cell r="O3183">
            <v>2363</v>
          </cell>
          <cell r="P3183">
            <v>2185.0300000000002</v>
          </cell>
          <cell r="Q3183">
            <v>46143</v>
          </cell>
          <cell r="W3183" t="str">
            <v>SP INT 5</v>
          </cell>
          <cell r="X3183" t="str">
            <v>SP INT 5</v>
          </cell>
        </row>
        <row r="3184">
          <cell r="B3184">
            <v>6</v>
          </cell>
          <cell r="K3184" t="str">
            <v>PLANTÕES E LOJAS</v>
          </cell>
          <cell r="O3184">
            <v>2363</v>
          </cell>
          <cell r="P3184">
            <v>2561.4899999999998</v>
          </cell>
          <cell r="Q3184">
            <v>46174</v>
          </cell>
          <cell r="W3184" t="str">
            <v>SP INT 5</v>
          </cell>
          <cell r="X3184" t="str">
            <v>SP INT 5</v>
          </cell>
        </row>
        <row r="3185">
          <cell r="B3185">
            <v>7</v>
          </cell>
          <cell r="K3185" t="str">
            <v>PLANTÕES E LOJAS</v>
          </cell>
          <cell r="O3185">
            <v>2363</v>
          </cell>
          <cell r="P3185">
            <v>2500.0500000000002</v>
          </cell>
          <cell r="Q3185">
            <v>46204</v>
          </cell>
          <cell r="W3185" t="str">
            <v>SP INT 5</v>
          </cell>
          <cell r="X3185" t="str">
            <v>SP INT 5</v>
          </cell>
        </row>
        <row r="3186">
          <cell r="B3186">
            <v>8</v>
          </cell>
          <cell r="K3186" t="str">
            <v>PLANTÕES E LOJAS</v>
          </cell>
          <cell r="O3186">
            <v>2363</v>
          </cell>
          <cell r="P3186">
            <v>2155.85</v>
          </cell>
          <cell r="Q3186">
            <v>46235</v>
          </cell>
          <cell r="W3186" t="str">
            <v>SP INT 5</v>
          </cell>
          <cell r="X3186" t="str">
            <v>SP INT 5</v>
          </cell>
        </row>
        <row r="3187">
          <cell r="B3187">
            <v>4</v>
          </cell>
          <cell r="K3187" t="str">
            <v>MARKETING</v>
          </cell>
          <cell r="O3187">
            <v>2361</v>
          </cell>
          <cell r="Q3187">
            <v>46113</v>
          </cell>
          <cell r="W3187" t="str">
            <v>SP INT 4</v>
          </cell>
          <cell r="X3187" t="str">
            <v>SP INT 4</v>
          </cell>
        </row>
        <row r="3188">
          <cell r="B3188">
            <v>8</v>
          </cell>
          <cell r="K3188" t="str">
            <v>PLANTÕES E LOJAS</v>
          </cell>
          <cell r="O3188">
            <v>2359</v>
          </cell>
          <cell r="P3188">
            <v>700</v>
          </cell>
          <cell r="Q3188">
            <v>46235</v>
          </cell>
          <cell r="W3188" t="str">
            <v>SP INT 6</v>
          </cell>
          <cell r="X3188" t="str">
            <v>SP INT 6</v>
          </cell>
        </row>
        <row r="3189">
          <cell r="B3189">
            <v>5</v>
          </cell>
          <cell r="K3189" t="str">
            <v>MARKETING</v>
          </cell>
          <cell r="O3189">
            <v>2355</v>
          </cell>
          <cell r="Q3189">
            <v>46143</v>
          </cell>
          <cell r="W3189" t="str">
            <v>SP INT 4</v>
          </cell>
          <cell r="X3189" t="str">
            <v>SP INT 4</v>
          </cell>
        </row>
        <row r="3190">
          <cell r="B3190">
            <v>2</v>
          </cell>
          <cell r="K3190" t="str">
            <v>COMISSÕES E PREMIAÇÕES (Contratada)</v>
          </cell>
          <cell r="O3190">
            <v>2350</v>
          </cell>
          <cell r="P3190">
            <v>7459.5524132711735</v>
          </cell>
          <cell r="Q3190">
            <v>46054</v>
          </cell>
          <cell r="W3190" t="str">
            <v>SENSIA RP</v>
          </cell>
          <cell r="X3190" t="str">
            <v>SENSIA</v>
          </cell>
        </row>
        <row r="3191">
          <cell r="B3191">
            <v>5</v>
          </cell>
          <cell r="K3191" t="str">
            <v>PLANTÕES E LOJAS</v>
          </cell>
          <cell r="O3191">
            <v>2350</v>
          </cell>
          <cell r="P3191">
            <v>92474.96</v>
          </cell>
          <cell r="Q3191">
            <v>46143</v>
          </cell>
          <cell r="W3191" t="str">
            <v>SENSIA RP</v>
          </cell>
          <cell r="X3191" t="str">
            <v>SENSIA</v>
          </cell>
        </row>
        <row r="3192">
          <cell r="B3192">
            <v>1</v>
          </cell>
          <cell r="K3192" t="str">
            <v>SALÁRIOS, ENCARGOS E BENEFÍCIOS</v>
          </cell>
          <cell r="O3192">
            <v>2346</v>
          </cell>
          <cell r="P3192">
            <v>2346</v>
          </cell>
          <cell r="Q3192">
            <v>46023</v>
          </cell>
          <cell r="W3192" t="str">
            <v>DIRETORIA SPI</v>
          </cell>
          <cell r="X3192" t="str">
            <v>DIRETORIA SPI</v>
          </cell>
        </row>
        <row r="3193">
          <cell r="B3193">
            <v>3</v>
          </cell>
          <cell r="K3193" t="str">
            <v>SALÁRIOS, ENCARGOS E BENEFÍCIOS</v>
          </cell>
          <cell r="O3193">
            <v>2346</v>
          </cell>
          <cell r="P3193">
            <v>2346</v>
          </cell>
          <cell r="Q3193">
            <v>46082</v>
          </cell>
          <cell r="W3193" t="str">
            <v>DIRETORIA SPI</v>
          </cell>
          <cell r="X3193" t="str">
            <v>DIRETORIA SPI</v>
          </cell>
        </row>
        <row r="3194">
          <cell r="B3194">
            <v>4</v>
          </cell>
          <cell r="K3194" t="str">
            <v>SALÁRIOS, ENCARGOS E BENEFÍCIOS</v>
          </cell>
          <cell r="O3194">
            <v>2346</v>
          </cell>
          <cell r="P3194">
            <v>2346</v>
          </cell>
          <cell r="Q3194">
            <v>46113</v>
          </cell>
          <cell r="W3194" t="str">
            <v>DIRETORIA SPI</v>
          </cell>
          <cell r="X3194" t="str">
            <v>DIRETORIA SPI</v>
          </cell>
        </row>
        <row r="3195">
          <cell r="B3195">
            <v>5</v>
          </cell>
          <cell r="K3195" t="str">
            <v>SALÁRIOS, ENCARGOS E BENEFÍCIOS</v>
          </cell>
          <cell r="O3195">
            <v>2346</v>
          </cell>
          <cell r="P3195">
            <v>2486.5300000000002</v>
          </cell>
          <cell r="Q3195">
            <v>46143</v>
          </cell>
          <cell r="W3195" t="str">
            <v>DIRETORIA SPI</v>
          </cell>
          <cell r="X3195" t="str">
            <v>DIRETORIA SPI</v>
          </cell>
        </row>
        <row r="3196">
          <cell r="B3196">
            <v>6</v>
          </cell>
          <cell r="K3196" t="str">
            <v>DESPESAS GERAIS</v>
          </cell>
          <cell r="O3196">
            <v>2344</v>
          </cell>
          <cell r="Q3196">
            <v>46174</v>
          </cell>
          <cell r="W3196" t="str">
            <v>SP INT 4</v>
          </cell>
          <cell r="X3196" t="str">
            <v>SP INT 4</v>
          </cell>
        </row>
        <row r="3197">
          <cell r="B3197">
            <v>7</v>
          </cell>
          <cell r="K3197" t="str">
            <v>MARKETING</v>
          </cell>
          <cell r="O3197">
            <v>2344</v>
          </cell>
          <cell r="Q3197">
            <v>46204</v>
          </cell>
          <cell r="W3197" t="str">
            <v>SP INT 2</v>
          </cell>
          <cell r="X3197" t="str">
            <v>SP INT 2</v>
          </cell>
        </row>
        <row r="3198">
          <cell r="B3198">
            <v>8</v>
          </cell>
          <cell r="K3198" t="str">
            <v>MARKETING</v>
          </cell>
          <cell r="O3198">
            <v>2341</v>
          </cell>
          <cell r="Q3198">
            <v>46235</v>
          </cell>
          <cell r="W3198" t="str">
            <v>SP INT 3</v>
          </cell>
          <cell r="X3198" t="str">
            <v>SP INT 3</v>
          </cell>
        </row>
        <row r="3199">
          <cell r="B3199">
            <v>2</v>
          </cell>
          <cell r="K3199" t="str">
            <v>PLANTÕES E LOJAS</v>
          </cell>
          <cell r="O3199">
            <v>2340</v>
          </cell>
          <cell r="P3199">
            <v>2252.44</v>
          </cell>
          <cell r="Q3199">
            <v>46054</v>
          </cell>
          <cell r="W3199" t="str">
            <v>SENSIA RP</v>
          </cell>
          <cell r="X3199" t="str">
            <v>SENSIA</v>
          </cell>
        </row>
        <row r="3200">
          <cell r="B3200">
            <v>3</v>
          </cell>
          <cell r="K3200" t="str">
            <v>MARKETING</v>
          </cell>
          <cell r="O3200">
            <v>2340</v>
          </cell>
          <cell r="P3200">
            <v>46655.59</v>
          </cell>
          <cell r="Q3200">
            <v>46082</v>
          </cell>
          <cell r="W3200" t="str">
            <v>SP INT 5</v>
          </cell>
          <cell r="X3200" t="str">
            <v>SP INT 5</v>
          </cell>
        </row>
        <row r="3201">
          <cell r="B3201">
            <v>4</v>
          </cell>
          <cell r="K3201" t="str">
            <v>MARKETING</v>
          </cell>
          <cell r="O3201">
            <v>2340</v>
          </cell>
          <cell r="P3201">
            <v>55343.95</v>
          </cell>
          <cell r="Q3201">
            <v>46113</v>
          </cell>
          <cell r="W3201" t="str">
            <v>SP INT 5</v>
          </cell>
          <cell r="X3201" t="str">
            <v>SP INT 5</v>
          </cell>
        </row>
        <row r="3202">
          <cell r="B3202">
            <v>5</v>
          </cell>
          <cell r="K3202" t="str">
            <v>MARKETING</v>
          </cell>
          <cell r="O3202">
            <v>2340</v>
          </cell>
          <cell r="P3202">
            <v>48833.93</v>
          </cell>
          <cell r="Q3202">
            <v>46143</v>
          </cell>
          <cell r="W3202" t="str">
            <v>SP INT 5</v>
          </cell>
          <cell r="X3202" t="str">
            <v>SP INT 5</v>
          </cell>
        </row>
        <row r="3203">
          <cell r="B3203">
            <v>7</v>
          </cell>
          <cell r="K3203" t="str">
            <v>PLANTÕES E LOJAS</v>
          </cell>
          <cell r="O3203">
            <v>2340</v>
          </cell>
          <cell r="P3203">
            <v>2499</v>
          </cell>
          <cell r="Q3203">
            <v>46204</v>
          </cell>
          <cell r="W3203" t="str">
            <v>SENSIA RP</v>
          </cell>
          <cell r="X3203" t="str">
            <v>SENSIA</v>
          </cell>
        </row>
        <row r="3204">
          <cell r="B3204">
            <v>2</v>
          </cell>
          <cell r="K3204" t="str">
            <v>PLANTÕES E LOJAS</v>
          </cell>
          <cell r="O3204">
            <v>2339</v>
          </cell>
          <cell r="P3204">
            <v>1985.79</v>
          </cell>
          <cell r="Q3204">
            <v>46054</v>
          </cell>
          <cell r="W3204" t="str">
            <v>SP INT 3</v>
          </cell>
          <cell r="X3204" t="str">
            <v>SP INT 3</v>
          </cell>
        </row>
        <row r="3205">
          <cell r="B3205">
            <v>2</v>
          </cell>
          <cell r="K3205" t="str">
            <v>MARKETING</v>
          </cell>
          <cell r="O3205">
            <v>2338</v>
          </cell>
          <cell r="Q3205">
            <v>46054</v>
          </cell>
          <cell r="W3205" t="str">
            <v>SP INT 5</v>
          </cell>
          <cell r="X3205" t="str">
            <v>SP INT 5</v>
          </cell>
        </row>
        <row r="3206">
          <cell r="B3206">
            <v>8</v>
          </cell>
          <cell r="K3206" t="str">
            <v>MARKETING</v>
          </cell>
          <cell r="O3206">
            <v>2337</v>
          </cell>
          <cell r="Q3206">
            <v>46235</v>
          </cell>
          <cell r="W3206" t="str">
            <v>SP INT 6</v>
          </cell>
          <cell r="X3206" t="str">
            <v>SP INT 6</v>
          </cell>
        </row>
        <row r="3207">
          <cell r="B3207">
            <v>4</v>
          </cell>
          <cell r="K3207" t="str">
            <v>MARKETING</v>
          </cell>
          <cell r="O3207">
            <v>2336</v>
          </cell>
          <cell r="P3207">
            <v>21516.84</v>
          </cell>
          <cell r="Q3207">
            <v>46113</v>
          </cell>
          <cell r="W3207" t="str">
            <v>SP INT 6</v>
          </cell>
          <cell r="X3207" t="str">
            <v>SP INT 6</v>
          </cell>
        </row>
        <row r="3208">
          <cell r="B3208">
            <v>3</v>
          </cell>
          <cell r="K3208" t="str">
            <v>PLANTÕES E LOJAS</v>
          </cell>
          <cell r="O3208">
            <v>2331</v>
          </cell>
          <cell r="Q3208">
            <v>46082</v>
          </cell>
          <cell r="W3208" t="str">
            <v>SP INT 2</v>
          </cell>
          <cell r="X3208" t="str">
            <v>SP INT 2</v>
          </cell>
        </row>
        <row r="3209">
          <cell r="B3209">
            <v>6</v>
          </cell>
          <cell r="K3209" t="str">
            <v>SALÁRIOS, ENCARGOS E BENEFÍCIOS</v>
          </cell>
          <cell r="O3209">
            <v>2328</v>
          </cell>
          <cell r="P3209">
            <v>1616.64</v>
          </cell>
          <cell r="Q3209">
            <v>46174</v>
          </cell>
          <cell r="W3209" t="str">
            <v>SP INT 4</v>
          </cell>
          <cell r="X3209" t="str">
            <v>SP INT 4</v>
          </cell>
        </row>
        <row r="3210">
          <cell r="B3210">
            <v>1</v>
          </cell>
          <cell r="K3210" t="str">
            <v>PLANTÕES E LOJAS</v>
          </cell>
          <cell r="O3210">
            <v>2327</v>
          </cell>
          <cell r="P3210">
            <v>2333.64</v>
          </cell>
          <cell r="Q3210">
            <v>46023</v>
          </cell>
          <cell r="W3210" t="str">
            <v>SP INT 3</v>
          </cell>
          <cell r="X3210" t="str">
            <v>SP INT 3</v>
          </cell>
        </row>
        <row r="3211">
          <cell r="B3211">
            <v>1</v>
          </cell>
          <cell r="K3211" t="str">
            <v>PLANTÕES E LOJAS</v>
          </cell>
          <cell r="O3211">
            <v>2327</v>
          </cell>
          <cell r="Q3211">
            <v>46023</v>
          </cell>
          <cell r="W3211" t="str">
            <v>SENSIA CP</v>
          </cell>
          <cell r="X3211" t="str">
            <v>SENSIA</v>
          </cell>
        </row>
        <row r="3212">
          <cell r="B3212">
            <v>1</v>
          </cell>
          <cell r="K3212" t="str">
            <v>SALÁRIOS, ENCARGOS E BENEFÍCIOS</v>
          </cell>
          <cell r="O3212">
            <v>2327</v>
          </cell>
          <cell r="P3212">
            <v>1656.3600000000001</v>
          </cell>
          <cell r="Q3212">
            <v>46023</v>
          </cell>
          <cell r="W3212" t="str">
            <v>SENSIA RP</v>
          </cell>
          <cell r="X3212" t="str">
            <v>SENSIA</v>
          </cell>
        </row>
        <row r="3213">
          <cell r="B3213">
            <v>2</v>
          </cell>
          <cell r="K3213" t="str">
            <v>PLANTÕES E LOJAS</v>
          </cell>
          <cell r="O3213">
            <v>2327</v>
          </cell>
          <cell r="Q3213">
            <v>46054</v>
          </cell>
          <cell r="W3213" t="str">
            <v>SENSIA CP</v>
          </cell>
          <cell r="X3213" t="str">
            <v>SENSIA</v>
          </cell>
        </row>
        <row r="3214">
          <cell r="B3214">
            <v>3</v>
          </cell>
          <cell r="K3214" t="str">
            <v>PLANTÕES E LOJAS</v>
          </cell>
          <cell r="O3214">
            <v>2327</v>
          </cell>
          <cell r="Q3214">
            <v>46082</v>
          </cell>
          <cell r="W3214" t="str">
            <v>SENSIA CP</v>
          </cell>
          <cell r="X3214" t="str">
            <v>SENSIA</v>
          </cell>
        </row>
        <row r="3215">
          <cell r="B3215">
            <v>4</v>
          </cell>
          <cell r="K3215" t="str">
            <v>PLANTÕES E LOJAS</v>
          </cell>
          <cell r="O3215">
            <v>2327</v>
          </cell>
          <cell r="P3215">
            <v>2658.68</v>
          </cell>
          <cell r="Q3215">
            <v>46113</v>
          </cell>
          <cell r="W3215" t="str">
            <v>SENSIA CP</v>
          </cell>
          <cell r="X3215" t="str">
            <v>SENSIA</v>
          </cell>
        </row>
        <row r="3216">
          <cell r="B3216">
            <v>8</v>
          </cell>
          <cell r="K3216" t="str">
            <v>PLANTÕES E LOJAS</v>
          </cell>
          <cell r="O3216">
            <v>2327</v>
          </cell>
          <cell r="Q3216">
            <v>46235</v>
          </cell>
          <cell r="W3216" t="str">
            <v>SENSIA CP</v>
          </cell>
          <cell r="X3216" t="str">
            <v>SENSIA</v>
          </cell>
        </row>
        <row r="3217">
          <cell r="B3217">
            <v>3</v>
          </cell>
          <cell r="K3217" t="str">
            <v>SALÁRIOS, ENCARGOS E BENEFÍCIOS</v>
          </cell>
          <cell r="O3217">
            <v>2326</v>
          </cell>
          <cell r="P3217">
            <v>1813.22</v>
          </cell>
          <cell r="Q3217">
            <v>46082</v>
          </cell>
          <cell r="W3217" t="str">
            <v>SP INT 3</v>
          </cell>
          <cell r="X3217" t="str">
            <v>SP INT 3</v>
          </cell>
        </row>
        <row r="3218">
          <cell r="B3218">
            <v>7</v>
          </cell>
          <cell r="K3218" t="str">
            <v>SALÁRIOS, ENCARGOS E BENEFÍCIOS</v>
          </cell>
          <cell r="O3218">
            <v>2326</v>
          </cell>
          <cell r="P3218">
            <v>1973.72</v>
          </cell>
          <cell r="Q3218">
            <v>46204</v>
          </cell>
          <cell r="W3218" t="str">
            <v>DIRETORIA SPI</v>
          </cell>
          <cell r="X3218" t="str">
            <v>DIRETORIA SPI</v>
          </cell>
        </row>
        <row r="3219">
          <cell r="B3219">
            <v>8</v>
          </cell>
          <cell r="K3219" t="str">
            <v>COMISSÕES E PREMIAÇÕES (Contratada)</v>
          </cell>
          <cell r="O3219">
            <v>2322</v>
          </cell>
          <cell r="P3219">
            <v>7059.5713841832239</v>
          </cell>
          <cell r="Q3219">
            <v>46235</v>
          </cell>
          <cell r="W3219" t="str">
            <v>SENSIA RP</v>
          </cell>
          <cell r="X3219" t="str">
            <v>SENSIA</v>
          </cell>
        </row>
        <row r="3220">
          <cell r="B3220">
            <v>2</v>
          </cell>
          <cell r="K3220" t="str">
            <v>MARKETING</v>
          </cell>
          <cell r="O3220">
            <v>2321</v>
          </cell>
          <cell r="Q3220">
            <v>46054</v>
          </cell>
          <cell r="W3220" t="str">
            <v>SP INT 4</v>
          </cell>
          <cell r="X3220" t="str">
            <v>SP INT 4</v>
          </cell>
        </row>
        <row r="3221">
          <cell r="B3221">
            <v>1</v>
          </cell>
          <cell r="K3221" t="str">
            <v>SALÁRIOS, ENCARGOS E BENEFÍCIOS</v>
          </cell>
          <cell r="O3221">
            <v>2319</v>
          </cell>
          <cell r="P3221">
            <v>1376.05</v>
          </cell>
          <cell r="Q3221">
            <v>46023</v>
          </cell>
          <cell r="W3221" t="str">
            <v>SP INT 3</v>
          </cell>
          <cell r="X3221" t="str">
            <v>SP INT 3</v>
          </cell>
        </row>
        <row r="3222">
          <cell r="B3222">
            <v>5</v>
          </cell>
          <cell r="K3222" t="str">
            <v>MARKETING</v>
          </cell>
          <cell r="O3222">
            <v>2318</v>
          </cell>
          <cell r="Q3222">
            <v>46143</v>
          </cell>
          <cell r="W3222" t="str">
            <v>SP INT 4</v>
          </cell>
          <cell r="X3222" t="str">
            <v>SP INT 4</v>
          </cell>
        </row>
        <row r="3223">
          <cell r="B3223">
            <v>5</v>
          </cell>
          <cell r="K3223" t="str">
            <v>PLANTÕES E LOJAS</v>
          </cell>
          <cell r="O3223">
            <v>2315</v>
          </cell>
          <cell r="P3223">
            <v>989.24</v>
          </cell>
          <cell r="Q3223">
            <v>46143</v>
          </cell>
          <cell r="W3223" t="str">
            <v>SP INT 3</v>
          </cell>
          <cell r="X3223" t="str">
            <v>SP INT 3</v>
          </cell>
        </row>
        <row r="3224">
          <cell r="B3224">
            <v>6</v>
          </cell>
          <cell r="K3224" t="str">
            <v>DESPESAS GERAIS</v>
          </cell>
          <cell r="O3224">
            <v>2315</v>
          </cell>
          <cell r="Q3224">
            <v>46174</v>
          </cell>
          <cell r="W3224" t="str">
            <v>SP INT 4</v>
          </cell>
          <cell r="X3224" t="str">
            <v>SP INT 4</v>
          </cell>
        </row>
        <row r="3225">
          <cell r="B3225">
            <v>7</v>
          </cell>
          <cell r="K3225" t="str">
            <v>SALÁRIOS, ENCARGOS E BENEFÍCIOS</v>
          </cell>
          <cell r="O3225">
            <v>2315</v>
          </cell>
          <cell r="P3225">
            <v>1579.82</v>
          </cell>
          <cell r="Q3225">
            <v>46204</v>
          </cell>
          <cell r="W3225" t="str">
            <v>SP INT 5</v>
          </cell>
          <cell r="X3225" t="str">
            <v>SP INT 5</v>
          </cell>
        </row>
        <row r="3226">
          <cell r="B3226">
            <v>8</v>
          </cell>
          <cell r="K3226" t="str">
            <v>MARKETING</v>
          </cell>
          <cell r="O3226">
            <v>2312</v>
          </cell>
          <cell r="Q3226">
            <v>46235</v>
          </cell>
          <cell r="W3226" t="str">
            <v>SP INT 2</v>
          </cell>
          <cell r="X3226" t="str">
            <v>SP INT 2</v>
          </cell>
        </row>
        <row r="3227">
          <cell r="B3227">
            <v>5</v>
          </cell>
          <cell r="K3227" t="str">
            <v>SALÁRIOS, ENCARGOS E BENEFÍCIOS</v>
          </cell>
          <cell r="O3227">
            <v>2310</v>
          </cell>
          <cell r="P3227">
            <v>1241.0700000000002</v>
          </cell>
          <cell r="Q3227">
            <v>46143</v>
          </cell>
          <cell r="W3227" t="str">
            <v>SENSIA CP</v>
          </cell>
          <cell r="X3227" t="str">
            <v>SENSIA</v>
          </cell>
        </row>
        <row r="3228">
          <cell r="B3228">
            <v>8</v>
          </cell>
          <cell r="K3228" t="str">
            <v>PLANTÕES E LOJAS</v>
          </cell>
          <cell r="O3228">
            <v>2310</v>
          </cell>
          <cell r="Q3228">
            <v>46235</v>
          </cell>
          <cell r="W3228" t="str">
            <v>SENSIA RP</v>
          </cell>
          <cell r="X3228" t="str">
            <v>SENSIA</v>
          </cell>
        </row>
        <row r="3229">
          <cell r="B3229">
            <v>7</v>
          </cell>
          <cell r="K3229" t="str">
            <v>SALÁRIOS, ENCARGOS E BENEFÍCIOS</v>
          </cell>
          <cell r="O3229">
            <v>2304</v>
          </cell>
          <cell r="P3229">
            <v>820.22</v>
          </cell>
          <cell r="Q3229">
            <v>46204</v>
          </cell>
          <cell r="W3229" t="str">
            <v>SP INT 4</v>
          </cell>
          <cell r="X3229" t="str">
            <v>SP INT 4</v>
          </cell>
        </row>
        <row r="3230">
          <cell r="B3230">
            <v>4</v>
          </cell>
          <cell r="K3230" t="str">
            <v>SALÁRIOS, ENCARGOS E BENEFÍCIOS</v>
          </cell>
          <cell r="O3230">
            <v>2302</v>
          </cell>
          <cell r="P3230">
            <v>1815.3</v>
          </cell>
          <cell r="Q3230">
            <v>46113</v>
          </cell>
          <cell r="W3230" t="str">
            <v>DIRETORIA SPI</v>
          </cell>
          <cell r="X3230" t="str">
            <v>DIRETORIA SPI</v>
          </cell>
        </row>
        <row r="3231">
          <cell r="B3231">
            <v>2</v>
          </cell>
          <cell r="K3231" t="str">
            <v>DESPESAS GERAIS</v>
          </cell>
          <cell r="O3231">
            <v>2300</v>
          </cell>
          <cell r="Q3231">
            <v>46054</v>
          </cell>
          <cell r="W3231" t="str">
            <v>SP INT 2</v>
          </cell>
          <cell r="X3231" t="str">
            <v>SP INT 2</v>
          </cell>
        </row>
        <row r="3232">
          <cell r="B3232">
            <v>8</v>
          </cell>
          <cell r="K3232" t="str">
            <v>SALÁRIOS, ENCARGOS E BENEFÍCIOS</v>
          </cell>
          <cell r="O3232">
            <v>2299</v>
          </cell>
          <cell r="P3232">
            <v>1894.85</v>
          </cell>
          <cell r="Q3232">
            <v>46235</v>
          </cell>
          <cell r="W3232" t="str">
            <v>DIRETORIA SPI</v>
          </cell>
          <cell r="X3232" t="str">
            <v>DIRETORIA SPI</v>
          </cell>
        </row>
        <row r="3233">
          <cell r="B3233">
            <v>8</v>
          </cell>
          <cell r="K3233" t="str">
            <v>PLANTÕES E LOJAS</v>
          </cell>
          <cell r="O3233">
            <v>2295</v>
          </cell>
          <cell r="P3233">
            <v>3010.93</v>
          </cell>
          <cell r="Q3233">
            <v>46235</v>
          </cell>
          <cell r="W3233" t="str">
            <v>SP INT 4</v>
          </cell>
          <cell r="X3233" t="str">
            <v>SP INT 4</v>
          </cell>
        </row>
        <row r="3234">
          <cell r="B3234">
            <v>1</v>
          </cell>
          <cell r="K3234" t="str">
            <v>SALÁRIOS, ENCARGOS E BENEFÍCIOS</v>
          </cell>
          <cell r="O3234">
            <v>2290</v>
          </cell>
          <cell r="P3234">
            <v>1813.22</v>
          </cell>
          <cell r="Q3234">
            <v>46023</v>
          </cell>
          <cell r="W3234" t="str">
            <v>SP INT 3</v>
          </cell>
          <cell r="X3234" t="str">
            <v>SP INT 3</v>
          </cell>
        </row>
        <row r="3235">
          <cell r="B3235">
            <v>8</v>
          </cell>
          <cell r="K3235" t="str">
            <v>SALÁRIOS, ENCARGOS E BENEFÍCIOS</v>
          </cell>
          <cell r="O3235">
            <v>2289</v>
          </cell>
          <cell r="P3235">
            <v>657.99</v>
          </cell>
          <cell r="Q3235">
            <v>46235</v>
          </cell>
          <cell r="W3235" t="str">
            <v>DIRETORIA SPI</v>
          </cell>
          <cell r="X3235" t="str">
            <v>DIRETORIA SPI</v>
          </cell>
        </row>
        <row r="3236">
          <cell r="B3236">
            <v>4</v>
          </cell>
          <cell r="K3236" t="str">
            <v>MARKETING</v>
          </cell>
          <cell r="O3236">
            <v>2287</v>
          </cell>
          <cell r="Q3236">
            <v>46113</v>
          </cell>
          <cell r="W3236" t="str">
            <v>SP INT 6</v>
          </cell>
          <cell r="X3236" t="str">
            <v>SP INT 6</v>
          </cell>
        </row>
        <row r="3237">
          <cell r="B3237">
            <v>1</v>
          </cell>
          <cell r="K3237" t="str">
            <v>MARKETING</v>
          </cell>
          <cell r="O3237">
            <v>2285</v>
          </cell>
          <cell r="Q3237">
            <v>46023</v>
          </cell>
          <cell r="W3237" t="str">
            <v>SP INT 2</v>
          </cell>
          <cell r="X3237" t="str">
            <v>SP INT 2</v>
          </cell>
        </row>
        <row r="3238">
          <cell r="B3238">
            <v>1</v>
          </cell>
          <cell r="K3238" t="str">
            <v>PLANTÕES E LOJAS</v>
          </cell>
          <cell r="O3238">
            <v>2285</v>
          </cell>
          <cell r="P3238">
            <v>2341.89</v>
          </cell>
          <cell r="Q3238">
            <v>46023</v>
          </cell>
          <cell r="W3238" t="str">
            <v>SP INT 6</v>
          </cell>
          <cell r="X3238" t="str">
            <v>SP INT 6</v>
          </cell>
        </row>
        <row r="3239">
          <cell r="B3239">
            <v>2</v>
          </cell>
          <cell r="K3239" t="str">
            <v>PLANTÕES E LOJAS</v>
          </cell>
          <cell r="O3239">
            <v>2285</v>
          </cell>
          <cell r="P3239">
            <v>2179.4299999999998</v>
          </cell>
          <cell r="Q3239">
            <v>46054</v>
          </cell>
          <cell r="W3239" t="str">
            <v>SP INT 6</v>
          </cell>
          <cell r="X3239" t="str">
            <v>SP INT 6</v>
          </cell>
        </row>
        <row r="3240">
          <cell r="B3240">
            <v>3</v>
          </cell>
          <cell r="K3240" t="str">
            <v>PLANTÕES E LOJAS</v>
          </cell>
          <cell r="O3240">
            <v>2285</v>
          </cell>
          <cell r="P3240">
            <v>2494.81</v>
          </cell>
          <cell r="Q3240">
            <v>46082</v>
          </cell>
          <cell r="W3240" t="str">
            <v>SP INT 6</v>
          </cell>
          <cell r="X3240" t="str">
            <v>SP INT 6</v>
          </cell>
        </row>
        <row r="3241">
          <cell r="B3241">
            <v>4</v>
          </cell>
          <cell r="K3241" t="str">
            <v>PLANTÕES E LOJAS</v>
          </cell>
          <cell r="O3241">
            <v>2285</v>
          </cell>
          <cell r="P3241">
            <v>2278.44</v>
          </cell>
          <cell r="Q3241">
            <v>46113</v>
          </cell>
          <cell r="W3241" t="str">
            <v>SP INT 6</v>
          </cell>
          <cell r="X3241" t="str">
            <v>SP INT 6</v>
          </cell>
        </row>
        <row r="3242">
          <cell r="B3242">
            <v>5</v>
          </cell>
          <cell r="K3242" t="str">
            <v>PLANTÕES E LOJAS</v>
          </cell>
          <cell r="O3242">
            <v>2285</v>
          </cell>
          <cell r="P3242">
            <v>2113.31</v>
          </cell>
          <cell r="Q3242">
            <v>46143</v>
          </cell>
          <cell r="W3242" t="str">
            <v>SP INT 6</v>
          </cell>
          <cell r="X3242" t="str">
            <v>SP INT 6</v>
          </cell>
        </row>
        <row r="3243">
          <cell r="B3243">
            <v>5</v>
          </cell>
          <cell r="K3243" t="str">
            <v>SALÁRIOS, ENCARGOS E BENEFÍCIOS</v>
          </cell>
          <cell r="O3243">
            <v>2285</v>
          </cell>
          <cell r="P3243">
            <v>211.61</v>
          </cell>
          <cell r="Q3243">
            <v>46143</v>
          </cell>
          <cell r="W3243" t="str">
            <v>SENSIA CP</v>
          </cell>
          <cell r="X3243" t="str">
            <v>SENSIA</v>
          </cell>
        </row>
        <row r="3244">
          <cell r="B3244">
            <v>6</v>
          </cell>
          <cell r="K3244" t="str">
            <v>PLANTÕES E LOJAS</v>
          </cell>
          <cell r="O3244">
            <v>2285</v>
          </cell>
          <cell r="P3244">
            <v>2477.42</v>
          </cell>
          <cell r="Q3244">
            <v>46174</v>
          </cell>
          <cell r="W3244" t="str">
            <v>SP INT 6</v>
          </cell>
          <cell r="X3244" t="str">
            <v>SP INT 6</v>
          </cell>
        </row>
        <row r="3245">
          <cell r="B3245">
            <v>7</v>
          </cell>
          <cell r="K3245" t="str">
            <v>PLANTÕES E LOJAS</v>
          </cell>
          <cell r="O3245">
            <v>2285</v>
          </cell>
          <cell r="P3245">
            <v>2418</v>
          </cell>
          <cell r="Q3245">
            <v>46204</v>
          </cell>
          <cell r="W3245" t="str">
            <v>SP INT 6</v>
          </cell>
          <cell r="X3245" t="str">
            <v>SP INT 6</v>
          </cell>
        </row>
        <row r="3246">
          <cell r="B3246">
            <v>8</v>
          </cell>
          <cell r="K3246" t="str">
            <v>PLANTÕES E LOJAS</v>
          </cell>
          <cell r="O3246">
            <v>2285</v>
          </cell>
          <cell r="P3246">
            <v>2085.1</v>
          </cell>
          <cell r="Q3246">
            <v>46235</v>
          </cell>
          <cell r="W3246" t="str">
            <v>SP INT 6</v>
          </cell>
          <cell r="X3246" t="str">
            <v>SP INT 6</v>
          </cell>
        </row>
        <row r="3247">
          <cell r="B3247">
            <v>3</v>
          </cell>
          <cell r="K3247" t="str">
            <v>DESPESAS GERAIS</v>
          </cell>
          <cell r="O3247">
            <v>2282</v>
          </cell>
          <cell r="Q3247">
            <v>46082</v>
          </cell>
          <cell r="W3247" t="str">
            <v>SP INT 2</v>
          </cell>
          <cell r="X3247" t="str">
            <v>SP INT 2</v>
          </cell>
        </row>
        <row r="3248">
          <cell r="B3248">
            <v>2</v>
          </cell>
          <cell r="K3248" t="str">
            <v>SALÁRIOS, ENCARGOS E BENEFÍCIOS</v>
          </cell>
          <cell r="O3248">
            <v>2280</v>
          </cell>
          <cell r="P3248">
            <v>2424.6000000000004</v>
          </cell>
          <cell r="Q3248">
            <v>46054</v>
          </cell>
          <cell r="W3248" t="str">
            <v>SENSIA RP</v>
          </cell>
          <cell r="X3248" t="str">
            <v>SENSIA</v>
          </cell>
        </row>
        <row r="3249">
          <cell r="B3249">
            <v>7</v>
          </cell>
          <cell r="K3249" t="str">
            <v>DESPESAS GERAIS</v>
          </cell>
          <cell r="O3249">
            <v>2280</v>
          </cell>
          <cell r="Q3249">
            <v>46204</v>
          </cell>
          <cell r="W3249" t="str">
            <v>SP INT 1</v>
          </cell>
          <cell r="X3249" t="str">
            <v>SP INT 1</v>
          </cell>
        </row>
        <row r="3250">
          <cell r="B3250">
            <v>3</v>
          </cell>
          <cell r="K3250" t="str">
            <v>VIAGEM E LOGÍSTICA</v>
          </cell>
          <cell r="O3250">
            <v>2278</v>
          </cell>
          <cell r="P3250">
            <v>2542.54</v>
          </cell>
          <cell r="Q3250">
            <v>46082</v>
          </cell>
          <cell r="W3250" t="str">
            <v>SP INT 1</v>
          </cell>
          <cell r="X3250" t="str">
            <v>SP INT 1</v>
          </cell>
        </row>
        <row r="3251">
          <cell r="B3251">
            <v>2</v>
          </cell>
          <cell r="K3251" t="str">
            <v>SALÁRIOS, ENCARGOS E BENEFÍCIOS</v>
          </cell>
          <cell r="O3251">
            <v>2277</v>
          </cell>
          <cell r="P3251">
            <v>1890.8700000000001</v>
          </cell>
          <cell r="Q3251">
            <v>46054</v>
          </cell>
          <cell r="W3251" t="str">
            <v>DIRETORIA SPI</v>
          </cell>
          <cell r="X3251" t="str">
            <v>DIRETORIA SPI</v>
          </cell>
        </row>
        <row r="3252">
          <cell r="B3252">
            <v>5</v>
          </cell>
          <cell r="K3252" t="str">
            <v>SERV. DESP.E ITBI</v>
          </cell>
          <cell r="O3252">
            <v>2277</v>
          </cell>
          <cell r="Q3252">
            <v>46143</v>
          </cell>
          <cell r="W3252" t="str">
            <v>SP INT 4</v>
          </cell>
          <cell r="X3252" t="str">
            <v>SP INT 4</v>
          </cell>
        </row>
        <row r="3253">
          <cell r="B3253">
            <v>8</v>
          </cell>
          <cell r="K3253" t="str">
            <v>SALÁRIOS, ENCARGOS E BENEFÍCIOS</v>
          </cell>
          <cell r="O3253">
            <v>2275</v>
          </cell>
          <cell r="P3253">
            <v>784.93000000000006</v>
          </cell>
          <cell r="Q3253">
            <v>46235</v>
          </cell>
          <cell r="W3253" t="str">
            <v>SP INT 1</v>
          </cell>
          <cell r="X3253" t="str">
            <v>SP INT 1</v>
          </cell>
        </row>
        <row r="3254">
          <cell r="B3254">
            <v>3</v>
          </cell>
          <cell r="K3254" t="str">
            <v>SALÁRIOS, ENCARGOS E BENEFÍCIOS</v>
          </cell>
          <cell r="O3254">
            <v>2272</v>
          </cell>
          <cell r="P3254">
            <v>1616.6399999999999</v>
          </cell>
          <cell r="Q3254">
            <v>46082</v>
          </cell>
          <cell r="W3254" t="str">
            <v>SP INT 4</v>
          </cell>
          <cell r="X3254" t="str">
            <v>SP INT 4</v>
          </cell>
        </row>
        <row r="3255">
          <cell r="B3255">
            <v>2</v>
          </cell>
          <cell r="K3255" t="str">
            <v>PLANTÕES E LOJAS</v>
          </cell>
          <cell r="O3255">
            <v>2270</v>
          </cell>
          <cell r="P3255">
            <v>862.89</v>
          </cell>
          <cell r="Q3255">
            <v>46054</v>
          </cell>
          <cell r="W3255" t="str">
            <v>SP INT 5</v>
          </cell>
          <cell r="X3255" t="str">
            <v>SP INT 5</v>
          </cell>
        </row>
        <row r="3256">
          <cell r="B3256">
            <v>3</v>
          </cell>
          <cell r="K3256" t="str">
            <v>MARKETING</v>
          </cell>
          <cell r="O3256">
            <v>2269</v>
          </cell>
          <cell r="Q3256">
            <v>46082</v>
          </cell>
          <cell r="W3256" t="str">
            <v>SP INT 2</v>
          </cell>
          <cell r="X3256" t="str">
            <v>SP INT 2</v>
          </cell>
        </row>
        <row r="3257">
          <cell r="B3257">
            <v>5</v>
          </cell>
          <cell r="K3257" t="str">
            <v>SALÁRIOS, ENCARGOS E BENEFÍCIOS</v>
          </cell>
          <cell r="O3257">
            <v>2269</v>
          </cell>
          <cell r="P3257">
            <v>1916.4299999999998</v>
          </cell>
          <cell r="Q3257">
            <v>46143</v>
          </cell>
          <cell r="W3257" t="str">
            <v>SP INT 5</v>
          </cell>
          <cell r="X3257" t="str">
            <v>SP INT 5</v>
          </cell>
        </row>
        <row r="3258">
          <cell r="B3258">
            <v>5</v>
          </cell>
          <cell r="K3258" t="str">
            <v>SERV. DESP.E ITBI</v>
          </cell>
          <cell r="O3258">
            <v>2264</v>
          </cell>
          <cell r="Q3258">
            <v>46143</v>
          </cell>
          <cell r="W3258" t="str">
            <v>SP INT 2</v>
          </cell>
          <cell r="X3258" t="str">
            <v>SP INT 2</v>
          </cell>
        </row>
        <row r="3259">
          <cell r="B3259">
            <v>8</v>
          </cell>
          <cell r="K3259" t="str">
            <v>MARKETING</v>
          </cell>
          <cell r="O3259">
            <v>2263</v>
          </cell>
          <cell r="Q3259">
            <v>46235</v>
          </cell>
          <cell r="W3259" t="str">
            <v>SP INT 1</v>
          </cell>
          <cell r="X3259" t="str">
            <v>SP INT 1</v>
          </cell>
        </row>
        <row r="3260">
          <cell r="B3260">
            <v>6</v>
          </cell>
          <cell r="K3260" t="str">
            <v>PLANTÕES E LOJAS</v>
          </cell>
          <cell r="O3260">
            <v>2257</v>
          </cell>
          <cell r="P3260">
            <v>2446.21</v>
          </cell>
          <cell r="Q3260">
            <v>46174</v>
          </cell>
          <cell r="W3260" t="str">
            <v>SP INT 6</v>
          </cell>
          <cell r="X3260" t="str">
            <v>SP INT 6</v>
          </cell>
        </row>
        <row r="3261">
          <cell r="B3261">
            <v>8</v>
          </cell>
          <cell r="K3261" t="str">
            <v>PLANTÕES E LOJAS</v>
          </cell>
          <cell r="O3261">
            <v>2257</v>
          </cell>
          <cell r="P3261">
            <v>2058.83</v>
          </cell>
          <cell r="Q3261">
            <v>46235</v>
          </cell>
          <cell r="W3261" t="str">
            <v>SP INT 6</v>
          </cell>
          <cell r="X3261" t="str">
            <v>SP INT 6</v>
          </cell>
        </row>
        <row r="3262">
          <cell r="B3262">
            <v>1</v>
          </cell>
          <cell r="K3262" t="str">
            <v>PLANTÕES E LOJAS</v>
          </cell>
          <cell r="O3262">
            <v>2256</v>
          </cell>
          <cell r="P3262">
            <v>2312.38</v>
          </cell>
          <cell r="Q3262">
            <v>46023</v>
          </cell>
          <cell r="W3262" t="str">
            <v>SP INT 6</v>
          </cell>
          <cell r="X3262" t="str">
            <v>SP INT 6</v>
          </cell>
        </row>
        <row r="3263">
          <cell r="B3263">
            <v>2</v>
          </cell>
          <cell r="K3263" t="str">
            <v>PLANTÕES E LOJAS</v>
          </cell>
          <cell r="O3263">
            <v>2256</v>
          </cell>
          <cell r="P3263">
            <v>2151.9699999999998</v>
          </cell>
          <cell r="Q3263">
            <v>46054</v>
          </cell>
          <cell r="W3263" t="str">
            <v>SP INT 6</v>
          </cell>
          <cell r="X3263" t="str">
            <v>SP INT 6</v>
          </cell>
        </row>
        <row r="3264">
          <cell r="B3264">
            <v>3</v>
          </cell>
          <cell r="K3264" t="str">
            <v>PLANTÕES E LOJAS</v>
          </cell>
          <cell r="O3264">
            <v>2256</v>
          </cell>
          <cell r="P3264">
            <v>2463.38</v>
          </cell>
          <cell r="Q3264">
            <v>46082</v>
          </cell>
          <cell r="W3264" t="str">
            <v>SP INT 6</v>
          </cell>
          <cell r="X3264" t="str">
            <v>SP INT 6</v>
          </cell>
        </row>
        <row r="3265">
          <cell r="B3265">
            <v>4</v>
          </cell>
          <cell r="K3265" t="str">
            <v>PLANTÕES E LOJAS</v>
          </cell>
          <cell r="O3265">
            <v>2256</v>
          </cell>
          <cell r="P3265">
            <v>2249.7399999999998</v>
          </cell>
          <cell r="Q3265">
            <v>46113</v>
          </cell>
          <cell r="W3265" t="str">
            <v>SP INT 6</v>
          </cell>
          <cell r="X3265" t="str">
            <v>SP INT 6</v>
          </cell>
        </row>
        <row r="3266">
          <cell r="B3266">
            <v>5</v>
          </cell>
          <cell r="K3266" t="str">
            <v>PLANTÕES E LOJAS</v>
          </cell>
          <cell r="O3266">
            <v>2256</v>
          </cell>
          <cell r="P3266">
            <v>2086.69</v>
          </cell>
          <cell r="Q3266">
            <v>46143</v>
          </cell>
          <cell r="W3266" t="str">
            <v>SP INT 6</v>
          </cell>
          <cell r="X3266" t="str">
            <v>SP INT 6</v>
          </cell>
        </row>
        <row r="3267">
          <cell r="B3267">
            <v>7</v>
          </cell>
          <cell r="K3267" t="str">
            <v>PLANTÕES E LOJAS</v>
          </cell>
          <cell r="O3267">
            <v>2256</v>
          </cell>
          <cell r="P3267">
            <v>2387.54</v>
          </cell>
          <cell r="Q3267">
            <v>46204</v>
          </cell>
          <cell r="W3267" t="str">
            <v>SP INT 6</v>
          </cell>
          <cell r="X3267" t="str">
            <v>SP INT 6</v>
          </cell>
        </row>
        <row r="3268">
          <cell r="B3268">
            <v>4</v>
          </cell>
          <cell r="K3268" t="str">
            <v>PLANTÕES E LOJAS</v>
          </cell>
          <cell r="O3268">
            <v>2255</v>
          </cell>
          <cell r="P3268">
            <v>2320.2199999999998</v>
          </cell>
          <cell r="Q3268">
            <v>46113</v>
          </cell>
          <cell r="W3268" t="str">
            <v>SP INT 3</v>
          </cell>
          <cell r="X3268" t="str">
            <v>SP INT 3</v>
          </cell>
        </row>
        <row r="3269">
          <cell r="B3269">
            <v>1</v>
          </cell>
          <cell r="K3269" t="str">
            <v>PLANTÕES E LOJAS</v>
          </cell>
          <cell r="O3269">
            <v>2250</v>
          </cell>
          <cell r="P3269">
            <v>532.88</v>
          </cell>
          <cell r="Q3269">
            <v>46023</v>
          </cell>
          <cell r="W3269" t="str">
            <v>SP INT 6</v>
          </cell>
          <cell r="X3269" t="str">
            <v>SP INT 6</v>
          </cell>
        </row>
        <row r="3270">
          <cell r="B3270">
            <v>5</v>
          </cell>
          <cell r="K3270" t="str">
            <v>PLANTÕES E LOJAS</v>
          </cell>
          <cell r="O3270">
            <v>2250</v>
          </cell>
          <cell r="P3270">
            <v>480.87</v>
          </cell>
          <cell r="Q3270">
            <v>46143</v>
          </cell>
          <cell r="W3270" t="str">
            <v>SP INT 6</v>
          </cell>
          <cell r="X3270" t="str">
            <v>SP INT 6</v>
          </cell>
        </row>
        <row r="3271">
          <cell r="B3271">
            <v>7</v>
          </cell>
          <cell r="K3271" t="str">
            <v>PLANTÕES E LOJAS</v>
          </cell>
          <cell r="O3271">
            <v>2250</v>
          </cell>
          <cell r="P3271">
            <v>550.20000000000005</v>
          </cell>
          <cell r="Q3271">
            <v>46204</v>
          </cell>
          <cell r="W3271" t="str">
            <v>SP INT 6</v>
          </cell>
          <cell r="X3271" t="str">
            <v>SP INT 6</v>
          </cell>
        </row>
        <row r="3272">
          <cell r="B3272">
            <v>4</v>
          </cell>
          <cell r="K3272" t="str">
            <v>SALÁRIOS, ENCARGOS E BENEFÍCIOS</v>
          </cell>
          <cell r="O3272">
            <v>2248</v>
          </cell>
          <cell r="P3272">
            <v>742.94</v>
          </cell>
          <cell r="Q3272">
            <v>46113</v>
          </cell>
          <cell r="W3272" t="str">
            <v>SP INT 4</v>
          </cell>
          <cell r="X3272" t="str">
            <v>SP INT 4</v>
          </cell>
        </row>
        <row r="3273">
          <cell r="B3273">
            <v>5</v>
          </cell>
          <cell r="K3273" t="str">
            <v>MARKETING</v>
          </cell>
          <cell r="O3273">
            <v>2247</v>
          </cell>
          <cell r="Q3273">
            <v>46143</v>
          </cell>
          <cell r="W3273" t="str">
            <v>SP INT 5</v>
          </cell>
          <cell r="X3273" t="str">
            <v>SP INT 5</v>
          </cell>
        </row>
        <row r="3274">
          <cell r="B3274">
            <v>5</v>
          </cell>
          <cell r="K3274" t="str">
            <v>VIAGEM E LOGÍSTICA</v>
          </cell>
          <cell r="O3274">
            <v>2246</v>
          </cell>
          <cell r="P3274">
            <v>339.07</v>
          </cell>
          <cell r="Q3274">
            <v>46143</v>
          </cell>
          <cell r="W3274" t="str">
            <v>SP INT 6</v>
          </cell>
          <cell r="X3274" t="str">
            <v>SP INT 6</v>
          </cell>
        </row>
        <row r="3275">
          <cell r="B3275">
            <v>4</v>
          </cell>
          <cell r="K3275" t="str">
            <v>DESPESAS GERAIS</v>
          </cell>
          <cell r="O3275">
            <v>2245</v>
          </cell>
          <cell r="Q3275">
            <v>46113</v>
          </cell>
          <cell r="W3275" t="str">
            <v>SP INT 2</v>
          </cell>
          <cell r="X3275" t="str">
            <v>SP INT 2</v>
          </cell>
        </row>
        <row r="3276">
          <cell r="B3276">
            <v>6</v>
          </cell>
          <cell r="K3276" t="str">
            <v>PLANTÕES E LOJAS</v>
          </cell>
          <cell r="O3276">
            <v>2244</v>
          </cell>
          <cell r="Q3276">
            <v>46174</v>
          </cell>
          <cell r="W3276" t="str">
            <v>SP INT 1</v>
          </cell>
          <cell r="X3276" t="str">
            <v>SP INT 1</v>
          </cell>
        </row>
        <row r="3277">
          <cell r="B3277">
            <v>7</v>
          </cell>
          <cell r="K3277" t="str">
            <v>JURÍDICO</v>
          </cell>
          <cell r="O3277">
            <v>2244</v>
          </cell>
          <cell r="Q3277">
            <v>46204</v>
          </cell>
          <cell r="W3277" t="str">
            <v>SP INT 4</v>
          </cell>
          <cell r="X3277" t="str">
            <v>SP INT 4</v>
          </cell>
        </row>
        <row r="3278">
          <cell r="B3278">
            <v>2</v>
          </cell>
          <cell r="K3278" t="str">
            <v>DESPESAS GERAIS</v>
          </cell>
          <cell r="O3278">
            <v>2243</v>
          </cell>
          <cell r="Q3278">
            <v>46054</v>
          </cell>
          <cell r="W3278" t="str">
            <v>SP INT 3</v>
          </cell>
          <cell r="X3278" t="str">
            <v>SP INT 3</v>
          </cell>
        </row>
        <row r="3279">
          <cell r="B3279">
            <v>4</v>
          </cell>
          <cell r="K3279" t="str">
            <v>VIAGEM E LOGÍSTICA</v>
          </cell>
          <cell r="O3279">
            <v>2243</v>
          </cell>
          <cell r="P3279">
            <v>1728.23</v>
          </cell>
          <cell r="Q3279">
            <v>46113</v>
          </cell>
          <cell r="W3279" t="str">
            <v>SP INT 5</v>
          </cell>
          <cell r="X3279" t="str">
            <v>SP INT 5</v>
          </cell>
        </row>
        <row r="3280">
          <cell r="B3280">
            <v>1</v>
          </cell>
          <cell r="K3280" t="str">
            <v>PLANTÕES E LOJAS</v>
          </cell>
          <cell r="O3280">
            <v>2241</v>
          </cell>
          <cell r="P3280">
            <v>2296.41</v>
          </cell>
          <cell r="Q3280">
            <v>46023</v>
          </cell>
          <cell r="W3280" t="str">
            <v>SP INT 3</v>
          </cell>
          <cell r="X3280" t="str">
            <v>SP INT 3</v>
          </cell>
        </row>
        <row r="3281">
          <cell r="B3281">
            <v>2</v>
          </cell>
          <cell r="K3281" t="str">
            <v>PLANTÕES E LOJAS</v>
          </cell>
          <cell r="O3281">
            <v>2241</v>
          </cell>
          <cell r="P3281">
            <v>2137.1</v>
          </cell>
          <cell r="Q3281">
            <v>46054</v>
          </cell>
          <cell r="W3281" t="str">
            <v>SP INT 3</v>
          </cell>
          <cell r="X3281" t="str">
            <v>SP INT 3</v>
          </cell>
        </row>
        <row r="3282">
          <cell r="B3282">
            <v>3</v>
          </cell>
          <cell r="K3282" t="str">
            <v>PLANTÕES E LOJAS</v>
          </cell>
          <cell r="O3282">
            <v>2241</v>
          </cell>
          <cell r="P3282">
            <v>2446.36</v>
          </cell>
          <cell r="Q3282">
            <v>46082</v>
          </cell>
          <cell r="W3282" t="str">
            <v>SP INT 3</v>
          </cell>
          <cell r="X3282" t="str">
            <v>SP INT 3</v>
          </cell>
        </row>
        <row r="3283">
          <cell r="B3283">
            <v>4</v>
          </cell>
          <cell r="K3283" t="str">
            <v>PLANTÕES E LOJAS</v>
          </cell>
          <cell r="O3283">
            <v>2241</v>
          </cell>
          <cell r="P3283">
            <v>2234.19</v>
          </cell>
          <cell r="Q3283">
            <v>46113</v>
          </cell>
          <cell r="W3283" t="str">
            <v>SP INT 3</v>
          </cell>
          <cell r="X3283" t="str">
            <v>SP INT 3</v>
          </cell>
        </row>
        <row r="3284">
          <cell r="B3284">
            <v>5</v>
          </cell>
          <cell r="K3284" t="str">
            <v>PLANTÕES E LOJAS</v>
          </cell>
          <cell r="O3284">
            <v>2241</v>
          </cell>
          <cell r="P3284">
            <v>2072.27</v>
          </cell>
          <cell r="Q3284">
            <v>46143</v>
          </cell>
          <cell r="W3284" t="str">
            <v>SP INT 3</v>
          </cell>
          <cell r="X3284" t="str">
            <v>SP INT 3</v>
          </cell>
        </row>
        <row r="3285">
          <cell r="B3285">
            <v>6</v>
          </cell>
          <cell r="K3285" t="str">
            <v>PLANTÕES E LOJAS</v>
          </cell>
          <cell r="O3285">
            <v>2241</v>
          </cell>
          <cell r="P3285">
            <v>2429.31</v>
          </cell>
          <cell r="Q3285">
            <v>46174</v>
          </cell>
          <cell r="W3285" t="str">
            <v>SP INT 3</v>
          </cell>
          <cell r="X3285" t="str">
            <v>SP INT 3</v>
          </cell>
        </row>
        <row r="3286">
          <cell r="B3286">
            <v>6</v>
          </cell>
          <cell r="K3286" t="str">
            <v>MARKETING</v>
          </cell>
          <cell r="O3286">
            <v>2241</v>
          </cell>
          <cell r="Q3286">
            <v>46174</v>
          </cell>
          <cell r="W3286" t="str">
            <v>SP INT 3</v>
          </cell>
          <cell r="X3286" t="str">
            <v>SP INT 3</v>
          </cell>
        </row>
        <row r="3287">
          <cell r="B3287">
            <v>7</v>
          </cell>
          <cell r="K3287" t="str">
            <v>PLANTÕES E LOJAS</v>
          </cell>
          <cell r="O3287">
            <v>2241</v>
          </cell>
          <cell r="P3287">
            <v>2371.04</v>
          </cell>
          <cell r="Q3287">
            <v>46204</v>
          </cell>
          <cell r="W3287" t="str">
            <v>SP INT 3</v>
          </cell>
          <cell r="X3287" t="str">
            <v>SP INT 3</v>
          </cell>
        </row>
        <row r="3288">
          <cell r="B3288">
            <v>8</v>
          </cell>
          <cell r="K3288" t="str">
            <v>PLANTÕES E LOJAS</v>
          </cell>
          <cell r="O3288">
            <v>2241</v>
          </cell>
          <cell r="P3288">
            <v>2044.6</v>
          </cell>
          <cell r="Q3288">
            <v>46235</v>
          </cell>
          <cell r="W3288" t="str">
            <v>SP INT 3</v>
          </cell>
          <cell r="X3288" t="str">
            <v>SP INT 3</v>
          </cell>
        </row>
        <row r="3289">
          <cell r="B3289">
            <v>3</v>
          </cell>
          <cell r="K3289" t="str">
            <v>SALÁRIOS, ENCARGOS E BENEFÍCIOS</v>
          </cell>
          <cell r="O3289">
            <v>2238</v>
          </cell>
          <cell r="P3289">
            <v>257.99</v>
          </cell>
          <cell r="Q3289">
            <v>46082</v>
          </cell>
          <cell r="W3289" t="str">
            <v>SP INT 4</v>
          </cell>
          <cell r="X3289" t="str">
            <v>SP INT 4</v>
          </cell>
        </row>
        <row r="3290">
          <cell r="B3290">
            <v>7</v>
          </cell>
          <cell r="K3290" t="str">
            <v>DESPESAS GERAIS</v>
          </cell>
          <cell r="O3290">
            <v>2237</v>
          </cell>
          <cell r="Q3290">
            <v>46204</v>
          </cell>
          <cell r="W3290" t="str">
            <v>SP INT 1</v>
          </cell>
          <cell r="X3290" t="str">
            <v>SP INT 1</v>
          </cell>
        </row>
        <row r="3291">
          <cell r="B3291">
            <v>2</v>
          </cell>
          <cell r="K3291" t="str">
            <v>SALÁRIOS, ENCARGOS E BENEFÍCIOS</v>
          </cell>
          <cell r="O3291">
            <v>2236</v>
          </cell>
          <cell r="P3291">
            <v>1815.3</v>
          </cell>
          <cell r="Q3291">
            <v>46054</v>
          </cell>
          <cell r="W3291" t="str">
            <v>DIRETORIA SPI</v>
          </cell>
          <cell r="X3291" t="str">
            <v>DIRETORIA SPI</v>
          </cell>
        </row>
        <row r="3292">
          <cell r="B3292">
            <v>8</v>
          </cell>
          <cell r="K3292" t="str">
            <v>DESPESAS GERAIS</v>
          </cell>
          <cell r="O3292">
            <v>2235</v>
          </cell>
          <cell r="Q3292">
            <v>46235</v>
          </cell>
          <cell r="W3292" t="str">
            <v>SP INT 6</v>
          </cell>
          <cell r="X3292" t="str">
            <v>SP INT 6</v>
          </cell>
        </row>
        <row r="3293">
          <cell r="B3293">
            <v>3</v>
          </cell>
          <cell r="K3293" t="str">
            <v>SALÁRIOS, ENCARGOS E BENEFÍCIOS</v>
          </cell>
          <cell r="O3293">
            <v>2234</v>
          </cell>
          <cell r="P3293">
            <v>1433.3200000000002</v>
          </cell>
          <cell r="Q3293">
            <v>46082</v>
          </cell>
          <cell r="W3293" t="str">
            <v>SP INT 3</v>
          </cell>
          <cell r="X3293" t="str">
            <v>SP INT 3</v>
          </cell>
        </row>
        <row r="3294">
          <cell r="B3294">
            <v>2</v>
          </cell>
          <cell r="K3294" t="str">
            <v>SALÁRIOS, ENCARGOS E BENEFÍCIOS</v>
          </cell>
          <cell r="O3294">
            <v>2233</v>
          </cell>
          <cell r="P3294">
            <v>773.87000000000012</v>
          </cell>
          <cell r="Q3294">
            <v>46054</v>
          </cell>
          <cell r="W3294" t="str">
            <v>SP INT 4</v>
          </cell>
          <cell r="X3294" t="str">
            <v>SP INT 4</v>
          </cell>
        </row>
        <row r="3295">
          <cell r="B3295">
            <v>3</v>
          </cell>
          <cell r="K3295" t="str">
            <v>MARKETING</v>
          </cell>
          <cell r="O3295">
            <v>2230</v>
          </cell>
          <cell r="Q3295">
            <v>46082</v>
          </cell>
          <cell r="W3295" t="str">
            <v>SP INT 6</v>
          </cell>
          <cell r="X3295" t="str">
            <v>SP INT 6</v>
          </cell>
        </row>
        <row r="3296">
          <cell r="B3296">
            <v>1</v>
          </cell>
          <cell r="K3296" t="str">
            <v>SALÁRIOS, ENCARGOS E BENEFÍCIOS</v>
          </cell>
          <cell r="O3296">
            <v>2227</v>
          </cell>
          <cell r="P3296">
            <v>1725.31</v>
          </cell>
          <cell r="Q3296">
            <v>46023</v>
          </cell>
          <cell r="W3296" t="str">
            <v>SENSIA RP</v>
          </cell>
          <cell r="X3296" t="str">
            <v>SENSIA</v>
          </cell>
        </row>
        <row r="3297">
          <cell r="B3297">
            <v>2</v>
          </cell>
          <cell r="K3297" t="str">
            <v>PLANTÕES E LOJAS</v>
          </cell>
          <cell r="O3297">
            <v>2225</v>
          </cell>
          <cell r="P3297">
            <v>25978.27</v>
          </cell>
          <cell r="Q3297">
            <v>46054</v>
          </cell>
          <cell r="W3297" t="str">
            <v>SP INT 1</v>
          </cell>
          <cell r="X3297" t="str">
            <v>SP INT 1</v>
          </cell>
        </row>
        <row r="3298">
          <cell r="B3298">
            <v>6</v>
          </cell>
          <cell r="K3298" t="str">
            <v>SALÁRIOS, ENCARGOS E BENEFÍCIOS</v>
          </cell>
          <cell r="O3298">
            <v>2217</v>
          </cell>
          <cell r="Q3298">
            <v>46174</v>
          </cell>
          <cell r="W3298" t="str">
            <v>SP INT 1</v>
          </cell>
          <cell r="X3298" t="str">
            <v>SP INT 1</v>
          </cell>
        </row>
        <row r="3299">
          <cell r="B3299">
            <v>7</v>
          </cell>
          <cell r="K3299" t="str">
            <v>DESPESAS GERAIS</v>
          </cell>
          <cell r="O3299">
            <v>2216</v>
          </cell>
          <cell r="Q3299">
            <v>46204</v>
          </cell>
          <cell r="W3299" t="str">
            <v>SP INT 5</v>
          </cell>
          <cell r="X3299" t="str">
            <v>SP INT 5</v>
          </cell>
        </row>
        <row r="3300">
          <cell r="B3300">
            <v>7</v>
          </cell>
          <cell r="K3300" t="str">
            <v>SALÁRIOS, ENCARGOS E BENEFÍCIOS</v>
          </cell>
          <cell r="O3300">
            <v>2212</v>
          </cell>
          <cell r="P3300">
            <v>787.44</v>
          </cell>
          <cell r="Q3300">
            <v>46204</v>
          </cell>
          <cell r="W3300" t="str">
            <v>SP INT 4</v>
          </cell>
          <cell r="X3300" t="str">
            <v>SP INT 4</v>
          </cell>
        </row>
        <row r="3301">
          <cell r="B3301">
            <v>2</v>
          </cell>
          <cell r="K3301" t="str">
            <v>SALÁRIOS, ENCARGOS E BENEFÍCIOS</v>
          </cell>
          <cell r="O3301">
            <v>2210</v>
          </cell>
          <cell r="P3301">
            <v>3372.76</v>
          </cell>
          <cell r="Q3301">
            <v>46054</v>
          </cell>
          <cell r="W3301" t="str">
            <v>SP INT 1</v>
          </cell>
          <cell r="X3301" t="str">
            <v>SP INT 1</v>
          </cell>
        </row>
        <row r="3302">
          <cell r="B3302">
            <v>5</v>
          </cell>
          <cell r="K3302" t="str">
            <v>MARKETING</v>
          </cell>
          <cell r="O3302">
            <v>2209</v>
          </cell>
          <cell r="Q3302">
            <v>46143</v>
          </cell>
          <cell r="W3302" t="str">
            <v>SP INT 4</v>
          </cell>
          <cell r="X3302" t="str">
            <v>SP INT 4</v>
          </cell>
        </row>
        <row r="3303">
          <cell r="B3303">
            <v>6</v>
          </cell>
          <cell r="K3303" t="str">
            <v>MARKETING</v>
          </cell>
          <cell r="O3303">
            <v>2209</v>
          </cell>
          <cell r="Q3303">
            <v>46174</v>
          </cell>
          <cell r="W3303" t="str">
            <v>SP INT 2</v>
          </cell>
          <cell r="X3303" t="str">
            <v>SP INT 2</v>
          </cell>
        </row>
        <row r="3304">
          <cell r="B3304">
            <v>5</v>
          </cell>
          <cell r="K3304" t="str">
            <v>SERV. DESP.E ITBI</v>
          </cell>
          <cell r="O3304">
            <v>2207</v>
          </cell>
          <cell r="Q3304">
            <v>46143</v>
          </cell>
          <cell r="W3304" t="str">
            <v>SP INT 4</v>
          </cell>
          <cell r="X3304" t="str">
            <v>SP INT 4</v>
          </cell>
        </row>
        <row r="3305">
          <cell r="B3305">
            <v>3</v>
          </cell>
          <cell r="K3305" t="str">
            <v>DESPESAS GERAIS</v>
          </cell>
          <cell r="O3305">
            <v>2204</v>
          </cell>
          <cell r="Q3305">
            <v>46082</v>
          </cell>
          <cell r="W3305" t="str">
            <v>SP INT 6</v>
          </cell>
          <cell r="X3305" t="str">
            <v>SP INT 6</v>
          </cell>
        </row>
        <row r="3306">
          <cell r="B3306">
            <v>1</v>
          </cell>
          <cell r="K3306" t="str">
            <v>PLANTÕES E LOJAS</v>
          </cell>
          <cell r="O3306">
            <v>2202</v>
          </cell>
          <cell r="P3306">
            <v>2256.71</v>
          </cell>
          <cell r="Q3306">
            <v>46023</v>
          </cell>
          <cell r="W3306" t="str">
            <v>SP INT 4</v>
          </cell>
          <cell r="X3306" t="str">
            <v>SP INT 4</v>
          </cell>
        </row>
        <row r="3307">
          <cell r="B3307">
            <v>2</v>
          </cell>
          <cell r="K3307" t="str">
            <v>PLANTÕES E LOJAS</v>
          </cell>
          <cell r="O3307">
            <v>2202</v>
          </cell>
          <cell r="P3307">
            <v>2100.16</v>
          </cell>
          <cell r="Q3307">
            <v>46054</v>
          </cell>
          <cell r="W3307" t="str">
            <v>SP INT 4</v>
          </cell>
          <cell r="X3307" t="str">
            <v>SP INT 4</v>
          </cell>
        </row>
        <row r="3308">
          <cell r="B3308">
            <v>3</v>
          </cell>
          <cell r="K3308" t="str">
            <v>PLANTÕES E LOJAS</v>
          </cell>
          <cell r="O3308">
            <v>2202</v>
          </cell>
          <cell r="P3308">
            <v>2404.0700000000002</v>
          </cell>
          <cell r="Q3308">
            <v>46082</v>
          </cell>
          <cell r="W3308" t="str">
            <v>SP INT 4</v>
          </cell>
          <cell r="X3308" t="str">
            <v>SP INT 4</v>
          </cell>
        </row>
        <row r="3309">
          <cell r="B3309">
            <v>4</v>
          </cell>
          <cell r="K3309" t="str">
            <v>PLANTÕES E LOJAS</v>
          </cell>
          <cell r="O3309">
            <v>2202</v>
          </cell>
          <cell r="P3309">
            <v>2195.5700000000002</v>
          </cell>
          <cell r="Q3309">
            <v>46113</v>
          </cell>
          <cell r="W3309" t="str">
            <v>SP INT 4</v>
          </cell>
          <cell r="X3309" t="str">
            <v>SP INT 4</v>
          </cell>
        </row>
        <row r="3310">
          <cell r="B3310">
            <v>5</v>
          </cell>
          <cell r="K3310" t="str">
            <v>PLANTÕES E LOJAS</v>
          </cell>
          <cell r="O3310">
            <v>2202</v>
          </cell>
          <cell r="P3310">
            <v>2036.45</v>
          </cell>
          <cell r="Q3310">
            <v>46143</v>
          </cell>
          <cell r="W3310" t="str">
            <v>SP INT 4</v>
          </cell>
          <cell r="X3310" t="str">
            <v>SP INT 4</v>
          </cell>
        </row>
        <row r="3311">
          <cell r="B3311">
            <v>6</v>
          </cell>
          <cell r="K3311" t="str">
            <v>PLANTÕES E LOJAS</v>
          </cell>
          <cell r="O3311">
            <v>2202</v>
          </cell>
          <cell r="P3311">
            <v>74006.850000000006</v>
          </cell>
          <cell r="Q3311">
            <v>46174</v>
          </cell>
          <cell r="W3311" t="str">
            <v>SP INT 4</v>
          </cell>
          <cell r="X3311" t="str">
            <v>SP INT 4</v>
          </cell>
        </row>
        <row r="3312">
          <cell r="B3312">
            <v>7</v>
          </cell>
          <cell r="K3312" t="str">
            <v>PLANTÕES E LOJAS</v>
          </cell>
          <cell r="O3312">
            <v>2202</v>
          </cell>
          <cell r="Q3312">
            <v>46204</v>
          </cell>
          <cell r="W3312" t="str">
            <v>SP INT 4</v>
          </cell>
          <cell r="X3312" t="str">
            <v>SP INT 4</v>
          </cell>
        </row>
        <row r="3313">
          <cell r="B3313">
            <v>8</v>
          </cell>
          <cell r="K3313" t="str">
            <v>PLANTÕES E LOJAS</v>
          </cell>
          <cell r="O3313">
            <v>2202</v>
          </cell>
          <cell r="Q3313">
            <v>46235</v>
          </cell>
          <cell r="W3313" t="str">
            <v>SP INT 4</v>
          </cell>
          <cell r="X3313" t="str">
            <v>SP INT 4</v>
          </cell>
        </row>
        <row r="3314">
          <cell r="B3314">
            <v>1</v>
          </cell>
          <cell r="K3314" t="str">
            <v>SALÁRIOS, ENCARGOS E BENEFÍCIOS</v>
          </cell>
          <cell r="O3314">
            <v>2200</v>
          </cell>
          <cell r="P3314">
            <v>1433.3200000000002</v>
          </cell>
          <cell r="Q3314">
            <v>46023</v>
          </cell>
          <cell r="W3314" t="str">
            <v>SP INT 3</v>
          </cell>
          <cell r="X3314" t="str">
            <v>SP INT 3</v>
          </cell>
        </row>
        <row r="3315">
          <cell r="B3315">
            <v>3</v>
          </cell>
          <cell r="K3315" t="str">
            <v>MARKETING</v>
          </cell>
          <cell r="O3315">
            <v>2200</v>
          </cell>
          <cell r="P3315">
            <v>0</v>
          </cell>
          <cell r="Q3315">
            <v>46082</v>
          </cell>
          <cell r="W3315" t="str">
            <v>SP INT 5</v>
          </cell>
          <cell r="X3315" t="str">
            <v>SP INT 5</v>
          </cell>
        </row>
        <row r="3316">
          <cell r="B3316">
            <v>3</v>
          </cell>
          <cell r="K3316" t="str">
            <v>PLANTÕES E LOJAS</v>
          </cell>
          <cell r="O3316">
            <v>2200</v>
          </cell>
          <cell r="Q3316">
            <v>46082</v>
          </cell>
          <cell r="W3316" t="str">
            <v>SP INT 5</v>
          </cell>
          <cell r="X3316" t="str">
            <v>SP INT 5</v>
          </cell>
        </row>
        <row r="3317">
          <cell r="B3317">
            <v>6</v>
          </cell>
          <cell r="K3317" t="str">
            <v>MARKETING</v>
          </cell>
          <cell r="O3317">
            <v>2200</v>
          </cell>
          <cell r="P3317">
            <v>17599.009999999998</v>
          </cell>
          <cell r="Q3317">
            <v>46174</v>
          </cell>
          <cell r="W3317" t="str">
            <v>SP INT 2</v>
          </cell>
          <cell r="X3317" t="str">
            <v>SP INT 2</v>
          </cell>
        </row>
        <row r="3318">
          <cell r="B3318">
            <v>2</v>
          </cell>
          <cell r="K3318" t="str">
            <v>SALÁRIOS, ENCARGOS E BENEFÍCIOS</v>
          </cell>
          <cell r="O3318">
            <v>2199</v>
          </cell>
          <cell r="P3318">
            <v>3191.35</v>
          </cell>
          <cell r="Q3318">
            <v>46054</v>
          </cell>
          <cell r="W3318" t="str">
            <v>DIRETORIA SPI</v>
          </cell>
          <cell r="X3318" t="str">
            <v>DIRETORIA SPI</v>
          </cell>
        </row>
        <row r="3319">
          <cell r="B3319">
            <v>4</v>
          </cell>
          <cell r="K3319" t="str">
            <v>DESPESAS GERAIS</v>
          </cell>
          <cell r="O3319">
            <v>2199</v>
          </cell>
          <cell r="P3319">
            <v>3380.14</v>
          </cell>
          <cell r="Q3319">
            <v>46113</v>
          </cell>
          <cell r="W3319" t="str">
            <v>SP INT 4</v>
          </cell>
          <cell r="X3319" t="str">
            <v>SP INT 4</v>
          </cell>
        </row>
        <row r="3320">
          <cell r="B3320">
            <v>2</v>
          </cell>
          <cell r="K3320" t="str">
            <v>PLANTÕES E LOJAS</v>
          </cell>
          <cell r="O3320">
            <v>2197</v>
          </cell>
          <cell r="P3320">
            <v>8688.0300000000007</v>
          </cell>
          <cell r="Q3320">
            <v>46054</v>
          </cell>
          <cell r="W3320" t="str">
            <v>SP INT 6</v>
          </cell>
          <cell r="X3320" t="str">
            <v>SP INT 6</v>
          </cell>
        </row>
        <row r="3321">
          <cell r="B3321">
            <v>4</v>
          </cell>
          <cell r="K3321" t="str">
            <v>MARKETING</v>
          </cell>
          <cell r="O3321">
            <v>2197</v>
          </cell>
          <cell r="Q3321">
            <v>46113</v>
          </cell>
          <cell r="W3321" t="str">
            <v>SP INT 4</v>
          </cell>
          <cell r="X3321" t="str">
            <v>SP INT 4</v>
          </cell>
        </row>
        <row r="3322">
          <cell r="B3322">
            <v>1</v>
          </cell>
          <cell r="K3322" t="str">
            <v>PLANTÕES E LOJAS</v>
          </cell>
          <cell r="O3322">
            <v>2196</v>
          </cell>
          <cell r="P3322">
            <v>770.62</v>
          </cell>
          <cell r="Q3322">
            <v>46023</v>
          </cell>
          <cell r="W3322" t="str">
            <v>SP INT 3</v>
          </cell>
          <cell r="X3322" t="str">
            <v>SP INT 3</v>
          </cell>
        </row>
        <row r="3323">
          <cell r="B3323">
            <v>3</v>
          </cell>
          <cell r="K3323" t="str">
            <v>PLANTÕES E LOJAS</v>
          </cell>
          <cell r="O3323">
            <v>2195</v>
          </cell>
          <cell r="P3323">
            <v>1956.11</v>
          </cell>
          <cell r="Q3323">
            <v>46082</v>
          </cell>
          <cell r="W3323" t="str">
            <v>SP INT 6</v>
          </cell>
          <cell r="X3323" t="str">
            <v>SP INT 6</v>
          </cell>
        </row>
        <row r="3324">
          <cell r="B3324">
            <v>7</v>
          </cell>
          <cell r="K3324" t="str">
            <v>DESPESAS GERAIS</v>
          </cell>
          <cell r="O3324">
            <v>2194</v>
          </cell>
          <cell r="Q3324">
            <v>46204</v>
          </cell>
          <cell r="W3324" t="str">
            <v>SP INT 4</v>
          </cell>
          <cell r="X3324" t="str">
            <v>SP INT 4</v>
          </cell>
        </row>
        <row r="3325">
          <cell r="B3325">
            <v>7</v>
          </cell>
          <cell r="K3325" t="str">
            <v>SALÁRIOS, ENCARGOS E BENEFÍCIOS</v>
          </cell>
          <cell r="O3325">
            <v>2188</v>
          </cell>
          <cell r="P3325">
            <v>1894.85</v>
          </cell>
          <cell r="Q3325">
            <v>46204</v>
          </cell>
          <cell r="W3325" t="str">
            <v>DIRETORIA SPI</v>
          </cell>
          <cell r="X3325" t="str">
            <v>DIRETORIA SPI</v>
          </cell>
        </row>
        <row r="3326">
          <cell r="B3326">
            <v>8</v>
          </cell>
          <cell r="K3326" t="str">
            <v>SALÁRIOS, ENCARGOS E BENEFÍCIOS</v>
          </cell>
          <cell r="O3326">
            <v>2183</v>
          </cell>
          <cell r="P3326">
            <v>1579.82</v>
          </cell>
          <cell r="Q3326">
            <v>46235</v>
          </cell>
          <cell r="W3326" t="str">
            <v>SP INT 5</v>
          </cell>
          <cell r="X3326" t="str">
            <v>SP INT 5</v>
          </cell>
        </row>
        <row r="3327">
          <cell r="B3327">
            <v>4</v>
          </cell>
          <cell r="K3327" t="str">
            <v>VIAGEM E LOGÍSTICA</v>
          </cell>
          <cell r="O3327">
            <v>2182</v>
          </cell>
          <cell r="P3327">
            <v>1471.84</v>
          </cell>
          <cell r="Q3327">
            <v>46113</v>
          </cell>
          <cell r="W3327" t="str">
            <v>SP INT 2</v>
          </cell>
          <cell r="X3327" t="str">
            <v>SP INT 2</v>
          </cell>
        </row>
        <row r="3328">
          <cell r="B3328">
            <v>5</v>
          </cell>
          <cell r="K3328" t="str">
            <v>DESPESAS GERAIS</v>
          </cell>
          <cell r="O3328">
            <v>2180</v>
          </cell>
          <cell r="P3328">
            <v>4625</v>
          </cell>
          <cell r="Q3328">
            <v>46143</v>
          </cell>
          <cell r="W3328" t="str">
            <v>SENSIA RP</v>
          </cell>
          <cell r="X3328" t="str">
            <v>SENSIA</v>
          </cell>
        </row>
        <row r="3329">
          <cell r="B3329">
            <v>4</v>
          </cell>
          <cell r="K3329" t="str">
            <v>SALÁRIOS, ENCARGOS E BENEFÍCIOS</v>
          </cell>
          <cell r="O3329">
            <v>2176</v>
          </cell>
          <cell r="P3329">
            <v>773.87000000000012</v>
          </cell>
          <cell r="Q3329">
            <v>46113</v>
          </cell>
          <cell r="W3329" t="str">
            <v>SP INT 4</v>
          </cell>
          <cell r="X3329" t="str">
            <v>SP INT 4</v>
          </cell>
        </row>
        <row r="3330">
          <cell r="B3330">
            <v>7</v>
          </cell>
          <cell r="K3330" t="str">
            <v>SALÁRIOS, ENCARGOS E BENEFÍCIOS</v>
          </cell>
          <cell r="O3330">
            <v>2176</v>
          </cell>
          <cell r="Q3330">
            <v>46204</v>
          </cell>
          <cell r="W3330" t="str">
            <v>DIRETORIA SPI</v>
          </cell>
          <cell r="X3330" t="str">
            <v>DIRETORIA SPI</v>
          </cell>
        </row>
        <row r="3331">
          <cell r="B3331">
            <v>2</v>
          </cell>
          <cell r="K3331" t="str">
            <v>PLANTÕES E LOJAS</v>
          </cell>
          <cell r="O3331">
            <v>2174</v>
          </cell>
          <cell r="P3331">
            <v>3044.86</v>
          </cell>
          <cell r="Q3331">
            <v>46054</v>
          </cell>
          <cell r="W3331" t="str">
            <v>SP INT 4</v>
          </cell>
          <cell r="X3331" t="str">
            <v>SP INT 4</v>
          </cell>
        </row>
        <row r="3332">
          <cell r="B3332">
            <v>5</v>
          </cell>
          <cell r="K3332" t="str">
            <v>SALÁRIOS, ENCARGOS E BENEFÍCIOS</v>
          </cell>
          <cell r="O3332">
            <v>2172</v>
          </cell>
          <cell r="P3332">
            <v>1616.6399999999999</v>
          </cell>
          <cell r="Q3332">
            <v>46143</v>
          </cell>
          <cell r="W3332" t="str">
            <v>SP INT 4</v>
          </cell>
          <cell r="X3332" t="str">
            <v>SP INT 4</v>
          </cell>
        </row>
        <row r="3333">
          <cell r="B3333">
            <v>3</v>
          </cell>
          <cell r="K3333" t="str">
            <v>VIAGEM E LOGÍSTICA</v>
          </cell>
          <cell r="O3333">
            <v>2171</v>
          </cell>
          <cell r="P3333">
            <v>1728.23</v>
          </cell>
          <cell r="Q3333">
            <v>46082</v>
          </cell>
          <cell r="W3333" t="str">
            <v>SP INT 3</v>
          </cell>
          <cell r="X3333" t="str">
            <v>SP INT 3</v>
          </cell>
        </row>
        <row r="3334">
          <cell r="B3334">
            <v>6</v>
          </cell>
          <cell r="K3334" t="str">
            <v>PLANTÕES E LOJAS</v>
          </cell>
          <cell r="O3334">
            <v>2171</v>
          </cell>
          <cell r="P3334">
            <v>2140.08</v>
          </cell>
          <cell r="Q3334">
            <v>46174</v>
          </cell>
          <cell r="W3334" t="str">
            <v>SP INT 2</v>
          </cell>
          <cell r="X3334" t="str">
            <v>SP INT 2</v>
          </cell>
        </row>
        <row r="3335">
          <cell r="B3335">
            <v>5</v>
          </cell>
          <cell r="K3335" t="str">
            <v>PLANTÕES E LOJAS</v>
          </cell>
          <cell r="O3335">
            <v>2170</v>
          </cell>
          <cell r="P3335">
            <v>1046.75</v>
          </cell>
          <cell r="Q3335">
            <v>46143</v>
          </cell>
          <cell r="W3335" t="str">
            <v>SP INT 6</v>
          </cell>
          <cell r="X3335" t="str">
            <v>SP INT 6</v>
          </cell>
        </row>
        <row r="3336">
          <cell r="B3336">
            <v>3</v>
          </cell>
          <cell r="K3336" t="str">
            <v>VIAGEM E LOGÍSTICA</v>
          </cell>
          <cell r="O3336">
            <v>2169</v>
          </cell>
          <cell r="P3336">
            <v>20.22</v>
          </cell>
          <cell r="Q3336">
            <v>46082</v>
          </cell>
          <cell r="W3336" t="str">
            <v>SP INT 2</v>
          </cell>
          <cell r="X3336" t="str">
            <v>SP INT 2</v>
          </cell>
        </row>
        <row r="3337">
          <cell r="B3337">
            <v>8</v>
          </cell>
          <cell r="K3337" t="str">
            <v>SERV. DESP.E ITBI</v>
          </cell>
          <cell r="O3337">
            <v>2167</v>
          </cell>
          <cell r="Q3337">
            <v>46235</v>
          </cell>
          <cell r="W3337" t="str">
            <v>SP INT 2</v>
          </cell>
          <cell r="X3337" t="str">
            <v>SP INT 2</v>
          </cell>
        </row>
        <row r="3338">
          <cell r="B3338">
            <v>8</v>
          </cell>
          <cell r="K3338" t="str">
            <v>SERV. DESP.E ITBI</v>
          </cell>
          <cell r="O3338">
            <v>2167</v>
          </cell>
          <cell r="Q3338">
            <v>46235</v>
          </cell>
          <cell r="W3338" t="str">
            <v>SP INT 2</v>
          </cell>
          <cell r="X3338" t="str">
            <v>SP INT 2</v>
          </cell>
        </row>
        <row r="3339">
          <cell r="B3339">
            <v>2</v>
          </cell>
          <cell r="K3339" t="str">
            <v>SERV. DESP.E ITBI</v>
          </cell>
          <cell r="O3339">
            <v>2162</v>
          </cell>
          <cell r="P3339">
            <v>85793.06</v>
          </cell>
          <cell r="Q3339">
            <v>46054</v>
          </cell>
          <cell r="W3339" t="str">
            <v>SP INT 3</v>
          </cell>
          <cell r="X3339" t="str">
            <v>SP INT 3</v>
          </cell>
        </row>
        <row r="3340">
          <cell r="B3340">
            <v>8</v>
          </cell>
          <cell r="K3340" t="str">
            <v>PLANTÕES E LOJAS</v>
          </cell>
          <cell r="O3340">
            <v>2160</v>
          </cell>
          <cell r="P3340">
            <v>3668.94</v>
          </cell>
          <cell r="Q3340">
            <v>46235</v>
          </cell>
          <cell r="W3340" t="str">
            <v>SP INT 4</v>
          </cell>
          <cell r="X3340" t="str">
            <v>SP INT 4</v>
          </cell>
        </row>
        <row r="3341">
          <cell r="B3341">
            <v>4</v>
          </cell>
          <cell r="K3341" t="str">
            <v>MARKETING</v>
          </cell>
          <cell r="O3341">
            <v>2158</v>
          </cell>
          <cell r="Q3341">
            <v>46113</v>
          </cell>
          <cell r="W3341" t="str">
            <v>SP INT 4</v>
          </cell>
          <cell r="X3341" t="str">
            <v>SP INT 4</v>
          </cell>
        </row>
        <row r="3342">
          <cell r="B3342">
            <v>8</v>
          </cell>
          <cell r="K3342" t="str">
            <v>DESPESAS GERAIS</v>
          </cell>
          <cell r="O3342">
            <v>2158</v>
          </cell>
          <cell r="Q3342">
            <v>46235</v>
          </cell>
          <cell r="W3342" t="str">
            <v>SP INT 4</v>
          </cell>
          <cell r="X3342" t="str">
            <v>SP INT 4</v>
          </cell>
        </row>
        <row r="3343">
          <cell r="B3343">
            <v>4</v>
          </cell>
          <cell r="K3343" t="str">
            <v>SALÁRIOS, ENCARGOS E BENEFÍCIOS</v>
          </cell>
          <cell r="O3343">
            <v>2157</v>
          </cell>
          <cell r="P3343">
            <v>3581.0200000000004</v>
          </cell>
          <cell r="Q3343">
            <v>46113</v>
          </cell>
          <cell r="W3343" t="str">
            <v>SP INT 4</v>
          </cell>
          <cell r="X3343" t="str">
            <v>SP INT 4</v>
          </cell>
        </row>
        <row r="3344">
          <cell r="B3344">
            <v>3</v>
          </cell>
          <cell r="K3344" t="str">
            <v>PLANTÕES E LOJAS</v>
          </cell>
          <cell r="O3344">
            <v>2148</v>
          </cell>
          <cell r="Q3344">
            <v>46082</v>
          </cell>
          <cell r="W3344" t="str">
            <v>SP INT 2</v>
          </cell>
          <cell r="X3344" t="str">
            <v>SP INT 2</v>
          </cell>
        </row>
        <row r="3345">
          <cell r="B3345">
            <v>4</v>
          </cell>
          <cell r="K3345" t="str">
            <v>PLANTÕES E LOJAS</v>
          </cell>
          <cell r="O3345">
            <v>2148</v>
          </cell>
          <cell r="Q3345">
            <v>46113</v>
          </cell>
          <cell r="W3345" t="str">
            <v>SP INT 2</v>
          </cell>
          <cell r="X3345" t="str">
            <v>SP INT 2</v>
          </cell>
        </row>
        <row r="3346">
          <cell r="B3346">
            <v>7</v>
          </cell>
          <cell r="K3346" t="str">
            <v>PLANTÕES E LOJAS</v>
          </cell>
          <cell r="O3346">
            <v>2148</v>
          </cell>
          <cell r="Q3346">
            <v>46204</v>
          </cell>
          <cell r="W3346" t="str">
            <v>SP INT 2</v>
          </cell>
          <cell r="X3346" t="str">
            <v>SP INT 2</v>
          </cell>
        </row>
        <row r="3347">
          <cell r="B3347">
            <v>8</v>
          </cell>
          <cell r="K3347" t="str">
            <v>PLANTÕES E LOJAS</v>
          </cell>
          <cell r="O3347">
            <v>2148</v>
          </cell>
          <cell r="Q3347">
            <v>46235</v>
          </cell>
          <cell r="W3347" t="str">
            <v>SP INT 2</v>
          </cell>
          <cell r="X3347" t="str">
            <v>SP INT 2</v>
          </cell>
        </row>
        <row r="3348">
          <cell r="B3348">
            <v>7</v>
          </cell>
          <cell r="K3348" t="str">
            <v>MARKETING</v>
          </cell>
          <cell r="O3348">
            <v>2147</v>
          </cell>
          <cell r="Q3348">
            <v>46204</v>
          </cell>
          <cell r="W3348" t="str">
            <v>SP INT 6</v>
          </cell>
          <cell r="X3348" t="str">
            <v>SP INT 6</v>
          </cell>
        </row>
        <row r="3349">
          <cell r="B3349">
            <v>3</v>
          </cell>
          <cell r="K3349" t="str">
            <v>SALÁRIOS, ENCARGOS E BENEFÍCIOS</v>
          </cell>
          <cell r="O3349">
            <v>2145</v>
          </cell>
          <cell r="P3349">
            <v>1376.05</v>
          </cell>
          <cell r="Q3349">
            <v>46082</v>
          </cell>
          <cell r="W3349" t="str">
            <v>SP INT 3</v>
          </cell>
          <cell r="X3349" t="str">
            <v>SP INT 3</v>
          </cell>
        </row>
        <row r="3350">
          <cell r="B3350">
            <v>2</v>
          </cell>
          <cell r="K3350" t="str">
            <v>SALÁRIOS, ENCARGOS E BENEFÍCIOS</v>
          </cell>
          <cell r="O3350">
            <v>2144</v>
          </cell>
          <cell r="P3350">
            <v>742.94</v>
          </cell>
          <cell r="Q3350">
            <v>46054</v>
          </cell>
          <cell r="W3350" t="str">
            <v>SP INT 4</v>
          </cell>
          <cell r="X3350" t="str">
            <v>SP INT 4</v>
          </cell>
        </row>
        <row r="3351">
          <cell r="B3351">
            <v>1</v>
          </cell>
          <cell r="K3351" t="str">
            <v>PLANTÕES E LOJAS</v>
          </cell>
          <cell r="O3351">
            <v>2140</v>
          </cell>
          <cell r="Q3351">
            <v>46023</v>
          </cell>
          <cell r="W3351" t="str">
            <v>SP INT 3</v>
          </cell>
          <cell r="X3351" t="str">
            <v>SP INT 3</v>
          </cell>
        </row>
        <row r="3352">
          <cell r="B3352">
            <v>5</v>
          </cell>
          <cell r="K3352" t="str">
            <v>PLANTÕES E LOJAS</v>
          </cell>
          <cell r="O3352">
            <v>2140</v>
          </cell>
          <cell r="P3352">
            <v>1978.45</v>
          </cell>
          <cell r="Q3352">
            <v>46143</v>
          </cell>
          <cell r="W3352" t="str">
            <v>SP INT 2</v>
          </cell>
          <cell r="X3352" t="str">
            <v>SP INT 2</v>
          </cell>
        </row>
        <row r="3353">
          <cell r="B3353">
            <v>6</v>
          </cell>
          <cell r="K3353" t="str">
            <v>PLANTÕES E LOJAS</v>
          </cell>
          <cell r="O3353">
            <v>2140</v>
          </cell>
          <cell r="P3353">
            <v>2319.3200000000002</v>
          </cell>
          <cell r="Q3353">
            <v>46174</v>
          </cell>
          <cell r="W3353" t="str">
            <v>SP INT 2</v>
          </cell>
          <cell r="X3353" t="str">
            <v>SP INT 2</v>
          </cell>
        </row>
        <row r="3354">
          <cell r="B3354">
            <v>7</v>
          </cell>
          <cell r="K3354" t="str">
            <v>PLANTÕES E LOJAS</v>
          </cell>
          <cell r="O3354">
            <v>2140</v>
          </cell>
          <cell r="P3354">
            <v>2263.69</v>
          </cell>
          <cell r="Q3354">
            <v>46204</v>
          </cell>
          <cell r="W3354" t="str">
            <v>SP INT 2</v>
          </cell>
          <cell r="X3354" t="str">
            <v>SP INT 2</v>
          </cell>
        </row>
        <row r="3355">
          <cell r="B3355">
            <v>8</v>
          </cell>
          <cell r="K3355" t="str">
            <v>PLANTÕES E LOJAS</v>
          </cell>
          <cell r="O3355">
            <v>2140</v>
          </cell>
          <cell r="P3355">
            <v>1952.03</v>
          </cell>
          <cell r="Q3355">
            <v>46235</v>
          </cell>
          <cell r="W3355" t="str">
            <v>SP INT 2</v>
          </cell>
          <cell r="X3355" t="str">
            <v>SP INT 2</v>
          </cell>
        </row>
        <row r="3356">
          <cell r="B3356">
            <v>1</v>
          </cell>
          <cell r="K3356" t="str">
            <v>PLANTÕES E LOJAS</v>
          </cell>
          <cell r="O3356">
            <v>2139</v>
          </cell>
          <cell r="P3356">
            <v>2192.44</v>
          </cell>
          <cell r="Q3356">
            <v>46023</v>
          </cell>
          <cell r="W3356" t="str">
            <v>SP INT 2</v>
          </cell>
          <cell r="X3356" t="str">
            <v>SP INT 2</v>
          </cell>
        </row>
        <row r="3357">
          <cell r="B3357">
            <v>2</v>
          </cell>
          <cell r="K3357" t="str">
            <v>PLANTÕES E LOJAS</v>
          </cell>
          <cell r="O3357">
            <v>2139</v>
          </cell>
          <cell r="P3357">
            <v>2040.34</v>
          </cell>
          <cell r="Q3357">
            <v>46054</v>
          </cell>
          <cell r="W3357" t="str">
            <v>SP INT 2</v>
          </cell>
          <cell r="X3357" t="str">
            <v>SP INT 2</v>
          </cell>
        </row>
        <row r="3358">
          <cell r="B3358">
            <v>2</v>
          </cell>
          <cell r="K3358" t="str">
            <v>PLANTÕES E LOJAS</v>
          </cell>
          <cell r="O3358">
            <v>2139</v>
          </cell>
          <cell r="P3358">
            <v>181.91</v>
          </cell>
          <cell r="Q3358">
            <v>46054</v>
          </cell>
          <cell r="W3358" t="str">
            <v>SP INT 6</v>
          </cell>
          <cell r="X3358" t="str">
            <v>SP INT 6</v>
          </cell>
        </row>
        <row r="3359">
          <cell r="B3359">
            <v>3</v>
          </cell>
          <cell r="K3359" t="str">
            <v>PLANTÕES E LOJAS</v>
          </cell>
          <cell r="O3359">
            <v>2139</v>
          </cell>
          <cell r="P3359">
            <v>2335.6</v>
          </cell>
          <cell r="Q3359">
            <v>46082</v>
          </cell>
          <cell r="W3359" t="str">
            <v>SP INT 2</v>
          </cell>
          <cell r="X3359" t="str">
            <v>SP INT 2</v>
          </cell>
        </row>
        <row r="3360">
          <cell r="B3360">
            <v>4</v>
          </cell>
          <cell r="K3360" t="str">
            <v>PLANTÕES E LOJAS</v>
          </cell>
          <cell r="O3360">
            <v>2139</v>
          </cell>
          <cell r="P3360">
            <v>2133.04</v>
          </cell>
          <cell r="Q3360">
            <v>46113</v>
          </cell>
          <cell r="W3360" t="str">
            <v>SP INT 2</v>
          </cell>
          <cell r="X3360" t="str">
            <v>SP INT 2</v>
          </cell>
        </row>
        <row r="3361">
          <cell r="B3361">
            <v>6</v>
          </cell>
          <cell r="K3361" t="str">
            <v>PLANTÕES E LOJAS</v>
          </cell>
          <cell r="O3361">
            <v>2138</v>
          </cell>
          <cell r="Q3361">
            <v>46174</v>
          </cell>
          <cell r="W3361" t="str">
            <v>SP INT 6</v>
          </cell>
          <cell r="X3361" t="str">
            <v>SP INT 6</v>
          </cell>
        </row>
        <row r="3362">
          <cell r="B3362">
            <v>3</v>
          </cell>
          <cell r="K3362" t="str">
            <v>SALÁRIOS, ENCARGOS E BENEFÍCIOS</v>
          </cell>
          <cell r="O3362">
            <v>2134</v>
          </cell>
          <cell r="P3362">
            <v>575.16999999999996</v>
          </cell>
          <cell r="Q3362">
            <v>46082</v>
          </cell>
          <cell r="W3362" t="str">
            <v>SENSIA RP</v>
          </cell>
          <cell r="X3362" t="str">
            <v>SENSIA</v>
          </cell>
        </row>
        <row r="3363">
          <cell r="B3363">
            <v>8</v>
          </cell>
          <cell r="K3363" t="str">
            <v>VIAGEM E LOGÍSTICA</v>
          </cell>
          <cell r="O3363">
            <v>2134</v>
          </cell>
          <cell r="Q3363">
            <v>46235</v>
          </cell>
          <cell r="W3363" t="str">
            <v>SP INT 4</v>
          </cell>
          <cell r="X3363" t="str">
            <v>SP INT 4</v>
          </cell>
        </row>
        <row r="3364">
          <cell r="B3364">
            <v>2</v>
          </cell>
          <cell r="K3364" t="str">
            <v>MARKETING</v>
          </cell>
          <cell r="O3364">
            <v>2128</v>
          </cell>
          <cell r="Q3364">
            <v>46054</v>
          </cell>
          <cell r="W3364" t="str">
            <v>SP INT 4</v>
          </cell>
          <cell r="X3364" t="str">
            <v>SP INT 4</v>
          </cell>
        </row>
        <row r="3365">
          <cell r="B3365">
            <v>3</v>
          </cell>
          <cell r="K3365" t="str">
            <v>DESPESAS GERAIS</v>
          </cell>
          <cell r="O3365">
            <v>2128</v>
          </cell>
          <cell r="Q3365">
            <v>46082</v>
          </cell>
          <cell r="W3365" t="str">
            <v>SP INT 4</v>
          </cell>
          <cell r="X3365" t="str">
            <v>SP INT 4</v>
          </cell>
        </row>
        <row r="3366">
          <cell r="B3366">
            <v>5</v>
          </cell>
          <cell r="K3366" t="str">
            <v>SALÁRIOS, ENCARGOS E BENEFÍCIOS</v>
          </cell>
          <cell r="O3366">
            <v>2127</v>
          </cell>
          <cell r="P3366">
            <v>1973.72</v>
          </cell>
          <cell r="Q3366">
            <v>46143</v>
          </cell>
          <cell r="W3366" t="str">
            <v>DIRETORIA SPI</v>
          </cell>
          <cell r="X3366" t="str">
            <v>DIRETORIA SPI</v>
          </cell>
        </row>
        <row r="3367">
          <cell r="B3367">
            <v>3</v>
          </cell>
          <cell r="K3367" t="str">
            <v>PLANTÕES E LOJAS</v>
          </cell>
          <cell r="O3367">
            <v>2125</v>
          </cell>
          <cell r="P3367">
            <v>2544.9899999999998</v>
          </cell>
          <cell r="Q3367">
            <v>46082</v>
          </cell>
          <cell r="W3367" t="str">
            <v>SP INT 4</v>
          </cell>
          <cell r="X3367" t="str">
            <v>SP INT 4</v>
          </cell>
        </row>
        <row r="3368">
          <cell r="B3368">
            <v>8</v>
          </cell>
          <cell r="K3368" t="str">
            <v>PLANTÕES E LOJAS</v>
          </cell>
          <cell r="O3368">
            <v>2118</v>
          </cell>
          <cell r="Q3368">
            <v>46235</v>
          </cell>
          <cell r="W3368" t="str">
            <v>SP INT 3</v>
          </cell>
          <cell r="X3368" t="str">
            <v>SP INT 3</v>
          </cell>
        </row>
        <row r="3369">
          <cell r="B3369">
            <v>4</v>
          </cell>
          <cell r="K3369" t="str">
            <v>MARKETING</v>
          </cell>
          <cell r="O3369">
            <v>2116</v>
          </cell>
          <cell r="Q3369">
            <v>46113</v>
          </cell>
          <cell r="W3369" t="str">
            <v>SP INT 3</v>
          </cell>
          <cell r="X3369" t="str">
            <v>SP INT 3</v>
          </cell>
        </row>
        <row r="3370">
          <cell r="B3370">
            <v>1</v>
          </cell>
          <cell r="K3370" t="str">
            <v>VIAGEM E LOGÍSTICA</v>
          </cell>
          <cell r="O3370">
            <v>2115</v>
          </cell>
          <cell r="P3370">
            <v>3838.5499999999997</v>
          </cell>
          <cell r="Q3370">
            <v>46023</v>
          </cell>
          <cell r="W3370" t="str">
            <v>SP INT 3</v>
          </cell>
          <cell r="X3370" t="str">
            <v>SP INT 3</v>
          </cell>
        </row>
        <row r="3371">
          <cell r="B3371">
            <v>1</v>
          </cell>
          <cell r="K3371" t="str">
            <v>PLANTÕES E LOJAS</v>
          </cell>
          <cell r="O3371">
            <v>2112</v>
          </cell>
          <cell r="P3371">
            <v>717.34</v>
          </cell>
          <cell r="Q3371">
            <v>46023</v>
          </cell>
          <cell r="W3371" t="str">
            <v>SP INT 2</v>
          </cell>
          <cell r="X3371" t="str">
            <v>SP INT 2</v>
          </cell>
        </row>
        <row r="3372">
          <cell r="B3372">
            <v>1</v>
          </cell>
          <cell r="K3372" t="str">
            <v>PLANTÕES E LOJAS</v>
          </cell>
          <cell r="O3372">
            <v>2112</v>
          </cell>
          <cell r="P3372">
            <v>2164.8000000000002</v>
          </cell>
          <cell r="Q3372">
            <v>46023</v>
          </cell>
          <cell r="W3372" t="str">
            <v>SP INT 6</v>
          </cell>
          <cell r="X3372" t="str">
            <v>SP INT 6</v>
          </cell>
        </row>
        <row r="3373">
          <cell r="B3373">
            <v>1</v>
          </cell>
          <cell r="K3373" t="str">
            <v>PLANTÕES E LOJAS</v>
          </cell>
          <cell r="O3373">
            <v>2112</v>
          </cell>
          <cell r="P3373">
            <v>2164.8000000000002</v>
          </cell>
          <cell r="Q3373">
            <v>46023</v>
          </cell>
          <cell r="W3373" t="str">
            <v>SP INT 6</v>
          </cell>
          <cell r="X3373" t="str">
            <v>SP INT 6</v>
          </cell>
        </row>
        <row r="3374">
          <cell r="B3374">
            <v>2</v>
          </cell>
          <cell r="K3374" t="str">
            <v>PLANTÕES E LOJAS</v>
          </cell>
          <cell r="O3374">
            <v>2112</v>
          </cell>
          <cell r="P3374">
            <v>2014.62</v>
          </cell>
          <cell r="Q3374">
            <v>46054</v>
          </cell>
          <cell r="W3374" t="str">
            <v>SP INT 6</v>
          </cell>
          <cell r="X3374" t="str">
            <v>SP INT 6</v>
          </cell>
        </row>
        <row r="3375">
          <cell r="B3375">
            <v>2</v>
          </cell>
          <cell r="K3375" t="str">
            <v>PLANTÕES E LOJAS</v>
          </cell>
          <cell r="O3375">
            <v>2112</v>
          </cell>
          <cell r="P3375">
            <v>2014.62</v>
          </cell>
          <cell r="Q3375">
            <v>46054</v>
          </cell>
          <cell r="W3375" t="str">
            <v>SP INT 6</v>
          </cell>
          <cell r="X3375" t="str">
            <v>SP INT 6</v>
          </cell>
        </row>
        <row r="3376">
          <cell r="B3376">
            <v>3</v>
          </cell>
          <cell r="K3376" t="str">
            <v>PLANTÕES E LOJAS</v>
          </cell>
          <cell r="O3376">
            <v>2112</v>
          </cell>
          <cell r="P3376">
            <v>2306.16</v>
          </cell>
          <cell r="Q3376">
            <v>46082</v>
          </cell>
          <cell r="W3376" t="str">
            <v>SP INT 6</v>
          </cell>
          <cell r="X3376" t="str">
            <v>SP INT 6</v>
          </cell>
        </row>
        <row r="3377">
          <cell r="B3377">
            <v>3</v>
          </cell>
          <cell r="K3377" t="str">
            <v>PLANTÕES E LOJAS</v>
          </cell>
          <cell r="O3377">
            <v>2112</v>
          </cell>
          <cell r="P3377">
            <v>2306.16</v>
          </cell>
          <cell r="Q3377">
            <v>46082</v>
          </cell>
          <cell r="W3377" t="str">
            <v>SP INT 6</v>
          </cell>
          <cell r="X3377" t="str">
            <v>SP INT 6</v>
          </cell>
        </row>
        <row r="3378">
          <cell r="B3378">
            <v>4</v>
          </cell>
          <cell r="K3378" t="str">
            <v>PLANTÕES E LOJAS</v>
          </cell>
          <cell r="O3378">
            <v>2112</v>
          </cell>
          <cell r="P3378">
            <v>2106.15</v>
          </cell>
          <cell r="Q3378">
            <v>46113</v>
          </cell>
          <cell r="W3378" t="str">
            <v>SP INT 6</v>
          </cell>
          <cell r="X3378" t="str">
            <v>SP INT 6</v>
          </cell>
        </row>
        <row r="3379">
          <cell r="B3379">
            <v>4</v>
          </cell>
          <cell r="K3379" t="str">
            <v>PLANTÕES E LOJAS</v>
          </cell>
          <cell r="O3379">
            <v>2112</v>
          </cell>
          <cell r="P3379">
            <v>2106.15</v>
          </cell>
          <cell r="Q3379">
            <v>46113</v>
          </cell>
          <cell r="W3379" t="str">
            <v>SP INT 6</v>
          </cell>
          <cell r="X3379" t="str">
            <v>SP INT 6</v>
          </cell>
        </row>
        <row r="3380">
          <cell r="B3380">
            <v>5</v>
          </cell>
          <cell r="K3380" t="str">
            <v>PLANTÕES E LOJAS</v>
          </cell>
          <cell r="O3380">
            <v>2112</v>
          </cell>
          <cell r="P3380">
            <v>1953.51</v>
          </cell>
          <cell r="Q3380">
            <v>46143</v>
          </cell>
          <cell r="W3380" t="str">
            <v>SP INT 6</v>
          </cell>
          <cell r="X3380" t="str">
            <v>SP INT 6</v>
          </cell>
        </row>
        <row r="3381">
          <cell r="B3381">
            <v>5</v>
          </cell>
          <cell r="K3381" t="str">
            <v>PLANTÕES E LOJAS</v>
          </cell>
          <cell r="O3381">
            <v>2112</v>
          </cell>
          <cell r="P3381">
            <v>1953.51</v>
          </cell>
          <cell r="Q3381">
            <v>46143</v>
          </cell>
          <cell r="W3381" t="str">
            <v>SP INT 6</v>
          </cell>
          <cell r="X3381" t="str">
            <v>SP INT 6</v>
          </cell>
        </row>
        <row r="3382">
          <cell r="B3382">
            <v>6</v>
          </cell>
          <cell r="K3382" t="str">
            <v>PLANTÕES E LOJAS</v>
          </cell>
          <cell r="O3382">
            <v>2112</v>
          </cell>
          <cell r="P3382">
            <v>2290.08</v>
          </cell>
          <cell r="Q3382">
            <v>46174</v>
          </cell>
          <cell r="W3382" t="str">
            <v>SP INT 6</v>
          </cell>
          <cell r="X3382" t="str">
            <v>SP INT 6</v>
          </cell>
        </row>
        <row r="3383">
          <cell r="B3383">
            <v>6</v>
          </cell>
          <cell r="K3383" t="str">
            <v>PLANTÕES E LOJAS</v>
          </cell>
          <cell r="O3383">
            <v>2112</v>
          </cell>
          <cell r="P3383">
            <v>2290.08</v>
          </cell>
          <cell r="Q3383">
            <v>46174</v>
          </cell>
          <cell r="W3383" t="str">
            <v>SP INT 6</v>
          </cell>
          <cell r="X3383" t="str">
            <v>SP INT 6</v>
          </cell>
        </row>
        <row r="3384">
          <cell r="B3384">
            <v>7</v>
          </cell>
          <cell r="K3384" t="str">
            <v>PLANTÕES E LOJAS</v>
          </cell>
          <cell r="O3384">
            <v>2112</v>
          </cell>
          <cell r="P3384">
            <v>2235.15</v>
          </cell>
          <cell r="Q3384">
            <v>46204</v>
          </cell>
          <cell r="W3384" t="str">
            <v>SP INT 6</v>
          </cell>
          <cell r="X3384" t="str">
            <v>SP INT 6</v>
          </cell>
        </row>
        <row r="3385">
          <cell r="B3385">
            <v>7</v>
          </cell>
          <cell r="K3385" t="str">
            <v>PLANTÕES E LOJAS</v>
          </cell>
          <cell r="O3385">
            <v>2112</v>
          </cell>
          <cell r="P3385">
            <v>2235.15</v>
          </cell>
          <cell r="Q3385">
            <v>46204</v>
          </cell>
          <cell r="W3385" t="str">
            <v>SP INT 6</v>
          </cell>
          <cell r="X3385" t="str">
            <v>SP INT 6</v>
          </cell>
        </row>
        <row r="3386">
          <cell r="B3386">
            <v>8</v>
          </cell>
          <cell r="K3386" t="str">
            <v>PLANTÕES E LOJAS</v>
          </cell>
          <cell r="O3386">
            <v>2112</v>
          </cell>
          <cell r="P3386">
            <v>1927.42</v>
          </cell>
          <cell r="Q3386">
            <v>46235</v>
          </cell>
          <cell r="W3386" t="str">
            <v>SP INT 6</v>
          </cell>
          <cell r="X3386" t="str">
            <v>SP INT 6</v>
          </cell>
        </row>
        <row r="3387">
          <cell r="B3387">
            <v>8</v>
          </cell>
          <cell r="K3387" t="str">
            <v>PLANTÕES E LOJAS</v>
          </cell>
          <cell r="O3387">
            <v>2112</v>
          </cell>
          <cell r="P3387">
            <v>1927.42</v>
          </cell>
          <cell r="Q3387">
            <v>46235</v>
          </cell>
          <cell r="W3387" t="str">
            <v>SP INT 6</v>
          </cell>
          <cell r="X3387" t="str">
            <v>SP INT 6</v>
          </cell>
        </row>
        <row r="3388">
          <cell r="B3388">
            <v>5</v>
          </cell>
          <cell r="K3388" t="str">
            <v>PLANTÕES E LOJAS</v>
          </cell>
          <cell r="O3388">
            <v>2110</v>
          </cell>
          <cell r="P3388">
            <v>2152.0700000000002</v>
          </cell>
          <cell r="Q3388">
            <v>46143</v>
          </cell>
          <cell r="W3388" t="str">
            <v>SP INT 3</v>
          </cell>
          <cell r="X3388" t="str">
            <v>SP INT 3</v>
          </cell>
        </row>
        <row r="3389">
          <cell r="B3389">
            <v>1</v>
          </cell>
          <cell r="K3389" t="str">
            <v>SERV. DESP.E ITBI</v>
          </cell>
          <cell r="O3389">
            <v>2104</v>
          </cell>
          <cell r="Q3389">
            <v>46023</v>
          </cell>
          <cell r="W3389" t="str">
            <v>SP INT 5</v>
          </cell>
          <cell r="X3389" t="str">
            <v>SP INT 5</v>
          </cell>
        </row>
        <row r="3390">
          <cell r="B3390">
            <v>6</v>
          </cell>
          <cell r="K3390" t="str">
            <v>MARKETING</v>
          </cell>
          <cell r="O3390">
            <v>2100</v>
          </cell>
          <cell r="Q3390">
            <v>46174</v>
          </cell>
          <cell r="W3390" t="str">
            <v>SP INT 5</v>
          </cell>
          <cell r="X3390" t="str">
            <v>SP INT 5</v>
          </cell>
        </row>
        <row r="3391">
          <cell r="B3391">
            <v>8</v>
          </cell>
          <cell r="K3391" t="str">
            <v>MARKETING</v>
          </cell>
          <cell r="O3391">
            <v>2100</v>
          </cell>
          <cell r="Q3391">
            <v>46235</v>
          </cell>
          <cell r="W3391" t="str">
            <v>SP INT 2</v>
          </cell>
          <cell r="X3391" t="str">
            <v>SP INT 2</v>
          </cell>
        </row>
        <row r="3392">
          <cell r="B3392">
            <v>4</v>
          </cell>
          <cell r="K3392" t="str">
            <v>MARKETING</v>
          </cell>
          <cell r="O3392">
            <v>2097</v>
          </cell>
          <cell r="Q3392">
            <v>46113</v>
          </cell>
          <cell r="W3392" t="str">
            <v>SP INT 1</v>
          </cell>
          <cell r="X3392" t="str">
            <v>SP INT 1</v>
          </cell>
        </row>
        <row r="3393">
          <cell r="B3393">
            <v>7</v>
          </cell>
          <cell r="K3393" t="str">
            <v>PLANTÕES E LOJAS</v>
          </cell>
          <cell r="O3393">
            <v>2097</v>
          </cell>
          <cell r="Q3393">
            <v>46204</v>
          </cell>
          <cell r="W3393" t="str">
            <v>SP INT 4</v>
          </cell>
          <cell r="X3393" t="str">
            <v>SP INT 4</v>
          </cell>
        </row>
        <row r="3394">
          <cell r="B3394">
            <v>3</v>
          </cell>
          <cell r="K3394" t="str">
            <v>SALÁRIOS, ENCARGOS E BENEFÍCIOS</v>
          </cell>
          <cell r="O3394">
            <v>2095</v>
          </cell>
          <cell r="P3394">
            <v>283.26</v>
          </cell>
          <cell r="Q3394">
            <v>46082</v>
          </cell>
          <cell r="W3394" t="str">
            <v>SP INT 2</v>
          </cell>
          <cell r="X3394" t="str">
            <v>SP INT 2</v>
          </cell>
        </row>
        <row r="3395">
          <cell r="B3395">
            <v>7</v>
          </cell>
          <cell r="K3395" t="str">
            <v>MARKETING</v>
          </cell>
          <cell r="O3395">
            <v>2095</v>
          </cell>
          <cell r="Q3395">
            <v>46204</v>
          </cell>
          <cell r="W3395" t="str">
            <v>SP INT 2</v>
          </cell>
          <cell r="X3395" t="str">
            <v>SP INT 2</v>
          </cell>
        </row>
        <row r="3396">
          <cell r="B3396">
            <v>5</v>
          </cell>
          <cell r="K3396" t="str">
            <v>COMISSÕES E PREMIAÇÕES (Contratada)</v>
          </cell>
          <cell r="O3396">
            <v>2093</v>
          </cell>
          <cell r="Q3396">
            <v>46143</v>
          </cell>
          <cell r="W3396" t="str">
            <v>SENSIA RP</v>
          </cell>
          <cell r="X3396" t="str">
            <v>SENSIA</v>
          </cell>
        </row>
        <row r="3397">
          <cell r="B3397">
            <v>7</v>
          </cell>
          <cell r="K3397" t="str">
            <v>VIAGEM E LOGÍSTICA</v>
          </cell>
          <cell r="O3397">
            <v>2093</v>
          </cell>
          <cell r="P3397">
            <v>2845.44</v>
          </cell>
          <cell r="Q3397">
            <v>46204</v>
          </cell>
          <cell r="W3397" t="str">
            <v>SP INT 6</v>
          </cell>
          <cell r="X3397" t="str">
            <v>SP INT 6</v>
          </cell>
        </row>
        <row r="3398">
          <cell r="B3398">
            <v>1</v>
          </cell>
          <cell r="K3398" t="str">
            <v>SALÁRIOS, ENCARGOS E BENEFÍCIOS</v>
          </cell>
          <cell r="O3398">
            <v>2091</v>
          </cell>
          <cell r="P3398">
            <v>257.99</v>
          </cell>
          <cell r="Q3398">
            <v>46023</v>
          </cell>
          <cell r="W3398" t="str">
            <v>SP INT 4</v>
          </cell>
          <cell r="X3398" t="str">
            <v>SP INT 4</v>
          </cell>
        </row>
        <row r="3399">
          <cell r="B3399">
            <v>6</v>
          </cell>
          <cell r="K3399" t="str">
            <v>MARKETING</v>
          </cell>
          <cell r="O3399">
            <v>2091</v>
          </cell>
          <cell r="Q3399">
            <v>46174</v>
          </cell>
          <cell r="W3399" t="str">
            <v>SP INT 6</v>
          </cell>
          <cell r="X3399" t="str">
            <v>SP INT 6</v>
          </cell>
        </row>
        <row r="3400">
          <cell r="B3400">
            <v>7</v>
          </cell>
          <cell r="K3400" t="str">
            <v>PLANTÕES E LOJAS</v>
          </cell>
          <cell r="O3400">
            <v>2091</v>
          </cell>
          <cell r="P3400">
            <v>2140.08</v>
          </cell>
          <cell r="Q3400">
            <v>46204</v>
          </cell>
          <cell r="W3400" t="str">
            <v>SP INT 2</v>
          </cell>
          <cell r="X3400" t="str">
            <v>SP INT 2</v>
          </cell>
        </row>
        <row r="3401">
          <cell r="B3401">
            <v>5</v>
          </cell>
          <cell r="K3401" t="str">
            <v>MARKETING</v>
          </cell>
          <cell r="O3401">
            <v>2088</v>
          </cell>
          <cell r="Q3401">
            <v>46143</v>
          </cell>
          <cell r="W3401" t="str">
            <v>SP INT 4</v>
          </cell>
          <cell r="X3401" t="str">
            <v>SP INT 4</v>
          </cell>
        </row>
        <row r="3402">
          <cell r="B3402">
            <v>7</v>
          </cell>
          <cell r="K3402" t="str">
            <v>SALÁRIOS, ENCARGOS E BENEFÍCIOS</v>
          </cell>
          <cell r="O3402">
            <v>2088</v>
          </cell>
          <cell r="P3402">
            <v>785.04</v>
          </cell>
          <cell r="Q3402">
            <v>46204</v>
          </cell>
          <cell r="W3402" t="str">
            <v>SP INT 2</v>
          </cell>
          <cell r="X3402" t="str">
            <v>SP INT 2</v>
          </cell>
        </row>
        <row r="3403">
          <cell r="B3403">
            <v>2</v>
          </cell>
          <cell r="K3403" t="str">
            <v>PLANTÕES E LOJAS</v>
          </cell>
          <cell r="O3403">
            <v>2082</v>
          </cell>
          <cell r="P3403">
            <v>2140.08</v>
          </cell>
          <cell r="Q3403">
            <v>46054</v>
          </cell>
          <cell r="W3403" t="str">
            <v>SP INT 2</v>
          </cell>
          <cell r="X3403" t="str">
            <v>SP INT 2</v>
          </cell>
        </row>
        <row r="3404">
          <cell r="B3404">
            <v>2</v>
          </cell>
          <cell r="K3404" t="str">
            <v>MARKETING</v>
          </cell>
          <cell r="O3404">
            <v>2081</v>
          </cell>
          <cell r="Q3404">
            <v>46054</v>
          </cell>
          <cell r="W3404" t="str">
            <v>SP INT 5</v>
          </cell>
          <cell r="X3404" t="str">
            <v>SP INT 5</v>
          </cell>
        </row>
        <row r="3405">
          <cell r="B3405">
            <v>8</v>
          </cell>
          <cell r="K3405" t="str">
            <v>PLANTÕES E LOJAS</v>
          </cell>
          <cell r="O3405">
            <v>2081</v>
          </cell>
          <cell r="P3405">
            <v>2140.08</v>
          </cell>
          <cell r="Q3405">
            <v>46235</v>
          </cell>
          <cell r="W3405" t="str">
            <v>SP INT 2</v>
          </cell>
          <cell r="X3405" t="str">
            <v>SP INT 2</v>
          </cell>
        </row>
        <row r="3406">
          <cell r="B3406">
            <v>4</v>
          </cell>
          <cell r="K3406" t="str">
            <v>PLANTÕES E LOJAS</v>
          </cell>
          <cell r="O3406">
            <v>2079</v>
          </cell>
          <cell r="P3406">
            <v>2140.08</v>
          </cell>
          <cell r="Q3406">
            <v>46113</v>
          </cell>
          <cell r="W3406" t="str">
            <v>SP INT 2</v>
          </cell>
          <cell r="X3406" t="str">
            <v>SP INT 2</v>
          </cell>
        </row>
        <row r="3407">
          <cell r="B3407">
            <v>4</v>
          </cell>
          <cell r="K3407" t="str">
            <v>SALÁRIOS, ENCARGOS E BENEFÍCIOS</v>
          </cell>
          <cell r="O3407">
            <v>2079</v>
          </cell>
          <cell r="P3407">
            <v>1725.31</v>
          </cell>
          <cell r="Q3407">
            <v>46113</v>
          </cell>
          <cell r="W3407" t="str">
            <v>SENSIA RP</v>
          </cell>
          <cell r="X3407" t="str">
            <v>SENSIA</v>
          </cell>
        </row>
        <row r="3408">
          <cell r="B3408">
            <v>3</v>
          </cell>
          <cell r="K3408" t="str">
            <v>PLANTÕES E LOJAS</v>
          </cell>
          <cell r="O3408">
            <v>2078</v>
          </cell>
          <cell r="P3408">
            <v>2567.34</v>
          </cell>
          <cell r="Q3408">
            <v>46082</v>
          </cell>
          <cell r="W3408" t="str">
            <v>SP INT 6</v>
          </cell>
          <cell r="X3408" t="str">
            <v>SP INT 6</v>
          </cell>
        </row>
        <row r="3409">
          <cell r="B3409">
            <v>7</v>
          </cell>
          <cell r="K3409" t="str">
            <v>SALÁRIOS, ENCARGOS E BENEFÍCIOS</v>
          </cell>
          <cell r="O3409">
            <v>2078</v>
          </cell>
          <cell r="P3409">
            <v>211.61</v>
          </cell>
          <cell r="Q3409">
            <v>46204</v>
          </cell>
          <cell r="W3409" t="str">
            <v>SENSIA CP</v>
          </cell>
          <cell r="X3409" t="str">
            <v>SENSIA</v>
          </cell>
        </row>
        <row r="3410">
          <cell r="B3410">
            <v>3</v>
          </cell>
          <cell r="K3410" t="str">
            <v>MARKETING</v>
          </cell>
          <cell r="O3410">
            <v>2077</v>
          </cell>
          <cell r="Q3410">
            <v>46082</v>
          </cell>
          <cell r="W3410" t="str">
            <v>SP INT 6</v>
          </cell>
          <cell r="X3410" t="str">
            <v>SP INT 6</v>
          </cell>
        </row>
        <row r="3411">
          <cell r="B3411">
            <v>1</v>
          </cell>
          <cell r="K3411" t="str">
            <v>PLANTÕES E LOJAS</v>
          </cell>
          <cell r="O3411">
            <v>2076</v>
          </cell>
          <cell r="P3411">
            <v>2133.8200000000002</v>
          </cell>
          <cell r="Q3411">
            <v>46023</v>
          </cell>
          <cell r="W3411" t="str">
            <v>SP INT 3</v>
          </cell>
          <cell r="X3411" t="str">
            <v>SP INT 3</v>
          </cell>
        </row>
        <row r="3412">
          <cell r="B3412">
            <v>8</v>
          </cell>
          <cell r="K3412" t="str">
            <v>SALÁRIOS, ENCARGOS E BENEFÍCIOS</v>
          </cell>
          <cell r="O3412">
            <v>2075</v>
          </cell>
          <cell r="P3412">
            <v>787.44</v>
          </cell>
          <cell r="Q3412">
            <v>46235</v>
          </cell>
          <cell r="W3412" t="str">
            <v>SP INT 4</v>
          </cell>
          <cell r="X3412" t="str">
            <v>SP INT 4</v>
          </cell>
        </row>
        <row r="3413">
          <cell r="B3413">
            <v>7</v>
          </cell>
          <cell r="K3413" t="str">
            <v>SALÁRIOS, ENCARGOS E BENEFÍCIOS</v>
          </cell>
          <cell r="O3413">
            <v>2068</v>
          </cell>
          <cell r="P3413">
            <v>3191.3499999999995</v>
          </cell>
          <cell r="Q3413">
            <v>46204</v>
          </cell>
          <cell r="W3413" t="str">
            <v>DIRETORIA SPI</v>
          </cell>
          <cell r="X3413" t="str">
            <v>DIRETORIA SPI</v>
          </cell>
        </row>
        <row r="3414">
          <cell r="B3414">
            <v>5</v>
          </cell>
          <cell r="K3414" t="str">
            <v>VIAGEM E LOGÍSTICA</v>
          </cell>
          <cell r="O3414">
            <v>2064</v>
          </cell>
          <cell r="P3414">
            <v>3485.87</v>
          </cell>
          <cell r="Q3414">
            <v>46143</v>
          </cell>
          <cell r="W3414" t="str">
            <v>SP INT 4</v>
          </cell>
          <cell r="X3414" t="str">
            <v>SP INT 4</v>
          </cell>
        </row>
        <row r="3415">
          <cell r="B3415">
            <v>5</v>
          </cell>
          <cell r="K3415" t="str">
            <v>JURÍDICO</v>
          </cell>
          <cell r="O3415">
            <v>2063</v>
          </cell>
          <cell r="P3415">
            <v>1829.8500000000001</v>
          </cell>
          <cell r="Q3415">
            <v>46143</v>
          </cell>
          <cell r="W3415" t="str">
            <v>SP INT 3</v>
          </cell>
          <cell r="X3415" t="str">
            <v>SP INT 3</v>
          </cell>
        </row>
        <row r="3416">
          <cell r="B3416">
            <v>1</v>
          </cell>
          <cell r="K3416" t="str">
            <v>PLANTÕES E LOJAS</v>
          </cell>
          <cell r="O3416">
            <v>2058</v>
          </cell>
          <cell r="P3416">
            <v>2140.08</v>
          </cell>
          <cell r="Q3416">
            <v>46023</v>
          </cell>
          <cell r="W3416" t="str">
            <v>SP INT 2</v>
          </cell>
          <cell r="X3416" t="str">
            <v>SP INT 2</v>
          </cell>
        </row>
        <row r="3417">
          <cell r="B3417">
            <v>3</v>
          </cell>
          <cell r="K3417" t="str">
            <v>VIAGEM E LOGÍSTICA</v>
          </cell>
          <cell r="O3417">
            <v>2056</v>
          </cell>
          <cell r="P3417">
            <v>1728.23</v>
          </cell>
          <cell r="Q3417">
            <v>46082</v>
          </cell>
          <cell r="W3417" t="str">
            <v>SP INT 5</v>
          </cell>
          <cell r="X3417" t="str">
            <v>SP INT 5</v>
          </cell>
        </row>
        <row r="3418">
          <cell r="B3418">
            <v>3</v>
          </cell>
          <cell r="K3418" t="str">
            <v>VIAGEM E LOGÍSTICA</v>
          </cell>
          <cell r="O3418">
            <v>2056</v>
          </cell>
          <cell r="P3418">
            <v>1728.23</v>
          </cell>
          <cell r="Q3418">
            <v>46082</v>
          </cell>
          <cell r="W3418" t="str">
            <v>SP INT 6</v>
          </cell>
          <cell r="X3418" t="str">
            <v>SP INT 6</v>
          </cell>
        </row>
        <row r="3419">
          <cell r="B3419">
            <v>3</v>
          </cell>
          <cell r="K3419" t="str">
            <v>PLANTÕES E LOJAS</v>
          </cell>
          <cell r="O3419">
            <v>2055</v>
          </cell>
          <cell r="Q3419">
            <v>46082</v>
          </cell>
          <cell r="W3419" t="str">
            <v>SP INT 1</v>
          </cell>
          <cell r="X3419" t="str">
            <v>SP INT 1</v>
          </cell>
        </row>
        <row r="3420">
          <cell r="B3420">
            <v>1</v>
          </cell>
          <cell r="K3420" t="str">
            <v>MARKETING</v>
          </cell>
          <cell r="O3420">
            <v>2050</v>
          </cell>
          <cell r="Q3420">
            <v>46023</v>
          </cell>
          <cell r="W3420" t="str">
            <v>SENSIA CP</v>
          </cell>
          <cell r="X3420" t="str">
            <v>SENSIA</v>
          </cell>
        </row>
        <row r="3421">
          <cell r="B3421">
            <v>7</v>
          </cell>
          <cell r="K3421" t="str">
            <v>VIAGEM E LOGÍSTICA</v>
          </cell>
          <cell r="O3421">
            <v>2050</v>
          </cell>
          <cell r="P3421">
            <v>1928.23</v>
          </cell>
          <cell r="Q3421">
            <v>46204</v>
          </cell>
          <cell r="W3421" t="str">
            <v>SP INT 4</v>
          </cell>
          <cell r="X3421" t="str">
            <v>SP INT 4</v>
          </cell>
        </row>
        <row r="3422">
          <cell r="B3422">
            <v>4</v>
          </cell>
          <cell r="K3422" t="str">
            <v>DESPESAS GERAIS</v>
          </cell>
          <cell r="O3422">
            <v>2045</v>
          </cell>
          <cell r="Q3422">
            <v>46113</v>
          </cell>
          <cell r="W3422" t="str">
            <v>SP INT 4</v>
          </cell>
          <cell r="X3422" t="str">
            <v>SP INT 4</v>
          </cell>
        </row>
        <row r="3423">
          <cell r="B3423">
            <v>5</v>
          </cell>
          <cell r="K3423" t="str">
            <v>SALÁRIOS, ENCARGOS E BENEFÍCIOS</v>
          </cell>
          <cell r="O3423">
            <v>2045</v>
          </cell>
          <cell r="P3423">
            <v>2355.12</v>
          </cell>
          <cell r="Q3423">
            <v>46143</v>
          </cell>
          <cell r="W3423" t="str">
            <v>SENSIA CP</v>
          </cell>
          <cell r="X3423" t="str">
            <v>SENSIA</v>
          </cell>
        </row>
        <row r="3424">
          <cell r="B3424">
            <v>7</v>
          </cell>
          <cell r="K3424" t="str">
            <v>MARKETING</v>
          </cell>
          <cell r="O3424">
            <v>2045</v>
          </cell>
          <cell r="Q3424">
            <v>46204</v>
          </cell>
          <cell r="W3424" t="str">
            <v>SP INT 4</v>
          </cell>
          <cell r="X3424" t="str">
            <v>SP INT 4</v>
          </cell>
        </row>
        <row r="3425">
          <cell r="B3425">
            <v>6</v>
          </cell>
          <cell r="K3425" t="str">
            <v>SALÁRIOS, ENCARGOS E BENEFÍCIOS</v>
          </cell>
          <cell r="O3425">
            <v>2044</v>
          </cell>
          <cell r="Q3425">
            <v>46174</v>
          </cell>
          <cell r="W3425" t="str">
            <v>SP INT 1</v>
          </cell>
          <cell r="X3425" t="str">
            <v>SP INT 1</v>
          </cell>
        </row>
        <row r="3426">
          <cell r="B3426">
            <v>1</v>
          </cell>
          <cell r="K3426" t="str">
            <v>SERV. DESP.E ITBI</v>
          </cell>
          <cell r="O3426">
            <v>2042</v>
          </cell>
          <cell r="P3426">
            <v>54686.09</v>
          </cell>
          <cell r="Q3426">
            <v>46023</v>
          </cell>
          <cell r="W3426" t="str">
            <v>SP INT 5</v>
          </cell>
          <cell r="X3426" t="str">
            <v>SP INT 5</v>
          </cell>
        </row>
        <row r="3427">
          <cell r="B3427">
            <v>5</v>
          </cell>
          <cell r="K3427" t="str">
            <v>SERV. DESP.E ITBI</v>
          </cell>
          <cell r="O3427">
            <v>2039</v>
          </cell>
          <cell r="Q3427">
            <v>46143</v>
          </cell>
          <cell r="W3427" t="str">
            <v>SP INT 5</v>
          </cell>
          <cell r="X3427" t="str">
            <v>SP INT 5</v>
          </cell>
        </row>
        <row r="3428">
          <cell r="B3428">
            <v>8</v>
          </cell>
          <cell r="K3428" t="str">
            <v>MARKETING</v>
          </cell>
          <cell r="O3428">
            <v>2038</v>
          </cell>
          <cell r="Q3428">
            <v>46235</v>
          </cell>
          <cell r="W3428" t="str">
            <v>SENSIA RP</v>
          </cell>
          <cell r="X3428" t="str">
            <v>SENSIA</v>
          </cell>
        </row>
        <row r="3429">
          <cell r="B3429">
            <v>4</v>
          </cell>
          <cell r="K3429" t="str">
            <v>VIAGEM E LOGÍSTICA</v>
          </cell>
          <cell r="O3429">
            <v>2034</v>
          </cell>
          <cell r="P3429">
            <v>2845.44</v>
          </cell>
          <cell r="Q3429">
            <v>46113</v>
          </cell>
          <cell r="W3429" t="str">
            <v>SP INT 6</v>
          </cell>
          <cell r="X3429" t="str">
            <v>SP INT 6</v>
          </cell>
        </row>
        <row r="3430">
          <cell r="B3430">
            <v>4</v>
          </cell>
          <cell r="K3430" t="str">
            <v>PLANTÕES E LOJAS</v>
          </cell>
          <cell r="O3430">
            <v>2032</v>
          </cell>
          <cell r="P3430">
            <v>4493.37</v>
          </cell>
          <cell r="Q3430">
            <v>46113</v>
          </cell>
          <cell r="W3430" t="str">
            <v>SP INT 5</v>
          </cell>
          <cell r="X3430" t="str">
            <v>SP INT 5</v>
          </cell>
        </row>
        <row r="3431">
          <cell r="B3431">
            <v>1</v>
          </cell>
          <cell r="K3431" t="str">
            <v>DESPESAS GERAIS</v>
          </cell>
          <cell r="O3431">
            <v>2030</v>
          </cell>
          <cell r="Q3431">
            <v>46023</v>
          </cell>
          <cell r="W3431" t="str">
            <v>SP INT 3</v>
          </cell>
          <cell r="X3431" t="str">
            <v>SP INT 3</v>
          </cell>
        </row>
        <row r="3432">
          <cell r="B3432">
            <v>4</v>
          </cell>
          <cell r="K3432" t="str">
            <v>JURÍDICO</v>
          </cell>
          <cell r="O3432">
            <v>2028</v>
          </cell>
          <cell r="P3432">
            <v>1829.8500000000001</v>
          </cell>
          <cell r="Q3432">
            <v>46113</v>
          </cell>
          <cell r="W3432" t="str">
            <v>SP INT 3</v>
          </cell>
          <cell r="X3432" t="str">
            <v>SP INT 3</v>
          </cell>
        </row>
        <row r="3433">
          <cell r="B3433">
            <v>8</v>
          </cell>
          <cell r="K3433" t="str">
            <v>VIAGEM E LOGÍSTICA</v>
          </cell>
          <cell r="O3433">
            <v>2028</v>
          </cell>
          <cell r="P3433">
            <v>1928.23</v>
          </cell>
          <cell r="Q3433">
            <v>46235</v>
          </cell>
          <cell r="W3433" t="str">
            <v>SP INT 4</v>
          </cell>
          <cell r="X3433" t="str">
            <v>SP INT 4</v>
          </cell>
        </row>
        <row r="3434">
          <cell r="B3434">
            <v>7</v>
          </cell>
          <cell r="K3434" t="str">
            <v>PLANTÕES E LOJAS</v>
          </cell>
          <cell r="O3434">
            <v>2025</v>
          </cell>
          <cell r="P3434">
            <v>1171.55</v>
          </cell>
          <cell r="Q3434">
            <v>46204</v>
          </cell>
          <cell r="W3434" t="str">
            <v>SP INT 6</v>
          </cell>
          <cell r="X3434" t="str">
            <v>SP INT 6</v>
          </cell>
        </row>
        <row r="3435">
          <cell r="B3435">
            <v>8</v>
          </cell>
          <cell r="K3435" t="str">
            <v>DESPESAS GERAIS</v>
          </cell>
          <cell r="O3435">
            <v>2025</v>
          </cell>
          <cell r="Q3435">
            <v>46235</v>
          </cell>
          <cell r="W3435" t="str">
            <v>SP INT 2</v>
          </cell>
          <cell r="X3435" t="str">
            <v>SP INT 2</v>
          </cell>
        </row>
        <row r="3436">
          <cell r="B3436">
            <v>2</v>
          </cell>
          <cell r="K3436" t="str">
            <v>VIAGEM E LOGÍSTICA</v>
          </cell>
          <cell r="O3436">
            <v>2024</v>
          </cell>
          <cell r="P3436">
            <v>11683.16</v>
          </cell>
          <cell r="Q3436">
            <v>46054</v>
          </cell>
          <cell r="W3436" t="str">
            <v>SENSIA CP</v>
          </cell>
          <cell r="X3436" t="str">
            <v>SENSIA</v>
          </cell>
        </row>
        <row r="3437">
          <cell r="B3437">
            <v>5</v>
          </cell>
          <cell r="K3437" t="str">
            <v>SALÁRIOS, ENCARGOS E BENEFÍCIOS</v>
          </cell>
          <cell r="O3437">
            <v>2024</v>
          </cell>
          <cell r="P3437">
            <v>1730.96</v>
          </cell>
          <cell r="Q3437">
            <v>46143</v>
          </cell>
          <cell r="W3437" t="str">
            <v>SENSIA RP</v>
          </cell>
          <cell r="X3437" t="str">
            <v>SENSIA</v>
          </cell>
        </row>
        <row r="3438">
          <cell r="B3438">
            <v>5</v>
          </cell>
          <cell r="K3438" t="str">
            <v>SALÁRIOS, ENCARGOS E BENEFÍCIOS</v>
          </cell>
          <cell r="O3438">
            <v>2015</v>
          </cell>
          <cell r="P3438">
            <v>164</v>
          </cell>
          <cell r="Q3438">
            <v>46143</v>
          </cell>
          <cell r="W3438" t="str">
            <v>SENSIA RP</v>
          </cell>
          <cell r="X3438" t="str">
            <v>SENSIA</v>
          </cell>
        </row>
        <row r="3439">
          <cell r="B3439">
            <v>5</v>
          </cell>
          <cell r="K3439" t="str">
            <v>COMISSÕES E PREMIAÇÕES (Contratada)</v>
          </cell>
          <cell r="O3439">
            <v>2014</v>
          </cell>
          <cell r="Q3439">
            <v>46143</v>
          </cell>
          <cell r="W3439" t="str">
            <v>SP INT 4</v>
          </cell>
          <cell r="X3439" t="str">
            <v>SP INT 4</v>
          </cell>
        </row>
        <row r="3440">
          <cell r="B3440">
            <v>4</v>
          </cell>
          <cell r="K3440" t="str">
            <v>VIAGEM E LOGÍSTICA</v>
          </cell>
          <cell r="O3440">
            <v>2013</v>
          </cell>
          <cell r="Q3440">
            <v>46113</v>
          </cell>
          <cell r="W3440" t="str">
            <v>DIRETORIA SPI</v>
          </cell>
          <cell r="X3440" t="str">
            <v>DIRETORIA SPI</v>
          </cell>
        </row>
        <row r="3441">
          <cell r="B3441">
            <v>2</v>
          </cell>
          <cell r="K3441" t="str">
            <v>VIAGEM E LOGÍSTICA</v>
          </cell>
          <cell r="O3441">
            <v>2008</v>
          </cell>
          <cell r="P3441">
            <v>1928.23</v>
          </cell>
          <cell r="Q3441">
            <v>46054</v>
          </cell>
          <cell r="W3441" t="str">
            <v>SP INT 4</v>
          </cell>
          <cell r="X3441" t="str">
            <v>SP INT 4</v>
          </cell>
        </row>
        <row r="3442">
          <cell r="B3442">
            <v>3</v>
          </cell>
          <cell r="K3442" t="str">
            <v>PLANTÕES E LOJAS</v>
          </cell>
          <cell r="O3442">
            <v>2007</v>
          </cell>
          <cell r="P3442">
            <v>1199.76</v>
          </cell>
          <cell r="Q3442">
            <v>46082</v>
          </cell>
          <cell r="W3442" t="str">
            <v>SENSIA CP</v>
          </cell>
          <cell r="X3442" t="str">
            <v>SENSIA</v>
          </cell>
        </row>
        <row r="3443">
          <cell r="B3443">
            <v>7</v>
          </cell>
          <cell r="K3443" t="str">
            <v>PLANTÕES E LOJAS</v>
          </cell>
          <cell r="O3443">
            <v>2007</v>
          </cell>
          <cell r="P3443">
            <v>492.14</v>
          </cell>
          <cell r="Q3443">
            <v>46204</v>
          </cell>
          <cell r="W3443" t="str">
            <v>SENSIA CP</v>
          </cell>
          <cell r="X3443" t="str">
            <v>SENSIA</v>
          </cell>
        </row>
        <row r="3444">
          <cell r="B3444">
            <v>8</v>
          </cell>
          <cell r="K3444" t="str">
            <v>PLANTÕES E LOJAS</v>
          </cell>
          <cell r="O3444">
            <v>2005</v>
          </cell>
          <cell r="P3444">
            <v>2600</v>
          </cell>
          <cell r="Q3444">
            <v>46235</v>
          </cell>
          <cell r="W3444" t="str">
            <v>SP INT 4</v>
          </cell>
          <cell r="X3444" t="str">
            <v>SP INT 4</v>
          </cell>
        </row>
        <row r="3445">
          <cell r="B3445">
            <v>4</v>
          </cell>
          <cell r="K3445" t="str">
            <v>DESPESAS GERAIS</v>
          </cell>
          <cell r="O3445">
            <v>2003</v>
          </cell>
          <cell r="Q3445">
            <v>46113</v>
          </cell>
          <cell r="W3445" t="str">
            <v>SP INT 2</v>
          </cell>
          <cell r="X3445" t="str">
            <v>SP INT 2</v>
          </cell>
        </row>
        <row r="3446">
          <cell r="B3446">
            <v>7</v>
          </cell>
          <cell r="K3446" t="str">
            <v>SERV. DESP.E ITBI</v>
          </cell>
          <cell r="O3446">
            <v>2003</v>
          </cell>
          <cell r="P3446">
            <v>65844.639999999999</v>
          </cell>
          <cell r="Q3446">
            <v>46204</v>
          </cell>
          <cell r="W3446" t="str">
            <v>SP INT 3</v>
          </cell>
          <cell r="X3446" t="str">
            <v>SP INT 3</v>
          </cell>
        </row>
        <row r="3447">
          <cell r="B3447">
            <v>4</v>
          </cell>
          <cell r="K3447" t="str">
            <v>PLANTÕES E LOJAS</v>
          </cell>
          <cell r="O3447">
            <v>2002</v>
          </cell>
          <cell r="Q3447">
            <v>46113</v>
          </cell>
          <cell r="W3447" t="str">
            <v>SP INT 2</v>
          </cell>
          <cell r="X3447" t="str">
            <v>SP INT 2</v>
          </cell>
        </row>
        <row r="3448">
          <cell r="B3448">
            <v>8</v>
          </cell>
          <cell r="K3448" t="str">
            <v>PLANTÕES E LOJAS</v>
          </cell>
          <cell r="O3448">
            <v>2002</v>
          </cell>
          <cell r="Q3448">
            <v>46235</v>
          </cell>
          <cell r="W3448" t="str">
            <v>SP INT 2</v>
          </cell>
          <cell r="X3448" t="str">
            <v>SP INT 2</v>
          </cell>
        </row>
        <row r="3449">
          <cell r="B3449">
            <v>1</v>
          </cell>
          <cell r="K3449" t="str">
            <v>PLANTÕES E LOJAS</v>
          </cell>
          <cell r="O3449">
            <v>2001</v>
          </cell>
          <cell r="P3449">
            <v>2050.42</v>
          </cell>
          <cell r="Q3449">
            <v>46023</v>
          </cell>
          <cell r="W3449" t="str">
            <v>SP INT 1</v>
          </cell>
          <cell r="X3449" t="str">
            <v>SP INT 1</v>
          </cell>
        </row>
        <row r="3450">
          <cell r="B3450">
            <v>2</v>
          </cell>
          <cell r="K3450" t="str">
            <v>PLANTÕES E LOJAS</v>
          </cell>
          <cell r="O3450">
            <v>2001</v>
          </cell>
          <cell r="P3450">
            <v>1908.18</v>
          </cell>
          <cell r="Q3450">
            <v>46054</v>
          </cell>
          <cell r="W3450" t="str">
            <v>SP INT 1</v>
          </cell>
          <cell r="X3450" t="str">
            <v>SP INT 1</v>
          </cell>
        </row>
        <row r="3451">
          <cell r="B3451">
            <v>3</v>
          </cell>
          <cell r="K3451" t="str">
            <v>PLANTÕES E LOJAS</v>
          </cell>
          <cell r="O3451">
            <v>2001</v>
          </cell>
          <cell r="P3451">
            <v>2184.31</v>
          </cell>
          <cell r="Q3451">
            <v>46082</v>
          </cell>
          <cell r="W3451" t="str">
            <v>SP INT 1</v>
          </cell>
          <cell r="X3451" t="str">
            <v>SP INT 1</v>
          </cell>
        </row>
        <row r="3452">
          <cell r="B3452">
            <v>4</v>
          </cell>
          <cell r="K3452" t="str">
            <v>PLANTÕES E LOJAS</v>
          </cell>
          <cell r="O3452">
            <v>2001</v>
          </cell>
          <cell r="P3452">
            <v>1994.87</v>
          </cell>
          <cell r="Q3452">
            <v>46113</v>
          </cell>
          <cell r="W3452" t="str">
            <v>SP INT 1</v>
          </cell>
          <cell r="X3452" t="str">
            <v>SP INT 1</v>
          </cell>
        </row>
        <row r="3453">
          <cell r="B3453">
            <v>5</v>
          </cell>
          <cell r="K3453" t="str">
            <v>PLANTÕES E LOJAS</v>
          </cell>
          <cell r="O3453">
            <v>2001</v>
          </cell>
          <cell r="P3453">
            <v>1850.29</v>
          </cell>
          <cell r="Q3453">
            <v>46143</v>
          </cell>
          <cell r="W3453" t="str">
            <v>SP INT 1</v>
          </cell>
          <cell r="X3453" t="str">
            <v>SP INT 1</v>
          </cell>
        </row>
        <row r="3454">
          <cell r="B3454">
            <v>6</v>
          </cell>
          <cell r="K3454" t="str">
            <v>PLANTÕES E LOJAS</v>
          </cell>
          <cell r="O3454">
            <v>2001</v>
          </cell>
          <cell r="P3454">
            <v>2169.09</v>
          </cell>
          <cell r="Q3454">
            <v>46174</v>
          </cell>
          <cell r="W3454" t="str">
            <v>SP INT 1</v>
          </cell>
          <cell r="X3454" t="str">
            <v>SP INT 1</v>
          </cell>
        </row>
        <row r="3455">
          <cell r="B3455">
            <v>6</v>
          </cell>
          <cell r="K3455" t="str">
            <v>COMISSÕES E PREMIAÇÕES (Contratada)</v>
          </cell>
          <cell r="O3455">
            <v>2001</v>
          </cell>
          <cell r="P3455">
            <v>9835.1558079238275</v>
          </cell>
          <cell r="Q3455">
            <v>46174</v>
          </cell>
          <cell r="W3455" t="str">
            <v>SENSIA RP</v>
          </cell>
          <cell r="X3455" t="str">
            <v>SENSIA</v>
          </cell>
        </row>
        <row r="3456">
          <cell r="B3456">
            <v>7</v>
          </cell>
          <cell r="K3456" t="str">
            <v>PLANTÕES E LOJAS</v>
          </cell>
          <cell r="O3456">
            <v>2001</v>
          </cell>
          <cell r="P3456">
            <v>2117.06</v>
          </cell>
          <cell r="Q3456">
            <v>46204</v>
          </cell>
          <cell r="W3456" t="str">
            <v>SP INT 1</v>
          </cell>
          <cell r="X3456" t="str">
            <v>SP INT 1</v>
          </cell>
        </row>
        <row r="3457">
          <cell r="B3457">
            <v>8</v>
          </cell>
          <cell r="K3457" t="str">
            <v>PLANTÕES E LOJAS</v>
          </cell>
          <cell r="O3457">
            <v>2001</v>
          </cell>
          <cell r="P3457">
            <v>1825.59</v>
          </cell>
          <cell r="Q3457">
            <v>46235</v>
          </cell>
          <cell r="W3457" t="str">
            <v>SP INT 1</v>
          </cell>
          <cell r="X3457" t="str">
            <v>SP INT 1</v>
          </cell>
        </row>
        <row r="3458">
          <cell r="B3458">
            <v>2</v>
          </cell>
          <cell r="K3458" t="str">
            <v>MARKETING</v>
          </cell>
          <cell r="O3458">
            <v>2000</v>
          </cell>
          <cell r="P3458">
            <v>26144.43</v>
          </cell>
          <cell r="Q3458">
            <v>46054</v>
          </cell>
          <cell r="W3458" t="str">
            <v>SENSIA CP</v>
          </cell>
          <cell r="X3458" t="str">
            <v>SENSIA</v>
          </cell>
        </row>
        <row r="3459">
          <cell r="B3459">
            <v>3</v>
          </cell>
          <cell r="K3459" t="str">
            <v>MARKETING</v>
          </cell>
          <cell r="O3459">
            <v>2000</v>
          </cell>
          <cell r="P3459">
            <v>9650.65</v>
          </cell>
          <cell r="Q3459">
            <v>46082</v>
          </cell>
          <cell r="W3459" t="str">
            <v>SENSIA RP</v>
          </cell>
          <cell r="X3459" t="str">
            <v>SENSIA</v>
          </cell>
        </row>
        <row r="3460">
          <cell r="B3460">
            <v>3</v>
          </cell>
          <cell r="K3460" t="str">
            <v>PLANTÕES E LOJAS</v>
          </cell>
          <cell r="O3460">
            <v>2000</v>
          </cell>
          <cell r="Q3460">
            <v>46082</v>
          </cell>
          <cell r="W3460" t="str">
            <v>SENSIA RP</v>
          </cell>
          <cell r="X3460" t="str">
            <v>SENSIA</v>
          </cell>
        </row>
        <row r="3461">
          <cell r="B3461">
            <v>5</v>
          </cell>
          <cell r="K3461" t="str">
            <v>MARKETING</v>
          </cell>
          <cell r="O3461">
            <v>2000</v>
          </cell>
          <cell r="Q3461">
            <v>46143</v>
          </cell>
          <cell r="W3461" t="str">
            <v>SP INT 3</v>
          </cell>
          <cell r="X3461" t="str">
            <v>SP INT 3</v>
          </cell>
        </row>
        <row r="3462">
          <cell r="B3462">
            <v>6</v>
          </cell>
          <cell r="K3462" t="str">
            <v>PLANTÕES E LOJAS</v>
          </cell>
          <cell r="O3462">
            <v>2000</v>
          </cell>
          <cell r="Q3462">
            <v>46174</v>
          </cell>
          <cell r="W3462" t="str">
            <v>SP INT 5</v>
          </cell>
          <cell r="X3462" t="str">
            <v>SP INT 5</v>
          </cell>
        </row>
        <row r="3463">
          <cell r="B3463">
            <v>6</v>
          </cell>
          <cell r="K3463" t="str">
            <v>PLANTÕES E LOJAS</v>
          </cell>
          <cell r="O3463">
            <v>2000</v>
          </cell>
          <cell r="P3463">
            <v>732.84</v>
          </cell>
          <cell r="Q3463">
            <v>46174</v>
          </cell>
          <cell r="W3463" t="str">
            <v>SP INT 5</v>
          </cell>
          <cell r="X3463" t="str">
            <v>SP INT 5</v>
          </cell>
        </row>
        <row r="3464">
          <cell r="B3464">
            <v>7</v>
          </cell>
          <cell r="K3464" t="str">
            <v>DESPESAS GERAIS</v>
          </cell>
          <cell r="O3464">
            <v>2000</v>
          </cell>
          <cell r="Q3464">
            <v>46204</v>
          </cell>
          <cell r="W3464" t="str">
            <v>SP INT 1</v>
          </cell>
          <cell r="X3464" t="str">
            <v>SP INT 1</v>
          </cell>
        </row>
        <row r="3465">
          <cell r="B3465">
            <v>7</v>
          </cell>
          <cell r="K3465" t="str">
            <v>SERV. DESP.E ITBI</v>
          </cell>
          <cell r="O3465">
            <v>2000</v>
          </cell>
          <cell r="Q3465">
            <v>46204</v>
          </cell>
          <cell r="W3465" t="str">
            <v>SP INT 4</v>
          </cell>
          <cell r="X3465" t="str">
            <v>SP INT 4</v>
          </cell>
        </row>
        <row r="3466">
          <cell r="B3466">
            <v>7</v>
          </cell>
          <cell r="K3466" t="str">
            <v>PLANTÕES E LOJAS</v>
          </cell>
          <cell r="O3466">
            <v>2000</v>
          </cell>
          <cell r="Q3466">
            <v>46204</v>
          </cell>
          <cell r="W3466" t="str">
            <v>SP INT 4</v>
          </cell>
          <cell r="X3466" t="str">
            <v>SP INT 4</v>
          </cell>
        </row>
        <row r="3467">
          <cell r="B3467">
            <v>7</v>
          </cell>
          <cell r="K3467" t="str">
            <v>COMISSÕES E PREMIAÇÕES (Contratada)</v>
          </cell>
          <cell r="O3467">
            <v>2000</v>
          </cell>
          <cell r="P3467">
            <v>12083.624140342545</v>
          </cell>
          <cell r="Q3467">
            <v>46204</v>
          </cell>
          <cell r="W3467" t="str">
            <v>SENSIA RP</v>
          </cell>
          <cell r="X3467" t="str">
            <v>SENSIA</v>
          </cell>
        </row>
        <row r="3468">
          <cell r="B3468">
            <v>7</v>
          </cell>
          <cell r="K3468" t="str">
            <v>SALÁRIOS, ENCARGOS E BENEFÍCIOS</v>
          </cell>
          <cell r="O3468">
            <v>2000</v>
          </cell>
          <cell r="Q3468">
            <v>46204</v>
          </cell>
          <cell r="W3468" t="str">
            <v>SENSIA RP</v>
          </cell>
          <cell r="X3468" t="str">
            <v>SENSIA</v>
          </cell>
        </row>
        <row r="3469">
          <cell r="B3469">
            <v>8</v>
          </cell>
          <cell r="K3469" t="str">
            <v>COMISSÕES E PREMIAÇÕES (Contratada)</v>
          </cell>
          <cell r="O3469">
            <v>2000</v>
          </cell>
          <cell r="P3469">
            <v>252.57752392530497</v>
          </cell>
          <cell r="Q3469">
            <v>46235</v>
          </cell>
          <cell r="W3469" t="str">
            <v>SENSIA CP</v>
          </cell>
          <cell r="X3469" t="str">
            <v>SENSIA</v>
          </cell>
        </row>
        <row r="3470">
          <cell r="B3470">
            <v>8</v>
          </cell>
          <cell r="K3470" t="str">
            <v>SALÁRIOS, ENCARGOS E BENEFÍCIOS</v>
          </cell>
          <cell r="O3470">
            <v>2000</v>
          </cell>
          <cell r="Q3470">
            <v>46235</v>
          </cell>
          <cell r="W3470" t="str">
            <v>SENSIA RP</v>
          </cell>
          <cell r="X3470" t="str">
            <v>SENSIA</v>
          </cell>
        </row>
        <row r="3471">
          <cell r="B3471">
            <v>3</v>
          </cell>
          <cell r="K3471" t="str">
            <v>PLANTÕES E LOJAS</v>
          </cell>
          <cell r="O3471">
            <v>1998</v>
          </cell>
          <cell r="Q3471">
            <v>46082</v>
          </cell>
          <cell r="W3471" t="str">
            <v>SP INT 5</v>
          </cell>
          <cell r="X3471" t="str">
            <v>SP INT 5</v>
          </cell>
        </row>
        <row r="3472">
          <cell r="B3472">
            <v>4</v>
          </cell>
          <cell r="K3472" t="str">
            <v>SALÁRIOS, ENCARGOS E BENEFÍCIOS</v>
          </cell>
          <cell r="O3472">
            <v>1996</v>
          </cell>
          <cell r="P3472">
            <v>1656.3600000000001</v>
          </cell>
          <cell r="Q3472">
            <v>46113</v>
          </cell>
          <cell r="W3472" t="str">
            <v>SENSIA RP</v>
          </cell>
          <cell r="X3472" t="str">
            <v>SENSIA</v>
          </cell>
        </row>
        <row r="3473">
          <cell r="B3473">
            <v>1</v>
          </cell>
          <cell r="K3473" t="str">
            <v>PLANTÕES E LOJAS</v>
          </cell>
          <cell r="O3473">
            <v>1993</v>
          </cell>
          <cell r="Q3473">
            <v>46023</v>
          </cell>
          <cell r="W3473" t="str">
            <v>SENSIA RP</v>
          </cell>
          <cell r="X3473" t="str">
            <v>SENSIA</v>
          </cell>
        </row>
        <row r="3474">
          <cell r="B3474">
            <v>4</v>
          </cell>
          <cell r="K3474" t="str">
            <v>MARKETING</v>
          </cell>
          <cell r="O3474">
            <v>1993</v>
          </cell>
          <cell r="P3474">
            <v>35195.22</v>
          </cell>
          <cell r="Q3474">
            <v>46113</v>
          </cell>
          <cell r="W3474" t="str">
            <v>SP INT 3</v>
          </cell>
          <cell r="X3474" t="str">
            <v>SP INT 3</v>
          </cell>
        </row>
        <row r="3475">
          <cell r="B3475">
            <v>3</v>
          </cell>
          <cell r="K3475" t="str">
            <v>JURÍDICO</v>
          </cell>
          <cell r="O3475">
            <v>1991</v>
          </cell>
          <cell r="P3475">
            <v>1829.8500000000001</v>
          </cell>
          <cell r="Q3475">
            <v>46082</v>
          </cell>
          <cell r="W3475" t="str">
            <v>SP INT 3</v>
          </cell>
          <cell r="X3475" t="str">
            <v>SP INT 3</v>
          </cell>
        </row>
        <row r="3476">
          <cell r="B3476">
            <v>8</v>
          </cell>
          <cell r="K3476" t="str">
            <v>MARKETING</v>
          </cell>
          <cell r="O3476">
            <v>1990</v>
          </cell>
          <cell r="Q3476">
            <v>46235</v>
          </cell>
          <cell r="W3476" t="str">
            <v>SP INT 5</v>
          </cell>
          <cell r="X3476" t="str">
            <v>SP INT 5</v>
          </cell>
        </row>
        <row r="3477">
          <cell r="B3477">
            <v>5</v>
          </cell>
          <cell r="K3477" t="str">
            <v>VIAGEM E LOGÍSTICA</v>
          </cell>
          <cell r="O3477">
            <v>1984</v>
          </cell>
          <cell r="P3477">
            <v>2553.77</v>
          </cell>
          <cell r="Q3477">
            <v>46143</v>
          </cell>
          <cell r="W3477" t="str">
            <v>SP INT 1</v>
          </cell>
          <cell r="X3477" t="str">
            <v>SP INT 1</v>
          </cell>
        </row>
        <row r="3478">
          <cell r="B3478">
            <v>6</v>
          </cell>
          <cell r="K3478" t="str">
            <v>PLANTÕES E LOJAS</v>
          </cell>
          <cell r="O3478">
            <v>1980</v>
          </cell>
          <cell r="Q3478">
            <v>46174</v>
          </cell>
          <cell r="W3478" t="str">
            <v>SP INT 4</v>
          </cell>
          <cell r="X3478" t="str">
            <v>SP INT 4</v>
          </cell>
        </row>
        <row r="3479">
          <cell r="B3479">
            <v>1</v>
          </cell>
          <cell r="K3479" t="str">
            <v>VIAGEM E LOGÍSTICA</v>
          </cell>
          <cell r="O3479">
            <v>1977</v>
          </cell>
          <cell r="P3479">
            <v>1471.5700000000002</v>
          </cell>
          <cell r="Q3479">
            <v>46023</v>
          </cell>
          <cell r="W3479" t="str">
            <v>SP INT 5</v>
          </cell>
          <cell r="X3479" t="str">
            <v>SP INT 5</v>
          </cell>
        </row>
        <row r="3480">
          <cell r="B3480">
            <v>2</v>
          </cell>
          <cell r="K3480" t="str">
            <v>PLANTÕES E LOJAS</v>
          </cell>
          <cell r="O3480">
            <v>1976</v>
          </cell>
          <cell r="P3480">
            <v>1035</v>
          </cell>
          <cell r="Q3480">
            <v>46054</v>
          </cell>
          <cell r="W3480" t="str">
            <v>SP INT 2</v>
          </cell>
          <cell r="X3480" t="str">
            <v>SP INT 2</v>
          </cell>
        </row>
        <row r="3481">
          <cell r="B3481">
            <v>7</v>
          </cell>
          <cell r="K3481" t="str">
            <v>PLANTÕES E LOJAS</v>
          </cell>
          <cell r="O3481">
            <v>1973</v>
          </cell>
          <cell r="P3481">
            <v>989.24</v>
          </cell>
          <cell r="Q3481">
            <v>46204</v>
          </cell>
          <cell r="W3481" t="str">
            <v>SP INT 3</v>
          </cell>
          <cell r="X3481" t="str">
            <v>SP INT 3</v>
          </cell>
        </row>
        <row r="3482">
          <cell r="B3482">
            <v>8</v>
          </cell>
          <cell r="K3482" t="str">
            <v>SALÁRIOS, ENCARGOS E BENEFÍCIOS</v>
          </cell>
          <cell r="O3482">
            <v>1973</v>
          </cell>
          <cell r="P3482">
            <v>2486.5300000000002</v>
          </cell>
          <cell r="Q3482">
            <v>46235</v>
          </cell>
          <cell r="W3482" t="str">
            <v>DIRETORIA SPI</v>
          </cell>
          <cell r="X3482" t="str">
            <v>DIRETORIA SPI</v>
          </cell>
        </row>
        <row r="3483">
          <cell r="B3483">
            <v>3</v>
          </cell>
          <cell r="K3483" t="str">
            <v>DESPESAS GERAIS</v>
          </cell>
          <cell r="O3483">
            <v>1968</v>
          </cell>
          <cell r="Q3483">
            <v>46082</v>
          </cell>
          <cell r="W3483" t="str">
            <v>SP INT 4</v>
          </cell>
          <cell r="X3483" t="str">
            <v>SP INT 4</v>
          </cell>
        </row>
        <row r="3484">
          <cell r="B3484">
            <v>3</v>
          </cell>
          <cell r="K3484" t="str">
            <v>DESPESAS GERAIS</v>
          </cell>
          <cell r="O3484">
            <v>1965</v>
          </cell>
          <cell r="Q3484">
            <v>46082</v>
          </cell>
          <cell r="W3484" t="str">
            <v>SP INT 4</v>
          </cell>
          <cell r="X3484" t="str">
            <v>SP INT 4</v>
          </cell>
        </row>
        <row r="3485">
          <cell r="B3485">
            <v>1</v>
          </cell>
          <cell r="K3485" t="str">
            <v>PLANTÕES E LOJAS</v>
          </cell>
          <cell r="O3485">
            <v>1962</v>
          </cell>
          <cell r="P3485">
            <v>2011.09</v>
          </cell>
          <cell r="Q3485">
            <v>46023</v>
          </cell>
          <cell r="W3485" t="str">
            <v>SP INT 4</v>
          </cell>
          <cell r="X3485" t="str">
            <v>SP INT 4</v>
          </cell>
        </row>
        <row r="3486">
          <cell r="B3486">
            <v>2</v>
          </cell>
          <cell r="K3486" t="str">
            <v>PLANTÕES E LOJAS</v>
          </cell>
          <cell r="O3486">
            <v>1962</v>
          </cell>
          <cell r="P3486">
            <v>1871.58</v>
          </cell>
          <cell r="Q3486">
            <v>46054</v>
          </cell>
          <cell r="W3486" t="str">
            <v>SP INT 4</v>
          </cell>
          <cell r="X3486" t="str">
            <v>SP INT 4</v>
          </cell>
        </row>
        <row r="3487">
          <cell r="B3487">
            <v>3</v>
          </cell>
          <cell r="K3487" t="str">
            <v>PLANTÕES E LOJAS</v>
          </cell>
          <cell r="O3487">
            <v>1962</v>
          </cell>
          <cell r="P3487">
            <v>2142.42</v>
          </cell>
          <cell r="Q3487">
            <v>46082</v>
          </cell>
          <cell r="W3487" t="str">
            <v>SP INT 4</v>
          </cell>
          <cell r="X3487" t="str">
            <v>SP INT 4</v>
          </cell>
        </row>
        <row r="3488">
          <cell r="B3488">
            <v>4</v>
          </cell>
          <cell r="K3488" t="str">
            <v>PLANTÕES E LOJAS</v>
          </cell>
          <cell r="O3488">
            <v>1962</v>
          </cell>
          <cell r="P3488">
            <v>1956.61</v>
          </cell>
          <cell r="Q3488">
            <v>46113</v>
          </cell>
          <cell r="W3488" t="str">
            <v>SP INT 4</v>
          </cell>
          <cell r="X3488" t="str">
            <v>SP INT 4</v>
          </cell>
        </row>
        <row r="3489">
          <cell r="B3489">
            <v>5</v>
          </cell>
          <cell r="K3489" t="str">
            <v>PLANTÕES E LOJAS</v>
          </cell>
          <cell r="O3489">
            <v>1962</v>
          </cell>
          <cell r="P3489">
            <v>1814.8</v>
          </cell>
          <cell r="Q3489">
            <v>46143</v>
          </cell>
          <cell r="W3489" t="str">
            <v>SP INT 4</v>
          </cell>
          <cell r="X3489" t="str">
            <v>SP INT 4</v>
          </cell>
        </row>
        <row r="3490">
          <cell r="B3490">
            <v>6</v>
          </cell>
          <cell r="K3490" t="str">
            <v>PLANTÕES E LOJAS</v>
          </cell>
          <cell r="O3490">
            <v>1962</v>
          </cell>
          <cell r="P3490">
            <v>65951.539999999994</v>
          </cell>
          <cell r="Q3490">
            <v>46174</v>
          </cell>
          <cell r="W3490" t="str">
            <v>SP INT 4</v>
          </cell>
          <cell r="X3490" t="str">
            <v>SP INT 4</v>
          </cell>
        </row>
        <row r="3491">
          <cell r="B3491">
            <v>7</v>
          </cell>
          <cell r="K3491" t="str">
            <v>PLANTÕES E LOJAS</v>
          </cell>
          <cell r="O3491">
            <v>1962</v>
          </cell>
          <cell r="Q3491">
            <v>46204</v>
          </cell>
          <cell r="W3491" t="str">
            <v>SP INT 4</v>
          </cell>
          <cell r="X3491" t="str">
            <v>SP INT 4</v>
          </cell>
        </row>
        <row r="3492">
          <cell r="B3492">
            <v>8</v>
          </cell>
          <cell r="K3492" t="str">
            <v>PLANTÕES E LOJAS</v>
          </cell>
          <cell r="O3492">
            <v>1962</v>
          </cell>
          <cell r="Q3492">
            <v>46235</v>
          </cell>
          <cell r="W3492" t="str">
            <v>SP INT 4</v>
          </cell>
          <cell r="X3492" t="str">
            <v>SP INT 4</v>
          </cell>
        </row>
        <row r="3493">
          <cell r="B3493">
            <v>6</v>
          </cell>
          <cell r="K3493" t="str">
            <v>PLANTÕES E LOJAS</v>
          </cell>
          <cell r="O3493">
            <v>1961</v>
          </cell>
          <cell r="P3493">
            <v>1328.53</v>
          </cell>
          <cell r="Q3493">
            <v>46174</v>
          </cell>
          <cell r="W3493" t="str">
            <v>SP INT 2</v>
          </cell>
          <cell r="X3493" t="str">
            <v>SP INT 2</v>
          </cell>
        </row>
        <row r="3494">
          <cell r="B3494">
            <v>3</v>
          </cell>
          <cell r="K3494" t="str">
            <v>SALÁRIOS, ENCARGOS E BENEFÍCIOS</v>
          </cell>
          <cell r="O3494">
            <v>1960</v>
          </cell>
          <cell r="P3494">
            <v>3191.35</v>
          </cell>
          <cell r="Q3494">
            <v>46082</v>
          </cell>
          <cell r="W3494" t="str">
            <v>DIRETORIA SPI</v>
          </cell>
          <cell r="X3494" t="str">
            <v>DIRETORIA SPI</v>
          </cell>
        </row>
        <row r="3495">
          <cell r="B3495">
            <v>8</v>
          </cell>
          <cell r="K3495" t="str">
            <v>SERV. DESP.E ITBI</v>
          </cell>
          <cell r="O3495">
            <v>1960</v>
          </cell>
          <cell r="Q3495">
            <v>46235</v>
          </cell>
          <cell r="W3495" t="str">
            <v>SP INT 4</v>
          </cell>
          <cell r="X3495" t="str">
            <v>SP INT 4</v>
          </cell>
        </row>
        <row r="3496">
          <cell r="B3496">
            <v>2</v>
          </cell>
          <cell r="K3496" t="str">
            <v>JURÍDICO</v>
          </cell>
          <cell r="O3496">
            <v>1958</v>
          </cell>
          <cell r="P3496">
            <v>1829.8500000000001</v>
          </cell>
          <cell r="Q3496">
            <v>46054</v>
          </cell>
          <cell r="W3496" t="str">
            <v>SP INT 3</v>
          </cell>
          <cell r="X3496" t="str">
            <v>SP INT 3</v>
          </cell>
        </row>
        <row r="3497">
          <cell r="B3497">
            <v>7</v>
          </cell>
          <cell r="K3497" t="str">
            <v>VIAGEM E LOGÍSTICA</v>
          </cell>
          <cell r="O3497">
            <v>1954</v>
          </cell>
          <cell r="P3497">
            <v>3485.87</v>
          </cell>
          <cell r="Q3497">
            <v>46204</v>
          </cell>
          <cell r="W3497" t="str">
            <v>SP INT 4</v>
          </cell>
          <cell r="X3497" t="str">
            <v>SP INT 4</v>
          </cell>
        </row>
        <row r="3498">
          <cell r="B3498">
            <v>8</v>
          </cell>
          <cell r="K3498" t="str">
            <v>VIAGEM E LOGÍSTICA</v>
          </cell>
          <cell r="O3498">
            <v>1953</v>
          </cell>
          <cell r="P3498">
            <v>3485.87</v>
          </cell>
          <cell r="Q3498">
            <v>46235</v>
          </cell>
          <cell r="W3498" t="str">
            <v>SP INT 4</v>
          </cell>
          <cell r="X3498" t="str">
            <v>SP INT 4</v>
          </cell>
        </row>
        <row r="3499">
          <cell r="B3499">
            <v>2</v>
          </cell>
          <cell r="K3499" t="str">
            <v>PLANTÕES E LOJAS</v>
          </cell>
          <cell r="O3499">
            <v>1952</v>
          </cell>
          <cell r="P3499">
            <v>1884.33</v>
          </cell>
          <cell r="Q3499">
            <v>46054</v>
          </cell>
          <cell r="W3499" t="str">
            <v>SENSIA CP</v>
          </cell>
          <cell r="X3499" t="str">
            <v>SENSIA</v>
          </cell>
        </row>
        <row r="3500">
          <cell r="B3500">
            <v>3</v>
          </cell>
          <cell r="K3500" t="str">
            <v>MARKETING</v>
          </cell>
          <cell r="O3500">
            <v>1950</v>
          </cell>
          <cell r="P3500">
            <v>28797</v>
          </cell>
          <cell r="Q3500">
            <v>46082</v>
          </cell>
          <cell r="W3500" t="str">
            <v>SP INT 5</v>
          </cell>
          <cell r="X3500" t="str">
            <v>SP INT 5</v>
          </cell>
        </row>
        <row r="3501">
          <cell r="B3501">
            <v>5</v>
          </cell>
          <cell r="K3501" t="str">
            <v>PLANTÕES E LOJAS</v>
          </cell>
          <cell r="O3501">
            <v>1950</v>
          </cell>
          <cell r="P3501">
            <v>625.13</v>
          </cell>
          <cell r="Q3501">
            <v>46143</v>
          </cell>
          <cell r="W3501" t="str">
            <v>SP INT 5</v>
          </cell>
          <cell r="X3501" t="str">
            <v>SP INT 5</v>
          </cell>
        </row>
        <row r="3502">
          <cell r="B3502">
            <v>8</v>
          </cell>
          <cell r="K3502" t="str">
            <v>MARKETING</v>
          </cell>
          <cell r="O3502">
            <v>1948</v>
          </cell>
          <cell r="Q3502">
            <v>46235</v>
          </cell>
          <cell r="W3502" t="str">
            <v>SP INT 2</v>
          </cell>
          <cell r="X3502" t="str">
            <v>SP INT 2</v>
          </cell>
        </row>
        <row r="3503">
          <cell r="B3503">
            <v>2</v>
          </cell>
          <cell r="K3503" t="str">
            <v>MARKETING</v>
          </cell>
          <cell r="O3503">
            <v>1946</v>
          </cell>
          <cell r="Q3503">
            <v>46054</v>
          </cell>
          <cell r="W3503" t="str">
            <v>SENSIA CP</v>
          </cell>
          <cell r="X3503" t="str">
            <v>SENSIA</v>
          </cell>
        </row>
        <row r="3504">
          <cell r="B3504">
            <v>4</v>
          </cell>
          <cell r="K3504" t="str">
            <v>SALÁRIOS, ENCARGOS E BENEFÍCIOS</v>
          </cell>
          <cell r="O3504">
            <v>1945</v>
          </cell>
          <cell r="P3504">
            <v>967.14</v>
          </cell>
          <cell r="Q3504">
            <v>46113</v>
          </cell>
          <cell r="W3504" t="str">
            <v>SP INT 2</v>
          </cell>
          <cell r="X3504" t="str">
            <v>SP INT 2</v>
          </cell>
        </row>
        <row r="3505">
          <cell r="B3505">
            <v>1</v>
          </cell>
          <cell r="K3505" t="str">
            <v>SERV. DESP.E ITBI</v>
          </cell>
          <cell r="O3505">
            <v>1944</v>
          </cell>
          <cell r="P3505">
            <v>32213.24</v>
          </cell>
          <cell r="Q3505">
            <v>46023</v>
          </cell>
          <cell r="W3505" t="str">
            <v>SP INT 3</v>
          </cell>
          <cell r="X3505" t="str">
            <v>SP INT 3</v>
          </cell>
        </row>
        <row r="3506">
          <cell r="B3506">
            <v>1</v>
          </cell>
          <cell r="K3506" t="str">
            <v>SALÁRIOS, ENCARGOS E BENEFÍCIOS</v>
          </cell>
          <cell r="O3506">
            <v>1943</v>
          </cell>
          <cell r="P3506">
            <v>1890.8700000000001</v>
          </cell>
          <cell r="Q3506">
            <v>46023</v>
          </cell>
          <cell r="W3506" t="str">
            <v>DIRETORIA SPI</v>
          </cell>
          <cell r="X3506" t="str">
            <v>DIRETORIA SPI</v>
          </cell>
        </row>
        <row r="3507">
          <cell r="B3507">
            <v>8</v>
          </cell>
          <cell r="K3507" t="str">
            <v>DESPESAS GERAIS</v>
          </cell>
          <cell r="O3507">
            <v>1942</v>
          </cell>
          <cell r="Q3507">
            <v>46235</v>
          </cell>
          <cell r="W3507" t="str">
            <v>SP INT 4</v>
          </cell>
          <cell r="X3507" t="str">
            <v>SP INT 4</v>
          </cell>
        </row>
        <row r="3508">
          <cell r="B3508">
            <v>1</v>
          </cell>
          <cell r="K3508" t="str">
            <v>PLANTÕES E LOJAS</v>
          </cell>
          <cell r="O3508">
            <v>1941</v>
          </cell>
          <cell r="P3508">
            <v>1989.01</v>
          </cell>
          <cell r="Q3508">
            <v>46023</v>
          </cell>
          <cell r="W3508" t="str">
            <v>SP INT 3</v>
          </cell>
          <cell r="X3508" t="str">
            <v>SP INT 3</v>
          </cell>
        </row>
        <row r="3509">
          <cell r="B3509">
            <v>2</v>
          </cell>
          <cell r="K3509" t="str">
            <v>PLANTÕES E LOJAS</v>
          </cell>
          <cell r="O3509">
            <v>1941</v>
          </cell>
          <cell r="P3509">
            <v>1851.03</v>
          </cell>
          <cell r="Q3509">
            <v>46054</v>
          </cell>
          <cell r="W3509" t="str">
            <v>SP INT 3</v>
          </cell>
          <cell r="X3509" t="str">
            <v>SP INT 3</v>
          </cell>
        </row>
        <row r="3510">
          <cell r="B3510">
            <v>3</v>
          </cell>
          <cell r="K3510" t="str">
            <v>PLANTÕES E LOJAS</v>
          </cell>
          <cell r="O3510">
            <v>1941</v>
          </cell>
          <cell r="P3510">
            <v>2118.89</v>
          </cell>
          <cell r="Q3510">
            <v>46082</v>
          </cell>
          <cell r="W3510" t="str">
            <v>SP INT 3</v>
          </cell>
          <cell r="X3510" t="str">
            <v>SP INT 3</v>
          </cell>
        </row>
        <row r="3511">
          <cell r="B3511">
            <v>4</v>
          </cell>
          <cell r="K3511" t="str">
            <v>PLANTÕES E LOJAS</v>
          </cell>
          <cell r="O3511">
            <v>1941</v>
          </cell>
          <cell r="P3511">
            <v>1935.12</v>
          </cell>
          <cell r="Q3511">
            <v>46113</v>
          </cell>
          <cell r="W3511" t="str">
            <v>SP INT 3</v>
          </cell>
          <cell r="X3511" t="str">
            <v>SP INT 3</v>
          </cell>
        </row>
        <row r="3512">
          <cell r="B3512">
            <v>5</v>
          </cell>
          <cell r="K3512" t="str">
            <v>PLANTÕES E LOJAS</v>
          </cell>
          <cell r="O3512">
            <v>1941</v>
          </cell>
          <cell r="P3512">
            <v>1794.87</v>
          </cell>
          <cell r="Q3512">
            <v>46143</v>
          </cell>
          <cell r="W3512" t="str">
            <v>SP INT 3</v>
          </cell>
          <cell r="X3512" t="str">
            <v>SP INT 3</v>
          </cell>
        </row>
        <row r="3513">
          <cell r="B3513">
            <v>6</v>
          </cell>
          <cell r="K3513" t="str">
            <v>PLANTÕES E LOJAS</v>
          </cell>
          <cell r="O3513">
            <v>1941</v>
          </cell>
          <cell r="P3513">
            <v>2104.12</v>
          </cell>
          <cell r="Q3513">
            <v>46174</v>
          </cell>
          <cell r="W3513" t="str">
            <v>SP INT 3</v>
          </cell>
          <cell r="X3513" t="str">
            <v>SP INT 3</v>
          </cell>
        </row>
        <row r="3514">
          <cell r="B3514">
            <v>7</v>
          </cell>
          <cell r="K3514" t="str">
            <v>PLANTÕES E LOJAS</v>
          </cell>
          <cell r="O3514">
            <v>1941</v>
          </cell>
          <cell r="P3514">
            <v>2053.65</v>
          </cell>
          <cell r="Q3514">
            <v>46204</v>
          </cell>
          <cell r="W3514" t="str">
            <v>SP INT 3</v>
          </cell>
          <cell r="X3514" t="str">
            <v>SP INT 3</v>
          </cell>
        </row>
        <row r="3515">
          <cell r="B3515">
            <v>8</v>
          </cell>
          <cell r="K3515" t="str">
            <v>PLANTÕES E LOJAS</v>
          </cell>
          <cell r="O3515">
            <v>1941</v>
          </cell>
          <cell r="P3515">
            <v>1770.91</v>
          </cell>
          <cell r="Q3515">
            <v>46235</v>
          </cell>
          <cell r="W3515" t="str">
            <v>SP INT 3</v>
          </cell>
          <cell r="X3515" t="str">
            <v>SP INT 3</v>
          </cell>
        </row>
        <row r="3516">
          <cell r="B3516">
            <v>7</v>
          </cell>
          <cell r="K3516" t="str">
            <v>SALÁRIOS, ENCARGOS E BENEFÍCIOS</v>
          </cell>
          <cell r="O3516">
            <v>1940</v>
          </cell>
          <cell r="P3516">
            <v>1916.4299999999998</v>
          </cell>
          <cell r="Q3516">
            <v>46204</v>
          </cell>
          <cell r="W3516" t="str">
            <v>SP INT 5</v>
          </cell>
          <cell r="X3516" t="str">
            <v>SP INT 5</v>
          </cell>
        </row>
        <row r="3517">
          <cell r="B3517">
            <v>8</v>
          </cell>
          <cell r="K3517" t="str">
            <v>MARKETING</v>
          </cell>
          <cell r="O3517">
            <v>1939</v>
          </cell>
          <cell r="Q3517">
            <v>46235</v>
          </cell>
          <cell r="W3517" t="str">
            <v>SP INT 4</v>
          </cell>
          <cell r="X3517" t="str">
            <v>SP INT 4</v>
          </cell>
        </row>
        <row r="3518">
          <cell r="B3518">
            <v>3</v>
          </cell>
          <cell r="K3518" t="str">
            <v>MARKETING</v>
          </cell>
          <cell r="O3518">
            <v>1934</v>
          </cell>
          <cell r="Q3518">
            <v>46082</v>
          </cell>
          <cell r="W3518" t="str">
            <v>SP INT 5</v>
          </cell>
          <cell r="X3518" t="str">
            <v>SP INT 5</v>
          </cell>
        </row>
        <row r="3519">
          <cell r="B3519">
            <v>3</v>
          </cell>
          <cell r="K3519" t="str">
            <v>PLANTÕES E LOJAS</v>
          </cell>
          <cell r="O3519">
            <v>1934</v>
          </cell>
          <cell r="P3519">
            <v>996.58</v>
          </cell>
          <cell r="Q3519">
            <v>46082</v>
          </cell>
          <cell r="W3519" t="str">
            <v>SP INT 5</v>
          </cell>
          <cell r="X3519" t="str">
            <v>SP INT 5</v>
          </cell>
        </row>
        <row r="3520">
          <cell r="B3520">
            <v>6</v>
          </cell>
          <cell r="K3520" t="str">
            <v>VIAGEM E LOGÍSTICA</v>
          </cell>
          <cell r="O3520">
            <v>1929</v>
          </cell>
          <cell r="P3520">
            <v>3485.87</v>
          </cell>
          <cell r="Q3520">
            <v>46174</v>
          </cell>
          <cell r="W3520" t="str">
            <v>SP INT 4</v>
          </cell>
          <cell r="X3520" t="str">
            <v>SP INT 4</v>
          </cell>
        </row>
        <row r="3521">
          <cell r="B3521">
            <v>8</v>
          </cell>
          <cell r="K3521" t="str">
            <v>PLANTÕES E LOJAS</v>
          </cell>
          <cell r="O3521">
            <v>1929</v>
          </cell>
          <cell r="P3521">
            <v>798.53</v>
          </cell>
          <cell r="Q3521">
            <v>46235</v>
          </cell>
          <cell r="W3521" t="str">
            <v>SP INT 5</v>
          </cell>
          <cell r="X3521" t="str">
            <v>SP INT 5</v>
          </cell>
        </row>
        <row r="3522">
          <cell r="B3522">
            <v>1</v>
          </cell>
          <cell r="K3522" t="str">
            <v>JURÍDICO</v>
          </cell>
          <cell r="O3522">
            <v>1923</v>
          </cell>
          <cell r="P3522">
            <v>1829.8500000000001</v>
          </cell>
          <cell r="Q3522">
            <v>46023</v>
          </cell>
          <cell r="W3522" t="str">
            <v>SP INT 3</v>
          </cell>
          <cell r="X3522" t="str">
            <v>SP INT 3</v>
          </cell>
        </row>
        <row r="3523">
          <cell r="B3523">
            <v>5</v>
          </cell>
          <cell r="K3523" t="str">
            <v>PLANTÕES E LOJAS</v>
          </cell>
          <cell r="O3523">
            <v>1923</v>
          </cell>
          <cell r="P3523">
            <v>9323.02</v>
          </cell>
          <cell r="Q3523">
            <v>46143</v>
          </cell>
          <cell r="W3523" t="str">
            <v>SP INT 2</v>
          </cell>
          <cell r="X3523" t="str">
            <v>SP INT 2</v>
          </cell>
        </row>
        <row r="3524">
          <cell r="B3524">
            <v>1</v>
          </cell>
          <cell r="K3524" t="str">
            <v>PLANTÕES E LOJAS</v>
          </cell>
          <cell r="O3524">
            <v>1916</v>
          </cell>
          <cell r="Q3524">
            <v>46023</v>
          </cell>
          <cell r="W3524" t="str">
            <v>SP INT 2</v>
          </cell>
          <cell r="X3524" t="str">
            <v>SP INT 2</v>
          </cell>
        </row>
        <row r="3525">
          <cell r="B3525">
            <v>7</v>
          </cell>
          <cell r="K3525" t="str">
            <v>MARKETING</v>
          </cell>
          <cell r="O3525">
            <v>1916</v>
          </cell>
          <cell r="Q3525">
            <v>46204</v>
          </cell>
          <cell r="W3525" t="str">
            <v>SP INT 2</v>
          </cell>
          <cell r="X3525" t="str">
            <v>SP INT 2</v>
          </cell>
        </row>
        <row r="3526">
          <cell r="B3526">
            <v>1</v>
          </cell>
          <cell r="K3526" t="str">
            <v>SALÁRIOS, ENCARGOS E BENEFÍCIOS</v>
          </cell>
          <cell r="O3526">
            <v>1915</v>
          </cell>
          <cell r="P3526">
            <v>1815.3</v>
          </cell>
          <cell r="Q3526">
            <v>46023</v>
          </cell>
          <cell r="W3526" t="str">
            <v>DIRETORIA SPI</v>
          </cell>
          <cell r="X3526" t="str">
            <v>DIRETORIA SPI</v>
          </cell>
        </row>
        <row r="3527">
          <cell r="B3527">
            <v>1</v>
          </cell>
          <cell r="K3527" t="str">
            <v>PLANTÕES E LOJAS</v>
          </cell>
          <cell r="O3527">
            <v>1915</v>
          </cell>
          <cell r="P3527">
            <v>1962.44</v>
          </cell>
          <cell r="Q3527">
            <v>46023</v>
          </cell>
          <cell r="W3527" t="str">
            <v>SP INT 5</v>
          </cell>
          <cell r="X3527" t="str">
            <v>SP INT 5</v>
          </cell>
        </row>
        <row r="3528">
          <cell r="B3528">
            <v>2</v>
          </cell>
          <cell r="K3528" t="str">
            <v>PLANTÕES E LOJAS</v>
          </cell>
          <cell r="O3528">
            <v>1915</v>
          </cell>
          <cell r="P3528">
            <v>1826.3</v>
          </cell>
          <cell r="Q3528">
            <v>46054</v>
          </cell>
          <cell r="W3528" t="str">
            <v>SP INT 5</v>
          </cell>
          <cell r="X3528" t="str">
            <v>SP INT 5</v>
          </cell>
        </row>
        <row r="3529">
          <cell r="B3529">
            <v>3</v>
          </cell>
          <cell r="K3529" t="str">
            <v>PLANTÕES E LOJAS</v>
          </cell>
          <cell r="O3529">
            <v>1915</v>
          </cell>
          <cell r="P3529">
            <v>2090.58</v>
          </cell>
          <cell r="Q3529">
            <v>46082</v>
          </cell>
          <cell r="W3529" t="str">
            <v>SP INT 5</v>
          </cell>
          <cell r="X3529" t="str">
            <v>SP INT 5</v>
          </cell>
        </row>
        <row r="3530">
          <cell r="B3530">
            <v>4</v>
          </cell>
          <cell r="K3530" t="str">
            <v>PLANTÕES E LOJAS</v>
          </cell>
          <cell r="O3530">
            <v>1915</v>
          </cell>
          <cell r="P3530">
            <v>1909.27</v>
          </cell>
          <cell r="Q3530">
            <v>46113</v>
          </cell>
          <cell r="W3530" t="str">
            <v>SP INT 5</v>
          </cell>
          <cell r="X3530" t="str">
            <v>SP INT 5</v>
          </cell>
        </row>
        <row r="3531">
          <cell r="B3531">
            <v>6</v>
          </cell>
          <cell r="K3531" t="str">
            <v>SALÁRIOS, ENCARGOS E BENEFÍCIOS</v>
          </cell>
          <cell r="O3531">
            <v>1915</v>
          </cell>
          <cell r="P3531">
            <v>261.25</v>
          </cell>
          <cell r="Q3531">
            <v>46174</v>
          </cell>
          <cell r="W3531" t="str">
            <v>SP INT 1</v>
          </cell>
          <cell r="X3531" t="str">
            <v>SP INT 1</v>
          </cell>
        </row>
        <row r="3532">
          <cell r="B3532">
            <v>6</v>
          </cell>
          <cell r="K3532" t="str">
            <v>PLANTÕES E LOJAS</v>
          </cell>
          <cell r="O3532">
            <v>1915</v>
          </cell>
          <cell r="P3532">
            <v>2169.4299999999998</v>
          </cell>
          <cell r="Q3532">
            <v>46174</v>
          </cell>
          <cell r="W3532" t="str">
            <v>SP INT 5</v>
          </cell>
          <cell r="X3532" t="str">
            <v>SP INT 5</v>
          </cell>
        </row>
        <row r="3533">
          <cell r="B3533">
            <v>7</v>
          </cell>
          <cell r="K3533" t="str">
            <v>DESPESAS GERAIS</v>
          </cell>
          <cell r="O3533">
            <v>1915</v>
          </cell>
          <cell r="Q3533">
            <v>46204</v>
          </cell>
          <cell r="W3533" t="str">
            <v>SP INT 3</v>
          </cell>
          <cell r="X3533" t="str">
            <v>SP INT 3</v>
          </cell>
        </row>
        <row r="3534">
          <cell r="B3534">
            <v>1</v>
          </cell>
          <cell r="K3534" t="str">
            <v>PLANTÕES E LOJAS</v>
          </cell>
          <cell r="O3534">
            <v>1910</v>
          </cell>
          <cell r="Q3534">
            <v>46023</v>
          </cell>
          <cell r="W3534" t="str">
            <v>SP INT 4</v>
          </cell>
          <cell r="X3534" t="str">
            <v>SP INT 4</v>
          </cell>
        </row>
        <row r="3535">
          <cell r="B3535">
            <v>4</v>
          </cell>
          <cell r="K3535" t="str">
            <v>PLANTÕES E LOJAS</v>
          </cell>
          <cell r="O3535">
            <v>1910</v>
          </cell>
          <cell r="P3535">
            <v>5353.59</v>
          </cell>
          <cell r="Q3535">
            <v>46113</v>
          </cell>
          <cell r="W3535" t="str">
            <v>SP INT 3</v>
          </cell>
          <cell r="X3535" t="str">
            <v>SP INT 3</v>
          </cell>
        </row>
        <row r="3536">
          <cell r="B3536">
            <v>4</v>
          </cell>
          <cell r="K3536" t="str">
            <v>VIAGEM E LOGÍSTICA</v>
          </cell>
          <cell r="O3536">
            <v>1907</v>
          </cell>
          <cell r="Q3536">
            <v>46113</v>
          </cell>
          <cell r="W3536" t="str">
            <v>SP INT 4</v>
          </cell>
          <cell r="X3536" t="str">
            <v>SP INT 4</v>
          </cell>
        </row>
        <row r="3537">
          <cell r="B3537">
            <v>1</v>
          </cell>
          <cell r="K3537" t="str">
            <v>PLANTÕES E LOJAS</v>
          </cell>
          <cell r="O3537">
            <v>1906</v>
          </cell>
          <cell r="P3537">
            <v>1953.04</v>
          </cell>
          <cell r="Q3537">
            <v>46023</v>
          </cell>
          <cell r="W3537" t="str">
            <v>SP INT 2</v>
          </cell>
          <cell r="X3537" t="str">
            <v>SP INT 2</v>
          </cell>
        </row>
        <row r="3538">
          <cell r="B3538">
            <v>2</v>
          </cell>
          <cell r="K3538" t="str">
            <v>PLANTÕES E LOJAS</v>
          </cell>
          <cell r="O3538">
            <v>1906</v>
          </cell>
          <cell r="P3538">
            <v>1817.55</v>
          </cell>
          <cell r="Q3538">
            <v>46054</v>
          </cell>
          <cell r="W3538" t="str">
            <v>SP INT 2</v>
          </cell>
          <cell r="X3538" t="str">
            <v>SP INT 2</v>
          </cell>
        </row>
        <row r="3539">
          <cell r="B3539">
            <v>3</v>
          </cell>
          <cell r="K3539" t="str">
            <v>PLANTÕES E LOJAS</v>
          </cell>
          <cell r="O3539">
            <v>1906</v>
          </cell>
          <cell r="P3539">
            <v>2080.5700000000002</v>
          </cell>
          <cell r="Q3539">
            <v>46082</v>
          </cell>
          <cell r="W3539" t="str">
            <v>SP INT 2</v>
          </cell>
          <cell r="X3539" t="str">
            <v>SP INT 2</v>
          </cell>
        </row>
        <row r="3540">
          <cell r="B3540">
            <v>4</v>
          </cell>
          <cell r="K3540" t="str">
            <v>PLANTÕES E LOJAS</v>
          </cell>
          <cell r="O3540">
            <v>1906</v>
          </cell>
          <cell r="P3540">
            <v>1900.13</v>
          </cell>
          <cell r="Q3540">
            <v>46113</v>
          </cell>
          <cell r="W3540" t="str">
            <v>SP INT 2</v>
          </cell>
          <cell r="X3540" t="str">
            <v>SP INT 2</v>
          </cell>
        </row>
        <row r="3541">
          <cell r="B3541">
            <v>5</v>
          </cell>
          <cell r="K3541" t="str">
            <v>PLANTÕES E LOJAS</v>
          </cell>
          <cell r="O3541">
            <v>1906</v>
          </cell>
          <cell r="P3541">
            <v>1762.42</v>
          </cell>
          <cell r="Q3541">
            <v>46143</v>
          </cell>
          <cell r="W3541" t="str">
            <v>SP INT 2</v>
          </cell>
          <cell r="X3541" t="str">
            <v>SP INT 2</v>
          </cell>
        </row>
        <row r="3542">
          <cell r="B3542">
            <v>6</v>
          </cell>
          <cell r="K3542" t="str">
            <v>PLANTÕES E LOJAS</v>
          </cell>
          <cell r="O3542">
            <v>1906</v>
          </cell>
          <cell r="P3542">
            <v>2066.0700000000002</v>
          </cell>
          <cell r="Q3542">
            <v>46174</v>
          </cell>
          <cell r="W3542" t="str">
            <v>SP INT 2</v>
          </cell>
          <cell r="X3542" t="str">
            <v>SP INT 2</v>
          </cell>
        </row>
        <row r="3543">
          <cell r="B3543">
            <v>7</v>
          </cell>
          <cell r="K3543" t="str">
            <v>PLANTÕES E LOJAS</v>
          </cell>
          <cell r="O3543">
            <v>1906</v>
          </cell>
          <cell r="P3543">
            <v>2016.51</v>
          </cell>
          <cell r="Q3543">
            <v>46204</v>
          </cell>
          <cell r="W3543" t="str">
            <v>SP INT 2</v>
          </cell>
          <cell r="X3543" t="str">
            <v>SP INT 2</v>
          </cell>
        </row>
        <row r="3544">
          <cell r="B3544">
            <v>8</v>
          </cell>
          <cell r="K3544" t="str">
            <v>PLANTÕES E LOJAS</v>
          </cell>
          <cell r="O3544">
            <v>1906</v>
          </cell>
          <cell r="P3544">
            <v>1738.89</v>
          </cell>
          <cell r="Q3544">
            <v>46235</v>
          </cell>
          <cell r="W3544" t="str">
            <v>SP INT 2</v>
          </cell>
          <cell r="X3544" t="str">
            <v>SP INT 2</v>
          </cell>
        </row>
        <row r="3545">
          <cell r="B3545">
            <v>5</v>
          </cell>
          <cell r="K3545" t="str">
            <v>DESPESAS GERAIS</v>
          </cell>
          <cell r="O3545">
            <v>1901</v>
          </cell>
          <cell r="Q3545">
            <v>46143</v>
          </cell>
          <cell r="W3545" t="str">
            <v>SP INT 4</v>
          </cell>
          <cell r="X3545" t="str">
            <v>SP INT 4</v>
          </cell>
        </row>
        <row r="3546">
          <cell r="B3546">
            <v>3</v>
          </cell>
          <cell r="K3546" t="str">
            <v>CONSULTORIA E ASSESSORIA</v>
          </cell>
          <cell r="O3546">
            <v>1900</v>
          </cell>
          <cell r="Q3546">
            <v>46082</v>
          </cell>
          <cell r="W3546" t="str">
            <v>SP INT 2</v>
          </cell>
          <cell r="X3546" t="str">
            <v>SP INT 2</v>
          </cell>
        </row>
        <row r="3547">
          <cell r="B3547">
            <v>8</v>
          </cell>
          <cell r="K3547" t="str">
            <v>DESPESAS GERAIS</v>
          </cell>
          <cell r="O3547">
            <v>1900</v>
          </cell>
          <cell r="P3547">
            <v>8800</v>
          </cell>
          <cell r="Q3547">
            <v>46235</v>
          </cell>
          <cell r="W3547" t="str">
            <v>SP INT 1</v>
          </cell>
          <cell r="X3547" t="str">
            <v>SP INT 1</v>
          </cell>
        </row>
        <row r="3548">
          <cell r="B3548">
            <v>8</v>
          </cell>
          <cell r="K3548" t="str">
            <v>SALÁRIOS, ENCARGOS E BENEFÍCIOS</v>
          </cell>
          <cell r="O3548">
            <v>1899</v>
          </cell>
          <cell r="P3548">
            <v>820.22</v>
          </cell>
          <cell r="Q3548">
            <v>46235</v>
          </cell>
          <cell r="W3548" t="str">
            <v>SP INT 4</v>
          </cell>
          <cell r="X3548" t="str">
            <v>SP INT 4</v>
          </cell>
        </row>
        <row r="3549">
          <cell r="B3549">
            <v>8</v>
          </cell>
          <cell r="K3549" t="str">
            <v>DESPESAS GERAIS</v>
          </cell>
          <cell r="O3549">
            <v>1898</v>
          </cell>
          <cell r="Q3549">
            <v>46235</v>
          </cell>
          <cell r="W3549" t="str">
            <v>SP INT 4</v>
          </cell>
          <cell r="X3549" t="str">
            <v>SP INT 4</v>
          </cell>
        </row>
        <row r="3550">
          <cell r="B3550">
            <v>3</v>
          </cell>
          <cell r="K3550" t="str">
            <v>VIAGEM E LOGÍSTICA</v>
          </cell>
          <cell r="O3550">
            <v>1896</v>
          </cell>
          <cell r="P3550">
            <v>200.8900000000001</v>
          </cell>
          <cell r="Q3550">
            <v>46082</v>
          </cell>
          <cell r="W3550" t="str">
            <v>SP INT 1</v>
          </cell>
          <cell r="X3550" t="str">
            <v>SP INT 1</v>
          </cell>
        </row>
        <row r="3551">
          <cell r="B3551">
            <v>8</v>
          </cell>
          <cell r="K3551" t="str">
            <v>DESPESAS GERAIS</v>
          </cell>
          <cell r="O3551">
            <v>1892</v>
          </cell>
          <cell r="Q3551">
            <v>46235</v>
          </cell>
          <cell r="W3551" t="str">
            <v>SP INT 3</v>
          </cell>
          <cell r="X3551" t="str">
            <v>SP INT 3</v>
          </cell>
        </row>
        <row r="3552">
          <cell r="B3552">
            <v>8</v>
          </cell>
          <cell r="K3552" t="str">
            <v>PLANTÕES E LOJAS</v>
          </cell>
          <cell r="O3552">
            <v>1890</v>
          </cell>
          <cell r="P3552">
            <v>4310.37</v>
          </cell>
          <cell r="Q3552">
            <v>46235</v>
          </cell>
          <cell r="W3552" t="str">
            <v>SP INT 4</v>
          </cell>
          <cell r="X3552" t="str">
            <v>SP INT 4</v>
          </cell>
        </row>
        <row r="3553">
          <cell r="B3553">
            <v>1</v>
          </cell>
          <cell r="K3553" t="str">
            <v>SALÁRIOS, ENCARGOS E BENEFÍCIOS</v>
          </cell>
          <cell r="O3553">
            <v>1889</v>
          </cell>
          <cell r="P3553">
            <v>1702.1100000000001</v>
          </cell>
          <cell r="Q3553">
            <v>46023</v>
          </cell>
          <cell r="W3553" t="str">
            <v>SENSIA RP</v>
          </cell>
          <cell r="X3553" t="str">
            <v>SENSIA</v>
          </cell>
        </row>
        <row r="3554">
          <cell r="B3554">
            <v>3</v>
          </cell>
          <cell r="K3554" t="str">
            <v>PLANTÕES E LOJAS</v>
          </cell>
          <cell r="O3554">
            <v>1887</v>
          </cell>
          <cell r="P3554">
            <v>267.75</v>
          </cell>
          <cell r="Q3554">
            <v>46082</v>
          </cell>
          <cell r="W3554" t="str">
            <v>SP INT 4</v>
          </cell>
          <cell r="X3554" t="str">
            <v>SP INT 4</v>
          </cell>
        </row>
        <row r="3555">
          <cell r="B3555">
            <v>1</v>
          </cell>
          <cell r="K3555" t="str">
            <v>VIAGEM E LOGÍSTICA</v>
          </cell>
          <cell r="O3555">
            <v>1883</v>
          </cell>
          <cell r="P3555">
            <v>2845.44</v>
          </cell>
          <cell r="Q3555">
            <v>46023</v>
          </cell>
          <cell r="W3555" t="str">
            <v>SP INT 6</v>
          </cell>
          <cell r="X3555" t="str">
            <v>SP INT 6</v>
          </cell>
        </row>
        <row r="3556">
          <cell r="B3556">
            <v>3</v>
          </cell>
          <cell r="K3556" t="str">
            <v>PLANTÕES E LOJAS</v>
          </cell>
          <cell r="O3556">
            <v>1880</v>
          </cell>
          <cell r="P3556">
            <v>622.28</v>
          </cell>
          <cell r="Q3556">
            <v>46082</v>
          </cell>
          <cell r="W3556" t="str">
            <v>SP INT 4</v>
          </cell>
          <cell r="X3556" t="str">
            <v>SP INT 4</v>
          </cell>
        </row>
        <row r="3557">
          <cell r="B3557">
            <v>5</v>
          </cell>
          <cell r="K3557" t="str">
            <v>MARKETING</v>
          </cell>
          <cell r="O3557">
            <v>1876</v>
          </cell>
          <cell r="Q3557">
            <v>46143</v>
          </cell>
          <cell r="W3557" t="str">
            <v>SP INT 6</v>
          </cell>
          <cell r="X3557" t="str">
            <v>SP INT 6</v>
          </cell>
        </row>
        <row r="3558">
          <cell r="B3558">
            <v>7</v>
          </cell>
          <cell r="K3558" t="str">
            <v>SALÁRIOS, ENCARGOS E BENEFÍCIOS</v>
          </cell>
          <cell r="O3558">
            <v>1876</v>
          </cell>
          <cell r="P3558">
            <v>1007.2400000000002</v>
          </cell>
          <cell r="Q3558">
            <v>46204</v>
          </cell>
          <cell r="W3558" t="str">
            <v>SP INT 3</v>
          </cell>
          <cell r="X3558" t="str">
            <v>SP INT 3</v>
          </cell>
        </row>
        <row r="3559">
          <cell r="B3559">
            <v>1</v>
          </cell>
          <cell r="K3559" t="str">
            <v>PLANTÕES E LOJAS</v>
          </cell>
          <cell r="O3559">
            <v>1875</v>
          </cell>
          <cell r="Q3559">
            <v>46023</v>
          </cell>
          <cell r="W3559" t="str">
            <v>SP INT 2</v>
          </cell>
          <cell r="X3559" t="str">
            <v>SP INT 2</v>
          </cell>
        </row>
        <row r="3560">
          <cell r="B3560">
            <v>4</v>
          </cell>
          <cell r="K3560" t="str">
            <v>PLANTÕES E LOJAS</v>
          </cell>
          <cell r="O3560">
            <v>1875</v>
          </cell>
          <cell r="Q3560">
            <v>46113</v>
          </cell>
          <cell r="W3560" t="str">
            <v>SP INT 2</v>
          </cell>
          <cell r="X3560" t="str">
            <v>SP INT 2</v>
          </cell>
        </row>
        <row r="3561">
          <cell r="B3561">
            <v>5</v>
          </cell>
          <cell r="K3561" t="str">
            <v>PLANTÕES E LOJAS</v>
          </cell>
          <cell r="O3561">
            <v>1875</v>
          </cell>
          <cell r="P3561">
            <v>3292.14</v>
          </cell>
          <cell r="Q3561">
            <v>46143</v>
          </cell>
          <cell r="W3561" t="str">
            <v>SP INT 2</v>
          </cell>
          <cell r="X3561" t="str">
            <v>SP INT 2</v>
          </cell>
        </row>
        <row r="3562">
          <cell r="B3562">
            <v>6</v>
          </cell>
          <cell r="K3562" t="str">
            <v>PLANTÕES E LOJAS</v>
          </cell>
          <cell r="O3562">
            <v>1875</v>
          </cell>
          <cell r="P3562">
            <v>3859.35</v>
          </cell>
          <cell r="Q3562">
            <v>46174</v>
          </cell>
          <cell r="W3562" t="str">
            <v>SP INT 2</v>
          </cell>
          <cell r="X3562" t="str">
            <v>SP INT 2</v>
          </cell>
        </row>
        <row r="3563">
          <cell r="B3563">
            <v>8</v>
          </cell>
          <cell r="K3563" t="str">
            <v>PLANTÕES E LOJAS</v>
          </cell>
          <cell r="O3563">
            <v>1875</v>
          </cell>
          <cell r="P3563">
            <v>3248.18</v>
          </cell>
          <cell r="Q3563">
            <v>46235</v>
          </cell>
          <cell r="W3563" t="str">
            <v>SP INT 2</v>
          </cell>
          <cell r="X3563" t="str">
            <v>SP INT 2</v>
          </cell>
        </row>
        <row r="3564">
          <cell r="B3564">
            <v>8</v>
          </cell>
          <cell r="K3564" t="str">
            <v>DESPESAS GERAIS</v>
          </cell>
          <cell r="O3564">
            <v>1872</v>
          </cell>
          <cell r="Q3564">
            <v>46235</v>
          </cell>
          <cell r="W3564" t="str">
            <v>SP INT 6</v>
          </cell>
          <cell r="X3564" t="str">
            <v>SP INT 6</v>
          </cell>
        </row>
        <row r="3565">
          <cell r="B3565">
            <v>4</v>
          </cell>
          <cell r="K3565" t="str">
            <v>MARKETING</v>
          </cell>
          <cell r="O3565">
            <v>1871</v>
          </cell>
          <cell r="Q3565">
            <v>46113</v>
          </cell>
          <cell r="W3565" t="str">
            <v>SP INT 5</v>
          </cell>
          <cell r="X3565" t="str">
            <v>SP INT 5</v>
          </cell>
        </row>
        <row r="3566">
          <cell r="B3566">
            <v>7</v>
          </cell>
          <cell r="K3566" t="str">
            <v>PLANTÕES E LOJAS</v>
          </cell>
          <cell r="O3566">
            <v>1870</v>
          </cell>
          <cell r="P3566">
            <v>1046.75</v>
          </cell>
          <cell r="Q3566">
            <v>46204</v>
          </cell>
          <cell r="W3566" t="str">
            <v>SP INT 6</v>
          </cell>
          <cell r="X3566" t="str">
            <v>SP INT 6</v>
          </cell>
        </row>
        <row r="3567">
          <cell r="B3567">
            <v>1</v>
          </cell>
          <cell r="K3567" t="str">
            <v>PLANTÕES E LOJAS</v>
          </cell>
          <cell r="O3567">
            <v>1869</v>
          </cell>
          <cell r="P3567">
            <v>1255.8499999999999</v>
          </cell>
          <cell r="Q3567">
            <v>46023</v>
          </cell>
          <cell r="W3567" t="str">
            <v>SP INT 2</v>
          </cell>
          <cell r="X3567" t="str">
            <v>SP INT 2</v>
          </cell>
        </row>
        <row r="3568">
          <cell r="B3568">
            <v>2</v>
          </cell>
          <cell r="K3568" t="str">
            <v>PLANTÕES E LOJAS</v>
          </cell>
          <cell r="O3568">
            <v>1869</v>
          </cell>
          <cell r="P3568">
            <v>1168.73</v>
          </cell>
          <cell r="Q3568">
            <v>46054</v>
          </cell>
          <cell r="W3568" t="str">
            <v>SP INT 2</v>
          </cell>
          <cell r="X3568" t="str">
            <v>SP INT 2</v>
          </cell>
        </row>
        <row r="3569">
          <cell r="B3569">
            <v>3</v>
          </cell>
          <cell r="K3569" t="str">
            <v>VIAGEM E LOGÍSTICA</v>
          </cell>
          <cell r="O3569">
            <v>1869</v>
          </cell>
          <cell r="P3569">
            <v>1658.57</v>
          </cell>
          <cell r="Q3569">
            <v>46082</v>
          </cell>
          <cell r="W3569" t="str">
            <v>SP INT 2</v>
          </cell>
          <cell r="X3569" t="str">
            <v>SP INT 2</v>
          </cell>
        </row>
        <row r="3570">
          <cell r="B3570">
            <v>3</v>
          </cell>
          <cell r="K3570" t="str">
            <v>PLANTÕES E LOJAS</v>
          </cell>
          <cell r="O3570">
            <v>1869</v>
          </cell>
          <cell r="P3570">
            <v>1337.86</v>
          </cell>
          <cell r="Q3570">
            <v>46082</v>
          </cell>
          <cell r="W3570" t="str">
            <v>SP INT 2</v>
          </cell>
          <cell r="X3570" t="str">
            <v>SP INT 2</v>
          </cell>
        </row>
        <row r="3571">
          <cell r="B3571">
            <v>1</v>
          </cell>
          <cell r="K3571" t="str">
            <v>PLANTÕES E LOJAS</v>
          </cell>
          <cell r="O3571">
            <v>1864</v>
          </cell>
          <cell r="Q3571">
            <v>46023</v>
          </cell>
          <cell r="W3571" t="str">
            <v>SP INT 5</v>
          </cell>
          <cell r="X3571" t="str">
            <v>SP INT 5</v>
          </cell>
        </row>
        <row r="3572">
          <cell r="B3572">
            <v>1</v>
          </cell>
          <cell r="K3572" t="str">
            <v>PLANTÕES E LOJAS</v>
          </cell>
          <cell r="O3572">
            <v>1864</v>
          </cell>
          <cell r="Q3572">
            <v>46023</v>
          </cell>
          <cell r="W3572" t="str">
            <v>SP INT 6</v>
          </cell>
          <cell r="X3572" t="str">
            <v>SP INT 6</v>
          </cell>
        </row>
        <row r="3573">
          <cell r="B3573">
            <v>5</v>
          </cell>
          <cell r="K3573" t="str">
            <v>PLANTÕES E LOJAS</v>
          </cell>
          <cell r="O3573">
            <v>1862</v>
          </cell>
          <cell r="P3573">
            <v>1721.1</v>
          </cell>
          <cell r="Q3573">
            <v>46143</v>
          </cell>
          <cell r="W3573" t="str">
            <v>SP INT 4</v>
          </cell>
          <cell r="X3573" t="str">
            <v>SP INT 4</v>
          </cell>
        </row>
        <row r="3574">
          <cell r="B3574">
            <v>8</v>
          </cell>
          <cell r="K3574" t="str">
            <v>PLANTÕES E LOJAS</v>
          </cell>
          <cell r="O3574">
            <v>1862</v>
          </cell>
          <cell r="P3574">
            <v>5474.42</v>
          </cell>
          <cell r="Q3574">
            <v>46235</v>
          </cell>
          <cell r="W3574" t="str">
            <v>SP INT 1</v>
          </cell>
          <cell r="X3574" t="str">
            <v>SP INT 1</v>
          </cell>
        </row>
        <row r="3575">
          <cell r="B3575">
            <v>8</v>
          </cell>
          <cell r="K3575" t="str">
            <v>PLANTÕES E LOJAS</v>
          </cell>
          <cell r="O3575">
            <v>1862</v>
          </cell>
          <cell r="P3575">
            <v>6357.93</v>
          </cell>
          <cell r="Q3575">
            <v>46235</v>
          </cell>
          <cell r="W3575" t="str">
            <v>SENSIA CP</v>
          </cell>
          <cell r="X3575" t="str">
            <v>SENSIA</v>
          </cell>
        </row>
        <row r="3576">
          <cell r="B3576">
            <v>1</v>
          </cell>
          <cell r="K3576" t="str">
            <v>PLANTÕES E LOJAS</v>
          </cell>
          <cell r="O3576">
            <v>1861</v>
          </cell>
          <cell r="P3576">
            <v>1907.26</v>
          </cell>
          <cell r="Q3576">
            <v>46023</v>
          </cell>
          <cell r="W3576" t="str">
            <v>SP INT 4</v>
          </cell>
          <cell r="X3576" t="str">
            <v>SP INT 4</v>
          </cell>
        </row>
        <row r="3577">
          <cell r="B3577">
            <v>2</v>
          </cell>
          <cell r="K3577" t="str">
            <v>PLANTÕES E LOJAS</v>
          </cell>
          <cell r="O3577">
            <v>1861</v>
          </cell>
          <cell r="P3577">
            <v>1774.95</v>
          </cell>
          <cell r="Q3577">
            <v>46054</v>
          </cell>
          <cell r="W3577" t="str">
            <v>SP INT 4</v>
          </cell>
          <cell r="X3577" t="str">
            <v>SP INT 4</v>
          </cell>
        </row>
        <row r="3578">
          <cell r="B3578">
            <v>3</v>
          </cell>
          <cell r="K3578" t="str">
            <v>PLANTÕES E LOJAS</v>
          </cell>
          <cell r="O3578">
            <v>1861</v>
          </cell>
          <cell r="P3578">
            <v>2031.81</v>
          </cell>
          <cell r="Q3578">
            <v>46082</v>
          </cell>
          <cell r="W3578" t="str">
            <v>SP INT 4</v>
          </cell>
          <cell r="X3578" t="str">
            <v>SP INT 4</v>
          </cell>
        </row>
        <row r="3579">
          <cell r="B3579">
            <v>4</v>
          </cell>
          <cell r="K3579" t="str">
            <v>PLANTÕES E LOJAS</v>
          </cell>
          <cell r="O3579">
            <v>1861</v>
          </cell>
          <cell r="P3579">
            <v>1855.59</v>
          </cell>
          <cell r="Q3579">
            <v>46113</v>
          </cell>
          <cell r="W3579" t="str">
            <v>SP INT 4</v>
          </cell>
          <cell r="X3579" t="str">
            <v>SP INT 4</v>
          </cell>
        </row>
        <row r="3580">
          <cell r="B3580">
            <v>7</v>
          </cell>
          <cell r="K3580" t="str">
            <v>MARKETING</v>
          </cell>
          <cell r="O3580">
            <v>1860</v>
          </cell>
          <cell r="Q3580">
            <v>46204</v>
          </cell>
          <cell r="W3580" t="str">
            <v>SP INT 5</v>
          </cell>
          <cell r="X3580" t="str">
            <v>SP INT 5</v>
          </cell>
        </row>
        <row r="3581">
          <cell r="B3581">
            <v>4</v>
          </cell>
          <cell r="K3581" t="str">
            <v>SERV. DESP.E ITBI</v>
          </cell>
          <cell r="O3581">
            <v>1856</v>
          </cell>
          <cell r="P3581">
            <v>41367.21</v>
          </cell>
          <cell r="Q3581">
            <v>46113</v>
          </cell>
          <cell r="W3581" t="str">
            <v>SP INT 5</v>
          </cell>
          <cell r="X3581" t="str">
            <v>SP INT 5</v>
          </cell>
        </row>
        <row r="3582">
          <cell r="B3582">
            <v>1</v>
          </cell>
          <cell r="K3582" t="str">
            <v>PLANTÕES E LOJAS</v>
          </cell>
          <cell r="O3582">
            <v>1854</v>
          </cell>
          <cell r="Q3582">
            <v>46023</v>
          </cell>
          <cell r="W3582" t="str">
            <v>SP INT 5</v>
          </cell>
          <cell r="X3582" t="str">
            <v>SP INT 5</v>
          </cell>
        </row>
        <row r="3583">
          <cell r="B3583">
            <v>2</v>
          </cell>
          <cell r="K3583" t="str">
            <v>PLANTÕES E LOJAS</v>
          </cell>
          <cell r="O3583">
            <v>1850</v>
          </cell>
          <cell r="P3583">
            <v>2522.0100000000002</v>
          </cell>
          <cell r="Q3583">
            <v>46054</v>
          </cell>
          <cell r="W3583" t="str">
            <v>SP INT 2</v>
          </cell>
          <cell r="X3583" t="str">
            <v>SP INT 2</v>
          </cell>
        </row>
        <row r="3584">
          <cell r="B3584">
            <v>6</v>
          </cell>
          <cell r="K3584" t="str">
            <v>PLANTÕES E LOJAS</v>
          </cell>
          <cell r="O3584">
            <v>1850</v>
          </cell>
          <cell r="Q3584">
            <v>46174</v>
          </cell>
          <cell r="W3584" t="str">
            <v>SP INT 2</v>
          </cell>
          <cell r="X3584" t="str">
            <v>SP INT 2</v>
          </cell>
        </row>
        <row r="3585">
          <cell r="B3585">
            <v>3</v>
          </cell>
          <cell r="K3585" t="str">
            <v>PLANTÕES E LOJAS</v>
          </cell>
          <cell r="O3585">
            <v>1849</v>
          </cell>
          <cell r="P3585">
            <v>4183.62</v>
          </cell>
          <cell r="Q3585">
            <v>46082</v>
          </cell>
          <cell r="W3585" t="str">
            <v>SP INT 5</v>
          </cell>
          <cell r="X3585" t="str">
            <v>SP INT 5</v>
          </cell>
        </row>
        <row r="3586">
          <cell r="B3586">
            <v>7</v>
          </cell>
          <cell r="K3586" t="str">
            <v>PLANTÕES E LOJAS</v>
          </cell>
          <cell r="O3586">
            <v>1845</v>
          </cell>
          <cell r="P3586">
            <v>7780.02</v>
          </cell>
          <cell r="Q3586">
            <v>46204</v>
          </cell>
          <cell r="W3586" t="str">
            <v>SP INT 2</v>
          </cell>
          <cell r="X3586" t="str">
            <v>SP INT 2</v>
          </cell>
        </row>
        <row r="3587">
          <cell r="B3587">
            <v>7</v>
          </cell>
          <cell r="K3587" t="str">
            <v>DESPESAS GERAIS</v>
          </cell>
          <cell r="O3587">
            <v>1844</v>
          </cell>
          <cell r="Q3587">
            <v>46204</v>
          </cell>
          <cell r="W3587" t="str">
            <v>SP INT 1</v>
          </cell>
          <cell r="X3587" t="str">
            <v>SP INT 1</v>
          </cell>
        </row>
        <row r="3588">
          <cell r="B3588">
            <v>8</v>
          </cell>
          <cell r="K3588" t="str">
            <v>MARKETING</v>
          </cell>
          <cell r="O3588">
            <v>1842</v>
          </cell>
          <cell r="Q3588">
            <v>46235</v>
          </cell>
          <cell r="W3588" t="str">
            <v>SP INT 6</v>
          </cell>
          <cell r="X3588" t="str">
            <v>SP INT 6</v>
          </cell>
        </row>
        <row r="3589">
          <cell r="B3589">
            <v>2</v>
          </cell>
          <cell r="K3589" t="str">
            <v>PLANTÕES E LOJAS</v>
          </cell>
          <cell r="O3589">
            <v>1841</v>
          </cell>
          <cell r="Q3589">
            <v>46054</v>
          </cell>
          <cell r="W3589" t="str">
            <v>SP INT 1</v>
          </cell>
          <cell r="X3589" t="str">
            <v>SP INT 1</v>
          </cell>
        </row>
        <row r="3590">
          <cell r="B3590">
            <v>8</v>
          </cell>
          <cell r="K3590" t="str">
            <v>PLANTÕES E LOJAS</v>
          </cell>
          <cell r="O3590">
            <v>1840</v>
          </cell>
          <cell r="Q3590">
            <v>46235</v>
          </cell>
          <cell r="W3590" t="str">
            <v>SP INT 6</v>
          </cell>
          <cell r="X3590" t="str">
            <v>SP INT 6</v>
          </cell>
        </row>
        <row r="3591">
          <cell r="B3591">
            <v>5</v>
          </cell>
          <cell r="K3591" t="str">
            <v>PLANTÕES E LOJAS</v>
          </cell>
          <cell r="O3591">
            <v>1838</v>
          </cell>
          <cell r="P3591">
            <v>2326.21</v>
          </cell>
          <cell r="Q3591">
            <v>46143</v>
          </cell>
          <cell r="W3591" t="str">
            <v>SENSIA RP</v>
          </cell>
          <cell r="X3591" t="str">
            <v>SENSIA</v>
          </cell>
        </row>
        <row r="3592">
          <cell r="B3592">
            <v>8</v>
          </cell>
          <cell r="K3592" t="str">
            <v>VIAGEM E LOGÍSTICA</v>
          </cell>
          <cell r="O3592">
            <v>1838</v>
          </cell>
          <cell r="P3592">
            <v>1728.23</v>
          </cell>
          <cell r="Q3592">
            <v>46235</v>
          </cell>
          <cell r="W3592" t="str">
            <v>SP INT 3</v>
          </cell>
          <cell r="X3592" t="str">
            <v>SP INT 3</v>
          </cell>
        </row>
        <row r="3593">
          <cell r="B3593">
            <v>8</v>
          </cell>
          <cell r="K3593" t="str">
            <v>VIAGEM E LOGÍSTICA</v>
          </cell>
          <cell r="O3593">
            <v>1838</v>
          </cell>
          <cell r="P3593">
            <v>1728.23</v>
          </cell>
          <cell r="Q3593">
            <v>46235</v>
          </cell>
          <cell r="W3593" t="str">
            <v>SP INT 6</v>
          </cell>
          <cell r="X3593" t="str">
            <v>SP INT 6</v>
          </cell>
        </row>
        <row r="3594">
          <cell r="B3594">
            <v>5</v>
          </cell>
          <cell r="K3594" t="str">
            <v>VIAGEM E LOGÍSTICA</v>
          </cell>
          <cell r="O3594">
            <v>1835</v>
          </cell>
          <cell r="P3594">
            <v>74.949999999999989</v>
          </cell>
          <cell r="Q3594">
            <v>46143</v>
          </cell>
          <cell r="W3594" t="str">
            <v>SP INT 2</v>
          </cell>
          <cell r="X3594" t="str">
            <v>SP INT 2</v>
          </cell>
        </row>
        <row r="3595">
          <cell r="B3595">
            <v>2</v>
          </cell>
          <cell r="K3595" t="str">
            <v>SALÁRIOS, ENCARGOS E BENEFÍCIOS</v>
          </cell>
          <cell r="O3595">
            <v>1832</v>
          </cell>
          <cell r="P3595">
            <v>630.36</v>
          </cell>
          <cell r="Q3595">
            <v>46054</v>
          </cell>
          <cell r="W3595" t="str">
            <v>DIRETORIA SPI</v>
          </cell>
          <cell r="X3595" t="str">
            <v>DIRETORIA SPI</v>
          </cell>
        </row>
        <row r="3596">
          <cell r="B3596">
            <v>8</v>
          </cell>
          <cell r="K3596" t="str">
            <v>VIAGEM E LOGÍSTICA</v>
          </cell>
          <cell r="O3596">
            <v>1832</v>
          </cell>
          <cell r="Q3596">
            <v>46235</v>
          </cell>
          <cell r="W3596" t="str">
            <v>DIRETORIA SPI</v>
          </cell>
          <cell r="X3596" t="str">
            <v>DIRETORIA SPI</v>
          </cell>
        </row>
        <row r="3597">
          <cell r="B3597">
            <v>4</v>
          </cell>
          <cell r="K3597" t="str">
            <v>MARKETING</v>
          </cell>
          <cell r="O3597">
            <v>1831</v>
          </cell>
          <cell r="Q3597">
            <v>46113</v>
          </cell>
          <cell r="W3597" t="str">
            <v>SP INT 5</v>
          </cell>
          <cell r="X3597" t="str">
            <v>SP INT 5</v>
          </cell>
        </row>
        <row r="3598">
          <cell r="B3598">
            <v>6</v>
          </cell>
          <cell r="K3598" t="str">
            <v>SALÁRIOS, ENCARGOS E BENEFÍCIOS</v>
          </cell>
          <cell r="O3598">
            <v>1830</v>
          </cell>
          <cell r="P3598">
            <v>1916.4299999999998</v>
          </cell>
          <cell r="Q3598">
            <v>46174</v>
          </cell>
          <cell r="W3598" t="str">
            <v>SP INT 5</v>
          </cell>
          <cell r="X3598" t="str">
            <v>SP INT 5</v>
          </cell>
        </row>
        <row r="3599">
          <cell r="B3599">
            <v>7</v>
          </cell>
          <cell r="K3599" t="str">
            <v>DESPESAS GERAIS</v>
          </cell>
          <cell r="O3599">
            <v>1828</v>
          </cell>
          <cell r="Q3599">
            <v>46204</v>
          </cell>
          <cell r="W3599" t="str">
            <v>SP INT 4</v>
          </cell>
          <cell r="X3599" t="str">
            <v>SP INT 4</v>
          </cell>
        </row>
        <row r="3600">
          <cell r="B3600">
            <v>7</v>
          </cell>
          <cell r="K3600" t="str">
            <v>SALÁRIOS, ENCARGOS E BENEFÍCIOS</v>
          </cell>
          <cell r="O3600">
            <v>1828</v>
          </cell>
          <cell r="Q3600">
            <v>46204</v>
          </cell>
          <cell r="W3600" t="str">
            <v>SP INT 5</v>
          </cell>
          <cell r="X3600" t="str">
            <v>SP INT 5</v>
          </cell>
        </row>
        <row r="3601">
          <cell r="B3601">
            <v>7</v>
          </cell>
          <cell r="K3601" t="str">
            <v>SALÁRIOS, ENCARGOS E BENEFÍCIOS</v>
          </cell>
          <cell r="O3601">
            <v>1826</v>
          </cell>
          <cell r="P3601">
            <v>3724.3300000000017</v>
          </cell>
          <cell r="Q3601">
            <v>46204</v>
          </cell>
          <cell r="W3601" t="str">
            <v>SP INT 5</v>
          </cell>
          <cell r="X3601" t="str">
            <v>SP INT 5</v>
          </cell>
        </row>
        <row r="3602">
          <cell r="B3602">
            <v>7</v>
          </cell>
          <cell r="K3602" t="str">
            <v>SALÁRIOS, ENCARGOS E BENEFÍCIOS</v>
          </cell>
          <cell r="O3602">
            <v>1826</v>
          </cell>
          <cell r="P3602">
            <v>601.08000000000004</v>
          </cell>
          <cell r="Q3602">
            <v>46204</v>
          </cell>
          <cell r="W3602" t="str">
            <v>SENSIA RP</v>
          </cell>
          <cell r="X3602" t="str">
            <v>SENSIA</v>
          </cell>
        </row>
        <row r="3603">
          <cell r="B3603">
            <v>6</v>
          </cell>
          <cell r="K3603" t="str">
            <v>MARKETING</v>
          </cell>
          <cell r="O3603">
            <v>1820</v>
          </cell>
          <cell r="Q3603">
            <v>46174</v>
          </cell>
          <cell r="W3603" t="str">
            <v>SP INT 4</v>
          </cell>
          <cell r="X3603" t="str">
            <v>SP INT 4</v>
          </cell>
        </row>
        <row r="3604">
          <cell r="B3604">
            <v>6</v>
          </cell>
          <cell r="K3604" t="str">
            <v>PLANTÕES E LOJAS</v>
          </cell>
          <cell r="O3604">
            <v>1819</v>
          </cell>
          <cell r="Q3604">
            <v>46174</v>
          </cell>
          <cell r="W3604" t="str">
            <v>SENSIA RP</v>
          </cell>
          <cell r="X3604" t="str">
            <v>SENSIA</v>
          </cell>
        </row>
        <row r="3605">
          <cell r="B3605">
            <v>2</v>
          </cell>
          <cell r="K3605" t="str">
            <v>VIAGEM E LOGÍSTICA</v>
          </cell>
          <cell r="O3605">
            <v>1818</v>
          </cell>
          <cell r="P3605">
            <v>1728.23</v>
          </cell>
          <cell r="Q3605">
            <v>46054</v>
          </cell>
          <cell r="W3605" t="str">
            <v>SP INT 5</v>
          </cell>
          <cell r="X3605" t="str">
            <v>SP INT 5</v>
          </cell>
        </row>
        <row r="3606">
          <cell r="B3606">
            <v>7</v>
          </cell>
          <cell r="K3606" t="str">
            <v>DESPESAS GERAIS</v>
          </cell>
          <cell r="O3606">
            <v>1818</v>
          </cell>
          <cell r="Q3606">
            <v>46204</v>
          </cell>
          <cell r="W3606" t="str">
            <v>SP INT 3</v>
          </cell>
          <cell r="X3606" t="str">
            <v>SP INT 3</v>
          </cell>
        </row>
        <row r="3607">
          <cell r="B3607">
            <v>7</v>
          </cell>
          <cell r="K3607" t="str">
            <v>VIAGEM E LOGÍSTICA</v>
          </cell>
          <cell r="O3607">
            <v>1818</v>
          </cell>
          <cell r="P3607">
            <v>1728.23</v>
          </cell>
          <cell r="Q3607">
            <v>46204</v>
          </cell>
          <cell r="W3607" t="str">
            <v>SP INT 3</v>
          </cell>
          <cell r="X3607" t="str">
            <v>SP INT 3</v>
          </cell>
        </row>
        <row r="3608">
          <cell r="B3608">
            <v>7</v>
          </cell>
          <cell r="K3608" t="str">
            <v>VIAGEM E LOGÍSTICA</v>
          </cell>
          <cell r="O3608">
            <v>1818</v>
          </cell>
          <cell r="P3608">
            <v>1728.23</v>
          </cell>
          <cell r="Q3608">
            <v>46204</v>
          </cell>
          <cell r="W3608" t="str">
            <v>SP INT 5</v>
          </cell>
          <cell r="X3608" t="str">
            <v>SP INT 5</v>
          </cell>
        </row>
        <row r="3609">
          <cell r="B3609">
            <v>7</v>
          </cell>
          <cell r="K3609" t="str">
            <v>VIAGEM E LOGÍSTICA</v>
          </cell>
          <cell r="O3609">
            <v>1818</v>
          </cell>
          <cell r="P3609">
            <v>1728.23</v>
          </cell>
          <cell r="Q3609">
            <v>46204</v>
          </cell>
          <cell r="W3609" t="str">
            <v>SP INT 6</v>
          </cell>
          <cell r="X3609" t="str">
            <v>SP INT 6</v>
          </cell>
        </row>
        <row r="3610">
          <cell r="B3610">
            <v>2</v>
          </cell>
          <cell r="K3610" t="str">
            <v>VIAGEM E LOGÍSTICA</v>
          </cell>
          <cell r="O3610">
            <v>1817</v>
          </cell>
          <cell r="P3610">
            <v>1728.23</v>
          </cell>
          <cell r="Q3610">
            <v>46054</v>
          </cell>
          <cell r="W3610" t="str">
            <v>SP INT 3</v>
          </cell>
          <cell r="X3610" t="str">
            <v>SP INT 3</v>
          </cell>
        </row>
        <row r="3611">
          <cell r="B3611">
            <v>2</v>
          </cell>
          <cell r="K3611" t="str">
            <v>VIAGEM E LOGÍSTICA</v>
          </cell>
          <cell r="O3611">
            <v>1817</v>
          </cell>
          <cell r="P3611">
            <v>1728.23</v>
          </cell>
          <cell r="Q3611">
            <v>46054</v>
          </cell>
          <cell r="W3611" t="str">
            <v>SP INT 6</v>
          </cell>
          <cell r="X3611" t="str">
            <v>SP INT 6</v>
          </cell>
        </row>
        <row r="3612">
          <cell r="B3612">
            <v>6</v>
          </cell>
          <cell r="K3612" t="str">
            <v>SALÁRIOS, ENCARGOS E BENEFÍCIOS</v>
          </cell>
          <cell r="O3612">
            <v>1817</v>
          </cell>
          <cell r="P3612">
            <v>1803.0100000000002</v>
          </cell>
          <cell r="Q3612">
            <v>46174</v>
          </cell>
          <cell r="W3612" t="str">
            <v>SENSIA RP</v>
          </cell>
          <cell r="X3612" t="str">
            <v>SENSIA</v>
          </cell>
        </row>
        <row r="3613">
          <cell r="B3613">
            <v>5</v>
          </cell>
          <cell r="K3613" t="str">
            <v>PLANTÕES E LOJAS</v>
          </cell>
          <cell r="O3613">
            <v>1816</v>
          </cell>
          <cell r="Q3613">
            <v>46143</v>
          </cell>
          <cell r="W3613" t="str">
            <v>SP INT 4</v>
          </cell>
          <cell r="X3613" t="str">
            <v>SP INT 4</v>
          </cell>
        </row>
        <row r="3614">
          <cell r="B3614">
            <v>4</v>
          </cell>
          <cell r="K3614" t="str">
            <v>VIAGEM E LOGÍSTICA</v>
          </cell>
          <cell r="O3614">
            <v>1812</v>
          </cell>
          <cell r="Q3614">
            <v>46113</v>
          </cell>
          <cell r="W3614" t="str">
            <v>DIRETORIA SPI</v>
          </cell>
          <cell r="X3614" t="str">
            <v>DIRETORIA SPI</v>
          </cell>
        </row>
        <row r="3615">
          <cell r="B3615">
            <v>5</v>
          </cell>
          <cell r="K3615" t="str">
            <v>VIAGEM E LOGÍSTICA</v>
          </cell>
          <cell r="O3615">
            <v>1812</v>
          </cell>
          <cell r="Q3615">
            <v>46143</v>
          </cell>
          <cell r="W3615" t="str">
            <v>DIRETORIA SPI</v>
          </cell>
          <cell r="X3615" t="str">
            <v>DIRETORIA SPI</v>
          </cell>
        </row>
        <row r="3616">
          <cell r="B3616">
            <v>7</v>
          </cell>
          <cell r="K3616" t="str">
            <v>VIAGEM E LOGÍSTICA</v>
          </cell>
          <cell r="O3616">
            <v>1812</v>
          </cell>
          <cell r="Q3616">
            <v>46204</v>
          </cell>
          <cell r="W3616" t="str">
            <v>DIRETORIA SPI</v>
          </cell>
          <cell r="X3616" t="str">
            <v>DIRETORIA SPI</v>
          </cell>
        </row>
        <row r="3617">
          <cell r="B3617">
            <v>8</v>
          </cell>
          <cell r="K3617" t="str">
            <v>PLANTÕES E LOJAS</v>
          </cell>
          <cell r="O3617">
            <v>1812</v>
          </cell>
          <cell r="P3617">
            <v>1677.65</v>
          </cell>
          <cell r="Q3617">
            <v>46235</v>
          </cell>
          <cell r="W3617" t="str">
            <v>SP INT 1</v>
          </cell>
          <cell r="X3617" t="str">
            <v>SP INT 1</v>
          </cell>
        </row>
        <row r="3618">
          <cell r="B3618">
            <v>5</v>
          </cell>
          <cell r="K3618" t="str">
            <v>SALÁRIOS, ENCARGOS E BENEFÍCIOS</v>
          </cell>
          <cell r="O3618">
            <v>1807</v>
          </cell>
          <cell r="P3618">
            <v>880.78</v>
          </cell>
          <cell r="Q3618">
            <v>46143</v>
          </cell>
          <cell r="W3618" t="str">
            <v>SP INT 2</v>
          </cell>
          <cell r="X3618" t="str">
            <v>SP INT 2</v>
          </cell>
        </row>
        <row r="3619">
          <cell r="B3619">
            <v>8</v>
          </cell>
          <cell r="K3619" t="str">
            <v>PLANTÕES E LOJAS</v>
          </cell>
          <cell r="O3619">
            <v>1806</v>
          </cell>
          <cell r="P3619">
            <v>832.91</v>
          </cell>
          <cell r="Q3619">
            <v>46235</v>
          </cell>
          <cell r="W3619" t="str">
            <v>SP INT 5</v>
          </cell>
          <cell r="X3619" t="str">
            <v>SP INT 5</v>
          </cell>
        </row>
        <row r="3620">
          <cell r="B3620">
            <v>1</v>
          </cell>
          <cell r="K3620" t="str">
            <v>MARKETING</v>
          </cell>
          <cell r="O3620">
            <v>1804</v>
          </cell>
          <cell r="Q3620">
            <v>46023</v>
          </cell>
          <cell r="W3620" t="str">
            <v>SP INT 3</v>
          </cell>
          <cell r="X3620" t="str">
            <v>SP INT 3</v>
          </cell>
        </row>
        <row r="3621">
          <cell r="B3621">
            <v>4</v>
          </cell>
          <cell r="K3621" t="str">
            <v>VIAGEM E LOGÍSTICA</v>
          </cell>
          <cell r="O3621">
            <v>1802</v>
          </cell>
          <cell r="Q3621">
            <v>46113</v>
          </cell>
          <cell r="W3621" t="str">
            <v>SP INT 1</v>
          </cell>
          <cell r="X3621" t="str">
            <v>SP INT 1</v>
          </cell>
        </row>
        <row r="3622">
          <cell r="B3622">
            <v>2</v>
          </cell>
          <cell r="K3622" t="str">
            <v>DESPESAS GERAIS</v>
          </cell>
          <cell r="O3622">
            <v>1800</v>
          </cell>
          <cell r="Q3622">
            <v>46054</v>
          </cell>
          <cell r="W3622" t="str">
            <v>SP INT 4</v>
          </cell>
          <cell r="X3622" t="str">
            <v>SP INT 4</v>
          </cell>
        </row>
        <row r="3623">
          <cell r="B3623">
            <v>2</v>
          </cell>
          <cell r="K3623" t="str">
            <v>DESPESAS GERAIS</v>
          </cell>
          <cell r="O3623">
            <v>1800</v>
          </cell>
          <cell r="Q3623">
            <v>46054</v>
          </cell>
          <cell r="W3623" t="str">
            <v>SP INT 4</v>
          </cell>
          <cell r="X3623" t="str">
            <v>SP INT 4</v>
          </cell>
        </row>
        <row r="3624">
          <cell r="B3624">
            <v>8</v>
          </cell>
          <cell r="K3624" t="str">
            <v>SERVIÇOS</v>
          </cell>
          <cell r="O3624">
            <v>1800</v>
          </cell>
          <cell r="Q3624">
            <v>46235</v>
          </cell>
          <cell r="W3624" t="str">
            <v>SP INT 4</v>
          </cell>
          <cell r="X3624" t="str">
            <v>SP INT 4</v>
          </cell>
        </row>
        <row r="3625">
          <cell r="B3625">
            <v>8</v>
          </cell>
          <cell r="K3625" t="str">
            <v>PLANTÕES E LOJAS</v>
          </cell>
          <cell r="O3625">
            <v>1798</v>
          </cell>
          <cell r="P3625">
            <v>1115.4100000000001</v>
          </cell>
          <cell r="Q3625">
            <v>46235</v>
          </cell>
          <cell r="W3625" t="str">
            <v>SP INT 1</v>
          </cell>
          <cell r="X3625" t="str">
            <v>SP INT 1</v>
          </cell>
        </row>
        <row r="3626">
          <cell r="B3626">
            <v>7</v>
          </cell>
          <cell r="K3626" t="str">
            <v>DESPESAS GERAIS</v>
          </cell>
          <cell r="O3626">
            <v>1797</v>
          </cell>
          <cell r="Q3626">
            <v>46204</v>
          </cell>
          <cell r="W3626" t="str">
            <v>SP INT 1</v>
          </cell>
          <cell r="X3626" t="str">
            <v>SP INT 1</v>
          </cell>
        </row>
        <row r="3627">
          <cell r="B3627">
            <v>6</v>
          </cell>
          <cell r="K3627" t="str">
            <v>SALÁRIOS, ENCARGOS E BENEFÍCIOS</v>
          </cell>
          <cell r="O3627">
            <v>1793</v>
          </cell>
          <cell r="P3627">
            <v>211.61</v>
          </cell>
          <cell r="Q3627">
            <v>46174</v>
          </cell>
          <cell r="W3627" t="str">
            <v>SENSIA CP</v>
          </cell>
          <cell r="X3627" t="str">
            <v>SENSIA</v>
          </cell>
        </row>
        <row r="3628">
          <cell r="B3628">
            <v>8</v>
          </cell>
          <cell r="K3628" t="str">
            <v>MARKETING</v>
          </cell>
          <cell r="O3628">
            <v>1791</v>
          </cell>
          <cell r="Q3628">
            <v>46235</v>
          </cell>
          <cell r="W3628" t="str">
            <v>SP INT 2</v>
          </cell>
          <cell r="X3628" t="str">
            <v>SP INT 2</v>
          </cell>
        </row>
        <row r="3629">
          <cell r="B3629">
            <v>2</v>
          </cell>
          <cell r="K3629" t="str">
            <v>SERV. DESP.E ITBI</v>
          </cell>
          <cell r="O3629">
            <v>1789</v>
          </cell>
          <cell r="Q3629">
            <v>46054</v>
          </cell>
          <cell r="W3629" t="str">
            <v>SP INT 5</v>
          </cell>
          <cell r="X3629" t="str">
            <v>SP INT 5</v>
          </cell>
        </row>
        <row r="3630">
          <cell r="B3630">
            <v>3</v>
          </cell>
          <cell r="K3630" t="str">
            <v>PLANTÕES E LOJAS</v>
          </cell>
          <cell r="O3630">
            <v>1787</v>
          </cell>
          <cell r="Q3630">
            <v>46082</v>
          </cell>
          <cell r="W3630" t="str">
            <v>SP INT 3</v>
          </cell>
          <cell r="X3630" t="str">
            <v>SP INT 3</v>
          </cell>
        </row>
        <row r="3631">
          <cell r="B3631">
            <v>3</v>
          </cell>
          <cell r="K3631" t="str">
            <v>PLANTÕES E LOJAS</v>
          </cell>
          <cell r="O3631">
            <v>1786</v>
          </cell>
          <cell r="Q3631">
            <v>46082</v>
          </cell>
          <cell r="W3631" t="str">
            <v>SP INT 2</v>
          </cell>
          <cell r="X3631" t="str">
            <v>SP INT 2</v>
          </cell>
        </row>
        <row r="3632">
          <cell r="B3632">
            <v>1</v>
          </cell>
          <cell r="K3632" t="str">
            <v>MARKETING</v>
          </cell>
          <cell r="O3632">
            <v>1785</v>
          </cell>
          <cell r="Q3632">
            <v>46023</v>
          </cell>
          <cell r="W3632" t="str">
            <v>SP INT 1</v>
          </cell>
          <cell r="X3632" t="str">
            <v>SP INT 1</v>
          </cell>
        </row>
        <row r="3633">
          <cell r="B3633">
            <v>7</v>
          </cell>
          <cell r="K3633" t="str">
            <v>SALÁRIOS, ENCARGOS E BENEFÍCIOS</v>
          </cell>
          <cell r="O3633">
            <v>1785</v>
          </cell>
          <cell r="P3633">
            <v>1241.0699999999997</v>
          </cell>
          <cell r="Q3633">
            <v>46204</v>
          </cell>
          <cell r="W3633" t="str">
            <v>SENSIA CP</v>
          </cell>
          <cell r="X3633" t="str">
            <v>SENSIA</v>
          </cell>
        </row>
        <row r="3634">
          <cell r="B3634">
            <v>6</v>
          </cell>
          <cell r="K3634" t="str">
            <v>SALÁRIOS, ENCARGOS E BENEFÍCIOS</v>
          </cell>
          <cell r="O3634">
            <v>1782</v>
          </cell>
          <cell r="P3634">
            <v>1579.82</v>
          </cell>
          <cell r="Q3634">
            <v>46174</v>
          </cell>
          <cell r="W3634" t="str">
            <v>SP INT 5</v>
          </cell>
          <cell r="X3634" t="str">
            <v>SP INT 5</v>
          </cell>
        </row>
        <row r="3635">
          <cell r="B3635">
            <v>7</v>
          </cell>
          <cell r="K3635" t="str">
            <v>MARKETING</v>
          </cell>
          <cell r="O3635">
            <v>1782</v>
          </cell>
          <cell r="Q3635">
            <v>46204</v>
          </cell>
          <cell r="W3635" t="str">
            <v>SP INT 1</v>
          </cell>
          <cell r="X3635" t="str">
            <v>SP INT 1</v>
          </cell>
        </row>
        <row r="3636">
          <cell r="B3636">
            <v>8</v>
          </cell>
          <cell r="K3636" t="str">
            <v>PLANTÕES E LOJAS</v>
          </cell>
          <cell r="O3636">
            <v>1775</v>
          </cell>
          <cell r="P3636">
            <v>3130.91</v>
          </cell>
          <cell r="Q3636">
            <v>46235</v>
          </cell>
          <cell r="W3636" t="str">
            <v>SP INT 6</v>
          </cell>
          <cell r="X3636" t="str">
            <v>SP INT 6</v>
          </cell>
        </row>
        <row r="3637">
          <cell r="B3637">
            <v>2</v>
          </cell>
          <cell r="K3637" t="str">
            <v>SALÁRIOS, ENCARGOS E BENEFÍCIOS</v>
          </cell>
          <cell r="O3637">
            <v>1774</v>
          </cell>
          <cell r="P3637">
            <v>2355.12</v>
          </cell>
          <cell r="Q3637">
            <v>46054</v>
          </cell>
          <cell r="W3637" t="str">
            <v>SENSIA CP</v>
          </cell>
          <cell r="X3637" t="str">
            <v>SENSIA</v>
          </cell>
        </row>
        <row r="3638">
          <cell r="B3638">
            <v>4</v>
          </cell>
          <cell r="K3638" t="str">
            <v>SALÁRIOS, ENCARGOS E BENEFÍCIOS</v>
          </cell>
          <cell r="O3638">
            <v>1774</v>
          </cell>
          <cell r="P3638">
            <v>3096.36</v>
          </cell>
          <cell r="Q3638">
            <v>46113</v>
          </cell>
          <cell r="W3638" t="str">
            <v>SP INT 5</v>
          </cell>
          <cell r="X3638" t="str">
            <v>SP INT 5</v>
          </cell>
        </row>
        <row r="3639">
          <cell r="B3639">
            <v>6</v>
          </cell>
          <cell r="K3639" t="str">
            <v>VIAGEM E LOGÍSTICA</v>
          </cell>
          <cell r="O3639">
            <v>1774</v>
          </cell>
          <cell r="P3639">
            <v>6102.73</v>
          </cell>
          <cell r="Q3639">
            <v>46174</v>
          </cell>
          <cell r="W3639" t="str">
            <v>SP INT 5</v>
          </cell>
          <cell r="X3639" t="str">
            <v>SP INT 5</v>
          </cell>
        </row>
        <row r="3640">
          <cell r="B3640">
            <v>4</v>
          </cell>
          <cell r="K3640" t="str">
            <v>SALÁRIOS, ENCARGOS E BENEFÍCIOS</v>
          </cell>
          <cell r="O3640">
            <v>1771</v>
          </cell>
          <cell r="Q3640">
            <v>46113</v>
          </cell>
          <cell r="W3640" t="str">
            <v>DIRETORIA SPI</v>
          </cell>
          <cell r="X3640" t="str">
            <v>DIRETORIA SPI</v>
          </cell>
        </row>
        <row r="3641">
          <cell r="B3641">
            <v>4</v>
          </cell>
          <cell r="K3641" t="str">
            <v>DESPESAS GERAIS</v>
          </cell>
          <cell r="O3641">
            <v>1771</v>
          </cell>
          <cell r="Q3641">
            <v>46113</v>
          </cell>
          <cell r="W3641" t="str">
            <v>SP INT 4</v>
          </cell>
          <cell r="X3641" t="str">
            <v>SP INT 4</v>
          </cell>
        </row>
        <row r="3642">
          <cell r="B3642">
            <v>8</v>
          </cell>
          <cell r="K3642" t="str">
            <v>DESPESAS GERAIS</v>
          </cell>
          <cell r="O3642">
            <v>1771</v>
          </cell>
          <cell r="Q3642">
            <v>46235</v>
          </cell>
          <cell r="W3642" t="str">
            <v>SP INT 6</v>
          </cell>
          <cell r="X3642" t="str">
            <v>SP INT 6</v>
          </cell>
        </row>
        <row r="3643">
          <cell r="B3643">
            <v>1</v>
          </cell>
          <cell r="K3643" t="str">
            <v>VIAGEM E LOGÍSTICA</v>
          </cell>
          <cell r="O3643">
            <v>1770</v>
          </cell>
          <cell r="P3643">
            <v>914.12</v>
          </cell>
          <cell r="Q3643">
            <v>46023</v>
          </cell>
          <cell r="W3643" t="str">
            <v>DIRETORIA SPI</v>
          </cell>
          <cell r="X3643" t="str">
            <v>DIRETORIA SPI</v>
          </cell>
        </row>
        <row r="3644">
          <cell r="B3644">
            <v>5</v>
          </cell>
          <cell r="K3644" t="str">
            <v>VIAGEM E LOGÍSTICA</v>
          </cell>
          <cell r="O3644">
            <v>1770</v>
          </cell>
          <cell r="P3644">
            <v>1728.23</v>
          </cell>
          <cell r="Q3644">
            <v>46143</v>
          </cell>
          <cell r="W3644" t="str">
            <v>SP INT 3</v>
          </cell>
          <cell r="X3644" t="str">
            <v>SP INT 3</v>
          </cell>
        </row>
        <row r="3645">
          <cell r="B3645">
            <v>5</v>
          </cell>
          <cell r="K3645" t="str">
            <v>VIAGEM E LOGÍSTICA</v>
          </cell>
          <cell r="O3645">
            <v>1770</v>
          </cell>
          <cell r="P3645">
            <v>1928.23</v>
          </cell>
          <cell r="Q3645">
            <v>46143</v>
          </cell>
          <cell r="W3645" t="str">
            <v>SP INT 4</v>
          </cell>
          <cell r="X3645" t="str">
            <v>SP INT 4</v>
          </cell>
        </row>
        <row r="3646">
          <cell r="B3646">
            <v>5</v>
          </cell>
          <cell r="K3646" t="str">
            <v>SALÁRIOS, ENCARGOS E BENEFÍCIOS</v>
          </cell>
          <cell r="O3646">
            <v>1770</v>
          </cell>
          <cell r="P3646">
            <v>2424.6000000000004</v>
          </cell>
          <cell r="Q3646">
            <v>46143</v>
          </cell>
          <cell r="W3646" t="str">
            <v>SENSIA RP</v>
          </cell>
          <cell r="X3646" t="str">
            <v>SENSIA</v>
          </cell>
        </row>
        <row r="3647">
          <cell r="B3647">
            <v>7</v>
          </cell>
          <cell r="K3647" t="str">
            <v>PLANTÕES E LOJAS</v>
          </cell>
          <cell r="O3647">
            <v>1766</v>
          </cell>
          <cell r="Q3647">
            <v>46204</v>
          </cell>
          <cell r="W3647" t="str">
            <v>SP INT 2</v>
          </cell>
          <cell r="X3647" t="str">
            <v>SP INT 2</v>
          </cell>
        </row>
        <row r="3648">
          <cell r="B3648">
            <v>1</v>
          </cell>
          <cell r="K3648" t="str">
            <v>MARKETING</v>
          </cell>
          <cell r="O3648">
            <v>1764</v>
          </cell>
          <cell r="Q3648">
            <v>46023</v>
          </cell>
          <cell r="W3648" t="str">
            <v>SP INT 6</v>
          </cell>
          <cell r="X3648" t="str">
            <v>SP INT 6</v>
          </cell>
        </row>
        <row r="3649">
          <cell r="B3649">
            <v>1</v>
          </cell>
          <cell r="K3649" t="str">
            <v>SERV. DESP.E ITBI</v>
          </cell>
          <cell r="O3649">
            <v>1763</v>
          </cell>
          <cell r="Q3649">
            <v>46023</v>
          </cell>
          <cell r="W3649" t="str">
            <v>SP INT 5</v>
          </cell>
          <cell r="X3649" t="str">
            <v>SP INT 5</v>
          </cell>
        </row>
        <row r="3650">
          <cell r="B3650">
            <v>7</v>
          </cell>
          <cell r="K3650" t="str">
            <v>SALÁRIOS, ENCARGOS E BENEFÍCIOS</v>
          </cell>
          <cell r="O3650">
            <v>1762</v>
          </cell>
          <cell r="P3650">
            <v>3792.93</v>
          </cell>
          <cell r="Q3650">
            <v>46204</v>
          </cell>
          <cell r="W3650" t="str">
            <v>DIRETORIA SPI</v>
          </cell>
          <cell r="X3650" t="str">
            <v>DIRETORIA SPI</v>
          </cell>
        </row>
        <row r="3651">
          <cell r="B3651">
            <v>7</v>
          </cell>
          <cell r="K3651" t="str">
            <v>DESPESAS GERAIS</v>
          </cell>
          <cell r="O3651">
            <v>1762</v>
          </cell>
          <cell r="Q3651">
            <v>46204</v>
          </cell>
          <cell r="W3651" t="str">
            <v>SP INT 2</v>
          </cell>
          <cell r="X3651" t="str">
            <v>SP INT 2</v>
          </cell>
        </row>
        <row r="3652">
          <cell r="B3652">
            <v>1</v>
          </cell>
          <cell r="K3652" t="str">
            <v>PLANTÕES E LOJAS</v>
          </cell>
          <cell r="O3652">
            <v>1761</v>
          </cell>
          <cell r="Q3652">
            <v>46023</v>
          </cell>
          <cell r="W3652" t="str">
            <v>SP INT 2</v>
          </cell>
          <cell r="X3652" t="str">
            <v>SP INT 2</v>
          </cell>
        </row>
        <row r="3653">
          <cell r="B3653">
            <v>4</v>
          </cell>
          <cell r="K3653" t="str">
            <v>SALÁRIOS, ENCARGOS E BENEFÍCIOS</v>
          </cell>
          <cell r="O3653">
            <v>1755</v>
          </cell>
          <cell r="P3653">
            <v>3398.49</v>
          </cell>
          <cell r="Q3653">
            <v>46113</v>
          </cell>
          <cell r="W3653" t="str">
            <v>SP INT 1</v>
          </cell>
          <cell r="X3653" t="str">
            <v>SP INT 1</v>
          </cell>
        </row>
        <row r="3654">
          <cell r="B3654">
            <v>8</v>
          </cell>
          <cell r="K3654" t="str">
            <v>PLANTÕES E LOJAS</v>
          </cell>
          <cell r="O3654">
            <v>1755</v>
          </cell>
          <cell r="Q3654">
            <v>46235</v>
          </cell>
          <cell r="W3654" t="str">
            <v>SP INT 4</v>
          </cell>
          <cell r="X3654" t="str">
            <v>SP INT 4</v>
          </cell>
        </row>
        <row r="3655">
          <cell r="B3655">
            <v>1</v>
          </cell>
          <cell r="K3655" t="str">
            <v>MARKETING</v>
          </cell>
          <cell r="O3655">
            <v>1753</v>
          </cell>
          <cell r="Q3655">
            <v>46023</v>
          </cell>
          <cell r="W3655" t="str">
            <v>SP INT 2</v>
          </cell>
          <cell r="X3655" t="str">
            <v>SP INT 2</v>
          </cell>
        </row>
        <row r="3656">
          <cell r="B3656">
            <v>1</v>
          </cell>
          <cell r="K3656" t="str">
            <v>PLANTÕES E LOJAS</v>
          </cell>
          <cell r="O3656">
            <v>1751</v>
          </cell>
          <cell r="P3656">
            <v>1794.13</v>
          </cell>
          <cell r="Q3656">
            <v>46023</v>
          </cell>
          <cell r="W3656" t="str">
            <v>SP INT 1</v>
          </cell>
          <cell r="X3656" t="str">
            <v>SP INT 1</v>
          </cell>
        </row>
        <row r="3657">
          <cell r="B3657">
            <v>2</v>
          </cell>
          <cell r="K3657" t="str">
            <v>PLANTÕES E LOJAS</v>
          </cell>
          <cell r="O3657">
            <v>1751</v>
          </cell>
          <cell r="P3657">
            <v>1669.67</v>
          </cell>
          <cell r="Q3657">
            <v>46054</v>
          </cell>
          <cell r="W3657" t="str">
            <v>SP INT 1</v>
          </cell>
          <cell r="X3657" t="str">
            <v>SP INT 1</v>
          </cell>
        </row>
        <row r="3658">
          <cell r="B3658">
            <v>3</v>
          </cell>
          <cell r="K3658" t="str">
            <v>PLANTÕES E LOJAS</v>
          </cell>
          <cell r="O3658">
            <v>1751</v>
          </cell>
          <cell r="P3658">
            <v>1911.28</v>
          </cell>
          <cell r="Q3658">
            <v>46082</v>
          </cell>
          <cell r="W3658" t="str">
            <v>SP INT 1</v>
          </cell>
          <cell r="X3658" t="str">
            <v>SP INT 1</v>
          </cell>
        </row>
        <row r="3659">
          <cell r="B3659">
            <v>4</v>
          </cell>
          <cell r="K3659" t="str">
            <v>PLANTÕES E LOJAS</v>
          </cell>
          <cell r="O3659">
            <v>1751</v>
          </cell>
          <cell r="P3659">
            <v>1745.52</v>
          </cell>
          <cell r="Q3659">
            <v>46113</v>
          </cell>
          <cell r="W3659" t="str">
            <v>SP INT 1</v>
          </cell>
          <cell r="X3659" t="str">
            <v>SP INT 1</v>
          </cell>
        </row>
        <row r="3660">
          <cell r="B3660">
            <v>5</v>
          </cell>
          <cell r="K3660" t="str">
            <v>PLANTÕES E LOJAS</v>
          </cell>
          <cell r="O3660">
            <v>1751</v>
          </cell>
          <cell r="P3660">
            <v>1619.01</v>
          </cell>
          <cell r="Q3660">
            <v>46143</v>
          </cell>
          <cell r="W3660" t="str">
            <v>SP INT 1</v>
          </cell>
          <cell r="X3660" t="str">
            <v>SP INT 1</v>
          </cell>
        </row>
        <row r="3661">
          <cell r="B3661">
            <v>6</v>
          </cell>
          <cell r="K3661" t="str">
            <v>PLANTÕES E LOJAS</v>
          </cell>
          <cell r="O3661">
            <v>1751</v>
          </cell>
          <cell r="P3661">
            <v>1897.96</v>
          </cell>
          <cell r="Q3661">
            <v>46174</v>
          </cell>
          <cell r="W3661" t="str">
            <v>SP INT 1</v>
          </cell>
          <cell r="X3661" t="str">
            <v>SP INT 1</v>
          </cell>
        </row>
        <row r="3662">
          <cell r="B3662">
            <v>7</v>
          </cell>
          <cell r="K3662" t="str">
            <v>PLANTÕES E LOJAS</v>
          </cell>
          <cell r="O3662">
            <v>1751</v>
          </cell>
          <cell r="P3662">
            <v>1852.44</v>
          </cell>
          <cell r="Q3662">
            <v>46204</v>
          </cell>
          <cell r="W3662" t="str">
            <v>SP INT 1</v>
          </cell>
          <cell r="X3662" t="str">
            <v>SP INT 1</v>
          </cell>
        </row>
        <row r="3663">
          <cell r="B3663">
            <v>8</v>
          </cell>
          <cell r="K3663" t="str">
            <v>PLANTÕES E LOJAS</v>
          </cell>
          <cell r="O3663">
            <v>1751</v>
          </cell>
          <cell r="P3663">
            <v>1597.4</v>
          </cell>
          <cell r="Q3663">
            <v>46235</v>
          </cell>
          <cell r="W3663" t="str">
            <v>SP INT 1</v>
          </cell>
          <cell r="X3663" t="str">
            <v>SP INT 1</v>
          </cell>
        </row>
        <row r="3664">
          <cell r="B3664">
            <v>7</v>
          </cell>
          <cell r="K3664" t="str">
            <v>PLANTÕES E LOJAS</v>
          </cell>
          <cell r="O3664">
            <v>1750</v>
          </cell>
          <cell r="P3664">
            <v>2070.12</v>
          </cell>
          <cell r="Q3664">
            <v>46204</v>
          </cell>
          <cell r="W3664" t="str">
            <v>SP INT 5</v>
          </cell>
          <cell r="X3664" t="str">
            <v>SP INT 5</v>
          </cell>
        </row>
        <row r="3665">
          <cell r="B3665">
            <v>8</v>
          </cell>
          <cell r="K3665" t="str">
            <v>PLANTÕES E LOJAS</v>
          </cell>
          <cell r="O3665">
            <v>1750</v>
          </cell>
          <cell r="P3665">
            <v>1785.12</v>
          </cell>
          <cell r="Q3665">
            <v>46235</v>
          </cell>
          <cell r="W3665" t="str">
            <v>SP INT 5</v>
          </cell>
          <cell r="X3665" t="str">
            <v>SP INT 5</v>
          </cell>
        </row>
        <row r="3666">
          <cell r="B3666">
            <v>3</v>
          </cell>
          <cell r="K3666" t="str">
            <v>PLANTÕES E LOJAS</v>
          </cell>
          <cell r="O3666">
            <v>1749</v>
          </cell>
          <cell r="Q3666">
            <v>46082</v>
          </cell>
          <cell r="W3666" t="str">
            <v>SP INT 6</v>
          </cell>
          <cell r="X3666" t="str">
            <v>SP INT 6</v>
          </cell>
        </row>
        <row r="3667">
          <cell r="B3667">
            <v>7</v>
          </cell>
          <cell r="K3667" t="str">
            <v>DESPESAS GERAIS</v>
          </cell>
          <cell r="O3667">
            <v>1749</v>
          </cell>
          <cell r="Q3667">
            <v>46204</v>
          </cell>
          <cell r="W3667" t="str">
            <v>SP INT 1</v>
          </cell>
          <cell r="X3667" t="str">
            <v>SP INT 1</v>
          </cell>
        </row>
        <row r="3668">
          <cell r="B3668">
            <v>1</v>
          </cell>
          <cell r="K3668" t="str">
            <v>PLANTÕES E LOJAS</v>
          </cell>
          <cell r="O3668">
            <v>1748</v>
          </cell>
          <cell r="P3668">
            <v>1790.91</v>
          </cell>
          <cell r="Q3668">
            <v>46023</v>
          </cell>
          <cell r="W3668" t="str">
            <v>SP INT 4</v>
          </cell>
          <cell r="X3668" t="str">
            <v>SP INT 4</v>
          </cell>
        </row>
        <row r="3669">
          <cell r="B3669">
            <v>2</v>
          </cell>
          <cell r="K3669" t="str">
            <v>PLANTÕES E LOJAS</v>
          </cell>
          <cell r="O3669">
            <v>1748</v>
          </cell>
          <cell r="P3669">
            <v>1666.67</v>
          </cell>
          <cell r="Q3669">
            <v>46054</v>
          </cell>
          <cell r="W3669" t="str">
            <v>SP INT 4</v>
          </cell>
          <cell r="X3669" t="str">
            <v>SP INT 4</v>
          </cell>
        </row>
        <row r="3670">
          <cell r="B3670">
            <v>3</v>
          </cell>
          <cell r="K3670" t="str">
            <v>PLANTÕES E LOJAS</v>
          </cell>
          <cell r="O3670">
            <v>1748</v>
          </cell>
          <cell r="P3670">
            <v>1907.86</v>
          </cell>
          <cell r="Q3670">
            <v>46082</v>
          </cell>
          <cell r="W3670" t="str">
            <v>SP INT 4</v>
          </cell>
          <cell r="X3670" t="str">
            <v>SP INT 4</v>
          </cell>
        </row>
        <row r="3671">
          <cell r="B3671">
            <v>4</v>
          </cell>
          <cell r="K3671" t="str">
            <v>DESPESAS GERAIS</v>
          </cell>
          <cell r="O3671">
            <v>1748</v>
          </cell>
          <cell r="Q3671">
            <v>46113</v>
          </cell>
          <cell r="W3671" t="str">
            <v>SP INT 3</v>
          </cell>
          <cell r="X3671" t="str">
            <v>SP INT 3</v>
          </cell>
        </row>
        <row r="3672">
          <cell r="B3672">
            <v>4</v>
          </cell>
          <cell r="K3672" t="str">
            <v>PLANTÕES E LOJAS</v>
          </cell>
          <cell r="O3672">
            <v>1748</v>
          </cell>
          <cell r="P3672">
            <v>1742.39</v>
          </cell>
          <cell r="Q3672">
            <v>46113</v>
          </cell>
          <cell r="W3672" t="str">
            <v>SP INT 4</v>
          </cell>
          <cell r="X3672" t="str">
            <v>SP INT 4</v>
          </cell>
        </row>
        <row r="3673">
          <cell r="B3673">
            <v>5</v>
          </cell>
          <cell r="K3673" t="str">
            <v>PLANTÕES E LOJAS</v>
          </cell>
          <cell r="O3673">
            <v>1748</v>
          </cell>
          <cell r="P3673">
            <v>1616.11</v>
          </cell>
          <cell r="Q3673">
            <v>46143</v>
          </cell>
          <cell r="W3673" t="str">
            <v>SP INT 4</v>
          </cell>
          <cell r="X3673" t="str">
            <v>SP INT 4</v>
          </cell>
        </row>
        <row r="3674">
          <cell r="B3674">
            <v>6</v>
          </cell>
          <cell r="K3674" t="str">
            <v>PLANTÕES E LOJAS</v>
          </cell>
          <cell r="O3674">
            <v>1748</v>
          </cell>
          <cell r="P3674">
            <v>1894.55</v>
          </cell>
          <cell r="Q3674">
            <v>46174</v>
          </cell>
          <cell r="W3674" t="str">
            <v>SP INT 4</v>
          </cell>
          <cell r="X3674" t="str">
            <v>SP INT 4</v>
          </cell>
        </row>
        <row r="3675">
          <cell r="B3675">
            <v>7</v>
          </cell>
          <cell r="K3675" t="str">
            <v>PLANTÕES E LOJAS</v>
          </cell>
          <cell r="O3675">
            <v>1748</v>
          </cell>
          <cell r="P3675">
            <v>1849.11</v>
          </cell>
          <cell r="Q3675">
            <v>46204</v>
          </cell>
          <cell r="W3675" t="str">
            <v>SP INT 4</v>
          </cell>
          <cell r="X3675" t="str">
            <v>SP INT 4</v>
          </cell>
        </row>
        <row r="3676">
          <cell r="B3676">
            <v>8</v>
          </cell>
          <cell r="K3676" t="str">
            <v>PLANTÕES E LOJAS</v>
          </cell>
          <cell r="O3676">
            <v>1748</v>
          </cell>
          <cell r="P3676">
            <v>1594.53</v>
          </cell>
          <cell r="Q3676">
            <v>46235</v>
          </cell>
          <cell r="W3676" t="str">
            <v>SP INT 4</v>
          </cell>
          <cell r="X3676" t="str">
            <v>SP INT 4</v>
          </cell>
        </row>
        <row r="3677">
          <cell r="B3677">
            <v>3</v>
          </cell>
          <cell r="K3677" t="str">
            <v>DESPESAS GERAIS</v>
          </cell>
          <cell r="O3677">
            <v>1746</v>
          </cell>
          <cell r="Q3677">
            <v>46082</v>
          </cell>
          <cell r="W3677" t="str">
            <v>SP INT 1</v>
          </cell>
          <cell r="X3677" t="str">
            <v>SP INT 1</v>
          </cell>
        </row>
        <row r="3678">
          <cell r="B3678">
            <v>6</v>
          </cell>
          <cell r="K3678" t="str">
            <v>SALÁRIOS, ENCARGOS E BENEFÍCIOS</v>
          </cell>
          <cell r="O3678">
            <v>1745</v>
          </cell>
          <cell r="P3678">
            <v>1730.96</v>
          </cell>
          <cell r="Q3678">
            <v>46174</v>
          </cell>
          <cell r="W3678" t="str">
            <v>SENSIA RP</v>
          </cell>
          <cell r="X3678" t="str">
            <v>SENSIA</v>
          </cell>
        </row>
        <row r="3679">
          <cell r="B3679">
            <v>2</v>
          </cell>
          <cell r="K3679" t="str">
            <v>PLANTÕES E LOJAS</v>
          </cell>
          <cell r="O3679">
            <v>1742</v>
          </cell>
          <cell r="P3679">
            <v>1059.1400000000001</v>
          </cell>
          <cell r="Q3679">
            <v>46054</v>
          </cell>
          <cell r="W3679" t="str">
            <v>SP INT 3</v>
          </cell>
          <cell r="X3679" t="str">
            <v>SP INT 3</v>
          </cell>
        </row>
        <row r="3680">
          <cell r="B3680">
            <v>1</v>
          </cell>
          <cell r="K3680" t="str">
            <v>PLANTÕES E LOJAS</v>
          </cell>
          <cell r="O3680">
            <v>1738</v>
          </cell>
          <cell r="P3680">
            <v>1780.81</v>
          </cell>
          <cell r="Q3680">
            <v>46023</v>
          </cell>
          <cell r="W3680" t="str">
            <v>SP INT 4</v>
          </cell>
          <cell r="X3680" t="str">
            <v>SP INT 4</v>
          </cell>
        </row>
        <row r="3681">
          <cell r="B3681">
            <v>2</v>
          </cell>
          <cell r="K3681" t="str">
            <v>PLANTÕES E LOJAS</v>
          </cell>
          <cell r="O3681">
            <v>1738</v>
          </cell>
          <cell r="P3681">
            <v>1657.27</v>
          </cell>
          <cell r="Q3681">
            <v>46054</v>
          </cell>
          <cell r="W3681" t="str">
            <v>SP INT 4</v>
          </cell>
          <cell r="X3681" t="str">
            <v>SP INT 4</v>
          </cell>
        </row>
        <row r="3682">
          <cell r="B3682">
            <v>3</v>
          </cell>
          <cell r="K3682" t="str">
            <v>PLANTÕES E LOJAS</v>
          </cell>
          <cell r="O3682">
            <v>1738</v>
          </cell>
          <cell r="P3682">
            <v>1897.09</v>
          </cell>
          <cell r="Q3682">
            <v>46082</v>
          </cell>
          <cell r="W3682" t="str">
            <v>SP INT 4</v>
          </cell>
          <cell r="X3682" t="str">
            <v>SP INT 4</v>
          </cell>
        </row>
        <row r="3683">
          <cell r="B3683">
            <v>4</v>
          </cell>
          <cell r="K3683" t="str">
            <v>PLANTÕES E LOJAS</v>
          </cell>
          <cell r="O3683">
            <v>1738</v>
          </cell>
          <cell r="P3683">
            <v>1732.56</v>
          </cell>
          <cell r="Q3683">
            <v>46113</v>
          </cell>
          <cell r="W3683" t="str">
            <v>SP INT 4</v>
          </cell>
          <cell r="X3683" t="str">
            <v>SP INT 4</v>
          </cell>
        </row>
        <row r="3684">
          <cell r="B3684">
            <v>4</v>
          </cell>
          <cell r="K3684" t="str">
            <v>SERV. DESP.E ITBI</v>
          </cell>
          <cell r="O3684">
            <v>1738</v>
          </cell>
          <cell r="Q3684">
            <v>46113</v>
          </cell>
          <cell r="W3684" t="str">
            <v>SP INT 5</v>
          </cell>
          <cell r="X3684" t="str">
            <v>SP INT 5</v>
          </cell>
        </row>
        <row r="3685">
          <cell r="B3685">
            <v>5</v>
          </cell>
          <cell r="K3685" t="str">
            <v>PLANTÕES E LOJAS</v>
          </cell>
          <cell r="O3685">
            <v>1738</v>
          </cell>
          <cell r="P3685">
            <v>1606.99</v>
          </cell>
          <cell r="Q3685">
            <v>46143</v>
          </cell>
          <cell r="W3685" t="str">
            <v>SP INT 4</v>
          </cell>
          <cell r="X3685" t="str">
            <v>SP INT 4</v>
          </cell>
        </row>
        <row r="3686">
          <cell r="B3686">
            <v>6</v>
          </cell>
          <cell r="K3686" t="str">
            <v>PLANTÕES E LOJAS</v>
          </cell>
          <cell r="O3686">
            <v>1738</v>
          </cell>
          <cell r="P3686">
            <v>58399.93</v>
          </cell>
          <cell r="Q3686">
            <v>46174</v>
          </cell>
          <cell r="W3686" t="str">
            <v>SP INT 4</v>
          </cell>
          <cell r="X3686" t="str">
            <v>SP INT 4</v>
          </cell>
        </row>
        <row r="3687">
          <cell r="B3687">
            <v>7</v>
          </cell>
          <cell r="K3687" t="str">
            <v>PLANTÕES E LOJAS</v>
          </cell>
          <cell r="O3687">
            <v>1738</v>
          </cell>
          <cell r="Q3687">
            <v>46204</v>
          </cell>
          <cell r="W3687" t="str">
            <v>SP INT 4</v>
          </cell>
          <cell r="X3687" t="str">
            <v>SP INT 4</v>
          </cell>
        </row>
        <row r="3688">
          <cell r="B3688">
            <v>8</v>
          </cell>
          <cell r="K3688" t="str">
            <v>PLANTÕES E LOJAS</v>
          </cell>
          <cell r="O3688">
            <v>1738</v>
          </cell>
          <cell r="Q3688">
            <v>46235</v>
          </cell>
          <cell r="W3688" t="str">
            <v>SP INT 4</v>
          </cell>
          <cell r="X3688" t="str">
            <v>SP INT 4</v>
          </cell>
        </row>
        <row r="3689">
          <cell r="B3689">
            <v>4</v>
          </cell>
          <cell r="K3689" t="str">
            <v>MARKETING</v>
          </cell>
          <cell r="O3689">
            <v>1737</v>
          </cell>
          <cell r="Q3689">
            <v>46113</v>
          </cell>
          <cell r="W3689" t="str">
            <v>SP INT 2</v>
          </cell>
          <cell r="X3689" t="str">
            <v>SP INT 2</v>
          </cell>
        </row>
        <row r="3690">
          <cell r="B3690">
            <v>7</v>
          </cell>
          <cell r="K3690" t="str">
            <v>DESPESAS GERAIS</v>
          </cell>
          <cell r="O3690">
            <v>1730</v>
          </cell>
          <cell r="Q3690">
            <v>46204</v>
          </cell>
          <cell r="W3690" t="str">
            <v>SP INT 4</v>
          </cell>
          <cell r="X3690" t="str">
            <v>SP INT 4</v>
          </cell>
        </row>
        <row r="3691">
          <cell r="B3691">
            <v>3</v>
          </cell>
          <cell r="K3691" t="str">
            <v>MARKETING</v>
          </cell>
          <cell r="O3691">
            <v>1726</v>
          </cell>
          <cell r="Q3691">
            <v>46082</v>
          </cell>
          <cell r="W3691" t="str">
            <v>SENSIA RP</v>
          </cell>
          <cell r="X3691" t="str">
            <v>SENSIA</v>
          </cell>
        </row>
        <row r="3692">
          <cell r="B3692">
            <v>4</v>
          </cell>
          <cell r="K3692" t="str">
            <v>MARKETING</v>
          </cell>
          <cell r="O3692">
            <v>1725</v>
          </cell>
          <cell r="Q3692">
            <v>46113</v>
          </cell>
          <cell r="W3692" t="str">
            <v>SP INT 6</v>
          </cell>
          <cell r="X3692" t="str">
            <v>SP INT 6</v>
          </cell>
        </row>
        <row r="3693">
          <cell r="B3693">
            <v>8</v>
          </cell>
          <cell r="K3693" t="str">
            <v>PLANTÕES E LOJAS</v>
          </cell>
          <cell r="O3693">
            <v>1724</v>
          </cell>
          <cell r="Q3693">
            <v>46235</v>
          </cell>
          <cell r="W3693" t="str">
            <v>SP INT 2</v>
          </cell>
          <cell r="X3693" t="str">
            <v>SP INT 2</v>
          </cell>
        </row>
        <row r="3694">
          <cell r="B3694">
            <v>5</v>
          </cell>
          <cell r="K3694" t="str">
            <v>MARKETING</v>
          </cell>
          <cell r="O3694">
            <v>1723</v>
          </cell>
          <cell r="Q3694">
            <v>46143</v>
          </cell>
          <cell r="W3694" t="str">
            <v>SP INT 2</v>
          </cell>
          <cell r="X3694" t="str">
            <v>SP INT 2</v>
          </cell>
        </row>
        <row r="3695">
          <cell r="B3695">
            <v>4</v>
          </cell>
          <cell r="K3695" t="str">
            <v>PLANTÕES E LOJAS</v>
          </cell>
          <cell r="O3695">
            <v>1722</v>
          </cell>
          <cell r="P3695">
            <v>989.24</v>
          </cell>
          <cell r="Q3695">
            <v>46113</v>
          </cell>
          <cell r="W3695" t="str">
            <v>SP INT 3</v>
          </cell>
          <cell r="X3695" t="str">
            <v>SP INT 3</v>
          </cell>
        </row>
        <row r="3696">
          <cell r="B3696">
            <v>5</v>
          </cell>
          <cell r="K3696" t="str">
            <v>ADMINISTRATIVO</v>
          </cell>
          <cell r="O3696">
            <v>1721</v>
          </cell>
          <cell r="Q3696">
            <v>46143</v>
          </cell>
          <cell r="W3696" t="str">
            <v>SP INT 1</v>
          </cell>
          <cell r="X3696" t="str">
            <v>SP INT 1</v>
          </cell>
        </row>
        <row r="3697">
          <cell r="B3697">
            <v>5</v>
          </cell>
          <cell r="K3697" t="str">
            <v>SALÁRIOS, ENCARGOS E BENEFÍCIOS</v>
          </cell>
          <cell r="O3697">
            <v>1720</v>
          </cell>
          <cell r="P3697">
            <v>4691.6499999999996</v>
          </cell>
          <cell r="Q3697">
            <v>46143</v>
          </cell>
          <cell r="W3697" t="str">
            <v>SP INT 2</v>
          </cell>
          <cell r="X3697" t="str">
            <v>SP INT 2</v>
          </cell>
        </row>
        <row r="3698">
          <cell r="B3698">
            <v>7</v>
          </cell>
          <cell r="K3698" t="str">
            <v>PLANTÕES E LOJAS</v>
          </cell>
          <cell r="O3698">
            <v>1719</v>
          </cell>
          <cell r="P3698">
            <v>2466.64</v>
          </cell>
          <cell r="Q3698">
            <v>46204</v>
          </cell>
          <cell r="W3698" t="str">
            <v>SP INT 4</v>
          </cell>
          <cell r="X3698" t="str">
            <v>SP INT 4</v>
          </cell>
        </row>
        <row r="3699">
          <cell r="B3699">
            <v>1</v>
          </cell>
          <cell r="K3699" t="str">
            <v>DESPESAS GERAIS</v>
          </cell>
          <cell r="O3699">
            <v>1717</v>
          </cell>
          <cell r="Q3699">
            <v>46023</v>
          </cell>
          <cell r="W3699" t="str">
            <v>SP INT 4</v>
          </cell>
          <cell r="X3699" t="str">
            <v>SP INT 4</v>
          </cell>
        </row>
        <row r="3700">
          <cell r="B3700">
            <v>8</v>
          </cell>
          <cell r="K3700" t="str">
            <v>DESPESAS GERAIS</v>
          </cell>
          <cell r="O3700">
            <v>1717</v>
          </cell>
          <cell r="Q3700">
            <v>46235</v>
          </cell>
          <cell r="W3700" t="str">
            <v>SP INT 1</v>
          </cell>
          <cell r="X3700" t="str">
            <v>SP INT 1</v>
          </cell>
        </row>
        <row r="3701">
          <cell r="B3701">
            <v>2</v>
          </cell>
          <cell r="K3701" t="str">
            <v>DESPESAS GERAIS</v>
          </cell>
          <cell r="O3701">
            <v>1716</v>
          </cell>
          <cell r="Q3701">
            <v>46054</v>
          </cell>
          <cell r="W3701" t="str">
            <v>SP INT 4</v>
          </cell>
          <cell r="X3701" t="str">
            <v>SP INT 4</v>
          </cell>
        </row>
        <row r="3702">
          <cell r="B3702">
            <v>8</v>
          </cell>
          <cell r="K3702" t="str">
            <v>PLANTÕES E LOJAS</v>
          </cell>
          <cell r="O3702">
            <v>1716</v>
          </cell>
          <cell r="P3702">
            <v>9124.0300000000007</v>
          </cell>
          <cell r="Q3702">
            <v>46235</v>
          </cell>
          <cell r="W3702" t="str">
            <v>SP INT 1</v>
          </cell>
          <cell r="X3702" t="str">
            <v>SP INT 1</v>
          </cell>
        </row>
        <row r="3703">
          <cell r="B3703">
            <v>5</v>
          </cell>
          <cell r="K3703" t="str">
            <v>SALÁRIOS, ENCARGOS E BENEFÍCIOS</v>
          </cell>
          <cell r="O3703">
            <v>1714</v>
          </cell>
          <cell r="P3703">
            <v>385.96</v>
          </cell>
          <cell r="Q3703">
            <v>46143</v>
          </cell>
          <cell r="W3703" t="str">
            <v>DIRETORIA SPI</v>
          </cell>
          <cell r="X3703" t="str">
            <v>DIRETORIA SPI</v>
          </cell>
        </row>
        <row r="3704">
          <cell r="B3704">
            <v>7</v>
          </cell>
          <cell r="K3704" t="str">
            <v>DESPESAS GERAIS</v>
          </cell>
          <cell r="O3704">
            <v>1714</v>
          </cell>
          <cell r="Q3704">
            <v>46204</v>
          </cell>
          <cell r="W3704" t="str">
            <v>SP INT 3</v>
          </cell>
          <cell r="X3704" t="str">
            <v>SP INT 3</v>
          </cell>
        </row>
        <row r="3705">
          <cell r="B3705">
            <v>2</v>
          </cell>
          <cell r="K3705" t="str">
            <v>DESPESAS GERAIS</v>
          </cell>
          <cell r="O3705">
            <v>1712</v>
          </cell>
          <cell r="Q3705">
            <v>46054</v>
          </cell>
          <cell r="W3705" t="str">
            <v>SP INT 5</v>
          </cell>
          <cell r="X3705" t="str">
            <v>SP INT 5</v>
          </cell>
        </row>
        <row r="3706">
          <cell r="B3706">
            <v>7</v>
          </cell>
          <cell r="K3706" t="str">
            <v>DESPESAS GERAIS</v>
          </cell>
          <cell r="O3706">
            <v>1712</v>
          </cell>
          <cell r="Q3706">
            <v>46204</v>
          </cell>
          <cell r="W3706" t="str">
            <v>SP INT 6</v>
          </cell>
          <cell r="X3706" t="str">
            <v>SP INT 6</v>
          </cell>
        </row>
        <row r="3707">
          <cell r="B3707">
            <v>1</v>
          </cell>
          <cell r="K3707" t="str">
            <v>PLANTÕES E LOJAS</v>
          </cell>
          <cell r="O3707">
            <v>1710</v>
          </cell>
          <cell r="P3707">
            <v>196.97</v>
          </cell>
          <cell r="Q3707">
            <v>46023</v>
          </cell>
          <cell r="W3707" t="str">
            <v>SP INT 2</v>
          </cell>
          <cell r="X3707" t="str">
            <v>SP INT 2</v>
          </cell>
        </row>
        <row r="3708">
          <cell r="B3708">
            <v>3</v>
          </cell>
          <cell r="K3708" t="str">
            <v>COMISSÕES E PREMIAÇÕES (Contratada)</v>
          </cell>
          <cell r="O3708">
            <v>1710</v>
          </cell>
          <cell r="Q3708">
            <v>46082</v>
          </cell>
          <cell r="W3708" t="str">
            <v>SP INT 4</v>
          </cell>
          <cell r="X3708" t="str">
            <v>SP INT 4</v>
          </cell>
        </row>
        <row r="3709">
          <cell r="B3709">
            <v>7</v>
          </cell>
          <cell r="K3709" t="str">
            <v>SALÁRIOS, ENCARGOS E BENEFÍCIOS</v>
          </cell>
          <cell r="O3709">
            <v>1710</v>
          </cell>
          <cell r="P3709">
            <v>635.11</v>
          </cell>
          <cell r="Q3709">
            <v>46204</v>
          </cell>
          <cell r="W3709" t="str">
            <v>SENSIA CP</v>
          </cell>
          <cell r="X3709" t="str">
            <v>SENSIA</v>
          </cell>
        </row>
        <row r="3710">
          <cell r="B3710">
            <v>5</v>
          </cell>
          <cell r="K3710" t="str">
            <v>MARKETING</v>
          </cell>
          <cell r="O3710">
            <v>1708</v>
          </cell>
          <cell r="Q3710">
            <v>46143</v>
          </cell>
          <cell r="W3710" t="str">
            <v>SP INT 4</v>
          </cell>
          <cell r="X3710" t="str">
            <v>SP INT 4</v>
          </cell>
        </row>
        <row r="3711">
          <cell r="B3711">
            <v>1</v>
          </cell>
          <cell r="K3711" t="str">
            <v>PLANTÕES E LOJAS</v>
          </cell>
          <cell r="O3711">
            <v>1707</v>
          </cell>
          <cell r="P3711">
            <v>1748.95</v>
          </cell>
          <cell r="Q3711">
            <v>46023</v>
          </cell>
          <cell r="W3711" t="str">
            <v>SP INT 3</v>
          </cell>
          <cell r="X3711" t="str">
            <v>SP INT 3</v>
          </cell>
        </row>
        <row r="3712">
          <cell r="B3712">
            <v>2</v>
          </cell>
          <cell r="K3712" t="str">
            <v>PLANTÕES E LOJAS</v>
          </cell>
          <cell r="O3712">
            <v>1707</v>
          </cell>
          <cell r="P3712">
            <v>1627.62</v>
          </cell>
          <cell r="Q3712">
            <v>46054</v>
          </cell>
          <cell r="W3712" t="str">
            <v>SP INT 3</v>
          </cell>
          <cell r="X3712" t="str">
            <v>SP INT 3</v>
          </cell>
        </row>
        <row r="3713">
          <cell r="B3713">
            <v>3</v>
          </cell>
          <cell r="K3713" t="str">
            <v>PLANTÕES E LOJAS</v>
          </cell>
          <cell r="O3713">
            <v>1707</v>
          </cell>
          <cell r="P3713">
            <v>1863.15</v>
          </cell>
          <cell r="Q3713">
            <v>46082</v>
          </cell>
          <cell r="W3713" t="str">
            <v>SP INT 3</v>
          </cell>
          <cell r="X3713" t="str">
            <v>SP INT 3</v>
          </cell>
        </row>
        <row r="3714">
          <cell r="B3714">
            <v>4</v>
          </cell>
          <cell r="K3714" t="str">
            <v>PLANTÕES E LOJAS</v>
          </cell>
          <cell r="O3714">
            <v>1707</v>
          </cell>
          <cell r="P3714">
            <v>1701.56</v>
          </cell>
          <cell r="Q3714">
            <v>46113</v>
          </cell>
          <cell r="W3714" t="str">
            <v>SP INT 3</v>
          </cell>
          <cell r="X3714" t="str">
            <v>SP INT 3</v>
          </cell>
        </row>
        <row r="3715">
          <cell r="B3715">
            <v>5</v>
          </cell>
          <cell r="K3715" t="str">
            <v>PLANTÕES E LOJAS</v>
          </cell>
          <cell r="O3715">
            <v>1707</v>
          </cell>
          <cell r="P3715">
            <v>1578.24</v>
          </cell>
          <cell r="Q3715">
            <v>46143</v>
          </cell>
          <cell r="W3715" t="str">
            <v>SP INT 3</v>
          </cell>
          <cell r="X3715" t="str">
            <v>SP INT 3</v>
          </cell>
        </row>
        <row r="3716">
          <cell r="B3716">
            <v>6</v>
          </cell>
          <cell r="K3716" t="str">
            <v>PLANTÕES E LOJAS</v>
          </cell>
          <cell r="O3716">
            <v>1707</v>
          </cell>
          <cell r="P3716">
            <v>1850.16</v>
          </cell>
          <cell r="Q3716">
            <v>46174</v>
          </cell>
          <cell r="W3716" t="str">
            <v>SP INT 3</v>
          </cell>
          <cell r="X3716" t="str">
            <v>SP INT 3</v>
          </cell>
        </row>
        <row r="3717">
          <cell r="B3717">
            <v>7</v>
          </cell>
          <cell r="K3717" t="str">
            <v>PLANTÕES E LOJAS</v>
          </cell>
          <cell r="O3717">
            <v>1707</v>
          </cell>
          <cell r="P3717">
            <v>1805.79</v>
          </cell>
          <cell r="Q3717">
            <v>46204</v>
          </cell>
          <cell r="W3717" t="str">
            <v>SP INT 3</v>
          </cell>
          <cell r="X3717" t="str">
            <v>SP INT 3</v>
          </cell>
        </row>
        <row r="3718">
          <cell r="B3718">
            <v>8</v>
          </cell>
          <cell r="K3718" t="str">
            <v>PLANTÕES E LOJAS</v>
          </cell>
          <cell r="O3718">
            <v>1707</v>
          </cell>
          <cell r="P3718">
            <v>1557.17</v>
          </cell>
          <cell r="Q3718">
            <v>46235</v>
          </cell>
          <cell r="W3718" t="str">
            <v>SP INT 3</v>
          </cell>
          <cell r="X3718" t="str">
            <v>SP INT 3</v>
          </cell>
        </row>
        <row r="3719">
          <cell r="B3719">
            <v>1</v>
          </cell>
          <cell r="K3719" t="str">
            <v>PLANTÕES E LOJAS</v>
          </cell>
          <cell r="O3719">
            <v>1704</v>
          </cell>
          <cell r="Q3719">
            <v>46023</v>
          </cell>
          <cell r="W3719" t="str">
            <v>SP INT 3</v>
          </cell>
          <cell r="X3719" t="str">
            <v>SP INT 3</v>
          </cell>
        </row>
        <row r="3720">
          <cell r="B3720">
            <v>7</v>
          </cell>
          <cell r="K3720" t="str">
            <v>DESPESAS GERAIS</v>
          </cell>
          <cell r="O3720">
            <v>1702</v>
          </cell>
          <cell r="Q3720">
            <v>46204</v>
          </cell>
          <cell r="W3720" t="str">
            <v>SP INT 3</v>
          </cell>
          <cell r="X3720" t="str">
            <v>SP INT 3</v>
          </cell>
        </row>
        <row r="3721">
          <cell r="B3721">
            <v>8</v>
          </cell>
          <cell r="K3721" t="str">
            <v>PLANTÕES E LOJAS</v>
          </cell>
          <cell r="O3721">
            <v>1702</v>
          </cell>
          <cell r="P3721">
            <v>2913.08</v>
          </cell>
          <cell r="Q3721">
            <v>46235</v>
          </cell>
          <cell r="W3721" t="str">
            <v>SP INT 4</v>
          </cell>
          <cell r="X3721" t="str">
            <v>SP INT 4</v>
          </cell>
        </row>
        <row r="3722">
          <cell r="B3722">
            <v>2</v>
          </cell>
          <cell r="K3722" t="str">
            <v>DESPESAS GERAIS</v>
          </cell>
          <cell r="O3722">
            <v>1700</v>
          </cell>
          <cell r="Q3722">
            <v>46054</v>
          </cell>
          <cell r="W3722" t="str">
            <v>SP INT 5</v>
          </cell>
          <cell r="X3722" t="str">
            <v>SP INT 5</v>
          </cell>
        </row>
        <row r="3723">
          <cell r="B3723">
            <v>2</v>
          </cell>
          <cell r="K3723" t="str">
            <v>PLANTÕES E LOJAS</v>
          </cell>
          <cell r="O3723">
            <v>1700</v>
          </cell>
          <cell r="P3723">
            <v>0</v>
          </cell>
          <cell r="Q3723">
            <v>46054</v>
          </cell>
          <cell r="W3723" t="str">
            <v>SP INT 6</v>
          </cell>
          <cell r="X3723" t="str">
            <v>SP INT 6</v>
          </cell>
        </row>
        <row r="3724">
          <cell r="B3724">
            <v>7</v>
          </cell>
          <cell r="K3724" t="str">
            <v>PLANTÕES E LOJAS</v>
          </cell>
          <cell r="O3724">
            <v>1700</v>
          </cell>
          <cell r="Q3724">
            <v>46204</v>
          </cell>
          <cell r="W3724" t="str">
            <v>SP INT 4</v>
          </cell>
          <cell r="X3724" t="str">
            <v>SP INT 4</v>
          </cell>
        </row>
        <row r="3725">
          <cell r="B3725">
            <v>4</v>
          </cell>
          <cell r="K3725" t="str">
            <v>VIAGEM E LOGÍSTICA</v>
          </cell>
          <cell r="O3725">
            <v>1699</v>
          </cell>
          <cell r="P3725">
            <v>1728.23</v>
          </cell>
          <cell r="Q3725">
            <v>46113</v>
          </cell>
          <cell r="W3725" t="str">
            <v>SP INT 3</v>
          </cell>
          <cell r="X3725" t="str">
            <v>SP INT 3</v>
          </cell>
        </row>
        <row r="3726">
          <cell r="B3726">
            <v>4</v>
          </cell>
          <cell r="K3726" t="str">
            <v>VIAGEM E LOGÍSTICA</v>
          </cell>
          <cell r="O3726">
            <v>1699</v>
          </cell>
          <cell r="P3726">
            <v>1928.23</v>
          </cell>
          <cell r="Q3726">
            <v>46113</v>
          </cell>
          <cell r="W3726" t="str">
            <v>SP INT 4</v>
          </cell>
          <cell r="X3726" t="str">
            <v>SP INT 4</v>
          </cell>
        </row>
        <row r="3727">
          <cell r="B3727">
            <v>4</v>
          </cell>
          <cell r="K3727" t="str">
            <v>VIAGEM E LOGÍSTICA</v>
          </cell>
          <cell r="O3727">
            <v>1699</v>
          </cell>
          <cell r="P3727">
            <v>1728.23</v>
          </cell>
          <cell r="Q3727">
            <v>46113</v>
          </cell>
          <cell r="W3727" t="str">
            <v>SP INT 6</v>
          </cell>
          <cell r="X3727" t="str">
            <v>SP INT 6</v>
          </cell>
        </row>
        <row r="3728">
          <cell r="B3728">
            <v>6</v>
          </cell>
          <cell r="K3728" t="str">
            <v>VIAGEM E LOGÍSTICA</v>
          </cell>
          <cell r="O3728">
            <v>1699</v>
          </cell>
          <cell r="Q3728">
            <v>46174</v>
          </cell>
          <cell r="W3728" t="str">
            <v>DIRETORIA SPI</v>
          </cell>
          <cell r="X3728" t="str">
            <v>DIRETORIA SPI</v>
          </cell>
        </row>
        <row r="3729">
          <cell r="B3729">
            <v>3</v>
          </cell>
          <cell r="K3729" t="str">
            <v>SALÁRIOS, ENCARGOS E BENEFÍCIOS</v>
          </cell>
          <cell r="O3729">
            <v>1695</v>
          </cell>
          <cell r="P3729">
            <v>773.87000000000012</v>
          </cell>
          <cell r="Q3729">
            <v>46082</v>
          </cell>
          <cell r="W3729" t="str">
            <v>SP INT 4</v>
          </cell>
          <cell r="X3729" t="str">
            <v>SP INT 4</v>
          </cell>
        </row>
        <row r="3730">
          <cell r="B3730">
            <v>8</v>
          </cell>
          <cell r="K3730" t="str">
            <v>DESPESAS GERAIS</v>
          </cell>
          <cell r="O3730">
            <v>1694</v>
          </cell>
          <cell r="Q3730">
            <v>46235</v>
          </cell>
          <cell r="W3730" t="str">
            <v>SP INT 5</v>
          </cell>
          <cell r="X3730" t="str">
            <v>SP INT 5</v>
          </cell>
        </row>
        <row r="3731">
          <cell r="B3731">
            <v>3</v>
          </cell>
          <cell r="K3731" t="str">
            <v>MARKETING</v>
          </cell>
          <cell r="O3731">
            <v>1692</v>
          </cell>
          <cell r="Q3731">
            <v>46082</v>
          </cell>
          <cell r="W3731" t="str">
            <v>SP INT 1</v>
          </cell>
          <cell r="X3731" t="str">
            <v>SP INT 1</v>
          </cell>
        </row>
        <row r="3732">
          <cell r="B3732">
            <v>3</v>
          </cell>
          <cell r="K3732" t="str">
            <v>SALÁRIOS, ENCARGOS E BENEFÍCIOS</v>
          </cell>
          <cell r="O3732">
            <v>1689</v>
          </cell>
          <cell r="P3732">
            <v>1842.8200000000002</v>
          </cell>
          <cell r="Q3732">
            <v>46082</v>
          </cell>
          <cell r="W3732" t="str">
            <v>SP INT 4</v>
          </cell>
          <cell r="X3732" t="str">
            <v>SP INT 4</v>
          </cell>
        </row>
        <row r="3733">
          <cell r="B3733">
            <v>4</v>
          </cell>
          <cell r="K3733" t="str">
            <v>DESPESAS GERAIS</v>
          </cell>
          <cell r="O3733">
            <v>1686</v>
          </cell>
          <cell r="Q3733">
            <v>46113</v>
          </cell>
          <cell r="W3733" t="str">
            <v>SP INT 4</v>
          </cell>
          <cell r="X3733" t="str">
            <v>SP INT 4</v>
          </cell>
        </row>
        <row r="3734">
          <cell r="B3734">
            <v>8</v>
          </cell>
          <cell r="K3734" t="str">
            <v>PLANTÕES E LOJAS</v>
          </cell>
          <cell r="O3734">
            <v>1684</v>
          </cell>
          <cell r="P3734">
            <v>279.62</v>
          </cell>
          <cell r="Q3734">
            <v>46235</v>
          </cell>
          <cell r="W3734" t="str">
            <v>SP INT 1</v>
          </cell>
          <cell r="X3734" t="str">
            <v>SP INT 1</v>
          </cell>
        </row>
        <row r="3735">
          <cell r="B3735">
            <v>5</v>
          </cell>
          <cell r="K3735" t="str">
            <v>MARKETING</v>
          </cell>
          <cell r="O3735">
            <v>1683</v>
          </cell>
          <cell r="Q3735">
            <v>46143</v>
          </cell>
          <cell r="W3735" t="str">
            <v>SP INT 3</v>
          </cell>
          <cell r="X3735" t="str">
            <v>SP INT 3</v>
          </cell>
        </row>
        <row r="3736">
          <cell r="B3736">
            <v>1</v>
          </cell>
          <cell r="K3736" t="str">
            <v>PLANTÕES E LOJAS</v>
          </cell>
          <cell r="O3736">
            <v>1682</v>
          </cell>
          <cell r="P3736">
            <v>1723.59</v>
          </cell>
          <cell r="Q3736">
            <v>46023</v>
          </cell>
          <cell r="W3736" t="str">
            <v>SP INT 4</v>
          </cell>
          <cell r="X3736" t="str">
            <v>SP INT 4</v>
          </cell>
        </row>
        <row r="3737">
          <cell r="B3737">
            <v>2</v>
          </cell>
          <cell r="K3737" t="str">
            <v>PLANTÕES E LOJAS</v>
          </cell>
          <cell r="O3737">
            <v>1682</v>
          </cell>
          <cell r="P3737">
            <v>1604.02</v>
          </cell>
          <cell r="Q3737">
            <v>46054</v>
          </cell>
          <cell r="W3737" t="str">
            <v>SP INT 4</v>
          </cell>
          <cell r="X3737" t="str">
            <v>SP INT 4</v>
          </cell>
        </row>
        <row r="3738">
          <cell r="B3738">
            <v>3</v>
          </cell>
          <cell r="K3738" t="str">
            <v>PLANTÕES E LOJAS</v>
          </cell>
          <cell r="O3738">
            <v>1682</v>
          </cell>
          <cell r="P3738">
            <v>1836.14</v>
          </cell>
          <cell r="Q3738">
            <v>46082</v>
          </cell>
          <cell r="W3738" t="str">
            <v>SP INT 4</v>
          </cell>
          <cell r="X3738" t="str">
            <v>SP INT 4</v>
          </cell>
        </row>
        <row r="3739">
          <cell r="B3739">
            <v>4</v>
          </cell>
          <cell r="K3739" t="str">
            <v>PLANTÕES E LOJAS</v>
          </cell>
          <cell r="O3739">
            <v>1682</v>
          </cell>
          <cell r="P3739">
            <v>1676.9</v>
          </cell>
          <cell r="Q3739">
            <v>46113</v>
          </cell>
          <cell r="W3739" t="str">
            <v>SP INT 4</v>
          </cell>
          <cell r="X3739" t="str">
            <v>SP INT 4</v>
          </cell>
        </row>
        <row r="3740">
          <cell r="B3740">
            <v>5</v>
          </cell>
          <cell r="K3740" t="str">
            <v>PLANTÕES E LOJAS</v>
          </cell>
          <cell r="O3740">
            <v>1682</v>
          </cell>
          <cell r="P3740">
            <v>1555.36</v>
          </cell>
          <cell r="Q3740">
            <v>46143</v>
          </cell>
          <cell r="W3740" t="str">
            <v>SP INT 4</v>
          </cell>
          <cell r="X3740" t="str">
            <v>SP INT 4</v>
          </cell>
        </row>
        <row r="3741">
          <cell r="B3741">
            <v>6</v>
          </cell>
          <cell r="K3741" t="str">
            <v>PLANTÕES E LOJAS</v>
          </cell>
          <cell r="O3741">
            <v>1682</v>
          </cell>
          <cell r="P3741">
            <v>1823.34</v>
          </cell>
          <cell r="Q3741">
            <v>46174</v>
          </cell>
          <cell r="W3741" t="str">
            <v>SP INT 4</v>
          </cell>
          <cell r="X3741" t="str">
            <v>SP INT 4</v>
          </cell>
        </row>
        <row r="3742">
          <cell r="B3742">
            <v>7</v>
          </cell>
          <cell r="K3742" t="str">
            <v>PLANTÕES E LOJAS</v>
          </cell>
          <cell r="O3742">
            <v>1682</v>
          </cell>
          <cell r="P3742">
            <v>1779.61</v>
          </cell>
          <cell r="Q3742">
            <v>46204</v>
          </cell>
          <cell r="W3742" t="str">
            <v>SP INT 4</v>
          </cell>
          <cell r="X3742" t="str">
            <v>SP INT 4</v>
          </cell>
        </row>
        <row r="3743">
          <cell r="B3743">
            <v>8</v>
          </cell>
          <cell r="K3743" t="str">
            <v>PLANTÕES E LOJAS</v>
          </cell>
          <cell r="O3743">
            <v>1682</v>
          </cell>
          <cell r="P3743">
            <v>1534.6</v>
          </cell>
          <cell r="Q3743">
            <v>46235</v>
          </cell>
          <cell r="W3743" t="str">
            <v>SP INT 4</v>
          </cell>
          <cell r="X3743" t="str">
            <v>SP INT 4</v>
          </cell>
        </row>
        <row r="3744">
          <cell r="B3744">
            <v>7</v>
          </cell>
          <cell r="K3744" t="str">
            <v>PLANTÕES E LOJAS</v>
          </cell>
          <cell r="O3744">
            <v>1677</v>
          </cell>
          <cell r="Q3744">
            <v>46204</v>
          </cell>
          <cell r="W3744" t="str">
            <v>SP INT 4</v>
          </cell>
          <cell r="X3744" t="str">
            <v>SP INT 4</v>
          </cell>
        </row>
        <row r="3745">
          <cell r="B3745">
            <v>6</v>
          </cell>
          <cell r="K3745" t="str">
            <v>PLANTÕES E LOJAS</v>
          </cell>
          <cell r="O3745">
            <v>1675</v>
          </cell>
          <cell r="P3745">
            <v>2468.69</v>
          </cell>
          <cell r="Q3745">
            <v>46174</v>
          </cell>
          <cell r="W3745" t="str">
            <v>SP INT 3</v>
          </cell>
          <cell r="X3745" t="str">
            <v>SP INT 3</v>
          </cell>
        </row>
        <row r="3746">
          <cell r="B3746">
            <v>3</v>
          </cell>
          <cell r="K3746" t="str">
            <v>PLANTÕES E LOJAS</v>
          </cell>
          <cell r="O3746">
            <v>1674</v>
          </cell>
          <cell r="Q3746">
            <v>46082</v>
          </cell>
          <cell r="W3746" t="str">
            <v>SP INT 1</v>
          </cell>
          <cell r="X3746" t="str">
            <v>SP INT 1</v>
          </cell>
        </row>
        <row r="3747">
          <cell r="B3747">
            <v>8</v>
          </cell>
          <cell r="K3747" t="str">
            <v>SALÁRIOS, ENCARGOS E BENEFÍCIOS</v>
          </cell>
          <cell r="O3747">
            <v>1674</v>
          </cell>
          <cell r="P3747">
            <v>601.08000000000004</v>
          </cell>
          <cell r="Q3747">
            <v>46235</v>
          </cell>
          <cell r="W3747" t="str">
            <v>SENSIA RP</v>
          </cell>
          <cell r="X3747" t="str">
            <v>SENSIA</v>
          </cell>
        </row>
        <row r="3748">
          <cell r="B3748">
            <v>5</v>
          </cell>
          <cell r="K3748" t="str">
            <v>PLANTÕES E LOJAS</v>
          </cell>
          <cell r="O3748">
            <v>1672</v>
          </cell>
          <cell r="P3748">
            <v>11744.32</v>
          </cell>
          <cell r="Q3748">
            <v>46143</v>
          </cell>
          <cell r="W3748" t="str">
            <v>SENSIA CP</v>
          </cell>
          <cell r="X3748" t="str">
            <v>SENSIA</v>
          </cell>
        </row>
        <row r="3749">
          <cell r="B3749">
            <v>1</v>
          </cell>
          <cell r="K3749" t="str">
            <v>MARKETING</v>
          </cell>
          <cell r="O3749">
            <v>1668</v>
          </cell>
          <cell r="Q3749">
            <v>46023</v>
          </cell>
          <cell r="W3749" t="str">
            <v>SP INT 6</v>
          </cell>
          <cell r="X3749" t="str">
            <v>SP INT 6</v>
          </cell>
        </row>
        <row r="3750">
          <cell r="B3750">
            <v>2</v>
          </cell>
          <cell r="K3750" t="str">
            <v>PLANTÕES E LOJAS</v>
          </cell>
          <cell r="O3750">
            <v>1665</v>
          </cell>
          <cell r="Q3750">
            <v>46054</v>
          </cell>
          <cell r="W3750" t="str">
            <v>SENSIA RP</v>
          </cell>
          <cell r="X3750" t="str">
            <v>SENSIA</v>
          </cell>
        </row>
        <row r="3751">
          <cell r="B3751">
            <v>4</v>
          </cell>
          <cell r="K3751" t="str">
            <v>MARKETING</v>
          </cell>
          <cell r="O3751">
            <v>1665</v>
          </cell>
          <cell r="Q3751">
            <v>46113</v>
          </cell>
          <cell r="W3751" t="str">
            <v>SP INT 2</v>
          </cell>
          <cell r="X3751" t="str">
            <v>SP INT 2</v>
          </cell>
        </row>
        <row r="3752">
          <cell r="B3752">
            <v>8</v>
          </cell>
          <cell r="K3752" t="str">
            <v>MARKETING</v>
          </cell>
          <cell r="O3752">
            <v>1664</v>
          </cell>
          <cell r="Q3752">
            <v>46235</v>
          </cell>
          <cell r="W3752" t="str">
            <v>SP INT 6</v>
          </cell>
          <cell r="X3752" t="str">
            <v>SP INT 6</v>
          </cell>
        </row>
        <row r="3753">
          <cell r="B3753">
            <v>3</v>
          </cell>
          <cell r="K3753" t="str">
            <v>PLANTÕES E LOJAS</v>
          </cell>
          <cell r="O3753">
            <v>1660</v>
          </cell>
          <cell r="Q3753">
            <v>46082</v>
          </cell>
          <cell r="W3753" t="str">
            <v>SP INT 4</v>
          </cell>
          <cell r="X3753" t="str">
            <v>SP INT 4</v>
          </cell>
        </row>
        <row r="3754">
          <cell r="B3754">
            <v>3</v>
          </cell>
          <cell r="K3754" t="str">
            <v>DESPESAS GERAIS</v>
          </cell>
          <cell r="O3754">
            <v>1658</v>
          </cell>
          <cell r="Q3754">
            <v>46082</v>
          </cell>
          <cell r="W3754" t="str">
            <v>SP INT 1</v>
          </cell>
          <cell r="X3754" t="str">
            <v>SP INT 1</v>
          </cell>
        </row>
        <row r="3755">
          <cell r="B3755">
            <v>2</v>
          </cell>
          <cell r="K3755" t="str">
            <v>PLANTÕES E LOJAS</v>
          </cell>
          <cell r="O3755">
            <v>1657</v>
          </cell>
          <cell r="Q3755">
            <v>46054</v>
          </cell>
          <cell r="W3755" t="str">
            <v>SP INT 4</v>
          </cell>
          <cell r="X3755" t="str">
            <v>SP INT 4</v>
          </cell>
        </row>
        <row r="3756">
          <cell r="B3756">
            <v>3</v>
          </cell>
          <cell r="K3756" t="str">
            <v>SALÁRIOS, ENCARGOS E BENEFÍCIOS</v>
          </cell>
          <cell r="O3756">
            <v>1657</v>
          </cell>
          <cell r="P3756">
            <v>1656.3600000000001</v>
          </cell>
          <cell r="Q3756">
            <v>46082</v>
          </cell>
          <cell r="W3756" t="str">
            <v>SENSIA RP</v>
          </cell>
          <cell r="X3756" t="str">
            <v>SENSIA</v>
          </cell>
        </row>
        <row r="3757">
          <cell r="B3757">
            <v>1</v>
          </cell>
          <cell r="K3757" t="str">
            <v>SALÁRIOS, ENCARGOS E BENEFÍCIOS</v>
          </cell>
          <cell r="O3757">
            <v>1656</v>
          </cell>
          <cell r="Q3757">
            <v>46023</v>
          </cell>
          <cell r="W3757" t="str">
            <v>SP INT 4</v>
          </cell>
          <cell r="X3757" t="str">
            <v>SP INT 4</v>
          </cell>
        </row>
        <row r="3758">
          <cell r="B3758">
            <v>5</v>
          </cell>
          <cell r="K3758" t="str">
            <v>VIAGEM E LOGÍSTICA</v>
          </cell>
          <cell r="O3758">
            <v>1655</v>
          </cell>
          <cell r="P3758">
            <v>1728.23</v>
          </cell>
          <cell r="Q3758">
            <v>46143</v>
          </cell>
          <cell r="W3758" t="str">
            <v>SP INT 5</v>
          </cell>
          <cell r="X3758" t="str">
            <v>SP INT 5</v>
          </cell>
        </row>
        <row r="3759">
          <cell r="B3759">
            <v>5</v>
          </cell>
          <cell r="K3759" t="str">
            <v>VIAGEM E LOGÍSTICA</v>
          </cell>
          <cell r="O3759">
            <v>1655</v>
          </cell>
          <cell r="P3759">
            <v>1728.23</v>
          </cell>
          <cell r="Q3759">
            <v>46143</v>
          </cell>
          <cell r="W3759" t="str">
            <v>SP INT 6</v>
          </cell>
          <cell r="X3759" t="str">
            <v>SP INT 6</v>
          </cell>
        </row>
        <row r="3760">
          <cell r="B3760">
            <v>4</v>
          </cell>
          <cell r="K3760" t="str">
            <v>MARKETING</v>
          </cell>
          <cell r="O3760">
            <v>1652</v>
          </cell>
          <cell r="Q3760">
            <v>46113</v>
          </cell>
          <cell r="W3760" t="str">
            <v>SP INT 5</v>
          </cell>
          <cell r="X3760" t="str">
            <v>SP INT 5</v>
          </cell>
        </row>
        <row r="3761">
          <cell r="B3761">
            <v>2</v>
          </cell>
          <cell r="K3761" t="str">
            <v>PLANTÕES E LOJAS</v>
          </cell>
          <cell r="O3761">
            <v>1650</v>
          </cell>
          <cell r="Q3761">
            <v>46054</v>
          </cell>
          <cell r="W3761" t="str">
            <v>SENSIA CP</v>
          </cell>
          <cell r="X3761" t="str">
            <v>SENSIA</v>
          </cell>
        </row>
        <row r="3762">
          <cell r="B3762">
            <v>1</v>
          </cell>
          <cell r="K3762" t="str">
            <v>ADMINISTRATIVO</v>
          </cell>
          <cell r="O3762">
            <v>1646</v>
          </cell>
          <cell r="Q3762">
            <v>46023</v>
          </cell>
          <cell r="W3762" t="str">
            <v>SP INT 3</v>
          </cell>
          <cell r="X3762" t="str">
            <v>SP INT 3</v>
          </cell>
        </row>
        <row r="3763">
          <cell r="B3763">
            <v>3</v>
          </cell>
          <cell r="K3763" t="str">
            <v>PLANTÕES E LOJAS</v>
          </cell>
          <cell r="O3763">
            <v>1646</v>
          </cell>
          <cell r="P3763">
            <v>6314.03</v>
          </cell>
          <cell r="Q3763">
            <v>46082</v>
          </cell>
          <cell r="W3763" t="str">
            <v>SP INT 5</v>
          </cell>
          <cell r="X3763" t="str">
            <v>SP INT 5</v>
          </cell>
        </row>
        <row r="3764">
          <cell r="B3764">
            <v>6</v>
          </cell>
          <cell r="K3764" t="str">
            <v>PLANTÕES E LOJAS</v>
          </cell>
          <cell r="O3764">
            <v>1646</v>
          </cell>
          <cell r="P3764">
            <v>6270</v>
          </cell>
          <cell r="Q3764">
            <v>46174</v>
          </cell>
          <cell r="W3764" t="str">
            <v>SP INT 5</v>
          </cell>
          <cell r="X3764" t="str">
            <v>SP INT 5</v>
          </cell>
        </row>
        <row r="3765">
          <cell r="B3765">
            <v>8</v>
          </cell>
          <cell r="K3765" t="str">
            <v>SALÁRIOS, ENCARGOS E BENEFÍCIOS</v>
          </cell>
          <cell r="O3765">
            <v>1644</v>
          </cell>
          <cell r="P3765">
            <v>3191.3500000000004</v>
          </cell>
          <cell r="Q3765">
            <v>46235</v>
          </cell>
          <cell r="W3765" t="str">
            <v>DIRETORIA SPI</v>
          </cell>
          <cell r="X3765" t="str">
            <v>DIRETORIA SPI</v>
          </cell>
        </row>
        <row r="3766">
          <cell r="B3766">
            <v>7</v>
          </cell>
          <cell r="K3766" t="str">
            <v>SALÁRIOS, ENCARGOS E BENEFÍCIOS</v>
          </cell>
          <cell r="O3766">
            <v>1641</v>
          </cell>
          <cell r="P3766">
            <v>261.25</v>
          </cell>
          <cell r="Q3766">
            <v>46204</v>
          </cell>
          <cell r="W3766" t="str">
            <v>SP INT 1</v>
          </cell>
          <cell r="X3766" t="str">
            <v>SP INT 1</v>
          </cell>
        </row>
        <row r="3767">
          <cell r="B3767">
            <v>8</v>
          </cell>
          <cell r="K3767" t="str">
            <v>DESPESAS GERAIS</v>
          </cell>
          <cell r="O3767">
            <v>1641</v>
          </cell>
          <cell r="P3767">
            <v>3625</v>
          </cell>
          <cell r="Q3767">
            <v>46235</v>
          </cell>
          <cell r="W3767" t="str">
            <v>SENSIA CP</v>
          </cell>
          <cell r="X3767" t="str">
            <v>SENSIA</v>
          </cell>
        </row>
        <row r="3768">
          <cell r="B3768">
            <v>1</v>
          </cell>
          <cell r="K3768" t="str">
            <v>PLANTÕES E LOJAS</v>
          </cell>
          <cell r="O3768">
            <v>1639</v>
          </cell>
          <cell r="P3768">
            <v>1970.1</v>
          </cell>
          <cell r="Q3768">
            <v>46023</v>
          </cell>
          <cell r="W3768" t="str">
            <v>SP INT 6</v>
          </cell>
          <cell r="X3768" t="str">
            <v>SP INT 6</v>
          </cell>
        </row>
        <row r="3769">
          <cell r="B3769">
            <v>2</v>
          </cell>
          <cell r="K3769" t="str">
            <v>PLANTÕES E LOJAS</v>
          </cell>
          <cell r="O3769">
            <v>1639</v>
          </cell>
          <cell r="P3769">
            <v>1970.1</v>
          </cell>
          <cell r="Q3769">
            <v>46054</v>
          </cell>
          <cell r="W3769" t="str">
            <v>SP INT 6</v>
          </cell>
          <cell r="X3769" t="str">
            <v>SP INT 6</v>
          </cell>
        </row>
        <row r="3770">
          <cell r="B3770">
            <v>3</v>
          </cell>
          <cell r="K3770" t="str">
            <v>PLANTÕES E LOJAS</v>
          </cell>
          <cell r="O3770">
            <v>1639</v>
          </cell>
          <cell r="P3770">
            <v>1970.1</v>
          </cell>
          <cell r="Q3770">
            <v>46082</v>
          </cell>
          <cell r="W3770" t="str">
            <v>SP INT 6</v>
          </cell>
          <cell r="X3770" t="str">
            <v>SP INT 6</v>
          </cell>
        </row>
        <row r="3771">
          <cell r="B3771">
            <v>4</v>
          </cell>
          <cell r="K3771" t="str">
            <v>PLANTÕES E LOJAS</v>
          </cell>
          <cell r="O3771">
            <v>1639</v>
          </cell>
          <cell r="P3771">
            <v>1970.1</v>
          </cell>
          <cell r="Q3771">
            <v>46113</v>
          </cell>
          <cell r="W3771" t="str">
            <v>SP INT 6</v>
          </cell>
          <cell r="X3771" t="str">
            <v>SP INT 6</v>
          </cell>
        </row>
        <row r="3772">
          <cell r="B3772">
            <v>5</v>
          </cell>
          <cell r="K3772" t="str">
            <v>PLANTÕES E LOJAS</v>
          </cell>
          <cell r="O3772">
            <v>1639</v>
          </cell>
          <cell r="P3772">
            <v>1970.1</v>
          </cell>
          <cell r="Q3772">
            <v>46143</v>
          </cell>
          <cell r="W3772" t="str">
            <v>SP INT 6</v>
          </cell>
          <cell r="X3772" t="str">
            <v>SP INT 6</v>
          </cell>
        </row>
        <row r="3773">
          <cell r="B3773">
            <v>6</v>
          </cell>
          <cell r="K3773" t="str">
            <v>PLANTÕES E LOJAS</v>
          </cell>
          <cell r="O3773">
            <v>1639</v>
          </cell>
          <cell r="P3773">
            <v>1970.1</v>
          </cell>
          <cell r="Q3773">
            <v>46174</v>
          </cell>
          <cell r="W3773" t="str">
            <v>SP INT 6</v>
          </cell>
          <cell r="X3773" t="str">
            <v>SP INT 6</v>
          </cell>
        </row>
        <row r="3774">
          <cell r="B3774">
            <v>6</v>
          </cell>
          <cell r="K3774" t="str">
            <v>SALÁRIOS, ENCARGOS E BENEFÍCIOS</v>
          </cell>
          <cell r="O3774">
            <v>1634</v>
          </cell>
          <cell r="P3774">
            <v>3792.93</v>
          </cell>
          <cell r="Q3774">
            <v>46174</v>
          </cell>
          <cell r="W3774" t="str">
            <v>DIRETORIA SPI</v>
          </cell>
          <cell r="X3774" t="str">
            <v>DIRETORIA SPI</v>
          </cell>
        </row>
        <row r="3775">
          <cell r="B3775">
            <v>6</v>
          </cell>
          <cell r="K3775" t="str">
            <v>SALÁRIOS, ENCARGOS E BENEFÍCIOS</v>
          </cell>
          <cell r="O3775">
            <v>1634</v>
          </cell>
          <cell r="P3775">
            <v>635.11</v>
          </cell>
          <cell r="Q3775">
            <v>46174</v>
          </cell>
          <cell r="W3775" t="str">
            <v>SENSIA CP</v>
          </cell>
          <cell r="X3775" t="str">
            <v>SENSIA</v>
          </cell>
        </row>
        <row r="3776">
          <cell r="B3776">
            <v>3</v>
          </cell>
          <cell r="K3776" t="str">
            <v>SALÁRIOS, ENCARGOS E BENEFÍCIOS</v>
          </cell>
          <cell r="O3776">
            <v>1627</v>
          </cell>
          <cell r="P3776">
            <v>742.94</v>
          </cell>
          <cell r="Q3776">
            <v>46082</v>
          </cell>
          <cell r="W3776" t="str">
            <v>SP INT 4</v>
          </cell>
          <cell r="X3776" t="str">
            <v>SP INT 4</v>
          </cell>
        </row>
        <row r="3777">
          <cell r="B3777">
            <v>1</v>
          </cell>
          <cell r="K3777" t="str">
            <v>PLANTÕES E LOJAS</v>
          </cell>
          <cell r="O3777">
            <v>1626</v>
          </cell>
          <cell r="P3777">
            <v>1665.97</v>
          </cell>
          <cell r="Q3777">
            <v>46023</v>
          </cell>
          <cell r="W3777" t="str">
            <v>SP INT 1</v>
          </cell>
          <cell r="X3777" t="str">
            <v>SP INT 1</v>
          </cell>
        </row>
        <row r="3778">
          <cell r="B3778">
            <v>2</v>
          </cell>
          <cell r="K3778" t="str">
            <v>PLANTÕES E LOJAS</v>
          </cell>
          <cell r="O3778">
            <v>1626</v>
          </cell>
          <cell r="P3778">
            <v>1550.4</v>
          </cell>
          <cell r="Q3778">
            <v>46054</v>
          </cell>
          <cell r="W3778" t="str">
            <v>SP INT 1</v>
          </cell>
          <cell r="X3778" t="str">
            <v>SP INT 1</v>
          </cell>
        </row>
        <row r="3779">
          <cell r="B3779">
            <v>3</v>
          </cell>
          <cell r="K3779" t="str">
            <v>PLANTÕES E LOJAS</v>
          </cell>
          <cell r="O3779">
            <v>1626</v>
          </cell>
          <cell r="P3779">
            <v>1774.76</v>
          </cell>
          <cell r="Q3779">
            <v>46082</v>
          </cell>
          <cell r="W3779" t="str">
            <v>SP INT 1</v>
          </cell>
          <cell r="X3779" t="str">
            <v>SP INT 1</v>
          </cell>
        </row>
        <row r="3780">
          <cell r="B3780">
            <v>4</v>
          </cell>
          <cell r="K3780" t="str">
            <v>PLANTÕES E LOJAS</v>
          </cell>
          <cell r="O3780">
            <v>1626</v>
          </cell>
          <cell r="P3780">
            <v>1620.83</v>
          </cell>
          <cell r="Q3780">
            <v>46113</v>
          </cell>
          <cell r="W3780" t="str">
            <v>SP INT 1</v>
          </cell>
          <cell r="X3780" t="str">
            <v>SP INT 1</v>
          </cell>
        </row>
        <row r="3781">
          <cell r="B3781">
            <v>5</v>
          </cell>
          <cell r="K3781" t="str">
            <v>PLANTÕES E LOJAS</v>
          </cell>
          <cell r="O3781">
            <v>1626</v>
          </cell>
          <cell r="P3781">
            <v>1503.37</v>
          </cell>
          <cell r="Q3781">
            <v>46143</v>
          </cell>
          <cell r="W3781" t="str">
            <v>SP INT 1</v>
          </cell>
          <cell r="X3781" t="str">
            <v>SP INT 1</v>
          </cell>
        </row>
        <row r="3782">
          <cell r="B3782">
            <v>6</v>
          </cell>
          <cell r="K3782" t="str">
            <v>PLANTÕES E LOJAS</v>
          </cell>
          <cell r="O3782">
            <v>1626</v>
          </cell>
          <cell r="P3782">
            <v>1762.38</v>
          </cell>
          <cell r="Q3782">
            <v>46174</v>
          </cell>
          <cell r="W3782" t="str">
            <v>SP INT 1</v>
          </cell>
          <cell r="X3782" t="str">
            <v>SP INT 1</v>
          </cell>
        </row>
        <row r="3783">
          <cell r="B3783">
            <v>7</v>
          </cell>
          <cell r="K3783" t="str">
            <v>PLANTÕES E LOJAS</v>
          </cell>
          <cell r="O3783">
            <v>1626</v>
          </cell>
          <cell r="P3783">
            <v>1720.11</v>
          </cell>
          <cell r="Q3783">
            <v>46204</v>
          </cell>
          <cell r="W3783" t="str">
            <v>SP INT 1</v>
          </cell>
          <cell r="X3783" t="str">
            <v>SP INT 1</v>
          </cell>
        </row>
        <row r="3784">
          <cell r="B3784">
            <v>8</v>
          </cell>
          <cell r="K3784" t="str">
            <v>PLANTÕES E LOJAS</v>
          </cell>
          <cell r="O3784">
            <v>1626</v>
          </cell>
          <cell r="P3784">
            <v>1483.29</v>
          </cell>
          <cell r="Q3784">
            <v>46235</v>
          </cell>
          <cell r="W3784" t="str">
            <v>SP INT 1</v>
          </cell>
          <cell r="X3784" t="str">
            <v>SP INT 1</v>
          </cell>
        </row>
        <row r="3785">
          <cell r="B3785">
            <v>1</v>
          </cell>
          <cell r="K3785" t="str">
            <v>PLANTÕES E LOJAS</v>
          </cell>
          <cell r="O3785">
            <v>1624</v>
          </cell>
          <cell r="P3785">
            <v>989.24</v>
          </cell>
          <cell r="Q3785">
            <v>46023</v>
          </cell>
          <cell r="W3785" t="str">
            <v>SP INT 3</v>
          </cell>
          <cell r="X3785" t="str">
            <v>SP INT 3</v>
          </cell>
        </row>
        <row r="3786">
          <cell r="B3786">
            <v>1</v>
          </cell>
          <cell r="K3786" t="str">
            <v>PLANTÕES E LOJAS</v>
          </cell>
          <cell r="O3786">
            <v>1622</v>
          </cell>
          <cell r="P3786">
            <v>1787.71</v>
          </cell>
          <cell r="Q3786">
            <v>46023</v>
          </cell>
          <cell r="W3786" t="str">
            <v>SENSIA CP</v>
          </cell>
          <cell r="X3786" t="str">
            <v>SENSIA</v>
          </cell>
        </row>
        <row r="3787">
          <cell r="B3787">
            <v>4</v>
          </cell>
          <cell r="K3787" t="str">
            <v>SALÁRIOS, ENCARGOS E BENEFÍCIOS</v>
          </cell>
          <cell r="O3787">
            <v>1621</v>
          </cell>
          <cell r="P3787">
            <v>3191.3500000000004</v>
          </cell>
          <cell r="Q3787">
            <v>46113</v>
          </cell>
          <cell r="W3787" t="str">
            <v>DIRETORIA SPI</v>
          </cell>
          <cell r="X3787" t="str">
            <v>DIRETORIA SPI</v>
          </cell>
        </row>
        <row r="3788">
          <cell r="B3788">
            <v>5</v>
          </cell>
          <cell r="K3788" t="str">
            <v>PLANTÕES E LOJAS</v>
          </cell>
          <cell r="O3788">
            <v>1621</v>
          </cell>
          <cell r="P3788">
            <v>2174.75</v>
          </cell>
          <cell r="Q3788">
            <v>46143</v>
          </cell>
          <cell r="W3788" t="str">
            <v>SP INT 6</v>
          </cell>
          <cell r="X3788" t="str">
            <v>SP INT 6</v>
          </cell>
        </row>
        <row r="3789">
          <cell r="B3789">
            <v>1</v>
          </cell>
          <cell r="K3789" t="str">
            <v>PLANTÕES E LOJAS</v>
          </cell>
          <cell r="O3789">
            <v>1620</v>
          </cell>
          <cell r="Q3789">
            <v>46023</v>
          </cell>
          <cell r="W3789" t="str">
            <v>SP INT 4</v>
          </cell>
          <cell r="X3789" t="str">
            <v>SP INT 4</v>
          </cell>
        </row>
        <row r="3790">
          <cell r="B3790">
            <v>1</v>
          </cell>
          <cell r="K3790" t="str">
            <v>PLANTÕES E LOJAS</v>
          </cell>
          <cell r="O3790">
            <v>1620</v>
          </cell>
          <cell r="P3790">
            <v>1598.64</v>
          </cell>
          <cell r="Q3790">
            <v>46023</v>
          </cell>
          <cell r="W3790" t="str">
            <v>SENSIA RP</v>
          </cell>
          <cell r="X3790" t="str">
            <v>SENSIA</v>
          </cell>
        </row>
        <row r="3791">
          <cell r="B3791">
            <v>3</v>
          </cell>
          <cell r="K3791" t="str">
            <v>PLANTÕES E LOJAS</v>
          </cell>
          <cell r="O3791">
            <v>1620</v>
          </cell>
          <cell r="P3791">
            <v>1703.03</v>
          </cell>
          <cell r="Q3791">
            <v>46082</v>
          </cell>
          <cell r="W3791" t="str">
            <v>SENSIA RP</v>
          </cell>
          <cell r="X3791" t="str">
            <v>SENSIA</v>
          </cell>
        </row>
        <row r="3792">
          <cell r="B3792">
            <v>4</v>
          </cell>
          <cell r="K3792" t="str">
            <v>PLANTÕES E LOJAS</v>
          </cell>
          <cell r="O3792">
            <v>1620</v>
          </cell>
          <cell r="Q3792">
            <v>46113</v>
          </cell>
          <cell r="W3792" t="str">
            <v>SP INT 4</v>
          </cell>
          <cell r="X3792" t="str">
            <v>SP INT 4</v>
          </cell>
        </row>
        <row r="3793">
          <cell r="B3793">
            <v>6</v>
          </cell>
          <cell r="K3793" t="str">
            <v>PLANTÕES E LOJAS</v>
          </cell>
          <cell r="O3793">
            <v>1620</v>
          </cell>
          <cell r="P3793">
            <v>1691.16</v>
          </cell>
          <cell r="Q3793">
            <v>46174</v>
          </cell>
          <cell r="W3793" t="str">
            <v>SENSIA RP</v>
          </cell>
          <cell r="X3793" t="str">
            <v>SENSIA</v>
          </cell>
        </row>
        <row r="3794">
          <cell r="B3794">
            <v>7</v>
          </cell>
          <cell r="K3794" t="str">
            <v>PLANTÕES E LOJAS</v>
          </cell>
          <cell r="O3794">
            <v>1620</v>
          </cell>
          <cell r="P3794">
            <v>4998.55</v>
          </cell>
          <cell r="Q3794">
            <v>46204</v>
          </cell>
          <cell r="W3794" t="str">
            <v>SP INT 4</v>
          </cell>
          <cell r="X3794" t="str">
            <v>SP INT 4</v>
          </cell>
        </row>
        <row r="3795">
          <cell r="B3795">
            <v>2</v>
          </cell>
          <cell r="K3795" t="str">
            <v>SALÁRIOS, ENCARGOS E BENEFÍCIOS</v>
          </cell>
          <cell r="O3795">
            <v>1619</v>
          </cell>
          <cell r="P3795">
            <v>575.16999999999996</v>
          </cell>
          <cell r="Q3795">
            <v>46054</v>
          </cell>
          <cell r="W3795" t="str">
            <v>SENSIA RP</v>
          </cell>
          <cell r="X3795" t="str">
            <v>SENSIA</v>
          </cell>
        </row>
        <row r="3796">
          <cell r="B3796">
            <v>5</v>
          </cell>
          <cell r="K3796" t="str">
            <v>MARKETING</v>
          </cell>
          <cell r="O3796">
            <v>1613</v>
          </cell>
          <cell r="Q3796">
            <v>46143</v>
          </cell>
          <cell r="W3796" t="str">
            <v>SENSIA CP</v>
          </cell>
          <cell r="X3796" t="str">
            <v>SENSIA</v>
          </cell>
        </row>
        <row r="3797">
          <cell r="B3797">
            <v>3</v>
          </cell>
          <cell r="K3797" t="str">
            <v>MARKETING</v>
          </cell>
          <cell r="O3797">
            <v>1611</v>
          </cell>
          <cell r="Q3797">
            <v>46082</v>
          </cell>
          <cell r="W3797" t="str">
            <v>SP INT 5</v>
          </cell>
          <cell r="X3797" t="str">
            <v>SP INT 5</v>
          </cell>
        </row>
        <row r="3798">
          <cell r="B3798">
            <v>3</v>
          </cell>
          <cell r="K3798" t="str">
            <v>MARKETING</v>
          </cell>
          <cell r="O3798">
            <v>1611</v>
          </cell>
          <cell r="Q3798">
            <v>46082</v>
          </cell>
          <cell r="W3798" t="str">
            <v>SP INT 6</v>
          </cell>
          <cell r="X3798" t="str">
            <v>SP INT 6</v>
          </cell>
        </row>
        <row r="3799">
          <cell r="B3799">
            <v>1</v>
          </cell>
          <cell r="K3799" t="str">
            <v>SALÁRIOS, ENCARGOS E BENEFÍCIOS</v>
          </cell>
          <cell r="O3799">
            <v>1608</v>
          </cell>
          <cell r="P3799">
            <v>773.87000000000012</v>
          </cell>
          <cell r="Q3799">
            <v>46023</v>
          </cell>
          <cell r="W3799" t="str">
            <v>SP INT 4</v>
          </cell>
          <cell r="X3799" t="str">
            <v>SP INT 4</v>
          </cell>
        </row>
        <row r="3800">
          <cell r="B3800">
            <v>5</v>
          </cell>
          <cell r="K3800" t="str">
            <v>SALÁRIOS, ENCARGOS E BENEFÍCIOS</v>
          </cell>
          <cell r="O3800">
            <v>1608</v>
          </cell>
          <cell r="P3800">
            <v>3792.93</v>
          </cell>
          <cell r="Q3800">
            <v>46143</v>
          </cell>
          <cell r="W3800" t="str">
            <v>DIRETORIA SPI</v>
          </cell>
          <cell r="X3800" t="str">
            <v>DIRETORIA SPI</v>
          </cell>
        </row>
        <row r="3801">
          <cell r="B3801">
            <v>1</v>
          </cell>
          <cell r="K3801" t="str">
            <v>COMISSÕES E PREMIAÇÕES (Contratada)</v>
          </cell>
          <cell r="O3801">
            <v>1604</v>
          </cell>
          <cell r="Q3801">
            <v>46023</v>
          </cell>
          <cell r="W3801" t="str">
            <v>SENSIA RP</v>
          </cell>
          <cell r="X3801" t="str">
            <v>SENSIA</v>
          </cell>
        </row>
        <row r="3802">
          <cell r="B3802">
            <v>2</v>
          </cell>
          <cell r="K3802" t="str">
            <v>PLANTÕES E LOJAS</v>
          </cell>
          <cell r="O3802">
            <v>1601</v>
          </cell>
          <cell r="P3802">
            <v>989.24</v>
          </cell>
          <cell r="Q3802">
            <v>46054</v>
          </cell>
          <cell r="W3802" t="str">
            <v>SP INT 3</v>
          </cell>
          <cell r="X3802" t="str">
            <v>SP INT 3</v>
          </cell>
        </row>
        <row r="3803">
          <cell r="B3803">
            <v>1</v>
          </cell>
          <cell r="K3803" t="str">
            <v>PLANTÕES E LOJAS</v>
          </cell>
          <cell r="O3803">
            <v>1600</v>
          </cell>
          <cell r="Q3803">
            <v>46023</v>
          </cell>
          <cell r="W3803" t="str">
            <v>SP INT 5</v>
          </cell>
          <cell r="X3803" t="str">
            <v>SP INT 5</v>
          </cell>
        </row>
        <row r="3804">
          <cell r="B3804">
            <v>5</v>
          </cell>
          <cell r="K3804" t="str">
            <v>PLANTÕES E LOJAS</v>
          </cell>
          <cell r="O3804">
            <v>1598</v>
          </cell>
          <cell r="P3804">
            <v>1092.44</v>
          </cell>
          <cell r="Q3804">
            <v>46143</v>
          </cell>
          <cell r="W3804" t="str">
            <v>SP INT 5</v>
          </cell>
          <cell r="X3804" t="str">
            <v>SP INT 5</v>
          </cell>
        </row>
        <row r="3805">
          <cell r="B3805">
            <v>3</v>
          </cell>
          <cell r="K3805" t="str">
            <v>PLANTÕES E LOJAS</v>
          </cell>
          <cell r="O3805">
            <v>1596</v>
          </cell>
          <cell r="Q3805">
            <v>46082</v>
          </cell>
          <cell r="W3805" t="str">
            <v>SENSIA RP</v>
          </cell>
          <cell r="X3805" t="str">
            <v>SENSIA</v>
          </cell>
        </row>
        <row r="3806">
          <cell r="B3806">
            <v>6</v>
          </cell>
          <cell r="K3806" t="str">
            <v>MARKETING</v>
          </cell>
          <cell r="O3806">
            <v>1595</v>
          </cell>
          <cell r="Q3806">
            <v>46174</v>
          </cell>
          <cell r="W3806" t="str">
            <v>SP INT 2</v>
          </cell>
          <cell r="X3806" t="str">
            <v>SP INT 2</v>
          </cell>
        </row>
        <row r="3807">
          <cell r="B3807">
            <v>1</v>
          </cell>
          <cell r="K3807" t="str">
            <v>SALÁRIOS, ENCARGOS E BENEFÍCIOS</v>
          </cell>
          <cell r="O3807">
            <v>1594</v>
          </cell>
          <cell r="P3807">
            <v>747.28000000000009</v>
          </cell>
          <cell r="Q3807">
            <v>46023</v>
          </cell>
          <cell r="W3807" t="str">
            <v>SENSIA CP</v>
          </cell>
          <cell r="X3807" t="str">
            <v>SENSIA</v>
          </cell>
        </row>
        <row r="3808">
          <cell r="B3808">
            <v>2</v>
          </cell>
          <cell r="K3808" t="str">
            <v>MARKETING</v>
          </cell>
          <cell r="O3808">
            <v>1593</v>
          </cell>
          <cell r="Q3808">
            <v>46054</v>
          </cell>
          <cell r="W3808" t="str">
            <v>SP INT 6</v>
          </cell>
          <cell r="X3808" t="str">
            <v>SP INT 6</v>
          </cell>
        </row>
        <row r="3809">
          <cell r="B3809">
            <v>8</v>
          </cell>
          <cell r="K3809" t="str">
            <v>SALÁRIOS, ENCARGOS E BENEFÍCIOS</v>
          </cell>
          <cell r="O3809">
            <v>1589</v>
          </cell>
          <cell r="Q3809">
            <v>46235</v>
          </cell>
          <cell r="W3809" t="str">
            <v>SP INT 1</v>
          </cell>
          <cell r="X3809" t="str">
            <v>SP INT 1</v>
          </cell>
        </row>
        <row r="3810">
          <cell r="B3810">
            <v>7</v>
          </cell>
          <cell r="K3810" t="str">
            <v>VIAGEM E LOGÍSTICA</v>
          </cell>
          <cell r="O3810">
            <v>1588</v>
          </cell>
          <cell r="P3810">
            <v>74.949999999999989</v>
          </cell>
          <cell r="Q3810">
            <v>46204</v>
          </cell>
          <cell r="W3810" t="str">
            <v>SP INT 2</v>
          </cell>
          <cell r="X3810" t="str">
            <v>SP INT 2</v>
          </cell>
        </row>
        <row r="3811">
          <cell r="B3811">
            <v>8</v>
          </cell>
          <cell r="K3811" t="str">
            <v>DESPESAS GERAIS</v>
          </cell>
          <cell r="O3811">
            <v>1587</v>
          </cell>
          <cell r="Q3811">
            <v>46235</v>
          </cell>
          <cell r="W3811" t="str">
            <v>SP INT 3</v>
          </cell>
          <cell r="X3811" t="str">
            <v>SP INT 3</v>
          </cell>
        </row>
        <row r="3812">
          <cell r="B3812">
            <v>3</v>
          </cell>
          <cell r="K3812" t="str">
            <v>VIAGEM E LOGÍSTICA</v>
          </cell>
          <cell r="O3812">
            <v>1585</v>
          </cell>
          <cell r="P3812">
            <v>1928.23</v>
          </cell>
          <cell r="Q3812">
            <v>46082</v>
          </cell>
          <cell r="W3812" t="str">
            <v>SP INT 4</v>
          </cell>
          <cell r="X3812" t="str">
            <v>SP INT 4</v>
          </cell>
        </row>
        <row r="3813">
          <cell r="B3813">
            <v>7</v>
          </cell>
          <cell r="K3813" t="str">
            <v>PLANTÕES E LOJAS</v>
          </cell>
          <cell r="O3813">
            <v>1585</v>
          </cell>
          <cell r="P3813">
            <v>796.69</v>
          </cell>
          <cell r="Q3813">
            <v>46204</v>
          </cell>
          <cell r="W3813" t="str">
            <v>SENSIA RP</v>
          </cell>
          <cell r="X3813" t="str">
            <v>SENSIA</v>
          </cell>
        </row>
        <row r="3814">
          <cell r="B3814">
            <v>8</v>
          </cell>
          <cell r="K3814" t="str">
            <v>PLANTÕES E LOJAS</v>
          </cell>
          <cell r="O3814">
            <v>1585</v>
          </cell>
          <cell r="P3814">
            <v>687</v>
          </cell>
          <cell r="Q3814">
            <v>46235</v>
          </cell>
          <cell r="W3814" t="str">
            <v>SP INT 3</v>
          </cell>
          <cell r="X3814" t="str">
            <v>SP INT 3</v>
          </cell>
        </row>
        <row r="3815">
          <cell r="B3815">
            <v>7</v>
          </cell>
          <cell r="K3815" t="str">
            <v>PLANTÕES E LOJAS</v>
          </cell>
          <cell r="O3815">
            <v>1583</v>
          </cell>
          <cell r="Q3815">
            <v>46204</v>
          </cell>
          <cell r="W3815" t="str">
            <v>SENSIA CP</v>
          </cell>
          <cell r="X3815" t="str">
            <v>SENSIA</v>
          </cell>
        </row>
        <row r="3816">
          <cell r="B3816">
            <v>6</v>
          </cell>
          <cell r="K3816" t="str">
            <v>PLANTÕES E LOJAS</v>
          </cell>
          <cell r="O3816">
            <v>1582</v>
          </cell>
          <cell r="Q3816">
            <v>46174</v>
          </cell>
          <cell r="W3816" t="str">
            <v>SP INT 4</v>
          </cell>
          <cell r="X3816" t="str">
            <v>SP INT 4</v>
          </cell>
        </row>
        <row r="3817">
          <cell r="B3817">
            <v>3</v>
          </cell>
          <cell r="K3817" t="str">
            <v>SALÁRIOS, ENCARGOS E BENEFÍCIOS</v>
          </cell>
          <cell r="O3817">
            <v>1581</v>
          </cell>
          <cell r="P3817">
            <v>269.54000000000002</v>
          </cell>
          <cell r="Q3817">
            <v>46082</v>
          </cell>
          <cell r="W3817" t="str">
            <v>SP INT 1</v>
          </cell>
          <cell r="X3817" t="str">
            <v>SP INT 1</v>
          </cell>
        </row>
        <row r="3818">
          <cell r="B3818">
            <v>4</v>
          </cell>
          <cell r="K3818" t="str">
            <v>PLANTÕES E LOJAS</v>
          </cell>
          <cell r="O3818">
            <v>1581</v>
          </cell>
          <cell r="P3818">
            <v>244.53</v>
          </cell>
          <cell r="Q3818">
            <v>46113</v>
          </cell>
          <cell r="W3818" t="str">
            <v>SP INT 4</v>
          </cell>
          <cell r="X3818" t="str">
            <v>SP INT 4</v>
          </cell>
        </row>
        <row r="3819">
          <cell r="B3819">
            <v>5</v>
          </cell>
          <cell r="K3819" t="str">
            <v>PLANTÕES E LOJAS</v>
          </cell>
          <cell r="O3819">
            <v>1581</v>
          </cell>
          <cell r="P3819">
            <v>1613.22</v>
          </cell>
          <cell r="Q3819">
            <v>46143</v>
          </cell>
          <cell r="W3819" t="str">
            <v>SENSIA CP</v>
          </cell>
          <cell r="X3819" t="str">
            <v>SENSIA</v>
          </cell>
        </row>
        <row r="3820">
          <cell r="B3820">
            <v>8</v>
          </cell>
          <cell r="K3820" t="str">
            <v>SERVIÇOS</v>
          </cell>
          <cell r="O3820">
            <v>1580</v>
          </cell>
          <cell r="Q3820">
            <v>46235</v>
          </cell>
          <cell r="W3820" t="str">
            <v>DIRETORIA SPI</v>
          </cell>
          <cell r="X3820" t="str">
            <v>DIRETORIA SPI</v>
          </cell>
        </row>
        <row r="3821">
          <cell r="B3821">
            <v>1</v>
          </cell>
          <cell r="K3821" t="str">
            <v>PLANTÕES E LOJAS</v>
          </cell>
          <cell r="O3821">
            <v>1579</v>
          </cell>
          <cell r="P3821">
            <v>1138.0899999999999</v>
          </cell>
          <cell r="Q3821">
            <v>46023</v>
          </cell>
          <cell r="W3821" t="str">
            <v>SP INT 3</v>
          </cell>
          <cell r="X3821" t="str">
            <v>SP INT 3</v>
          </cell>
        </row>
        <row r="3822">
          <cell r="B3822">
            <v>5</v>
          </cell>
          <cell r="K3822" t="str">
            <v>VIAGEM E LOGÍSTICA</v>
          </cell>
          <cell r="O3822">
            <v>1577</v>
          </cell>
          <cell r="Q3822">
            <v>46143</v>
          </cell>
          <cell r="W3822" t="str">
            <v>SP INT 4</v>
          </cell>
          <cell r="X3822" t="str">
            <v>SP INT 4</v>
          </cell>
        </row>
        <row r="3823">
          <cell r="B3823">
            <v>2</v>
          </cell>
          <cell r="K3823" t="str">
            <v>MARKETING</v>
          </cell>
          <cell r="O3823">
            <v>1574</v>
          </cell>
          <cell r="Q3823">
            <v>46054</v>
          </cell>
          <cell r="W3823" t="str">
            <v>SP INT 3</v>
          </cell>
          <cell r="X3823" t="str">
            <v>SP INT 3</v>
          </cell>
        </row>
        <row r="3824">
          <cell r="B3824">
            <v>2</v>
          </cell>
          <cell r="K3824" t="str">
            <v>MARKETING</v>
          </cell>
          <cell r="O3824">
            <v>1573</v>
          </cell>
          <cell r="Q3824">
            <v>46054</v>
          </cell>
          <cell r="W3824" t="str">
            <v>SP INT 1</v>
          </cell>
          <cell r="X3824" t="str">
            <v>SP INT 1</v>
          </cell>
        </row>
        <row r="3825">
          <cell r="B3825">
            <v>7</v>
          </cell>
          <cell r="K3825" t="str">
            <v>DESPESAS GERAIS</v>
          </cell>
          <cell r="O3825">
            <v>1573</v>
          </cell>
          <cell r="Q3825">
            <v>46204</v>
          </cell>
          <cell r="W3825" t="str">
            <v>SP INT 5</v>
          </cell>
          <cell r="X3825" t="str">
            <v>SP INT 5</v>
          </cell>
        </row>
        <row r="3826">
          <cell r="B3826">
            <v>3</v>
          </cell>
          <cell r="K3826" t="str">
            <v>SALÁRIOS, ENCARGOS E BENEFÍCIOS</v>
          </cell>
          <cell r="O3826">
            <v>1571</v>
          </cell>
          <cell r="P3826">
            <v>1725.31</v>
          </cell>
          <cell r="Q3826">
            <v>46082</v>
          </cell>
          <cell r="W3826" t="str">
            <v>SENSIA RP</v>
          </cell>
          <cell r="X3826" t="str">
            <v>SENSIA</v>
          </cell>
        </row>
        <row r="3827">
          <cell r="B3827">
            <v>1</v>
          </cell>
          <cell r="K3827" t="str">
            <v>PLANTÕES E LOJAS</v>
          </cell>
          <cell r="O3827">
            <v>1570</v>
          </cell>
          <cell r="P3827">
            <v>927.21</v>
          </cell>
          <cell r="Q3827">
            <v>46023</v>
          </cell>
          <cell r="W3827" t="str">
            <v>SP INT 5</v>
          </cell>
          <cell r="X3827" t="str">
            <v>SP INT 5</v>
          </cell>
        </row>
        <row r="3828">
          <cell r="B3828">
            <v>2</v>
          </cell>
          <cell r="K3828" t="str">
            <v>COMISSÕES E PREMIAÇÕES (Contratada)</v>
          </cell>
          <cell r="O3828">
            <v>1569</v>
          </cell>
          <cell r="Q3828">
            <v>46054</v>
          </cell>
          <cell r="W3828" t="str">
            <v>SP INT 3</v>
          </cell>
          <cell r="X3828" t="str">
            <v>SP INT 3</v>
          </cell>
        </row>
        <row r="3829">
          <cell r="B3829">
            <v>2</v>
          </cell>
          <cell r="K3829" t="str">
            <v>SALÁRIOS, ENCARGOS E BENEFÍCIOS</v>
          </cell>
          <cell r="O3829">
            <v>1564</v>
          </cell>
          <cell r="Q3829">
            <v>46054</v>
          </cell>
          <cell r="W3829" t="str">
            <v>DIRETORIA SPI</v>
          </cell>
          <cell r="X3829" t="str">
            <v>DIRETORIA SPI</v>
          </cell>
        </row>
        <row r="3830">
          <cell r="B3830">
            <v>3</v>
          </cell>
          <cell r="K3830" t="str">
            <v>COMISSÕES E PREMIAÇÕES (Contratada)</v>
          </cell>
          <cell r="O3830">
            <v>1563</v>
          </cell>
          <cell r="P3830">
            <v>2274.3094760174354</v>
          </cell>
          <cell r="Q3830">
            <v>46082</v>
          </cell>
          <cell r="W3830" t="str">
            <v>SP INT 1</v>
          </cell>
          <cell r="X3830" t="str">
            <v>SP INT 1</v>
          </cell>
        </row>
        <row r="3831">
          <cell r="B3831">
            <v>3</v>
          </cell>
          <cell r="K3831" t="str">
            <v>PLANTÕES E LOJAS</v>
          </cell>
          <cell r="O3831">
            <v>1560</v>
          </cell>
          <cell r="Q3831">
            <v>46082</v>
          </cell>
          <cell r="W3831" t="str">
            <v>SP INT 4</v>
          </cell>
          <cell r="X3831" t="str">
            <v>SP INT 4</v>
          </cell>
        </row>
        <row r="3832">
          <cell r="B3832">
            <v>3</v>
          </cell>
          <cell r="K3832" t="str">
            <v>DESPESAS GERAIS</v>
          </cell>
          <cell r="O3832">
            <v>1560</v>
          </cell>
          <cell r="Q3832">
            <v>46082</v>
          </cell>
          <cell r="W3832" t="str">
            <v>SP INT 6</v>
          </cell>
          <cell r="X3832" t="str">
            <v>SP INT 6</v>
          </cell>
        </row>
        <row r="3833">
          <cell r="B3833">
            <v>3</v>
          </cell>
          <cell r="K3833" t="str">
            <v>PLANTÕES E LOJAS</v>
          </cell>
          <cell r="O3833">
            <v>1560</v>
          </cell>
          <cell r="Q3833">
            <v>46082</v>
          </cell>
          <cell r="W3833" t="str">
            <v>SENSIA CP</v>
          </cell>
          <cell r="X3833" t="str">
            <v>SENSIA</v>
          </cell>
        </row>
        <row r="3834">
          <cell r="B3834">
            <v>5</v>
          </cell>
          <cell r="K3834" t="str">
            <v>DESPESAS GERAIS</v>
          </cell>
          <cell r="O3834">
            <v>1560</v>
          </cell>
          <cell r="Q3834">
            <v>46143</v>
          </cell>
          <cell r="W3834" t="str">
            <v>SP INT 3</v>
          </cell>
          <cell r="X3834" t="str">
            <v>SP INT 3</v>
          </cell>
        </row>
        <row r="3835">
          <cell r="B3835">
            <v>6</v>
          </cell>
          <cell r="K3835" t="str">
            <v>DESPESAS GERAIS</v>
          </cell>
          <cell r="O3835">
            <v>1558</v>
          </cell>
          <cell r="Q3835">
            <v>46174</v>
          </cell>
          <cell r="W3835" t="str">
            <v>SP INT 3</v>
          </cell>
          <cell r="X3835" t="str">
            <v>SP INT 3</v>
          </cell>
        </row>
        <row r="3836">
          <cell r="B3836">
            <v>7</v>
          </cell>
          <cell r="K3836" t="str">
            <v>DESPESAS GERAIS</v>
          </cell>
          <cell r="O3836">
            <v>1558</v>
          </cell>
          <cell r="P3836">
            <v>0</v>
          </cell>
          <cell r="Q3836">
            <v>46204</v>
          </cell>
          <cell r="W3836" t="str">
            <v>SP INT 3</v>
          </cell>
          <cell r="X3836" t="str">
            <v>SP INT 3</v>
          </cell>
        </row>
        <row r="3837">
          <cell r="B3837">
            <v>8</v>
          </cell>
          <cell r="K3837" t="str">
            <v>SALÁRIOS, ENCARGOS E BENEFÍCIOS</v>
          </cell>
          <cell r="O3837">
            <v>1558</v>
          </cell>
          <cell r="P3837">
            <v>413.59999999999997</v>
          </cell>
          <cell r="Q3837">
            <v>46235</v>
          </cell>
          <cell r="W3837" t="str">
            <v>SP INT 3</v>
          </cell>
          <cell r="X3837" t="str">
            <v>SP INT 3</v>
          </cell>
        </row>
        <row r="3838">
          <cell r="B3838">
            <v>1</v>
          </cell>
          <cell r="K3838" t="str">
            <v>COMISSÕES E PREMIAÇÕES (Contratada)</v>
          </cell>
          <cell r="O3838">
            <v>1557</v>
          </cell>
          <cell r="Q3838">
            <v>46023</v>
          </cell>
          <cell r="W3838" t="str">
            <v>SP INT 3</v>
          </cell>
          <cell r="X3838" t="str">
            <v>SP INT 3</v>
          </cell>
        </row>
        <row r="3839">
          <cell r="B3839">
            <v>4</v>
          </cell>
          <cell r="K3839" t="str">
            <v>MARKETING</v>
          </cell>
          <cell r="O3839">
            <v>1557</v>
          </cell>
          <cell r="Q3839">
            <v>46113</v>
          </cell>
          <cell r="W3839" t="str">
            <v>SP INT 6</v>
          </cell>
          <cell r="X3839" t="str">
            <v>SP INT 6</v>
          </cell>
        </row>
        <row r="3840">
          <cell r="B3840">
            <v>8</v>
          </cell>
          <cell r="K3840" t="str">
            <v>PLANTÕES E LOJAS</v>
          </cell>
          <cell r="O3840">
            <v>1557</v>
          </cell>
          <cell r="P3840">
            <v>1899.84</v>
          </cell>
          <cell r="Q3840">
            <v>46235</v>
          </cell>
          <cell r="W3840" t="str">
            <v>SP INT 3</v>
          </cell>
          <cell r="X3840" t="str">
            <v>SP INT 3</v>
          </cell>
        </row>
        <row r="3841">
          <cell r="B3841">
            <v>7</v>
          </cell>
          <cell r="K3841" t="str">
            <v>PLANTÕES E LOJAS</v>
          </cell>
          <cell r="O3841">
            <v>1556</v>
          </cell>
          <cell r="P3841">
            <v>2409.48</v>
          </cell>
          <cell r="Q3841">
            <v>46204</v>
          </cell>
          <cell r="W3841" t="str">
            <v>SP INT 3</v>
          </cell>
          <cell r="X3841" t="str">
            <v>SP INT 3</v>
          </cell>
        </row>
        <row r="3842">
          <cell r="B3842">
            <v>7</v>
          </cell>
          <cell r="K3842" t="str">
            <v>PLANTÕES E LOJAS</v>
          </cell>
          <cell r="O3842">
            <v>1555</v>
          </cell>
          <cell r="Q3842">
            <v>46204</v>
          </cell>
          <cell r="W3842" t="str">
            <v>SP INT 4</v>
          </cell>
          <cell r="X3842" t="str">
            <v>SP INT 4</v>
          </cell>
        </row>
        <row r="3843">
          <cell r="B3843">
            <v>6</v>
          </cell>
          <cell r="K3843" t="str">
            <v>PLANTÕES E LOJAS</v>
          </cell>
          <cell r="O3843">
            <v>1554</v>
          </cell>
          <cell r="P3843">
            <v>2257.31</v>
          </cell>
          <cell r="Q3843">
            <v>46174</v>
          </cell>
          <cell r="W3843" t="str">
            <v>SP INT 3</v>
          </cell>
          <cell r="X3843" t="str">
            <v>SP INT 3</v>
          </cell>
        </row>
        <row r="3844">
          <cell r="B3844">
            <v>7</v>
          </cell>
          <cell r="K3844" t="str">
            <v>PLANTÕES E LOJAS</v>
          </cell>
          <cell r="O3844">
            <v>1554</v>
          </cell>
          <cell r="Q3844">
            <v>46204</v>
          </cell>
          <cell r="W3844" t="str">
            <v>SP INT 4</v>
          </cell>
          <cell r="X3844" t="str">
            <v>SP INT 4</v>
          </cell>
        </row>
        <row r="3845">
          <cell r="B3845">
            <v>2</v>
          </cell>
          <cell r="K3845" t="str">
            <v>MARKETING</v>
          </cell>
          <cell r="O3845">
            <v>1552</v>
          </cell>
          <cell r="Q3845">
            <v>46054</v>
          </cell>
          <cell r="W3845" t="str">
            <v>SP INT 1</v>
          </cell>
          <cell r="X3845" t="str">
            <v>SP INT 1</v>
          </cell>
        </row>
        <row r="3846">
          <cell r="B3846">
            <v>5</v>
          </cell>
          <cell r="K3846" t="str">
            <v>PLANTÕES E LOJAS</v>
          </cell>
          <cell r="O3846">
            <v>1552</v>
          </cell>
          <cell r="P3846">
            <v>647.32000000000005</v>
          </cell>
          <cell r="Q3846">
            <v>46143</v>
          </cell>
          <cell r="W3846" t="str">
            <v>SENSIA RP</v>
          </cell>
          <cell r="X3846" t="str">
            <v>SENSIA</v>
          </cell>
        </row>
        <row r="3847">
          <cell r="B3847">
            <v>7</v>
          </cell>
          <cell r="K3847" t="str">
            <v>ADMINISTRATIVO</v>
          </cell>
          <cell r="O3847">
            <v>1552</v>
          </cell>
          <cell r="Q3847">
            <v>46204</v>
          </cell>
          <cell r="W3847" t="str">
            <v>SP INT 5</v>
          </cell>
          <cell r="X3847" t="str">
            <v>SP INT 5</v>
          </cell>
        </row>
        <row r="3848">
          <cell r="B3848">
            <v>2</v>
          </cell>
          <cell r="K3848" t="str">
            <v>MARKETING</v>
          </cell>
          <cell r="O3848">
            <v>1550</v>
          </cell>
          <cell r="Q3848">
            <v>46054</v>
          </cell>
          <cell r="W3848" t="str">
            <v>SP INT 2</v>
          </cell>
          <cell r="X3848" t="str">
            <v>SP INT 2</v>
          </cell>
        </row>
        <row r="3849">
          <cell r="B3849">
            <v>2</v>
          </cell>
          <cell r="K3849" t="str">
            <v>PLANTÕES E LOJAS</v>
          </cell>
          <cell r="O3849">
            <v>1550</v>
          </cell>
          <cell r="P3849">
            <v>922.69</v>
          </cell>
          <cell r="Q3849">
            <v>46054</v>
          </cell>
          <cell r="W3849" t="str">
            <v>SP INT 4</v>
          </cell>
          <cell r="X3849" t="str">
            <v>SP INT 4</v>
          </cell>
        </row>
        <row r="3850">
          <cell r="B3850">
            <v>7</v>
          </cell>
          <cell r="K3850" t="str">
            <v>DESPESAS GERAIS</v>
          </cell>
          <cell r="O3850">
            <v>1550</v>
          </cell>
          <cell r="Q3850">
            <v>46204</v>
          </cell>
          <cell r="W3850" t="str">
            <v>SP INT 2</v>
          </cell>
          <cell r="X3850" t="str">
            <v>SP INT 2</v>
          </cell>
        </row>
        <row r="3851">
          <cell r="B3851">
            <v>7</v>
          </cell>
          <cell r="K3851" t="str">
            <v>DESPESAS GERAIS</v>
          </cell>
          <cell r="O3851">
            <v>1550</v>
          </cell>
          <cell r="P3851">
            <v>4625</v>
          </cell>
          <cell r="Q3851">
            <v>46204</v>
          </cell>
          <cell r="W3851" t="str">
            <v>SP INT 5</v>
          </cell>
          <cell r="X3851" t="str">
            <v>SP INT 5</v>
          </cell>
        </row>
        <row r="3852">
          <cell r="B3852">
            <v>7</v>
          </cell>
          <cell r="K3852" t="str">
            <v>DESPESAS GERAIS</v>
          </cell>
          <cell r="O3852">
            <v>1549</v>
          </cell>
          <cell r="Q3852">
            <v>46204</v>
          </cell>
          <cell r="W3852" t="str">
            <v>SP INT 2</v>
          </cell>
          <cell r="X3852" t="str">
            <v>SP INT 2</v>
          </cell>
        </row>
        <row r="3853">
          <cell r="B3853">
            <v>5</v>
          </cell>
          <cell r="K3853" t="str">
            <v>PLANTÕES E LOJAS</v>
          </cell>
          <cell r="O3853">
            <v>1547</v>
          </cell>
          <cell r="Q3853">
            <v>46143</v>
          </cell>
          <cell r="W3853" t="str">
            <v>SP INT 6</v>
          </cell>
          <cell r="X3853" t="str">
            <v>SP INT 6</v>
          </cell>
        </row>
        <row r="3854">
          <cell r="B3854">
            <v>5</v>
          </cell>
          <cell r="K3854" t="str">
            <v>PLANTÕES E LOJAS</v>
          </cell>
          <cell r="O3854">
            <v>1546</v>
          </cell>
          <cell r="Q3854">
            <v>46143</v>
          </cell>
          <cell r="W3854" t="str">
            <v>SP INT 3</v>
          </cell>
          <cell r="X3854" t="str">
            <v>SP INT 3</v>
          </cell>
        </row>
        <row r="3855">
          <cell r="B3855">
            <v>1</v>
          </cell>
          <cell r="K3855" t="str">
            <v>PLANTÕES E LOJAS</v>
          </cell>
          <cell r="O3855">
            <v>1542</v>
          </cell>
          <cell r="P3855">
            <v>588.89</v>
          </cell>
          <cell r="Q3855">
            <v>46023</v>
          </cell>
          <cell r="W3855" t="str">
            <v>SP INT 2</v>
          </cell>
          <cell r="X3855" t="str">
            <v>SP INT 2</v>
          </cell>
        </row>
        <row r="3856">
          <cell r="B3856">
            <v>7</v>
          </cell>
          <cell r="K3856" t="str">
            <v>PLANTÕES E LOJAS</v>
          </cell>
          <cell r="O3856">
            <v>1542</v>
          </cell>
          <cell r="P3856">
            <v>2203.16</v>
          </cell>
          <cell r="Q3856">
            <v>46204</v>
          </cell>
          <cell r="W3856" t="str">
            <v>SP INT 3</v>
          </cell>
          <cell r="X3856" t="str">
            <v>SP INT 3</v>
          </cell>
        </row>
        <row r="3857">
          <cell r="B3857">
            <v>6</v>
          </cell>
          <cell r="K3857" t="str">
            <v>SALÁRIOS, ENCARGOS E BENEFÍCIOS</v>
          </cell>
          <cell r="O3857">
            <v>1540</v>
          </cell>
          <cell r="P3857">
            <v>227</v>
          </cell>
          <cell r="Q3857">
            <v>46174</v>
          </cell>
          <cell r="W3857" t="str">
            <v>SP INT 6</v>
          </cell>
          <cell r="X3857" t="str">
            <v>SP INT 6</v>
          </cell>
        </row>
        <row r="3858">
          <cell r="B3858">
            <v>3</v>
          </cell>
          <cell r="K3858" t="str">
            <v>PLANTÕES E LOJAS</v>
          </cell>
          <cell r="O3858">
            <v>1539</v>
          </cell>
          <cell r="P3858">
            <v>1904.44</v>
          </cell>
          <cell r="Q3858">
            <v>46082</v>
          </cell>
          <cell r="W3858" t="str">
            <v>SENSIA CP</v>
          </cell>
          <cell r="X3858" t="str">
            <v>SENSIA</v>
          </cell>
        </row>
        <row r="3859">
          <cell r="B3859">
            <v>6</v>
          </cell>
          <cell r="K3859" t="str">
            <v>SALÁRIOS, ENCARGOS E BENEFÍCIOS</v>
          </cell>
          <cell r="O3859">
            <v>1537</v>
          </cell>
          <cell r="P3859">
            <v>880.78</v>
          </cell>
          <cell r="Q3859">
            <v>46174</v>
          </cell>
          <cell r="W3859" t="str">
            <v>SP INT 2</v>
          </cell>
          <cell r="X3859" t="str">
            <v>SP INT 2</v>
          </cell>
        </row>
        <row r="3860">
          <cell r="B3860">
            <v>6</v>
          </cell>
          <cell r="K3860" t="str">
            <v>PLANTÕES E LOJAS</v>
          </cell>
          <cell r="O3860">
            <v>1537</v>
          </cell>
          <cell r="Q3860">
            <v>46174</v>
          </cell>
          <cell r="W3860" t="str">
            <v>SP INT 4</v>
          </cell>
          <cell r="X3860" t="str">
            <v>SP INT 4</v>
          </cell>
        </row>
        <row r="3861">
          <cell r="B3861">
            <v>8</v>
          </cell>
          <cell r="K3861" t="str">
            <v>SALÁRIOS, ENCARGOS E BENEFÍCIOS</v>
          </cell>
          <cell r="O3861">
            <v>1537</v>
          </cell>
          <cell r="P3861">
            <v>635.11</v>
          </cell>
          <cell r="Q3861">
            <v>46235</v>
          </cell>
          <cell r="W3861" t="str">
            <v>SENSIA CP</v>
          </cell>
          <cell r="X3861" t="str">
            <v>SENSIA</v>
          </cell>
        </row>
        <row r="3862">
          <cell r="B3862">
            <v>6</v>
          </cell>
          <cell r="K3862" t="str">
            <v>DESPESAS GERAIS</v>
          </cell>
          <cell r="O3862">
            <v>1536</v>
          </cell>
          <cell r="Q3862">
            <v>46174</v>
          </cell>
          <cell r="W3862" t="str">
            <v>SP INT 6</v>
          </cell>
          <cell r="X3862" t="str">
            <v>SP INT 6</v>
          </cell>
        </row>
        <row r="3863">
          <cell r="B3863">
            <v>8</v>
          </cell>
          <cell r="K3863" t="str">
            <v>SALÁRIOS, ENCARGOS E BENEFÍCIOS</v>
          </cell>
          <cell r="O3863">
            <v>1536</v>
          </cell>
          <cell r="P3863">
            <v>3792.93</v>
          </cell>
          <cell r="Q3863">
            <v>46235</v>
          </cell>
          <cell r="W3863" t="str">
            <v>DIRETORIA SPI</v>
          </cell>
          <cell r="X3863" t="str">
            <v>DIRETORIA SPI</v>
          </cell>
        </row>
        <row r="3864">
          <cell r="B3864">
            <v>7</v>
          </cell>
          <cell r="K3864" t="str">
            <v>MARKETING</v>
          </cell>
          <cell r="O3864">
            <v>1534</v>
          </cell>
          <cell r="Q3864">
            <v>46204</v>
          </cell>
          <cell r="W3864" t="str">
            <v>SP INT 6</v>
          </cell>
          <cell r="X3864" t="str">
            <v>SP INT 6</v>
          </cell>
        </row>
        <row r="3865">
          <cell r="B3865">
            <v>3</v>
          </cell>
          <cell r="K3865" t="str">
            <v>COMISSÕES E PREMIAÇÕES (Contratada)</v>
          </cell>
          <cell r="O3865">
            <v>1533</v>
          </cell>
          <cell r="Q3865">
            <v>46082</v>
          </cell>
          <cell r="W3865" t="str">
            <v>SP INT 3</v>
          </cell>
          <cell r="X3865" t="str">
            <v>SP INT 3</v>
          </cell>
        </row>
        <row r="3866">
          <cell r="B3866">
            <v>2</v>
          </cell>
          <cell r="K3866" t="str">
            <v>MARKETING</v>
          </cell>
          <cell r="O3866">
            <v>1530</v>
          </cell>
          <cell r="Q3866">
            <v>46054</v>
          </cell>
          <cell r="W3866" t="str">
            <v>SP INT 3</v>
          </cell>
          <cell r="X3866" t="str">
            <v>SP INT 3</v>
          </cell>
        </row>
        <row r="3867">
          <cell r="B3867">
            <v>1</v>
          </cell>
          <cell r="K3867" t="str">
            <v>PLANTÕES E LOJAS</v>
          </cell>
          <cell r="O3867">
            <v>1528</v>
          </cell>
          <cell r="P3867">
            <v>1565.62</v>
          </cell>
          <cell r="Q3867">
            <v>46023</v>
          </cell>
          <cell r="W3867" t="str">
            <v>SP INT 2</v>
          </cell>
          <cell r="X3867" t="str">
            <v>SP INT 2</v>
          </cell>
        </row>
        <row r="3868">
          <cell r="B3868">
            <v>2</v>
          </cell>
          <cell r="K3868" t="str">
            <v>PLANTÕES E LOJAS</v>
          </cell>
          <cell r="O3868">
            <v>1528</v>
          </cell>
          <cell r="P3868">
            <v>1457.01</v>
          </cell>
          <cell r="Q3868">
            <v>46054</v>
          </cell>
          <cell r="W3868" t="str">
            <v>SP INT 2</v>
          </cell>
          <cell r="X3868" t="str">
            <v>SP INT 2</v>
          </cell>
        </row>
        <row r="3869">
          <cell r="B3869">
            <v>3</v>
          </cell>
          <cell r="K3869" t="str">
            <v>PLANTÕES E LOJAS</v>
          </cell>
          <cell r="O3869">
            <v>1528</v>
          </cell>
          <cell r="P3869">
            <v>1667.86</v>
          </cell>
          <cell r="Q3869">
            <v>46082</v>
          </cell>
          <cell r="W3869" t="str">
            <v>SP INT 2</v>
          </cell>
          <cell r="X3869" t="str">
            <v>SP INT 2</v>
          </cell>
        </row>
        <row r="3870">
          <cell r="B3870">
            <v>4</v>
          </cell>
          <cell r="K3870" t="str">
            <v>PLANTÕES E LOJAS</v>
          </cell>
          <cell r="O3870">
            <v>1528</v>
          </cell>
          <cell r="P3870">
            <v>1523.21</v>
          </cell>
          <cell r="Q3870">
            <v>46113</v>
          </cell>
          <cell r="W3870" t="str">
            <v>SP INT 2</v>
          </cell>
          <cell r="X3870" t="str">
            <v>SP INT 2</v>
          </cell>
        </row>
        <row r="3871">
          <cell r="B3871">
            <v>5</v>
          </cell>
          <cell r="K3871" t="str">
            <v>PLANTÕES E LOJAS</v>
          </cell>
          <cell r="O3871">
            <v>1528</v>
          </cell>
          <cell r="P3871">
            <v>1412.8</v>
          </cell>
          <cell r="Q3871">
            <v>46143</v>
          </cell>
          <cell r="W3871" t="str">
            <v>SP INT 2</v>
          </cell>
          <cell r="X3871" t="str">
            <v>SP INT 2</v>
          </cell>
        </row>
        <row r="3872">
          <cell r="B3872">
            <v>8</v>
          </cell>
          <cell r="K3872" t="str">
            <v>SALÁRIOS, ENCARGOS E BENEFÍCIOS</v>
          </cell>
          <cell r="O3872">
            <v>1521</v>
          </cell>
          <cell r="P3872">
            <v>638.53</v>
          </cell>
          <cell r="Q3872">
            <v>46235</v>
          </cell>
          <cell r="W3872" t="str">
            <v>SP INT 5</v>
          </cell>
          <cell r="X3872" t="str">
            <v>SP INT 5</v>
          </cell>
        </row>
        <row r="3873">
          <cell r="B3873">
            <v>8</v>
          </cell>
          <cell r="K3873" t="str">
            <v>MARKETING</v>
          </cell>
          <cell r="O3873">
            <v>1520</v>
          </cell>
          <cell r="Q3873">
            <v>46235</v>
          </cell>
          <cell r="W3873" t="str">
            <v>SP INT 1</v>
          </cell>
          <cell r="X3873" t="str">
            <v>SP INT 1</v>
          </cell>
        </row>
        <row r="3874">
          <cell r="B3874">
            <v>1</v>
          </cell>
          <cell r="K3874" t="str">
            <v>PLANTÕES E LOJAS</v>
          </cell>
          <cell r="O3874">
            <v>1516</v>
          </cell>
          <cell r="P3874">
            <v>1553.87</v>
          </cell>
          <cell r="Q3874">
            <v>46023</v>
          </cell>
          <cell r="W3874" t="str">
            <v>SP INT 5</v>
          </cell>
          <cell r="X3874" t="str">
            <v>SP INT 5</v>
          </cell>
        </row>
        <row r="3875">
          <cell r="B3875">
            <v>2</v>
          </cell>
          <cell r="K3875" t="str">
            <v>PLANTÕES E LOJAS</v>
          </cell>
          <cell r="O3875">
            <v>1516</v>
          </cell>
          <cell r="P3875">
            <v>1446.08</v>
          </cell>
          <cell r="Q3875">
            <v>46054</v>
          </cell>
          <cell r="W3875" t="str">
            <v>SP INT 5</v>
          </cell>
          <cell r="X3875" t="str">
            <v>SP INT 5</v>
          </cell>
        </row>
        <row r="3876">
          <cell r="B3876">
            <v>3</v>
          </cell>
          <cell r="K3876" t="str">
            <v>PLANTÕES E LOJAS</v>
          </cell>
          <cell r="O3876">
            <v>1516</v>
          </cell>
          <cell r="P3876">
            <v>1655.34</v>
          </cell>
          <cell r="Q3876">
            <v>46082</v>
          </cell>
          <cell r="W3876" t="str">
            <v>SP INT 5</v>
          </cell>
          <cell r="X3876" t="str">
            <v>SP INT 5</v>
          </cell>
        </row>
        <row r="3877">
          <cell r="B3877">
            <v>4</v>
          </cell>
          <cell r="K3877" t="str">
            <v>PLANTÕES E LOJAS</v>
          </cell>
          <cell r="O3877">
            <v>1516</v>
          </cell>
          <cell r="P3877">
            <v>1511.77</v>
          </cell>
          <cell r="Q3877">
            <v>46113</v>
          </cell>
          <cell r="W3877" t="str">
            <v>SP INT 5</v>
          </cell>
          <cell r="X3877" t="str">
            <v>SP INT 5</v>
          </cell>
        </row>
        <row r="3878">
          <cell r="B3878">
            <v>5</v>
          </cell>
          <cell r="K3878" t="str">
            <v>PLANTÕES E LOJAS</v>
          </cell>
          <cell r="O3878">
            <v>1516</v>
          </cell>
          <cell r="P3878">
            <v>1402.21</v>
          </cell>
          <cell r="Q3878">
            <v>46143</v>
          </cell>
          <cell r="W3878" t="str">
            <v>SP INT 5</v>
          </cell>
          <cell r="X3878" t="str">
            <v>SP INT 5</v>
          </cell>
        </row>
        <row r="3879">
          <cell r="B3879">
            <v>5</v>
          </cell>
          <cell r="K3879" t="str">
            <v>PLANTÕES E LOJAS</v>
          </cell>
          <cell r="O3879">
            <v>1516</v>
          </cell>
          <cell r="P3879">
            <v>387.7</v>
          </cell>
          <cell r="Q3879">
            <v>46143</v>
          </cell>
          <cell r="W3879" t="str">
            <v>SP INT 6</v>
          </cell>
          <cell r="X3879" t="str">
            <v>SP INT 6</v>
          </cell>
        </row>
        <row r="3880">
          <cell r="B3880">
            <v>6</v>
          </cell>
          <cell r="K3880" t="str">
            <v>PLANTÕES E LOJAS</v>
          </cell>
          <cell r="O3880">
            <v>1516</v>
          </cell>
          <cell r="P3880">
            <v>1643.8</v>
          </cell>
          <cell r="Q3880">
            <v>46174</v>
          </cell>
          <cell r="W3880" t="str">
            <v>SP INT 5</v>
          </cell>
          <cell r="X3880" t="str">
            <v>SP INT 5</v>
          </cell>
        </row>
        <row r="3881">
          <cell r="B3881">
            <v>7</v>
          </cell>
          <cell r="K3881" t="str">
            <v>PLANTÕES E LOJAS</v>
          </cell>
          <cell r="O3881">
            <v>1516</v>
          </cell>
          <cell r="P3881">
            <v>1604.36</v>
          </cell>
          <cell r="Q3881">
            <v>46204</v>
          </cell>
          <cell r="W3881" t="str">
            <v>SP INT 5</v>
          </cell>
          <cell r="X3881" t="str">
            <v>SP INT 5</v>
          </cell>
        </row>
        <row r="3882">
          <cell r="B3882">
            <v>8</v>
          </cell>
          <cell r="K3882" t="str">
            <v>DESPESAS GERAIS</v>
          </cell>
          <cell r="O3882">
            <v>1515</v>
          </cell>
          <cell r="Q3882">
            <v>46235</v>
          </cell>
          <cell r="W3882" t="str">
            <v>SP INT 2</v>
          </cell>
          <cell r="X3882" t="str">
            <v>SP INT 2</v>
          </cell>
        </row>
        <row r="3883">
          <cell r="B3883">
            <v>2</v>
          </cell>
          <cell r="K3883" t="str">
            <v>MARKETING</v>
          </cell>
          <cell r="O3883">
            <v>1513</v>
          </cell>
          <cell r="Q3883">
            <v>46054</v>
          </cell>
          <cell r="W3883" t="str">
            <v>SP INT 3</v>
          </cell>
          <cell r="X3883" t="str">
            <v>SP INT 3</v>
          </cell>
        </row>
        <row r="3884">
          <cell r="B3884">
            <v>3</v>
          </cell>
          <cell r="K3884" t="str">
            <v>SALÁRIOS, ENCARGOS E BENEFÍCIOS</v>
          </cell>
          <cell r="O3884">
            <v>1512</v>
          </cell>
          <cell r="P3884">
            <v>851.05</v>
          </cell>
          <cell r="Q3884">
            <v>46082</v>
          </cell>
          <cell r="W3884" t="str">
            <v>SP INT 2</v>
          </cell>
          <cell r="X3884" t="str">
            <v>SP INT 2</v>
          </cell>
        </row>
        <row r="3885">
          <cell r="B3885">
            <v>6</v>
          </cell>
          <cell r="K3885" t="str">
            <v>JURÍDICO</v>
          </cell>
          <cell r="O3885">
            <v>1511</v>
          </cell>
          <cell r="P3885">
            <v>7195.85</v>
          </cell>
          <cell r="Q3885">
            <v>46174</v>
          </cell>
          <cell r="W3885" t="str">
            <v>SP INT 6</v>
          </cell>
          <cell r="X3885" t="str">
            <v>SP INT 6</v>
          </cell>
        </row>
        <row r="3886">
          <cell r="B3886">
            <v>4</v>
          </cell>
          <cell r="K3886" t="str">
            <v>MARKETING</v>
          </cell>
          <cell r="O3886">
            <v>1508</v>
          </cell>
          <cell r="Q3886">
            <v>46113</v>
          </cell>
          <cell r="W3886" t="str">
            <v>SP INT 5</v>
          </cell>
          <cell r="X3886" t="str">
            <v>SP INT 5</v>
          </cell>
        </row>
        <row r="3887">
          <cell r="B3887">
            <v>5</v>
          </cell>
          <cell r="K3887" t="str">
            <v>JURÍDICO</v>
          </cell>
          <cell r="O3887">
            <v>1507</v>
          </cell>
          <cell r="P3887">
            <v>7195.85</v>
          </cell>
          <cell r="Q3887">
            <v>46143</v>
          </cell>
          <cell r="W3887" t="str">
            <v>SP INT 6</v>
          </cell>
          <cell r="X3887" t="str">
            <v>SP INT 6</v>
          </cell>
        </row>
        <row r="3888">
          <cell r="B3888">
            <v>6</v>
          </cell>
          <cell r="K3888" t="str">
            <v>MARKETING</v>
          </cell>
          <cell r="O3888">
            <v>1506</v>
          </cell>
          <cell r="Q3888">
            <v>46174</v>
          </cell>
          <cell r="W3888" t="str">
            <v>SP INT 6</v>
          </cell>
          <cell r="X3888" t="str">
            <v>SP INT 6</v>
          </cell>
        </row>
        <row r="3889">
          <cell r="B3889">
            <v>1</v>
          </cell>
          <cell r="K3889" t="str">
            <v>PLANTÕES E LOJAS</v>
          </cell>
          <cell r="O3889">
            <v>1504</v>
          </cell>
          <cell r="P3889">
            <v>1541.32</v>
          </cell>
          <cell r="Q3889">
            <v>46023</v>
          </cell>
          <cell r="W3889" t="str">
            <v>SP INT 4</v>
          </cell>
          <cell r="X3889" t="str">
            <v>SP INT 4</v>
          </cell>
        </row>
        <row r="3890">
          <cell r="B3890">
            <v>2</v>
          </cell>
          <cell r="K3890" t="str">
            <v>PLANTÕES E LOJAS</v>
          </cell>
          <cell r="O3890">
            <v>1504</v>
          </cell>
          <cell r="P3890">
            <v>1434.39</v>
          </cell>
          <cell r="Q3890">
            <v>46054</v>
          </cell>
          <cell r="W3890" t="str">
            <v>SP INT 4</v>
          </cell>
          <cell r="X3890" t="str">
            <v>SP INT 4</v>
          </cell>
        </row>
        <row r="3891">
          <cell r="B3891">
            <v>3</v>
          </cell>
          <cell r="K3891" t="str">
            <v>PLANTÕES E LOJAS</v>
          </cell>
          <cell r="O3891">
            <v>1504</v>
          </cell>
          <cell r="P3891">
            <v>1641.97</v>
          </cell>
          <cell r="Q3891">
            <v>46082</v>
          </cell>
          <cell r="W3891" t="str">
            <v>SP INT 4</v>
          </cell>
          <cell r="X3891" t="str">
            <v>SP INT 4</v>
          </cell>
        </row>
        <row r="3892">
          <cell r="B3892">
            <v>4</v>
          </cell>
          <cell r="K3892" t="str">
            <v>PLANTÕES E LOJAS</v>
          </cell>
          <cell r="O3892">
            <v>1504</v>
          </cell>
          <cell r="P3892">
            <v>1499.56</v>
          </cell>
          <cell r="Q3892">
            <v>46113</v>
          </cell>
          <cell r="W3892" t="str">
            <v>SP INT 4</v>
          </cell>
          <cell r="X3892" t="str">
            <v>SP INT 4</v>
          </cell>
        </row>
        <row r="3893">
          <cell r="B3893">
            <v>5</v>
          </cell>
          <cell r="K3893" t="str">
            <v>PLANTÕES E LOJAS</v>
          </cell>
          <cell r="O3893">
            <v>1504</v>
          </cell>
          <cell r="P3893">
            <v>1390.88</v>
          </cell>
          <cell r="Q3893">
            <v>46143</v>
          </cell>
          <cell r="W3893" t="str">
            <v>SP INT 4</v>
          </cell>
          <cell r="X3893" t="str">
            <v>SP INT 4</v>
          </cell>
        </row>
        <row r="3894">
          <cell r="B3894">
            <v>6</v>
          </cell>
          <cell r="K3894" t="str">
            <v>PLANTÕES E LOJAS</v>
          </cell>
          <cell r="O3894">
            <v>1504</v>
          </cell>
          <cell r="P3894">
            <v>1630.52</v>
          </cell>
          <cell r="Q3894">
            <v>46174</v>
          </cell>
          <cell r="W3894" t="str">
            <v>SP INT 4</v>
          </cell>
          <cell r="X3894" t="str">
            <v>SP INT 4</v>
          </cell>
        </row>
        <row r="3895">
          <cell r="B3895">
            <v>7</v>
          </cell>
          <cell r="K3895" t="str">
            <v>PLANTÕES E LOJAS</v>
          </cell>
          <cell r="O3895">
            <v>1504</v>
          </cell>
          <cell r="P3895">
            <v>1591.41</v>
          </cell>
          <cell r="Q3895">
            <v>46204</v>
          </cell>
          <cell r="W3895" t="str">
            <v>SP INT 4</v>
          </cell>
          <cell r="X3895" t="str">
            <v>SP INT 4</v>
          </cell>
        </row>
        <row r="3896">
          <cell r="B3896">
            <v>8</v>
          </cell>
          <cell r="K3896" t="str">
            <v>PLANTÕES E LOJAS</v>
          </cell>
          <cell r="O3896">
            <v>1504</v>
          </cell>
          <cell r="P3896">
            <v>1372.31</v>
          </cell>
          <cell r="Q3896">
            <v>46235</v>
          </cell>
          <cell r="W3896" t="str">
            <v>SP INT 4</v>
          </cell>
          <cell r="X3896" t="str">
            <v>SP INT 4</v>
          </cell>
        </row>
        <row r="3897">
          <cell r="B3897">
            <v>6</v>
          </cell>
          <cell r="K3897" t="str">
            <v>PLANTÕES E LOJAS</v>
          </cell>
          <cell r="O3897">
            <v>1503</v>
          </cell>
          <cell r="P3897">
            <v>2540.12</v>
          </cell>
          <cell r="Q3897">
            <v>46174</v>
          </cell>
          <cell r="W3897" t="str">
            <v>SP INT 1</v>
          </cell>
          <cell r="X3897" t="str">
            <v>SP INT 1</v>
          </cell>
        </row>
        <row r="3898">
          <cell r="B3898">
            <v>1</v>
          </cell>
          <cell r="K3898" t="str">
            <v>PLANTÕES E LOJAS</v>
          </cell>
          <cell r="O3898">
            <v>1500</v>
          </cell>
          <cell r="Q3898">
            <v>46023</v>
          </cell>
          <cell r="W3898" t="str">
            <v>SP INT 3</v>
          </cell>
          <cell r="X3898" t="str">
            <v>SP INT 3</v>
          </cell>
        </row>
        <row r="3899">
          <cell r="B3899">
            <v>1</v>
          </cell>
          <cell r="K3899" t="str">
            <v>PLANTÕES E LOJAS</v>
          </cell>
          <cell r="O3899">
            <v>1500</v>
          </cell>
          <cell r="Q3899">
            <v>46023</v>
          </cell>
          <cell r="W3899" t="str">
            <v>SP INT 3</v>
          </cell>
          <cell r="X3899" t="str">
            <v>SP INT 3</v>
          </cell>
        </row>
        <row r="3900">
          <cell r="B3900">
            <v>1</v>
          </cell>
          <cell r="K3900" t="str">
            <v>DESPESAS GERAIS</v>
          </cell>
          <cell r="O3900">
            <v>1500</v>
          </cell>
          <cell r="P3900">
            <v>0</v>
          </cell>
          <cell r="Q3900">
            <v>46023</v>
          </cell>
          <cell r="W3900" t="str">
            <v>SP INT 4</v>
          </cell>
          <cell r="X3900" t="str">
            <v>SP INT 4</v>
          </cell>
        </row>
        <row r="3901">
          <cell r="B3901">
            <v>1</v>
          </cell>
          <cell r="K3901" t="str">
            <v>PLANTÕES E LOJAS</v>
          </cell>
          <cell r="O3901">
            <v>1500</v>
          </cell>
          <cell r="Q3901">
            <v>46023</v>
          </cell>
          <cell r="W3901" t="str">
            <v>SP INT 4</v>
          </cell>
          <cell r="X3901" t="str">
            <v>SP INT 4</v>
          </cell>
        </row>
        <row r="3902">
          <cell r="B3902">
            <v>2</v>
          </cell>
          <cell r="K3902" t="str">
            <v>PLANTÕES E LOJAS</v>
          </cell>
          <cell r="O3902">
            <v>1500</v>
          </cell>
          <cell r="Q3902">
            <v>46054</v>
          </cell>
          <cell r="W3902" t="str">
            <v>SP INT 2</v>
          </cell>
          <cell r="X3902" t="str">
            <v>SP INT 2</v>
          </cell>
        </row>
        <row r="3903">
          <cell r="B3903">
            <v>2</v>
          </cell>
          <cell r="K3903" t="str">
            <v>PLANTÕES E LOJAS</v>
          </cell>
          <cell r="O3903">
            <v>1500</v>
          </cell>
          <cell r="Q3903">
            <v>46054</v>
          </cell>
          <cell r="W3903" t="str">
            <v>SP INT 3</v>
          </cell>
          <cell r="X3903" t="str">
            <v>SP INT 3</v>
          </cell>
        </row>
        <row r="3904">
          <cell r="B3904">
            <v>2</v>
          </cell>
          <cell r="K3904" t="str">
            <v>PLANTÕES E LOJAS</v>
          </cell>
          <cell r="O3904">
            <v>1500</v>
          </cell>
          <cell r="Q3904">
            <v>46054</v>
          </cell>
          <cell r="W3904" t="str">
            <v>SP INT 3</v>
          </cell>
          <cell r="X3904" t="str">
            <v>SP INT 3</v>
          </cell>
        </row>
        <row r="3905">
          <cell r="B3905">
            <v>2</v>
          </cell>
          <cell r="K3905" t="str">
            <v>SALÁRIOS, ENCARGOS E BENEFÍCIOS</v>
          </cell>
          <cell r="O3905">
            <v>1500</v>
          </cell>
          <cell r="P3905">
            <v>747.28000000000009</v>
          </cell>
          <cell r="Q3905">
            <v>46054</v>
          </cell>
          <cell r="W3905" t="str">
            <v>SENSIA CP</v>
          </cell>
          <cell r="X3905" t="str">
            <v>SENSIA</v>
          </cell>
        </row>
        <row r="3906">
          <cell r="B3906">
            <v>2</v>
          </cell>
          <cell r="K3906" t="str">
            <v>PLANTÕES E LOJAS</v>
          </cell>
          <cell r="O3906">
            <v>1500</v>
          </cell>
          <cell r="P3906">
            <v>1487.74</v>
          </cell>
          <cell r="Q3906">
            <v>46054</v>
          </cell>
          <cell r="W3906" t="str">
            <v>SENSIA RP</v>
          </cell>
          <cell r="X3906" t="str">
            <v>SENSIA</v>
          </cell>
        </row>
        <row r="3907">
          <cell r="B3907">
            <v>3</v>
          </cell>
          <cell r="K3907" t="str">
            <v>PLANTÕES E LOJAS</v>
          </cell>
          <cell r="O3907">
            <v>1500</v>
          </cell>
          <cell r="Q3907">
            <v>46082</v>
          </cell>
          <cell r="W3907" t="str">
            <v>SP INT 3</v>
          </cell>
          <cell r="X3907" t="str">
            <v>SP INT 3</v>
          </cell>
        </row>
        <row r="3908">
          <cell r="B3908">
            <v>3</v>
          </cell>
          <cell r="K3908" t="str">
            <v>DESPESAS GERAIS</v>
          </cell>
          <cell r="O3908">
            <v>1500</v>
          </cell>
          <cell r="Q3908">
            <v>46082</v>
          </cell>
          <cell r="W3908" t="str">
            <v>SP INT 5</v>
          </cell>
          <cell r="X3908" t="str">
            <v>SP INT 5</v>
          </cell>
        </row>
        <row r="3909">
          <cell r="B3909">
            <v>6</v>
          </cell>
          <cell r="K3909" t="str">
            <v>PLANTÕES E LOJAS</v>
          </cell>
          <cell r="O3909">
            <v>1500</v>
          </cell>
          <cell r="P3909">
            <v>3812.16</v>
          </cell>
          <cell r="Q3909">
            <v>46174</v>
          </cell>
          <cell r="W3909" t="str">
            <v>SP INT 3</v>
          </cell>
          <cell r="X3909" t="str">
            <v>SP INT 3</v>
          </cell>
        </row>
        <row r="3910">
          <cell r="B3910">
            <v>6</v>
          </cell>
          <cell r="K3910" t="str">
            <v>PLANTÕES E LOJAS</v>
          </cell>
          <cell r="O3910">
            <v>1500</v>
          </cell>
          <cell r="P3910">
            <v>4639.58</v>
          </cell>
          <cell r="Q3910">
            <v>46174</v>
          </cell>
          <cell r="W3910" t="str">
            <v>SP INT 3</v>
          </cell>
          <cell r="X3910" t="str">
            <v>SP INT 3</v>
          </cell>
        </row>
        <row r="3911">
          <cell r="B3911">
            <v>7</v>
          </cell>
          <cell r="K3911" t="str">
            <v>DESPESAS GERAIS</v>
          </cell>
          <cell r="O3911">
            <v>1500</v>
          </cell>
          <cell r="Q3911">
            <v>46204</v>
          </cell>
          <cell r="W3911" t="str">
            <v>SP INT 5</v>
          </cell>
          <cell r="X3911" t="str">
            <v>SP INT 5</v>
          </cell>
        </row>
        <row r="3912">
          <cell r="B3912">
            <v>8</v>
          </cell>
          <cell r="K3912" t="str">
            <v>PLANTÕES E LOJAS</v>
          </cell>
          <cell r="O3912">
            <v>1500</v>
          </cell>
          <cell r="Q3912">
            <v>46235</v>
          </cell>
          <cell r="W3912" t="str">
            <v>SP INT 2</v>
          </cell>
          <cell r="X3912" t="str">
            <v>SP INT 2</v>
          </cell>
        </row>
        <row r="3913">
          <cell r="B3913">
            <v>8</v>
          </cell>
          <cell r="K3913" t="str">
            <v>PLANTÕES E LOJAS</v>
          </cell>
          <cell r="O3913">
            <v>1500</v>
          </cell>
          <cell r="P3913">
            <v>403.85</v>
          </cell>
          <cell r="Q3913">
            <v>46235</v>
          </cell>
          <cell r="W3913" t="str">
            <v>SP INT 4</v>
          </cell>
          <cell r="X3913" t="str">
            <v>SP INT 4</v>
          </cell>
        </row>
        <row r="3914">
          <cell r="B3914">
            <v>8</v>
          </cell>
          <cell r="K3914" t="str">
            <v>PLANTÕES E LOJAS</v>
          </cell>
          <cell r="O3914">
            <v>1500</v>
          </cell>
          <cell r="Q3914">
            <v>46235</v>
          </cell>
          <cell r="W3914" t="str">
            <v>SP INT 4</v>
          </cell>
          <cell r="X3914" t="str">
            <v>SP INT 4</v>
          </cell>
        </row>
        <row r="3915">
          <cell r="B3915">
            <v>4</v>
          </cell>
          <cell r="K3915" t="str">
            <v>DESPESAS GERAIS</v>
          </cell>
          <cell r="O3915">
            <v>1498</v>
          </cell>
          <cell r="Q3915">
            <v>46113</v>
          </cell>
          <cell r="W3915" t="str">
            <v>SP INT 4</v>
          </cell>
          <cell r="X3915" t="str">
            <v>SP INT 4</v>
          </cell>
        </row>
        <row r="3916">
          <cell r="B3916">
            <v>3</v>
          </cell>
          <cell r="K3916" t="str">
            <v>DESPESAS GERAIS</v>
          </cell>
          <cell r="O3916">
            <v>1496</v>
          </cell>
          <cell r="Q3916">
            <v>46082</v>
          </cell>
          <cell r="W3916" t="str">
            <v>SP INT 4</v>
          </cell>
          <cell r="X3916" t="str">
            <v>SP INT 4</v>
          </cell>
        </row>
        <row r="3917">
          <cell r="B3917">
            <v>7</v>
          </cell>
          <cell r="K3917" t="str">
            <v>PLANTÕES E LOJAS</v>
          </cell>
          <cell r="O3917">
            <v>1494</v>
          </cell>
          <cell r="Q3917">
            <v>46204</v>
          </cell>
          <cell r="W3917" t="str">
            <v>SP INT 2</v>
          </cell>
          <cell r="X3917" t="str">
            <v>SP INT 2</v>
          </cell>
        </row>
        <row r="3918">
          <cell r="B3918">
            <v>8</v>
          </cell>
          <cell r="K3918" t="str">
            <v>SALÁRIOS, ENCARGOS E BENEFÍCIOS</v>
          </cell>
          <cell r="O3918">
            <v>1491</v>
          </cell>
          <cell r="P3918">
            <v>1007.24</v>
          </cell>
          <cell r="Q3918">
            <v>46235</v>
          </cell>
          <cell r="W3918" t="str">
            <v>SP INT 3</v>
          </cell>
          <cell r="X3918" t="str">
            <v>SP INT 3</v>
          </cell>
        </row>
        <row r="3919">
          <cell r="B3919">
            <v>1</v>
          </cell>
          <cell r="K3919" t="str">
            <v>VIAGEM E LOGÍSTICA</v>
          </cell>
          <cell r="O3919">
            <v>1490</v>
          </cell>
          <cell r="P3919">
            <v>2515.34</v>
          </cell>
          <cell r="Q3919">
            <v>46023</v>
          </cell>
          <cell r="W3919" t="str">
            <v>SENSIA CP</v>
          </cell>
          <cell r="X3919" t="str">
            <v>SENSIA</v>
          </cell>
        </row>
        <row r="3920">
          <cell r="B3920">
            <v>8</v>
          </cell>
          <cell r="K3920" t="str">
            <v>PLANTÕES E LOJAS</v>
          </cell>
          <cell r="O3920">
            <v>1489</v>
          </cell>
          <cell r="Q3920">
            <v>46235</v>
          </cell>
          <cell r="W3920" t="str">
            <v>SP INT 4</v>
          </cell>
          <cell r="X3920" t="str">
            <v>SP INT 4</v>
          </cell>
        </row>
        <row r="3921">
          <cell r="B3921">
            <v>5</v>
          </cell>
          <cell r="K3921" t="str">
            <v>PLANTÕES E LOJAS</v>
          </cell>
          <cell r="O3921">
            <v>1488</v>
          </cell>
          <cell r="P3921">
            <v>1027.01</v>
          </cell>
          <cell r="Q3921">
            <v>46143</v>
          </cell>
          <cell r="W3921" t="str">
            <v>SP INT 3</v>
          </cell>
          <cell r="X3921" t="str">
            <v>SP INT 3</v>
          </cell>
        </row>
        <row r="3922">
          <cell r="B3922">
            <v>8</v>
          </cell>
          <cell r="K3922" t="str">
            <v>PLANTÕES E LOJAS</v>
          </cell>
          <cell r="O3922">
            <v>1488</v>
          </cell>
          <cell r="P3922">
            <v>1357.68</v>
          </cell>
          <cell r="Q3922">
            <v>46235</v>
          </cell>
          <cell r="W3922" t="str">
            <v>SP INT 3</v>
          </cell>
          <cell r="X3922" t="str">
            <v>SP INT 3</v>
          </cell>
        </row>
        <row r="3923">
          <cell r="B3923">
            <v>1</v>
          </cell>
          <cell r="K3923" t="str">
            <v>SALÁRIOS, ENCARGOS E BENEFÍCIOS</v>
          </cell>
          <cell r="O3923">
            <v>1487</v>
          </cell>
          <cell r="P3923">
            <v>364.15</v>
          </cell>
          <cell r="Q3923">
            <v>46023</v>
          </cell>
          <cell r="W3923" t="str">
            <v>DIRETORIA SPI</v>
          </cell>
          <cell r="X3923" t="str">
            <v>DIRETORIA SPI</v>
          </cell>
        </row>
        <row r="3924">
          <cell r="B3924">
            <v>8</v>
          </cell>
          <cell r="K3924" t="str">
            <v>DESPESAS GERAIS</v>
          </cell>
          <cell r="O3924">
            <v>1487</v>
          </cell>
          <cell r="Q3924">
            <v>46235</v>
          </cell>
          <cell r="W3924" t="str">
            <v>SP INT 3</v>
          </cell>
          <cell r="X3924" t="str">
            <v>SP INT 3</v>
          </cell>
        </row>
        <row r="3925">
          <cell r="B3925">
            <v>4</v>
          </cell>
          <cell r="K3925" t="str">
            <v>SALÁRIOS, ENCARGOS E BENEFÍCIOS</v>
          </cell>
          <cell r="O3925">
            <v>1485</v>
          </cell>
          <cell r="P3925">
            <v>809.8</v>
          </cell>
          <cell r="Q3925">
            <v>46113</v>
          </cell>
          <cell r="W3925" t="str">
            <v>SP INT 1</v>
          </cell>
          <cell r="X3925" t="str">
            <v>SP INT 1</v>
          </cell>
        </row>
        <row r="3926">
          <cell r="B3926">
            <v>2</v>
          </cell>
          <cell r="K3926" t="str">
            <v>MARKETING</v>
          </cell>
          <cell r="O3926">
            <v>1484</v>
          </cell>
          <cell r="Q3926">
            <v>46054</v>
          </cell>
          <cell r="W3926" t="str">
            <v>SP INT 4</v>
          </cell>
          <cell r="X3926" t="str">
            <v>SP INT 4</v>
          </cell>
        </row>
        <row r="3927">
          <cell r="B3927">
            <v>5</v>
          </cell>
          <cell r="K3927" t="str">
            <v>SALÁRIOS, ENCARGOS E BENEFÍCIOS</v>
          </cell>
          <cell r="O3927">
            <v>1483</v>
          </cell>
          <cell r="P3927">
            <v>413.59999999999997</v>
          </cell>
          <cell r="Q3927">
            <v>46143</v>
          </cell>
          <cell r="W3927" t="str">
            <v>SP INT 3</v>
          </cell>
          <cell r="X3927" t="str">
            <v>SP INT 3</v>
          </cell>
        </row>
        <row r="3928">
          <cell r="B3928">
            <v>6</v>
          </cell>
          <cell r="K3928" t="str">
            <v>PLANTÕES E LOJAS</v>
          </cell>
          <cell r="O3928">
            <v>1483</v>
          </cell>
          <cell r="P3928">
            <v>492.14</v>
          </cell>
          <cell r="Q3928">
            <v>46174</v>
          </cell>
          <cell r="W3928" t="str">
            <v>SENSIA CP</v>
          </cell>
          <cell r="X3928" t="str">
            <v>SENSIA</v>
          </cell>
        </row>
        <row r="3929">
          <cell r="B3929">
            <v>4</v>
          </cell>
          <cell r="K3929" t="str">
            <v>DESPESAS GERAIS</v>
          </cell>
          <cell r="O3929">
            <v>1480</v>
          </cell>
          <cell r="P3929">
            <v>0</v>
          </cell>
          <cell r="Q3929">
            <v>46113</v>
          </cell>
          <cell r="W3929" t="str">
            <v>SP INT 4</v>
          </cell>
          <cell r="X3929" t="str">
            <v>SP INT 4</v>
          </cell>
        </row>
        <row r="3930">
          <cell r="B3930">
            <v>1</v>
          </cell>
          <cell r="K3930" t="str">
            <v>PLANTÕES E LOJAS</v>
          </cell>
          <cell r="O3930">
            <v>1479</v>
          </cell>
          <cell r="P3930">
            <v>1515.36</v>
          </cell>
          <cell r="Q3930">
            <v>46023</v>
          </cell>
          <cell r="W3930" t="str">
            <v>SP INT 6</v>
          </cell>
          <cell r="X3930" t="str">
            <v>SP INT 6</v>
          </cell>
        </row>
        <row r="3931">
          <cell r="B3931">
            <v>2</v>
          </cell>
          <cell r="K3931" t="str">
            <v>PLANTÕES E LOJAS</v>
          </cell>
          <cell r="O3931">
            <v>1479</v>
          </cell>
          <cell r="P3931">
            <v>1410.24</v>
          </cell>
          <cell r="Q3931">
            <v>46054</v>
          </cell>
          <cell r="W3931" t="str">
            <v>SP INT 6</v>
          </cell>
          <cell r="X3931" t="str">
            <v>SP INT 6</v>
          </cell>
        </row>
        <row r="3932">
          <cell r="B3932">
            <v>3</v>
          </cell>
          <cell r="K3932" t="str">
            <v>PLANTÕES E LOJAS</v>
          </cell>
          <cell r="O3932">
            <v>1479</v>
          </cell>
          <cell r="P3932">
            <v>1614.31</v>
          </cell>
          <cell r="Q3932">
            <v>46082</v>
          </cell>
          <cell r="W3932" t="str">
            <v>SP INT 6</v>
          </cell>
          <cell r="X3932" t="str">
            <v>SP INT 6</v>
          </cell>
        </row>
        <row r="3933">
          <cell r="B3933">
            <v>4</v>
          </cell>
          <cell r="K3933" t="str">
            <v>PLANTÕES E LOJAS</v>
          </cell>
          <cell r="O3933">
            <v>1479</v>
          </cell>
          <cell r="P3933">
            <v>1474.3</v>
          </cell>
          <cell r="Q3933">
            <v>46113</v>
          </cell>
          <cell r="W3933" t="str">
            <v>SP INT 6</v>
          </cell>
          <cell r="X3933" t="str">
            <v>SP INT 6</v>
          </cell>
        </row>
        <row r="3934">
          <cell r="B3934">
            <v>5</v>
          </cell>
          <cell r="K3934" t="str">
            <v>PLANTÕES E LOJAS</v>
          </cell>
          <cell r="O3934">
            <v>1479</v>
          </cell>
          <cell r="P3934">
            <v>1367.45</v>
          </cell>
          <cell r="Q3934">
            <v>46143</v>
          </cell>
          <cell r="W3934" t="str">
            <v>SP INT 6</v>
          </cell>
          <cell r="X3934" t="str">
            <v>SP INT 6</v>
          </cell>
        </row>
        <row r="3935">
          <cell r="B3935">
            <v>6</v>
          </cell>
          <cell r="K3935" t="str">
            <v>PLANTÕES E LOJAS</v>
          </cell>
          <cell r="O3935">
            <v>1479</v>
          </cell>
          <cell r="P3935">
            <v>1603.06</v>
          </cell>
          <cell r="Q3935">
            <v>46174</v>
          </cell>
          <cell r="W3935" t="str">
            <v>SP INT 6</v>
          </cell>
          <cell r="X3935" t="str">
            <v>SP INT 6</v>
          </cell>
        </row>
        <row r="3936">
          <cell r="B3936">
            <v>7</v>
          </cell>
          <cell r="K3936" t="str">
            <v>PLANTÕES E LOJAS</v>
          </cell>
          <cell r="O3936">
            <v>1479</v>
          </cell>
          <cell r="P3936">
            <v>1564.61</v>
          </cell>
          <cell r="Q3936">
            <v>46204</v>
          </cell>
          <cell r="W3936" t="str">
            <v>SP INT 6</v>
          </cell>
          <cell r="X3936" t="str">
            <v>SP INT 6</v>
          </cell>
        </row>
        <row r="3937">
          <cell r="B3937">
            <v>7</v>
          </cell>
          <cell r="K3937" t="str">
            <v>PLANTÕES E LOJAS</v>
          </cell>
          <cell r="O3937">
            <v>1479</v>
          </cell>
          <cell r="P3937">
            <v>2215.7399999999998</v>
          </cell>
          <cell r="Q3937">
            <v>46204</v>
          </cell>
          <cell r="W3937" t="str">
            <v>SP INT 6</v>
          </cell>
          <cell r="X3937" t="str">
            <v>SP INT 6</v>
          </cell>
        </row>
        <row r="3938">
          <cell r="B3938">
            <v>8</v>
          </cell>
          <cell r="K3938" t="str">
            <v>PLANTÕES E LOJAS</v>
          </cell>
          <cell r="O3938">
            <v>1479</v>
          </cell>
          <cell r="P3938">
            <v>1349.2</v>
          </cell>
          <cell r="Q3938">
            <v>46235</v>
          </cell>
          <cell r="W3938" t="str">
            <v>SP INT 6</v>
          </cell>
          <cell r="X3938" t="str">
            <v>SP INT 6</v>
          </cell>
        </row>
        <row r="3939">
          <cell r="B3939">
            <v>3</v>
          </cell>
          <cell r="K3939" t="str">
            <v>SALÁRIOS, ENCARGOS E BENEFÍCIOS</v>
          </cell>
          <cell r="O3939">
            <v>1478</v>
          </cell>
          <cell r="P3939">
            <v>11342</v>
          </cell>
          <cell r="Q3939">
            <v>46082</v>
          </cell>
          <cell r="W3939" t="str">
            <v>SP INT 5</v>
          </cell>
          <cell r="X3939" t="str">
            <v>SP INT 5</v>
          </cell>
        </row>
        <row r="3940">
          <cell r="B3940">
            <v>4</v>
          </cell>
          <cell r="K3940" t="str">
            <v>DESPESAS GERAIS</v>
          </cell>
          <cell r="O3940">
            <v>1476</v>
          </cell>
          <cell r="Q3940">
            <v>46113</v>
          </cell>
          <cell r="W3940" t="str">
            <v>SP INT 4</v>
          </cell>
          <cell r="X3940" t="str">
            <v>SP INT 4</v>
          </cell>
        </row>
        <row r="3941">
          <cell r="B3941">
            <v>8</v>
          </cell>
          <cell r="K3941" t="str">
            <v>PLANTÕES E LOJAS</v>
          </cell>
          <cell r="O3941">
            <v>1476</v>
          </cell>
          <cell r="P3941">
            <v>687.53</v>
          </cell>
          <cell r="Q3941">
            <v>46235</v>
          </cell>
          <cell r="W3941" t="str">
            <v>SP INT 3</v>
          </cell>
          <cell r="X3941" t="str">
            <v>SP INT 3</v>
          </cell>
        </row>
        <row r="3942">
          <cell r="B3942">
            <v>3</v>
          </cell>
          <cell r="K3942" t="str">
            <v>PLANTÕES E LOJAS</v>
          </cell>
          <cell r="O3942">
            <v>1475</v>
          </cell>
          <cell r="Q3942">
            <v>46082</v>
          </cell>
          <cell r="W3942" t="str">
            <v>SP INT 4</v>
          </cell>
          <cell r="X3942" t="str">
            <v>SP INT 4</v>
          </cell>
        </row>
        <row r="3943">
          <cell r="B3943">
            <v>4</v>
          </cell>
          <cell r="K3943" t="str">
            <v>DESPESAS GERAIS</v>
          </cell>
          <cell r="O3943">
            <v>1474</v>
          </cell>
          <cell r="Q3943">
            <v>46113</v>
          </cell>
          <cell r="W3943" t="str">
            <v>SP INT 3</v>
          </cell>
          <cell r="X3943" t="str">
            <v>SP INT 3</v>
          </cell>
        </row>
        <row r="3944">
          <cell r="B3944">
            <v>5</v>
          </cell>
          <cell r="K3944" t="str">
            <v>PLANTÕES E LOJAS</v>
          </cell>
          <cell r="O3944">
            <v>1472</v>
          </cell>
          <cell r="P3944">
            <v>3639.58</v>
          </cell>
          <cell r="Q3944">
            <v>46143</v>
          </cell>
          <cell r="W3944" t="str">
            <v>SP INT 4</v>
          </cell>
          <cell r="X3944" t="str">
            <v>SP INT 4</v>
          </cell>
        </row>
        <row r="3945">
          <cell r="B3945">
            <v>6</v>
          </cell>
          <cell r="K3945" t="str">
            <v>DESPESAS GERAIS</v>
          </cell>
          <cell r="O3945">
            <v>1472</v>
          </cell>
          <cell r="Q3945">
            <v>46174</v>
          </cell>
          <cell r="W3945" t="str">
            <v>SP INT 5</v>
          </cell>
          <cell r="X3945" t="str">
            <v>SP INT 5</v>
          </cell>
        </row>
        <row r="3946">
          <cell r="B3946">
            <v>1</v>
          </cell>
          <cell r="K3946" t="str">
            <v>PLANTÕES E LOJAS</v>
          </cell>
          <cell r="O3946">
            <v>1471</v>
          </cell>
          <cell r="P3946">
            <v>1506.94</v>
          </cell>
          <cell r="Q3946">
            <v>46023</v>
          </cell>
          <cell r="W3946" t="str">
            <v>SP INT 3</v>
          </cell>
          <cell r="X3946" t="str">
            <v>SP INT 3</v>
          </cell>
        </row>
        <row r="3947">
          <cell r="B3947">
            <v>2</v>
          </cell>
          <cell r="K3947" t="str">
            <v>PLANTÕES E LOJAS</v>
          </cell>
          <cell r="O3947">
            <v>1471</v>
          </cell>
          <cell r="P3947">
            <v>1402.4</v>
          </cell>
          <cell r="Q3947">
            <v>46054</v>
          </cell>
          <cell r="W3947" t="str">
            <v>SP INT 3</v>
          </cell>
          <cell r="X3947" t="str">
            <v>SP INT 3</v>
          </cell>
        </row>
        <row r="3948">
          <cell r="B3948">
            <v>3</v>
          </cell>
          <cell r="K3948" t="str">
            <v>PLANTÕES E LOJAS</v>
          </cell>
          <cell r="O3948">
            <v>1471</v>
          </cell>
          <cell r="P3948">
            <v>1605.34</v>
          </cell>
          <cell r="Q3948">
            <v>46082</v>
          </cell>
          <cell r="W3948" t="str">
            <v>SP INT 3</v>
          </cell>
          <cell r="X3948" t="str">
            <v>SP INT 3</v>
          </cell>
        </row>
        <row r="3949">
          <cell r="B3949">
            <v>4</v>
          </cell>
          <cell r="K3949" t="str">
            <v>PLANTÕES E LOJAS</v>
          </cell>
          <cell r="O3949">
            <v>1471</v>
          </cell>
          <cell r="P3949">
            <v>1466.11</v>
          </cell>
          <cell r="Q3949">
            <v>46113</v>
          </cell>
          <cell r="W3949" t="str">
            <v>SP INT 3</v>
          </cell>
          <cell r="X3949" t="str">
            <v>SP INT 3</v>
          </cell>
        </row>
        <row r="3950">
          <cell r="B3950">
            <v>5</v>
          </cell>
          <cell r="K3950" t="str">
            <v>PLANTÕES E LOJAS</v>
          </cell>
          <cell r="O3950">
            <v>1471</v>
          </cell>
          <cell r="P3950">
            <v>1359.85</v>
          </cell>
          <cell r="Q3950">
            <v>46143</v>
          </cell>
          <cell r="W3950" t="str">
            <v>SP INT 3</v>
          </cell>
          <cell r="X3950" t="str">
            <v>SP INT 3</v>
          </cell>
        </row>
        <row r="3951">
          <cell r="B3951">
            <v>6</v>
          </cell>
          <cell r="K3951" t="str">
            <v>PLANTÕES E LOJAS</v>
          </cell>
          <cell r="O3951">
            <v>1471</v>
          </cell>
          <cell r="P3951">
            <v>1594.15</v>
          </cell>
          <cell r="Q3951">
            <v>46174</v>
          </cell>
          <cell r="W3951" t="str">
            <v>SP INT 3</v>
          </cell>
          <cell r="X3951" t="str">
            <v>SP INT 3</v>
          </cell>
        </row>
        <row r="3952">
          <cell r="B3952">
            <v>7</v>
          </cell>
          <cell r="K3952" t="str">
            <v>PLANTÕES E LOJAS</v>
          </cell>
          <cell r="O3952">
            <v>1471</v>
          </cell>
          <cell r="P3952">
            <v>1555.91</v>
          </cell>
          <cell r="Q3952">
            <v>46204</v>
          </cell>
          <cell r="W3952" t="str">
            <v>SP INT 3</v>
          </cell>
          <cell r="X3952" t="str">
            <v>SP INT 3</v>
          </cell>
        </row>
        <row r="3953">
          <cell r="B3953">
            <v>8</v>
          </cell>
          <cell r="K3953" t="str">
            <v>PLANTÕES E LOJAS</v>
          </cell>
          <cell r="O3953">
            <v>1471</v>
          </cell>
          <cell r="P3953">
            <v>1341.7</v>
          </cell>
          <cell r="Q3953">
            <v>46235</v>
          </cell>
          <cell r="W3953" t="str">
            <v>SP INT 3</v>
          </cell>
          <cell r="X3953" t="str">
            <v>SP INT 3</v>
          </cell>
        </row>
        <row r="3954">
          <cell r="B3954">
            <v>3</v>
          </cell>
          <cell r="K3954" t="str">
            <v>PLANTÕES E LOJAS</v>
          </cell>
          <cell r="O3954">
            <v>1470</v>
          </cell>
          <cell r="P3954">
            <v>1289.6400000000001</v>
          </cell>
          <cell r="Q3954">
            <v>46082</v>
          </cell>
          <cell r="W3954" t="str">
            <v>SP INT 5</v>
          </cell>
          <cell r="X3954" t="str">
            <v>SP INT 5</v>
          </cell>
        </row>
        <row r="3955">
          <cell r="B3955">
            <v>4</v>
          </cell>
          <cell r="K3955" t="str">
            <v>PLANTÕES E LOJAS</v>
          </cell>
          <cell r="O3955">
            <v>1470</v>
          </cell>
          <cell r="P3955">
            <v>1035</v>
          </cell>
          <cell r="Q3955">
            <v>46113</v>
          </cell>
          <cell r="W3955" t="str">
            <v>SP INT 2</v>
          </cell>
          <cell r="X3955" t="str">
            <v>SP INT 2</v>
          </cell>
        </row>
        <row r="3956">
          <cell r="B3956">
            <v>8</v>
          </cell>
          <cell r="K3956" t="str">
            <v>DESPESAS GERAIS</v>
          </cell>
          <cell r="O3956">
            <v>1470</v>
          </cell>
          <cell r="Q3956">
            <v>46235</v>
          </cell>
          <cell r="W3956" t="str">
            <v>SP INT 4</v>
          </cell>
          <cell r="X3956" t="str">
            <v>SP INT 4</v>
          </cell>
        </row>
        <row r="3957">
          <cell r="B3957">
            <v>3</v>
          </cell>
          <cell r="K3957" t="str">
            <v>DESPESAS GERAIS</v>
          </cell>
          <cell r="O3957">
            <v>1469</v>
          </cell>
          <cell r="Q3957">
            <v>46082</v>
          </cell>
          <cell r="W3957" t="str">
            <v>SP INT 6</v>
          </cell>
          <cell r="X3957" t="str">
            <v>SP INT 6</v>
          </cell>
        </row>
        <row r="3958">
          <cell r="B3958">
            <v>7</v>
          </cell>
          <cell r="K3958" t="str">
            <v>DESPESAS GERAIS</v>
          </cell>
          <cell r="O3958">
            <v>1469</v>
          </cell>
          <cell r="Q3958">
            <v>46204</v>
          </cell>
          <cell r="W3958" t="str">
            <v>SP INT 1</v>
          </cell>
          <cell r="X3958" t="str">
            <v>SP INT 1</v>
          </cell>
        </row>
        <row r="3959">
          <cell r="B3959">
            <v>1</v>
          </cell>
          <cell r="K3959" t="str">
            <v>PLANTÕES E LOJAS</v>
          </cell>
          <cell r="O3959">
            <v>1468</v>
          </cell>
          <cell r="P3959">
            <v>1504.48</v>
          </cell>
          <cell r="Q3959">
            <v>46023</v>
          </cell>
          <cell r="W3959" t="str">
            <v>SP INT 4</v>
          </cell>
          <cell r="X3959" t="str">
            <v>SP INT 4</v>
          </cell>
        </row>
        <row r="3960">
          <cell r="B3960">
            <v>2</v>
          </cell>
          <cell r="K3960" t="str">
            <v>PLANTÕES E LOJAS</v>
          </cell>
          <cell r="O3960">
            <v>1468</v>
          </cell>
          <cell r="P3960">
            <v>1400.11</v>
          </cell>
          <cell r="Q3960">
            <v>46054</v>
          </cell>
          <cell r="W3960" t="str">
            <v>SP INT 4</v>
          </cell>
          <cell r="X3960" t="str">
            <v>SP INT 4</v>
          </cell>
        </row>
        <row r="3961">
          <cell r="B3961">
            <v>3</v>
          </cell>
          <cell r="K3961" t="str">
            <v>PLANTÕES E LOJAS</v>
          </cell>
          <cell r="O3961">
            <v>1468</v>
          </cell>
          <cell r="P3961">
            <v>1602.72</v>
          </cell>
          <cell r="Q3961">
            <v>46082</v>
          </cell>
          <cell r="W3961" t="str">
            <v>SP INT 4</v>
          </cell>
          <cell r="X3961" t="str">
            <v>SP INT 4</v>
          </cell>
        </row>
        <row r="3962">
          <cell r="B3962">
            <v>4</v>
          </cell>
          <cell r="K3962" t="str">
            <v>PLANTÕES E LOJAS</v>
          </cell>
          <cell r="O3962">
            <v>1468</v>
          </cell>
          <cell r="P3962">
            <v>1463.72</v>
          </cell>
          <cell r="Q3962">
            <v>46113</v>
          </cell>
          <cell r="W3962" t="str">
            <v>SP INT 4</v>
          </cell>
          <cell r="X3962" t="str">
            <v>SP INT 4</v>
          </cell>
        </row>
        <row r="3963">
          <cell r="B3963">
            <v>5</v>
          </cell>
          <cell r="K3963" t="str">
            <v>PLANTÕES E LOJAS</v>
          </cell>
          <cell r="O3963">
            <v>1468</v>
          </cell>
          <cell r="P3963">
            <v>1357.63</v>
          </cell>
          <cell r="Q3963">
            <v>46143</v>
          </cell>
          <cell r="W3963" t="str">
            <v>SP INT 4</v>
          </cell>
          <cell r="X3963" t="str">
            <v>SP INT 4</v>
          </cell>
        </row>
        <row r="3964">
          <cell r="B3964">
            <v>6</v>
          </cell>
          <cell r="K3964" t="str">
            <v>PLANTÕES E LOJAS</v>
          </cell>
          <cell r="O3964">
            <v>1468</v>
          </cell>
          <cell r="P3964">
            <v>49337.88</v>
          </cell>
          <cell r="Q3964">
            <v>46174</v>
          </cell>
          <cell r="W3964" t="str">
            <v>SP INT 4</v>
          </cell>
          <cell r="X3964" t="str">
            <v>SP INT 4</v>
          </cell>
        </row>
        <row r="3965">
          <cell r="B3965">
            <v>7</v>
          </cell>
          <cell r="K3965" t="str">
            <v>PLANTÕES E LOJAS</v>
          </cell>
          <cell r="O3965">
            <v>1468</v>
          </cell>
          <cell r="Q3965">
            <v>46204</v>
          </cell>
          <cell r="W3965" t="str">
            <v>SP INT 4</v>
          </cell>
          <cell r="X3965" t="str">
            <v>SP INT 4</v>
          </cell>
        </row>
        <row r="3966">
          <cell r="B3966">
            <v>8</v>
          </cell>
          <cell r="K3966" t="str">
            <v>PLANTÕES E LOJAS</v>
          </cell>
          <cell r="O3966">
            <v>1468</v>
          </cell>
          <cell r="Q3966">
            <v>46235</v>
          </cell>
          <cell r="W3966" t="str">
            <v>SP INT 4</v>
          </cell>
          <cell r="X3966" t="str">
            <v>SP INT 4</v>
          </cell>
        </row>
        <row r="3967">
          <cell r="B3967">
            <v>8</v>
          </cell>
          <cell r="K3967" t="str">
            <v>MARKETING</v>
          </cell>
          <cell r="O3967">
            <v>1467</v>
          </cell>
          <cell r="Q3967">
            <v>46235</v>
          </cell>
          <cell r="W3967" t="str">
            <v>SP INT 3</v>
          </cell>
          <cell r="X3967" t="str">
            <v>SP INT 3</v>
          </cell>
        </row>
        <row r="3968">
          <cell r="B3968">
            <v>5</v>
          </cell>
          <cell r="K3968" t="str">
            <v>PLANTÕES E LOJAS</v>
          </cell>
          <cell r="O3968">
            <v>1462</v>
          </cell>
          <cell r="Q3968">
            <v>46143</v>
          </cell>
          <cell r="W3968" t="str">
            <v>SP INT 4</v>
          </cell>
          <cell r="X3968" t="str">
            <v>SP INT 4</v>
          </cell>
        </row>
        <row r="3969">
          <cell r="B3969">
            <v>1</v>
          </cell>
          <cell r="K3969" t="str">
            <v>PLANTÕES E LOJAS</v>
          </cell>
          <cell r="O3969">
            <v>1459</v>
          </cell>
          <cell r="P3969">
            <v>1494.95</v>
          </cell>
          <cell r="Q3969">
            <v>46023</v>
          </cell>
          <cell r="W3969" t="str">
            <v>SP INT 3</v>
          </cell>
          <cell r="X3969" t="str">
            <v>SP INT 3</v>
          </cell>
        </row>
        <row r="3970">
          <cell r="B3970">
            <v>2</v>
          </cell>
          <cell r="K3970" t="str">
            <v>PLANTÕES E LOJAS</v>
          </cell>
          <cell r="O3970">
            <v>1459</v>
          </cell>
          <cell r="P3970">
            <v>1391.24</v>
          </cell>
          <cell r="Q3970">
            <v>46054</v>
          </cell>
          <cell r="W3970" t="str">
            <v>SP INT 3</v>
          </cell>
          <cell r="X3970" t="str">
            <v>SP INT 3</v>
          </cell>
        </row>
        <row r="3971">
          <cell r="B3971">
            <v>3</v>
          </cell>
          <cell r="K3971" t="str">
            <v>PLANTÕES E LOJAS</v>
          </cell>
          <cell r="O3971">
            <v>1459</v>
          </cell>
          <cell r="P3971">
            <v>1592.57</v>
          </cell>
          <cell r="Q3971">
            <v>46082</v>
          </cell>
          <cell r="W3971" t="str">
            <v>SP INT 3</v>
          </cell>
          <cell r="X3971" t="str">
            <v>SP INT 3</v>
          </cell>
        </row>
        <row r="3972">
          <cell r="B3972">
            <v>4</v>
          </cell>
          <cell r="K3972" t="str">
            <v>PLANTÕES E LOJAS</v>
          </cell>
          <cell r="O3972">
            <v>1459</v>
          </cell>
          <cell r="P3972">
            <v>1454.44</v>
          </cell>
          <cell r="Q3972">
            <v>46113</v>
          </cell>
          <cell r="W3972" t="str">
            <v>SP INT 3</v>
          </cell>
          <cell r="X3972" t="str">
            <v>SP INT 3</v>
          </cell>
        </row>
        <row r="3973">
          <cell r="B3973">
            <v>5</v>
          </cell>
          <cell r="K3973" t="str">
            <v>PLANTÕES E LOJAS</v>
          </cell>
          <cell r="O3973">
            <v>1459</v>
          </cell>
          <cell r="P3973">
            <v>1349.03</v>
          </cell>
          <cell r="Q3973">
            <v>46143</v>
          </cell>
          <cell r="W3973" t="str">
            <v>SP INT 3</v>
          </cell>
          <cell r="X3973" t="str">
            <v>SP INT 3</v>
          </cell>
        </row>
        <row r="3974">
          <cell r="B3974">
            <v>6</v>
          </cell>
          <cell r="K3974" t="str">
            <v>PLANTÕES E LOJAS</v>
          </cell>
          <cell r="O3974">
            <v>1459</v>
          </cell>
          <cell r="P3974">
            <v>1581.46</v>
          </cell>
          <cell r="Q3974">
            <v>46174</v>
          </cell>
          <cell r="W3974" t="str">
            <v>SP INT 3</v>
          </cell>
          <cell r="X3974" t="str">
            <v>SP INT 3</v>
          </cell>
        </row>
        <row r="3975">
          <cell r="B3975">
            <v>7</v>
          </cell>
          <cell r="K3975" t="str">
            <v>DESPESAS GERAIS</v>
          </cell>
          <cell r="O3975">
            <v>1459</v>
          </cell>
          <cell r="P3975">
            <v>1839.87</v>
          </cell>
          <cell r="Q3975">
            <v>46204</v>
          </cell>
          <cell r="W3975" t="str">
            <v>SP INT 2</v>
          </cell>
          <cell r="X3975" t="str">
            <v>SP INT 2</v>
          </cell>
        </row>
        <row r="3976">
          <cell r="B3976">
            <v>7</v>
          </cell>
          <cell r="K3976" t="str">
            <v>PLANTÕES E LOJAS</v>
          </cell>
          <cell r="O3976">
            <v>1459</v>
          </cell>
          <cell r="P3976">
            <v>1543.53</v>
          </cell>
          <cell r="Q3976">
            <v>46204</v>
          </cell>
          <cell r="W3976" t="str">
            <v>SP INT 3</v>
          </cell>
          <cell r="X3976" t="str">
            <v>SP INT 3</v>
          </cell>
        </row>
        <row r="3977">
          <cell r="B3977">
            <v>8</v>
          </cell>
          <cell r="K3977" t="str">
            <v>PLANTÕES E LOJAS</v>
          </cell>
          <cell r="O3977">
            <v>1459</v>
          </cell>
          <cell r="P3977">
            <v>1331.02</v>
          </cell>
          <cell r="Q3977">
            <v>46235</v>
          </cell>
          <cell r="W3977" t="str">
            <v>SP INT 3</v>
          </cell>
          <cell r="X3977" t="str">
            <v>SP INT 3</v>
          </cell>
        </row>
        <row r="3978">
          <cell r="B3978">
            <v>6</v>
          </cell>
          <cell r="K3978" t="str">
            <v>SALÁRIOS, ENCARGOS E BENEFÍCIOS</v>
          </cell>
          <cell r="O3978">
            <v>1454</v>
          </cell>
          <cell r="P3978">
            <v>681.95</v>
          </cell>
          <cell r="Q3978">
            <v>46174</v>
          </cell>
          <cell r="W3978" t="str">
            <v>SP INT 6</v>
          </cell>
          <cell r="X3978" t="str">
            <v>SP INT 6</v>
          </cell>
        </row>
        <row r="3979">
          <cell r="B3979">
            <v>3</v>
          </cell>
          <cell r="K3979" t="str">
            <v>SALÁRIOS, ENCARGOS E BENEFÍCIOS</v>
          </cell>
          <cell r="O3979">
            <v>1453</v>
          </cell>
          <cell r="P3979">
            <v>2424.6</v>
          </cell>
          <cell r="Q3979">
            <v>46082</v>
          </cell>
          <cell r="W3979" t="str">
            <v>SENSIA RP</v>
          </cell>
          <cell r="X3979" t="str">
            <v>SENSIA</v>
          </cell>
        </row>
        <row r="3980">
          <cell r="B3980">
            <v>6</v>
          </cell>
          <cell r="K3980" t="str">
            <v>SALÁRIOS, ENCARGOS E BENEFÍCIOS</v>
          </cell>
          <cell r="O3980">
            <v>1452</v>
          </cell>
          <cell r="P3980">
            <v>3191.35</v>
          </cell>
          <cell r="Q3980">
            <v>46174</v>
          </cell>
          <cell r="W3980" t="str">
            <v>DIRETORIA SPI</v>
          </cell>
          <cell r="X3980" t="str">
            <v>DIRETORIA SPI</v>
          </cell>
        </row>
        <row r="3981">
          <cell r="B3981">
            <v>5</v>
          </cell>
          <cell r="K3981" t="str">
            <v>VIAGEM E LOGÍSTICA</v>
          </cell>
          <cell r="O3981">
            <v>1451</v>
          </cell>
          <cell r="P3981">
            <v>226.14</v>
          </cell>
          <cell r="Q3981">
            <v>46143</v>
          </cell>
          <cell r="W3981" t="str">
            <v>SP INT 3</v>
          </cell>
          <cell r="X3981" t="str">
            <v>SP INT 3</v>
          </cell>
        </row>
        <row r="3982">
          <cell r="B3982">
            <v>2</v>
          </cell>
          <cell r="K3982" t="str">
            <v>PLANTÕES E LOJAS</v>
          </cell>
          <cell r="O3982">
            <v>1449</v>
          </cell>
          <cell r="P3982">
            <v>949.17000000000007</v>
          </cell>
          <cell r="Q3982">
            <v>46054</v>
          </cell>
          <cell r="W3982" t="str">
            <v>SP INT 5</v>
          </cell>
          <cell r="X3982" t="str">
            <v>SP INT 5</v>
          </cell>
        </row>
        <row r="3983">
          <cell r="B3983">
            <v>4</v>
          </cell>
          <cell r="K3983" t="str">
            <v>COMISSÕES E PREMIAÇÕES (Contratada)</v>
          </cell>
          <cell r="O3983">
            <v>1449</v>
          </cell>
          <cell r="P3983">
            <v>2226.4824130826178</v>
          </cell>
          <cell r="Q3983">
            <v>46113</v>
          </cell>
          <cell r="W3983" t="str">
            <v>SP INT 1</v>
          </cell>
          <cell r="X3983" t="str">
            <v>SP INT 1</v>
          </cell>
        </row>
        <row r="3984">
          <cell r="B3984">
            <v>1</v>
          </cell>
          <cell r="K3984" t="str">
            <v>PLANTÕES E LOJAS</v>
          </cell>
          <cell r="O3984">
            <v>1448</v>
          </cell>
          <cell r="P3984">
            <v>771.61</v>
          </cell>
          <cell r="Q3984">
            <v>46023</v>
          </cell>
          <cell r="W3984" t="str">
            <v>SP INT 3</v>
          </cell>
          <cell r="X3984" t="str">
            <v>SP INT 3</v>
          </cell>
        </row>
        <row r="3985">
          <cell r="B3985">
            <v>8</v>
          </cell>
          <cell r="K3985" t="str">
            <v>DESPESAS GERAIS</v>
          </cell>
          <cell r="O3985">
            <v>1448</v>
          </cell>
          <cell r="Q3985">
            <v>46235</v>
          </cell>
          <cell r="W3985" t="str">
            <v>SP INT 4</v>
          </cell>
          <cell r="X3985" t="str">
            <v>SP INT 4</v>
          </cell>
        </row>
        <row r="3986">
          <cell r="B3986">
            <v>1</v>
          </cell>
          <cell r="K3986" t="str">
            <v>PLANTÕES E LOJAS</v>
          </cell>
          <cell r="O3986">
            <v>1447</v>
          </cell>
          <cell r="P3986">
            <v>1210.5899999999999</v>
          </cell>
          <cell r="Q3986">
            <v>46023</v>
          </cell>
          <cell r="W3986" t="str">
            <v>SP INT 5</v>
          </cell>
          <cell r="X3986" t="str">
            <v>SP INT 5</v>
          </cell>
        </row>
        <row r="3987">
          <cell r="B3987">
            <v>8</v>
          </cell>
          <cell r="K3987" t="str">
            <v>PLANTÕES E LOJAS</v>
          </cell>
          <cell r="O3987">
            <v>1447</v>
          </cell>
          <cell r="Q3987">
            <v>46235</v>
          </cell>
          <cell r="W3987" t="str">
            <v>SP INT 6</v>
          </cell>
          <cell r="X3987" t="str">
            <v>SP INT 6</v>
          </cell>
        </row>
        <row r="3988">
          <cell r="B3988">
            <v>5</v>
          </cell>
          <cell r="K3988" t="str">
            <v>SALÁRIOS, ENCARGOS E BENEFÍCIOS</v>
          </cell>
          <cell r="O3988">
            <v>1444</v>
          </cell>
          <cell r="P3988">
            <v>179.06</v>
          </cell>
          <cell r="Q3988">
            <v>46143</v>
          </cell>
          <cell r="W3988" t="str">
            <v>DIRETORIA SPI</v>
          </cell>
          <cell r="X3988" t="str">
            <v>DIRETORIA SPI</v>
          </cell>
        </row>
        <row r="3989">
          <cell r="B3989">
            <v>7</v>
          </cell>
          <cell r="K3989" t="str">
            <v>PLANTÕES E LOJAS</v>
          </cell>
          <cell r="O3989">
            <v>1441</v>
          </cell>
          <cell r="Q3989">
            <v>46204</v>
          </cell>
          <cell r="W3989" t="str">
            <v>SP INT 4</v>
          </cell>
          <cell r="X3989" t="str">
            <v>SP INT 4</v>
          </cell>
        </row>
        <row r="3990">
          <cell r="B3990">
            <v>8</v>
          </cell>
          <cell r="K3990" t="str">
            <v>PLANTÕES E LOJAS</v>
          </cell>
          <cell r="O3990">
            <v>1440</v>
          </cell>
          <cell r="Q3990">
            <v>46235</v>
          </cell>
          <cell r="W3990" t="str">
            <v>SP INT 2</v>
          </cell>
          <cell r="X3990" t="str">
            <v>SP INT 2</v>
          </cell>
        </row>
        <row r="3991">
          <cell r="B3991">
            <v>2</v>
          </cell>
          <cell r="K3991" t="str">
            <v>PLANTÕES E LOJAS</v>
          </cell>
          <cell r="O3991">
            <v>1438</v>
          </cell>
          <cell r="P3991">
            <v>1663.69</v>
          </cell>
          <cell r="Q3991">
            <v>46054</v>
          </cell>
          <cell r="W3991" t="str">
            <v>SENSIA CP</v>
          </cell>
          <cell r="X3991" t="str">
            <v>SENSIA</v>
          </cell>
        </row>
        <row r="3992">
          <cell r="B3992">
            <v>3</v>
          </cell>
          <cell r="K3992" t="str">
            <v>DESPESAS GERAIS</v>
          </cell>
          <cell r="O3992">
            <v>1437</v>
          </cell>
          <cell r="Q3992">
            <v>46082</v>
          </cell>
          <cell r="W3992" t="str">
            <v>SP INT 6</v>
          </cell>
          <cell r="X3992" t="str">
            <v>SP INT 6</v>
          </cell>
        </row>
        <row r="3993">
          <cell r="B3993">
            <v>8</v>
          </cell>
          <cell r="K3993" t="str">
            <v>VIAGEM E LOGÍSTICA</v>
          </cell>
          <cell r="O3993">
            <v>1434</v>
          </cell>
          <cell r="P3993">
            <v>1935.17</v>
          </cell>
          <cell r="Q3993">
            <v>46235</v>
          </cell>
          <cell r="W3993" t="str">
            <v>SP INT 3</v>
          </cell>
          <cell r="X3993" t="str">
            <v>SP INT 3</v>
          </cell>
        </row>
        <row r="3994">
          <cell r="B3994">
            <v>3</v>
          </cell>
          <cell r="K3994" t="str">
            <v>DESPESAS GERAIS</v>
          </cell>
          <cell r="O3994">
            <v>1433</v>
          </cell>
          <cell r="Q3994">
            <v>46082</v>
          </cell>
          <cell r="W3994" t="str">
            <v>SP INT 1</v>
          </cell>
          <cell r="X3994" t="str">
            <v>SP INT 1</v>
          </cell>
        </row>
        <row r="3995">
          <cell r="B3995">
            <v>7</v>
          </cell>
          <cell r="K3995" t="str">
            <v>PLANTÕES E LOJAS</v>
          </cell>
          <cell r="O3995">
            <v>1432</v>
          </cell>
          <cell r="Q3995">
            <v>46204</v>
          </cell>
          <cell r="W3995" t="str">
            <v>SP INT 4</v>
          </cell>
          <cell r="X3995" t="str">
            <v>SP INT 4</v>
          </cell>
        </row>
        <row r="3996">
          <cell r="B3996">
            <v>3</v>
          </cell>
          <cell r="K3996" t="str">
            <v>DESPESAS GERAIS</v>
          </cell>
          <cell r="O3996">
            <v>1428</v>
          </cell>
          <cell r="Q3996">
            <v>46082</v>
          </cell>
          <cell r="W3996" t="str">
            <v>SP INT 4</v>
          </cell>
          <cell r="X3996" t="str">
            <v>SP INT 4</v>
          </cell>
        </row>
        <row r="3997">
          <cell r="B3997">
            <v>5</v>
          </cell>
          <cell r="K3997" t="str">
            <v>SERVIÇOS</v>
          </cell>
          <cell r="O3997">
            <v>1425</v>
          </cell>
          <cell r="Q3997">
            <v>46143</v>
          </cell>
          <cell r="W3997" t="str">
            <v>SP INT 3</v>
          </cell>
          <cell r="X3997" t="str">
            <v>SP INT 3</v>
          </cell>
        </row>
        <row r="3998">
          <cell r="B3998">
            <v>1</v>
          </cell>
          <cell r="K3998" t="str">
            <v>PLANTÕES E LOJAS</v>
          </cell>
          <cell r="O3998">
            <v>1424</v>
          </cell>
          <cell r="P3998">
            <v>144.1</v>
          </cell>
          <cell r="Q3998">
            <v>46023</v>
          </cell>
          <cell r="W3998" t="str">
            <v>SP INT 4</v>
          </cell>
          <cell r="X3998" t="str">
            <v>SP INT 4</v>
          </cell>
        </row>
        <row r="3999">
          <cell r="B3999">
            <v>1</v>
          </cell>
          <cell r="K3999" t="str">
            <v>MARKETING</v>
          </cell>
          <cell r="O3999">
            <v>1423</v>
          </cell>
          <cell r="Q3999">
            <v>46023</v>
          </cell>
          <cell r="W3999" t="str">
            <v>SP INT 2</v>
          </cell>
          <cell r="X3999" t="str">
            <v>SP INT 2</v>
          </cell>
        </row>
        <row r="4000">
          <cell r="B4000">
            <v>6</v>
          </cell>
          <cell r="K4000" t="str">
            <v>PLANTÕES E LOJAS</v>
          </cell>
          <cell r="O4000">
            <v>1420</v>
          </cell>
          <cell r="Q4000">
            <v>46174</v>
          </cell>
          <cell r="W4000" t="str">
            <v>SP INT 4</v>
          </cell>
          <cell r="X4000" t="str">
            <v>SP INT 4</v>
          </cell>
        </row>
        <row r="4001">
          <cell r="B4001">
            <v>6</v>
          </cell>
          <cell r="K4001" t="str">
            <v>VIAGEM E LOGÍSTICA</v>
          </cell>
          <cell r="O4001">
            <v>1418</v>
          </cell>
          <cell r="P4001">
            <v>2845.44</v>
          </cell>
          <cell r="Q4001">
            <v>46174</v>
          </cell>
          <cell r="W4001" t="str">
            <v>SP INT 6</v>
          </cell>
          <cell r="X4001" t="str">
            <v>SP INT 6</v>
          </cell>
        </row>
        <row r="4002">
          <cell r="B4002">
            <v>2</v>
          </cell>
          <cell r="K4002" t="str">
            <v>SALÁRIOS, ENCARGOS E BENEFÍCIOS</v>
          </cell>
          <cell r="O4002">
            <v>1417</v>
          </cell>
          <cell r="P4002">
            <v>1007.24</v>
          </cell>
          <cell r="Q4002">
            <v>46054</v>
          </cell>
          <cell r="W4002" t="str">
            <v>SP INT 3</v>
          </cell>
          <cell r="X4002" t="str">
            <v>SP INT 3</v>
          </cell>
        </row>
        <row r="4003">
          <cell r="B4003">
            <v>7</v>
          </cell>
          <cell r="K4003" t="str">
            <v>SALÁRIOS, ENCARGOS E BENEFÍCIOS</v>
          </cell>
          <cell r="O4003">
            <v>1416</v>
          </cell>
          <cell r="P4003">
            <v>1000.95</v>
          </cell>
          <cell r="Q4003">
            <v>46204</v>
          </cell>
          <cell r="W4003" t="str">
            <v>SP INT 2</v>
          </cell>
          <cell r="X4003" t="str">
            <v>SP INT 2</v>
          </cell>
        </row>
        <row r="4004">
          <cell r="B4004">
            <v>4</v>
          </cell>
          <cell r="K4004" t="str">
            <v>PLANTÕES E LOJAS</v>
          </cell>
          <cell r="O4004">
            <v>1415</v>
          </cell>
          <cell r="P4004">
            <v>2344.6799999999998</v>
          </cell>
          <cell r="Q4004">
            <v>46113</v>
          </cell>
          <cell r="W4004" t="str">
            <v>SP INT 6</v>
          </cell>
          <cell r="X4004" t="str">
            <v>SP INT 6</v>
          </cell>
        </row>
        <row r="4005">
          <cell r="B4005">
            <v>6</v>
          </cell>
          <cell r="K4005" t="str">
            <v>PLANTÕES E LOJAS</v>
          </cell>
          <cell r="O4005">
            <v>1415</v>
          </cell>
          <cell r="P4005">
            <v>3089.2</v>
          </cell>
          <cell r="Q4005">
            <v>46174</v>
          </cell>
          <cell r="W4005" t="str">
            <v>SP INT 4</v>
          </cell>
          <cell r="X4005" t="str">
            <v>SP INT 4</v>
          </cell>
        </row>
        <row r="4006">
          <cell r="B4006">
            <v>7</v>
          </cell>
          <cell r="K4006" t="str">
            <v>PLR</v>
          </cell>
          <cell r="O4006">
            <v>1412</v>
          </cell>
          <cell r="Q4006">
            <v>46204</v>
          </cell>
          <cell r="W4006" t="str">
            <v>SP INT 1</v>
          </cell>
          <cell r="X4006" t="str">
            <v>SP INT 1</v>
          </cell>
        </row>
        <row r="4007">
          <cell r="B4007">
            <v>7</v>
          </cell>
          <cell r="K4007" t="str">
            <v>PLANTÕES E LOJAS</v>
          </cell>
          <cell r="O4007">
            <v>1411</v>
          </cell>
          <cell r="P4007">
            <v>1552.66</v>
          </cell>
          <cell r="Q4007">
            <v>46204</v>
          </cell>
          <cell r="W4007" t="str">
            <v>SP INT 5</v>
          </cell>
          <cell r="X4007" t="str">
            <v>SP INT 5</v>
          </cell>
        </row>
        <row r="4008">
          <cell r="B4008">
            <v>7</v>
          </cell>
          <cell r="K4008" t="str">
            <v>MARKETING</v>
          </cell>
          <cell r="O4008">
            <v>1410</v>
          </cell>
          <cell r="Q4008">
            <v>46204</v>
          </cell>
          <cell r="W4008" t="str">
            <v>SP INT 3</v>
          </cell>
          <cell r="X4008" t="str">
            <v>SP INT 3</v>
          </cell>
        </row>
        <row r="4009">
          <cell r="B4009">
            <v>8</v>
          </cell>
          <cell r="K4009" t="str">
            <v>DESPESAS GERAIS</v>
          </cell>
          <cell r="O4009">
            <v>1410</v>
          </cell>
          <cell r="Q4009">
            <v>46235</v>
          </cell>
          <cell r="W4009" t="str">
            <v>SP INT 5</v>
          </cell>
          <cell r="X4009" t="str">
            <v>SP INT 5</v>
          </cell>
        </row>
        <row r="4010">
          <cell r="B4010">
            <v>3</v>
          </cell>
          <cell r="K4010" t="str">
            <v>SERV. DESP.E ITBI</v>
          </cell>
          <cell r="O4010">
            <v>1409</v>
          </cell>
          <cell r="Q4010">
            <v>46082</v>
          </cell>
          <cell r="W4010" t="str">
            <v>SP INT 2</v>
          </cell>
          <cell r="X4010" t="str">
            <v>SP INT 2</v>
          </cell>
        </row>
        <row r="4011">
          <cell r="B4011">
            <v>6</v>
          </cell>
          <cell r="K4011" t="str">
            <v>PLANTÕES E LOJAS</v>
          </cell>
          <cell r="O4011">
            <v>1408</v>
          </cell>
          <cell r="P4011">
            <v>0</v>
          </cell>
          <cell r="Q4011">
            <v>46174</v>
          </cell>
          <cell r="W4011" t="str">
            <v>SENSIA CP</v>
          </cell>
          <cell r="X4011" t="str">
            <v>SENSIA</v>
          </cell>
        </row>
        <row r="4012">
          <cell r="B4012">
            <v>7</v>
          </cell>
          <cell r="K4012" t="str">
            <v>PLANTÕES E LOJAS</v>
          </cell>
          <cell r="O4012">
            <v>1408</v>
          </cell>
          <cell r="P4012">
            <v>4089.72</v>
          </cell>
          <cell r="Q4012">
            <v>46204</v>
          </cell>
          <cell r="W4012" t="str">
            <v>SP INT 3</v>
          </cell>
          <cell r="X4012" t="str">
            <v>SP INT 3</v>
          </cell>
        </row>
        <row r="4013">
          <cell r="B4013">
            <v>1</v>
          </cell>
          <cell r="K4013" t="str">
            <v>DESPESAS GERAIS</v>
          </cell>
          <cell r="O4013">
            <v>1407</v>
          </cell>
          <cell r="Q4013">
            <v>46023</v>
          </cell>
          <cell r="W4013" t="str">
            <v>SP INT 2</v>
          </cell>
          <cell r="X4013" t="str">
            <v>SP INT 2</v>
          </cell>
        </row>
        <row r="4014">
          <cell r="B4014">
            <v>1</v>
          </cell>
          <cell r="K4014" t="str">
            <v>DESPESAS GERAIS</v>
          </cell>
          <cell r="O4014">
            <v>1406</v>
          </cell>
          <cell r="Q4014">
            <v>46023</v>
          </cell>
          <cell r="W4014" t="str">
            <v>SP INT 6</v>
          </cell>
          <cell r="X4014" t="str">
            <v>SP INT 6</v>
          </cell>
        </row>
        <row r="4015">
          <cell r="B4015">
            <v>1</v>
          </cell>
          <cell r="K4015" t="str">
            <v>SALÁRIOS, ENCARGOS E BENEFÍCIOS</v>
          </cell>
          <cell r="O4015">
            <v>1406</v>
          </cell>
          <cell r="P4015">
            <v>575.16999999999996</v>
          </cell>
          <cell r="Q4015">
            <v>46023</v>
          </cell>
          <cell r="W4015" t="str">
            <v>SENSIA RP</v>
          </cell>
          <cell r="X4015" t="str">
            <v>SENSIA</v>
          </cell>
        </row>
        <row r="4016">
          <cell r="B4016">
            <v>4</v>
          </cell>
          <cell r="K4016" t="str">
            <v>DESPESAS GERAIS</v>
          </cell>
          <cell r="O4016">
            <v>1406</v>
          </cell>
          <cell r="Q4016">
            <v>46113</v>
          </cell>
          <cell r="W4016" t="str">
            <v>SP INT 5</v>
          </cell>
          <cell r="X4016" t="str">
            <v>SP INT 5</v>
          </cell>
        </row>
        <row r="4017">
          <cell r="B4017">
            <v>4</v>
          </cell>
          <cell r="K4017" t="str">
            <v>VIAGEM E LOGÍSTICA</v>
          </cell>
          <cell r="O4017">
            <v>1405</v>
          </cell>
          <cell r="P4017">
            <v>2600.61</v>
          </cell>
          <cell r="Q4017">
            <v>46113</v>
          </cell>
          <cell r="W4017" t="str">
            <v>SP INT 5</v>
          </cell>
          <cell r="X4017" t="str">
            <v>SP INT 5</v>
          </cell>
        </row>
        <row r="4018">
          <cell r="B4018">
            <v>2</v>
          </cell>
          <cell r="K4018" t="str">
            <v>TI E TELECOMUNICAÇÕES</v>
          </cell>
          <cell r="O4018">
            <v>1404</v>
          </cell>
          <cell r="Q4018">
            <v>46054</v>
          </cell>
          <cell r="W4018" t="str">
            <v>SENSIA RP</v>
          </cell>
          <cell r="X4018" t="str">
            <v>SENSIA</v>
          </cell>
        </row>
        <row r="4019">
          <cell r="B4019">
            <v>6</v>
          </cell>
          <cell r="K4019" t="str">
            <v>SALÁRIOS, ENCARGOS E BENEFÍCIOS</v>
          </cell>
          <cell r="O4019">
            <v>1404</v>
          </cell>
          <cell r="P4019">
            <v>992.21</v>
          </cell>
          <cell r="Q4019">
            <v>46174</v>
          </cell>
          <cell r="W4019" t="str">
            <v>SP INT 5</v>
          </cell>
          <cell r="X4019" t="str">
            <v>SP INT 5</v>
          </cell>
        </row>
        <row r="4020">
          <cell r="B4020">
            <v>5</v>
          </cell>
          <cell r="K4020" t="str">
            <v>DESPESAS GERAIS</v>
          </cell>
          <cell r="O4020">
            <v>1403</v>
          </cell>
          <cell r="Q4020">
            <v>46143</v>
          </cell>
          <cell r="W4020" t="str">
            <v>SP INT 4</v>
          </cell>
          <cell r="X4020" t="str">
            <v>SP INT 4</v>
          </cell>
        </row>
        <row r="4021">
          <cell r="B4021">
            <v>4</v>
          </cell>
          <cell r="K4021" t="str">
            <v>MARKETING</v>
          </cell>
          <cell r="O4021">
            <v>1401</v>
          </cell>
          <cell r="Q4021">
            <v>46113</v>
          </cell>
          <cell r="W4021" t="str">
            <v>SP INT 3</v>
          </cell>
          <cell r="X4021" t="str">
            <v>SP INT 3</v>
          </cell>
        </row>
        <row r="4022">
          <cell r="B4022">
            <v>4</v>
          </cell>
          <cell r="K4022" t="str">
            <v>MARKETING</v>
          </cell>
          <cell r="O4022">
            <v>1400</v>
          </cell>
          <cell r="Q4022">
            <v>46113</v>
          </cell>
          <cell r="W4022" t="str">
            <v>SP INT 3</v>
          </cell>
          <cell r="X4022" t="str">
            <v>SP INT 3</v>
          </cell>
        </row>
        <row r="4023">
          <cell r="B4023">
            <v>6</v>
          </cell>
          <cell r="K4023" t="str">
            <v>DESPESAS GERAIS</v>
          </cell>
          <cell r="O4023">
            <v>1398</v>
          </cell>
          <cell r="Q4023">
            <v>46174</v>
          </cell>
          <cell r="W4023" t="str">
            <v>SP INT 2</v>
          </cell>
          <cell r="X4023" t="str">
            <v>SP INT 2</v>
          </cell>
        </row>
        <row r="4024">
          <cell r="B4024">
            <v>6</v>
          </cell>
          <cell r="K4024" t="str">
            <v>DESPESAS GERAIS</v>
          </cell>
          <cell r="O4024">
            <v>1398</v>
          </cell>
          <cell r="Q4024">
            <v>46174</v>
          </cell>
          <cell r="W4024" t="str">
            <v>SP INT 4</v>
          </cell>
          <cell r="X4024" t="str">
            <v>SP INT 4</v>
          </cell>
        </row>
        <row r="4025">
          <cell r="B4025">
            <v>7</v>
          </cell>
          <cell r="K4025" t="str">
            <v>DESPESAS GERAIS</v>
          </cell>
          <cell r="O4025">
            <v>1398</v>
          </cell>
          <cell r="Q4025">
            <v>46204</v>
          </cell>
          <cell r="W4025" t="str">
            <v>SP INT 2</v>
          </cell>
          <cell r="X4025" t="str">
            <v>SP INT 2</v>
          </cell>
        </row>
        <row r="4026">
          <cell r="B4026">
            <v>8</v>
          </cell>
          <cell r="K4026" t="str">
            <v>PLANTÕES E LOJAS</v>
          </cell>
          <cell r="O4026">
            <v>1398</v>
          </cell>
          <cell r="P4026">
            <v>2077.75</v>
          </cell>
          <cell r="Q4026">
            <v>46235</v>
          </cell>
          <cell r="W4026" t="str">
            <v>SP INT 3</v>
          </cell>
          <cell r="X4026" t="str">
            <v>SP INT 3</v>
          </cell>
        </row>
        <row r="4027">
          <cell r="B4027">
            <v>8</v>
          </cell>
          <cell r="K4027" t="str">
            <v>DESPESAS GERAIS</v>
          </cell>
          <cell r="O4027">
            <v>1398</v>
          </cell>
          <cell r="Q4027">
            <v>46235</v>
          </cell>
          <cell r="W4027" t="str">
            <v>SP INT 4</v>
          </cell>
          <cell r="X4027" t="str">
            <v>SP INT 4</v>
          </cell>
        </row>
        <row r="4028">
          <cell r="B4028">
            <v>1</v>
          </cell>
          <cell r="K4028" t="str">
            <v>VIAGEM E LOGÍSTICA</v>
          </cell>
          <cell r="O4028">
            <v>1391</v>
          </cell>
          <cell r="P4028">
            <v>3485.87</v>
          </cell>
          <cell r="Q4028">
            <v>46023</v>
          </cell>
          <cell r="W4028" t="str">
            <v>SP INT 4</v>
          </cell>
          <cell r="X4028" t="str">
            <v>SP INT 4</v>
          </cell>
        </row>
        <row r="4029">
          <cell r="B4029">
            <v>6</v>
          </cell>
          <cell r="K4029" t="str">
            <v>JURÍDICO</v>
          </cell>
          <cell r="O4029">
            <v>1390</v>
          </cell>
          <cell r="P4029">
            <v>378.92999999999995</v>
          </cell>
          <cell r="Q4029">
            <v>46174</v>
          </cell>
          <cell r="W4029" t="str">
            <v>SP INT 5</v>
          </cell>
          <cell r="X4029" t="str">
            <v>SP INT 5</v>
          </cell>
        </row>
        <row r="4030">
          <cell r="B4030">
            <v>4</v>
          </cell>
          <cell r="K4030" t="str">
            <v>PLANTÕES E LOJAS</v>
          </cell>
          <cell r="O4030">
            <v>1388</v>
          </cell>
          <cell r="P4030">
            <v>1739.27</v>
          </cell>
          <cell r="Q4030">
            <v>46113</v>
          </cell>
          <cell r="W4030" t="str">
            <v>SENSIA CP</v>
          </cell>
          <cell r="X4030" t="str">
            <v>SENSIA</v>
          </cell>
        </row>
        <row r="4031">
          <cell r="B4031">
            <v>5</v>
          </cell>
          <cell r="K4031" t="str">
            <v>VIAGEM E LOGÍSTICA</v>
          </cell>
          <cell r="O4031">
            <v>1384</v>
          </cell>
          <cell r="P4031">
            <v>1658.5700000000002</v>
          </cell>
          <cell r="Q4031">
            <v>46143</v>
          </cell>
          <cell r="W4031" t="str">
            <v>SP INT 2</v>
          </cell>
          <cell r="X4031" t="str">
            <v>SP INT 2</v>
          </cell>
        </row>
        <row r="4032">
          <cell r="B4032">
            <v>5</v>
          </cell>
          <cell r="K4032" t="str">
            <v>PLANTÕES E LOJAS</v>
          </cell>
          <cell r="O4032">
            <v>1382</v>
          </cell>
          <cell r="P4032">
            <v>1329.55</v>
          </cell>
          <cell r="Q4032">
            <v>46143</v>
          </cell>
          <cell r="W4032" t="str">
            <v>SENSIA CP</v>
          </cell>
          <cell r="X4032" t="str">
            <v>SENSIA</v>
          </cell>
        </row>
        <row r="4033">
          <cell r="B4033">
            <v>2</v>
          </cell>
          <cell r="K4033" t="str">
            <v>PLANTÕES E LOJAS</v>
          </cell>
          <cell r="O4033">
            <v>1381</v>
          </cell>
          <cell r="Q4033">
            <v>46054</v>
          </cell>
          <cell r="W4033" t="str">
            <v>SP INT 1</v>
          </cell>
          <cell r="X4033" t="str">
            <v>SP INT 1</v>
          </cell>
        </row>
        <row r="4034">
          <cell r="B4034">
            <v>8</v>
          </cell>
          <cell r="K4034" t="str">
            <v>SALÁRIOS, ENCARGOS E BENEFÍCIOS</v>
          </cell>
          <cell r="O4034">
            <v>1379</v>
          </cell>
          <cell r="P4034">
            <v>330.78</v>
          </cell>
          <cell r="Q4034">
            <v>46235</v>
          </cell>
          <cell r="W4034" t="str">
            <v>SP INT 5</v>
          </cell>
          <cell r="X4034" t="str">
            <v>SP INT 5</v>
          </cell>
        </row>
        <row r="4035">
          <cell r="B4035">
            <v>6</v>
          </cell>
          <cell r="K4035" t="str">
            <v>SALÁRIOS, ENCARGOS E BENEFÍCIOS</v>
          </cell>
          <cell r="O4035">
            <v>1378</v>
          </cell>
          <cell r="P4035">
            <v>137.81</v>
          </cell>
          <cell r="Q4035">
            <v>46174</v>
          </cell>
          <cell r="W4035" t="str">
            <v>SP INT 3</v>
          </cell>
          <cell r="X4035" t="str">
            <v>SP INT 3</v>
          </cell>
        </row>
        <row r="4036">
          <cell r="B4036">
            <v>2</v>
          </cell>
          <cell r="K4036" t="str">
            <v>PLANTÕES E LOJAS</v>
          </cell>
          <cell r="O4036">
            <v>1377</v>
          </cell>
          <cell r="P4036">
            <v>718.63</v>
          </cell>
          <cell r="Q4036">
            <v>46054</v>
          </cell>
          <cell r="W4036" t="str">
            <v>SP INT 3</v>
          </cell>
          <cell r="X4036" t="str">
            <v>SP INT 3</v>
          </cell>
        </row>
        <row r="4037">
          <cell r="B4037">
            <v>6</v>
          </cell>
          <cell r="K4037" t="str">
            <v>DESPESAS GERAIS</v>
          </cell>
          <cell r="O4037">
            <v>1377</v>
          </cell>
          <cell r="Q4037">
            <v>46174</v>
          </cell>
          <cell r="W4037" t="str">
            <v>SP INT 4</v>
          </cell>
          <cell r="X4037" t="str">
            <v>SP INT 4</v>
          </cell>
        </row>
        <row r="4038">
          <cell r="B4038">
            <v>1</v>
          </cell>
          <cell r="K4038" t="str">
            <v>PLANTÕES E LOJAS</v>
          </cell>
          <cell r="O4038">
            <v>1376</v>
          </cell>
          <cell r="P4038">
            <v>1409.67</v>
          </cell>
          <cell r="Q4038">
            <v>46023</v>
          </cell>
          <cell r="W4038" t="str">
            <v>SP INT 1</v>
          </cell>
          <cell r="X4038" t="str">
            <v>SP INT 1</v>
          </cell>
        </row>
        <row r="4039">
          <cell r="B4039">
            <v>2</v>
          </cell>
          <cell r="K4039" t="str">
            <v>PLANTÕES E LOJAS</v>
          </cell>
          <cell r="O4039">
            <v>1376</v>
          </cell>
          <cell r="P4039">
            <v>1311.88</v>
          </cell>
          <cell r="Q4039">
            <v>46054</v>
          </cell>
          <cell r="W4039" t="str">
            <v>SP INT 1</v>
          </cell>
          <cell r="X4039" t="str">
            <v>SP INT 1</v>
          </cell>
        </row>
        <row r="4040">
          <cell r="B4040">
            <v>3</v>
          </cell>
          <cell r="K4040" t="str">
            <v>PLANTÕES E LOJAS</v>
          </cell>
          <cell r="O4040">
            <v>1376</v>
          </cell>
          <cell r="P4040">
            <v>1501.73</v>
          </cell>
          <cell r="Q4040">
            <v>46082</v>
          </cell>
          <cell r="W4040" t="str">
            <v>SP INT 1</v>
          </cell>
          <cell r="X4040" t="str">
            <v>SP INT 1</v>
          </cell>
        </row>
        <row r="4041">
          <cell r="B4041">
            <v>3</v>
          </cell>
          <cell r="K4041" t="str">
            <v>DESPESAS GERAIS</v>
          </cell>
          <cell r="O4041">
            <v>1376</v>
          </cell>
          <cell r="Q4041">
            <v>46082</v>
          </cell>
          <cell r="W4041" t="str">
            <v>SP INT 4</v>
          </cell>
          <cell r="X4041" t="str">
            <v>SP INT 4</v>
          </cell>
        </row>
        <row r="4042">
          <cell r="B4042">
            <v>4</v>
          </cell>
          <cell r="K4042" t="str">
            <v>PLANTÕES E LOJAS</v>
          </cell>
          <cell r="O4042">
            <v>1376</v>
          </cell>
          <cell r="P4042">
            <v>1371.48</v>
          </cell>
          <cell r="Q4042">
            <v>46113</v>
          </cell>
          <cell r="W4042" t="str">
            <v>SP INT 1</v>
          </cell>
          <cell r="X4042" t="str">
            <v>SP INT 1</v>
          </cell>
        </row>
        <row r="4043">
          <cell r="B4043">
            <v>5</v>
          </cell>
          <cell r="K4043" t="str">
            <v>PLANTÕES E LOJAS</v>
          </cell>
          <cell r="O4043">
            <v>1376</v>
          </cell>
          <cell r="P4043">
            <v>1272.0899999999999</v>
          </cell>
          <cell r="Q4043">
            <v>46143</v>
          </cell>
          <cell r="W4043" t="str">
            <v>SP INT 1</v>
          </cell>
          <cell r="X4043" t="str">
            <v>SP INT 1</v>
          </cell>
        </row>
        <row r="4044">
          <cell r="B4044">
            <v>6</v>
          </cell>
          <cell r="K4044" t="str">
            <v>PLANTÕES E LOJAS</v>
          </cell>
          <cell r="O4044">
            <v>1376</v>
          </cell>
          <cell r="P4044">
            <v>1491.26</v>
          </cell>
          <cell r="Q4044">
            <v>46174</v>
          </cell>
          <cell r="W4044" t="str">
            <v>SP INT 1</v>
          </cell>
          <cell r="X4044" t="str">
            <v>SP INT 1</v>
          </cell>
        </row>
        <row r="4045">
          <cell r="B4045">
            <v>7</v>
          </cell>
          <cell r="K4045" t="str">
            <v>PLANTÕES E LOJAS</v>
          </cell>
          <cell r="O4045">
            <v>1376</v>
          </cell>
          <cell r="P4045">
            <v>1455.49</v>
          </cell>
          <cell r="Q4045">
            <v>46204</v>
          </cell>
          <cell r="W4045" t="str">
            <v>SP INT 1</v>
          </cell>
          <cell r="X4045" t="str">
            <v>SP INT 1</v>
          </cell>
        </row>
        <row r="4046">
          <cell r="B4046">
            <v>8</v>
          </cell>
          <cell r="K4046" t="str">
            <v>PLANTÕES E LOJAS</v>
          </cell>
          <cell r="O4046">
            <v>1376</v>
          </cell>
          <cell r="P4046">
            <v>1255.0999999999999</v>
          </cell>
          <cell r="Q4046">
            <v>46235</v>
          </cell>
          <cell r="W4046" t="str">
            <v>SP INT 1</v>
          </cell>
          <cell r="X4046" t="str">
            <v>SP INT 1</v>
          </cell>
        </row>
        <row r="4047">
          <cell r="B4047">
            <v>8</v>
          </cell>
          <cell r="K4047" t="str">
            <v>PLANTÕES E LOJAS</v>
          </cell>
          <cell r="O4047">
            <v>1375</v>
          </cell>
          <cell r="Q4047">
            <v>46235</v>
          </cell>
          <cell r="W4047" t="str">
            <v>SP INT 2</v>
          </cell>
          <cell r="X4047" t="str">
            <v>SP INT 2</v>
          </cell>
        </row>
        <row r="4048">
          <cell r="B4048">
            <v>5</v>
          </cell>
          <cell r="K4048" t="str">
            <v>JURÍDICO</v>
          </cell>
          <cell r="O4048">
            <v>1373</v>
          </cell>
          <cell r="P4048">
            <v>378.92999999999995</v>
          </cell>
          <cell r="Q4048">
            <v>46143</v>
          </cell>
          <cell r="W4048" t="str">
            <v>SP INT 5</v>
          </cell>
          <cell r="X4048" t="str">
            <v>SP INT 5</v>
          </cell>
        </row>
        <row r="4049">
          <cell r="B4049">
            <v>6</v>
          </cell>
          <cell r="K4049" t="str">
            <v>PLANTÕES E LOJAS</v>
          </cell>
          <cell r="O4049">
            <v>1370</v>
          </cell>
          <cell r="P4049">
            <v>849</v>
          </cell>
          <cell r="Q4049">
            <v>46174</v>
          </cell>
          <cell r="W4049" t="str">
            <v>SP INT 3</v>
          </cell>
          <cell r="X4049" t="str">
            <v>SP INT 3</v>
          </cell>
        </row>
        <row r="4050">
          <cell r="B4050">
            <v>1</v>
          </cell>
          <cell r="K4050" t="str">
            <v>DESPESAS GERAIS</v>
          </cell>
          <cell r="O4050">
            <v>1367</v>
          </cell>
          <cell r="Q4050">
            <v>46023</v>
          </cell>
          <cell r="W4050" t="str">
            <v>SP INT 2</v>
          </cell>
          <cell r="X4050" t="str">
            <v>SP INT 2</v>
          </cell>
        </row>
        <row r="4051">
          <cell r="B4051">
            <v>1</v>
          </cell>
          <cell r="K4051" t="str">
            <v>SALÁRIOS, ENCARGOS E BENEFÍCIOS</v>
          </cell>
          <cell r="O4051">
            <v>1367</v>
          </cell>
          <cell r="P4051">
            <v>742.94</v>
          </cell>
          <cell r="Q4051">
            <v>46023</v>
          </cell>
          <cell r="W4051" t="str">
            <v>SP INT 4</v>
          </cell>
          <cell r="X4051" t="str">
            <v>SP INT 4</v>
          </cell>
        </row>
        <row r="4052">
          <cell r="B4052">
            <v>6</v>
          </cell>
          <cell r="K4052" t="str">
            <v>JURÍDICO</v>
          </cell>
          <cell r="O4052">
            <v>1367</v>
          </cell>
          <cell r="Q4052">
            <v>46174</v>
          </cell>
          <cell r="W4052" t="str">
            <v>SP INT 4</v>
          </cell>
          <cell r="X4052" t="str">
            <v>SP INT 4</v>
          </cell>
        </row>
        <row r="4053">
          <cell r="B4053">
            <v>3</v>
          </cell>
          <cell r="K4053" t="str">
            <v>COMISSÕES E PREMIAÇÕES (Contratada)</v>
          </cell>
          <cell r="O4053">
            <v>1366</v>
          </cell>
          <cell r="Q4053">
            <v>46082</v>
          </cell>
          <cell r="W4053" t="str">
            <v>SENSIA RP</v>
          </cell>
          <cell r="X4053" t="str">
            <v>SENSIA</v>
          </cell>
        </row>
        <row r="4054">
          <cell r="B4054">
            <v>2</v>
          </cell>
          <cell r="K4054" t="str">
            <v>DESPESAS GERAIS</v>
          </cell>
          <cell r="O4054">
            <v>1364</v>
          </cell>
          <cell r="Q4054">
            <v>46054</v>
          </cell>
          <cell r="W4054" t="str">
            <v>SP INT 5</v>
          </cell>
          <cell r="X4054" t="str">
            <v>SP INT 5</v>
          </cell>
        </row>
        <row r="4055">
          <cell r="B4055">
            <v>2</v>
          </cell>
          <cell r="K4055" t="str">
            <v>COMISSÕES E PREMIAÇÕES (Contratada)</v>
          </cell>
          <cell r="O4055">
            <v>1363</v>
          </cell>
          <cell r="P4055">
            <v>4326.54039969728</v>
          </cell>
          <cell r="Q4055">
            <v>46054</v>
          </cell>
          <cell r="W4055" t="str">
            <v>SENSIA RP</v>
          </cell>
          <cell r="X4055" t="str">
            <v>SENSIA</v>
          </cell>
        </row>
        <row r="4056">
          <cell r="B4056">
            <v>4</v>
          </cell>
          <cell r="K4056" t="str">
            <v>DESPESAS GERAIS</v>
          </cell>
          <cell r="O4056">
            <v>1359</v>
          </cell>
          <cell r="Q4056">
            <v>46113</v>
          </cell>
          <cell r="W4056" t="str">
            <v>SP INT 3</v>
          </cell>
          <cell r="X4056" t="str">
            <v>SP INT 3</v>
          </cell>
        </row>
        <row r="4057">
          <cell r="B4057">
            <v>3</v>
          </cell>
          <cell r="K4057" t="str">
            <v>MARKETING</v>
          </cell>
          <cell r="O4057">
            <v>1358</v>
          </cell>
          <cell r="Q4057">
            <v>46082</v>
          </cell>
          <cell r="W4057" t="str">
            <v>SP INT 3</v>
          </cell>
          <cell r="X4057" t="str">
            <v>SP INT 3</v>
          </cell>
        </row>
        <row r="4058">
          <cell r="B4058">
            <v>6</v>
          </cell>
          <cell r="K4058" t="str">
            <v>PLANTÕES E LOJAS</v>
          </cell>
          <cell r="O4058">
            <v>1358</v>
          </cell>
          <cell r="P4058">
            <v>1472.57</v>
          </cell>
          <cell r="Q4058">
            <v>46174</v>
          </cell>
          <cell r="W4058" t="str">
            <v>SENSIA CP</v>
          </cell>
          <cell r="X4058" t="str">
            <v>SENSIA</v>
          </cell>
        </row>
        <row r="4059">
          <cell r="B4059">
            <v>7</v>
          </cell>
          <cell r="K4059" t="str">
            <v>PLANTÕES E LOJAS</v>
          </cell>
          <cell r="O4059">
            <v>1358</v>
          </cell>
          <cell r="Q4059">
            <v>46204</v>
          </cell>
          <cell r="W4059" t="str">
            <v>SP INT 1</v>
          </cell>
          <cell r="X4059" t="str">
            <v>SP INT 1</v>
          </cell>
        </row>
        <row r="4060">
          <cell r="B4060">
            <v>7</v>
          </cell>
          <cell r="K4060" t="str">
            <v>PLANTÕES E LOJAS</v>
          </cell>
          <cell r="O4060">
            <v>1358</v>
          </cell>
          <cell r="P4060">
            <v>1437.22</v>
          </cell>
          <cell r="Q4060">
            <v>46204</v>
          </cell>
          <cell r="W4060" t="str">
            <v>SENSIA CP</v>
          </cell>
          <cell r="X4060" t="str">
            <v>SENSIA</v>
          </cell>
        </row>
        <row r="4061">
          <cell r="B4061">
            <v>8</v>
          </cell>
          <cell r="K4061" t="str">
            <v>PLANTÕES E LOJAS</v>
          </cell>
          <cell r="O4061">
            <v>1358</v>
          </cell>
          <cell r="Q4061">
            <v>46235</v>
          </cell>
          <cell r="W4061" t="str">
            <v>SP INT 1</v>
          </cell>
          <cell r="X4061" t="str">
            <v>SP INT 1</v>
          </cell>
        </row>
        <row r="4062">
          <cell r="B4062">
            <v>8</v>
          </cell>
          <cell r="K4062" t="str">
            <v>PLANTÕES E LOJAS</v>
          </cell>
          <cell r="O4062">
            <v>1358</v>
          </cell>
          <cell r="P4062">
            <v>175.37</v>
          </cell>
          <cell r="Q4062">
            <v>46235</v>
          </cell>
          <cell r="W4062" t="str">
            <v>SP INT 2</v>
          </cell>
          <cell r="X4062" t="str">
            <v>SP INT 2</v>
          </cell>
        </row>
        <row r="4063">
          <cell r="B4063">
            <v>8</v>
          </cell>
          <cell r="K4063" t="str">
            <v>PLANTÕES E LOJAS</v>
          </cell>
          <cell r="O4063">
            <v>1358</v>
          </cell>
          <cell r="P4063">
            <v>1239.3499999999999</v>
          </cell>
          <cell r="Q4063">
            <v>46235</v>
          </cell>
          <cell r="W4063" t="str">
            <v>SENSIA CP</v>
          </cell>
          <cell r="X4063" t="str">
            <v>SENSIA</v>
          </cell>
        </row>
        <row r="4064">
          <cell r="B4064">
            <v>4</v>
          </cell>
          <cell r="K4064" t="str">
            <v>JURÍDICO</v>
          </cell>
          <cell r="O4064">
            <v>1356</v>
          </cell>
          <cell r="P4064">
            <v>378.92999999999995</v>
          </cell>
          <cell r="Q4064">
            <v>46113</v>
          </cell>
          <cell r="W4064" t="str">
            <v>SP INT 5</v>
          </cell>
          <cell r="X4064" t="str">
            <v>SP INT 5</v>
          </cell>
        </row>
        <row r="4065">
          <cell r="B4065">
            <v>3</v>
          </cell>
          <cell r="K4065" t="str">
            <v>SALÁRIOS, ENCARGOS E BENEFÍCIOS</v>
          </cell>
          <cell r="O4065">
            <v>1354</v>
          </cell>
          <cell r="P4065">
            <v>785.04</v>
          </cell>
          <cell r="Q4065">
            <v>46082</v>
          </cell>
          <cell r="W4065" t="str">
            <v>SP INT 2</v>
          </cell>
          <cell r="X4065" t="str">
            <v>SP INT 2</v>
          </cell>
        </row>
        <row r="4066">
          <cell r="B4066">
            <v>3</v>
          </cell>
          <cell r="K4066" t="str">
            <v>MARKETING</v>
          </cell>
          <cell r="O4066">
            <v>1354</v>
          </cell>
          <cell r="Q4066">
            <v>46082</v>
          </cell>
          <cell r="W4066" t="str">
            <v>SP INT 6</v>
          </cell>
          <cell r="X4066" t="str">
            <v>SP INT 6</v>
          </cell>
        </row>
        <row r="4067">
          <cell r="B4067">
            <v>8</v>
          </cell>
          <cell r="K4067" t="str">
            <v>SALÁRIOS, ENCARGOS E BENEFÍCIOS</v>
          </cell>
          <cell r="O4067">
            <v>1352</v>
          </cell>
          <cell r="P4067">
            <v>2840.25</v>
          </cell>
          <cell r="Q4067">
            <v>46235</v>
          </cell>
          <cell r="W4067" t="str">
            <v>SP INT 6</v>
          </cell>
          <cell r="X4067" t="str">
            <v>SP INT 6</v>
          </cell>
        </row>
        <row r="4068">
          <cell r="B4068">
            <v>3</v>
          </cell>
          <cell r="K4068" t="str">
            <v>SALÁRIOS, ENCARGOS E BENEFÍCIOS</v>
          </cell>
          <cell r="O4068">
            <v>1351</v>
          </cell>
          <cell r="P4068">
            <v>967.14</v>
          </cell>
          <cell r="Q4068">
            <v>46082</v>
          </cell>
          <cell r="W4068" t="str">
            <v>SP INT 2</v>
          </cell>
          <cell r="X4068" t="str">
            <v>SP INT 2</v>
          </cell>
        </row>
        <row r="4069">
          <cell r="B4069">
            <v>5</v>
          </cell>
          <cell r="K4069" t="str">
            <v>PLANTÕES E LOJAS</v>
          </cell>
          <cell r="O4069">
            <v>1349</v>
          </cell>
          <cell r="P4069">
            <v>177.74</v>
          </cell>
          <cell r="Q4069">
            <v>46143</v>
          </cell>
          <cell r="W4069" t="str">
            <v>SP INT 2</v>
          </cell>
          <cell r="X4069" t="str">
            <v>SP INT 2</v>
          </cell>
        </row>
        <row r="4070">
          <cell r="B4070">
            <v>5</v>
          </cell>
          <cell r="K4070" t="str">
            <v>SALÁRIOS, ENCARGOS E BENEFÍCIOS</v>
          </cell>
          <cell r="O4070">
            <v>1347</v>
          </cell>
          <cell r="P4070">
            <v>635.11</v>
          </cell>
          <cell r="Q4070">
            <v>46143</v>
          </cell>
          <cell r="W4070" t="str">
            <v>SENSIA CP</v>
          </cell>
          <cell r="X4070" t="str">
            <v>SENSIA</v>
          </cell>
        </row>
        <row r="4071">
          <cell r="B4071">
            <v>1</v>
          </cell>
          <cell r="K4071" t="str">
            <v>MARKETING</v>
          </cell>
          <cell r="O4071">
            <v>1345</v>
          </cell>
          <cell r="Q4071">
            <v>46023</v>
          </cell>
          <cell r="W4071" t="str">
            <v>SP INT 3</v>
          </cell>
          <cell r="X4071" t="str">
            <v>SP INT 3</v>
          </cell>
        </row>
        <row r="4072">
          <cell r="B4072">
            <v>7</v>
          </cell>
          <cell r="K4072" t="str">
            <v>DESPESAS GERAIS</v>
          </cell>
          <cell r="O4072">
            <v>1345</v>
          </cell>
          <cell r="Q4072">
            <v>46204</v>
          </cell>
          <cell r="W4072" t="str">
            <v>SP INT 2</v>
          </cell>
          <cell r="X4072" t="str">
            <v>SP INT 2</v>
          </cell>
        </row>
        <row r="4073">
          <cell r="B4073">
            <v>7</v>
          </cell>
          <cell r="K4073" t="str">
            <v>ADMINISTRATIVO</v>
          </cell>
          <cell r="O4073">
            <v>1345</v>
          </cell>
          <cell r="Q4073">
            <v>46204</v>
          </cell>
          <cell r="W4073" t="str">
            <v>SP INT 3</v>
          </cell>
          <cell r="X4073" t="str">
            <v>SP INT 3</v>
          </cell>
        </row>
        <row r="4074">
          <cell r="B4074">
            <v>8</v>
          </cell>
          <cell r="K4074" t="str">
            <v>PLANTÕES E LOJAS</v>
          </cell>
          <cell r="O4074">
            <v>1345</v>
          </cell>
          <cell r="Q4074">
            <v>46235</v>
          </cell>
          <cell r="W4074" t="str">
            <v>SP INT 6</v>
          </cell>
          <cell r="X4074" t="str">
            <v>SP INT 6</v>
          </cell>
        </row>
        <row r="4075">
          <cell r="B4075">
            <v>4</v>
          </cell>
          <cell r="K4075" t="str">
            <v>SALÁRIOS, ENCARGOS E BENEFÍCIOS</v>
          </cell>
          <cell r="O4075">
            <v>1344</v>
          </cell>
          <cell r="P4075">
            <v>610.35</v>
          </cell>
          <cell r="Q4075">
            <v>46113</v>
          </cell>
          <cell r="W4075" t="str">
            <v>SENSIA CP</v>
          </cell>
          <cell r="X4075" t="str">
            <v>SENSIA</v>
          </cell>
        </row>
        <row r="4076">
          <cell r="B4076">
            <v>2</v>
          </cell>
          <cell r="K4076" t="str">
            <v>PLANTÕES E LOJAS</v>
          </cell>
          <cell r="O4076">
            <v>1340</v>
          </cell>
          <cell r="P4076">
            <v>670</v>
          </cell>
          <cell r="Q4076">
            <v>46054</v>
          </cell>
          <cell r="W4076" t="str">
            <v>SP INT 2</v>
          </cell>
          <cell r="X4076" t="str">
            <v>SP INT 2</v>
          </cell>
        </row>
        <row r="4077">
          <cell r="B4077">
            <v>1</v>
          </cell>
          <cell r="K4077" t="str">
            <v>DESPESAS GERAIS</v>
          </cell>
          <cell r="O4077">
            <v>1339</v>
          </cell>
          <cell r="Q4077">
            <v>46023</v>
          </cell>
          <cell r="W4077" t="str">
            <v>SP INT 2</v>
          </cell>
          <cell r="X4077" t="str">
            <v>SP INT 2</v>
          </cell>
        </row>
        <row r="4078">
          <cell r="B4078">
            <v>1</v>
          </cell>
          <cell r="K4078" t="str">
            <v>MARKETING</v>
          </cell>
          <cell r="O4078">
            <v>1339</v>
          </cell>
          <cell r="Q4078">
            <v>46023</v>
          </cell>
          <cell r="W4078" t="str">
            <v>SP INT 5</v>
          </cell>
          <cell r="X4078" t="str">
            <v>SP INT 5</v>
          </cell>
        </row>
        <row r="4079">
          <cell r="B4079">
            <v>3</v>
          </cell>
          <cell r="K4079" t="str">
            <v>JURÍDICO</v>
          </cell>
          <cell r="O4079">
            <v>1339</v>
          </cell>
          <cell r="P4079">
            <v>378.92999999999995</v>
          </cell>
          <cell r="Q4079">
            <v>46082</v>
          </cell>
          <cell r="W4079" t="str">
            <v>SP INT 5</v>
          </cell>
          <cell r="X4079" t="str">
            <v>SP INT 5</v>
          </cell>
        </row>
        <row r="4080">
          <cell r="B4080">
            <v>5</v>
          </cell>
          <cell r="K4080" t="str">
            <v>PLANTÕES E LOJAS</v>
          </cell>
          <cell r="O4080">
            <v>1338</v>
          </cell>
          <cell r="P4080">
            <v>263.94999999999993</v>
          </cell>
          <cell r="Q4080">
            <v>46143</v>
          </cell>
          <cell r="W4080" t="str">
            <v>SP INT 4</v>
          </cell>
          <cell r="X4080" t="str">
            <v>SP INT 4</v>
          </cell>
        </row>
        <row r="4081">
          <cell r="B4081">
            <v>8</v>
          </cell>
          <cell r="K4081" t="str">
            <v>MARKETING</v>
          </cell>
          <cell r="O4081">
            <v>1337</v>
          </cell>
          <cell r="Q4081">
            <v>46235</v>
          </cell>
          <cell r="W4081" t="str">
            <v>SP INT 5</v>
          </cell>
          <cell r="X4081" t="str">
            <v>SP INT 5</v>
          </cell>
        </row>
        <row r="4082">
          <cell r="B4082">
            <v>8</v>
          </cell>
          <cell r="K4082" t="str">
            <v>SALÁRIOS, ENCARGOS E BENEFÍCIOS</v>
          </cell>
          <cell r="O4082">
            <v>1334</v>
          </cell>
          <cell r="P4082">
            <v>880.78</v>
          </cell>
          <cell r="Q4082">
            <v>46235</v>
          </cell>
          <cell r="W4082" t="str">
            <v>SP INT 2</v>
          </cell>
          <cell r="X4082" t="str">
            <v>SP INT 2</v>
          </cell>
        </row>
        <row r="4083">
          <cell r="B4083">
            <v>7</v>
          </cell>
          <cell r="K4083" t="str">
            <v>SALÁRIOS, ENCARGOS E BENEFÍCIOS</v>
          </cell>
          <cell r="O4083">
            <v>1333</v>
          </cell>
          <cell r="P4083">
            <v>330.78</v>
          </cell>
          <cell r="Q4083">
            <v>46204</v>
          </cell>
          <cell r="W4083" t="str">
            <v>SP INT 5</v>
          </cell>
          <cell r="X4083" t="str">
            <v>SP INT 5</v>
          </cell>
        </row>
        <row r="4084">
          <cell r="B4084">
            <v>8</v>
          </cell>
          <cell r="K4084" t="str">
            <v>DESPESAS GERAIS</v>
          </cell>
          <cell r="O4084">
            <v>1332</v>
          </cell>
          <cell r="Q4084">
            <v>46235</v>
          </cell>
          <cell r="W4084" t="str">
            <v>SP INT 6</v>
          </cell>
          <cell r="X4084" t="str">
            <v>SP INT 6</v>
          </cell>
        </row>
        <row r="4085">
          <cell r="B4085">
            <v>8</v>
          </cell>
          <cell r="K4085" t="str">
            <v>SALÁRIOS, ENCARGOS E BENEFÍCIOS</v>
          </cell>
          <cell r="O4085">
            <v>1332</v>
          </cell>
          <cell r="P4085">
            <v>1241.0700000000002</v>
          </cell>
          <cell r="Q4085">
            <v>46235</v>
          </cell>
          <cell r="W4085" t="str">
            <v>SENSIA CP</v>
          </cell>
          <cell r="X4085" t="str">
            <v>SENSIA</v>
          </cell>
        </row>
        <row r="4086">
          <cell r="B4086">
            <v>5</v>
          </cell>
          <cell r="K4086" t="str">
            <v>SALÁRIOS, ENCARGOS E BENEFÍCIOS</v>
          </cell>
          <cell r="O4086">
            <v>1328</v>
          </cell>
          <cell r="P4086">
            <v>279.45</v>
          </cell>
          <cell r="Q4086">
            <v>46143</v>
          </cell>
          <cell r="W4086" t="str">
            <v>SP INT 1</v>
          </cell>
          <cell r="X4086" t="str">
            <v>SP INT 1</v>
          </cell>
        </row>
        <row r="4087">
          <cell r="B4087">
            <v>7</v>
          </cell>
          <cell r="K4087" t="str">
            <v>SALÁRIOS, ENCARGOS E BENEFÍCIOS</v>
          </cell>
          <cell r="O4087">
            <v>1328</v>
          </cell>
          <cell r="Q4087">
            <v>46204</v>
          </cell>
          <cell r="W4087" t="str">
            <v>SP INT 5</v>
          </cell>
          <cell r="X4087" t="str">
            <v>SP INT 5</v>
          </cell>
        </row>
        <row r="4088">
          <cell r="B4088">
            <v>6</v>
          </cell>
          <cell r="K4088" t="str">
            <v>SALÁRIOS, ENCARGOS E BENEFÍCIOS</v>
          </cell>
          <cell r="O4088">
            <v>1326</v>
          </cell>
          <cell r="P4088">
            <v>784.93000000000006</v>
          </cell>
          <cell r="Q4088">
            <v>46174</v>
          </cell>
          <cell r="W4088" t="str">
            <v>SP INT 1</v>
          </cell>
          <cell r="X4088" t="str">
            <v>SP INT 1</v>
          </cell>
        </row>
        <row r="4089">
          <cell r="B4089">
            <v>6</v>
          </cell>
          <cell r="K4089" t="str">
            <v>PLANTÕES E LOJAS</v>
          </cell>
          <cell r="O4089">
            <v>1326</v>
          </cell>
          <cell r="Q4089">
            <v>46174</v>
          </cell>
          <cell r="W4089" t="str">
            <v>SP INT 4</v>
          </cell>
          <cell r="X4089" t="str">
            <v>SP INT 4</v>
          </cell>
        </row>
        <row r="4090">
          <cell r="B4090">
            <v>3</v>
          </cell>
          <cell r="K4090" t="str">
            <v>SALÁRIOS, ENCARGOS E BENEFÍCIOS</v>
          </cell>
          <cell r="O4090">
            <v>1324</v>
          </cell>
          <cell r="Q4090">
            <v>46082</v>
          </cell>
          <cell r="W4090" t="str">
            <v>SP INT 5</v>
          </cell>
          <cell r="X4090" t="str">
            <v>SP INT 5</v>
          </cell>
        </row>
        <row r="4091">
          <cell r="B4091">
            <v>2</v>
          </cell>
          <cell r="K4091" t="str">
            <v>COMISSÕES E PREMIAÇÕES (Contratada)</v>
          </cell>
          <cell r="O4091">
            <v>1323</v>
          </cell>
          <cell r="P4091">
            <v>6704.1019451318962</v>
          </cell>
          <cell r="Q4091">
            <v>46054</v>
          </cell>
          <cell r="W4091" t="str">
            <v>SP INT 3</v>
          </cell>
          <cell r="X4091" t="str">
            <v>SP INT 3</v>
          </cell>
        </row>
        <row r="4092">
          <cell r="B4092">
            <v>2</v>
          </cell>
          <cell r="K4092" t="str">
            <v>JURÍDICO</v>
          </cell>
          <cell r="O4092">
            <v>1323</v>
          </cell>
          <cell r="P4092">
            <v>378.92999999999995</v>
          </cell>
          <cell r="Q4092">
            <v>46054</v>
          </cell>
          <cell r="W4092" t="str">
            <v>SP INT 5</v>
          </cell>
          <cell r="X4092" t="str">
            <v>SP INT 5</v>
          </cell>
        </row>
        <row r="4093">
          <cell r="B4093">
            <v>6</v>
          </cell>
          <cell r="K4093" t="str">
            <v>SALÁRIOS, ENCARGOS E BENEFÍCIOS</v>
          </cell>
          <cell r="O4093">
            <v>1322</v>
          </cell>
          <cell r="P4093">
            <v>952.56</v>
          </cell>
          <cell r="Q4093">
            <v>46174</v>
          </cell>
          <cell r="W4093" t="str">
            <v>SP INT 5</v>
          </cell>
          <cell r="X4093" t="str">
            <v>SP INT 5</v>
          </cell>
        </row>
        <row r="4094">
          <cell r="B4094">
            <v>7</v>
          </cell>
          <cell r="K4094" t="str">
            <v>SALÁRIOS, ENCARGOS E BENEFÍCIOS</v>
          </cell>
          <cell r="O4094">
            <v>1321</v>
          </cell>
          <cell r="P4094">
            <v>681.95</v>
          </cell>
          <cell r="Q4094">
            <v>46204</v>
          </cell>
          <cell r="W4094" t="str">
            <v>SP INT 6</v>
          </cell>
          <cell r="X4094" t="str">
            <v>SP INT 6</v>
          </cell>
        </row>
        <row r="4095">
          <cell r="B4095">
            <v>1</v>
          </cell>
          <cell r="K4095" t="str">
            <v>PLANTÕES E LOJAS</v>
          </cell>
          <cell r="O4095">
            <v>1320</v>
          </cell>
          <cell r="Q4095">
            <v>46023</v>
          </cell>
          <cell r="W4095" t="str">
            <v>SP INT 3</v>
          </cell>
          <cell r="X4095" t="str">
            <v>SP INT 3</v>
          </cell>
        </row>
        <row r="4096">
          <cell r="B4096">
            <v>2</v>
          </cell>
          <cell r="K4096" t="str">
            <v>PLANTÕES E LOJAS</v>
          </cell>
          <cell r="O4096">
            <v>1320</v>
          </cell>
          <cell r="Q4096">
            <v>46054</v>
          </cell>
          <cell r="W4096" t="str">
            <v>SP INT 3</v>
          </cell>
          <cell r="X4096" t="str">
            <v>SP INT 3</v>
          </cell>
        </row>
        <row r="4097">
          <cell r="B4097">
            <v>4</v>
          </cell>
          <cell r="K4097" t="str">
            <v>PLANTÕES E LOJAS</v>
          </cell>
          <cell r="O4097">
            <v>1320</v>
          </cell>
          <cell r="P4097">
            <v>4028.24</v>
          </cell>
          <cell r="Q4097">
            <v>46113</v>
          </cell>
          <cell r="W4097" t="str">
            <v>SP INT 3</v>
          </cell>
          <cell r="X4097" t="str">
            <v>SP INT 3</v>
          </cell>
        </row>
        <row r="4098">
          <cell r="B4098">
            <v>5</v>
          </cell>
          <cell r="K4098" t="str">
            <v>PLANTÕES E LOJAS</v>
          </cell>
          <cell r="O4098">
            <v>1320</v>
          </cell>
          <cell r="P4098">
            <v>4028.24</v>
          </cell>
          <cell r="Q4098">
            <v>46143</v>
          </cell>
          <cell r="W4098" t="str">
            <v>SP INT 3</v>
          </cell>
          <cell r="X4098" t="str">
            <v>SP INT 3</v>
          </cell>
        </row>
        <row r="4099">
          <cell r="B4099">
            <v>7</v>
          </cell>
          <cell r="K4099" t="str">
            <v>PLANTÕES E LOJAS</v>
          </cell>
          <cell r="O4099">
            <v>1320</v>
          </cell>
          <cell r="P4099">
            <v>4028.24</v>
          </cell>
          <cell r="Q4099">
            <v>46204</v>
          </cell>
          <cell r="W4099" t="str">
            <v>SP INT 3</v>
          </cell>
          <cell r="X4099" t="str">
            <v>SP INT 3</v>
          </cell>
        </row>
        <row r="4100">
          <cell r="B4100">
            <v>8</v>
          </cell>
          <cell r="K4100" t="str">
            <v>PLANTÕES E LOJAS</v>
          </cell>
          <cell r="O4100">
            <v>1320</v>
          </cell>
          <cell r="P4100">
            <v>4028.24</v>
          </cell>
          <cell r="Q4100">
            <v>46235</v>
          </cell>
          <cell r="W4100" t="str">
            <v>SP INT 3</v>
          </cell>
          <cell r="X4100" t="str">
            <v>SP INT 3</v>
          </cell>
        </row>
        <row r="4101">
          <cell r="B4101">
            <v>7</v>
          </cell>
          <cell r="K4101" t="str">
            <v>DESPESAS GERAIS</v>
          </cell>
          <cell r="O4101">
            <v>1319</v>
          </cell>
          <cell r="Q4101">
            <v>46204</v>
          </cell>
          <cell r="W4101" t="str">
            <v>SP INT 2</v>
          </cell>
          <cell r="X4101" t="str">
            <v>SP INT 2</v>
          </cell>
        </row>
        <row r="4102">
          <cell r="B4102">
            <v>3</v>
          </cell>
          <cell r="K4102" t="str">
            <v>MARKETING</v>
          </cell>
          <cell r="O4102">
            <v>1317</v>
          </cell>
          <cell r="Q4102">
            <v>46082</v>
          </cell>
          <cell r="W4102" t="str">
            <v>SP INT 2</v>
          </cell>
          <cell r="X4102" t="str">
            <v>SP INT 2</v>
          </cell>
        </row>
        <row r="4103">
          <cell r="B4103">
            <v>5</v>
          </cell>
          <cell r="K4103" t="str">
            <v>PLANTÕES E LOJAS</v>
          </cell>
          <cell r="O4103">
            <v>1314</v>
          </cell>
          <cell r="P4103">
            <v>1130.51</v>
          </cell>
          <cell r="Q4103">
            <v>46143</v>
          </cell>
          <cell r="W4103" t="str">
            <v>SP INT 1</v>
          </cell>
          <cell r="X4103" t="str">
            <v>SP INT 1</v>
          </cell>
        </row>
        <row r="4104">
          <cell r="B4104">
            <v>3</v>
          </cell>
          <cell r="K4104" t="str">
            <v>SALÁRIOS, ENCARGOS E BENEFÍCIOS</v>
          </cell>
          <cell r="O4104">
            <v>1312</v>
          </cell>
          <cell r="P4104">
            <v>2141.6199999999994</v>
          </cell>
          <cell r="Q4104">
            <v>46082</v>
          </cell>
          <cell r="W4104" t="str">
            <v>SP INT 1</v>
          </cell>
          <cell r="X4104" t="str">
            <v>SP INT 1</v>
          </cell>
        </row>
        <row r="4105">
          <cell r="B4105">
            <v>5</v>
          </cell>
          <cell r="K4105" t="str">
            <v>PLANTÕES E LOJAS</v>
          </cell>
          <cell r="O4105">
            <v>1309</v>
          </cell>
          <cell r="P4105">
            <v>1827.16</v>
          </cell>
          <cell r="Q4105">
            <v>46143</v>
          </cell>
          <cell r="W4105" t="str">
            <v>SENSIA CP</v>
          </cell>
          <cell r="X4105" t="str">
            <v>SENSIA</v>
          </cell>
        </row>
        <row r="4106">
          <cell r="B4106">
            <v>4</v>
          </cell>
          <cell r="K4106" t="str">
            <v>DESPESAS GERAIS</v>
          </cell>
          <cell r="O4106">
            <v>1308</v>
          </cell>
          <cell r="P4106">
            <v>0</v>
          </cell>
          <cell r="Q4106">
            <v>46113</v>
          </cell>
          <cell r="W4106" t="str">
            <v>SP INT 4</v>
          </cell>
          <cell r="X4106" t="str">
            <v>SP INT 4</v>
          </cell>
        </row>
        <row r="4107">
          <cell r="B4107">
            <v>4</v>
          </cell>
          <cell r="K4107" t="str">
            <v>DESPESAS GERAIS</v>
          </cell>
          <cell r="O4107">
            <v>1308</v>
          </cell>
          <cell r="Q4107">
            <v>46113</v>
          </cell>
          <cell r="W4107" t="str">
            <v>SP INT 4</v>
          </cell>
          <cell r="X4107" t="str">
            <v>SP INT 4</v>
          </cell>
        </row>
        <row r="4108">
          <cell r="B4108">
            <v>7</v>
          </cell>
          <cell r="K4108" t="str">
            <v>SALÁRIOS, ENCARGOS E BENEFÍCIOS</v>
          </cell>
          <cell r="O4108">
            <v>1308</v>
          </cell>
          <cell r="P4108">
            <v>992.21</v>
          </cell>
          <cell r="Q4108">
            <v>46204</v>
          </cell>
          <cell r="W4108" t="str">
            <v>SP INT 5</v>
          </cell>
          <cell r="X4108" t="str">
            <v>SP INT 5</v>
          </cell>
        </row>
        <row r="4109">
          <cell r="B4109">
            <v>1</v>
          </cell>
          <cell r="K4109" t="str">
            <v>PLANTÕES E LOJAS</v>
          </cell>
          <cell r="O4109">
            <v>1307</v>
          </cell>
          <cell r="Q4109">
            <v>46023</v>
          </cell>
          <cell r="W4109" t="str">
            <v>SP INT 1</v>
          </cell>
          <cell r="X4109" t="str">
            <v>SP INT 1</v>
          </cell>
        </row>
        <row r="4110">
          <cell r="B4110">
            <v>3</v>
          </cell>
          <cell r="K4110" t="str">
            <v>SALÁRIOS, ENCARGOS E BENEFÍCIOS</v>
          </cell>
          <cell r="O4110">
            <v>1307</v>
          </cell>
          <cell r="P4110">
            <v>1007.24</v>
          </cell>
          <cell r="Q4110">
            <v>46082</v>
          </cell>
          <cell r="W4110" t="str">
            <v>SP INT 3</v>
          </cell>
          <cell r="X4110" t="str">
            <v>SP INT 3</v>
          </cell>
        </row>
        <row r="4111">
          <cell r="B4111">
            <v>5</v>
          </cell>
          <cell r="K4111" t="str">
            <v>DESPESAS GERAIS</v>
          </cell>
          <cell r="O4111">
            <v>1307</v>
          </cell>
          <cell r="Q4111">
            <v>46143</v>
          </cell>
          <cell r="W4111" t="str">
            <v>SP INT 5</v>
          </cell>
          <cell r="X4111" t="str">
            <v>SP INT 5</v>
          </cell>
        </row>
        <row r="4112">
          <cell r="B4112">
            <v>8</v>
          </cell>
          <cell r="K4112" t="str">
            <v>PLANTÕES E LOJAS</v>
          </cell>
          <cell r="O4112">
            <v>1307</v>
          </cell>
          <cell r="Q4112">
            <v>46235</v>
          </cell>
          <cell r="W4112" t="str">
            <v>SP INT 4</v>
          </cell>
          <cell r="X4112" t="str">
            <v>SP INT 4</v>
          </cell>
        </row>
        <row r="4113">
          <cell r="B4113">
            <v>1</v>
          </cell>
          <cell r="K4113" t="str">
            <v>JURÍDICO</v>
          </cell>
          <cell r="O4113">
            <v>1306</v>
          </cell>
          <cell r="P4113">
            <v>378.92999999999995</v>
          </cell>
          <cell r="Q4113">
            <v>46023</v>
          </cell>
          <cell r="W4113" t="str">
            <v>SP INT 5</v>
          </cell>
          <cell r="X4113" t="str">
            <v>SP INT 5</v>
          </cell>
        </row>
        <row r="4114">
          <cell r="B4114">
            <v>2</v>
          </cell>
          <cell r="K4114" t="str">
            <v>PLANTÕES E LOJAS</v>
          </cell>
          <cell r="O4114">
            <v>1306</v>
          </cell>
          <cell r="P4114">
            <v>476.84</v>
          </cell>
          <cell r="Q4114">
            <v>46054</v>
          </cell>
          <cell r="W4114" t="str">
            <v>SP INT 1</v>
          </cell>
          <cell r="X4114" t="str">
            <v>SP INT 1</v>
          </cell>
        </row>
        <row r="4115">
          <cell r="B4115">
            <v>5</v>
          </cell>
          <cell r="K4115" t="str">
            <v>MARKETING</v>
          </cell>
          <cell r="O4115">
            <v>1305</v>
          </cell>
          <cell r="Q4115">
            <v>46143</v>
          </cell>
          <cell r="W4115" t="str">
            <v>SP INT 1</v>
          </cell>
          <cell r="X4115" t="str">
            <v>SP INT 1</v>
          </cell>
        </row>
        <row r="4116">
          <cell r="B4116">
            <v>5</v>
          </cell>
          <cell r="K4116" t="str">
            <v>SALÁRIOS, ENCARGOS E BENEFÍCIOS</v>
          </cell>
          <cell r="O4116">
            <v>1304</v>
          </cell>
          <cell r="P4116">
            <v>1007.24</v>
          </cell>
          <cell r="Q4116">
            <v>46143</v>
          </cell>
          <cell r="W4116" t="str">
            <v>SP INT 3</v>
          </cell>
          <cell r="X4116" t="str">
            <v>SP INT 3</v>
          </cell>
        </row>
        <row r="4117">
          <cell r="B4117">
            <v>4</v>
          </cell>
          <cell r="K4117" t="str">
            <v>MARKETING</v>
          </cell>
          <cell r="O4117">
            <v>1301</v>
          </cell>
          <cell r="Q4117">
            <v>46113</v>
          </cell>
          <cell r="W4117" t="str">
            <v>SP INT 6</v>
          </cell>
          <cell r="X4117" t="str">
            <v>SP INT 6</v>
          </cell>
        </row>
        <row r="4118">
          <cell r="B4118">
            <v>2</v>
          </cell>
          <cell r="K4118" t="str">
            <v>PLANTÕES E LOJAS</v>
          </cell>
          <cell r="O4118">
            <v>1300</v>
          </cell>
          <cell r="P4118">
            <v>700</v>
          </cell>
          <cell r="Q4118">
            <v>46054</v>
          </cell>
          <cell r="W4118" t="str">
            <v>SP INT 6</v>
          </cell>
          <cell r="X4118" t="str">
            <v>SP INT 6</v>
          </cell>
        </row>
        <row r="4119">
          <cell r="B4119">
            <v>8</v>
          </cell>
          <cell r="K4119" t="str">
            <v>PLANTÕES E LOJAS</v>
          </cell>
          <cell r="O4119">
            <v>1300</v>
          </cell>
          <cell r="P4119">
            <v>616.78</v>
          </cell>
          <cell r="Q4119">
            <v>46235</v>
          </cell>
          <cell r="W4119" t="str">
            <v>SP INT 5</v>
          </cell>
          <cell r="X4119" t="str">
            <v>SP INT 5</v>
          </cell>
        </row>
        <row r="4120">
          <cell r="B4120">
            <v>2</v>
          </cell>
          <cell r="K4120" t="str">
            <v>MARKETING</v>
          </cell>
          <cell r="O4120">
            <v>1299</v>
          </cell>
          <cell r="Q4120">
            <v>46054</v>
          </cell>
          <cell r="W4120" t="str">
            <v>SP INT 4</v>
          </cell>
          <cell r="X4120" t="str">
            <v>SP INT 4</v>
          </cell>
        </row>
        <row r="4121">
          <cell r="B4121">
            <v>1</v>
          </cell>
          <cell r="K4121" t="str">
            <v>COMISSÕES E PREMIAÇÕES (Contratada)</v>
          </cell>
          <cell r="O4121">
            <v>1296</v>
          </cell>
          <cell r="P4121">
            <v>1100.9209592613847</v>
          </cell>
          <cell r="Q4121">
            <v>46023</v>
          </cell>
          <cell r="W4121" t="str">
            <v>SP INT 1</v>
          </cell>
          <cell r="X4121" t="str">
            <v>SP INT 1</v>
          </cell>
        </row>
        <row r="4122">
          <cell r="B4122">
            <v>1</v>
          </cell>
          <cell r="K4122" t="str">
            <v>DESPESAS GERAIS</v>
          </cell>
          <cell r="O4122">
            <v>1296</v>
          </cell>
          <cell r="Q4122">
            <v>46023</v>
          </cell>
          <cell r="W4122" t="str">
            <v>SP INT 4</v>
          </cell>
          <cell r="X4122" t="str">
            <v>SP INT 4</v>
          </cell>
        </row>
        <row r="4123">
          <cell r="B4123">
            <v>7</v>
          </cell>
          <cell r="K4123" t="str">
            <v>SALÁRIOS, ENCARGOS E BENEFÍCIOS</v>
          </cell>
          <cell r="O4123">
            <v>1296</v>
          </cell>
          <cell r="P4123">
            <v>1803.0100000000002</v>
          </cell>
          <cell r="Q4123">
            <v>46204</v>
          </cell>
          <cell r="W4123" t="str">
            <v>SENSIA RP</v>
          </cell>
          <cell r="X4123" t="str">
            <v>SENSIA</v>
          </cell>
        </row>
        <row r="4124">
          <cell r="B4124">
            <v>8</v>
          </cell>
          <cell r="K4124" t="str">
            <v>VIAGEM E LOGÍSTICA</v>
          </cell>
          <cell r="O4124">
            <v>1295</v>
          </cell>
          <cell r="P4124">
            <v>1658.57</v>
          </cell>
          <cell r="Q4124">
            <v>46235</v>
          </cell>
          <cell r="W4124" t="str">
            <v>SP INT 2</v>
          </cell>
          <cell r="X4124" t="str">
            <v>SP INT 2</v>
          </cell>
        </row>
        <row r="4125">
          <cell r="B4125">
            <v>6</v>
          </cell>
          <cell r="K4125" t="str">
            <v>SALÁRIOS, ENCARGOS E BENEFÍCIOS</v>
          </cell>
          <cell r="O4125">
            <v>1294</v>
          </cell>
          <cell r="P4125">
            <v>330.78</v>
          </cell>
          <cell r="Q4125">
            <v>46174</v>
          </cell>
          <cell r="W4125" t="str">
            <v>SP INT 5</v>
          </cell>
          <cell r="X4125" t="str">
            <v>SP INT 5</v>
          </cell>
        </row>
        <row r="4126">
          <cell r="B4126">
            <v>8</v>
          </cell>
          <cell r="K4126" t="str">
            <v>DESPESAS GERAIS</v>
          </cell>
          <cell r="O4126">
            <v>1293</v>
          </cell>
          <cell r="Q4126">
            <v>46235</v>
          </cell>
          <cell r="W4126" t="str">
            <v>SP INT 3</v>
          </cell>
          <cell r="X4126" t="str">
            <v>SP INT 3</v>
          </cell>
        </row>
        <row r="4127">
          <cell r="B4127">
            <v>6</v>
          </cell>
          <cell r="K4127" t="str">
            <v>PLANTÕES E LOJAS</v>
          </cell>
          <cell r="O4127">
            <v>1290</v>
          </cell>
          <cell r="P4127">
            <v>1454.4</v>
          </cell>
          <cell r="Q4127">
            <v>46174</v>
          </cell>
          <cell r="W4127" t="str">
            <v>SP INT 5</v>
          </cell>
          <cell r="X4127" t="str">
            <v>SP INT 5</v>
          </cell>
        </row>
        <row r="4128">
          <cell r="B4128">
            <v>8</v>
          </cell>
          <cell r="K4128" t="str">
            <v>PLANTÕES E LOJAS</v>
          </cell>
          <cell r="O4128">
            <v>1290</v>
          </cell>
          <cell r="Q4128">
            <v>46235</v>
          </cell>
          <cell r="W4128" t="str">
            <v>SP INT 3</v>
          </cell>
          <cell r="X4128" t="str">
            <v>SP INT 3</v>
          </cell>
        </row>
        <row r="4129">
          <cell r="B4129">
            <v>8</v>
          </cell>
          <cell r="K4129" t="str">
            <v>PLANTÕES E LOJAS</v>
          </cell>
          <cell r="O4129">
            <v>1290</v>
          </cell>
          <cell r="P4129">
            <v>1224.08</v>
          </cell>
          <cell r="Q4129">
            <v>46235</v>
          </cell>
          <cell r="W4129" t="str">
            <v>SP INT 5</v>
          </cell>
          <cell r="X4129" t="str">
            <v>SP INT 5</v>
          </cell>
        </row>
        <row r="4130">
          <cell r="B4130">
            <v>2</v>
          </cell>
          <cell r="K4130" t="str">
            <v>MARKETING</v>
          </cell>
          <cell r="O4130">
            <v>1289</v>
          </cell>
          <cell r="Q4130">
            <v>46054</v>
          </cell>
          <cell r="W4130" t="str">
            <v>SP INT 5</v>
          </cell>
          <cell r="X4130" t="str">
            <v>SP INT 5</v>
          </cell>
        </row>
        <row r="4131">
          <cell r="B4131">
            <v>4</v>
          </cell>
          <cell r="K4131" t="str">
            <v>MARKETING</v>
          </cell>
          <cell r="O4131">
            <v>1289</v>
          </cell>
          <cell r="Q4131">
            <v>46113</v>
          </cell>
          <cell r="W4131" t="str">
            <v>SP INT 2</v>
          </cell>
          <cell r="X4131" t="str">
            <v>SP INT 2</v>
          </cell>
        </row>
        <row r="4132">
          <cell r="B4132">
            <v>5</v>
          </cell>
          <cell r="K4132" t="str">
            <v>SALÁRIOS, ENCARGOS E BENEFÍCIOS</v>
          </cell>
          <cell r="O4132">
            <v>1288</v>
          </cell>
          <cell r="P4132">
            <v>74.62</v>
          </cell>
          <cell r="Q4132">
            <v>46143</v>
          </cell>
          <cell r="W4132" t="str">
            <v>SP INT 4</v>
          </cell>
          <cell r="X4132" t="str">
            <v>SP INT 4</v>
          </cell>
        </row>
        <row r="4133">
          <cell r="B4133">
            <v>7</v>
          </cell>
          <cell r="K4133" t="str">
            <v>SALÁRIOS, ENCARGOS E BENEFÍCIOS</v>
          </cell>
          <cell r="O4133">
            <v>1285</v>
          </cell>
          <cell r="P4133">
            <v>715.64</v>
          </cell>
          <cell r="Q4133">
            <v>46204</v>
          </cell>
          <cell r="W4133" t="str">
            <v>SP INT 5</v>
          </cell>
          <cell r="X4133" t="str">
            <v>SP INT 5</v>
          </cell>
        </row>
        <row r="4134">
          <cell r="B4134">
            <v>8</v>
          </cell>
          <cell r="K4134" t="str">
            <v>DESPESAS GERAIS</v>
          </cell>
          <cell r="O4134">
            <v>1285</v>
          </cell>
          <cell r="Q4134">
            <v>46235</v>
          </cell>
          <cell r="W4134" t="str">
            <v>SP INT 1</v>
          </cell>
          <cell r="X4134" t="str">
            <v>SP INT 1</v>
          </cell>
        </row>
        <row r="4135">
          <cell r="B4135">
            <v>2</v>
          </cell>
          <cell r="K4135" t="str">
            <v>MARKETING</v>
          </cell>
          <cell r="O4135">
            <v>1284</v>
          </cell>
          <cell r="Q4135">
            <v>46054</v>
          </cell>
          <cell r="W4135" t="str">
            <v>SP INT 1</v>
          </cell>
          <cell r="X4135" t="str">
            <v>SP INT 1</v>
          </cell>
        </row>
        <row r="4136">
          <cell r="B4136">
            <v>7</v>
          </cell>
          <cell r="K4136" t="str">
            <v>PLANTÕES E LOJAS</v>
          </cell>
          <cell r="O4136">
            <v>1284</v>
          </cell>
          <cell r="Q4136">
            <v>46204</v>
          </cell>
          <cell r="W4136" t="str">
            <v>SENSIA RP</v>
          </cell>
          <cell r="X4136" t="str">
            <v>SENSIA</v>
          </cell>
        </row>
        <row r="4137">
          <cell r="B4137">
            <v>8</v>
          </cell>
          <cell r="K4137" t="str">
            <v>VIAGEM E LOGÍSTICA</v>
          </cell>
          <cell r="O4137">
            <v>1282</v>
          </cell>
          <cell r="P4137">
            <v>2845.44</v>
          </cell>
          <cell r="Q4137">
            <v>46235</v>
          </cell>
          <cell r="W4137" t="str">
            <v>SP INT 6</v>
          </cell>
          <cell r="X4137" t="str">
            <v>SP INT 6</v>
          </cell>
        </row>
        <row r="4138">
          <cell r="B4138">
            <v>4</v>
          </cell>
          <cell r="K4138" t="str">
            <v>VIAGEM E LOGÍSTICA</v>
          </cell>
          <cell r="O4138">
            <v>1281</v>
          </cell>
          <cell r="Q4138">
            <v>46113</v>
          </cell>
          <cell r="W4138" t="str">
            <v>SP INT 6</v>
          </cell>
          <cell r="X4138" t="str">
            <v>SP INT 6</v>
          </cell>
        </row>
        <row r="4139">
          <cell r="B4139">
            <v>3</v>
          </cell>
          <cell r="K4139" t="str">
            <v>SALÁRIOS, ENCARGOS E BENEFÍCIOS</v>
          </cell>
          <cell r="O4139">
            <v>1280</v>
          </cell>
          <cell r="P4139">
            <v>18.830000000000013</v>
          </cell>
          <cell r="Q4139">
            <v>46082</v>
          </cell>
          <cell r="W4139" t="str">
            <v>SENSIA CP</v>
          </cell>
          <cell r="X4139" t="str">
            <v>SENSIA</v>
          </cell>
        </row>
        <row r="4140">
          <cell r="B4140">
            <v>5</v>
          </cell>
          <cell r="K4140" t="str">
            <v>MARKETING</v>
          </cell>
          <cell r="O4140">
            <v>1280</v>
          </cell>
          <cell r="Q4140">
            <v>46143</v>
          </cell>
          <cell r="W4140" t="str">
            <v>SP INT 6</v>
          </cell>
          <cell r="X4140" t="str">
            <v>SP INT 6</v>
          </cell>
        </row>
        <row r="4141">
          <cell r="B4141">
            <v>8</v>
          </cell>
          <cell r="K4141" t="str">
            <v>DESPESAS GERAIS</v>
          </cell>
          <cell r="O4141">
            <v>1280</v>
          </cell>
          <cell r="Q4141">
            <v>46235</v>
          </cell>
          <cell r="W4141" t="str">
            <v>SP INT 3</v>
          </cell>
          <cell r="X4141" t="str">
            <v>SP INT 3</v>
          </cell>
        </row>
        <row r="4142">
          <cell r="B4142">
            <v>8</v>
          </cell>
          <cell r="K4142" t="str">
            <v>PLANTÕES E LOJAS</v>
          </cell>
          <cell r="O4142">
            <v>1280</v>
          </cell>
          <cell r="P4142">
            <v>687</v>
          </cell>
          <cell r="Q4142">
            <v>46235</v>
          </cell>
          <cell r="W4142" t="str">
            <v>SENSIA RP</v>
          </cell>
          <cell r="X4142" t="str">
            <v>SENSIA</v>
          </cell>
        </row>
        <row r="4143">
          <cell r="B4143">
            <v>5</v>
          </cell>
          <cell r="K4143" t="str">
            <v>MARKETING</v>
          </cell>
          <cell r="O4143">
            <v>1277</v>
          </cell>
          <cell r="Q4143">
            <v>46143</v>
          </cell>
          <cell r="W4143" t="str">
            <v>SP INT 1</v>
          </cell>
          <cell r="X4143" t="str">
            <v>SP INT 1</v>
          </cell>
        </row>
        <row r="4144">
          <cell r="B4144">
            <v>5</v>
          </cell>
          <cell r="K4144" t="str">
            <v>SALÁRIOS, ENCARGOS E BENEFÍCIOS</v>
          </cell>
          <cell r="O4144">
            <v>1275</v>
          </cell>
          <cell r="P4144">
            <v>2141.6199999999994</v>
          </cell>
          <cell r="Q4144">
            <v>46143</v>
          </cell>
          <cell r="W4144" t="str">
            <v>SP INT 1</v>
          </cell>
          <cell r="X4144" t="str">
            <v>SP INT 1</v>
          </cell>
        </row>
        <row r="4145">
          <cell r="B4145">
            <v>4</v>
          </cell>
          <cell r="K4145" t="str">
            <v>DESPESAS GERAIS</v>
          </cell>
          <cell r="O4145">
            <v>1274</v>
          </cell>
          <cell r="Q4145">
            <v>46113</v>
          </cell>
          <cell r="W4145" t="str">
            <v>SP INT 3</v>
          </cell>
          <cell r="X4145" t="str">
            <v>SP INT 3</v>
          </cell>
        </row>
        <row r="4146">
          <cell r="B4146">
            <v>7</v>
          </cell>
          <cell r="K4146" t="str">
            <v>PLANTÕES E LOJAS</v>
          </cell>
          <cell r="O4146">
            <v>1274</v>
          </cell>
          <cell r="Q4146">
            <v>46204</v>
          </cell>
          <cell r="W4146" t="str">
            <v>SP INT 3</v>
          </cell>
          <cell r="X4146" t="str">
            <v>SP INT 3</v>
          </cell>
        </row>
        <row r="4147">
          <cell r="B4147">
            <v>6</v>
          </cell>
          <cell r="K4147" t="str">
            <v>MARKETING</v>
          </cell>
          <cell r="O4147">
            <v>1271</v>
          </cell>
          <cell r="Q4147">
            <v>46174</v>
          </cell>
          <cell r="W4147" t="str">
            <v>SP INT 3</v>
          </cell>
          <cell r="X4147" t="str">
            <v>SP INT 3</v>
          </cell>
        </row>
        <row r="4148">
          <cell r="B4148">
            <v>7</v>
          </cell>
          <cell r="K4148" t="str">
            <v>PLANTÕES E LOJAS</v>
          </cell>
          <cell r="O4148">
            <v>1271</v>
          </cell>
          <cell r="Q4148">
            <v>46204</v>
          </cell>
          <cell r="W4148" t="str">
            <v>SP INT 4</v>
          </cell>
          <cell r="X4148" t="str">
            <v>SP INT 4</v>
          </cell>
        </row>
        <row r="4149">
          <cell r="B4149">
            <v>3</v>
          </cell>
          <cell r="K4149" t="str">
            <v>MARKETING</v>
          </cell>
          <cell r="O4149">
            <v>1270</v>
          </cell>
          <cell r="Q4149">
            <v>46082</v>
          </cell>
          <cell r="W4149" t="str">
            <v>SP INT 4</v>
          </cell>
          <cell r="X4149" t="str">
            <v>SP INT 4</v>
          </cell>
        </row>
        <row r="4150">
          <cell r="B4150">
            <v>5</v>
          </cell>
          <cell r="K4150" t="str">
            <v>PLANTÕES E LOJAS</v>
          </cell>
          <cell r="O4150">
            <v>1270</v>
          </cell>
          <cell r="P4150">
            <v>226.81</v>
          </cell>
          <cell r="Q4150">
            <v>46143</v>
          </cell>
          <cell r="W4150" t="str">
            <v>SP INT 4</v>
          </cell>
          <cell r="X4150" t="str">
            <v>SP INT 4</v>
          </cell>
        </row>
        <row r="4151">
          <cell r="B4151">
            <v>6</v>
          </cell>
          <cell r="K4151" t="str">
            <v>SALÁRIOS, ENCARGOS E BENEFÍCIOS</v>
          </cell>
          <cell r="O4151">
            <v>1268</v>
          </cell>
          <cell r="P4151">
            <v>2141.6199999999994</v>
          </cell>
          <cell r="Q4151">
            <v>46174</v>
          </cell>
          <cell r="W4151" t="str">
            <v>SP INT 1</v>
          </cell>
          <cell r="X4151" t="str">
            <v>SP INT 1</v>
          </cell>
        </row>
        <row r="4152">
          <cell r="B4152">
            <v>1</v>
          </cell>
          <cell r="K4152" t="str">
            <v>PLANTÕES E LOJAS</v>
          </cell>
          <cell r="O4152">
            <v>1267</v>
          </cell>
          <cell r="P4152">
            <v>1298.8900000000001</v>
          </cell>
          <cell r="Q4152">
            <v>46023</v>
          </cell>
          <cell r="W4152" t="str">
            <v>SP INT 6</v>
          </cell>
          <cell r="X4152" t="str">
            <v>SP INT 6</v>
          </cell>
        </row>
        <row r="4153">
          <cell r="B4153">
            <v>1</v>
          </cell>
          <cell r="K4153" t="str">
            <v>PLANTÕES E LOJAS</v>
          </cell>
          <cell r="O4153">
            <v>1267</v>
          </cell>
          <cell r="P4153">
            <v>1298.8900000000001</v>
          </cell>
          <cell r="Q4153">
            <v>46023</v>
          </cell>
          <cell r="W4153" t="str">
            <v>SP INT 6</v>
          </cell>
          <cell r="X4153" t="str">
            <v>SP INT 6</v>
          </cell>
        </row>
        <row r="4154">
          <cell r="B4154">
            <v>2</v>
          </cell>
          <cell r="K4154" t="str">
            <v>PLANTÕES E LOJAS</v>
          </cell>
          <cell r="O4154">
            <v>1267</v>
          </cell>
          <cell r="P4154">
            <v>1208.78</v>
          </cell>
          <cell r="Q4154">
            <v>46054</v>
          </cell>
          <cell r="W4154" t="str">
            <v>SP INT 6</v>
          </cell>
          <cell r="X4154" t="str">
            <v>SP INT 6</v>
          </cell>
        </row>
        <row r="4155">
          <cell r="B4155">
            <v>2</v>
          </cell>
          <cell r="K4155" t="str">
            <v>PLANTÕES E LOJAS</v>
          </cell>
          <cell r="O4155">
            <v>1267</v>
          </cell>
          <cell r="P4155">
            <v>1208.78</v>
          </cell>
          <cell r="Q4155">
            <v>46054</v>
          </cell>
          <cell r="W4155" t="str">
            <v>SP INT 6</v>
          </cell>
          <cell r="X4155" t="str">
            <v>SP INT 6</v>
          </cell>
        </row>
        <row r="4156">
          <cell r="B4156">
            <v>3</v>
          </cell>
          <cell r="K4156" t="str">
            <v>PLANTÕES E LOJAS</v>
          </cell>
          <cell r="O4156">
            <v>1267</v>
          </cell>
          <cell r="P4156">
            <v>1383.7</v>
          </cell>
          <cell r="Q4156">
            <v>46082</v>
          </cell>
          <cell r="W4156" t="str">
            <v>SP INT 6</v>
          </cell>
          <cell r="X4156" t="str">
            <v>SP INT 6</v>
          </cell>
        </row>
        <row r="4157">
          <cell r="B4157">
            <v>3</v>
          </cell>
          <cell r="K4157" t="str">
            <v>PLANTÕES E LOJAS</v>
          </cell>
          <cell r="O4157">
            <v>1267</v>
          </cell>
          <cell r="P4157">
            <v>1383.7</v>
          </cell>
          <cell r="Q4157">
            <v>46082</v>
          </cell>
          <cell r="W4157" t="str">
            <v>SP INT 6</v>
          </cell>
          <cell r="X4157" t="str">
            <v>SP INT 6</v>
          </cell>
        </row>
        <row r="4158">
          <cell r="B4158">
            <v>4</v>
          </cell>
          <cell r="K4158" t="str">
            <v>PLANTÕES E LOJAS</v>
          </cell>
          <cell r="O4158">
            <v>1267</v>
          </cell>
          <cell r="P4158">
            <v>1263.7</v>
          </cell>
          <cell r="Q4158">
            <v>46113</v>
          </cell>
          <cell r="W4158" t="str">
            <v>SP INT 6</v>
          </cell>
          <cell r="X4158" t="str">
            <v>SP INT 6</v>
          </cell>
        </row>
        <row r="4159">
          <cell r="B4159">
            <v>4</v>
          </cell>
          <cell r="K4159" t="str">
            <v>PLANTÕES E LOJAS</v>
          </cell>
          <cell r="O4159">
            <v>1267</v>
          </cell>
          <cell r="P4159">
            <v>1263.7</v>
          </cell>
          <cell r="Q4159">
            <v>46113</v>
          </cell>
          <cell r="W4159" t="str">
            <v>SP INT 6</v>
          </cell>
          <cell r="X4159" t="str">
            <v>SP INT 6</v>
          </cell>
        </row>
        <row r="4160">
          <cell r="B4160">
            <v>5</v>
          </cell>
          <cell r="K4160" t="str">
            <v>PLANTÕES E LOJAS</v>
          </cell>
          <cell r="O4160">
            <v>1267</v>
          </cell>
          <cell r="P4160">
            <v>1172.1099999999999</v>
          </cell>
          <cell r="Q4160">
            <v>46143</v>
          </cell>
          <cell r="W4160" t="str">
            <v>SP INT 6</v>
          </cell>
          <cell r="X4160" t="str">
            <v>SP INT 6</v>
          </cell>
        </row>
        <row r="4161">
          <cell r="B4161">
            <v>5</v>
          </cell>
          <cell r="K4161" t="str">
            <v>PLANTÕES E LOJAS</v>
          </cell>
          <cell r="O4161">
            <v>1267</v>
          </cell>
          <cell r="P4161">
            <v>1172.1099999999999</v>
          </cell>
          <cell r="Q4161">
            <v>46143</v>
          </cell>
          <cell r="W4161" t="str">
            <v>SP INT 6</v>
          </cell>
          <cell r="X4161" t="str">
            <v>SP INT 6</v>
          </cell>
        </row>
        <row r="4162">
          <cell r="B4162">
            <v>6</v>
          </cell>
          <cell r="K4162" t="str">
            <v>PLANTÕES E LOJAS</v>
          </cell>
          <cell r="O4162">
            <v>1267</v>
          </cell>
          <cell r="P4162">
            <v>1374.06</v>
          </cell>
          <cell r="Q4162">
            <v>46174</v>
          </cell>
          <cell r="W4162" t="str">
            <v>SP INT 6</v>
          </cell>
          <cell r="X4162" t="str">
            <v>SP INT 6</v>
          </cell>
        </row>
        <row r="4163">
          <cell r="B4163">
            <v>6</v>
          </cell>
          <cell r="K4163" t="str">
            <v>PLANTÕES E LOJAS</v>
          </cell>
          <cell r="O4163">
            <v>1267</v>
          </cell>
          <cell r="P4163">
            <v>1374.06</v>
          </cell>
          <cell r="Q4163">
            <v>46174</v>
          </cell>
          <cell r="W4163" t="str">
            <v>SP INT 6</v>
          </cell>
          <cell r="X4163" t="str">
            <v>SP INT 6</v>
          </cell>
        </row>
        <row r="4164">
          <cell r="B4164">
            <v>7</v>
          </cell>
          <cell r="K4164" t="str">
            <v>PLANTÕES E LOJAS</v>
          </cell>
          <cell r="O4164">
            <v>1267</v>
          </cell>
          <cell r="P4164">
            <v>1341.1</v>
          </cell>
          <cell r="Q4164">
            <v>46204</v>
          </cell>
          <cell r="W4164" t="str">
            <v>SP INT 6</v>
          </cell>
          <cell r="X4164" t="str">
            <v>SP INT 6</v>
          </cell>
        </row>
        <row r="4165">
          <cell r="B4165">
            <v>7</v>
          </cell>
          <cell r="K4165" t="str">
            <v>PLANTÕES E LOJAS</v>
          </cell>
          <cell r="O4165">
            <v>1267</v>
          </cell>
          <cell r="P4165">
            <v>1341.1</v>
          </cell>
          <cell r="Q4165">
            <v>46204</v>
          </cell>
          <cell r="W4165" t="str">
            <v>SP INT 6</v>
          </cell>
          <cell r="X4165" t="str">
            <v>SP INT 6</v>
          </cell>
        </row>
        <row r="4166">
          <cell r="B4166">
            <v>8</v>
          </cell>
          <cell r="K4166" t="str">
            <v>PLANTÕES E LOJAS</v>
          </cell>
          <cell r="O4166">
            <v>1267</v>
          </cell>
          <cell r="P4166">
            <v>1156.46</v>
          </cell>
          <cell r="Q4166">
            <v>46235</v>
          </cell>
          <cell r="W4166" t="str">
            <v>SP INT 6</v>
          </cell>
          <cell r="X4166" t="str">
            <v>SP INT 6</v>
          </cell>
        </row>
        <row r="4167">
          <cell r="B4167">
            <v>8</v>
          </cell>
          <cell r="K4167" t="str">
            <v>PLANTÕES E LOJAS</v>
          </cell>
          <cell r="O4167">
            <v>1267</v>
          </cell>
          <cell r="P4167">
            <v>1156.46</v>
          </cell>
          <cell r="Q4167">
            <v>46235</v>
          </cell>
          <cell r="W4167" t="str">
            <v>SP INT 6</v>
          </cell>
          <cell r="X4167" t="str">
            <v>SP INT 6</v>
          </cell>
        </row>
        <row r="4168">
          <cell r="B4168">
            <v>2</v>
          </cell>
          <cell r="K4168" t="str">
            <v>PLANTÕES E LOJAS</v>
          </cell>
          <cell r="O4168">
            <v>1265</v>
          </cell>
          <cell r="Q4168">
            <v>46054</v>
          </cell>
          <cell r="W4168" t="str">
            <v>SP INT 1</v>
          </cell>
          <cell r="X4168" t="str">
            <v>SP INT 1</v>
          </cell>
        </row>
        <row r="4169">
          <cell r="B4169">
            <v>2</v>
          </cell>
          <cell r="K4169" t="str">
            <v>PLANTÕES E LOJAS</v>
          </cell>
          <cell r="O4169">
            <v>1265</v>
          </cell>
          <cell r="Q4169">
            <v>46054</v>
          </cell>
          <cell r="W4169" t="str">
            <v>SP INT 1</v>
          </cell>
          <cell r="X4169" t="str">
            <v>SP INT 1</v>
          </cell>
        </row>
        <row r="4170">
          <cell r="B4170">
            <v>2</v>
          </cell>
          <cell r="K4170" t="str">
            <v>PLANTÕES E LOJAS</v>
          </cell>
          <cell r="O4170">
            <v>1265</v>
          </cell>
          <cell r="Q4170">
            <v>46054</v>
          </cell>
          <cell r="W4170" t="str">
            <v>SP INT 1</v>
          </cell>
          <cell r="X4170" t="str">
            <v>SP INT 1</v>
          </cell>
        </row>
        <row r="4171">
          <cell r="B4171">
            <v>3</v>
          </cell>
          <cell r="K4171" t="str">
            <v>VIAGEM E LOGÍSTICA</v>
          </cell>
          <cell r="O4171">
            <v>1261</v>
          </cell>
          <cell r="P4171">
            <v>3289.07</v>
          </cell>
          <cell r="Q4171">
            <v>46082</v>
          </cell>
          <cell r="W4171" t="str">
            <v>SP INT 1</v>
          </cell>
          <cell r="X4171" t="str">
            <v>SP INT 1</v>
          </cell>
        </row>
        <row r="4172">
          <cell r="B4172">
            <v>7</v>
          </cell>
          <cell r="K4172" t="str">
            <v>SALÁRIOS, ENCARGOS E BENEFÍCIOS</v>
          </cell>
          <cell r="O4172">
            <v>1261</v>
          </cell>
          <cell r="P4172">
            <v>2141.62</v>
          </cell>
          <cell r="Q4172">
            <v>46204</v>
          </cell>
          <cell r="W4172" t="str">
            <v>SP INT 1</v>
          </cell>
          <cell r="X4172" t="str">
            <v>SP INT 1</v>
          </cell>
        </row>
        <row r="4173">
          <cell r="B4173">
            <v>6</v>
          </cell>
          <cell r="K4173" t="str">
            <v>PLANTÕES E LOJAS</v>
          </cell>
          <cell r="O4173">
            <v>1260</v>
          </cell>
          <cell r="P4173">
            <v>2685.04</v>
          </cell>
          <cell r="Q4173">
            <v>46174</v>
          </cell>
          <cell r="W4173" t="str">
            <v>SP INT 4</v>
          </cell>
          <cell r="X4173" t="str">
            <v>SP INT 4</v>
          </cell>
        </row>
        <row r="4174">
          <cell r="B4174">
            <v>8</v>
          </cell>
          <cell r="K4174" t="str">
            <v>PLANTÕES E LOJAS</v>
          </cell>
          <cell r="O4174">
            <v>1260</v>
          </cell>
          <cell r="P4174">
            <v>2259.84</v>
          </cell>
          <cell r="Q4174">
            <v>46235</v>
          </cell>
          <cell r="W4174" t="str">
            <v>SP INT 4</v>
          </cell>
          <cell r="X4174" t="str">
            <v>SP INT 4</v>
          </cell>
        </row>
        <row r="4175">
          <cell r="B4175">
            <v>3</v>
          </cell>
          <cell r="K4175" t="str">
            <v>SALÁRIOS, ENCARGOS E BENEFÍCIOS</v>
          </cell>
          <cell r="O4175">
            <v>1257</v>
          </cell>
          <cell r="P4175">
            <v>1845.3600000000001</v>
          </cell>
          <cell r="Q4175">
            <v>46082</v>
          </cell>
          <cell r="W4175" t="str">
            <v>SP INT 5</v>
          </cell>
          <cell r="X4175" t="str">
            <v>SP INT 5</v>
          </cell>
        </row>
        <row r="4176">
          <cell r="B4176">
            <v>7</v>
          </cell>
          <cell r="K4176" t="str">
            <v>SALÁRIOS, ENCARGOS E BENEFÍCIOS</v>
          </cell>
          <cell r="O4176">
            <v>1256</v>
          </cell>
          <cell r="P4176">
            <v>952.56</v>
          </cell>
          <cell r="Q4176">
            <v>46204</v>
          </cell>
          <cell r="W4176" t="str">
            <v>SP INT 5</v>
          </cell>
          <cell r="X4176" t="str">
            <v>SP INT 5</v>
          </cell>
        </row>
        <row r="4177">
          <cell r="B4177">
            <v>8</v>
          </cell>
          <cell r="K4177" t="str">
            <v>MARKETING</v>
          </cell>
          <cell r="O4177">
            <v>1255</v>
          </cell>
          <cell r="Q4177">
            <v>46235</v>
          </cell>
          <cell r="W4177" t="str">
            <v>SP INT 4</v>
          </cell>
          <cell r="X4177" t="str">
            <v>SP INT 4</v>
          </cell>
        </row>
        <row r="4178">
          <cell r="B4178">
            <v>5</v>
          </cell>
          <cell r="K4178" t="str">
            <v>PLANTÕES E LOJAS</v>
          </cell>
          <cell r="O4178">
            <v>1253</v>
          </cell>
          <cell r="P4178">
            <v>1158.1300000000001</v>
          </cell>
          <cell r="Q4178">
            <v>46143</v>
          </cell>
          <cell r="W4178" t="str">
            <v>SP INT 4</v>
          </cell>
          <cell r="X4178" t="str">
            <v>SP INT 4</v>
          </cell>
        </row>
        <row r="4179">
          <cell r="B4179">
            <v>6</v>
          </cell>
          <cell r="K4179" t="str">
            <v>PLANTÕES E LOJAS</v>
          </cell>
          <cell r="O4179">
            <v>1253</v>
          </cell>
          <cell r="P4179">
            <v>1357.67</v>
          </cell>
          <cell r="Q4179">
            <v>46174</v>
          </cell>
          <cell r="W4179" t="str">
            <v>SP INT 4</v>
          </cell>
          <cell r="X4179" t="str">
            <v>SP INT 4</v>
          </cell>
        </row>
        <row r="4180">
          <cell r="B4180">
            <v>7</v>
          </cell>
          <cell r="K4180" t="str">
            <v>PLANTÕES E LOJAS</v>
          </cell>
          <cell r="O4180">
            <v>1253</v>
          </cell>
          <cell r="P4180">
            <v>1325.1</v>
          </cell>
          <cell r="Q4180">
            <v>46204</v>
          </cell>
          <cell r="W4180" t="str">
            <v>SP INT 4</v>
          </cell>
          <cell r="X4180" t="str">
            <v>SP INT 4</v>
          </cell>
        </row>
        <row r="4181">
          <cell r="B4181">
            <v>8</v>
          </cell>
          <cell r="K4181" t="str">
            <v>PLANTÕES E LOJAS</v>
          </cell>
          <cell r="O4181">
            <v>1253</v>
          </cell>
          <cell r="P4181">
            <v>1142.67</v>
          </cell>
          <cell r="Q4181">
            <v>46235</v>
          </cell>
          <cell r="W4181" t="str">
            <v>SP INT 4</v>
          </cell>
          <cell r="X4181" t="str">
            <v>SP INT 4</v>
          </cell>
        </row>
        <row r="4182">
          <cell r="B4182">
            <v>1</v>
          </cell>
          <cell r="K4182" t="str">
            <v>PLANTÕES E LOJAS</v>
          </cell>
          <cell r="O4182">
            <v>1252</v>
          </cell>
          <cell r="P4182">
            <v>1283.3900000000001</v>
          </cell>
          <cell r="Q4182">
            <v>46023</v>
          </cell>
          <cell r="W4182" t="str">
            <v>SP INT 4</v>
          </cell>
          <cell r="X4182" t="str">
            <v>SP INT 4</v>
          </cell>
        </row>
        <row r="4183">
          <cell r="B4183">
            <v>2</v>
          </cell>
          <cell r="K4183" t="str">
            <v>PLANTÕES E LOJAS</v>
          </cell>
          <cell r="O4183">
            <v>1252</v>
          </cell>
          <cell r="P4183">
            <v>1194.3599999999999</v>
          </cell>
          <cell r="Q4183">
            <v>46054</v>
          </cell>
          <cell r="W4183" t="str">
            <v>SP INT 4</v>
          </cell>
          <cell r="X4183" t="str">
            <v>SP INT 4</v>
          </cell>
        </row>
        <row r="4184">
          <cell r="B4184">
            <v>2</v>
          </cell>
          <cell r="K4184" t="str">
            <v>PLANTÕES E LOJAS</v>
          </cell>
          <cell r="O4184">
            <v>1252</v>
          </cell>
          <cell r="P4184">
            <v>134.1</v>
          </cell>
          <cell r="Q4184">
            <v>46054</v>
          </cell>
          <cell r="W4184" t="str">
            <v>SP INT 4</v>
          </cell>
          <cell r="X4184" t="str">
            <v>SP INT 4</v>
          </cell>
        </row>
        <row r="4185">
          <cell r="B4185">
            <v>3</v>
          </cell>
          <cell r="K4185" t="str">
            <v>PLANTÕES E LOJAS</v>
          </cell>
          <cell r="O4185">
            <v>1252</v>
          </cell>
          <cell r="P4185">
            <v>1367.2</v>
          </cell>
          <cell r="Q4185">
            <v>46082</v>
          </cell>
          <cell r="W4185" t="str">
            <v>SP INT 4</v>
          </cell>
          <cell r="X4185" t="str">
            <v>SP INT 4</v>
          </cell>
        </row>
        <row r="4186">
          <cell r="B4186">
            <v>4</v>
          </cell>
          <cell r="K4186" t="str">
            <v>PLANTÕES E LOJAS</v>
          </cell>
          <cell r="O4186">
            <v>1252</v>
          </cell>
          <cell r="P4186">
            <v>1248.6199999999999</v>
          </cell>
          <cell r="Q4186">
            <v>46113</v>
          </cell>
          <cell r="W4186" t="str">
            <v>SP INT 4</v>
          </cell>
          <cell r="X4186" t="str">
            <v>SP INT 4</v>
          </cell>
        </row>
        <row r="4187">
          <cell r="B4187">
            <v>8</v>
          </cell>
          <cell r="K4187" t="str">
            <v>PLANTÕES E LOJAS</v>
          </cell>
          <cell r="O4187">
            <v>1252</v>
          </cell>
          <cell r="Q4187">
            <v>46235</v>
          </cell>
          <cell r="W4187" t="str">
            <v>SP INT 3</v>
          </cell>
          <cell r="X4187" t="str">
            <v>SP INT 3</v>
          </cell>
        </row>
        <row r="4188">
          <cell r="B4188">
            <v>1</v>
          </cell>
          <cell r="K4188" t="str">
            <v>VIAGEM E LOGÍSTICA</v>
          </cell>
          <cell r="O4188">
            <v>1250</v>
          </cell>
          <cell r="P4188">
            <v>105.18000000000006</v>
          </cell>
          <cell r="Q4188">
            <v>46023</v>
          </cell>
          <cell r="W4188" t="str">
            <v>SP INT 5</v>
          </cell>
          <cell r="X4188" t="str">
            <v>SP INT 5</v>
          </cell>
        </row>
        <row r="4189">
          <cell r="B4189">
            <v>3</v>
          </cell>
          <cell r="K4189" t="str">
            <v>PLANTÕES E LOJAS</v>
          </cell>
          <cell r="O4189">
            <v>1250</v>
          </cell>
          <cell r="P4189">
            <v>1400.56</v>
          </cell>
          <cell r="Q4189">
            <v>46082</v>
          </cell>
          <cell r="W4189" t="str">
            <v>SP INT 2</v>
          </cell>
          <cell r="X4189" t="str">
            <v>SP INT 2</v>
          </cell>
        </row>
        <row r="4190">
          <cell r="B4190">
            <v>4</v>
          </cell>
          <cell r="K4190" t="str">
            <v>PLANTÕES E LOJAS</v>
          </cell>
          <cell r="O4190">
            <v>1250</v>
          </cell>
          <cell r="P4190">
            <v>1279.0899999999999</v>
          </cell>
          <cell r="Q4190">
            <v>46113</v>
          </cell>
          <cell r="W4190" t="str">
            <v>SP INT 2</v>
          </cell>
          <cell r="X4190" t="str">
            <v>SP INT 2</v>
          </cell>
        </row>
        <row r="4191">
          <cell r="B4191">
            <v>5</v>
          </cell>
          <cell r="K4191" t="str">
            <v>PLANTÕES E LOJAS</v>
          </cell>
          <cell r="O4191">
            <v>1250</v>
          </cell>
          <cell r="Q4191">
            <v>46143</v>
          </cell>
          <cell r="W4191" t="str">
            <v>SP INT 2</v>
          </cell>
          <cell r="X4191" t="str">
            <v>SP INT 2</v>
          </cell>
        </row>
        <row r="4192">
          <cell r="B4192">
            <v>5</v>
          </cell>
          <cell r="K4192" t="str">
            <v>PLANTÕES E LOJAS</v>
          </cell>
          <cell r="O4192">
            <v>1249</v>
          </cell>
          <cell r="Q4192">
            <v>46143</v>
          </cell>
          <cell r="W4192" t="str">
            <v>SP INT 5</v>
          </cell>
          <cell r="X4192" t="str">
            <v>SP INT 5</v>
          </cell>
        </row>
        <row r="4193">
          <cell r="B4193">
            <v>1</v>
          </cell>
          <cell r="K4193" t="str">
            <v>PLANTÕES E LOJAS</v>
          </cell>
          <cell r="O4193">
            <v>1245</v>
          </cell>
          <cell r="Q4193">
            <v>46023</v>
          </cell>
          <cell r="W4193" t="str">
            <v>SP INT 2</v>
          </cell>
          <cell r="X4193" t="str">
            <v>SP INT 2</v>
          </cell>
        </row>
        <row r="4194">
          <cell r="B4194">
            <v>2</v>
          </cell>
          <cell r="K4194" t="str">
            <v>PLANTÕES E LOJAS</v>
          </cell>
          <cell r="O4194">
            <v>1245</v>
          </cell>
          <cell r="Q4194">
            <v>46054</v>
          </cell>
          <cell r="W4194" t="str">
            <v>SP INT 2</v>
          </cell>
          <cell r="X4194" t="str">
            <v>SP INT 2</v>
          </cell>
        </row>
        <row r="4195">
          <cell r="B4195">
            <v>3</v>
          </cell>
          <cell r="K4195" t="str">
            <v>PLANTÕES E LOJAS</v>
          </cell>
          <cell r="O4195">
            <v>1245</v>
          </cell>
          <cell r="Q4195">
            <v>46082</v>
          </cell>
          <cell r="W4195" t="str">
            <v>SP INT 2</v>
          </cell>
          <cell r="X4195" t="str">
            <v>SP INT 2</v>
          </cell>
        </row>
        <row r="4196">
          <cell r="B4196">
            <v>4</v>
          </cell>
          <cell r="K4196" t="str">
            <v>PLANTÕES E LOJAS</v>
          </cell>
          <cell r="O4196">
            <v>1245</v>
          </cell>
          <cell r="P4196">
            <v>2392.8200000000002</v>
          </cell>
          <cell r="Q4196">
            <v>46113</v>
          </cell>
          <cell r="W4196" t="str">
            <v>SP INT 2</v>
          </cell>
          <cell r="X4196" t="str">
            <v>SP INT 2</v>
          </cell>
        </row>
        <row r="4197">
          <cell r="B4197">
            <v>4</v>
          </cell>
          <cell r="K4197" t="str">
            <v>VIAGEM E LOGÍSTICA</v>
          </cell>
          <cell r="O4197">
            <v>1245</v>
          </cell>
          <cell r="P4197">
            <v>1935.17</v>
          </cell>
          <cell r="Q4197">
            <v>46113</v>
          </cell>
          <cell r="W4197" t="str">
            <v>SP INT 3</v>
          </cell>
          <cell r="X4197" t="str">
            <v>SP INT 3</v>
          </cell>
        </row>
        <row r="4198">
          <cell r="B4198">
            <v>8</v>
          </cell>
          <cell r="K4198" t="str">
            <v>PLANTÕES E LOJAS</v>
          </cell>
          <cell r="O4198">
            <v>1244</v>
          </cell>
          <cell r="P4198">
            <v>206.62</v>
          </cell>
          <cell r="Q4198">
            <v>46235</v>
          </cell>
          <cell r="W4198" t="str">
            <v>SP INT 4</v>
          </cell>
          <cell r="X4198" t="str">
            <v>SP INT 4</v>
          </cell>
        </row>
        <row r="4199">
          <cell r="B4199">
            <v>6</v>
          </cell>
          <cell r="K4199" t="str">
            <v>PLANTÕES E LOJAS</v>
          </cell>
          <cell r="O4199">
            <v>1243</v>
          </cell>
          <cell r="Q4199">
            <v>46174</v>
          </cell>
          <cell r="W4199" t="str">
            <v>SP INT 1</v>
          </cell>
          <cell r="X4199" t="str">
            <v>SP INT 1</v>
          </cell>
        </row>
        <row r="4200">
          <cell r="B4200">
            <v>7</v>
          </cell>
          <cell r="K4200" t="str">
            <v>VIAGEM E LOGÍSTICA</v>
          </cell>
          <cell r="O4200">
            <v>1243</v>
          </cell>
          <cell r="Q4200">
            <v>46204</v>
          </cell>
          <cell r="W4200" t="str">
            <v>DIRETORIA SPI</v>
          </cell>
          <cell r="X4200" t="str">
            <v>DIRETORIA SPI</v>
          </cell>
        </row>
        <row r="4201">
          <cell r="B4201">
            <v>7</v>
          </cell>
          <cell r="K4201" t="str">
            <v>PLANTÕES E LOJAS</v>
          </cell>
          <cell r="O4201">
            <v>1243</v>
          </cell>
          <cell r="Q4201">
            <v>46204</v>
          </cell>
          <cell r="W4201" t="str">
            <v>SP INT 1</v>
          </cell>
          <cell r="X4201" t="str">
            <v>SP INT 1</v>
          </cell>
        </row>
        <row r="4202">
          <cell r="B4202">
            <v>8</v>
          </cell>
          <cell r="K4202" t="str">
            <v>PLANTÕES E LOJAS</v>
          </cell>
          <cell r="O4202">
            <v>1243</v>
          </cell>
          <cell r="Q4202">
            <v>46235</v>
          </cell>
          <cell r="W4202" t="str">
            <v>SP INT 1</v>
          </cell>
          <cell r="X4202" t="str">
            <v>SP INT 1</v>
          </cell>
        </row>
        <row r="4203">
          <cell r="B4203">
            <v>4</v>
          </cell>
          <cell r="K4203" t="str">
            <v>SALÁRIOS, ENCARGOS E BENEFÍCIOS</v>
          </cell>
          <cell r="O4203">
            <v>1242</v>
          </cell>
          <cell r="P4203">
            <v>1007.24</v>
          </cell>
          <cell r="Q4203">
            <v>46113</v>
          </cell>
          <cell r="W4203" t="str">
            <v>SP INT 3</v>
          </cell>
          <cell r="X4203" t="str">
            <v>SP INT 3</v>
          </cell>
        </row>
        <row r="4204">
          <cell r="B4204">
            <v>8</v>
          </cell>
          <cell r="K4204" t="str">
            <v>PLANTÕES E LOJAS</v>
          </cell>
          <cell r="O4204">
            <v>1240</v>
          </cell>
          <cell r="P4204">
            <v>2145.71</v>
          </cell>
          <cell r="Q4204">
            <v>46235</v>
          </cell>
          <cell r="W4204" t="str">
            <v>SP INT 6</v>
          </cell>
          <cell r="X4204" t="str">
            <v>SP INT 6</v>
          </cell>
        </row>
        <row r="4205">
          <cell r="B4205">
            <v>3</v>
          </cell>
          <cell r="K4205" t="str">
            <v>VIAGEM E LOGÍSTICA</v>
          </cell>
          <cell r="O4205">
            <v>1238</v>
          </cell>
          <cell r="P4205">
            <v>3485.87</v>
          </cell>
          <cell r="Q4205">
            <v>46082</v>
          </cell>
          <cell r="W4205" t="str">
            <v>SP INT 4</v>
          </cell>
          <cell r="X4205" t="str">
            <v>SP INT 4</v>
          </cell>
        </row>
        <row r="4206">
          <cell r="B4206">
            <v>3</v>
          </cell>
          <cell r="K4206" t="str">
            <v>VIAGEM E LOGÍSTICA</v>
          </cell>
          <cell r="O4206">
            <v>1237</v>
          </cell>
          <cell r="P4206">
            <v>2845.44</v>
          </cell>
          <cell r="Q4206">
            <v>46082</v>
          </cell>
          <cell r="W4206" t="str">
            <v>SP INT 6</v>
          </cell>
          <cell r="X4206" t="str">
            <v>SP INT 6</v>
          </cell>
        </row>
        <row r="4207">
          <cell r="B4207">
            <v>3</v>
          </cell>
          <cell r="K4207" t="str">
            <v>MARKETING</v>
          </cell>
          <cell r="O4207">
            <v>1236</v>
          </cell>
          <cell r="Q4207">
            <v>46082</v>
          </cell>
          <cell r="W4207" t="str">
            <v>SP INT 1</v>
          </cell>
          <cell r="X4207" t="str">
            <v>SP INT 1</v>
          </cell>
        </row>
        <row r="4208">
          <cell r="B4208">
            <v>8</v>
          </cell>
          <cell r="K4208" t="str">
            <v>PLANTÕES E LOJAS</v>
          </cell>
          <cell r="O4208">
            <v>1232</v>
          </cell>
          <cell r="P4208">
            <v>204.42</v>
          </cell>
          <cell r="Q4208">
            <v>46235</v>
          </cell>
          <cell r="W4208" t="str">
            <v>SP INT 2</v>
          </cell>
          <cell r="X4208" t="str">
            <v>SP INT 2</v>
          </cell>
        </row>
        <row r="4209">
          <cell r="B4209">
            <v>6</v>
          </cell>
          <cell r="K4209" t="str">
            <v>PLANTÕES E LOJAS</v>
          </cell>
          <cell r="O4209">
            <v>1231</v>
          </cell>
          <cell r="P4209">
            <v>2527.25</v>
          </cell>
          <cell r="Q4209">
            <v>46174</v>
          </cell>
          <cell r="W4209" t="str">
            <v>SP INT 4</v>
          </cell>
          <cell r="X4209" t="str">
            <v>SP INT 4</v>
          </cell>
        </row>
        <row r="4210">
          <cell r="B4210">
            <v>2</v>
          </cell>
          <cell r="K4210" t="str">
            <v>PLANTÕES E LOJAS</v>
          </cell>
          <cell r="O4210">
            <v>1230</v>
          </cell>
          <cell r="P4210">
            <v>266.55</v>
          </cell>
          <cell r="Q4210">
            <v>46054</v>
          </cell>
          <cell r="W4210" t="str">
            <v>SP INT 2</v>
          </cell>
          <cell r="X4210" t="str">
            <v>SP INT 2</v>
          </cell>
        </row>
        <row r="4211">
          <cell r="B4211">
            <v>5</v>
          </cell>
          <cell r="K4211" t="str">
            <v>DESPESAS GERAIS</v>
          </cell>
          <cell r="O4211">
            <v>1230</v>
          </cell>
          <cell r="Q4211">
            <v>46143</v>
          </cell>
          <cell r="W4211" t="str">
            <v>SP INT 3</v>
          </cell>
          <cell r="X4211" t="str">
            <v>SP INT 3</v>
          </cell>
        </row>
        <row r="4212">
          <cell r="B4212">
            <v>2</v>
          </cell>
          <cell r="K4212" t="str">
            <v>DESPESAS GERAIS</v>
          </cell>
          <cell r="O4212">
            <v>1229</v>
          </cell>
          <cell r="Q4212">
            <v>46054</v>
          </cell>
          <cell r="W4212" t="str">
            <v>SP INT 6</v>
          </cell>
          <cell r="X4212" t="str">
            <v>SP INT 6</v>
          </cell>
        </row>
        <row r="4213">
          <cell r="B4213">
            <v>6</v>
          </cell>
          <cell r="K4213" t="str">
            <v>PLANTÕES E LOJAS</v>
          </cell>
          <cell r="O4213">
            <v>1229</v>
          </cell>
          <cell r="P4213">
            <v>989.24</v>
          </cell>
          <cell r="Q4213">
            <v>46174</v>
          </cell>
          <cell r="W4213" t="str">
            <v>SP INT 3</v>
          </cell>
          <cell r="X4213" t="str">
            <v>SP INT 3</v>
          </cell>
        </row>
        <row r="4214">
          <cell r="B4214">
            <v>8</v>
          </cell>
          <cell r="K4214" t="str">
            <v>MARKETING</v>
          </cell>
          <cell r="O4214">
            <v>1226</v>
          </cell>
          <cell r="Q4214">
            <v>46235</v>
          </cell>
          <cell r="W4214" t="str">
            <v>SP INT 2</v>
          </cell>
          <cell r="X4214" t="str">
            <v>SP INT 2</v>
          </cell>
        </row>
        <row r="4215">
          <cell r="B4215">
            <v>2</v>
          </cell>
          <cell r="K4215" t="str">
            <v>SALÁRIOS, ENCARGOS E BENEFÍCIOS</v>
          </cell>
          <cell r="O4215">
            <v>1225</v>
          </cell>
          <cell r="P4215">
            <v>1725.31</v>
          </cell>
          <cell r="Q4215">
            <v>46054</v>
          </cell>
          <cell r="W4215" t="str">
            <v>SENSIA RP</v>
          </cell>
          <cell r="X4215" t="str">
            <v>SENSIA</v>
          </cell>
        </row>
        <row r="4216">
          <cell r="B4216">
            <v>4</v>
          </cell>
          <cell r="K4216" t="str">
            <v>SALÁRIOS, ENCARGOS E BENEFÍCIOS</v>
          </cell>
          <cell r="O4216">
            <v>1225</v>
          </cell>
          <cell r="P4216">
            <v>533.03</v>
          </cell>
          <cell r="Q4216">
            <v>46113</v>
          </cell>
          <cell r="W4216" t="str">
            <v>SP INT 3</v>
          </cell>
          <cell r="X4216" t="str">
            <v>SP INT 3</v>
          </cell>
        </row>
        <row r="4217">
          <cell r="B4217">
            <v>5</v>
          </cell>
          <cell r="K4217" t="str">
            <v>PLANTÕES E LOJAS</v>
          </cell>
          <cell r="O4217">
            <v>1225</v>
          </cell>
          <cell r="P4217">
            <v>737.65</v>
          </cell>
          <cell r="Q4217">
            <v>46143</v>
          </cell>
          <cell r="W4217" t="str">
            <v>SP INT 4</v>
          </cell>
          <cell r="X4217" t="str">
            <v>SP INT 4</v>
          </cell>
        </row>
        <row r="4218">
          <cell r="B4218">
            <v>7</v>
          </cell>
          <cell r="K4218" t="str">
            <v>MARKETING</v>
          </cell>
          <cell r="O4218">
            <v>1225</v>
          </cell>
          <cell r="Q4218">
            <v>46204</v>
          </cell>
          <cell r="W4218" t="str">
            <v>SENSIA CP</v>
          </cell>
          <cell r="X4218" t="str">
            <v>SENSIA</v>
          </cell>
        </row>
        <row r="4219">
          <cell r="B4219">
            <v>2</v>
          </cell>
          <cell r="K4219" t="str">
            <v>SALÁRIOS, ENCARGOS E BENEFÍCIOS</v>
          </cell>
          <cell r="O4219">
            <v>1224</v>
          </cell>
          <cell r="P4219">
            <v>851.05</v>
          </cell>
          <cell r="Q4219">
            <v>46054</v>
          </cell>
          <cell r="W4219" t="str">
            <v>SP INT 2</v>
          </cell>
          <cell r="X4219" t="str">
            <v>SP INT 2</v>
          </cell>
        </row>
        <row r="4220">
          <cell r="B4220">
            <v>3</v>
          </cell>
          <cell r="K4220" t="str">
            <v>PLANTÕES E LOJAS</v>
          </cell>
          <cell r="O4220">
            <v>1224</v>
          </cell>
          <cell r="P4220">
            <v>989.24</v>
          </cell>
          <cell r="Q4220">
            <v>46082</v>
          </cell>
          <cell r="W4220" t="str">
            <v>SP INT 3</v>
          </cell>
          <cell r="X4220" t="str">
            <v>SP INT 3</v>
          </cell>
        </row>
        <row r="4221">
          <cell r="B4221">
            <v>6</v>
          </cell>
          <cell r="K4221" t="str">
            <v>MARKETING</v>
          </cell>
          <cell r="O4221">
            <v>1221</v>
          </cell>
          <cell r="Q4221">
            <v>46174</v>
          </cell>
          <cell r="W4221" t="str">
            <v>SP INT 6</v>
          </cell>
          <cell r="X4221" t="str">
            <v>SP INT 6</v>
          </cell>
        </row>
        <row r="4222">
          <cell r="B4222">
            <v>2</v>
          </cell>
          <cell r="K4222" t="str">
            <v>SALÁRIOS, ENCARGOS E BENEFÍCIOS</v>
          </cell>
          <cell r="O4222">
            <v>1219</v>
          </cell>
          <cell r="P4222">
            <v>616.16</v>
          </cell>
          <cell r="Q4222">
            <v>46054</v>
          </cell>
          <cell r="W4222" t="str">
            <v>SP INT 4</v>
          </cell>
          <cell r="X4222" t="str">
            <v>SP INT 4</v>
          </cell>
        </row>
        <row r="4223">
          <cell r="B4223">
            <v>4</v>
          </cell>
          <cell r="K4223" t="str">
            <v>DESPESAS GERAIS</v>
          </cell>
          <cell r="O4223">
            <v>1218</v>
          </cell>
          <cell r="Q4223">
            <v>46113</v>
          </cell>
          <cell r="W4223" t="str">
            <v>SP INT 1</v>
          </cell>
          <cell r="X4223" t="str">
            <v>SP INT 1</v>
          </cell>
        </row>
        <row r="4224">
          <cell r="B4224">
            <v>5</v>
          </cell>
          <cell r="K4224" t="str">
            <v>PLANTÕES E LOJAS</v>
          </cell>
          <cell r="O4224">
            <v>1218</v>
          </cell>
          <cell r="P4224">
            <v>527.13</v>
          </cell>
          <cell r="Q4224">
            <v>46143</v>
          </cell>
          <cell r="W4224" t="str">
            <v>SP INT 4</v>
          </cell>
          <cell r="X4224" t="str">
            <v>SP INT 4</v>
          </cell>
        </row>
        <row r="4225">
          <cell r="B4225">
            <v>8</v>
          </cell>
          <cell r="K4225" t="str">
            <v>PLANTÕES E LOJAS</v>
          </cell>
          <cell r="O4225">
            <v>1214</v>
          </cell>
          <cell r="P4225">
            <v>1347</v>
          </cell>
          <cell r="Q4225">
            <v>46235</v>
          </cell>
          <cell r="W4225" t="str">
            <v>SP INT 1</v>
          </cell>
          <cell r="X4225" t="str">
            <v>SP INT 1</v>
          </cell>
        </row>
        <row r="4226">
          <cell r="B4226">
            <v>8</v>
          </cell>
          <cell r="K4226" t="str">
            <v>PLANTÕES E LOJAS</v>
          </cell>
          <cell r="O4226">
            <v>1213</v>
          </cell>
          <cell r="Q4226">
            <v>46235</v>
          </cell>
          <cell r="W4226" t="str">
            <v>SP INT 5</v>
          </cell>
          <cell r="X4226" t="str">
            <v>SP INT 5</v>
          </cell>
        </row>
        <row r="4227">
          <cell r="B4227">
            <v>4</v>
          </cell>
          <cell r="K4227" t="str">
            <v>PLANTÕES E LOJAS</v>
          </cell>
          <cell r="O4227">
            <v>1211</v>
          </cell>
          <cell r="P4227">
            <v>191.63</v>
          </cell>
          <cell r="Q4227">
            <v>46113</v>
          </cell>
          <cell r="W4227" t="str">
            <v>SP INT 2</v>
          </cell>
          <cell r="X4227" t="str">
            <v>SP INT 2</v>
          </cell>
        </row>
        <row r="4228">
          <cell r="B4228">
            <v>3</v>
          </cell>
          <cell r="K4228" t="str">
            <v>PLANTÕES E LOJAS</v>
          </cell>
          <cell r="O4228">
            <v>1210</v>
          </cell>
          <cell r="Q4228">
            <v>46082</v>
          </cell>
          <cell r="W4228" t="str">
            <v>SP INT 1</v>
          </cell>
          <cell r="X4228" t="str">
            <v>SP INT 1</v>
          </cell>
        </row>
        <row r="4229">
          <cell r="B4229">
            <v>8</v>
          </cell>
          <cell r="K4229" t="str">
            <v>COMISSÕES E PREMIAÇÕES (Contratada)</v>
          </cell>
          <cell r="O4229">
            <v>1207</v>
          </cell>
          <cell r="Q4229">
            <v>46235</v>
          </cell>
          <cell r="W4229" t="str">
            <v>SENSIA CP</v>
          </cell>
          <cell r="X4229" t="str">
            <v>SENSIA</v>
          </cell>
        </row>
        <row r="4230">
          <cell r="B4230">
            <v>2</v>
          </cell>
          <cell r="K4230" t="str">
            <v>PLANTÕES E LOJAS</v>
          </cell>
          <cell r="O4230">
            <v>1205</v>
          </cell>
          <cell r="P4230">
            <v>1195.6099999999999</v>
          </cell>
          <cell r="Q4230">
            <v>46054</v>
          </cell>
          <cell r="W4230" t="str">
            <v>SP INT 5</v>
          </cell>
          <cell r="X4230" t="str">
            <v>SP INT 5</v>
          </cell>
        </row>
        <row r="4231">
          <cell r="B4231">
            <v>3</v>
          </cell>
          <cell r="K4231" t="str">
            <v>MARKETING</v>
          </cell>
          <cell r="O4231">
            <v>1205</v>
          </cell>
          <cell r="Q4231">
            <v>46082</v>
          </cell>
          <cell r="W4231" t="str">
            <v>SP INT 1</v>
          </cell>
          <cell r="X4231" t="str">
            <v>SP INT 1</v>
          </cell>
        </row>
        <row r="4232">
          <cell r="B4232">
            <v>7</v>
          </cell>
          <cell r="K4232" t="str">
            <v>PLANTÕES E LOJAS</v>
          </cell>
          <cell r="O4232">
            <v>1205</v>
          </cell>
          <cell r="P4232">
            <v>1326.49</v>
          </cell>
          <cell r="Q4232">
            <v>46204</v>
          </cell>
          <cell r="W4232" t="str">
            <v>SP INT 5</v>
          </cell>
          <cell r="X4232" t="str">
            <v>SP INT 5</v>
          </cell>
        </row>
        <row r="4233">
          <cell r="B4233">
            <v>3</v>
          </cell>
          <cell r="K4233" t="str">
            <v>MARKETING</v>
          </cell>
          <cell r="O4233">
            <v>1202</v>
          </cell>
          <cell r="Q4233">
            <v>46082</v>
          </cell>
          <cell r="W4233" t="str">
            <v>SP INT 3</v>
          </cell>
          <cell r="X4233" t="str">
            <v>SP INT 3</v>
          </cell>
        </row>
        <row r="4234">
          <cell r="B4234">
            <v>2</v>
          </cell>
          <cell r="K4234" t="str">
            <v>MARKETING</v>
          </cell>
          <cell r="O4234">
            <v>1200</v>
          </cell>
          <cell r="P4234">
            <v>0</v>
          </cell>
          <cell r="Q4234">
            <v>46054</v>
          </cell>
          <cell r="W4234" t="str">
            <v>SP INT 1</v>
          </cell>
          <cell r="X4234" t="str">
            <v>SP INT 1</v>
          </cell>
        </row>
        <row r="4235">
          <cell r="B4235">
            <v>2</v>
          </cell>
          <cell r="K4235" t="str">
            <v>PLANTÕES E LOJAS</v>
          </cell>
          <cell r="O4235">
            <v>1200</v>
          </cell>
          <cell r="Q4235">
            <v>46054</v>
          </cell>
          <cell r="W4235" t="str">
            <v>SP INT 4</v>
          </cell>
          <cell r="X4235" t="str">
            <v>SP INT 4</v>
          </cell>
        </row>
        <row r="4236">
          <cell r="B4236">
            <v>4</v>
          </cell>
          <cell r="K4236" t="str">
            <v>MARKETING</v>
          </cell>
          <cell r="O4236">
            <v>1200</v>
          </cell>
          <cell r="Q4236">
            <v>46113</v>
          </cell>
          <cell r="W4236" t="str">
            <v>SP INT 1</v>
          </cell>
          <cell r="X4236" t="str">
            <v>SP INT 1</v>
          </cell>
        </row>
        <row r="4237">
          <cell r="B4237">
            <v>5</v>
          </cell>
          <cell r="K4237" t="str">
            <v>PLANTÕES E LOJAS</v>
          </cell>
          <cell r="O4237">
            <v>1200</v>
          </cell>
          <cell r="P4237">
            <v>3574.38</v>
          </cell>
          <cell r="Q4237">
            <v>46143</v>
          </cell>
          <cell r="W4237" t="str">
            <v>SP INT 3</v>
          </cell>
          <cell r="X4237" t="str">
            <v>SP INT 3</v>
          </cell>
        </row>
        <row r="4238">
          <cell r="B4238">
            <v>7</v>
          </cell>
          <cell r="K4238" t="str">
            <v>SALÁRIOS, ENCARGOS E BENEFÍCIOS</v>
          </cell>
          <cell r="O4238">
            <v>1199</v>
          </cell>
          <cell r="P4238">
            <v>785.04</v>
          </cell>
          <cell r="Q4238">
            <v>46204</v>
          </cell>
          <cell r="W4238" t="str">
            <v>DIRETORIA SPI</v>
          </cell>
          <cell r="X4238" t="str">
            <v>DIRETORIA SPI</v>
          </cell>
        </row>
        <row r="4239">
          <cell r="B4239">
            <v>1</v>
          </cell>
          <cell r="K4239" t="str">
            <v>PLANTÕES E LOJAS</v>
          </cell>
          <cell r="O4239">
            <v>1198</v>
          </cell>
          <cell r="P4239">
            <v>1228.1500000000001</v>
          </cell>
          <cell r="Q4239">
            <v>46023</v>
          </cell>
          <cell r="W4239" t="str">
            <v>SP INT 4</v>
          </cell>
          <cell r="X4239" t="str">
            <v>SP INT 4</v>
          </cell>
        </row>
        <row r="4240">
          <cell r="B4240">
            <v>2</v>
          </cell>
          <cell r="K4240" t="str">
            <v>PLANTÕES E LOJAS</v>
          </cell>
          <cell r="O4240">
            <v>1198</v>
          </cell>
          <cell r="P4240">
            <v>1142.95</v>
          </cell>
          <cell r="Q4240">
            <v>46054</v>
          </cell>
          <cell r="W4240" t="str">
            <v>SP INT 4</v>
          </cell>
          <cell r="X4240" t="str">
            <v>SP INT 4</v>
          </cell>
        </row>
        <row r="4241">
          <cell r="B4241">
            <v>3</v>
          </cell>
          <cell r="K4241" t="str">
            <v>PLANTÕES E LOJAS</v>
          </cell>
          <cell r="O4241">
            <v>1198</v>
          </cell>
          <cell r="P4241">
            <v>1308.3399999999999</v>
          </cell>
          <cell r="Q4241">
            <v>46082</v>
          </cell>
          <cell r="W4241" t="str">
            <v>SP INT 4</v>
          </cell>
          <cell r="X4241" t="str">
            <v>SP INT 4</v>
          </cell>
        </row>
        <row r="4242">
          <cell r="B4242">
            <v>3</v>
          </cell>
          <cell r="K4242" t="str">
            <v>PLANTÕES E LOJAS</v>
          </cell>
          <cell r="O4242">
            <v>1198</v>
          </cell>
          <cell r="Q4242">
            <v>46082</v>
          </cell>
          <cell r="W4242" t="str">
            <v>SP INT 5</v>
          </cell>
          <cell r="X4242" t="str">
            <v>SP INT 5</v>
          </cell>
        </row>
        <row r="4243">
          <cell r="B4243">
            <v>3</v>
          </cell>
          <cell r="K4243" t="str">
            <v>PLANTÕES E LOJAS</v>
          </cell>
          <cell r="O4243">
            <v>1198</v>
          </cell>
          <cell r="Q4243">
            <v>46082</v>
          </cell>
          <cell r="W4243" t="str">
            <v>SP INT 6</v>
          </cell>
          <cell r="X4243" t="str">
            <v>SP INT 6</v>
          </cell>
        </row>
        <row r="4244">
          <cell r="B4244">
            <v>4</v>
          </cell>
          <cell r="K4244" t="str">
            <v>PLANTÕES E LOJAS</v>
          </cell>
          <cell r="O4244">
            <v>1198</v>
          </cell>
          <cell r="P4244">
            <v>1194.8699999999999</v>
          </cell>
          <cell r="Q4244">
            <v>46113</v>
          </cell>
          <cell r="W4244" t="str">
            <v>SP INT 4</v>
          </cell>
          <cell r="X4244" t="str">
            <v>SP INT 4</v>
          </cell>
        </row>
        <row r="4245">
          <cell r="B4245">
            <v>5</v>
          </cell>
          <cell r="K4245" t="str">
            <v>PLANTÕES E LOJAS</v>
          </cell>
          <cell r="O4245">
            <v>1198</v>
          </cell>
          <cell r="P4245">
            <v>1108.28</v>
          </cell>
          <cell r="Q4245">
            <v>46143</v>
          </cell>
          <cell r="W4245" t="str">
            <v>SP INT 4</v>
          </cell>
          <cell r="X4245" t="str">
            <v>SP INT 4</v>
          </cell>
        </row>
        <row r="4246">
          <cell r="B4246">
            <v>5</v>
          </cell>
          <cell r="K4246" t="str">
            <v>PLANTÕES E LOJAS</v>
          </cell>
          <cell r="O4246">
            <v>1198</v>
          </cell>
          <cell r="Q4246">
            <v>46143</v>
          </cell>
          <cell r="W4246" t="str">
            <v>SP INT 5</v>
          </cell>
          <cell r="X4246" t="str">
            <v>SP INT 5</v>
          </cell>
        </row>
        <row r="4247">
          <cell r="B4247">
            <v>5</v>
          </cell>
          <cell r="K4247" t="str">
            <v>PLANTÕES E LOJAS</v>
          </cell>
          <cell r="O4247">
            <v>1198</v>
          </cell>
          <cell r="Q4247">
            <v>46143</v>
          </cell>
          <cell r="W4247" t="str">
            <v>SP INT 6</v>
          </cell>
          <cell r="X4247" t="str">
            <v>SP INT 6</v>
          </cell>
        </row>
        <row r="4248">
          <cell r="B4248">
            <v>6</v>
          </cell>
          <cell r="K4248" t="str">
            <v>PLANTÕES E LOJAS</v>
          </cell>
          <cell r="O4248">
            <v>1198</v>
          </cell>
          <cell r="Q4248">
            <v>46174</v>
          </cell>
          <cell r="W4248" t="str">
            <v>SP INT 1</v>
          </cell>
          <cell r="X4248" t="str">
            <v>SP INT 1</v>
          </cell>
        </row>
        <row r="4249">
          <cell r="B4249">
            <v>6</v>
          </cell>
          <cell r="K4249" t="str">
            <v>PLANTÕES E LOJAS</v>
          </cell>
          <cell r="O4249">
            <v>1198</v>
          </cell>
          <cell r="Q4249">
            <v>46174</v>
          </cell>
          <cell r="W4249" t="str">
            <v>SP INT 2</v>
          </cell>
          <cell r="X4249" t="str">
            <v>SP INT 2</v>
          </cell>
        </row>
        <row r="4250">
          <cell r="B4250">
            <v>6</v>
          </cell>
          <cell r="K4250" t="str">
            <v>PLANTÕES E LOJAS</v>
          </cell>
          <cell r="O4250">
            <v>1198</v>
          </cell>
          <cell r="Q4250">
            <v>46174</v>
          </cell>
          <cell r="W4250" t="str">
            <v>SP INT 3</v>
          </cell>
          <cell r="X4250" t="str">
            <v>SP INT 3</v>
          </cell>
        </row>
        <row r="4251">
          <cell r="B4251">
            <v>6</v>
          </cell>
          <cell r="K4251" t="str">
            <v>PLANTÕES E LOJAS</v>
          </cell>
          <cell r="O4251">
            <v>1198</v>
          </cell>
          <cell r="Q4251">
            <v>46174</v>
          </cell>
          <cell r="W4251" t="str">
            <v>SP INT 3</v>
          </cell>
          <cell r="X4251" t="str">
            <v>SP INT 3</v>
          </cell>
        </row>
        <row r="4252">
          <cell r="B4252">
            <v>6</v>
          </cell>
          <cell r="K4252" t="str">
            <v>PLANTÕES E LOJAS</v>
          </cell>
          <cell r="O4252">
            <v>1198</v>
          </cell>
          <cell r="Q4252">
            <v>46174</v>
          </cell>
          <cell r="W4252" t="str">
            <v>SP INT 3</v>
          </cell>
          <cell r="X4252" t="str">
            <v>SP INT 3</v>
          </cell>
        </row>
        <row r="4253">
          <cell r="B4253">
            <v>6</v>
          </cell>
          <cell r="K4253" t="str">
            <v>PLANTÕES E LOJAS</v>
          </cell>
          <cell r="O4253">
            <v>1198</v>
          </cell>
          <cell r="Q4253">
            <v>46174</v>
          </cell>
          <cell r="W4253" t="str">
            <v>SP INT 3</v>
          </cell>
          <cell r="X4253" t="str">
            <v>SP INT 3</v>
          </cell>
        </row>
        <row r="4254">
          <cell r="B4254">
            <v>6</v>
          </cell>
          <cell r="K4254" t="str">
            <v>PLANTÕES E LOJAS</v>
          </cell>
          <cell r="O4254">
            <v>1198</v>
          </cell>
          <cell r="P4254">
            <v>40275.78</v>
          </cell>
          <cell r="Q4254">
            <v>46174</v>
          </cell>
          <cell r="W4254" t="str">
            <v>SP INT 4</v>
          </cell>
          <cell r="X4254" t="str">
            <v>SP INT 4</v>
          </cell>
        </row>
        <row r="4255">
          <cell r="B4255">
            <v>6</v>
          </cell>
          <cell r="K4255" t="str">
            <v>PLANTÕES E LOJAS</v>
          </cell>
          <cell r="O4255">
            <v>1198</v>
          </cell>
          <cell r="Q4255">
            <v>46174</v>
          </cell>
          <cell r="W4255" t="str">
            <v>SP INT 4</v>
          </cell>
          <cell r="X4255" t="str">
            <v>SP INT 4</v>
          </cell>
        </row>
        <row r="4256">
          <cell r="B4256">
            <v>6</v>
          </cell>
          <cell r="K4256" t="str">
            <v>PLANTÕES E LOJAS</v>
          </cell>
          <cell r="O4256">
            <v>1198</v>
          </cell>
          <cell r="Q4256">
            <v>46174</v>
          </cell>
          <cell r="W4256" t="str">
            <v>SP INT 4</v>
          </cell>
          <cell r="X4256" t="str">
            <v>SP INT 4</v>
          </cell>
        </row>
        <row r="4257">
          <cell r="B4257">
            <v>6</v>
          </cell>
          <cell r="K4257" t="str">
            <v>PLANTÕES E LOJAS</v>
          </cell>
          <cell r="O4257">
            <v>1198</v>
          </cell>
          <cell r="Q4257">
            <v>46174</v>
          </cell>
          <cell r="W4257" t="str">
            <v>SP INT 4</v>
          </cell>
          <cell r="X4257" t="str">
            <v>SP INT 4</v>
          </cell>
        </row>
        <row r="4258">
          <cell r="B4258">
            <v>6</v>
          </cell>
          <cell r="K4258" t="str">
            <v>PLANTÕES E LOJAS</v>
          </cell>
          <cell r="O4258">
            <v>1198</v>
          </cell>
          <cell r="Q4258">
            <v>46174</v>
          </cell>
          <cell r="W4258" t="str">
            <v>SP INT 4</v>
          </cell>
          <cell r="X4258" t="str">
            <v>SP INT 4</v>
          </cell>
        </row>
        <row r="4259">
          <cell r="B4259">
            <v>6</v>
          </cell>
          <cell r="K4259" t="str">
            <v>PLANTÕES E LOJAS</v>
          </cell>
          <cell r="O4259">
            <v>1198</v>
          </cell>
          <cell r="Q4259">
            <v>46174</v>
          </cell>
          <cell r="W4259" t="str">
            <v>SP INT 5</v>
          </cell>
          <cell r="X4259" t="str">
            <v>SP INT 5</v>
          </cell>
        </row>
        <row r="4260">
          <cell r="B4260">
            <v>6</v>
          </cell>
          <cell r="K4260" t="str">
            <v>PLANTÕES E LOJAS</v>
          </cell>
          <cell r="O4260">
            <v>1198</v>
          </cell>
          <cell r="Q4260">
            <v>46174</v>
          </cell>
          <cell r="W4260" t="str">
            <v>SP INT 5</v>
          </cell>
          <cell r="X4260" t="str">
            <v>SP INT 5</v>
          </cell>
        </row>
        <row r="4261">
          <cell r="B4261">
            <v>6</v>
          </cell>
          <cell r="K4261" t="str">
            <v>PLANTÕES E LOJAS</v>
          </cell>
          <cell r="O4261">
            <v>1198</v>
          </cell>
          <cell r="Q4261">
            <v>46174</v>
          </cell>
          <cell r="W4261" t="str">
            <v>SP INT 6</v>
          </cell>
          <cell r="X4261" t="str">
            <v>SP INT 6</v>
          </cell>
        </row>
        <row r="4262">
          <cell r="B4262">
            <v>6</v>
          </cell>
          <cell r="K4262" t="str">
            <v>PLANTÕES E LOJAS</v>
          </cell>
          <cell r="O4262">
            <v>1198</v>
          </cell>
          <cell r="Q4262">
            <v>46174</v>
          </cell>
          <cell r="W4262" t="str">
            <v>SP INT 6</v>
          </cell>
          <cell r="X4262" t="str">
            <v>SP INT 6</v>
          </cell>
        </row>
        <row r="4263">
          <cell r="B4263">
            <v>7</v>
          </cell>
          <cell r="K4263" t="str">
            <v>PLANTÕES E LOJAS</v>
          </cell>
          <cell r="O4263">
            <v>1198</v>
          </cell>
          <cell r="Q4263">
            <v>46204</v>
          </cell>
          <cell r="W4263" t="str">
            <v>SP INT 1</v>
          </cell>
          <cell r="X4263" t="str">
            <v>SP INT 1</v>
          </cell>
        </row>
        <row r="4264">
          <cell r="B4264">
            <v>7</v>
          </cell>
          <cell r="K4264" t="str">
            <v>MARKETING</v>
          </cell>
          <cell r="O4264">
            <v>1198</v>
          </cell>
          <cell r="Q4264">
            <v>46204</v>
          </cell>
          <cell r="W4264" t="str">
            <v>SP INT 3</v>
          </cell>
          <cell r="X4264" t="str">
            <v>SP INT 3</v>
          </cell>
        </row>
        <row r="4265">
          <cell r="B4265">
            <v>7</v>
          </cell>
          <cell r="K4265" t="str">
            <v>PLANTÕES E LOJAS</v>
          </cell>
          <cell r="O4265">
            <v>1198</v>
          </cell>
          <cell r="Q4265">
            <v>46204</v>
          </cell>
          <cell r="W4265" t="str">
            <v>SP INT 4</v>
          </cell>
          <cell r="X4265" t="str">
            <v>SP INT 4</v>
          </cell>
        </row>
        <row r="4266">
          <cell r="B4266">
            <v>7</v>
          </cell>
          <cell r="K4266" t="str">
            <v>PLANTÕES E LOJAS</v>
          </cell>
          <cell r="O4266">
            <v>1198</v>
          </cell>
          <cell r="Q4266">
            <v>46204</v>
          </cell>
          <cell r="W4266" t="str">
            <v>SP INT 6</v>
          </cell>
          <cell r="X4266" t="str">
            <v>SP INT 6</v>
          </cell>
        </row>
        <row r="4267">
          <cell r="B4267">
            <v>8</v>
          </cell>
          <cell r="K4267" t="str">
            <v>PLANTÕES E LOJAS</v>
          </cell>
          <cell r="O4267">
            <v>1198</v>
          </cell>
          <cell r="Q4267">
            <v>46235</v>
          </cell>
          <cell r="W4267" t="str">
            <v>SP INT 2</v>
          </cell>
          <cell r="X4267" t="str">
            <v>SP INT 2</v>
          </cell>
        </row>
        <row r="4268">
          <cell r="B4268">
            <v>8</v>
          </cell>
          <cell r="K4268" t="str">
            <v>PLANTÕES E LOJAS</v>
          </cell>
          <cell r="O4268">
            <v>1198</v>
          </cell>
          <cell r="Q4268">
            <v>46235</v>
          </cell>
          <cell r="W4268" t="str">
            <v>SP INT 3</v>
          </cell>
          <cell r="X4268" t="str">
            <v>SP INT 3</v>
          </cell>
        </row>
        <row r="4269">
          <cell r="B4269">
            <v>8</v>
          </cell>
          <cell r="K4269" t="str">
            <v>PLANTÕES E LOJAS</v>
          </cell>
          <cell r="O4269">
            <v>1198</v>
          </cell>
          <cell r="Q4269">
            <v>46235</v>
          </cell>
          <cell r="W4269" t="str">
            <v>SP INT 3</v>
          </cell>
          <cell r="X4269" t="str">
            <v>SP INT 3</v>
          </cell>
        </row>
        <row r="4270">
          <cell r="B4270">
            <v>8</v>
          </cell>
          <cell r="K4270" t="str">
            <v>PLANTÕES E LOJAS</v>
          </cell>
          <cell r="O4270">
            <v>1198</v>
          </cell>
          <cell r="Q4270">
            <v>46235</v>
          </cell>
          <cell r="W4270" t="str">
            <v>SP INT 3</v>
          </cell>
          <cell r="X4270" t="str">
            <v>SP INT 3</v>
          </cell>
        </row>
        <row r="4271">
          <cell r="B4271">
            <v>8</v>
          </cell>
          <cell r="K4271" t="str">
            <v>PLANTÕES E LOJAS</v>
          </cell>
          <cell r="O4271">
            <v>1198</v>
          </cell>
          <cell r="Q4271">
            <v>46235</v>
          </cell>
          <cell r="W4271" t="str">
            <v>SP INT 4</v>
          </cell>
          <cell r="X4271" t="str">
            <v>SP INT 4</v>
          </cell>
        </row>
        <row r="4272">
          <cell r="B4272">
            <v>8</v>
          </cell>
          <cell r="K4272" t="str">
            <v>PLANTÕES E LOJAS</v>
          </cell>
          <cell r="O4272">
            <v>1198</v>
          </cell>
          <cell r="Q4272">
            <v>46235</v>
          </cell>
          <cell r="W4272" t="str">
            <v>SP INT 4</v>
          </cell>
          <cell r="X4272" t="str">
            <v>SP INT 4</v>
          </cell>
        </row>
        <row r="4273">
          <cell r="B4273">
            <v>8</v>
          </cell>
          <cell r="K4273" t="str">
            <v>PLANTÕES E LOJAS</v>
          </cell>
          <cell r="O4273">
            <v>1198</v>
          </cell>
          <cell r="Q4273">
            <v>46235</v>
          </cell>
          <cell r="W4273" t="str">
            <v>SP INT 4</v>
          </cell>
          <cell r="X4273" t="str">
            <v>SP INT 4</v>
          </cell>
        </row>
        <row r="4274">
          <cell r="B4274">
            <v>8</v>
          </cell>
          <cell r="K4274" t="str">
            <v>PLANTÕES E LOJAS</v>
          </cell>
          <cell r="O4274">
            <v>1198</v>
          </cell>
          <cell r="Q4274">
            <v>46235</v>
          </cell>
          <cell r="W4274" t="str">
            <v>SP INT 4</v>
          </cell>
          <cell r="X4274" t="str">
            <v>SP INT 4</v>
          </cell>
        </row>
        <row r="4275">
          <cell r="B4275">
            <v>8</v>
          </cell>
          <cell r="K4275" t="str">
            <v>PLANTÕES E LOJAS</v>
          </cell>
          <cell r="O4275">
            <v>1198</v>
          </cell>
          <cell r="Q4275">
            <v>46235</v>
          </cell>
          <cell r="W4275" t="str">
            <v>SP INT 4</v>
          </cell>
          <cell r="X4275" t="str">
            <v>SP INT 4</v>
          </cell>
        </row>
        <row r="4276">
          <cell r="B4276">
            <v>8</v>
          </cell>
          <cell r="K4276" t="str">
            <v>PLANTÕES E LOJAS</v>
          </cell>
          <cell r="O4276">
            <v>1198</v>
          </cell>
          <cell r="Q4276">
            <v>46235</v>
          </cell>
          <cell r="W4276" t="str">
            <v>SP INT 5</v>
          </cell>
          <cell r="X4276" t="str">
            <v>SP INT 5</v>
          </cell>
        </row>
        <row r="4277">
          <cell r="B4277">
            <v>8</v>
          </cell>
          <cell r="K4277" t="str">
            <v>PLANTÕES E LOJAS</v>
          </cell>
          <cell r="O4277">
            <v>1198</v>
          </cell>
          <cell r="Q4277">
            <v>46235</v>
          </cell>
          <cell r="W4277" t="str">
            <v>SP INT 6</v>
          </cell>
          <cell r="X4277" t="str">
            <v>SP INT 6</v>
          </cell>
        </row>
        <row r="4278">
          <cell r="B4278">
            <v>8</v>
          </cell>
          <cell r="K4278" t="str">
            <v>PLANTÕES E LOJAS</v>
          </cell>
          <cell r="O4278">
            <v>1198</v>
          </cell>
          <cell r="Q4278">
            <v>46235</v>
          </cell>
          <cell r="W4278" t="str">
            <v>SP INT 6</v>
          </cell>
          <cell r="X4278" t="str">
            <v>SP INT 6</v>
          </cell>
        </row>
        <row r="4279">
          <cell r="B4279">
            <v>7</v>
          </cell>
          <cell r="K4279" t="str">
            <v>PLANTÕES E LOJAS</v>
          </cell>
          <cell r="O4279">
            <v>1197</v>
          </cell>
          <cell r="Q4279">
            <v>46204</v>
          </cell>
          <cell r="W4279" t="str">
            <v>SP INT 2</v>
          </cell>
          <cell r="X4279" t="str">
            <v>SP INT 2</v>
          </cell>
        </row>
        <row r="4280">
          <cell r="B4280">
            <v>2</v>
          </cell>
          <cell r="K4280" t="str">
            <v>SALÁRIOS, ENCARGOS E BENEFÍCIOS</v>
          </cell>
          <cell r="O4280">
            <v>1196</v>
          </cell>
          <cell r="P4280">
            <v>614</v>
          </cell>
          <cell r="Q4280">
            <v>46054</v>
          </cell>
          <cell r="W4280" t="str">
            <v>SP INT 4</v>
          </cell>
          <cell r="X4280" t="str">
            <v>SP INT 4</v>
          </cell>
        </row>
        <row r="4281">
          <cell r="B4281">
            <v>4</v>
          </cell>
          <cell r="K4281" t="str">
            <v>PLANTÕES E LOJAS</v>
          </cell>
          <cell r="O4281">
            <v>1195</v>
          </cell>
          <cell r="Q4281">
            <v>46113</v>
          </cell>
          <cell r="W4281" t="str">
            <v>SP INT 2</v>
          </cell>
          <cell r="X4281" t="str">
            <v>SP INT 2</v>
          </cell>
        </row>
        <row r="4282">
          <cell r="B4282">
            <v>6</v>
          </cell>
          <cell r="K4282" t="str">
            <v>DESPESAS GERAIS</v>
          </cell>
          <cell r="O4282">
            <v>1193</v>
          </cell>
          <cell r="Q4282">
            <v>46174</v>
          </cell>
          <cell r="W4282" t="str">
            <v>SP INT 2</v>
          </cell>
          <cell r="X4282" t="str">
            <v>SP INT 2</v>
          </cell>
        </row>
        <row r="4283">
          <cell r="B4283">
            <v>2</v>
          </cell>
          <cell r="K4283" t="str">
            <v>PLANTÕES E LOJAS</v>
          </cell>
          <cell r="O4283">
            <v>1190</v>
          </cell>
          <cell r="P4283">
            <v>13370.61</v>
          </cell>
          <cell r="Q4283">
            <v>46054</v>
          </cell>
          <cell r="W4283" t="str">
            <v>SP INT 6</v>
          </cell>
          <cell r="X4283" t="str">
            <v>SP INT 6</v>
          </cell>
        </row>
        <row r="4284">
          <cell r="B4284">
            <v>6</v>
          </cell>
          <cell r="K4284" t="str">
            <v>SALÁRIOS, ENCARGOS E BENEFÍCIOS</v>
          </cell>
          <cell r="O4284">
            <v>1188</v>
          </cell>
          <cell r="P4284">
            <v>631.91</v>
          </cell>
          <cell r="Q4284">
            <v>46174</v>
          </cell>
          <cell r="W4284" t="str">
            <v>SP INT 3</v>
          </cell>
          <cell r="X4284" t="str">
            <v>SP INT 3</v>
          </cell>
        </row>
        <row r="4285">
          <cell r="B4285">
            <v>5</v>
          </cell>
          <cell r="K4285" t="str">
            <v>SALÁRIOS, ENCARGOS E BENEFÍCIOS</v>
          </cell>
          <cell r="O4285">
            <v>1186</v>
          </cell>
          <cell r="P4285">
            <v>561.90000000000009</v>
          </cell>
          <cell r="Q4285">
            <v>46143</v>
          </cell>
          <cell r="W4285" t="str">
            <v>SP INT 4</v>
          </cell>
          <cell r="X4285" t="str">
            <v>SP INT 4</v>
          </cell>
        </row>
        <row r="4286">
          <cell r="B4286">
            <v>8</v>
          </cell>
          <cell r="K4286" t="str">
            <v>SALÁRIOS, ENCARGOS E BENEFÍCIOS</v>
          </cell>
          <cell r="O4286">
            <v>1186</v>
          </cell>
          <cell r="P4286">
            <v>1803.0100000000002</v>
          </cell>
          <cell r="Q4286">
            <v>46235</v>
          </cell>
          <cell r="W4286" t="str">
            <v>SENSIA RP</v>
          </cell>
          <cell r="X4286" t="str">
            <v>SENSIA</v>
          </cell>
        </row>
        <row r="4287">
          <cell r="B4287">
            <v>4</v>
          </cell>
          <cell r="K4287" t="str">
            <v>MARKETING</v>
          </cell>
          <cell r="O4287">
            <v>1185</v>
          </cell>
          <cell r="Q4287">
            <v>46113</v>
          </cell>
          <cell r="W4287" t="str">
            <v>SP INT 1</v>
          </cell>
          <cell r="X4287" t="str">
            <v>SP INT 1</v>
          </cell>
        </row>
        <row r="4288">
          <cell r="B4288">
            <v>5</v>
          </cell>
          <cell r="K4288" t="str">
            <v>SALÁRIOS, ENCARGOS E BENEFÍCIOS</v>
          </cell>
          <cell r="O4288">
            <v>1184</v>
          </cell>
          <cell r="P4288">
            <v>3191.35</v>
          </cell>
          <cell r="Q4288">
            <v>46143</v>
          </cell>
          <cell r="W4288" t="str">
            <v>DIRETORIA SPI</v>
          </cell>
          <cell r="X4288" t="str">
            <v>DIRETORIA SPI</v>
          </cell>
        </row>
        <row r="4289">
          <cell r="B4289">
            <v>7</v>
          </cell>
          <cell r="K4289" t="str">
            <v>VIAGEM E LOGÍSTICA</v>
          </cell>
          <cell r="O4289">
            <v>1184</v>
          </cell>
          <cell r="P4289">
            <v>0.53999999999999204</v>
          </cell>
          <cell r="Q4289">
            <v>46204</v>
          </cell>
          <cell r="W4289" t="str">
            <v>SENSIA CP</v>
          </cell>
          <cell r="X4289" t="str">
            <v>SENSIA</v>
          </cell>
        </row>
        <row r="4290">
          <cell r="B4290">
            <v>6</v>
          </cell>
          <cell r="K4290" t="str">
            <v>SALÁRIOS, ENCARGOS E BENEFÍCIOS</v>
          </cell>
          <cell r="O4290">
            <v>1179</v>
          </cell>
          <cell r="P4290">
            <v>179.06</v>
          </cell>
          <cell r="Q4290">
            <v>46174</v>
          </cell>
          <cell r="W4290" t="str">
            <v>DIRETORIA SPI</v>
          </cell>
          <cell r="X4290" t="str">
            <v>DIRETORIA SPI</v>
          </cell>
        </row>
        <row r="4291">
          <cell r="B4291">
            <v>8</v>
          </cell>
          <cell r="K4291" t="str">
            <v>JURÍDICO</v>
          </cell>
          <cell r="O4291">
            <v>1179</v>
          </cell>
          <cell r="P4291">
            <v>378.92999999999995</v>
          </cell>
          <cell r="Q4291">
            <v>46235</v>
          </cell>
          <cell r="W4291" t="str">
            <v>SP INT 5</v>
          </cell>
          <cell r="X4291" t="str">
            <v>SP INT 5</v>
          </cell>
        </row>
        <row r="4292">
          <cell r="B4292">
            <v>4</v>
          </cell>
          <cell r="K4292" t="str">
            <v>PLANTÕES E LOJAS</v>
          </cell>
          <cell r="O4292">
            <v>1178</v>
          </cell>
          <cell r="Q4292">
            <v>46113</v>
          </cell>
          <cell r="W4292" t="str">
            <v>SP INT 1</v>
          </cell>
          <cell r="X4292" t="str">
            <v>SP INT 1</v>
          </cell>
        </row>
        <row r="4293">
          <cell r="B4293">
            <v>5</v>
          </cell>
          <cell r="K4293" t="str">
            <v>PLANTÕES E LOJAS</v>
          </cell>
          <cell r="O4293">
            <v>1178</v>
          </cell>
          <cell r="Q4293">
            <v>46143</v>
          </cell>
          <cell r="W4293" t="str">
            <v>SP INT 1</v>
          </cell>
          <cell r="X4293" t="str">
            <v>SP INT 1</v>
          </cell>
        </row>
        <row r="4294">
          <cell r="B4294">
            <v>6</v>
          </cell>
          <cell r="K4294" t="str">
            <v>PLANTÕES E LOJAS</v>
          </cell>
          <cell r="O4294">
            <v>1178</v>
          </cell>
          <cell r="Q4294">
            <v>46174</v>
          </cell>
          <cell r="W4294" t="str">
            <v>SP INT 1</v>
          </cell>
          <cell r="X4294" t="str">
            <v>SP INT 1</v>
          </cell>
        </row>
        <row r="4295">
          <cell r="B4295">
            <v>1</v>
          </cell>
          <cell r="K4295" t="str">
            <v>SALÁRIOS, ENCARGOS E BENEFÍCIOS</v>
          </cell>
          <cell r="O4295">
            <v>1177</v>
          </cell>
          <cell r="P4295">
            <v>658.46</v>
          </cell>
          <cell r="Q4295">
            <v>46023</v>
          </cell>
          <cell r="W4295" t="str">
            <v>SP INT 6</v>
          </cell>
          <cell r="X4295" t="str">
            <v>SP INT 6</v>
          </cell>
        </row>
        <row r="4296">
          <cell r="B4296">
            <v>3</v>
          </cell>
          <cell r="K4296" t="str">
            <v>SALÁRIOS, ENCARGOS E BENEFÍCIOS</v>
          </cell>
          <cell r="O4296">
            <v>1177</v>
          </cell>
          <cell r="P4296">
            <v>658.46</v>
          </cell>
          <cell r="Q4296">
            <v>46082</v>
          </cell>
          <cell r="W4296" t="str">
            <v>SP INT 6</v>
          </cell>
          <cell r="X4296" t="str">
            <v>SP INT 6</v>
          </cell>
        </row>
        <row r="4297">
          <cell r="B4297">
            <v>7</v>
          </cell>
          <cell r="K4297" t="str">
            <v>DESPESAS GERAIS</v>
          </cell>
          <cell r="O4297">
            <v>1177</v>
          </cell>
          <cell r="Q4297">
            <v>46204</v>
          </cell>
          <cell r="W4297" t="str">
            <v>SP INT 3</v>
          </cell>
          <cell r="X4297" t="str">
            <v>SP INT 3</v>
          </cell>
        </row>
        <row r="4298">
          <cell r="B4298">
            <v>2</v>
          </cell>
          <cell r="K4298" t="str">
            <v>SALÁRIOS, ENCARGOS E BENEFÍCIOS</v>
          </cell>
          <cell r="O4298">
            <v>1176</v>
          </cell>
          <cell r="P4298">
            <v>1656.3600000000001</v>
          </cell>
          <cell r="Q4298">
            <v>46054</v>
          </cell>
          <cell r="W4298" t="str">
            <v>SENSIA RP</v>
          </cell>
          <cell r="X4298" t="str">
            <v>SENSIA</v>
          </cell>
        </row>
        <row r="4299">
          <cell r="B4299">
            <v>7</v>
          </cell>
          <cell r="K4299" t="str">
            <v>SALÁRIOS, ENCARGOS E BENEFÍCIOS</v>
          </cell>
          <cell r="O4299">
            <v>1176</v>
          </cell>
          <cell r="P4299">
            <v>1730.96</v>
          </cell>
          <cell r="Q4299">
            <v>46204</v>
          </cell>
          <cell r="W4299" t="str">
            <v>SENSIA RP</v>
          </cell>
          <cell r="X4299" t="str">
            <v>SENSIA</v>
          </cell>
        </row>
        <row r="4300">
          <cell r="B4300">
            <v>1</v>
          </cell>
          <cell r="K4300" t="str">
            <v>MARKETING</v>
          </cell>
          <cell r="O4300">
            <v>1175</v>
          </cell>
          <cell r="Q4300">
            <v>46023</v>
          </cell>
          <cell r="W4300" t="str">
            <v>SENSIA CP</v>
          </cell>
          <cell r="X4300" t="str">
            <v>SENSIA</v>
          </cell>
        </row>
        <row r="4301">
          <cell r="B4301">
            <v>1</v>
          </cell>
          <cell r="K4301" t="str">
            <v>VIAGEM E LOGÍSTICA</v>
          </cell>
          <cell r="O4301">
            <v>1174</v>
          </cell>
          <cell r="P4301">
            <v>38.89</v>
          </cell>
          <cell r="Q4301">
            <v>46023</v>
          </cell>
          <cell r="W4301" t="str">
            <v>SP INT 1</v>
          </cell>
          <cell r="X4301" t="str">
            <v>SP INT 1</v>
          </cell>
        </row>
        <row r="4302">
          <cell r="B4302">
            <v>7</v>
          </cell>
          <cell r="K4302" t="str">
            <v>DESPESAS GERAIS</v>
          </cell>
          <cell r="O4302">
            <v>1174</v>
          </cell>
          <cell r="Q4302">
            <v>46204</v>
          </cell>
          <cell r="W4302" t="str">
            <v>SP INT 6</v>
          </cell>
          <cell r="X4302" t="str">
            <v>SP INT 6</v>
          </cell>
        </row>
        <row r="4303">
          <cell r="B4303">
            <v>2</v>
          </cell>
          <cell r="K4303" t="str">
            <v>SALÁRIOS, ENCARGOS E BENEFÍCIOS</v>
          </cell>
          <cell r="O4303">
            <v>1173</v>
          </cell>
          <cell r="P4303">
            <v>2346</v>
          </cell>
          <cell r="Q4303">
            <v>46054</v>
          </cell>
          <cell r="W4303" t="str">
            <v>DIRETORIA SPI</v>
          </cell>
          <cell r="X4303" t="str">
            <v>DIRETORIA SPI</v>
          </cell>
        </row>
        <row r="4304">
          <cell r="B4304">
            <v>4</v>
          </cell>
          <cell r="K4304" t="str">
            <v>SALÁRIOS, ENCARGOS E BENEFÍCIOS</v>
          </cell>
          <cell r="O4304">
            <v>1173</v>
          </cell>
          <cell r="P4304">
            <v>1845.3600000000001</v>
          </cell>
          <cell r="Q4304">
            <v>46113</v>
          </cell>
          <cell r="W4304" t="str">
            <v>SP INT 5</v>
          </cell>
          <cell r="X4304" t="str">
            <v>SP INT 5</v>
          </cell>
        </row>
        <row r="4305">
          <cell r="B4305">
            <v>3</v>
          </cell>
          <cell r="K4305" t="str">
            <v>PLANTÕES E LOJAS</v>
          </cell>
          <cell r="O4305">
            <v>1170</v>
          </cell>
          <cell r="P4305">
            <v>2578.39</v>
          </cell>
          <cell r="Q4305">
            <v>46082</v>
          </cell>
          <cell r="W4305" t="str">
            <v>SENSIA RP</v>
          </cell>
          <cell r="X4305" t="str">
            <v>SENSIA</v>
          </cell>
        </row>
        <row r="4306">
          <cell r="B4306">
            <v>4</v>
          </cell>
          <cell r="K4306" t="str">
            <v>PLANTÕES E LOJAS</v>
          </cell>
          <cell r="O4306">
            <v>1170</v>
          </cell>
          <cell r="P4306">
            <v>2354.77</v>
          </cell>
          <cell r="Q4306">
            <v>46113</v>
          </cell>
          <cell r="W4306" t="str">
            <v>SENSIA RP</v>
          </cell>
          <cell r="X4306" t="str">
            <v>SENSIA</v>
          </cell>
        </row>
        <row r="4307">
          <cell r="B4307">
            <v>5</v>
          </cell>
          <cell r="K4307" t="str">
            <v>PLANTÕES E LOJAS</v>
          </cell>
          <cell r="O4307">
            <v>1170</v>
          </cell>
          <cell r="P4307">
            <v>2184.11</v>
          </cell>
          <cell r="Q4307">
            <v>46143</v>
          </cell>
          <cell r="W4307" t="str">
            <v>SENSIA RP</v>
          </cell>
          <cell r="X4307" t="str">
            <v>SENSIA</v>
          </cell>
        </row>
        <row r="4308">
          <cell r="B4308">
            <v>8</v>
          </cell>
          <cell r="K4308" t="str">
            <v>PLANTÕES E LOJAS</v>
          </cell>
          <cell r="O4308">
            <v>1170</v>
          </cell>
          <cell r="P4308">
            <v>2154.9499999999998</v>
          </cell>
          <cell r="Q4308">
            <v>46235</v>
          </cell>
          <cell r="W4308" t="str">
            <v>SENSIA RP</v>
          </cell>
          <cell r="X4308" t="str">
            <v>SENSIA</v>
          </cell>
        </row>
        <row r="4309">
          <cell r="B4309">
            <v>8</v>
          </cell>
          <cell r="K4309" t="str">
            <v>MARKETING</v>
          </cell>
          <cell r="O4309">
            <v>1164</v>
          </cell>
          <cell r="Q4309">
            <v>46235</v>
          </cell>
          <cell r="W4309" t="str">
            <v>SP INT 6</v>
          </cell>
          <cell r="X4309" t="str">
            <v>SP INT 6</v>
          </cell>
        </row>
        <row r="4310">
          <cell r="B4310">
            <v>7</v>
          </cell>
          <cell r="K4310" t="str">
            <v>PLANTÕES E LOJAS</v>
          </cell>
          <cell r="O4310">
            <v>1162</v>
          </cell>
          <cell r="Q4310">
            <v>46204</v>
          </cell>
          <cell r="W4310" t="str">
            <v>SP INT 3</v>
          </cell>
          <cell r="X4310" t="str">
            <v>SP INT 3</v>
          </cell>
        </row>
        <row r="4311">
          <cell r="B4311">
            <v>6</v>
          </cell>
          <cell r="K4311" t="str">
            <v>COMISSÕES E PREMIAÇÕES (Contratada)</v>
          </cell>
          <cell r="O4311">
            <v>1161</v>
          </cell>
          <cell r="P4311">
            <v>5704.3903685958194</v>
          </cell>
          <cell r="Q4311">
            <v>46174</v>
          </cell>
          <cell r="W4311" t="str">
            <v>SENSIA RP</v>
          </cell>
          <cell r="X4311" t="str">
            <v>SENSIA</v>
          </cell>
        </row>
        <row r="4312">
          <cell r="B4312">
            <v>6</v>
          </cell>
          <cell r="K4312" t="str">
            <v>SALÁRIOS, ENCARGOS E BENEFÍCIOS</v>
          </cell>
          <cell r="O4312">
            <v>1160</v>
          </cell>
          <cell r="P4312">
            <v>74.62</v>
          </cell>
          <cell r="Q4312">
            <v>46174</v>
          </cell>
          <cell r="W4312" t="str">
            <v>SP INT 4</v>
          </cell>
          <cell r="X4312" t="str">
            <v>SP INT 4</v>
          </cell>
        </row>
        <row r="4313">
          <cell r="B4313">
            <v>7</v>
          </cell>
          <cell r="K4313" t="str">
            <v>COMISSÕES E PREMIAÇÕES (Contratada)</v>
          </cell>
          <cell r="O4313">
            <v>1160</v>
          </cell>
          <cell r="P4313">
            <v>7008.502001398675</v>
          </cell>
          <cell r="Q4313">
            <v>46204</v>
          </cell>
          <cell r="W4313" t="str">
            <v>SENSIA RP</v>
          </cell>
          <cell r="X4313" t="str">
            <v>SENSIA</v>
          </cell>
        </row>
        <row r="4314">
          <cell r="B4314">
            <v>7</v>
          </cell>
          <cell r="K4314" t="str">
            <v>PLANTÕES E LOJAS</v>
          </cell>
          <cell r="O4314">
            <v>1158</v>
          </cell>
          <cell r="Q4314">
            <v>46204</v>
          </cell>
          <cell r="W4314" t="str">
            <v>SP INT 3</v>
          </cell>
          <cell r="X4314" t="str">
            <v>SP INT 3</v>
          </cell>
        </row>
        <row r="4315">
          <cell r="B4315">
            <v>8</v>
          </cell>
          <cell r="K4315" t="str">
            <v>PLANTÕES E LOJAS</v>
          </cell>
          <cell r="O4315">
            <v>1158</v>
          </cell>
          <cell r="Q4315">
            <v>46235</v>
          </cell>
          <cell r="W4315" t="str">
            <v>SP INT 3</v>
          </cell>
          <cell r="X4315" t="str">
            <v>SP INT 3</v>
          </cell>
        </row>
        <row r="4316">
          <cell r="B4316">
            <v>6</v>
          </cell>
          <cell r="K4316" t="str">
            <v>DESPESAS GERAIS</v>
          </cell>
          <cell r="O4316">
            <v>1157</v>
          </cell>
          <cell r="Q4316">
            <v>46174</v>
          </cell>
          <cell r="W4316" t="str">
            <v>SP INT 1</v>
          </cell>
          <cell r="X4316" t="str">
            <v>SP INT 1</v>
          </cell>
        </row>
        <row r="4317">
          <cell r="B4317">
            <v>7</v>
          </cell>
          <cell r="K4317" t="str">
            <v>DESPESAS GERAIS</v>
          </cell>
          <cell r="O4317">
            <v>1157</v>
          </cell>
          <cell r="Q4317">
            <v>46204</v>
          </cell>
          <cell r="W4317" t="str">
            <v>SP INT 4</v>
          </cell>
          <cell r="X4317" t="str">
            <v>SP INT 4</v>
          </cell>
        </row>
        <row r="4318">
          <cell r="B4318">
            <v>6</v>
          </cell>
          <cell r="K4318" t="str">
            <v>PLANTÕES E LOJAS</v>
          </cell>
          <cell r="O4318">
            <v>1154</v>
          </cell>
          <cell r="P4318">
            <v>38765.43</v>
          </cell>
          <cell r="Q4318">
            <v>46174</v>
          </cell>
          <cell r="W4318" t="str">
            <v>SP INT 4</v>
          </cell>
          <cell r="X4318" t="str">
            <v>SP INT 4</v>
          </cell>
        </row>
        <row r="4319">
          <cell r="B4319">
            <v>7</v>
          </cell>
          <cell r="K4319" t="str">
            <v>PLANTÕES E LOJAS</v>
          </cell>
          <cell r="O4319">
            <v>1154</v>
          </cell>
          <cell r="Q4319">
            <v>46204</v>
          </cell>
          <cell r="W4319" t="str">
            <v>SP INT 4</v>
          </cell>
          <cell r="X4319" t="str">
            <v>SP INT 4</v>
          </cell>
        </row>
        <row r="4320">
          <cell r="B4320">
            <v>8</v>
          </cell>
          <cell r="K4320" t="str">
            <v>PLANTÕES E LOJAS</v>
          </cell>
          <cell r="O4320">
            <v>1154</v>
          </cell>
          <cell r="Q4320">
            <v>46235</v>
          </cell>
          <cell r="W4320" t="str">
            <v>SP INT 4</v>
          </cell>
          <cell r="X4320" t="str">
            <v>SP INT 4</v>
          </cell>
        </row>
        <row r="4321">
          <cell r="B4321">
            <v>3</v>
          </cell>
          <cell r="K4321" t="str">
            <v>SALÁRIOS, ENCARGOS E BENEFÍCIOS</v>
          </cell>
          <cell r="O4321">
            <v>1153</v>
          </cell>
          <cell r="P4321">
            <v>809.8</v>
          </cell>
          <cell r="Q4321">
            <v>46082</v>
          </cell>
          <cell r="W4321" t="str">
            <v>SP INT 1</v>
          </cell>
          <cell r="X4321" t="str">
            <v>SP INT 1</v>
          </cell>
        </row>
        <row r="4322">
          <cell r="B4322">
            <v>3</v>
          </cell>
          <cell r="K4322" t="str">
            <v>DESPESAS GERAIS</v>
          </cell>
          <cell r="O4322">
            <v>1153</v>
          </cell>
          <cell r="Q4322">
            <v>46082</v>
          </cell>
          <cell r="W4322" t="str">
            <v>SP INT 3</v>
          </cell>
          <cell r="X4322" t="str">
            <v>SP INT 3</v>
          </cell>
        </row>
        <row r="4323">
          <cell r="B4323">
            <v>2</v>
          </cell>
          <cell r="K4323" t="str">
            <v>PLANTÕES E LOJAS</v>
          </cell>
          <cell r="O4323">
            <v>1151</v>
          </cell>
          <cell r="Q4323">
            <v>46054</v>
          </cell>
          <cell r="W4323" t="str">
            <v>SP INT 1</v>
          </cell>
          <cell r="X4323" t="str">
            <v>SP INT 1</v>
          </cell>
        </row>
        <row r="4324">
          <cell r="B4324">
            <v>2</v>
          </cell>
          <cell r="K4324" t="str">
            <v>COMISSÕES E PREMIAÇÕES (Contratada)</v>
          </cell>
          <cell r="O4324">
            <v>1151</v>
          </cell>
          <cell r="P4324">
            <v>2439.4802779621077</v>
          </cell>
          <cell r="Q4324">
            <v>46054</v>
          </cell>
          <cell r="W4324" t="str">
            <v>SP INT 5</v>
          </cell>
          <cell r="X4324" t="str">
            <v>SP INT 5</v>
          </cell>
        </row>
        <row r="4325">
          <cell r="B4325">
            <v>3</v>
          </cell>
          <cell r="K4325" t="str">
            <v>MARKETING</v>
          </cell>
          <cell r="O4325">
            <v>1151</v>
          </cell>
          <cell r="Q4325">
            <v>46082</v>
          </cell>
          <cell r="W4325" t="str">
            <v>SP INT 5</v>
          </cell>
          <cell r="X4325" t="str">
            <v>SP INT 5</v>
          </cell>
        </row>
        <row r="4326">
          <cell r="B4326">
            <v>3</v>
          </cell>
          <cell r="K4326" t="str">
            <v>PLANTÕES E LOJAS</v>
          </cell>
          <cell r="O4326">
            <v>1150</v>
          </cell>
          <cell r="Q4326">
            <v>46082</v>
          </cell>
          <cell r="W4326" t="str">
            <v>SP INT 4</v>
          </cell>
          <cell r="X4326" t="str">
            <v>SP INT 4</v>
          </cell>
        </row>
        <row r="4327">
          <cell r="B4327">
            <v>8</v>
          </cell>
          <cell r="K4327" t="str">
            <v>SALÁRIOS, ENCARGOS E BENEFÍCIOS</v>
          </cell>
          <cell r="O4327">
            <v>1148</v>
          </cell>
          <cell r="P4327">
            <v>992.21</v>
          </cell>
          <cell r="Q4327">
            <v>46235</v>
          </cell>
          <cell r="W4327" t="str">
            <v>SP INT 5</v>
          </cell>
          <cell r="X4327" t="str">
            <v>SP INT 5</v>
          </cell>
        </row>
        <row r="4328">
          <cell r="B4328">
            <v>2</v>
          </cell>
          <cell r="K4328" t="str">
            <v>PLANTÕES E LOJAS</v>
          </cell>
          <cell r="O4328">
            <v>1146</v>
          </cell>
          <cell r="P4328">
            <v>7012.41</v>
          </cell>
          <cell r="Q4328">
            <v>46054</v>
          </cell>
          <cell r="W4328" t="str">
            <v>SP INT 2</v>
          </cell>
          <cell r="X4328" t="str">
            <v>SP INT 2</v>
          </cell>
        </row>
        <row r="4329">
          <cell r="B4329">
            <v>2</v>
          </cell>
          <cell r="K4329" t="str">
            <v>PLANTÕES E LOJAS</v>
          </cell>
          <cell r="O4329">
            <v>1145</v>
          </cell>
          <cell r="P4329">
            <v>770.62000000000023</v>
          </cell>
          <cell r="Q4329">
            <v>46054</v>
          </cell>
          <cell r="W4329" t="str">
            <v>SP INT 3</v>
          </cell>
          <cell r="X4329" t="str">
            <v>SP INT 3</v>
          </cell>
        </row>
        <row r="4330">
          <cell r="B4330">
            <v>4</v>
          </cell>
          <cell r="K4330" t="str">
            <v>PLANTÕES E LOJAS</v>
          </cell>
          <cell r="O4330">
            <v>1145</v>
          </cell>
          <cell r="P4330">
            <v>770.62</v>
          </cell>
          <cell r="Q4330">
            <v>46113</v>
          </cell>
          <cell r="W4330" t="str">
            <v>SP INT 3</v>
          </cell>
          <cell r="X4330" t="str">
            <v>SP INT 3</v>
          </cell>
        </row>
        <row r="4331">
          <cell r="B4331">
            <v>3</v>
          </cell>
          <cell r="K4331" t="str">
            <v>DESPESAS GERAIS</v>
          </cell>
          <cell r="O4331">
            <v>1142</v>
          </cell>
          <cell r="Q4331">
            <v>46082</v>
          </cell>
          <cell r="W4331" t="str">
            <v>SP INT 5</v>
          </cell>
          <cell r="X4331" t="str">
            <v>SP INT 5</v>
          </cell>
        </row>
        <row r="4332">
          <cell r="B4332">
            <v>2</v>
          </cell>
          <cell r="K4332" t="str">
            <v>PLANTÕES E LOJAS</v>
          </cell>
          <cell r="O4332">
            <v>1140</v>
          </cell>
          <cell r="P4332">
            <v>2145.7800000000002</v>
          </cell>
          <cell r="Q4332">
            <v>46054</v>
          </cell>
          <cell r="W4332" t="str">
            <v>SP INT 6</v>
          </cell>
          <cell r="X4332" t="str">
            <v>SP INT 6</v>
          </cell>
        </row>
        <row r="4333">
          <cell r="B4333">
            <v>4</v>
          </cell>
          <cell r="K4333" t="str">
            <v>VIAGEM E LOGÍSTICA</v>
          </cell>
          <cell r="O4333">
            <v>1140</v>
          </cell>
          <cell r="P4333">
            <v>1658.57</v>
          </cell>
          <cell r="Q4333">
            <v>46113</v>
          </cell>
          <cell r="W4333" t="str">
            <v>SP INT 2</v>
          </cell>
          <cell r="X4333" t="str">
            <v>SP INT 2</v>
          </cell>
        </row>
        <row r="4334">
          <cell r="B4334">
            <v>8</v>
          </cell>
          <cell r="K4334" t="str">
            <v>SALÁRIOS, ENCARGOS E BENEFÍCIOS</v>
          </cell>
          <cell r="O4334">
            <v>1139</v>
          </cell>
          <cell r="P4334">
            <v>1730.96</v>
          </cell>
          <cell r="Q4334">
            <v>46235</v>
          </cell>
          <cell r="W4334" t="str">
            <v>SENSIA RP</v>
          </cell>
          <cell r="X4334" t="str">
            <v>SENSIA</v>
          </cell>
        </row>
        <row r="4335">
          <cell r="B4335">
            <v>6</v>
          </cell>
          <cell r="K4335" t="str">
            <v>COMISSÕES E PREMIAÇÕES (Contratada)</v>
          </cell>
          <cell r="O4335">
            <v>1134</v>
          </cell>
          <cell r="Q4335">
            <v>46174</v>
          </cell>
          <cell r="W4335" t="str">
            <v>SP INT 3</v>
          </cell>
          <cell r="X4335" t="str">
            <v>SP INT 3</v>
          </cell>
        </row>
        <row r="4336">
          <cell r="B4336">
            <v>4</v>
          </cell>
          <cell r="K4336" t="str">
            <v>COMISSÕES E PREMIAÇÕES (Contratada)</v>
          </cell>
          <cell r="O4336">
            <v>1133</v>
          </cell>
          <cell r="P4336">
            <v>3677.8235886105776</v>
          </cell>
          <cell r="Q4336">
            <v>46113</v>
          </cell>
          <cell r="W4336" t="str">
            <v>SP INT 6</v>
          </cell>
          <cell r="X4336" t="str">
            <v>SP INT 6</v>
          </cell>
        </row>
        <row r="4337">
          <cell r="B4337">
            <v>3</v>
          </cell>
          <cell r="K4337" t="str">
            <v>VIAGEM E LOGÍSTICA</v>
          </cell>
          <cell r="O4337">
            <v>1132</v>
          </cell>
          <cell r="P4337">
            <v>914.12</v>
          </cell>
          <cell r="Q4337">
            <v>46082</v>
          </cell>
          <cell r="W4337" t="str">
            <v>DIRETORIA SPI</v>
          </cell>
          <cell r="X4337" t="str">
            <v>DIRETORIA SPI</v>
          </cell>
        </row>
        <row r="4338">
          <cell r="B4338">
            <v>4</v>
          </cell>
          <cell r="K4338" t="str">
            <v>DESPESAS GERAIS</v>
          </cell>
          <cell r="O4338">
            <v>1131</v>
          </cell>
          <cell r="Q4338">
            <v>46113</v>
          </cell>
          <cell r="W4338" t="str">
            <v>SP INT 5</v>
          </cell>
          <cell r="X4338" t="str">
            <v>SP INT 5</v>
          </cell>
        </row>
        <row r="4339">
          <cell r="B4339">
            <v>6</v>
          </cell>
          <cell r="K4339" t="str">
            <v>DESPESAS GERAIS</v>
          </cell>
          <cell r="O4339">
            <v>1130</v>
          </cell>
          <cell r="Q4339">
            <v>46174</v>
          </cell>
          <cell r="W4339" t="str">
            <v>SP INT 3</v>
          </cell>
          <cell r="X4339" t="str">
            <v>SP INT 3</v>
          </cell>
        </row>
        <row r="4340">
          <cell r="B4340">
            <v>8</v>
          </cell>
          <cell r="K4340" t="str">
            <v>PLANTÕES E LOJAS</v>
          </cell>
          <cell r="O4340">
            <v>1130</v>
          </cell>
          <cell r="P4340">
            <v>0</v>
          </cell>
          <cell r="Q4340">
            <v>46235</v>
          </cell>
          <cell r="W4340" t="str">
            <v>SP INT 4</v>
          </cell>
          <cell r="X4340" t="str">
            <v>SP INT 4</v>
          </cell>
        </row>
        <row r="4341">
          <cell r="B4341">
            <v>6</v>
          </cell>
          <cell r="K4341" t="str">
            <v>SALÁRIOS, ENCARGOS E BENEFÍCIOS</v>
          </cell>
          <cell r="O4341">
            <v>1129</v>
          </cell>
          <cell r="P4341">
            <v>223.61999999999995</v>
          </cell>
          <cell r="Q4341">
            <v>46174</v>
          </cell>
          <cell r="W4341" t="str">
            <v>DIRETORIA SPI</v>
          </cell>
          <cell r="X4341" t="str">
            <v>DIRETORIA SPI</v>
          </cell>
        </row>
        <row r="4342">
          <cell r="B4342">
            <v>4</v>
          </cell>
          <cell r="K4342" t="str">
            <v>PLANTÕES E LOJAS</v>
          </cell>
          <cell r="O4342">
            <v>1128</v>
          </cell>
          <cell r="Q4342">
            <v>46113</v>
          </cell>
          <cell r="W4342" t="str">
            <v>SP INT 4</v>
          </cell>
          <cell r="X4342" t="str">
            <v>SP INT 4</v>
          </cell>
        </row>
        <row r="4343">
          <cell r="B4343">
            <v>3</v>
          </cell>
          <cell r="K4343" t="str">
            <v>SALÁRIOS, ENCARGOS E BENEFÍCIOS</v>
          </cell>
          <cell r="O4343">
            <v>1127</v>
          </cell>
          <cell r="P4343">
            <v>219.14000000000001</v>
          </cell>
          <cell r="Q4343">
            <v>46082</v>
          </cell>
          <cell r="W4343" t="str">
            <v>SP INT 6</v>
          </cell>
          <cell r="X4343" t="str">
            <v>SP INT 6</v>
          </cell>
        </row>
        <row r="4344">
          <cell r="B4344">
            <v>6</v>
          </cell>
          <cell r="K4344" t="str">
            <v>DESPESAS GERAIS</v>
          </cell>
          <cell r="O4344">
            <v>1127</v>
          </cell>
          <cell r="Q4344">
            <v>46174</v>
          </cell>
          <cell r="W4344" t="str">
            <v>SP INT 3</v>
          </cell>
          <cell r="X4344" t="str">
            <v>SP INT 3</v>
          </cell>
        </row>
        <row r="4345">
          <cell r="B4345">
            <v>1</v>
          </cell>
          <cell r="K4345" t="str">
            <v>PLANTÕES E LOJAS</v>
          </cell>
          <cell r="O4345">
            <v>1126</v>
          </cell>
          <cell r="P4345">
            <v>1153.57</v>
          </cell>
          <cell r="Q4345">
            <v>46023</v>
          </cell>
          <cell r="W4345" t="str">
            <v>SP INT 3</v>
          </cell>
          <cell r="X4345" t="str">
            <v>SP INT 3</v>
          </cell>
        </row>
        <row r="4346">
          <cell r="B4346">
            <v>2</v>
          </cell>
          <cell r="K4346" t="str">
            <v>PLANTÕES E LOJAS</v>
          </cell>
          <cell r="O4346">
            <v>1126</v>
          </cell>
          <cell r="P4346">
            <v>1073.55</v>
          </cell>
          <cell r="Q4346">
            <v>46054</v>
          </cell>
          <cell r="W4346" t="str">
            <v>SP INT 3</v>
          </cell>
          <cell r="X4346" t="str">
            <v>SP INT 3</v>
          </cell>
        </row>
        <row r="4347">
          <cell r="B4347">
            <v>3</v>
          </cell>
          <cell r="K4347" t="str">
            <v>PLANTÕES E LOJAS</v>
          </cell>
          <cell r="O4347">
            <v>1126</v>
          </cell>
          <cell r="P4347">
            <v>1228.9000000000001</v>
          </cell>
          <cell r="Q4347">
            <v>46082</v>
          </cell>
          <cell r="W4347" t="str">
            <v>SP INT 3</v>
          </cell>
          <cell r="X4347" t="str">
            <v>SP INT 3</v>
          </cell>
        </row>
        <row r="4348">
          <cell r="B4348">
            <v>4</v>
          </cell>
          <cell r="K4348" t="str">
            <v>PLANTÕES E LOJAS</v>
          </cell>
          <cell r="O4348">
            <v>1126</v>
          </cell>
          <cell r="P4348">
            <v>1122.32</v>
          </cell>
          <cell r="Q4348">
            <v>46113</v>
          </cell>
          <cell r="W4348" t="str">
            <v>SP INT 3</v>
          </cell>
          <cell r="X4348" t="str">
            <v>SP INT 3</v>
          </cell>
        </row>
        <row r="4349">
          <cell r="B4349">
            <v>5</v>
          </cell>
          <cell r="K4349" t="str">
            <v>PLANTÕES E LOJAS</v>
          </cell>
          <cell r="O4349">
            <v>1126</v>
          </cell>
          <cell r="P4349">
            <v>1040.98</v>
          </cell>
          <cell r="Q4349">
            <v>46143</v>
          </cell>
          <cell r="W4349" t="str">
            <v>SP INT 3</v>
          </cell>
          <cell r="X4349" t="str">
            <v>SP INT 3</v>
          </cell>
        </row>
        <row r="4350">
          <cell r="B4350">
            <v>6</v>
          </cell>
          <cell r="K4350" t="str">
            <v>PLANTÕES E LOJAS</v>
          </cell>
          <cell r="O4350">
            <v>1126</v>
          </cell>
          <cell r="P4350">
            <v>1220.33</v>
          </cell>
          <cell r="Q4350">
            <v>46174</v>
          </cell>
          <cell r="W4350" t="str">
            <v>SP INT 3</v>
          </cell>
          <cell r="X4350" t="str">
            <v>SP INT 3</v>
          </cell>
        </row>
        <row r="4351">
          <cell r="B4351">
            <v>7</v>
          </cell>
          <cell r="K4351" t="str">
            <v>PLANTÕES E LOJAS</v>
          </cell>
          <cell r="O4351">
            <v>1126</v>
          </cell>
          <cell r="P4351">
            <v>1191.06</v>
          </cell>
          <cell r="Q4351">
            <v>46204</v>
          </cell>
          <cell r="W4351" t="str">
            <v>SP INT 3</v>
          </cell>
          <cell r="X4351" t="str">
            <v>SP INT 3</v>
          </cell>
        </row>
        <row r="4352">
          <cell r="B4352">
            <v>8</v>
          </cell>
          <cell r="K4352" t="str">
            <v>PLANTÕES E LOJAS</v>
          </cell>
          <cell r="O4352">
            <v>1126</v>
          </cell>
          <cell r="P4352">
            <v>1027.08</v>
          </cell>
          <cell r="Q4352">
            <v>46235</v>
          </cell>
          <cell r="W4352" t="str">
            <v>SP INT 3</v>
          </cell>
          <cell r="X4352" t="str">
            <v>SP INT 3</v>
          </cell>
        </row>
        <row r="4353">
          <cell r="B4353">
            <v>2</v>
          </cell>
          <cell r="K4353" t="str">
            <v>DESPESAS GERAIS</v>
          </cell>
          <cell r="O4353">
            <v>1125</v>
          </cell>
          <cell r="Q4353">
            <v>46054</v>
          </cell>
          <cell r="W4353" t="str">
            <v>SP INT 4</v>
          </cell>
          <cell r="X4353" t="str">
            <v>SP INT 4</v>
          </cell>
        </row>
        <row r="4354">
          <cell r="B4354">
            <v>3</v>
          </cell>
          <cell r="K4354" t="str">
            <v>PLANTÕES E LOJAS</v>
          </cell>
          <cell r="O4354">
            <v>1125</v>
          </cell>
          <cell r="Q4354">
            <v>46082</v>
          </cell>
          <cell r="W4354" t="str">
            <v>SP INT 6</v>
          </cell>
          <cell r="X4354" t="str">
            <v>SP INT 6</v>
          </cell>
        </row>
        <row r="4355">
          <cell r="B4355">
            <v>7</v>
          </cell>
          <cell r="K4355" t="str">
            <v>PLANTÕES E LOJAS</v>
          </cell>
          <cell r="O4355">
            <v>1125</v>
          </cell>
          <cell r="P4355">
            <v>608.02</v>
          </cell>
          <cell r="Q4355">
            <v>46204</v>
          </cell>
          <cell r="W4355" t="str">
            <v>SP INT 2</v>
          </cell>
          <cell r="X4355" t="str">
            <v>SP INT 2</v>
          </cell>
        </row>
        <row r="4356">
          <cell r="B4356">
            <v>5</v>
          </cell>
          <cell r="K4356" t="str">
            <v>SALÁRIOS, ENCARGOS E BENEFÍCIOS</v>
          </cell>
          <cell r="O4356">
            <v>1124</v>
          </cell>
          <cell r="P4356">
            <v>681.95</v>
          </cell>
          <cell r="Q4356">
            <v>46143</v>
          </cell>
          <cell r="W4356" t="str">
            <v>SP INT 6</v>
          </cell>
          <cell r="X4356" t="str">
            <v>SP INT 6</v>
          </cell>
        </row>
        <row r="4357">
          <cell r="B4357">
            <v>5</v>
          </cell>
          <cell r="K4357" t="str">
            <v>PLANTÕES E LOJAS</v>
          </cell>
          <cell r="O4357">
            <v>1123</v>
          </cell>
          <cell r="Q4357">
            <v>46143</v>
          </cell>
          <cell r="W4357" t="str">
            <v>SP INT 6</v>
          </cell>
          <cell r="X4357" t="str">
            <v>SP INT 6</v>
          </cell>
        </row>
        <row r="4358">
          <cell r="B4358">
            <v>7</v>
          </cell>
          <cell r="K4358" t="str">
            <v>DESPESAS GERAIS</v>
          </cell>
          <cell r="O4358">
            <v>1122</v>
          </cell>
          <cell r="Q4358">
            <v>46204</v>
          </cell>
          <cell r="W4358" t="str">
            <v>SP INT 5</v>
          </cell>
          <cell r="X4358" t="str">
            <v>SP INT 5</v>
          </cell>
        </row>
        <row r="4359">
          <cell r="B4359">
            <v>8</v>
          </cell>
          <cell r="K4359" t="str">
            <v>DESPESAS GERAIS</v>
          </cell>
          <cell r="O4359">
            <v>1122</v>
          </cell>
          <cell r="Q4359">
            <v>46235</v>
          </cell>
          <cell r="W4359" t="str">
            <v>SP INT 4</v>
          </cell>
          <cell r="X4359" t="str">
            <v>SP INT 4</v>
          </cell>
        </row>
        <row r="4360">
          <cell r="B4360">
            <v>1</v>
          </cell>
          <cell r="K4360" t="str">
            <v>MARKETING</v>
          </cell>
          <cell r="O4360">
            <v>1112</v>
          </cell>
          <cell r="Q4360">
            <v>46023</v>
          </cell>
          <cell r="W4360" t="str">
            <v>SP INT 2</v>
          </cell>
          <cell r="X4360" t="str">
            <v>SP INT 2</v>
          </cell>
        </row>
        <row r="4361">
          <cell r="B4361">
            <v>7</v>
          </cell>
          <cell r="K4361" t="str">
            <v>DESPESAS GERAIS</v>
          </cell>
          <cell r="O4361">
            <v>1112</v>
          </cell>
          <cell r="Q4361">
            <v>46204</v>
          </cell>
          <cell r="W4361" t="str">
            <v>SP INT 6</v>
          </cell>
          <cell r="X4361" t="str">
            <v>SP INT 6</v>
          </cell>
        </row>
        <row r="4362">
          <cell r="B4362">
            <v>8</v>
          </cell>
          <cell r="K4362" t="str">
            <v>DESPESAS GERAIS</v>
          </cell>
          <cell r="O4362">
            <v>1112</v>
          </cell>
          <cell r="Q4362">
            <v>46235</v>
          </cell>
          <cell r="W4362" t="str">
            <v>SP INT 6</v>
          </cell>
          <cell r="X4362" t="str">
            <v>SP INT 6</v>
          </cell>
        </row>
        <row r="4363">
          <cell r="B4363">
            <v>6</v>
          </cell>
          <cell r="K4363" t="str">
            <v>PLANTÕES E LOJAS</v>
          </cell>
          <cell r="O4363">
            <v>1111</v>
          </cell>
          <cell r="Q4363">
            <v>46174</v>
          </cell>
          <cell r="W4363" t="str">
            <v>SP INT 4</v>
          </cell>
          <cell r="X4363" t="str">
            <v>SP INT 4</v>
          </cell>
        </row>
        <row r="4364">
          <cell r="B4364">
            <v>1</v>
          </cell>
          <cell r="K4364" t="str">
            <v>DESPESAS GERAIS</v>
          </cell>
          <cell r="O4364">
            <v>1110</v>
          </cell>
          <cell r="Q4364">
            <v>46023</v>
          </cell>
          <cell r="W4364" t="str">
            <v>SP INT 4</v>
          </cell>
          <cell r="X4364" t="str">
            <v>SP INT 4</v>
          </cell>
        </row>
        <row r="4365">
          <cell r="B4365">
            <v>7</v>
          </cell>
          <cell r="K4365" t="str">
            <v>PLANTÕES E LOJAS</v>
          </cell>
          <cell r="O4365">
            <v>1109</v>
          </cell>
          <cell r="P4365">
            <v>101.15</v>
          </cell>
          <cell r="Q4365">
            <v>46204</v>
          </cell>
          <cell r="W4365" t="str">
            <v>SP INT 1</v>
          </cell>
          <cell r="X4365" t="str">
            <v>SP INT 1</v>
          </cell>
        </row>
        <row r="4366">
          <cell r="B4366">
            <v>1</v>
          </cell>
          <cell r="K4366" t="str">
            <v>SALÁRIOS, ENCARGOS E BENEFÍCIOS</v>
          </cell>
          <cell r="O4366">
            <v>1107</v>
          </cell>
          <cell r="P4366">
            <v>1092.31</v>
          </cell>
          <cell r="Q4366">
            <v>46023</v>
          </cell>
          <cell r="W4366" t="str">
            <v>DIRETORIA SPI</v>
          </cell>
          <cell r="X4366" t="str">
            <v>DIRETORIA SPI</v>
          </cell>
        </row>
        <row r="4367">
          <cell r="B4367">
            <v>5</v>
          </cell>
          <cell r="K4367" t="str">
            <v>DESPESAS GERAIS</v>
          </cell>
          <cell r="O4367">
            <v>1106</v>
          </cell>
          <cell r="Q4367">
            <v>46143</v>
          </cell>
          <cell r="W4367" t="str">
            <v>SP INT 5</v>
          </cell>
          <cell r="X4367" t="str">
            <v>SP INT 5</v>
          </cell>
        </row>
        <row r="4368">
          <cell r="B4368">
            <v>7</v>
          </cell>
          <cell r="K4368" t="str">
            <v>TI E TELECOMUNICAÇÕES</v>
          </cell>
          <cell r="O4368">
            <v>1104</v>
          </cell>
          <cell r="Q4368">
            <v>46204</v>
          </cell>
          <cell r="W4368" t="str">
            <v>SP INT 6</v>
          </cell>
          <cell r="X4368" t="str">
            <v>SP INT 6</v>
          </cell>
        </row>
        <row r="4369">
          <cell r="B4369">
            <v>5</v>
          </cell>
          <cell r="K4369" t="str">
            <v>PLANTÕES E LOJAS</v>
          </cell>
          <cell r="O4369">
            <v>1103</v>
          </cell>
          <cell r="Q4369">
            <v>46143</v>
          </cell>
          <cell r="W4369" t="str">
            <v>SP INT 6</v>
          </cell>
          <cell r="X4369" t="str">
            <v>SP INT 6</v>
          </cell>
        </row>
        <row r="4370">
          <cell r="B4370">
            <v>8</v>
          </cell>
          <cell r="K4370" t="str">
            <v>SALÁRIOS, ENCARGOS E BENEFÍCIOS</v>
          </cell>
          <cell r="O4370">
            <v>1103</v>
          </cell>
          <cell r="P4370">
            <v>211.61</v>
          </cell>
          <cell r="Q4370">
            <v>46235</v>
          </cell>
          <cell r="W4370" t="str">
            <v>SENSIA CP</v>
          </cell>
          <cell r="X4370" t="str">
            <v>SENSIA</v>
          </cell>
        </row>
        <row r="4371">
          <cell r="B4371">
            <v>8</v>
          </cell>
          <cell r="K4371" t="str">
            <v>SALÁRIOS, ENCARGOS E BENEFÍCIOS</v>
          </cell>
          <cell r="O4371">
            <v>1102</v>
          </cell>
          <cell r="P4371">
            <v>952.56</v>
          </cell>
          <cell r="Q4371">
            <v>46235</v>
          </cell>
          <cell r="W4371" t="str">
            <v>SP INT 5</v>
          </cell>
          <cell r="X4371" t="str">
            <v>SP INT 5</v>
          </cell>
        </row>
        <row r="4372">
          <cell r="B4372">
            <v>1</v>
          </cell>
          <cell r="K4372" t="str">
            <v>PLANTÕES E LOJAS</v>
          </cell>
          <cell r="O4372">
            <v>1100</v>
          </cell>
          <cell r="P4372">
            <v>1100</v>
          </cell>
          <cell r="Q4372">
            <v>46023</v>
          </cell>
          <cell r="W4372" t="str">
            <v>SP INT 3</v>
          </cell>
          <cell r="X4372" t="str">
            <v>SP INT 3</v>
          </cell>
        </row>
        <row r="4373">
          <cell r="B4373">
            <v>2</v>
          </cell>
          <cell r="K4373" t="str">
            <v>PLANTÕES E LOJAS</v>
          </cell>
          <cell r="O4373">
            <v>1100</v>
          </cell>
          <cell r="P4373">
            <v>1100</v>
          </cell>
          <cell r="Q4373">
            <v>46054</v>
          </cell>
          <cell r="W4373" t="str">
            <v>SP INT 3</v>
          </cell>
          <cell r="X4373" t="str">
            <v>SP INT 3</v>
          </cell>
        </row>
        <row r="4374">
          <cell r="B4374">
            <v>3</v>
          </cell>
          <cell r="K4374" t="str">
            <v>PLANTÕES E LOJAS</v>
          </cell>
          <cell r="O4374">
            <v>1100</v>
          </cell>
          <cell r="P4374">
            <v>1100</v>
          </cell>
          <cell r="Q4374">
            <v>46082</v>
          </cell>
          <cell r="W4374" t="str">
            <v>SP INT 3</v>
          </cell>
          <cell r="X4374" t="str">
            <v>SP INT 3</v>
          </cell>
        </row>
        <row r="4375">
          <cell r="B4375">
            <v>3</v>
          </cell>
          <cell r="K4375" t="str">
            <v>PLANTÕES E LOJAS</v>
          </cell>
          <cell r="O4375">
            <v>1100</v>
          </cell>
          <cell r="P4375">
            <v>624.45000000000005</v>
          </cell>
          <cell r="Q4375">
            <v>46082</v>
          </cell>
          <cell r="W4375" t="str">
            <v>SP INT 6</v>
          </cell>
          <cell r="X4375" t="str">
            <v>SP INT 6</v>
          </cell>
        </row>
        <row r="4376">
          <cell r="B4376">
            <v>4</v>
          </cell>
          <cell r="K4376" t="str">
            <v>PLANTÕES E LOJAS</v>
          </cell>
          <cell r="O4376">
            <v>1100</v>
          </cell>
          <cell r="P4376">
            <v>1100</v>
          </cell>
          <cell r="Q4376">
            <v>46113</v>
          </cell>
          <cell r="W4376" t="str">
            <v>SP INT 3</v>
          </cell>
          <cell r="X4376" t="str">
            <v>SP INT 3</v>
          </cell>
        </row>
        <row r="4377">
          <cell r="B4377">
            <v>5</v>
          </cell>
          <cell r="K4377" t="str">
            <v>PLANTÕES E LOJAS</v>
          </cell>
          <cell r="O4377">
            <v>1100</v>
          </cell>
          <cell r="P4377">
            <v>1100</v>
          </cell>
          <cell r="Q4377">
            <v>46143</v>
          </cell>
          <cell r="W4377" t="str">
            <v>SP INT 3</v>
          </cell>
          <cell r="X4377" t="str">
            <v>SP INT 3</v>
          </cell>
        </row>
        <row r="4378">
          <cell r="B4378">
            <v>6</v>
          </cell>
          <cell r="K4378" t="str">
            <v>PLANTÕES E LOJAS</v>
          </cell>
          <cell r="O4378">
            <v>1100</v>
          </cell>
          <cell r="P4378">
            <v>1100</v>
          </cell>
          <cell r="Q4378">
            <v>46174</v>
          </cell>
          <cell r="W4378" t="str">
            <v>SP INT 3</v>
          </cell>
          <cell r="X4378" t="str">
            <v>SP INT 3</v>
          </cell>
        </row>
        <row r="4379">
          <cell r="B4379">
            <v>6</v>
          </cell>
          <cell r="K4379" t="str">
            <v>PLANTÕES E LOJAS</v>
          </cell>
          <cell r="O4379">
            <v>1100</v>
          </cell>
          <cell r="P4379">
            <v>620.09</v>
          </cell>
          <cell r="Q4379">
            <v>46174</v>
          </cell>
          <cell r="W4379" t="str">
            <v>SP INT 6</v>
          </cell>
          <cell r="X4379" t="str">
            <v>SP INT 6</v>
          </cell>
        </row>
        <row r="4380">
          <cell r="B4380">
            <v>7</v>
          </cell>
          <cell r="K4380" t="str">
            <v>PLANTÕES E LOJAS</v>
          </cell>
          <cell r="O4380">
            <v>1100</v>
          </cell>
          <cell r="P4380">
            <v>1100</v>
          </cell>
          <cell r="Q4380">
            <v>46204</v>
          </cell>
          <cell r="W4380" t="str">
            <v>SP INT 3</v>
          </cell>
          <cell r="X4380" t="str">
            <v>SP INT 3</v>
          </cell>
        </row>
        <row r="4381">
          <cell r="B4381">
            <v>8</v>
          </cell>
          <cell r="K4381" t="str">
            <v>PLANTÕES E LOJAS</v>
          </cell>
          <cell r="O4381">
            <v>1100</v>
          </cell>
          <cell r="P4381">
            <v>1100</v>
          </cell>
          <cell r="Q4381">
            <v>46235</v>
          </cell>
          <cell r="W4381" t="str">
            <v>SP INT 3</v>
          </cell>
          <cell r="X4381" t="str">
            <v>SP INT 3</v>
          </cell>
        </row>
        <row r="4382">
          <cell r="B4382">
            <v>6</v>
          </cell>
          <cell r="K4382" t="str">
            <v>MARKETING</v>
          </cell>
          <cell r="O4382">
            <v>1098</v>
          </cell>
          <cell r="Q4382">
            <v>46174</v>
          </cell>
          <cell r="W4382" t="str">
            <v>SP INT 1</v>
          </cell>
          <cell r="X4382" t="str">
            <v>SP INT 1</v>
          </cell>
        </row>
        <row r="4383">
          <cell r="B4383">
            <v>6</v>
          </cell>
          <cell r="K4383" t="str">
            <v>MARKETING</v>
          </cell>
          <cell r="O4383">
            <v>1098</v>
          </cell>
          <cell r="Q4383">
            <v>46174</v>
          </cell>
          <cell r="W4383" t="str">
            <v>SP INT 3</v>
          </cell>
          <cell r="X4383" t="str">
            <v>SP INT 3</v>
          </cell>
        </row>
        <row r="4384">
          <cell r="B4384">
            <v>2</v>
          </cell>
          <cell r="K4384" t="str">
            <v>PLANTÕES E LOJAS</v>
          </cell>
          <cell r="O4384">
            <v>1097</v>
          </cell>
          <cell r="Q4384">
            <v>46054</v>
          </cell>
          <cell r="W4384" t="str">
            <v>SP INT 4</v>
          </cell>
          <cell r="X4384" t="str">
            <v>SP INT 4</v>
          </cell>
        </row>
        <row r="4385">
          <cell r="B4385">
            <v>1</v>
          </cell>
          <cell r="K4385" t="str">
            <v>PLANTÕES E LOJAS</v>
          </cell>
          <cell r="O4385">
            <v>1094</v>
          </cell>
          <cell r="P4385">
            <v>1120.68</v>
          </cell>
          <cell r="Q4385">
            <v>46023</v>
          </cell>
          <cell r="W4385" t="str">
            <v>SP INT 4</v>
          </cell>
          <cell r="X4385" t="str">
            <v>SP INT 4</v>
          </cell>
        </row>
        <row r="4386">
          <cell r="B4386">
            <v>1</v>
          </cell>
          <cell r="K4386" t="str">
            <v>PLANTÕES E LOJAS</v>
          </cell>
          <cell r="O4386">
            <v>1094</v>
          </cell>
          <cell r="P4386">
            <v>1120.68</v>
          </cell>
          <cell r="Q4386">
            <v>46023</v>
          </cell>
          <cell r="W4386" t="str">
            <v>SP INT 4</v>
          </cell>
          <cell r="X4386" t="str">
            <v>SP INT 4</v>
          </cell>
        </row>
        <row r="4387">
          <cell r="B4387">
            <v>2</v>
          </cell>
          <cell r="K4387" t="str">
            <v>PLANTÕES E LOJAS</v>
          </cell>
          <cell r="O4387">
            <v>1094</v>
          </cell>
          <cell r="Q4387">
            <v>46054</v>
          </cell>
          <cell r="W4387" t="str">
            <v>SP INT 2</v>
          </cell>
          <cell r="X4387" t="str">
            <v>SP INT 2</v>
          </cell>
        </row>
        <row r="4388">
          <cell r="B4388">
            <v>2</v>
          </cell>
          <cell r="K4388" t="str">
            <v>PLANTÕES E LOJAS</v>
          </cell>
          <cell r="O4388">
            <v>1094</v>
          </cell>
          <cell r="P4388">
            <v>1042.94</v>
          </cell>
          <cell r="Q4388">
            <v>46054</v>
          </cell>
          <cell r="W4388" t="str">
            <v>SP INT 4</v>
          </cell>
          <cell r="X4388" t="str">
            <v>SP INT 4</v>
          </cell>
        </row>
        <row r="4389">
          <cell r="B4389">
            <v>2</v>
          </cell>
          <cell r="K4389" t="str">
            <v>PLANTÕES E LOJAS</v>
          </cell>
          <cell r="O4389">
            <v>1094</v>
          </cell>
          <cell r="P4389">
            <v>1042.94</v>
          </cell>
          <cell r="Q4389">
            <v>46054</v>
          </cell>
          <cell r="W4389" t="str">
            <v>SP INT 4</v>
          </cell>
          <cell r="X4389" t="str">
            <v>SP INT 4</v>
          </cell>
        </row>
        <row r="4390">
          <cell r="B4390">
            <v>2</v>
          </cell>
          <cell r="K4390" t="str">
            <v>PLANTÕES E LOJAS</v>
          </cell>
          <cell r="O4390">
            <v>1094</v>
          </cell>
          <cell r="P4390">
            <v>0</v>
          </cell>
          <cell r="Q4390">
            <v>46054</v>
          </cell>
          <cell r="W4390" t="str">
            <v>SENSIA CP</v>
          </cell>
          <cell r="X4390" t="str">
            <v>SENSIA</v>
          </cell>
        </row>
        <row r="4391">
          <cell r="B4391">
            <v>3</v>
          </cell>
          <cell r="K4391" t="str">
            <v>PLANTÕES E LOJAS</v>
          </cell>
          <cell r="O4391">
            <v>1094</v>
          </cell>
          <cell r="Q4391">
            <v>46082</v>
          </cell>
          <cell r="W4391" t="str">
            <v>SP INT 1</v>
          </cell>
          <cell r="X4391" t="str">
            <v>SP INT 1</v>
          </cell>
        </row>
        <row r="4392">
          <cell r="B4392">
            <v>3</v>
          </cell>
          <cell r="K4392" t="str">
            <v>PLANTÕES E LOJAS</v>
          </cell>
          <cell r="O4392">
            <v>1094</v>
          </cell>
          <cell r="P4392">
            <v>1193.8599999999999</v>
          </cell>
          <cell r="Q4392">
            <v>46082</v>
          </cell>
          <cell r="W4392" t="str">
            <v>SP INT 4</v>
          </cell>
          <cell r="X4392" t="str">
            <v>SP INT 4</v>
          </cell>
        </row>
        <row r="4393">
          <cell r="B4393">
            <v>3</v>
          </cell>
          <cell r="K4393" t="str">
            <v>PLANTÕES E LOJAS</v>
          </cell>
          <cell r="O4393">
            <v>1094</v>
          </cell>
          <cell r="P4393">
            <v>1193.8599999999999</v>
          </cell>
          <cell r="Q4393">
            <v>46082</v>
          </cell>
          <cell r="W4393" t="str">
            <v>SP INT 4</v>
          </cell>
          <cell r="X4393" t="str">
            <v>SP INT 4</v>
          </cell>
        </row>
        <row r="4394">
          <cell r="B4394">
            <v>4</v>
          </cell>
          <cell r="K4394" t="str">
            <v>PLANTÕES E LOJAS</v>
          </cell>
          <cell r="O4394">
            <v>1094</v>
          </cell>
          <cell r="P4394">
            <v>1090.32</v>
          </cell>
          <cell r="Q4394">
            <v>46113</v>
          </cell>
          <cell r="W4394" t="str">
            <v>SP INT 4</v>
          </cell>
          <cell r="X4394" t="str">
            <v>SP INT 4</v>
          </cell>
        </row>
        <row r="4395">
          <cell r="B4395">
            <v>4</v>
          </cell>
          <cell r="K4395" t="str">
            <v>PLANTÕES E LOJAS</v>
          </cell>
          <cell r="O4395">
            <v>1094</v>
          </cell>
          <cell r="P4395">
            <v>1090.32</v>
          </cell>
          <cell r="Q4395">
            <v>46113</v>
          </cell>
          <cell r="W4395" t="str">
            <v>SP INT 4</v>
          </cell>
          <cell r="X4395" t="str">
            <v>SP INT 4</v>
          </cell>
        </row>
        <row r="4396">
          <cell r="B4396">
            <v>5</v>
          </cell>
          <cell r="K4396" t="str">
            <v>PLANTÕES E LOJAS</v>
          </cell>
          <cell r="O4396">
            <v>1094</v>
          </cell>
          <cell r="P4396">
            <v>1011.3</v>
          </cell>
          <cell r="Q4396">
            <v>46143</v>
          </cell>
          <cell r="W4396" t="str">
            <v>SP INT 4</v>
          </cell>
          <cell r="X4396" t="str">
            <v>SP INT 4</v>
          </cell>
        </row>
        <row r="4397">
          <cell r="B4397">
            <v>5</v>
          </cell>
          <cell r="K4397" t="str">
            <v>PLANTÕES E LOJAS</v>
          </cell>
          <cell r="O4397">
            <v>1094</v>
          </cell>
          <cell r="P4397">
            <v>1011.3</v>
          </cell>
          <cell r="Q4397">
            <v>46143</v>
          </cell>
          <cell r="W4397" t="str">
            <v>SP INT 4</v>
          </cell>
          <cell r="X4397" t="str">
            <v>SP INT 4</v>
          </cell>
        </row>
        <row r="4398">
          <cell r="B4398">
            <v>6</v>
          </cell>
          <cell r="K4398" t="str">
            <v>PLANTÕES E LOJAS</v>
          </cell>
          <cell r="O4398">
            <v>1094</v>
          </cell>
          <cell r="P4398">
            <v>36751.69</v>
          </cell>
          <cell r="Q4398">
            <v>46174</v>
          </cell>
          <cell r="W4398" t="str">
            <v>SP INT 4</v>
          </cell>
          <cell r="X4398" t="str">
            <v>SP INT 4</v>
          </cell>
        </row>
        <row r="4399">
          <cell r="B4399">
            <v>6</v>
          </cell>
          <cell r="K4399" t="str">
            <v>PLANTÕES E LOJAS</v>
          </cell>
          <cell r="O4399">
            <v>1094</v>
          </cell>
          <cell r="P4399">
            <v>36751.69</v>
          </cell>
          <cell r="Q4399">
            <v>46174</v>
          </cell>
          <cell r="W4399" t="str">
            <v>SP INT 4</v>
          </cell>
          <cell r="X4399" t="str">
            <v>SP INT 4</v>
          </cell>
        </row>
        <row r="4400">
          <cell r="B4400">
            <v>7</v>
          </cell>
          <cell r="K4400" t="str">
            <v>PLANTÕES E LOJAS</v>
          </cell>
          <cell r="O4400">
            <v>1094</v>
          </cell>
          <cell r="Q4400">
            <v>46204</v>
          </cell>
          <cell r="W4400" t="str">
            <v>SP INT 4</v>
          </cell>
          <cell r="X4400" t="str">
            <v>SP INT 4</v>
          </cell>
        </row>
        <row r="4401">
          <cell r="B4401">
            <v>7</v>
          </cell>
          <cell r="K4401" t="str">
            <v>PLANTÕES E LOJAS</v>
          </cell>
          <cell r="O4401">
            <v>1094</v>
          </cell>
          <cell r="Q4401">
            <v>46204</v>
          </cell>
          <cell r="W4401" t="str">
            <v>SP INT 4</v>
          </cell>
          <cell r="X4401" t="str">
            <v>SP INT 4</v>
          </cell>
        </row>
        <row r="4402">
          <cell r="B4402">
            <v>8</v>
          </cell>
          <cell r="K4402" t="str">
            <v>PLANTÕES E LOJAS</v>
          </cell>
          <cell r="O4402">
            <v>1094</v>
          </cell>
          <cell r="Q4402">
            <v>46235</v>
          </cell>
          <cell r="W4402" t="str">
            <v>SP INT 4</v>
          </cell>
          <cell r="X4402" t="str">
            <v>SP INT 4</v>
          </cell>
        </row>
        <row r="4403">
          <cell r="B4403">
            <v>8</v>
          </cell>
          <cell r="K4403" t="str">
            <v>PLANTÕES E LOJAS</v>
          </cell>
          <cell r="O4403">
            <v>1094</v>
          </cell>
          <cell r="Q4403">
            <v>46235</v>
          </cell>
          <cell r="W4403" t="str">
            <v>SP INT 4</v>
          </cell>
          <cell r="X4403" t="str">
            <v>SP INT 4</v>
          </cell>
        </row>
        <row r="4404">
          <cell r="B4404">
            <v>1</v>
          </cell>
          <cell r="K4404" t="str">
            <v>SALÁRIOS, ENCARGOS E BENEFÍCIOS</v>
          </cell>
          <cell r="O4404">
            <v>1093</v>
          </cell>
          <cell r="P4404">
            <v>2141.62</v>
          </cell>
          <cell r="Q4404">
            <v>46023</v>
          </cell>
          <cell r="W4404" t="str">
            <v>SP INT 1</v>
          </cell>
          <cell r="X4404" t="str">
            <v>SP INT 1</v>
          </cell>
        </row>
        <row r="4405">
          <cell r="B4405">
            <v>1</v>
          </cell>
          <cell r="K4405" t="str">
            <v>PLANTÕES E LOJAS</v>
          </cell>
          <cell r="O4405">
            <v>1092</v>
          </cell>
          <cell r="P4405">
            <v>7535.14</v>
          </cell>
          <cell r="Q4405">
            <v>46023</v>
          </cell>
          <cell r="W4405" t="str">
            <v>SP INT 2</v>
          </cell>
          <cell r="X4405" t="str">
            <v>SP INT 2</v>
          </cell>
        </row>
        <row r="4406">
          <cell r="B4406">
            <v>7</v>
          </cell>
          <cell r="K4406" t="str">
            <v>VIAGEM E LOGÍSTICA</v>
          </cell>
          <cell r="O4406">
            <v>1092</v>
          </cell>
          <cell r="P4406">
            <v>10179.099999999999</v>
          </cell>
          <cell r="Q4406">
            <v>46204</v>
          </cell>
          <cell r="W4406" t="str">
            <v>SP INT 3</v>
          </cell>
          <cell r="X4406" t="str">
            <v>SP INT 3</v>
          </cell>
        </row>
        <row r="4407">
          <cell r="B4407">
            <v>7</v>
          </cell>
          <cell r="K4407" t="str">
            <v>SALÁRIOS, ENCARGOS E BENEFÍCIOS</v>
          </cell>
          <cell r="O4407">
            <v>1089</v>
          </cell>
          <cell r="P4407">
            <v>223.62000000000003</v>
          </cell>
          <cell r="Q4407">
            <v>46204</v>
          </cell>
          <cell r="W4407" t="str">
            <v>DIRETORIA SPI</v>
          </cell>
          <cell r="X4407" t="str">
            <v>DIRETORIA SPI</v>
          </cell>
        </row>
        <row r="4408">
          <cell r="B4408">
            <v>3</v>
          </cell>
          <cell r="K4408" t="str">
            <v>PLANTÕES E LOJAS</v>
          </cell>
          <cell r="O4408">
            <v>1087</v>
          </cell>
          <cell r="Q4408">
            <v>46082</v>
          </cell>
          <cell r="W4408" t="str">
            <v>SP INT 2</v>
          </cell>
          <cell r="X4408" t="str">
            <v>SP INT 2</v>
          </cell>
        </row>
        <row r="4409">
          <cell r="B4409">
            <v>7</v>
          </cell>
          <cell r="K4409" t="str">
            <v>MARKETING</v>
          </cell>
          <cell r="O4409">
            <v>1087</v>
          </cell>
          <cell r="Q4409">
            <v>46204</v>
          </cell>
          <cell r="W4409" t="str">
            <v>SP INT 6</v>
          </cell>
          <cell r="X4409" t="str">
            <v>SP INT 6</v>
          </cell>
        </row>
        <row r="4410">
          <cell r="B4410">
            <v>2</v>
          </cell>
          <cell r="K4410" t="str">
            <v>PLANTÕES E LOJAS</v>
          </cell>
          <cell r="O4410">
            <v>1085</v>
          </cell>
          <cell r="P4410">
            <v>1046.75</v>
          </cell>
          <cell r="Q4410">
            <v>46054</v>
          </cell>
          <cell r="W4410" t="str">
            <v>SP INT 6</v>
          </cell>
          <cell r="X4410" t="str">
            <v>SP INT 6</v>
          </cell>
        </row>
        <row r="4411">
          <cell r="B4411">
            <v>3</v>
          </cell>
          <cell r="K4411" t="str">
            <v>PLANTÕES E LOJAS</v>
          </cell>
          <cell r="O4411">
            <v>1085</v>
          </cell>
          <cell r="P4411">
            <v>1046.75</v>
          </cell>
          <cell r="Q4411">
            <v>46082</v>
          </cell>
          <cell r="W4411" t="str">
            <v>SP INT 6</v>
          </cell>
          <cell r="X4411" t="str">
            <v>SP INT 6</v>
          </cell>
        </row>
        <row r="4412">
          <cell r="B4412">
            <v>4</v>
          </cell>
          <cell r="K4412" t="str">
            <v>PLANTÕES E LOJAS</v>
          </cell>
          <cell r="O4412">
            <v>1085</v>
          </cell>
          <cell r="P4412">
            <v>1046.75</v>
          </cell>
          <cell r="Q4412">
            <v>46113</v>
          </cell>
          <cell r="W4412" t="str">
            <v>SP INT 6</v>
          </cell>
          <cell r="X4412" t="str">
            <v>SP INT 6</v>
          </cell>
        </row>
        <row r="4413">
          <cell r="B4413">
            <v>6</v>
          </cell>
          <cell r="K4413" t="str">
            <v>SALÁRIOS, ENCARGOS E BENEFÍCIOS</v>
          </cell>
          <cell r="O4413">
            <v>1084</v>
          </cell>
          <cell r="P4413">
            <v>187.01999999999998</v>
          </cell>
          <cell r="Q4413">
            <v>46174</v>
          </cell>
          <cell r="W4413" t="str">
            <v>SP INT 4</v>
          </cell>
          <cell r="X4413" t="str">
            <v>SP INT 4</v>
          </cell>
        </row>
        <row r="4414">
          <cell r="B4414">
            <v>5</v>
          </cell>
          <cell r="K4414" t="str">
            <v>SALÁRIOS, ENCARGOS E BENEFÍCIOS</v>
          </cell>
          <cell r="O4414">
            <v>1083</v>
          </cell>
          <cell r="P4414">
            <v>992.21</v>
          </cell>
          <cell r="Q4414">
            <v>46143</v>
          </cell>
          <cell r="W4414" t="str">
            <v>SP INT 5</v>
          </cell>
          <cell r="X4414" t="str">
            <v>SP INT 5</v>
          </cell>
        </row>
        <row r="4415">
          <cell r="B4415">
            <v>6</v>
          </cell>
          <cell r="K4415" t="str">
            <v>SALÁRIOS, ENCARGOS E BENEFÍCIOS</v>
          </cell>
          <cell r="O4415">
            <v>1083</v>
          </cell>
          <cell r="P4415">
            <v>4691.6499999999996</v>
          </cell>
          <cell r="Q4415">
            <v>46174</v>
          </cell>
          <cell r="W4415" t="str">
            <v>SP INT 2</v>
          </cell>
          <cell r="X4415" t="str">
            <v>SP INT 2</v>
          </cell>
        </row>
        <row r="4416">
          <cell r="B4416">
            <v>1</v>
          </cell>
          <cell r="K4416" t="str">
            <v>PLANTÕES E LOJAS</v>
          </cell>
          <cell r="O4416">
            <v>1080</v>
          </cell>
          <cell r="Q4416">
            <v>46023</v>
          </cell>
          <cell r="W4416" t="str">
            <v>SP INT 4</v>
          </cell>
          <cell r="X4416" t="str">
            <v>SP INT 4</v>
          </cell>
        </row>
        <row r="4417">
          <cell r="B4417">
            <v>2</v>
          </cell>
          <cell r="K4417" t="str">
            <v>PLANTÕES E LOJAS</v>
          </cell>
          <cell r="O4417">
            <v>1080</v>
          </cell>
          <cell r="Q4417">
            <v>46054</v>
          </cell>
          <cell r="W4417" t="str">
            <v>SP INT 2</v>
          </cell>
          <cell r="X4417" t="str">
            <v>SP INT 2</v>
          </cell>
        </row>
        <row r="4418">
          <cell r="B4418">
            <v>2</v>
          </cell>
          <cell r="K4418" t="str">
            <v>PLANTÕES E LOJAS</v>
          </cell>
          <cell r="O4418">
            <v>1080</v>
          </cell>
          <cell r="Q4418">
            <v>46054</v>
          </cell>
          <cell r="W4418" t="str">
            <v>SP INT 4</v>
          </cell>
          <cell r="X4418" t="str">
            <v>SP INT 4</v>
          </cell>
        </row>
        <row r="4419">
          <cell r="B4419">
            <v>4</v>
          </cell>
          <cell r="K4419" t="str">
            <v>COMISSÕES E PREMIAÇÕES (Contratada)</v>
          </cell>
          <cell r="O4419">
            <v>1080</v>
          </cell>
          <cell r="Q4419">
            <v>46113</v>
          </cell>
          <cell r="W4419" t="str">
            <v>SENSIA RP</v>
          </cell>
          <cell r="X4419" t="str">
            <v>SENSIA</v>
          </cell>
        </row>
        <row r="4420">
          <cell r="B4420">
            <v>6</v>
          </cell>
          <cell r="K4420" t="str">
            <v>DESPESAS GERAIS</v>
          </cell>
          <cell r="O4420">
            <v>1080</v>
          </cell>
          <cell r="Q4420">
            <v>46174</v>
          </cell>
          <cell r="W4420" t="str">
            <v>SENSIA RP</v>
          </cell>
          <cell r="X4420" t="str">
            <v>SENSIA</v>
          </cell>
        </row>
        <row r="4421">
          <cell r="B4421">
            <v>6</v>
          </cell>
          <cell r="K4421" t="str">
            <v>DESPESAS GERAIS</v>
          </cell>
          <cell r="O4421">
            <v>1078</v>
          </cell>
          <cell r="Q4421">
            <v>46174</v>
          </cell>
          <cell r="W4421" t="str">
            <v>SP INT 1</v>
          </cell>
          <cell r="X4421" t="str">
            <v>SP INT 1</v>
          </cell>
        </row>
        <row r="4422">
          <cell r="B4422">
            <v>5</v>
          </cell>
          <cell r="K4422" t="str">
            <v>SALÁRIOS, ENCARGOS E BENEFÍCIOS</v>
          </cell>
          <cell r="O4422">
            <v>1077</v>
          </cell>
          <cell r="P4422">
            <v>839.62</v>
          </cell>
          <cell r="Q4422">
            <v>46143</v>
          </cell>
          <cell r="W4422" t="str">
            <v>SP INT 1</v>
          </cell>
          <cell r="X4422" t="str">
            <v>SP INT 1</v>
          </cell>
        </row>
        <row r="4423">
          <cell r="B4423">
            <v>7</v>
          </cell>
          <cell r="K4423" t="str">
            <v>DESPESAS GERAIS</v>
          </cell>
          <cell r="O4423">
            <v>1077</v>
          </cell>
          <cell r="Q4423">
            <v>46204</v>
          </cell>
          <cell r="W4423" t="str">
            <v>SP INT 2</v>
          </cell>
          <cell r="X4423" t="str">
            <v>SP INT 2</v>
          </cell>
        </row>
        <row r="4424">
          <cell r="B4424">
            <v>7</v>
          </cell>
          <cell r="K4424" t="str">
            <v>MARKETING</v>
          </cell>
          <cell r="O4424">
            <v>1077</v>
          </cell>
          <cell r="Q4424">
            <v>46204</v>
          </cell>
          <cell r="W4424" t="str">
            <v>SP INT 3</v>
          </cell>
          <cell r="X4424" t="str">
            <v>SP INT 3</v>
          </cell>
        </row>
        <row r="4425">
          <cell r="B4425">
            <v>8</v>
          </cell>
          <cell r="K4425" t="str">
            <v>COMISSÕES E PREMIAÇÕES (Contratada)</v>
          </cell>
          <cell r="O4425">
            <v>1076</v>
          </cell>
          <cell r="P4425">
            <v>2832.5458475979322</v>
          </cell>
          <cell r="Q4425">
            <v>46235</v>
          </cell>
          <cell r="W4425" t="str">
            <v>SP INT 1</v>
          </cell>
          <cell r="X4425" t="str">
            <v>SP INT 1</v>
          </cell>
        </row>
        <row r="4426">
          <cell r="B4426">
            <v>6</v>
          </cell>
          <cell r="K4426" t="str">
            <v>COMISSÕES E PREMIAÇÕES (Contratada)</v>
          </cell>
          <cell r="O4426">
            <v>1075</v>
          </cell>
          <cell r="Q4426">
            <v>46174</v>
          </cell>
          <cell r="W4426" t="str">
            <v>SENSIA CP</v>
          </cell>
          <cell r="X4426" t="str">
            <v>SENSIA</v>
          </cell>
        </row>
        <row r="4427">
          <cell r="B4427">
            <v>5</v>
          </cell>
          <cell r="K4427" t="str">
            <v>MARKETING</v>
          </cell>
          <cell r="O4427">
            <v>1074</v>
          </cell>
          <cell r="Q4427">
            <v>46143</v>
          </cell>
          <cell r="W4427" t="str">
            <v>SP INT 1</v>
          </cell>
          <cell r="X4427" t="str">
            <v>SP INT 1</v>
          </cell>
        </row>
        <row r="4428">
          <cell r="B4428">
            <v>5</v>
          </cell>
          <cell r="K4428" t="str">
            <v>SALÁRIOS, ENCARGOS E BENEFÍCIOS</v>
          </cell>
          <cell r="O4428">
            <v>1074</v>
          </cell>
          <cell r="P4428">
            <v>330.78</v>
          </cell>
          <cell r="Q4428">
            <v>46143</v>
          </cell>
          <cell r="W4428" t="str">
            <v>SP INT 5</v>
          </cell>
          <cell r="X4428" t="str">
            <v>SP INT 5</v>
          </cell>
        </row>
        <row r="4429">
          <cell r="B4429">
            <v>6</v>
          </cell>
          <cell r="K4429" t="str">
            <v>PLANTÕES E LOJAS</v>
          </cell>
          <cell r="O4429">
            <v>1074</v>
          </cell>
          <cell r="P4429">
            <v>2549.44</v>
          </cell>
          <cell r="Q4429">
            <v>46174</v>
          </cell>
          <cell r="W4429" t="str">
            <v>SP INT 6</v>
          </cell>
          <cell r="X4429" t="str">
            <v>SP INT 6</v>
          </cell>
        </row>
        <row r="4430">
          <cell r="B4430">
            <v>6</v>
          </cell>
          <cell r="K4430" t="str">
            <v>DESPESAS GERAIS</v>
          </cell>
          <cell r="O4430">
            <v>1068</v>
          </cell>
          <cell r="Q4430">
            <v>46174</v>
          </cell>
          <cell r="W4430" t="str">
            <v>SP INT 5</v>
          </cell>
          <cell r="X4430" t="str">
            <v>SP INT 5</v>
          </cell>
        </row>
        <row r="4431">
          <cell r="B4431">
            <v>4</v>
          </cell>
          <cell r="K4431" t="str">
            <v>SALÁRIOS, ENCARGOS E BENEFÍCIOS</v>
          </cell>
          <cell r="O4431">
            <v>1067</v>
          </cell>
          <cell r="P4431">
            <v>130.38</v>
          </cell>
          <cell r="Q4431">
            <v>46113</v>
          </cell>
          <cell r="W4431" t="str">
            <v>SP INT 3</v>
          </cell>
          <cell r="X4431" t="str">
            <v>SP INT 3</v>
          </cell>
        </row>
        <row r="4432">
          <cell r="B4432">
            <v>8</v>
          </cell>
          <cell r="K4432" t="str">
            <v>PLANTÕES E LOJAS</v>
          </cell>
          <cell r="O4432">
            <v>1066</v>
          </cell>
          <cell r="P4432">
            <v>1591.68</v>
          </cell>
          <cell r="Q4432">
            <v>46235</v>
          </cell>
          <cell r="W4432" t="str">
            <v>SENSIA CP</v>
          </cell>
          <cell r="X4432" t="str">
            <v>SENSIA</v>
          </cell>
        </row>
        <row r="4433">
          <cell r="B4433">
            <v>2</v>
          </cell>
          <cell r="K4433" t="str">
            <v>PLANTÕES E LOJAS</v>
          </cell>
          <cell r="O4433">
            <v>1064</v>
          </cell>
          <cell r="Q4433">
            <v>46054</v>
          </cell>
          <cell r="W4433" t="str">
            <v>SP INT 2</v>
          </cell>
          <cell r="X4433" t="str">
            <v>SP INT 2</v>
          </cell>
        </row>
        <row r="4434">
          <cell r="B4434">
            <v>1</v>
          </cell>
          <cell r="K4434" t="str">
            <v>SALÁRIOS, ENCARGOS E BENEFÍCIOS</v>
          </cell>
          <cell r="O4434">
            <v>1062</v>
          </cell>
          <cell r="P4434">
            <v>851.05</v>
          </cell>
          <cell r="Q4434">
            <v>46023</v>
          </cell>
          <cell r="W4434" t="str">
            <v>SP INT 2</v>
          </cell>
          <cell r="X4434" t="str">
            <v>SP INT 2</v>
          </cell>
        </row>
        <row r="4435">
          <cell r="B4435">
            <v>6</v>
          </cell>
          <cell r="K4435" t="str">
            <v>TI E TELECOMUNICAÇÕES</v>
          </cell>
          <cell r="O4435">
            <v>1062</v>
          </cell>
          <cell r="Q4435">
            <v>46174</v>
          </cell>
          <cell r="W4435" t="str">
            <v>SP INT 1</v>
          </cell>
          <cell r="X4435" t="str">
            <v>SP INT 1</v>
          </cell>
        </row>
        <row r="4436">
          <cell r="B4436">
            <v>6</v>
          </cell>
          <cell r="K4436" t="str">
            <v>SALÁRIOS, ENCARGOS E BENEFÍCIOS</v>
          </cell>
          <cell r="O4436">
            <v>1062</v>
          </cell>
          <cell r="P4436">
            <v>413.59999999999997</v>
          </cell>
          <cell r="Q4436">
            <v>46174</v>
          </cell>
          <cell r="W4436" t="str">
            <v>SP INT 3</v>
          </cell>
          <cell r="X4436" t="str">
            <v>SP INT 3</v>
          </cell>
        </row>
        <row r="4437">
          <cell r="B4437">
            <v>3</v>
          </cell>
          <cell r="K4437" t="str">
            <v>DESPESAS GERAIS</v>
          </cell>
          <cell r="O4437">
            <v>1060</v>
          </cell>
          <cell r="Q4437">
            <v>46082</v>
          </cell>
          <cell r="W4437" t="str">
            <v>SP INT 6</v>
          </cell>
          <cell r="X4437" t="str">
            <v>SP INT 6</v>
          </cell>
        </row>
        <row r="4438">
          <cell r="B4438">
            <v>1</v>
          </cell>
          <cell r="K4438" t="str">
            <v>PLANTÕES E LOJAS</v>
          </cell>
          <cell r="O4438">
            <v>1059</v>
          </cell>
          <cell r="P4438">
            <v>1085.02</v>
          </cell>
          <cell r="Q4438">
            <v>46023</v>
          </cell>
          <cell r="W4438" t="str">
            <v>SP INT 2</v>
          </cell>
          <cell r="X4438" t="str">
            <v>SP INT 2</v>
          </cell>
        </row>
        <row r="4439">
          <cell r="B4439">
            <v>1</v>
          </cell>
          <cell r="K4439" t="str">
            <v>VIAGEM E LOGÍSTICA</v>
          </cell>
          <cell r="O4439">
            <v>1059</v>
          </cell>
          <cell r="P4439">
            <v>1658.57</v>
          </cell>
          <cell r="Q4439">
            <v>46023</v>
          </cell>
          <cell r="W4439" t="str">
            <v>SP INT 2</v>
          </cell>
          <cell r="X4439" t="str">
            <v>SP INT 2</v>
          </cell>
        </row>
        <row r="4440">
          <cell r="B4440">
            <v>2</v>
          </cell>
          <cell r="K4440" t="str">
            <v>PLANTÕES E LOJAS</v>
          </cell>
          <cell r="O4440">
            <v>1059</v>
          </cell>
          <cell r="P4440">
            <v>1009.75</v>
          </cell>
          <cell r="Q4440">
            <v>46054</v>
          </cell>
          <cell r="W4440" t="str">
            <v>SP INT 2</v>
          </cell>
          <cell r="X4440" t="str">
            <v>SP INT 2</v>
          </cell>
        </row>
        <row r="4441">
          <cell r="B4441">
            <v>2</v>
          </cell>
          <cell r="K4441" t="str">
            <v>VIAGEM E LOGÍSTICA</v>
          </cell>
          <cell r="O4441">
            <v>1059</v>
          </cell>
          <cell r="P4441">
            <v>1658.57</v>
          </cell>
          <cell r="Q4441">
            <v>46054</v>
          </cell>
          <cell r="W4441" t="str">
            <v>SP INT 2</v>
          </cell>
          <cell r="X4441" t="str">
            <v>SP INT 2</v>
          </cell>
        </row>
        <row r="4442">
          <cell r="B4442">
            <v>3</v>
          </cell>
          <cell r="K4442" t="str">
            <v>PLANTÕES E LOJAS</v>
          </cell>
          <cell r="O4442">
            <v>1059</v>
          </cell>
          <cell r="P4442">
            <v>1155.8699999999999</v>
          </cell>
          <cell r="Q4442">
            <v>46082</v>
          </cell>
          <cell r="W4442" t="str">
            <v>SP INT 2</v>
          </cell>
          <cell r="X4442" t="str">
            <v>SP INT 2</v>
          </cell>
        </row>
        <row r="4443">
          <cell r="B4443">
            <v>4</v>
          </cell>
          <cell r="K4443" t="str">
            <v>PLANTÕES E LOJAS</v>
          </cell>
          <cell r="O4443">
            <v>1059</v>
          </cell>
          <cell r="P4443">
            <v>1055.6199999999999</v>
          </cell>
          <cell r="Q4443">
            <v>46113</v>
          </cell>
          <cell r="W4443" t="str">
            <v>SP INT 2</v>
          </cell>
          <cell r="X4443" t="str">
            <v>SP INT 2</v>
          </cell>
        </row>
        <row r="4444">
          <cell r="B4444">
            <v>5</v>
          </cell>
          <cell r="K4444" t="str">
            <v>PLANTÕES E LOJAS</v>
          </cell>
          <cell r="O4444">
            <v>1059</v>
          </cell>
          <cell r="P4444">
            <v>979.12</v>
          </cell>
          <cell r="Q4444">
            <v>46143</v>
          </cell>
          <cell r="W4444" t="str">
            <v>SP INT 2</v>
          </cell>
          <cell r="X4444" t="str">
            <v>SP INT 2</v>
          </cell>
        </row>
        <row r="4445">
          <cell r="B4445">
            <v>6</v>
          </cell>
          <cell r="K4445" t="str">
            <v>PLANTÕES E LOJAS</v>
          </cell>
          <cell r="O4445">
            <v>1059</v>
          </cell>
          <cell r="P4445">
            <v>1147.81</v>
          </cell>
          <cell r="Q4445">
            <v>46174</v>
          </cell>
          <cell r="W4445" t="str">
            <v>SP INT 2</v>
          </cell>
          <cell r="X4445" t="str">
            <v>SP INT 2</v>
          </cell>
        </row>
        <row r="4446">
          <cell r="B4446">
            <v>7</v>
          </cell>
          <cell r="K4446" t="str">
            <v>PLANTÕES E LOJAS</v>
          </cell>
          <cell r="O4446">
            <v>1059</v>
          </cell>
          <cell r="P4446">
            <v>1120.28</v>
          </cell>
          <cell r="Q4446">
            <v>46204</v>
          </cell>
          <cell r="W4446" t="str">
            <v>SP INT 2</v>
          </cell>
          <cell r="X4446" t="str">
            <v>SP INT 2</v>
          </cell>
        </row>
        <row r="4447">
          <cell r="B4447">
            <v>7</v>
          </cell>
          <cell r="K4447" t="str">
            <v>MARKETING</v>
          </cell>
          <cell r="O4447">
            <v>1059</v>
          </cell>
          <cell r="Q4447">
            <v>46204</v>
          </cell>
          <cell r="W4447" t="str">
            <v>SP INT 5</v>
          </cell>
          <cell r="X4447" t="str">
            <v>SP INT 5</v>
          </cell>
        </row>
        <row r="4448">
          <cell r="B4448">
            <v>8</v>
          </cell>
          <cell r="K4448" t="str">
            <v>PLANTÕES E LOJAS</v>
          </cell>
          <cell r="O4448">
            <v>1059</v>
          </cell>
          <cell r="P4448">
            <v>966.04</v>
          </cell>
          <cell r="Q4448">
            <v>46235</v>
          </cell>
          <cell r="W4448" t="str">
            <v>SP INT 2</v>
          </cell>
          <cell r="X4448" t="str">
            <v>SP INT 2</v>
          </cell>
        </row>
        <row r="4449">
          <cell r="B4449">
            <v>2</v>
          </cell>
          <cell r="K4449" t="str">
            <v>MARKETING</v>
          </cell>
          <cell r="O4449">
            <v>1058</v>
          </cell>
          <cell r="Q4449">
            <v>46054</v>
          </cell>
          <cell r="W4449" t="str">
            <v>SP INT 1</v>
          </cell>
          <cell r="X4449" t="str">
            <v>SP INT 1</v>
          </cell>
        </row>
        <row r="4450">
          <cell r="B4450">
            <v>4</v>
          </cell>
          <cell r="K4450" t="str">
            <v>MARKETING</v>
          </cell>
          <cell r="O4450">
            <v>1057</v>
          </cell>
          <cell r="Q4450">
            <v>46113</v>
          </cell>
          <cell r="W4450" t="str">
            <v>SENSIA CP</v>
          </cell>
          <cell r="X4450" t="str">
            <v>SENSIA</v>
          </cell>
        </row>
        <row r="4451">
          <cell r="B4451">
            <v>1</v>
          </cell>
          <cell r="K4451" t="str">
            <v>PLANTÕES E LOJAS</v>
          </cell>
          <cell r="O4451">
            <v>1056</v>
          </cell>
          <cell r="P4451">
            <v>1082.4000000000001</v>
          </cell>
          <cell r="Q4451">
            <v>46023</v>
          </cell>
          <cell r="W4451" t="str">
            <v>SP INT 6</v>
          </cell>
          <cell r="X4451" t="str">
            <v>SP INT 6</v>
          </cell>
        </row>
        <row r="4452">
          <cell r="B4452">
            <v>1</v>
          </cell>
          <cell r="K4452" t="str">
            <v>PLANTÕES E LOJAS</v>
          </cell>
          <cell r="O4452">
            <v>1056</v>
          </cell>
          <cell r="P4452">
            <v>1082.4000000000001</v>
          </cell>
          <cell r="Q4452">
            <v>46023</v>
          </cell>
          <cell r="W4452" t="str">
            <v>SP INT 6</v>
          </cell>
          <cell r="X4452" t="str">
            <v>SP INT 6</v>
          </cell>
        </row>
        <row r="4453">
          <cell r="B4453">
            <v>2</v>
          </cell>
          <cell r="K4453" t="str">
            <v>PLANTÕES E LOJAS</v>
          </cell>
          <cell r="O4453">
            <v>1056</v>
          </cell>
          <cell r="P4453">
            <v>1007.32</v>
          </cell>
          <cell r="Q4453">
            <v>46054</v>
          </cell>
          <cell r="W4453" t="str">
            <v>SP INT 6</v>
          </cell>
          <cell r="X4453" t="str">
            <v>SP INT 6</v>
          </cell>
        </row>
        <row r="4454">
          <cell r="B4454">
            <v>2</v>
          </cell>
          <cell r="K4454" t="str">
            <v>PLANTÕES E LOJAS</v>
          </cell>
          <cell r="O4454">
            <v>1056</v>
          </cell>
          <cell r="P4454">
            <v>1007.32</v>
          </cell>
          <cell r="Q4454">
            <v>46054</v>
          </cell>
          <cell r="W4454" t="str">
            <v>SP INT 6</v>
          </cell>
          <cell r="X4454" t="str">
            <v>SP INT 6</v>
          </cell>
        </row>
        <row r="4455">
          <cell r="B4455">
            <v>3</v>
          </cell>
          <cell r="K4455" t="str">
            <v>PLANTÕES E LOJAS</v>
          </cell>
          <cell r="O4455">
            <v>1056</v>
          </cell>
          <cell r="P4455">
            <v>1153.08</v>
          </cell>
          <cell r="Q4455">
            <v>46082</v>
          </cell>
          <cell r="W4455" t="str">
            <v>SP INT 6</v>
          </cell>
          <cell r="X4455" t="str">
            <v>SP INT 6</v>
          </cell>
        </row>
        <row r="4456">
          <cell r="B4456">
            <v>3</v>
          </cell>
          <cell r="K4456" t="str">
            <v>PLANTÕES E LOJAS</v>
          </cell>
          <cell r="O4456">
            <v>1056</v>
          </cell>
          <cell r="P4456">
            <v>1153.08</v>
          </cell>
          <cell r="Q4456">
            <v>46082</v>
          </cell>
          <cell r="W4456" t="str">
            <v>SP INT 6</v>
          </cell>
          <cell r="X4456" t="str">
            <v>SP INT 6</v>
          </cell>
        </row>
        <row r="4457">
          <cell r="B4457">
            <v>4</v>
          </cell>
          <cell r="K4457" t="str">
            <v>PLANTÕES E LOJAS</v>
          </cell>
          <cell r="O4457">
            <v>1056</v>
          </cell>
          <cell r="P4457">
            <v>1053.08</v>
          </cell>
          <cell r="Q4457">
            <v>46113</v>
          </cell>
          <cell r="W4457" t="str">
            <v>SP INT 6</v>
          </cell>
          <cell r="X4457" t="str">
            <v>SP INT 6</v>
          </cell>
        </row>
        <row r="4458">
          <cell r="B4458">
            <v>4</v>
          </cell>
          <cell r="K4458" t="str">
            <v>PLANTÕES E LOJAS</v>
          </cell>
          <cell r="O4458">
            <v>1056</v>
          </cell>
          <cell r="P4458">
            <v>1053.08</v>
          </cell>
          <cell r="Q4458">
            <v>46113</v>
          </cell>
          <cell r="W4458" t="str">
            <v>SP INT 6</v>
          </cell>
          <cell r="X4458" t="str">
            <v>SP INT 6</v>
          </cell>
        </row>
        <row r="4459">
          <cell r="B4459">
            <v>4</v>
          </cell>
          <cell r="K4459" t="str">
            <v>PLANTÕES E LOJAS</v>
          </cell>
          <cell r="O4459">
            <v>1056</v>
          </cell>
          <cell r="P4459">
            <v>1956.11</v>
          </cell>
          <cell r="Q4459">
            <v>46113</v>
          </cell>
          <cell r="W4459" t="str">
            <v>SP INT 6</v>
          </cell>
          <cell r="X4459" t="str">
            <v>SP INT 6</v>
          </cell>
        </row>
        <row r="4460">
          <cell r="B4460">
            <v>5</v>
          </cell>
          <cell r="K4460" t="str">
            <v>PLANTÕES E LOJAS</v>
          </cell>
          <cell r="O4460">
            <v>1056</v>
          </cell>
          <cell r="P4460">
            <v>976.76</v>
          </cell>
          <cell r="Q4460">
            <v>46143</v>
          </cell>
          <cell r="W4460" t="str">
            <v>SP INT 6</v>
          </cell>
          <cell r="X4460" t="str">
            <v>SP INT 6</v>
          </cell>
        </row>
        <row r="4461">
          <cell r="B4461">
            <v>5</v>
          </cell>
          <cell r="K4461" t="str">
            <v>PLANTÕES E LOJAS</v>
          </cell>
          <cell r="O4461">
            <v>1056</v>
          </cell>
          <cell r="P4461">
            <v>976.76</v>
          </cell>
          <cell r="Q4461">
            <v>46143</v>
          </cell>
          <cell r="W4461" t="str">
            <v>SP INT 6</v>
          </cell>
          <cell r="X4461" t="str">
            <v>SP INT 6</v>
          </cell>
        </row>
        <row r="4462">
          <cell r="B4462">
            <v>6</v>
          </cell>
          <cell r="K4462" t="str">
            <v>PLANTÕES E LOJAS</v>
          </cell>
          <cell r="O4462">
            <v>1056</v>
          </cell>
          <cell r="P4462">
            <v>1145.05</v>
          </cell>
          <cell r="Q4462">
            <v>46174</v>
          </cell>
          <cell r="W4462" t="str">
            <v>SP INT 6</v>
          </cell>
          <cell r="X4462" t="str">
            <v>SP INT 6</v>
          </cell>
        </row>
        <row r="4463">
          <cell r="B4463">
            <v>6</v>
          </cell>
          <cell r="K4463" t="str">
            <v>PLANTÕES E LOJAS</v>
          </cell>
          <cell r="O4463">
            <v>1056</v>
          </cell>
          <cell r="P4463">
            <v>1145.05</v>
          </cell>
          <cell r="Q4463">
            <v>46174</v>
          </cell>
          <cell r="W4463" t="str">
            <v>SP INT 6</v>
          </cell>
          <cell r="X4463" t="str">
            <v>SP INT 6</v>
          </cell>
        </row>
        <row r="4464">
          <cell r="B4464">
            <v>7</v>
          </cell>
          <cell r="K4464" t="str">
            <v>PLANTÕES E LOJAS</v>
          </cell>
          <cell r="O4464">
            <v>1056</v>
          </cell>
          <cell r="P4464">
            <v>1117.58</v>
          </cell>
          <cell r="Q4464">
            <v>46204</v>
          </cell>
          <cell r="W4464" t="str">
            <v>SP INT 6</v>
          </cell>
          <cell r="X4464" t="str">
            <v>SP INT 6</v>
          </cell>
        </row>
        <row r="4465">
          <cell r="B4465">
            <v>7</v>
          </cell>
          <cell r="K4465" t="str">
            <v>PLANTÕES E LOJAS</v>
          </cell>
          <cell r="O4465">
            <v>1056</v>
          </cell>
          <cell r="P4465">
            <v>1117.58</v>
          </cell>
          <cell r="Q4465">
            <v>46204</v>
          </cell>
          <cell r="W4465" t="str">
            <v>SP INT 6</v>
          </cell>
          <cell r="X4465" t="str">
            <v>SP INT 6</v>
          </cell>
        </row>
        <row r="4466">
          <cell r="B4466">
            <v>8</v>
          </cell>
          <cell r="K4466" t="str">
            <v>PLANTÕES E LOJAS</v>
          </cell>
          <cell r="O4466">
            <v>1056</v>
          </cell>
          <cell r="P4466">
            <v>963.72</v>
          </cell>
          <cell r="Q4466">
            <v>46235</v>
          </cell>
          <cell r="W4466" t="str">
            <v>SP INT 6</v>
          </cell>
          <cell r="X4466" t="str">
            <v>SP INT 6</v>
          </cell>
        </row>
        <row r="4467">
          <cell r="B4467">
            <v>8</v>
          </cell>
          <cell r="K4467" t="str">
            <v>PLANTÕES E LOJAS</v>
          </cell>
          <cell r="O4467">
            <v>1056</v>
          </cell>
          <cell r="P4467">
            <v>963.72</v>
          </cell>
          <cell r="Q4467">
            <v>46235</v>
          </cell>
          <cell r="W4467" t="str">
            <v>SP INT 6</v>
          </cell>
          <cell r="X4467" t="str">
            <v>SP INT 6</v>
          </cell>
        </row>
        <row r="4468">
          <cell r="B4468">
            <v>5</v>
          </cell>
          <cell r="K4468" t="str">
            <v>VIAGEM E LOGÍSTICA</v>
          </cell>
          <cell r="O4468">
            <v>1055</v>
          </cell>
          <cell r="P4468">
            <v>914.12</v>
          </cell>
          <cell r="Q4468">
            <v>46143</v>
          </cell>
          <cell r="W4468" t="str">
            <v>DIRETORIA SPI</v>
          </cell>
          <cell r="X4468" t="str">
            <v>DIRETORIA SPI</v>
          </cell>
        </row>
        <row r="4469">
          <cell r="B4469">
            <v>6</v>
          </cell>
          <cell r="K4469" t="str">
            <v>DESPESAS GERAIS</v>
          </cell>
          <cell r="O4469">
            <v>1054</v>
          </cell>
          <cell r="Q4469">
            <v>46174</v>
          </cell>
          <cell r="W4469" t="str">
            <v>SP INT 6</v>
          </cell>
          <cell r="X4469" t="str">
            <v>SP INT 6</v>
          </cell>
        </row>
        <row r="4470">
          <cell r="B4470">
            <v>3</v>
          </cell>
          <cell r="K4470" t="str">
            <v>PLANTÕES E LOJAS</v>
          </cell>
          <cell r="O4470">
            <v>1050</v>
          </cell>
          <cell r="P4470">
            <v>596.05999999999995</v>
          </cell>
          <cell r="Q4470">
            <v>46082</v>
          </cell>
          <cell r="W4470" t="str">
            <v>SP INT 6</v>
          </cell>
          <cell r="X4470" t="str">
            <v>SP INT 6</v>
          </cell>
        </row>
        <row r="4471">
          <cell r="B4471">
            <v>6</v>
          </cell>
          <cell r="K4471" t="str">
            <v>PLANTÕES E LOJAS</v>
          </cell>
          <cell r="O4471">
            <v>1050</v>
          </cell>
          <cell r="P4471">
            <v>591.91</v>
          </cell>
          <cell r="Q4471">
            <v>46174</v>
          </cell>
          <cell r="W4471" t="str">
            <v>SP INT 6</v>
          </cell>
          <cell r="X4471" t="str">
            <v>SP INT 6</v>
          </cell>
        </row>
        <row r="4472">
          <cell r="B4472">
            <v>8</v>
          </cell>
          <cell r="K4472" t="str">
            <v>PLANTÕES E LOJAS</v>
          </cell>
          <cell r="O4472">
            <v>1050</v>
          </cell>
          <cell r="Q4472">
            <v>46235</v>
          </cell>
          <cell r="W4472" t="str">
            <v>SP INT 1</v>
          </cell>
          <cell r="X4472" t="str">
            <v>SP INT 1</v>
          </cell>
        </row>
        <row r="4473">
          <cell r="B4473">
            <v>8</v>
          </cell>
          <cell r="K4473" t="str">
            <v>DESPESAS GERAIS</v>
          </cell>
          <cell r="O4473">
            <v>1050</v>
          </cell>
          <cell r="Q4473">
            <v>46235</v>
          </cell>
          <cell r="W4473" t="str">
            <v>SP INT 2</v>
          </cell>
          <cell r="X4473" t="str">
            <v>SP INT 2</v>
          </cell>
        </row>
        <row r="4474">
          <cell r="B4474">
            <v>4</v>
          </cell>
          <cell r="K4474" t="str">
            <v>PLANTÕES E LOJAS</v>
          </cell>
          <cell r="O4474">
            <v>1048</v>
          </cell>
          <cell r="P4474">
            <v>910.14</v>
          </cell>
          <cell r="Q4474">
            <v>46113</v>
          </cell>
          <cell r="W4474" t="str">
            <v>SP INT 5</v>
          </cell>
          <cell r="X4474" t="str">
            <v>SP INT 5</v>
          </cell>
        </row>
        <row r="4475">
          <cell r="B4475">
            <v>6</v>
          </cell>
          <cell r="K4475" t="str">
            <v>PLANTÕES E LOJAS</v>
          </cell>
          <cell r="O4475">
            <v>1048</v>
          </cell>
          <cell r="P4475">
            <v>989.63</v>
          </cell>
          <cell r="Q4475">
            <v>46174</v>
          </cell>
          <cell r="W4475" t="str">
            <v>SP INT 5</v>
          </cell>
          <cell r="X4475" t="str">
            <v>SP INT 5</v>
          </cell>
        </row>
        <row r="4476">
          <cell r="B4476">
            <v>3</v>
          </cell>
          <cell r="K4476" t="str">
            <v>PLANTÕES E LOJAS</v>
          </cell>
          <cell r="O4476">
            <v>1047</v>
          </cell>
          <cell r="P4476">
            <v>955.43</v>
          </cell>
          <cell r="Q4476">
            <v>46082</v>
          </cell>
          <cell r="W4476" t="str">
            <v>SP INT 5</v>
          </cell>
          <cell r="X4476" t="str">
            <v>SP INT 5</v>
          </cell>
        </row>
        <row r="4477">
          <cell r="B4477">
            <v>4</v>
          </cell>
          <cell r="K4477" t="str">
            <v>PLANTÕES E LOJAS</v>
          </cell>
          <cell r="O4477">
            <v>1047</v>
          </cell>
          <cell r="P4477">
            <v>872.57</v>
          </cell>
          <cell r="Q4477">
            <v>46113</v>
          </cell>
          <cell r="W4477" t="str">
            <v>SP INT 5</v>
          </cell>
          <cell r="X4477" t="str">
            <v>SP INT 5</v>
          </cell>
        </row>
        <row r="4478">
          <cell r="B4478">
            <v>5</v>
          </cell>
          <cell r="K4478" t="str">
            <v>PLANTÕES E LOJAS</v>
          </cell>
          <cell r="O4478">
            <v>1047</v>
          </cell>
          <cell r="P4478">
            <v>809.33</v>
          </cell>
          <cell r="Q4478">
            <v>46143</v>
          </cell>
          <cell r="W4478" t="str">
            <v>SP INT 5</v>
          </cell>
          <cell r="X4478" t="str">
            <v>SP INT 5</v>
          </cell>
        </row>
        <row r="4479">
          <cell r="B4479">
            <v>5</v>
          </cell>
          <cell r="K4479" t="str">
            <v>PLANTÕES E LOJAS</v>
          </cell>
          <cell r="O4479">
            <v>1047</v>
          </cell>
          <cell r="P4479">
            <v>485.49</v>
          </cell>
          <cell r="Q4479">
            <v>46143</v>
          </cell>
          <cell r="W4479" t="str">
            <v>SP INT 5</v>
          </cell>
          <cell r="X4479" t="str">
            <v>SP INT 5</v>
          </cell>
        </row>
        <row r="4480">
          <cell r="B4480">
            <v>4</v>
          </cell>
          <cell r="K4480" t="str">
            <v>VIAGEM E LOGÍSTICA</v>
          </cell>
          <cell r="O4480">
            <v>1046</v>
          </cell>
          <cell r="Q4480">
            <v>46113</v>
          </cell>
          <cell r="W4480" t="str">
            <v>SP INT 4</v>
          </cell>
          <cell r="X4480" t="str">
            <v>SP INT 4</v>
          </cell>
        </row>
        <row r="4481">
          <cell r="B4481">
            <v>8</v>
          </cell>
          <cell r="K4481" t="str">
            <v>PLANTÕES E LOJAS</v>
          </cell>
          <cell r="O4481">
            <v>1046</v>
          </cell>
          <cell r="P4481">
            <v>6708.9</v>
          </cell>
          <cell r="Q4481">
            <v>46235</v>
          </cell>
          <cell r="W4481" t="str">
            <v>SP INT 2</v>
          </cell>
          <cell r="X4481" t="str">
            <v>SP INT 2</v>
          </cell>
        </row>
        <row r="4482">
          <cell r="B4482">
            <v>1</v>
          </cell>
          <cell r="K4482" t="str">
            <v>COMISSÕES E PREMIAÇÕES (Contratada)</v>
          </cell>
          <cell r="O4482">
            <v>1045</v>
          </cell>
          <cell r="Q4482">
            <v>46023</v>
          </cell>
          <cell r="W4482" t="str">
            <v>SENSIA CP</v>
          </cell>
          <cell r="X4482" t="str">
            <v>SENSIA</v>
          </cell>
        </row>
        <row r="4483">
          <cell r="B4483">
            <v>2</v>
          </cell>
          <cell r="K4483" t="str">
            <v>MARKETING</v>
          </cell>
          <cell r="O4483">
            <v>1045</v>
          </cell>
          <cell r="Q4483">
            <v>46054</v>
          </cell>
          <cell r="W4483" t="str">
            <v>SP INT 1</v>
          </cell>
          <cell r="X4483" t="str">
            <v>SP INT 1</v>
          </cell>
        </row>
        <row r="4484">
          <cell r="B4484">
            <v>6</v>
          </cell>
          <cell r="K4484" t="str">
            <v>MARKETING</v>
          </cell>
          <cell r="O4484">
            <v>1044</v>
          </cell>
          <cell r="Q4484">
            <v>46174</v>
          </cell>
          <cell r="W4484" t="str">
            <v>SP INT 2</v>
          </cell>
          <cell r="X4484" t="str">
            <v>SP INT 2</v>
          </cell>
        </row>
        <row r="4485">
          <cell r="B4485">
            <v>6</v>
          </cell>
          <cell r="K4485" t="str">
            <v>MARKETING</v>
          </cell>
          <cell r="O4485">
            <v>1042</v>
          </cell>
          <cell r="Q4485">
            <v>46174</v>
          </cell>
          <cell r="W4485" t="str">
            <v>SP INT 5</v>
          </cell>
          <cell r="X4485" t="str">
            <v>SP INT 5</v>
          </cell>
        </row>
        <row r="4486">
          <cell r="B4486">
            <v>1</v>
          </cell>
          <cell r="K4486" t="str">
            <v>PLANTÕES E LOJAS</v>
          </cell>
          <cell r="O4486">
            <v>1041</v>
          </cell>
          <cell r="P4486">
            <v>1066.9000000000001</v>
          </cell>
          <cell r="Q4486">
            <v>46023</v>
          </cell>
          <cell r="W4486" t="str">
            <v>SP INT 4</v>
          </cell>
          <cell r="X4486" t="str">
            <v>SP INT 4</v>
          </cell>
        </row>
        <row r="4487">
          <cell r="B4487">
            <v>2</v>
          </cell>
          <cell r="K4487" t="str">
            <v>PLANTÕES E LOJAS</v>
          </cell>
          <cell r="O4487">
            <v>1041</v>
          </cell>
          <cell r="P4487">
            <v>992.89</v>
          </cell>
          <cell r="Q4487">
            <v>46054</v>
          </cell>
          <cell r="W4487" t="str">
            <v>SP INT 4</v>
          </cell>
          <cell r="X4487" t="str">
            <v>SP INT 4</v>
          </cell>
        </row>
        <row r="4488">
          <cell r="B4488">
            <v>3</v>
          </cell>
          <cell r="K4488" t="str">
            <v>PLANTÕES E LOJAS</v>
          </cell>
          <cell r="O4488">
            <v>1041</v>
          </cell>
          <cell r="P4488">
            <v>1136.57</v>
          </cell>
          <cell r="Q4488">
            <v>46082</v>
          </cell>
          <cell r="W4488" t="str">
            <v>SP INT 4</v>
          </cell>
          <cell r="X4488" t="str">
            <v>SP INT 4</v>
          </cell>
        </row>
        <row r="4489">
          <cell r="B4489">
            <v>4</v>
          </cell>
          <cell r="K4489" t="str">
            <v>PLANTÕES E LOJAS</v>
          </cell>
          <cell r="O4489">
            <v>1041</v>
          </cell>
          <cell r="P4489">
            <v>1037.99</v>
          </cell>
          <cell r="Q4489">
            <v>46113</v>
          </cell>
          <cell r="W4489" t="str">
            <v>SP INT 4</v>
          </cell>
          <cell r="X4489" t="str">
            <v>SP INT 4</v>
          </cell>
        </row>
        <row r="4490">
          <cell r="B4490">
            <v>6</v>
          </cell>
          <cell r="K4490" t="str">
            <v>DESPESAS GERAIS</v>
          </cell>
          <cell r="O4490">
            <v>1039</v>
          </cell>
          <cell r="Q4490">
            <v>46174</v>
          </cell>
          <cell r="W4490" t="str">
            <v>SP INT 2</v>
          </cell>
          <cell r="X4490" t="str">
            <v>SP INT 2</v>
          </cell>
        </row>
        <row r="4491">
          <cell r="B4491">
            <v>2</v>
          </cell>
          <cell r="K4491" t="str">
            <v>PLANTÕES E LOJAS</v>
          </cell>
          <cell r="O4491">
            <v>1034</v>
          </cell>
          <cell r="P4491">
            <v>1126.6099999999999</v>
          </cell>
          <cell r="Q4491">
            <v>46054</v>
          </cell>
          <cell r="W4491" t="str">
            <v>SP INT 5</v>
          </cell>
          <cell r="X4491" t="str">
            <v>SP INT 5</v>
          </cell>
        </row>
        <row r="4492">
          <cell r="B4492">
            <v>7</v>
          </cell>
          <cell r="K4492" t="str">
            <v>PLANTÕES E LOJAS</v>
          </cell>
          <cell r="O4492">
            <v>1034</v>
          </cell>
          <cell r="P4492">
            <v>1945.5</v>
          </cell>
          <cell r="Q4492">
            <v>46204</v>
          </cell>
          <cell r="W4492" t="str">
            <v>SP INT 1</v>
          </cell>
          <cell r="X4492" t="str">
            <v>SP INT 1</v>
          </cell>
        </row>
        <row r="4493">
          <cell r="B4493">
            <v>8</v>
          </cell>
          <cell r="K4493" t="str">
            <v>SALÁRIOS, ENCARGOS E BENEFÍCIOS</v>
          </cell>
          <cell r="O4493">
            <v>1032</v>
          </cell>
          <cell r="P4493">
            <v>40.36</v>
          </cell>
          <cell r="Q4493">
            <v>46235</v>
          </cell>
          <cell r="W4493" t="str">
            <v>SP INT 3</v>
          </cell>
          <cell r="X4493" t="str">
            <v>SP INT 3</v>
          </cell>
        </row>
        <row r="4494">
          <cell r="B4494">
            <v>8</v>
          </cell>
          <cell r="K4494" t="str">
            <v>MARKETING</v>
          </cell>
          <cell r="O4494">
            <v>1031</v>
          </cell>
          <cell r="Q4494">
            <v>46235</v>
          </cell>
          <cell r="W4494" t="str">
            <v>SP INT 4</v>
          </cell>
          <cell r="X4494" t="str">
            <v>SP INT 4</v>
          </cell>
        </row>
        <row r="4495">
          <cell r="B4495">
            <v>1</v>
          </cell>
          <cell r="K4495" t="str">
            <v>MARKETING</v>
          </cell>
          <cell r="O4495">
            <v>1030</v>
          </cell>
          <cell r="Q4495">
            <v>46023</v>
          </cell>
          <cell r="W4495" t="str">
            <v>SENSIA CP</v>
          </cell>
          <cell r="X4495" t="str">
            <v>SENSIA</v>
          </cell>
        </row>
        <row r="4496">
          <cell r="B4496">
            <v>6</v>
          </cell>
          <cell r="K4496" t="str">
            <v>SALÁRIOS, ENCARGOS E BENEFÍCIOS</v>
          </cell>
          <cell r="O4496">
            <v>1029</v>
          </cell>
          <cell r="P4496">
            <v>1000.95</v>
          </cell>
          <cell r="Q4496">
            <v>46174</v>
          </cell>
          <cell r="W4496" t="str">
            <v>SP INT 2</v>
          </cell>
          <cell r="X4496" t="str">
            <v>SP INT 2</v>
          </cell>
        </row>
        <row r="4497">
          <cell r="B4497">
            <v>6</v>
          </cell>
          <cell r="K4497" t="str">
            <v>PLANTÕES E LOJAS</v>
          </cell>
          <cell r="O4497">
            <v>1028</v>
          </cell>
          <cell r="P4497">
            <v>5755.36</v>
          </cell>
          <cell r="Q4497">
            <v>46174</v>
          </cell>
          <cell r="W4497" t="str">
            <v>SP INT 1</v>
          </cell>
          <cell r="X4497" t="str">
            <v>SP INT 1</v>
          </cell>
        </row>
        <row r="4498">
          <cell r="B4498">
            <v>6</v>
          </cell>
          <cell r="K4498" t="str">
            <v>PLANTÕES E LOJAS</v>
          </cell>
          <cell r="O4498">
            <v>1028</v>
          </cell>
          <cell r="Q4498">
            <v>46174</v>
          </cell>
          <cell r="W4498" t="str">
            <v>SP INT 4</v>
          </cell>
          <cell r="X4498" t="str">
            <v>SP INT 4</v>
          </cell>
        </row>
        <row r="4499">
          <cell r="B4499">
            <v>8</v>
          </cell>
          <cell r="K4499" t="str">
            <v>PLANTÕES E LOJAS</v>
          </cell>
          <cell r="O4499">
            <v>1028</v>
          </cell>
          <cell r="P4499">
            <v>71.83</v>
          </cell>
          <cell r="Q4499">
            <v>46235</v>
          </cell>
          <cell r="W4499" t="str">
            <v>SP INT 5</v>
          </cell>
          <cell r="X4499" t="str">
            <v>SP INT 5</v>
          </cell>
        </row>
        <row r="4500">
          <cell r="B4500">
            <v>3</v>
          </cell>
          <cell r="K4500" t="str">
            <v>PLANTÕES E LOJAS</v>
          </cell>
          <cell r="O4500">
            <v>1026</v>
          </cell>
          <cell r="P4500">
            <v>2140.08</v>
          </cell>
          <cell r="Q4500">
            <v>46082</v>
          </cell>
          <cell r="W4500" t="str">
            <v>SP INT 2</v>
          </cell>
          <cell r="X4500" t="str">
            <v>SP INT 2</v>
          </cell>
        </row>
        <row r="4501">
          <cell r="B4501">
            <v>6</v>
          </cell>
          <cell r="K4501" t="str">
            <v>VIAGEM E LOGÍSTICA</v>
          </cell>
          <cell r="O4501">
            <v>1025</v>
          </cell>
          <cell r="P4501">
            <v>3289.07</v>
          </cell>
          <cell r="Q4501">
            <v>46174</v>
          </cell>
          <cell r="W4501" t="str">
            <v>SP INT 1</v>
          </cell>
          <cell r="X4501" t="str">
            <v>SP INT 1</v>
          </cell>
        </row>
        <row r="4502">
          <cell r="B4502">
            <v>2</v>
          </cell>
          <cell r="K4502" t="str">
            <v>PLANTÕES E LOJAS</v>
          </cell>
          <cell r="O4502">
            <v>1024</v>
          </cell>
          <cell r="P4502">
            <v>1048.0899999999999</v>
          </cell>
          <cell r="Q4502">
            <v>46054</v>
          </cell>
          <cell r="W4502" t="str">
            <v>SENSIA CP</v>
          </cell>
          <cell r="X4502" t="str">
            <v>SENSIA</v>
          </cell>
        </row>
        <row r="4503">
          <cell r="B4503">
            <v>7</v>
          </cell>
          <cell r="K4503" t="str">
            <v>PLANTÕES E LOJAS</v>
          </cell>
          <cell r="O4503">
            <v>1024</v>
          </cell>
          <cell r="P4503">
            <v>1162.82</v>
          </cell>
          <cell r="Q4503">
            <v>46204</v>
          </cell>
          <cell r="W4503" t="str">
            <v>SENSIA CP</v>
          </cell>
          <cell r="X4503" t="str">
            <v>SENSIA</v>
          </cell>
        </row>
        <row r="4504">
          <cell r="B4504">
            <v>8</v>
          </cell>
          <cell r="K4504" t="str">
            <v>PLANTÕES E LOJAS</v>
          </cell>
          <cell r="O4504">
            <v>1024</v>
          </cell>
          <cell r="P4504">
            <v>2123.34</v>
          </cell>
          <cell r="Q4504">
            <v>46235</v>
          </cell>
          <cell r="W4504" t="str">
            <v>SP INT 3</v>
          </cell>
          <cell r="X4504" t="str">
            <v>SP INT 3</v>
          </cell>
        </row>
        <row r="4505">
          <cell r="B4505">
            <v>6</v>
          </cell>
          <cell r="K4505" t="str">
            <v>PLANTÕES E LOJAS</v>
          </cell>
          <cell r="O4505">
            <v>1023</v>
          </cell>
          <cell r="P4505">
            <v>208.37</v>
          </cell>
          <cell r="Q4505">
            <v>46174</v>
          </cell>
          <cell r="W4505" t="str">
            <v>SP INT 2</v>
          </cell>
          <cell r="X4505" t="str">
            <v>SP INT 2</v>
          </cell>
        </row>
        <row r="4506">
          <cell r="B4506">
            <v>4</v>
          </cell>
          <cell r="K4506" t="str">
            <v>VIAGEM E LOGÍSTICA</v>
          </cell>
          <cell r="O4506">
            <v>1022</v>
          </cell>
          <cell r="P4506">
            <v>19.91</v>
          </cell>
          <cell r="Q4506">
            <v>46113</v>
          </cell>
          <cell r="W4506" t="str">
            <v>SP INT 6</v>
          </cell>
          <cell r="X4506" t="str">
            <v>SP INT 6</v>
          </cell>
        </row>
        <row r="4507">
          <cell r="B4507">
            <v>1</v>
          </cell>
          <cell r="K4507" t="str">
            <v>SALÁRIOS, ENCARGOS E BENEFÍCIOS</v>
          </cell>
          <cell r="O4507">
            <v>1021</v>
          </cell>
          <cell r="P4507">
            <v>1048.67</v>
          </cell>
          <cell r="Q4507">
            <v>46023</v>
          </cell>
          <cell r="W4507" t="str">
            <v>DIRETORIA SPI</v>
          </cell>
          <cell r="X4507" t="str">
            <v>DIRETORIA SPI</v>
          </cell>
        </row>
        <row r="4508">
          <cell r="B4508">
            <v>4</v>
          </cell>
          <cell r="K4508" t="str">
            <v>SALÁRIOS, ENCARGOS E BENEFÍCIOS</v>
          </cell>
          <cell r="O4508">
            <v>1021</v>
          </cell>
          <cell r="P4508">
            <v>2141.62</v>
          </cell>
          <cell r="Q4508">
            <v>46113</v>
          </cell>
          <cell r="W4508" t="str">
            <v>SP INT 1</v>
          </cell>
          <cell r="X4508" t="str">
            <v>SP INT 1</v>
          </cell>
        </row>
        <row r="4509">
          <cell r="B4509">
            <v>6</v>
          </cell>
          <cell r="K4509" t="str">
            <v>DESPESAS GERAIS</v>
          </cell>
          <cell r="O4509">
            <v>1021</v>
          </cell>
          <cell r="Q4509">
            <v>46174</v>
          </cell>
          <cell r="W4509" t="str">
            <v>SP INT 1</v>
          </cell>
          <cell r="X4509" t="str">
            <v>SP INT 1</v>
          </cell>
        </row>
        <row r="4510">
          <cell r="B4510">
            <v>2</v>
          </cell>
          <cell r="K4510" t="str">
            <v>JURÍDICO</v>
          </cell>
          <cell r="O4510">
            <v>1020</v>
          </cell>
          <cell r="P4510">
            <v>-58.56</v>
          </cell>
          <cell r="Q4510">
            <v>46054</v>
          </cell>
          <cell r="W4510" t="str">
            <v>SP INT 1</v>
          </cell>
          <cell r="X4510" t="str">
            <v>SP INT 1</v>
          </cell>
        </row>
        <row r="4511">
          <cell r="B4511">
            <v>5</v>
          </cell>
          <cell r="K4511" t="str">
            <v>SALÁRIOS, ENCARGOS E BENEFÍCIOS</v>
          </cell>
          <cell r="O4511">
            <v>1020</v>
          </cell>
          <cell r="P4511">
            <v>952.56</v>
          </cell>
          <cell r="Q4511">
            <v>46143</v>
          </cell>
          <cell r="W4511" t="str">
            <v>SP INT 5</v>
          </cell>
          <cell r="X4511" t="str">
            <v>SP INT 5</v>
          </cell>
        </row>
        <row r="4512">
          <cell r="B4512">
            <v>7</v>
          </cell>
          <cell r="K4512" t="str">
            <v>PLANTÕES E LOJAS</v>
          </cell>
          <cell r="O4512">
            <v>1019</v>
          </cell>
          <cell r="P4512">
            <v>203.37</v>
          </cell>
          <cell r="Q4512">
            <v>46204</v>
          </cell>
          <cell r="W4512" t="str">
            <v>SP INT 2</v>
          </cell>
          <cell r="X4512" t="str">
            <v>SP INT 2</v>
          </cell>
        </row>
        <row r="4513">
          <cell r="B4513">
            <v>7</v>
          </cell>
          <cell r="K4513" t="str">
            <v>PLR</v>
          </cell>
          <cell r="O4513">
            <v>1019</v>
          </cell>
          <cell r="Q4513">
            <v>46204</v>
          </cell>
          <cell r="W4513" t="str">
            <v>SENSIA CP</v>
          </cell>
          <cell r="X4513" t="str">
            <v>SENSIA</v>
          </cell>
        </row>
        <row r="4514">
          <cell r="B4514">
            <v>8</v>
          </cell>
          <cell r="K4514" t="str">
            <v>PLANTÕES E LOJAS</v>
          </cell>
          <cell r="O4514">
            <v>1019</v>
          </cell>
          <cell r="Q4514">
            <v>46235</v>
          </cell>
          <cell r="W4514" t="str">
            <v>SENSIA CP</v>
          </cell>
          <cell r="X4514" t="str">
            <v>SENSIA</v>
          </cell>
        </row>
        <row r="4515">
          <cell r="B4515">
            <v>6</v>
          </cell>
          <cell r="K4515" t="str">
            <v>SALÁRIOS, ENCARGOS E BENEFÍCIOS</v>
          </cell>
          <cell r="O4515">
            <v>1018</v>
          </cell>
          <cell r="P4515">
            <v>557.51</v>
          </cell>
          <cell r="Q4515">
            <v>46174</v>
          </cell>
          <cell r="W4515" t="str">
            <v>SP INT 3</v>
          </cell>
          <cell r="X4515" t="str">
            <v>SP INT 3</v>
          </cell>
        </row>
        <row r="4516">
          <cell r="B4516">
            <v>7</v>
          </cell>
          <cell r="K4516" t="str">
            <v>PLANTÕES E LOJAS</v>
          </cell>
          <cell r="O4516">
            <v>1018</v>
          </cell>
          <cell r="Q4516">
            <v>46204</v>
          </cell>
          <cell r="W4516" t="str">
            <v>SP INT 1</v>
          </cell>
          <cell r="X4516" t="str">
            <v>SP INT 1</v>
          </cell>
        </row>
        <row r="4517">
          <cell r="B4517">
            <v>8</v>
          </cell>
          <cell r="K4517" t="str">
            <v>PLANTÕES E LOJAS</v>
          </cell>
          <cell r="O4517">
            <v>1018</v>
          </cell>
          <cell r="Q4517">
            <v>46235</v>
          </cell>
          <cell r="W4517" t="str">
            <v>SP INT 1</v>
          </cell>
          <cell r="X4517" t="str">
            <v>SP INT 1</v>
          </cell>
        </row>
        <row r="4518">
          <cell r="B4518">
            <v>5</v>
          </cell>
          <cell r="K4518" t="str">
            <v>PLANTÕES E LOJAS</v>
          </cell>
          <cell r="O4518">
            <v>1017</v>
          </cell>
          <cell r="P4518">
            <v>1956.11</v>
          </cell>
          <cell r="Q4518">
            <v>46143</v>
          </cell>
          <cell r="W4518" t="str">
            <v>SP INT 6</v>
          </cell>
          <cell r="X4518" t="str">
            <v>SP INT 6</v>
          </cell>
        </row>
        <row r="4519">
          <cell r="B4519">
            <v>6</v>
          </cell>
          <cell r="K4519" t="str">
            <v>PLANTÕES E LOJAS</v>
          </cell>
          <cell r="O4519">
            <v>1017</v>
          </cell>
          <cell r="P4519">
            <v>2522.85</v>
          </cell>
          <cell r="Q4519">
            <v>46174</v>
          </cell>
          <cell r="W4519" t="str">
            <v>SP INT 3</v>
          </cell>
          <cell r="X4519" t="str">
            <v>SP INT 3</v>
          </cell>
        </row>
        <row r="4520">
          <cell r="B4520">
            <v>4</v>
          </cell>
          <cell r="K4520" t="str">
            <v>PLANTÕES E LOJAS</v>
          </cell>
          <cell r="O4520">
            <v>1015</v>
          </cell>
          <cell r="P4520">
            <v>498.5</v>
          </cell>
          <cell r="Q4520">
            <v>46113</v>
          </cell>
          <cell r="W4520" t="str">
            <v>SP INT 1</v>
          </cell>
          <cell r="X4520" t="str">
            <v>SP INT 1</v>
          </cell>
        </row>
        <row r="4521">
          <cell r="B4521">
            <v>7</v>
          </cell>
          <cell r="K4521" t="str">
            <v>PLANTÕES E LOJAS</v>
          </cell>
          <cell r="O4521">
            <v>1013</v>
          </cell>
          <cell r="P4521">
            <v>739.33</v>
          </cell>
          <cell r="Q4521">
            <v>46204</v>
          </cell>
          <cell r="W4521" t="str">
            <v>SP INT 6</v>
          </cell>
          <cell r="X4521" t="str">
            <v>SP INT 6</v>
          </cell>
        </row>
        <row r="4522">
          <cell r="B4522">
            <v>5</v>
          </cell>
          <cell r="K4522" t="str">
            <v>SALÁRIOS, ENCARGOS E BENEFÍCIOS</v>
          </cell>
          <cell r="O4522">
            <v>1011</v>
          </cell>
          <cell r="P4522">
            <v>492.24</v>
          </cell>
          <cell r="Q4522">
            <v>46143</v>
          </cell>
          <cell r="W4522" t="str">
            <v>SENSIA RP</v>
          </cell>
          <cell r="X4522" t="str">
            <v>SENSIA</v>
          </cell>
        </row>
        <row r="4523">
          <cell r="B4523">
            <v>3</v>
          </cell>
          <cell r="K4523" t="str">
            <v>SALÁRIOS, ENCARGOS E BENEFÍCIOS</v>
          </cell>
          <cell r="O4523">
            <v>1009</v>
          </cell>
          <cell r="P4523">
            <v>917.84</v>
          </cell>
          <cell r="Q4523">
            <v>46082</v>
          </cell>
          <cell r="W4523" t="str">
            <v>SP INT 1</v>
          </cell>
          <cell r="X4523" t="str">
            <v>SP INT 1</v>
          </cell>
        </row>
        <row r="4524">
          <cell r="B4524">
            <v>1</v>
          </cell>
          <cell r="K4524" t="str">
            <v>SALÁRIOS, ENCARGOS E BENEFÍCIOS</v>
          </cell>
          <cell r="O4524">
            <v>1008</v>
          </cell>
          <cell r="P4524">
            <v>1007.24</v>
          </cell>
          <cell r="Q4524">
            <v>46023</v>
          </cell>
          <cell r="W4524" t="str">
            <v>SP INT 3</v>
          </cell>
          <cell r="X4524" t="str">
            <v>SP INT 3</v>
          </cell>
        </row>
        <row r="4525">
          <cell r="B4525">
            <v>8</v>
          </cell>
          <cell r="K4525" t="str">
            <v>SALÁRIOS, ENCARGOS E BENEFÍCIOS</v>
          </cell>
          <cell r="O4525">
            <v>1008</v>
          </cell>
          <cell r="P4525">
            <v>785.04</v>
          </cell>
          <cell r="Q4525">
            <v>46235</v>
          </cell>
          <cell r="W4525" t="str">
            <v>DIRETORIA SPI</v>
          </cell>
          <cell r="X4525" t="str">
            <v>DIRETORIA SPI</v>
          </cell>
        </row>
        <row r="4526">
          <cell r="B4526">
            <v>3</v>
          </cell>
          <cell r="K4526" t="str">
            <v>DESPESAS GERAIS</v>
          </cell>
          <cell r="O4526">
            <v>1007</v>
          </cell>
          <cell r="Q4526">
            <v>46082</v>
          </cell>
          <cell r="W4526" t="str">
            <v>SP INT 4</v>
          </cell>
          <cell r="X4526" t="str">
            <v>SP INT 4</v>
          </cell>
        </row>
        <row r="4527">
          <cell r="B4527">
            <v>5</v>
          </cell>
          <cell r="K4527" t="str">
            <v>PLANTÕES E LOJAS</v>
          </cell>
          <cell r="O4527">
            <v>1007</v>
          </cell>
          <cell r="P4527">
            <v>844.18</v>
          </cell>
          <cell r="Q4527">
            <v>46143</v>
          </cell>
          <cell r="W4527" t="str">
            <v>SP INT 5</v>
          </cell>
          <cell r="X4527" t="str">
            <v>SP INT 5</v>
          </cell>
        </row>
        <row r="4528">
          <cell r="B4528">
            <v>7</v>
          </cell>
          <cell r="K4528" t="str">
            <v>MARKETING</v>
          </cell>
          <cell r="O4528">
            <v>1007</v>
          </cell>
          <cell r="Q4528">
            <v>46204</v>
          </cell>
          <cell r="W4528" t="str">
            <v>SP INT 4</v>
          </cell>
          <cell r="X4528" t="str">
            <v>SP INT 4</v>
          </cell>
        </row>
        <row r="4529">
          <cell r="B4529">
            <v>5</v>
          </cell>
          <cell r="K4529" t="str">
            <v>SALÁRIOS, ENCARGOS E BENEFÍCIOS</v>
          </cell>
          <cell r="O4529">
            <v>1005</v>
          </cell>
          <cell r="P4529">
            <v>3581.0200000000004</v>
          </cell>
          <cell r="Q4529">
            <v>46143</v>
          </cell>
          <cell r="W4529" t="str">
            <v>SP INT 4</v>
          </cell>
          <cell r="X4529" t="str">
            <v>SP INT 4</v>
          </cell>
        </row>
        <row r="4530">
          <cell r="B4530">
            <v>7</v>
          </cell>
          <cell r="K4530" t="str">
            <v>PLANTÕES E LOJAS</v>
          </cell>
          <cell r="O4530">
            <v>1002</v>
          </cell>
          <cell r="Q4530">
            <v>46204</v>
          </cell>
          <cell r="W4530" t="str">
            <v>SP INT 2</v>
          </cell>
          <cell r="X4530" t="str">
            <v>SP INT 2</v>
          </cell>
        </row>
        <row r="4531">
          <cell r="B4531">
            <v>7</v>
          </cell>
          <cell r="K4531" t="str">
            <v>PLANTÕES E LOJAS</v>
          </cell>
          <cell r="O4531">
            <v>1002</v>
          </cell>
          <cell r="Q4531">
            <v>46204</v>
          </cell>
          <cell r="W4531" t="str">
            <v>SP INT 4</v>
          </cell>
          <cell r="X4531" t="str">
            <v>SP INT 4</v>
          </cell>
        </row>
        <row r="4532">
          <cell r="B4532">
            <v>4</v>
          </cell>
          <cell r="K4532" t="str">
            <v>SERVIÇOS</v>
          </cell>
          <cell r="O4532">
            <v>1000</v>
          </cell>
          <cell r="Q4532">
            <v>46113</v>
          </cell>
          <cell r="W4532" t="str">
            <v>SP INT 4</v>
          </cell>
          <cell r="X4532" t="str">
            <v>SP INT 4</v>
          </cell>
        </row>
        <row r="4533">
          <cell r="B4533">
            <v>4</v>
          </cell>
          <cell r="K4533" t="str">
            <v>PLANTÕES E LOJAS</v>
          </cell>
          <cell r="O4533">
            <v>1000</v>
          </cell>
          <cell r="P4533">
            <v>1969.93</v>
          </cell>
          <cell r="Q4533">
            <v>46113</v>
          </cell>
          <cell r="W4533" t="str">
            <v>SENSIA CP</v>
          </cell>
          <cell r="X4533" t="str">
            <v>SENSIA</v>
          </cell>
        </row>
        <row r="4534">
          <cell r="B4534">
            <v>8</v>
          </cell>
          <cell r="K4534" t="str">
            <v>MARKETING</v>
          </cell>
          <cell r="O4534">
            <v>1000</v>
          </cell>
          <cell r="Q4534">
            <v>46235</v>
          </cell>
          <cell r="W4534" t="str">
            <v>SP INT 6</v>
          </cell>
          <cell r="X4534" t="str">
            <v>SP INT 6</v>
          </cell>
        </row>
        <row r="4535">
          <cell r="B4535">
            <v>4</v>
          </cell>
          <cell r="K4535" t="str">
            <v>SALÁRIOS, ENCARGOS E BENEFÍCIOS</v>
          </cell>
          <cell r="O4535">
            <v>998</v>
          </cell>
          <cell r="P4535">
            <v>917.84</v>
          </cell>
          <cell r="Q4535">
            <v>46113</v>
          </cell>
          <cell r="W4535" t="str">
            <v>SP INT 1</v>
          </cell>
          <cell r="X4535" t="str">
            <v>SP INT 1</v>
          </cell>
        </row>
        <row r="4536">
          <cell r="B4536">
            <v>6</v>
          </cell>
          <cell r="K4536" t="str">
            <v>MARKETING</v>
          </cell>
          <cell r="O4536">
            <v>997</v>
          </cell>
          <cell r="Q4536">
            <v>46174</v>
          </cell>
          <cell r="W4536" t="str">
            <v>SP INT 4</v>
          </cell>
          <cell r="X4536" t="str">
            <v>SP INT 4</v>
          </cell>
        </row>
        <row r="4537">
          <cell r="B4537">
            <v>7</v>
          </cell>
          <cell r="K4537" t="str">
            <v>DESPESAS GERAIS</v>
          </cell>
          <cell r="O4537">
            <v>995</v>
          </cell>
          <cell r="Q4537">
            <v>46204</v>
          </cell>
          <cell r="W4537" t="str">
            <v>SP INT 4</v>
          </cell>
          <cell r="X4537" t="str">
            <v>SP INT 4</v>
          </cell>
        </row>
        <row r="4538">
          <cell r="B4538">
            <v>2</v>
          </cell>
          <cell r="K4538" t="str">
            <v>MARKETING</v>
          </cell>
          <cell r="O4538">
            <v>994</v>
          </cell>
          <cell r="Q4538">
            <v>46054</v>
          </cell>
          <cell r="W4538" t="str">
            <v>SP INT 6</v>
          </cell>
          <cell r="X4538" t="str">
            <v>SP INT 6</v>
          </cell>
        </row>
        <row r="4539">
          <cell r="B4539">
            <v>7</v>
          </cell>
          <cell r="K4539" t="str">
            <v>PLANTÕES E LOJAS</v>
          </cell>
          <cell r="O4539">
            <v>994</v>
          </cell>
          <cell r="P4539">
            <v>204.42</v>
          </cell>
          <cell r="Q4539">
            <v>46204</v>
          </cell>
          <cell r="W4539" t="str">
            <v>SP INT 2</v>
          </cell>
          <cell r="X4539" t="str">
            <v>SP INT 2</v>
          </cell>
        </row>
        <row r="4540">
          <cell r="B4540">
            <v>1</v>
          </cell>
          <cell r="K4540" t="str">
            <v>MARKETING</v>
          </cell>
          <cell r="O4540">
            <v>993</v>
          </cell>
          <cell r="Q4540">
            <v>46023</v>
          </cell>
          <cell r="W4540" t="str">
            <v>SP INT 3</v>
          </cell>
          <cell r="X4540" t="str">
            <v>SP INT 3</v>
          </cell>
        </row>
        <row r="4541">
          <cell r="B4541">
            <v>5</v>
          </cell>
          <cell r="K4541" t="str">
            <v>MARKETING</v>
          </cell>
          <cell r="O4541">
            <v>993</v>
          </cell>
          <cell r="Q4541">
            <v>46143</v>
          </cell>
          <cell r="W4541" t="str">
            <v>SP INT 5</v>
          </cell>
          <cell r="X4541" t="str">
            <v>SP INT 5</v>
          </cell>
        </row>
        <row r="4542">
          <cell r="B4542">
            <v>8</v>
          </cell>
          <cell r="K4542" t="str">
            <v>PLANTÕES E LOJAS</v>
          </cell>
          <cell r="O4542">
            <v>993</v>
          </cell>
          <cell r="Q4542">
            <v>46235</v>
          </cell>
          <cell r="W4542" t="str">
            <v>SENSIA CP</v>
          </cell>
          <cell r="X4542" t="str">
            <v>SENSIA</v>
          </cell>
        </row>
        <row r="4543">
          <cell r="B4543">
            <v>5</v>
          </cell>
          <cell r="K4543" t="str">
            <v>DESPESAS GERAIS</v>
          </cell>
          <cell r="O4543">
            <v>992</v>
          </cell>
          <cell r="P4543">
            <v>4625</v>
          </cell>
          <cell r="Q4543">
            <v>46143</v>
          </cell>
          <cell r="W4543" t="str">
            <v>SENSIA CP</v>
          </cell>
          <cell r="X4543" t="str">
            <v>SENSIA</v>
          </cell>
        </row>
        <row r="4544">
          <cell r="B4544">
            <v>3</v>
          </cell>
          <cell r="K4544" t="str">
            <v>DESPESAS GERAIS</v>
          </cell>
          <cell r="O4544">
            <v>990</v>
          </cell>
          <cell r="Q4544">
            <v>46082</v>
          </cell>
          <cell r="W4544" t="str">
            <v>SP INT 4</v>
          </cell>
          <cell r="X4544" t="str">
            <v>SP INT 4</v>
          </cell>
        </row>
        <row r="4545">
          <cell r="B4545">
            <v>5</v>
          </cell>
          <cell r="K4545" t="str">
            <v>PLANTÕES E LOJAS</v>
          </cell>
          <cell r="O4545">
            <v>988</v>
          </cell>
          <cell r="P4545">
            <v>646.16999999999996</v>
          </cell>
          <cell r="Q4545">
            <v>46143</v>
          </cell>
          <cell r="W4545" t="str">
            <v>SP INT 6</v>
          </cell>
          <cell r="X4545" t="str">
            <v>SP INT 6</v>
          </cell>
        </row>
        <row r="4546">
          <cell r="B4546">
            <v>8</v>
          </cell>
          <cell r="K4546" t="str">
            <v>DESPESAS GERAIS</v>
          </cell>
          <cell r="O4546">
            <v>987</v>
          </cell>
          <cell r="Q4546">
            <v>46235</v>
          </cell>
          <cell r="W4546" t="str">
            <v>SP INT 4</v>
          </cell>
          <cell r="X4546" t="str">
            <v>SP INT 4</v>
          </cell>
        </row>
        <row r="4547">
          <cell r="B4547">
            <v>1</v>
          </cell>
          <cell r="K4547" t="str">
            <v>PLANTÕES E LOJAS</v>
          </cell>
          <cell r="O4547">
            <v>985</v>
          </cell>
          <cell r="P4547">
            <v>1009.68</v>
          </cell>
          <cell r="Q4547">
            <v>46023</v>
          </cell>
          <cell r="W4547" t="str">
            <v>SP INT 4</v>
          </cell>
          <cell r="X4547" t="str">
            <v>SP INT 4</v>
          </cell>
        </row>
        <row r="4548">
          <cell r="B4548">
            <v>2</v>
          </cell>
          <cell r="K4548" t="str">
            <v>PLANTÕES E LOJAS</v>
          </cell>
          <cell r="O4548">
            <v>985</v>
          </cell>
          <cell r="P4548">
            <v>939.64</v>
          </cell>
          <cell r="Q4548">
            <v>46054</v>
          </cell>
          <cell r="W4548" t="str">
            <v>SP INT 4</v>
          </cell>
          <cell r="X4548" t="str">
            <v>SP INT 4</v>
          </cell>
        </row>
        <row r="4549">
          <cell r="B4549">
            <v>3</v>
          </cell>
          <cell r="K4549" t="str">
            <v>PLANTÕES E LOJAS</v>
          </cell>
          <cell r="O4549">
            <v>985</v>
          </cell>
          <cell r="P4549">
            <v>1075.6199999999999</v>
          </cell>
          <cell r="Q4549">
            <v>46082</v>
          </cell>
          <cell r="W4549" t="str">
            <v>SP INT 4</v>
          </cell>
          <cell r="X4549" t="str">
            <v>SP INT 4</v>
          </cell>
        </row>
        <row r="4550">
          <cell r="B4550">
            <v>4</v>
          </cell>
          <cell r="K4550" t="str">
            <v>PLANTÕES E LOJAS</v>
          </cell>
          <cell r="O4550">
            <v>985</v>
          </cell>
          <cell r="P4550">
            <v>982.33</v>
          </cell>
          <cell r="Q4550">
            <v>46113</v>
          </cell>
          <cell r="W4550" t="str">
            <v>SP INT 4</v>
          </cell>
          <cell r="X4550" t="str">
            <v>SP INT 4</v>
          </cell>
        </row>
        <row r="4551">
          <cell r="B4551">
            <v>5</v>
          </cell>
          <cell r="K4551" t="str">
            <v>PLANTÕES E LOJAS</v>
          </cell>
          <cell r="O4551">
            <v>985</v>
          </cell>
          <cell r="P4551">
            <v>911.14</v>
          </cell>
          <cell r="Q4551">
            <v>46143</v>
          </cell>
          <cell r="W4551" t="str">
            <v>SP INT 4</v>
          </cell>
          <cell r="X4551" t="str">
            <v>SP INT 4</v>
          </cell>
        </row>
        <row r="4552">
          <cell r="B4552">
            <v>6</v>
          </cell>
          <cell r="K4552" t="str">
            <v>PLANTÕES E LOJAS</v>
          </cell>
          <cell r="O4552">
            <v>985</v>
          </cell>
          <cell r="P4552">
            <v>1068.1199999999999</v>
          </cell>
          <cell r="Q4552">
            <v>46174</v>
          </cell>
          <cell r="W4552" t="str">
            <v>SP INT 4</v>
          </cell>
          <cell r="X4552" t="str">
            <v>SP INT 4</v>
          </cell>
        </row>
        <row r="4553">
          <cell r="B4553">
            <v>7</v>
          </cell>
          <cell r="K4553" t="str">
            <v>PLANTÕES E LOJAS</v>
          </cell>
          <cell r="O4553">
            <v>985</v>
          </cell>
          <cell r="P4553">
            <v>1042.5</v>
          </cell>
          <cell r="Q4553">
            <v>46204</v>
          </cell>
          <cell r="W4553" t="str">
            <v>SP INT 4</v>
          </cell>
          <cell r="X4553" t="str">
            <v>SP INT 4</v>
          </cell>
        </row>
        <row r="4554">
          <cell r="B4554">
            <v>8</v>
          </cell>
          <cell r="K4554" t="str">
            <v>PLANTÕES E LOJAS</v>
          </cell>
          <cell r="O4554">
            <v>985</v>
          </cell>
          <cell r="P4554">
            <v>898.97</v>
          </cell>
          <cell r="Q4554">
            <v>46235</v>
          </cell>
          <cell r="W4554" t="str">
            <v>SP INT 4</v>
          </cell>
          <cell r="X4554" t="str">
            <v>SP INT 4</v>
          </cell>
        </row>
        <row r="4555">
          <cell r="B4555">
            <v>5</v>
          </cell>
          <cell r="K4555" t="str">
            <v>DESPESAS GERAIS</v>
          </cell>
          <cell r="O4555">
            <v>984</v>
          </cell>
          <cell r="Q4555">
            <v>46143</v>
          </cell>
          <cell r="W4555" t="str">
            <v>SP INT 3</v>
          </cell>
          <cell r="X4555" t="str">
            <v>SP INT 3</v>
          </cell>
        </row>
        <row r="4556">
          <cell r="B4556">
            <v>7</v>
          </cell>
          <cell r="K4556" t="str">
            <v>DESPESAS GERAIS</v>
          </cell>
          <cell r="O4556">
            <v>983</v>
          </cell>
          <cell r="Q4556">
            <v>46204</v>
          </cell>
          <cell r="W4556" t="str">
            <v>SP INT 2</v>
          </cell>
          <cell r="X4556" t="str">
            <v>SP INT 2</v>
          </cell>
        </row>
        <row r="4557">
          <cell r="B4557">
            <v>6</v>
          </cell>
          <cell r="K4557" t="str">
            <v>MARKETING</v>
          </cell>
          <cell r="O4557">
            <v>981</v>
          </cell>
          <cell r="Q4557">
            <v>46174</v>
          </cell>
          <cell r="W4557" t="str">
            <v>SP INT 4</v>
          </cell>
          <cell r="X4557" t="str">
            <v>SP INT 4</v>
          </cell>
        </row>
        <row r="4558">
          <cell r="B4558">
            <v>2</v>
          </cell>
          <cell r="K4558" t="str">
            <v>MARKETING</v>
          </cell>
          <cell r="O4558">
            <v>980</v>
          </cell>
          <cell r="Q4558">
            <v>46054</v>
          </cell>
          <cell r="W4558" t="str">
            <v>SP INT 2</v>
          </cell>
          <cell r="X4558" t="str">
            <v>SP INT 2</v>
          </cell>
        </row>
        <row r="4559">
          <cell r="B4559">
            <v>2</v>
          </cell>
          <cell r="K4559" t="str">
            <v>SALÁRIOS, ENCARGOS E BENEFÍCIOS</v>
          </cell>
          <cell r="O4559">
            <v>979</v>
          </cell>
          <cell r="P4559">
            <v>658.46</v>
          </cell>
          <cell r="Q4559">
            <v>46054</v>
          </cell>
          <cell r="W4559" t="str">
            <v>SP INT 6</v>
          </cell>
          <cell r="X4559" t="str">
            <v>SP INT 6</v>
          </cell>
        </row>
        <row r="4560">
          <cell r="B4560">
            <v>3</v>
          </cell>
          <cell r="K4560" t="str">
            <v>PLANTÕES E LOJAS</v>
          </cell>
          <cell r="O4560">
            <v>979</v>
          </cell>
          <cell r="P4560">
            <v>545.84</v>
          </cell>
          <cell r="Q4560">
            <v>46082</v>
          </cell>
          <cell r="W4560" t="str">
            <v>SP INT 1</v>
          </cell>
          <cell r="X4560" t="str">
            <v>SP INT 1</v>
          </cell>
        </row>
        <row r="4561">
          <cell r="B4561">
            <v>4</v>
          </cell>
          <cell r="K4561" t="str">
            <v>SERV. DESP.E ITBI</v>
          </cell>
          <cell r="O4561">
            <v>979</v>
          </cell>
          <cell r="Q4561">
            <v>46113</v>
          </cell>
          <cell r="W4561" t="str">
            <v>SP INT 6</v>
          </cell>
          <cell r="X4561" t="str">
            <v>SP INT 6</v>
          </cell>
        </row>
        <row r="4562">
          <cell r="B4562">
            <v>1</v>
          </cell>
          <cell r="K4562" t="str">
            <v>PLANTÕES E LOJAS</v>
          </cell>
          <cell r="O4562">
            <v>978</v>
          </cell>
          <cell r="P4562">
            <v>1002.59</v>
          </cell>
          <cell r="Q4562">
            <v>46023</v>
          </cell>
          <cell r="W4562" t="str">
            <v>SP INT 4</v>
          </cell>
          <cell r="X4562" t="str">
            <v>SP INT 4</v>
          </cell>
        </row>
        <row r="4563">
          <cell r="B4563">
            <v>2</v>
          </cell>
          <cell r="K4563" t="str">
            <v>PLANTÕES E LOJAS</v>
          </cell>
          <cell r="O4563">
            <v>978</v>
          </cell>
          <cell r="P4563">
            <v>933.04</v>
          </cell>
          <cell r="Q4563">
            <v>46054</v>
          </cell>
          <cell r="W4563" t="str">
            <v>SP INT 4</v>
          </cell>
          <cell r="X4563" t="str">
            <v>SP INT 4</v>
          </cell>
        </row>
        <row r="4564">
          <cell r="B4564">
            <v>3</v>
          </cell>
          <cell r="K4564" t="str">
            <v>PLANTÕES E LOJAS</v>
          </cell>
          <cell r="O4564">
            <v>978</v>
          </cell>
          <cell r="P4564">
            <v>1068.06</v>
          </cell>
          <cell r="Q4564">
            <v>46082</v>
          </cell>
          <cell r="W4564" t="str">
            <v>SP INT 4</v>
          </cell>
          <cell r="X4564" t="str">
            <v>SP INT 4</v>
          </cell>
        </row>
        <row r="4565">
          <cell r="B4565">
            <v>4</v>
          </cell>
          <cell r="K4565" t="str">
            <v>PLANTÕES E LOJAS</v>
          </cell>
          <cell r="O4565">
            <v>978</v>
          </cell>
          <cell r="P4565">
            <v>975.43</v>
          </cell>
          <cell r="Q4565">
            <v>46113</v>
          </cell>
          <cell r="W4565" t="str">
            <v>SP INT 4</v>
          </cell>
          <cell r="X4565" t="str">
            <v>SP INT 4</v>
          </cell>
        </row>
        <row r="4566">
          <cell r="B4566">
            <v>5</v>
          </cell>
          <cell r="K4566" t="str">
            <v>PLANTÕES E LOJAS</v>
          </cell>
          <cell r="O4566">
            <v>978</v>
          </cell>
          <cell r="P4566">
            <v>904.73</v>
          </cell>
          <cell r="Q4566">
            <v>46143</v>
          </cell>
          <cell r="W4566" t="str">
            <v>SP INT 4</v>
          </cell>
          <cell r="X4566" t="str">
            <v>SP INT 4</v>
          </cell>
        </row>
        <row r="4567">
          <cell r="B4567">
            <v>6</v>
          </cell>
          <cell r="K4567" t="str">
            <v>PLANTÕES E LOJAS</v>
          </cell>
          <cell r="O4567">
            <v>978</v>
          </cell>
          <cell r="P4567">
            <v>1060.6099999999999</v>
          </cell>
          <cell r="Q4567">
            <v>46174</v>
          </cell>
          <cell r="W4567" t="str">
            <v>SP INT 4</v>
          </cell>
          <cell r="X4567" t="str">
            <v>SP INT 4</v>
          </cell>
        </row>
        <row r="4568">
          <cell r="B4568">
            <v>7</v>
          </cell>
          <cell r="K4568" t="str">
            <v>PLANTÕES E LOJAS</v>
          </cell>
          <cell r="O4568">
            <v>978</v>
          </cell>
          <cell r="P4568">
            <v>1035.17</v>
          </cell>
          <cell r="Q4568">
            <v>46204</v>
          </cell>
          <cell r="W4568" t="str">
            <v>SP INT 4</v>
          </cell>
          <cell r="X4568" t="str">
            <v>SP INT 4</v>
          </cell>
        </row>
        <row r="4569">
          <cell r="B4569">
            <v>8</v>
          </cell>
          <cell r="K4569" t="str">
            <v>PLANTÕES E LOJAS</v>
          </cell>
          <cell r="O4569">
            <v>978</v>
          </cell>
          <cell r="P4569">
            <v>892.65</v>
          </cell>
          <cell r="Q4569">
            <v>46235</v>
          </cell>
          <cell r="W4569" t="str">
            <v>SP INT 4</v>
          </cell>
          <cell r="X4569" t="str">
            <v>SP INT 4</v>
          </cell>
        </row>
        <row r="4570">
          <cell r="B4570">
            <v>3</v>
          </cell>
          <cell r="K4570" t="str">
            <v>PLANTÕES E LOJAS</v>
          </cell>
          <cell r="O4570">
            <v>976</v>
          </cell>
          <cell r="P4570">
            <v>2157.0100000000002</v>
          </cell>
          <cell r="Q4570">
            <v>46082</v>
          </cell>
          <cell r="W4570" t="str">
            <v>SENSIA CP</v>
          </cell>
          <cell r="X4570" t="str">
            <v>SENSIA</v>
          </cell>
        </row>
        <row r="4571">
          <cell r="B4571">
            <v>3</v>
          </cell>
          <cell r="K4571" t="str">
            <v>MARKETING</v>
          </cell>
          <cell r="O4571">
            <v>975</v>
          </cell>
          <cell r="Q4571">
            <v>46082</v>
          </cell>
          <cell r="W4571" t="str">
            <v>SP INT 5</v>
          </cell>
          <cell r="X4571" t="str">
            <v>SP INT 5</v>
          </cell>
        </row>
        <row r="4572">
          <cell r="B4572">
            <v>6</v>
          </cell>
          <cell r="K4572" t="str">
            <v>PLANTÕES E LOJAS</v>
          </cell>
          <cell r="O4572">
            <v>974</v>
          </cell>
          <cell r="P4572">
            <v>1891.16</v>
          </cell>
          <cell r="Q4572">
            <v>46174</v>
          </cell>
          <cell r="W4572" t="str">
            <v>SENSIA CP</v>
          </cell>
          <cell r="X4572" t="str">
            <v>SENSIA</v>
          </cell>
        </row>
        <row r="4573">
          <cell r="B4573">
            <v>7</v>
          </cell>
          <cell r="K4573" t="str">
            <v>MARKETING</v>
          </cell>
          <cell r="O4573">
            <v>974</v>
          </cell>
          <cell r="Q4573">
            <v>46204</v>
          </cell>
          <cell r="W4573" t="str">
            <v>SP INT 4</v>
          </cell>
          <cell r="X4573" t="str">
            <v>SP INT 4</v>
          </cell>
        </row>
        <row r="4574">
          <cell r="B4574">
            <v>3</v>
          </cell>
          <cell r="K4574" t="str">
            <v>VIAGEM E LOGÍSTICA</v>
          </cell>
          <cell r="O4574">
            <v>970</v>
          </cell>
          <cell r="P4574">
            <v>1471.5700000000002</v>
          </cell>
          <cell r="Q4574">
            <v>46082</v>
          </cell>
          <cell r="W4574" t="str">
            <v>SP INT 5</v>
          </cell>
          <cell r="X4574" t="str">
            <v>SP INT 5</v>
          </cell>
        </row>
        <row r="4575">
          <cell r="B4575">
            <v>4</v>
          </cell>
          <cell r="K4575" t="str">
            <v>SALÁRIOS, ENCARGOS E BENEFÍCIOS</v>
          </cell>
          <cell r="O4575">
            <v>970</v>
          </cell>
          <cell r="P4575">
            <v>203.37</v>
          </cell>
          <cell r="Q4575">
            <v>46113</v>
          </cell>
          <cell r="W4575" t="str">
            <v>SENSIA CP</v>
          </cell>
          <cell r="X4575" t="str">
            <v>SENSIA</v>
          </cell>
        </row>
        <row r="4576">
          <cell r="B4576">
            <v>4</v>
          </cell>
          <cell r="K4576" t="str">
            <v>PLANTÕES E LOJAS</v>
          </cell>
          <cell r="O4576">
            <v>968</v>
          </cell>
          <cell r="P4576">
            <v>275.73</v>
          </cell>
          <cell r="Q4576">
            <v>46113</v>
          </cell>
          <cell r="W4576" t="str">
            <v>SP INT 4</v>
          </cell>
          <cell r="X4576" t="str">
            <v>SP INT 4</v>
          </cell>
        </row>
        <row r="4577">
          <cell r="B4577">
            <v>1</v>
          </cell>
          <cell r="K4577" t="str">
            <v>PLANTÕES E LOJAS</v>
          </cell>
          <cell r="O4577">
            <v>963</v>
          </cell>
          <cell r="P4577">
            <v>935.49</v>
          </cell>
          <cell r="Q4577">
            <v>46023</v>
          </cell>
          <cell r="W4577" t="str">
            <v>SP INT 5</v>
          </cell>
          <cell r="X4577" t="str">
            <v>SP INT 5</v>
          </cell>
        </row>
        <row r="4578">
          <cell r="B4578">
            <v>6</v>
          </cell>
          <cell r="K4578" t="str">
            <v>PLANTÕES E LOJAS</v>
          </cell>
          <cell r="O4578">
            <v>963</v>
          </cell>
          <cell r="P4578">
            <v>670</v>
          </cell>
          <cell r="Q4578">
            <v>46174</v>
          </cell>
          <cell r="W4578" t="str">
            <v>SP INT 2</v>
          </cell>
          <cell r="X4578" t="str">
            <v>SP INT 2</v>
          </cell>
        </row>
        <row r="4579">
          <cell r="B4579">
            <v>1</v>
          </cell>
          <cell r="K4579" t="str">
            <v>SALÁRIOS, ENCARGOS E BENEFÍCIOS</v>
          </cell>
          <cell r="O4579">
            <v>962</v>
          </cell>
          <cell r="P4579">
            <v>610.35</v>
          </cell>
          <cell r="Q4579">
            <v>46023</v>
          </cell>
          <cell r="W4579" t="str">
            <v>SENSIA CP</v>
          </cell>
          <cell r="X4579" t="str">
            <v>SENSIA</v>
          </cell>
        </row>
        <row r="4580">
          <cell r="B4580">
            <v>2</v>
          </cell>
          <cell r="K4580" t="str">
            <v>ADMINISTRATIVO</v>
          </cell>
          <cell r="O4580">
            <v>961</v>
          </cell>
          <cell r="Q4580">
            <v>46054</v>
          </cell>
          <cell r="W4580" t="str">
            <v>SP INT 1</v>
          </cell>
          <cell r="X4580" t="str">
            <v>SP INT 1</v>
          </cell>
        </row>
        <row r="4581">
          <cell r="B4581">
            <v>7</v>
          </cell>
          <cell r="K4581" t="str">
            <v>SALÁRIOS, ENCARGOS E BENEFÍCIOS</v>
          </cell>
          <cell r="O4581">
            <v>959</v>
          </cell>
          <cell r="P4581">
            <v>657.99</v>
          </cell>
          <cell r="Q4581">
            <v>46204</v>
          </cell>
          <cell r="W4581" t="str">
            <v>DIRETORIA SPI</v>
          </cell>
          <cell r="X4581" t="str">
            <v>DIRETORIA SPI</v>
          </cell>
        </row>
        <row r="4582">
          <cell r="B4582">
            <v>5</v>
          </cell>
          <cell r="K4582" t="str">
            <v>SALÁRIOS, ENCARGOS E BENEFÍCIOS</v>
          </cell>
          <cell r="O4582">
            <v>958</v>
          </cell>
          <cell r="P4582">
            <v>557.51</v>
          </cell>
          <cell r="Q4582">
            <v>46143</v>
          </cell>
          <cell r="W4582" t="str">
            <v>SP INT 3</v>
          </cell>
          <cell r="X4582" t="str">
            <v>SP INT 3</v>
          </cell>
        </row>
        <row r="4583">
          <cell r="B4583">
            <v>5</v>
          </cell>
          <cell r="K4583" t="str">
            <v>VIAGEM E LOGÍSTICA</v>
          </cell>
          <cell r="O4583">
            <v>956</v>
          </cell>
          <cell r="Q4583">
            <v>46143</v>
          </cell>
          <cell r="W4583" t="str">
            <v>SP INT 4</v>
          </cell>
          <cell r="X4583" t="str">
            <v>SP INT 4</v>
          </cell>
        </row>
        <row r="4584">
          <cell r="B4584">
            <v>1</v>
          </cell>
          <cell r="K4584" t="str">
            <v>PLANTÕES E LOJAS</v>
          </cell>
          <cell r="O4584">
            <v>955</v>
          </cell>
          <cell r="P4584">
            <v>251.34</v>
          </cell>
          <cell r="Q4584">
            <v>46023</v>
          </cell>
          <cell r="W4584" t="str">
            <v>SP INT 4</v>
          </cell>
          <cell r="X4584" t="str">
            <v>SP INT 4</v>
          </cell>
        </row>
        <row r="4585">
          <cell r="B4585">
            <v>8</v>
          </cell>
          <cell r="K4585" t="str">
            <v>PLANTÕES E LOJAS</v>
          </cell>
          <cell r="O4585">
            <v>953</v>
          </cell>
          <cell r="P4585">
            <v>1077.8499999999999</v>
          </cell>
          <cell r="Q4585">
            <v>46235</v>
          </cell>
          <cell r="W4585" t="str">
            <v>SP INT 5</v>
          </cell>
          <cell r="X4585" t="str">
            <v>SP INT 5</v>
          </cell>
        </row>
        <row r="4586">
          <cell r="B4586">
            <v>1</v>
          </cell>
          <cell r="K4586" t="str">
            <v>PLANTÕES E LOJAS</v>
          </cell>
          <cell r="O4586">
            <v>952</v>
          </cell>
          <cell r="P4586">
            <v>5440.51</v>
          </cell>
          <cell r="Q4586">
            <v>46023</v>
          </cell>
          <cell r="W4586" t="str">
            <v>SP INT 1</v>
          </cell>
          <cell r="X4586" t="str">
            <v>SP INT 1</v>
          </cell>
        </row>
        <row r="4587">
          <cell r="B4587">
            <v>2</v>
          </cell>
          <cell r="K4587" t="str">
            <v>SALÁRIOS, ENCARGOS E BENEFÍCIOS</v>
          </cell>
          <cell r="O4587">
            <v>951</v>
          </cell>
          <cell r="P4587">
            <v>777.1099999999999</v>
          </cell>
          <cell r="Q4587">
            <v>46054</v>
          </cell>
          <cell r="W4587" t="str">
            <v>DIRETORIA SPI</v>
          </cell>
          <cell r="X4587" t="str">
            <v>DIRETORIA SPI</v>
          </cell>
        </row>
        <row r="4588">
          <cell r="B4588">
            <v>6</v>
          </cell>
          <cell r="K4588" t="str">
            <v>MARKETING</v>
          </cell>
          <cell r="O4588">
            <v>951</v>
          </cell>
          <cell r="Q4588">
            <v>46174</v>
          </cell>
          <cell r="W4588" t="str">
            <v>SP INT 5</v>
          </cell>
          <cell r="X4588" t="str">
            <v>SP INT 5</v>
          </cell>
        </row>
        <row r="4589">
          <cell r="B4589">
            <v>1</v>
          </cell>
          <cell r="K4589" t="str">
            <v>VIAGEM E LOGÍSTICA</v>
          </cell>
          <cell r="O4589">
            <v>950</v>
          </cell>
          <cell r="Q4589">
            <v>46023</v>
          </cell>
          <cell r="W4589" t="str">
            <v>DIRETORIA SPI</v>
          </cell>
          <cell r="X4589" t="str">
            <v>DIRETORIA SPI</v>
          </cell>
        </row>
        <row r="4590">
          <cell r="B4590">
            <v>6</v>
          </cell>
          <cell r="K4590" t="str">
            <v>SALÁRIOS, ENCARGOS E BENEFÍCIOS</v>
          </cell>
          <cell r="O4590">
            <v>950</v>
          </cell>
          <cell r="P4590">
            <v>223.93</v>
          </cell>
          <cell r="Q4590">
            <v>46174</v>
          </cell>
          <cell r="W4590" t="str">
            <v>SP INT 4</v>
          </cell>
          <cell r="X4590" t="str">
            <v>SP INT 4</v>
          </cell>
        </row>
        <row r="4591">
          <cell r="B4591">
            <v>2</v>
          </cell>
          <cell r="K4591" t="str">
            <v>VIAGEM E LOGÍSTICA</v>
          </cell>
          <cell r="O4591">
            <v>948</v>
          </cell>
          <cell r="P4591">
            <v>1471.5700000000002</v>
          </cell>
          <cell r="Q4591">
            <v>46054</v>
          </cell>
          <cell r="W4591" t="str">
            <v>SP INT 5</v>
          </cell>
          <cell r="X4591" t="str">
            <v>SP INT 5</v>
          </cell>
        </row>
        <row r="4592">
          <cell r="B4592">
            <v>6</v>
          </cell>
          <cell r="K4592" t="str">
            <v>MARKETING</v>
          </cell>
          <cell r="O4592">
            <v>946</v>
          </cell>
          <cell r="Q4592">
            <v>46174</v>
          </cell>
          <cell r="W4592" t="str">
            <v>SP INT 6</v>
          </cell>
          <cell r="X4592" t="str">
            <v>SP INT 6</v>
          </cell>
        </row>
        <row r="4593">
          <cell r="B4593">
            <v>5</v>
          </cell>
          <cell r="K4593" t="str">
            <v>SALÁRIOS, ENCARGOS E BENEFÍCIOS</v>
          </cell>
          <cell r="O4593">
            <v>943</v>
          </cell>
          <cell r="P4593">
            <v>223.93</v>
          </cell>
          <cell r="Q4593">
            <v>46143</v>
          </cell>
          <cell r="W4593" t="str">
            <v>SP INT 4</v>
          </cell>
          <cell r="X4593" t="str">
            <v>SP INT 4</v>
          </cell>
        </row>
        <row r="4594">
          <cell r="B4594">
            <v>7</v>
          </cell>
          <cell r="K4594" t="str">
            <v>DESPESAS GERAIS</v>
          </cell>
          <cell r="O4594">
            <v>943</v>
          </cell>
          <cell r="Q4594">
            <v>46204</v>
          </cell>
          <cell r="W4594" t="str">
            <v>SP INT 2</v>
          </cell>
          <cell r="X4594" t="str">
            <v>SP INT 2</v>
          </cell>
        </row>
        <row r="4595">
          <cell r="B4595">
            <v>8</v>
          </cell>
          <cell r="K4595" t="str">
            <v>DESPESAS GERAIS</v>
          </cell>
          <cell r="O4595">
            <v>943</v>
          </cell>
          <cell r="Q4595">
            <v>46235</v>
          </cell>
          <cell r="W4595" t="str">
            <v>SP INT 1</v>
          </cell>
          <cell r="X4595" t="str">
            <v>SP INT 1</v>
          </cell>
        </row>
        <row r="4596">
          <cell r="B4596">
            <v>8</v>
          </cell>
          <cell r="K4596" t="str">
            <v>PLANTÕES E LOJAS</v>
          </cell>
          <cell r="O4596">
            <v>943</v>
          </cell>
          <cell r="P4596">
            <v>4843.95</v>
          </cell>
          <cell r="Q4596">
            <v>46235</v>
          </cell>
          <cell r="W4596" t="str">
            <v>SP INT 1</v>
          </cell>
          <cell r="X4596" t="str">
            <v>SP INT 1</v>
          </cell>
        </row>
        <row r="4597">
          <cell r="B4597">
            <v>1</v>
          </cell>
          <cell r="K4597" t="str">
            <v>PLANTÕES E LOJAS</v>
          </cell>
          <cell r="O4597">
            <v>941</v>
          </cell>
          <cell r="P4597">
            <v>964.11</v>
          </cell>
          <cell r="Q4597">
            <v>46023</v>
          </cell>
          <cell r="W4597" t="str">
            <v>SP INT 5</v>
          </cell>
          <cell r="X4597" t="str">
            <v>SP INT 5</v>
          </cell>
        </row>
        <row r="4598">
          <cell r="B4598">
            <v>2</v>
          </cell>
          <cell r="K4598" t="str">
            <v>MARKETING</v>
          </cell>
          <cell r="O4598">
            <v>941</v>
          </cell>
          <cell r="Q4598">
            <v>46054</v>
          </cell>
          <cell r="W4598" t="str">
            <v>SP INT 4</v>
          </cell>
          <cell r="X4598" t="str">
            <v>SP INT 4</v>
          </cell>
        </row>
        <row r="4599">
          <cell r="B4599">
            <v>2</v>
          </cell>
          <cell r="K4599" t="str">
            <v>PLANTÕES E LOJAS</v>
          </cell>
          <cell r="O4599">
            <v>940</v>
          </cell>
          <cell r="P4599">
            <v>14400.58</v>
          </cell>
          <cell r="Q4599">
            <v>46054</v>
          </cell>
          <cell r="W4599" t="str">
            <v>SP INT 4</v>
          </cell>
          <cell r="X4599" t="str">
            <v>SP INT 4</v>
          </cell>
        </row>
        <row r="4600">
          <cell r="B4600">
            <v>1</v>
          </cell>
          <cell r="K4600" t="str">
            <v>PLANTÕES E LOJAS</v>
          </cell>
          <cell r="O4600">
            <v>938</v>
          </cell>
          <cell r="P4600">
            <v>1347</v>
          </cell>
          <cell r="Q4600">
            <v>46023</v>
          </cell>
          <cell r="W4600" t="str">
            <v>SP INT 1</v>
          </cell>
          <cell r="X4600" t="str">
            <v>SP INT 1</v>
          </cell>
        </row>
        <row r="4601">
          <cell r="B4601">
            <v>1</v>
          </cell>
          <cell r="K4601" t="str">
            <v>SALÁRIOS, ENCARGOS E BENEFÍCIOS</v>
          </cell>
          <cell r="O4601">
            <v>937</v>
          </cell>
          <cell r="P4601">
            <v>809.8</v>
          </cell>
          <cell r="Q4601">
            <v>46023</v>
          </cell>
          <cell r="W4601" t="str">
            <v>SP INT 1</v>
          </cell>
          <cell r="X4601" t="str">
            <v>SP INT 1</v>
          </cell>
        </row>
        <row r="4602">
          <cell r="B4602">
            <v>2</v>
          </cell>
          <cell r="K4602" t="str">
            <v>MARKETING</v>
          </cell>
          <cell r="O4602">
            <v>937</v>
          </cell>
          <cell r="Q4602">
            <v>46054</v>
          </cell>
          <cell r="W4602" t="str">
            <v>SP INT 6</v>
          </cell>
          <cell r="X4602" t="str">
            <v>SP INT 6</v>
          </cell>
        </row>
        <row r="4603">
          <cell r="B4603">
            <v>8</v>
          </cell>
          <cell r="K4603" t="str">
            <v>PLANTÕES E LOJAS</v>
          </cell>
          <cell r="O4603">
            <v>936</v>
          </cell>
          <cell r="P4603">
            <v>737.65</v>
          </cell>
          <cell r="Q4603">
            <v>46235</v>
          </cell>
          <cell r="W4603" t="str">
            <v>SP INT 4</v>
          </cell>
          <cell r="X4603" t="str">
            <v>SP INT 4</v>
          </cell>
        </row>
        <row r="4604">
          <cell r="B4604">
            <v>5</v>
          </cell>
          <cell r="K4604" t="str">
            <v>PLANTÕES E LOJAS</v>
          </cell>
          <cell r="O4604">
            <v>935</v>
          </cell>
          <cell r="P4604">
            <v>123.42</v>
          </cell>
          <cell r="Q4604">
            <v>46143</v>
          </cell>
          <cell r="W4604" t="str">
            <v>SP INT 4</v>
          </cell>
          <cell r="X4604" t="str">
            <v>SP INT 4</v>
          </cell>
        </row>
        <row r="4605">
          <cell r="B4605">
            <v>7</v>
          </cell>
          <cell r="K4605" t="str">
            <v>DESPESAS GERAIS</v>
          </cell>
          <cell r="O4605">
            <v>935</v>
          </cell>
          <cell r="Q4605">
            <v>46204</v>
          </cell>
          <cell r="W4605" t="str">
            <v>SP INT 1</v>
          </cell>
          <cell r="X4605" t="str">
            <v>SP INT 1</v>
          </cell>
        </row>
        <row r="4606">
          <cell r="B4606">
            <v>7</v>
          </cell>
          <cell r="K4606" t="str">
            <v>PLANTÕES E LOJAS</v>
          </cell>
          <cell r="O4606">
            <v>933</v>
          </cell>
          <cell r="Q4606">
            <v>46204</v>
          </cell>
          <cell r="W4606" t="str">
            <v>SP INT 1</v>
          </cell>
          <cell r="X4606" t="str">
            <v>SP INT 1</v>
          </cell>
        </row>
        <row r="4607">
          <cell r="B4607">
            <v>7</v>
          </cell>
          <cell r="K4607" t="str">
            <v>PLANTÕES E LOJAS</v>
          </cell>
          <cell r="O4607">
            <v>933</v>
          </cell>
          <cell r="Q4607">
            <v>46204</v>
          </cell>
          <cell r="W4607" t="str">
            <v>SP INT 1</v>
          </cell>
          <cell r="X4607" t="str">
            <v>SP INT 1</v>
          </cell>
        </row>
        <row r="4608">
          <cell r="B4608">
            <v>7</v>
          </cell>
          <cell r="K4608" t="str">
            <v>PLANTÕES E LOJAS</v>
          </cell>
          <cell r="O4608">
            <v>933</v>
          </cell>
          <cell r="Q4608">
            <v>46204</v>
          </cell>
          <cell r="W4608" t="str">
            <v>SP INT 1</v>
          </cell>
          <cell r="X4608" t="str">
            <v>SP INT 1</v>
          </cell>
        </row>
        <row r="4609">
          <cell r="B4609">
            <v>8</v>
          </cell>
          <cell r="K4609" t="str">
            <v>PLANTÕES E LOJAS</v>
          </cell>
          <cell r="O4609">
            <v>933</v>
          </cell>
          <cell r="Q4609">
            <v>46235</v>
          </cell>
          <cell r="W4609" t="str">
            <v>SP INT 1</v>
          </cell>
          <cell r="X4609" t="str">
            <v>SP INT 1</v>
          </cell>
        </row>
        <row r="4610">
          <cell r="B4610">
            <v>8</v>
          </cell>
          <cell r="K4610" t="str">
            <v>PLANTÕES E LOJAS</v>
          </cell>
          <cell r="O4610">
            <v>933</v>
          </cell>
          <cell r="Q4610">
            <v>46235</v>
          </cell>
          <cell r="W4610" t="str">
            <v>SP INT 1</v>
          </cell>
          <cell r="X4610" t="str">
            <v>SP INT 1</v>
          </cell>
        </row>
        <row r="4611">
          <cell r="B4611">
            <v>8</v>
          </cell>
          <cell r="K4611" t="str">
            <v>PLANTÕES E LOJAS</v>
          </cell>
          <cell r="O4611">
            <v>933</v>
          </cell>
          <cell r="Q4611">
            <v>46235</v>
          </cell>
          <cell r="W4611" t="str">
            <v>SP INT 1</v>
          </cell>
          <cell r="X4611" t="str">
            <v>SP INT 1</v>
          </cell>
        </row>
        <row r="4612">
          <cell r="B4612">
            <v>1</v>
          </cell>
          <cell r="K4612" t="str">
            <v>PLANTÕES E LOJAS</v>
          </cell>
          <cell r="O4612">
            <v>931</v>
          </cell>
          <cell r="P4612">
            <v>954.05</v>
          </cell>
          <cell r="Q4612">
            <v>46023</v>
          </cell>
          <cell r="W4612" t="str">
            <v>SP INT 4</v>
          </cell>
          <cell r="X4612" t="str">
            <v>SP INT 4</v>
          </cell>
        </row>
        <row r="4613">
          <cell r="B4613">
            <v>2</v>
          </cell>
          <cell r="K4613" t="str">
            <v>PLANTÕES E LOJAS</v>
          </cell>
          <cell r="O4613">
            <v>931</v>
          </cell>
          <cell r="P4613">
            <v>887.87</v>
          </cell>
          <cell r="Q4613">
            <v>46054</v>
          </cell>
          <cell r="W4613" t="str">
            <v>SP INT 4</v>
          </cell>
          <cell r="X4613" t="str">
            <v>SP INT 4</v>
          </cell>
        </row>
        <row r="4614">
          <cell r="B4614">
            <v>2</v>
          </cell>
          <cell r="K4614" t="str">
            <v>PLANTÕES E LOJAS</v>
          </cell>
          <cell r="O4614">
            <v>931</v>
          </cell>
          <cell r="P4614">
            <v>2223.27</v>
          </cell>
          <cell r="Q4614">
            <v>46054</v>
          </cell>
          <cell r="W4614" t="str">
            <v>SP INT 4</v>
          </cell>
          <cell r="X4614" t="str">
            <v>SP INT 4</v>
          </cell>
        </row>
        <row r="4615">
          <cell r="B4615">
            <v>3</v>
          </cell>
          <cell r="K4615" t="str">
            <v>PLANTÕES E LOJAS</v>
          </cell>
          <cell r="O4615">
            <v>931</v>
          </cell>
          <cell r="P4615">
            <v>1016.35</v>
          </cell>
          <cell r="Q4615">
            <v>46082</v>
          </cell>
          <cell r="W4615" t="str">
            <v>SP INT 4</v>
          </cell>
          <cell r="X4615" t="str">
            <v>SP INT 4</v>
          </cell>
        </row>
        <row r="4616">
          <cell r="B4616">
            <v>4</v>
          </cell>
          <cell r="K4616" t="str">
            <v>PLANTÕES E LOJAS</v>
          </cell>
          <cell r="O4616">
            <v>931</v>
          </cell>
          <cell r="P4616">
            <v>928.2</v>
          </cell>
          <cell r="Q4616">
            <v>46113</v>
          </cell>
          <cell r="W4616" t="str">
            <v>SP INT 4</v>
          </cell>
          <cell r="X4616" t="str">
            <v>SP INT 4</v>
          </cell>
        </row>
        <row r="4617">
          <cell r="B4617">
            <v>4</v>
          </cell>
          <cell r="K4617" t="str">
            <v>VIAGEM E LOGÍSTICA</v>
          </cell>
          <cell r="O4617">
            <v>931</v>
          </cell>
          <cell r="P4617">
            <v>105.18000000000006</v>
          </cell>
          <cell r="Q4617">
            <v>46113</v>
          </cell>
          <cell r="W4617" t="str">
            <v>SP INT 5</v>
          </cell>
          <cell r="X4617" t="str">
            <v>SP INT 5</v>
          </cell>
        </row>
        <row r="4618">
          <cell r="B4618">
            <v>5</v>
          </cell>
          <cell r="K4618" t="str">
            <v>PLANTÕES E LOJAS</v>
          </cell>
          <cell r="O4618">
            <v>931</v>
          </cell>
          <cell r="P4618">
            <v>860.93</v>
          </cell>
          <cell r="Q4618">
            <v>46143</v>
          </cell>
          <cell r="W4618" t="str">
            <v>SP INT 4</v>
          </cell>
          <cell r="X4618" t="str">
            <v>SP INT 4</v>
          </cell>
        </row>
        <row r="4619">
          <cell r="B4619">
            <v>6</v>
          </cell>
          <cell r="K4619" t="str">
            <v>PLANTÕES E LOJAS</v>
          </cell>
          <cell r="O4619">
            <v>931</v>
          </cell>
          <cell r="P4619">
            <v>1009.26</v>
          </cell>
          <cell r="Q4619">
            <v>46174</v>
          </cell>
          <cell r="W4619" t="str">
            <v>SP INT 4</v>
          </cell>
          <cell r="X4619" t="str">
            <v>SP INT 4</v>
          </cell>
        </row>
        <row r="4620">
          <cell r="B4620">
            <v>7</v>
          </cell>
          <cell r="K4620" t="str">
            <v>PLANTÕES E LOJAS</v>
          </cell>
          <cell r="O4620">
            <v>931</v>
          </cell>
          <cell r="P4620">
            <v>985.06</v>
          </cell>
          <cell r="Q4620">
            <v>46204</v>
          </cell>
          <cell r="W4620" t="str">
            <v>SP INT 4</v>
          </cell>
          <cell r="X4620" t="str">
            <v>SP INT 4</v>
          </cell>
        </row>
        <row r="4621">
          <cell r="B4621">
            <v>8</v>
          </cell>
          <cell r="K4621" t="str">
            <v>PLANTÕES E LOJAS</v>
          </cell>
          <cell r="O4621">
            <v>931</v>
          </cell>
          <cell r="P4621">
            <v>849.44</v>
          </cell>
          <cell r="Q4621">
            <v>46235</v>
          </cell>
          <cell r="W4621" t="str">
            <v>SP INT 4</v>
          </cell>
          <cell r="X4621" t="str">
            <v>SP INT 4</v>
          </cell>
        </row>
        <row r="4622">
          <cell r="B4622">
            <v>2</v>
          </cell>
          <cell r="K4622" t="str">
            <v>PLANTÕES E LOJAS</v>
          </cell>
          <cell r="O4622">
            <v>930</v>
          </cell>
          <cell r="P4622">
            <v>737.65</v>
          </cell>
          <cell r="Q4622">
            <v>46054</v>
          </cell>
          <cell r="W4622" t="str">
            <v>SP INT 4</v>
          </cell>
          <cell r="X4622" t="str">
            <v>SP INT 4</v>
          </cell>
        </row>
        <row r="4623">
          <cell r="B4623">
            <v>5</v>
          </cell>
          <cell r="K4623" t="str">
            <v>MARKETING</v>
          </cell>
          <cell r="O4623">
            <v>930</v>
          </cell>
          <cell r="Q4623">
            <v>46143</v>
          </cell>
          <cell r="W4623" t="str">
            <v>SP INT 1</v>
          </cell>
          <cell r="X4623" t="str">
            <v>SP INT 1</v>
          </cell>
        </row>
        <row r="4624">
          <cell r="B4624">
            <v>5</v>
          </cell>
          <cell r="K4624" t="str">
            <v>VIAGEM E LOGÍSTICA</v>
          </cell>
          <cell r="O4624">
            <v>929</v>
          </cell>
          <cell r="P4624">
            <v>195.58000000000004</v>
          </cell>
          <cell r="Q4624">
            <v>46143</v>
          </cell>
          <cell r="W4624" t="str">
            <v>SP INT 3</v>
          </cell>
          <cell r="X4624" t="str">
            <v>SP INT 3</v>
          </cell>
        </row>
        <row r="4625">
          <cell r="B4625">
            <v>1</v>
          </cell>
          <cell r="K4625" t="str">
            <v>PLANTÕES E LOJAS</v>
          </cell>
          <cell r="O4625">
            <v>928</v>
          </cell>
          <cell r="P4625">
            <v>1892.5200000000004</v>
          </cell>
          <cell r="Q4625">
            <v>46023</v>
          </cell>
          <cell r="W4625" t="str">
            <v>SP INT 6</v>
          </cell>
          <cell r="X4625" t="str">
            <v>SP INT 6</v>
          </cell>
        </row>
        <row r="4626">
          <cell r="B4626">
            <v>7</v>
          </cell>
          <cell r="K4626" t="str">
            <v>VIAGEM E LOGÍSTICA</v>
          </cell>
          <cell r="O4626">
            <v>928</v>
          </cell>
          <cell r="P4626">
            <v>17.159999999999997</v>
          </cell>
          <cell r="Q4626">
            <v>46204</v>
          </cell>
          <cell r="W4626" t="str">
            <v>SP INT 2</v>
          </cell>
          <cell r="X4626" t="str">
            <v>SP INT 2</v>
          </cell>
        </row>
        <row r="4627">
          <cell r="B4627">
            <v>8</v>
          </cell>
          <cell r="K4627" t="str">
            <v>DESPESAS GERAIS</v>
          </cell>
          <cell r="O4627">
            <v>927</v>
          </cell>
          <cell r="Q4627">
            <v>46235</v>
          </cell>
          <cell r="W4627" t="str">
            <v>SP INT 4</v>
          </cell>
          <cell r="X4627" t="str">
            <v>SP INT 4</v>
          </cell>
        </row>
        <row r="4628">
          <cell r="B4628">
            <v>2</v>
          </cell>
          <cell r="K4628" t="str">
            <v>DESPESAS GERAIS</v>
          </cell>
          <cell r="O4628">
            <v>925</v>
          </cell>
          <cell r="Q4628">
            <v>46054</v>
          </cell>
          <cell r="W4628" t="str">
            <v>SP INT 1</v>
          </cell>
          <cell r="X4628" t="str">
            <v>SP INT 1</v>
          </cell>
        </row>
        <row r="4629">
          <cell r="B4629">
            <v>2</v>
          </cell>
          <cell r="K4629" t="str">
            <v>SALÁRIOS, ENCARGOS E BENEFÍCIOS</v>
          </cell>
          <cell r="O4629">
            <v>925</v>
          </cell>
          <cell r="P4629">
            <v>809.8</v>
          </cell>
          <cell r="Q4629">
            <v>46054</v>
          </cell>
          <cell r="W4629" t="str">
            <v>SP INT 1</v>
          </cell>
          <cell r="X4629" t="str">
            <v>SP INT 1</v>
          </cell>
        </row>
        <row r="4630">
          <cell r="B4630">
            <v>4</v>
          </cell>
          <cell r="K4630" t="str">
            <v>MARKETING</v>
          </cell>
          <cell r="O4630">
            <v>925</v>
          </cell>
          <cell r="Q4630">
            <v>46113</v>
          </cell>
          <cell r="W4630" t="str">
            <v>SP INT 1</v>
          </cell>
          <cell r="X4630" t="str">
            <v>SP INT 1</v>
          </cell>
        </row>
        <row r="4631">
          <cell r="B4631">
            <v>6</v>
          </cell>
          <cell r="K4631" t="str">
            <v>PLANTÕES E LOJAS</v>
          </cell>
          <cell r="O4631">
            <v>925</v>
          </cell>
          <cell r="P4631">
            <v>700</v>
          </cell>
          <cell r="Q4631">
            <v>46174</v>
          </cell>
          <cell r="W4631" t="str">
            <v>SP INT 6</v>
          </cell>
          <cell r="X4631" t="str">
            <v>SP INT 6</v>
          </cell>
        </row>
        <row r="4632">
          <cell r="B4632">
            <v>6</v>
          </cell>
          <cell r="K4632" t="str">
            <v>SALÁRIOS, ENCARGOS E BENEFÍCIOS</v>
          </cell>
          <cell r="O4632">
            <v>924</v>
          </cell>
          <cell r="P4632">
            <v>768.11999999999989</v>
          </cell>
          <cell r="Q4632">
            <v>46174</v>
          </cell>
          <cell r="W4632" t="str">
            <v>SP INT 4</v>
          </cell>
          <cell r="X4632" t="str">
            <v>SP INT 4</v>
          </cell>
        </row>
        <row r="4633">
          <cell r="B4633">
            <v>8</v>
          </cell>
          <cell r="K4633" t="str">
            <v>SALÁRIOS, ENCARGOS E BENEFÍCIOS</v>
          </cell>
          <cell r="O4633">
            <v>924</v>
          </cell>
          <cell r="P4633">
            <v>785.04</v>
          </cell>
          <cell r="Q4633">
            <v>46235</v>
          </cell>
          <cell r="W4633" t="str">
            <v>SP INT 2</v>
          </cell>
          <cell r="X4633" t="str">
            <v>SP INT 2</v>
          </cell>
        </row>
        <row r="4634">
          <cell r="B4634">
            <v>1</v>
          </cell>
          <cell r="K4634" t="str">
            <v>SALÁRIOS, ENCARGOS E BENEFÍCIOS</v>
          </cell>
          <cell r="O4634">
            <v>923</v>
          </cell>
          <cell r="P4634">
            <v>978.86</v>
          </cell>
          <cell r="Q4634">
            <v>46023</v>
          </cell>
          <cell r="W4634" t="str">
            <v>SP INT 3</v>
          </cell>
          <cell r="X4634" t="str">
            <v>SP INT 3</v>
          </cell>
        </row>
        <row r="4635">
          <cell r="B4635">
            <v>4</v>
          </cell>
          <cell r="K4635" t="str">
            <v>SALÁRIOS, ENCARGOS E BENEFÍCIOS</v>
          </cell>
          <cell r="O4635">
            <v>923</v>
          </cell>
          <cell r="P4635">
            <v>978.86</v>
          </cell>
          <cell r="Q4635">
            <v>46113</v>
          </cell>
          <cell r="W4635" t="str">
            <v>SP INT 3</v>
          </cell>
          <cell r="X4635" t="str">
            <v>SP INT 3</v>
          </cell>
        </row>
        <row r="4636">
          <cell r="B4636">
            <v>2</v>
          </cell>
          <cell r="K4636" t="str">
            <v>PLANTÕES E LOJAS</v>
          </cell>
          <cell r="O4636">
            <v>921</v>
          </cell>
          <cell r="P4636">
            <v>1347</v>
          </cell>
          <cell r="Q4636">
            <v>46054</v>
          </cell>
          <cell r="W4636" t="str">
            <v>SP INT 1</v>
          </cell>
          <cell r="X4636" t="str">
            <v>SP INT 1</v>
          </cell>
        </row>
        <row r="4637">
          <cell r="B4637">
            <v>4</v>
          </cell>
          <cell r="K4637" t="str">
            <v>PLR</v>
          </cell>
          <cell r="O4637">
            <v>921</v>
          </cell>
          <cell r="Q4637">
            <v>46113</v>
          </cell>
          <cell r="W4637" t="str">
            <v>DIRETORIA SPI</v>
          </cell>
          <cell r="X4637" t="str">
            <v>DIRETORIA SPI</v>
          </cell>
        </row>
        <row r="4638">
          <cell r="B4638">
            <v>7</v>
          </cell>
          <cell r="K4638" t="str">
            <v>PLANTÕES E LOJAS</v>
          </cell>
          <cell r="O4638">
            <v>921</v>
          </cell>
          <cell r="P4638">
            <v>737.65</v>
          </cell>
          <cell r="Q4638">
            <v>46204</v>
          </cell>
          <cell r="W4638" t="str">
            <v>SP INT 4</v>
          </cell>
          <cell r="X4638" t="str">
            <v>SP INT 4</v>
          </cell>
        </row>
        <row r="4639">
          <cell r="B4639">
            <v>1</v>
          </cell>
          <cell r="K4639" t="str">
            <v>PLANTÕES E LOJAS</v>
          </cell>
          <cell r="O4639">
            <v>920</v>
          </cell>
          <cell r="Q4639">
            <v>46023</v>
          </cell>
          <cell r="W4639" t="str">
            <v>SP INT 3</v>
          </cell>
          <cell r="X4639" t="str">
            <v>SP INT 3</v>
          </cell>
        </row>
        <row r="4640">
          <cell r="B4640">
            <v>1</v>
          </cell>
          <cell r="K4640" t="str">
            <v>PLANTÕES E LOJAS</v>
          </cell>
          <cell r="O4640">
            <v>920</v>
          </cell>
          <cell r="Q4640">
            <v>46023</v>
          </cell>
          <cell r="W4640" t="str">
            <v>SP INT 6</v>
          </cell>
          <cell r="X4640" t="str">
            <v>SP INT 6</v>
          </cell>
        </row>
        <row r="4641">
          <cell r="B4641">
            <v>2</v>
          </cell>
          <cell r="K4641" t="str">
            <v>PLANTÕES E LOJAS</v>
          </cell>
          <cell r="O4641">
            <v>920</v>
          </cell>
          <cell r="Q4641">
            <v>46054</v>
          </cell>
          <cell r="W4641" t="str">
            <v>SP INT 1</v>
          </cell>
          <cell r="X4641" t="str">
            <v>SP INT 1</v>
          </cell>
        </row>
        <row r="4642">
          <cell r="B4642">
            <v>2</v>
          </cell>
          <cell r="K4642" t="str">
            <v>PLANTÕES E LOJAS</v>
          </cell>
          <cell r="O4642">
            <v>920</v>
          </cell>
          <cell r="Q4642">
            <v>46054</v>
          </cell>
          <cell r="W4642" t="str">
            <v>SP INT 1</v>
          </cell>
          <cell r="X4642" t="str">
            <v>SP INT 1</v>
          </cell>
        </row>
        <row r="4643">
          <cell r="B4643">
            <v>2</v>
          </cell>
          <cell r="K4643" t="str">
            <v>PLANTÕES E LOJAS</v>
          </cell>
          <cell r="O4643">
            <v>920</v>
          </cell>
          <cell r="Q4643">
            <v>46054</v>
          </cell>
          <cell r="W4643" t="str">
            <v>SP INT 3</v>
          </cell>
          <cell r="X4643" t="str">
            <v>SP INT 3</v>
          </cell>
        </row>
        <row r="4644">
          <cell r="B4644">
            <v>2</v>
          </cell>
          <cell r="K4644" t="str">
            <v>PLANTÕES E LOJAS</v>
          </cell>
          <cell r="O4644">
            <v>920</v>
          </cell>
          <cell r="Q4644">
            <v>46054</v>
          </cell>
          <cell r="W4644" t="str">
            <v>SP INT 6</v>
          </cell>
          <cell r="X4644" t="str">
            <v>SP INT 6</v>
          </cell>
        </row>
        <row r="4645">
          <cell r="B4645">
            <v>4</v>
          </cell>
          <cell r="K4645" t="str">
            <v>PLANTÕES E LOJAS</v>
          </cell>
          <cell r="O4645">
            <v>920</v>
          </cell>
          <cell r="Q4645">
            <v>46113</v>
          </cell>
          <cell r="W4645" t="str">
            <v>SP INT 3</v>
          </cell>
          <cell r="X4645" t="str">
            <v>SP INT 3</v>
          </cell>
        </row>
        <row r="4646">
          <cell r="B4646">
            <v>4</v>
          </cell>
          <cell r="K4646" t="str">
            <v>PLANTÕES E LOJAS</v>
          </cell>
          <cell r="O4646">
            <v>920</v>
          </cell>
          <cell r="Q4646">
            <v>46113</v>
          </cell>
          <cell r="W4646" t="str">
            <v>SP INT 6</v>
          </cell>
          <cell r="X4646" t="str">
            <v>SP INT 6</v>
          </cell>
        </row>
        <row r="4647">
          <cell r="B4647">
            <v>5</v>
          </cell>
          <cell r="K4647" t="str">
            <v>PLANTÕES E LOJAS</v>
          </cell>
          <cell r="O4647">
            <v>920</v>
          </cell>
          <cell r="Q4647">
            <v>46143</v>
          </cell>
          <cell r="W4647" t="str">
            <v>SP INT 6</v>
          </cell>
          <cell r="X4647" t="str">
            <v>SP INT 6</v>
          </cell>
        </row>
        <row r="4648">
          <cell r="B4648">
            <v>6</v>
          </cell>
          <cell r="K4648" t="str">
            <v>PLANTÕES E LOJAS</v>
          </cell>
          <cell r="O4648">
            <v>920</v>
          </cell>
          <cell r="Q4648">
            <v>46174</v>
          </cell>
          <cell r="W4648" t="str">
            <v>SP INT 6</v>
          </cell>
          <cell r="X4648" t="str">
            <v>SP INT 6</v>
          </cell>
        </row>
        <row r="4649">
          <cell r="B4649">
            <v>7</v>
          </cell>
          <cell r="K4649" t="str">
            <v>PLANTÕES E LOJAS</v>
          </cell>
          <cell r="O4649">
            <v>920</v>
          </cell>
          <cell r="Q4649">
            <v>46204</v>
          </cell>
          <cell r="W4649" t="str">
            <v>SP INT 6</v>
          </cell>
          <cell r="X4649" t="str">
            <v>SP INT 6</v>
          </cell>
        </row>
        <row r="4650">
          <cell r="B4650">
            <v>8</v>
          </cell>
          <cell r="K4650" t="str">
            <v>VIAGEM E LOGÍSTICA</v>
          </cell>
          <cell r="O4650">
            <v>919</v>
          </cell>
          <cell r="P4650">
            <v>3364.08</v>
          </cell>
          <cell r="Q4650">
            <v>46235</v>
          </cell>
          <cell r="W4650" t="str">
            <v>SP INT 1</v>
          </cell>
          <cell r="X4650" t="str">
            <v>SP INT 1</v>
          </cell>
        </row>
        <row r="4651">
          <cell r="B4651">
            <v>4</v>
          </cell>
          <cell r="K4651" t="str">
            <v>MARKETING</v>
          </cell>
          <cell r="O4651">
            <v>918</v>
          </cell>
          <cell r="Q4651">
            <v>46113</v>
          </cell>
          <cell r="W4651" t="str">
            <v>SP INT 6</v>
          </cell>
          <cell r="X4651" t="str">
            <v>SP INT 6</v>
          </cell>
        </row>
        <row r="4652">
          <cell r="B4652">
            <v>7</v>
          </cell>
          <cell r="K4652" t="str">
            <v>PLANTÕES E LOJAS</v>
          </cell>
          <cell r="O4652">
            <v>917</v>
          </cell>
          <cell r="P4652">
            <v>1845.81</v>
          </cell>
          <cell r="Q4652">
            <v>46204</v>
          </cell>
          <cell r="W4652" t="str">
            <v>SENSIA CP</v>
          </cell>
          <cell r="X4652" t="str">
            <v>SENSIA</v>
          </cell>
        </row>
        <row r="4653">
          <cell r="B4653">
            <v>7</v>
          </cell>
          <cell r="K4653" t="str">
            <v>COMISSÕES E PREMIAÇÕES (Contratada)</v>
          </cell>
          <cell r="O4653">
            <v>915</v>
          </cell>
          <cell r="P4653">
            <v>3420.0310097486354</v>
          </cell>
          <cell r="Q4653">
            <v>46204</v>
          </cell>
          <cell r="W4653" t="str">
            <v>SP INT 2</v>
          </cell>
          <cell r="X4653" t="str">
            <v>SP INT 2</v>
          </cell>
        </row>
        <row r="4654">
          <cell r="B4654">
            <v>8</v>
          </cell>
          <cell r="K4654" t="str">
            <v>PLANTÕES E LOJAS</v>
          </cell>
          <cell r="O4654">
            <v>915</v>
          </cell>
          <cell r="P4654">
            <v>80.680000000000007</v>
          </cell>
          <cell r="Q4654">
            <v>46235</v>
          </cell>
          <cell r="W4654" t="str">
            <v>SP INT 5</v>
          </cell>
          <cell r="X4654" t="str">
            <v>SP INT 5</v>
          </cell>
        </row>
        <row r="4655">
          <cell r="B4655">
            <v>4</v>
          </cell>
          <cell r="K4655" t="str">
            <v>MARKETING</v>
          </cell>
          <cell r="O4655">
            <v>913</v>
          </cell>
          <cell r="Q4655">
            <v>46113</v>
          </cell>
          <cell r="W4655" t="str">
            <v>SP INT 1</v>
          </cell>
          <cell r="X4655" t="str">
            <v>SP INT 1</v>
          </cell>
        </row>
        <row r="4656">
          <cell r="B4656">
            <v>8</v>
          </cell>
          <cell r="K4656" t="str">
            <v>VIAGEM E LOGÍSTICA</v>
          </cell>
          <cell r="O4656">
            <v>913</v>
          </cell>
          <cell r="P4656">
            <v>914.12</v>
          </cell>
          <cell r="Q4656">
            <v>46235</v>
          </cell>
          <cell r="W4656" t="str">
            <v>DIRETORIA SPI</v>
          </cell>
          <cell r="X4656" t="str">
            <v>DIRETORIA SPI</v>
          </cell>
        </row>
        <row r="4657">
          <cell r="B4657">
            <v>3</v>
          </cell>
          <cell r="K4657" t="str">
            <v>VIAGEM E LOGÍSTICA</v>
          </cell>
          <cell r="O4657">
            <v>912</v>
          </cell>
          <cell r="P4657">
            <v>124.92000000000002</v>
          </cell>
          <cell r="Q4657">
            <v>46082</v>
          </cell>
          <cell r="W4657" t="str">
            <v>SP INT 2</v>
          </cell>
          <cell r="X4657" t="str">
            <v>SP INT 2</v>
          </cell>
        </row>
        <row r="4658">
          <cell r="B4658">
            <v>6</v>
          </cell>
          <cell r="K4658" t="str">
            <v>SALÁRIOS, ENCARGOS E BENEFÍCIOS</v>
          </cell>
          <cell r="O4658">
            <v>912</v>
          </cell>
          <cell r="P4658">
            <v>187.51000000000002</v>
          </cell>
          <cell r="Q4658">
            <v>46174</v>
          </cell>
          <cell r="W4658" t="str">
            <v>SP INT 5</v>
          </cell>
          <cell r="X4658" t="str">
            <v>SP INT 5</v>
          </cell>
        </row>
        <row r="4659">
          <cell r="B4659">
            <v>8</v>
          </cell>
          <cell r="K4659" t="str">
            <v>COMISSÕES E PREMIAÇÕES (Contratada)</v>
          </cell>
          <cell r="O4659">
            <v>912</v>
          </cell>
          <cell r="Q4659">
            <v>46235</v>
          </cell>
          <cell r="W4659" t="str">
            <v>SP INT 2</v>
          </cell>
          <cell r="X4659" t="str">
            <v>SP INT 2</v>
          </cell>
        </row>
        <row r="4660">
          <cell r="B4660">
            <v>8</v>
          </cell>
          <cell r="K4660" t="str">
            <v>PLANTÕES E LOJAS</v>
          </cell>
          <cell r="O4660">
            <v>912</v>
          </cell>
          <cell r="Q4660">
            <v>46235</v>
          </cell>
          <cell r="W4660" t="str">
            <v>SP INT 5</v>
          </cell>
          <cell r="X4660" t="str">
            <v>SP INT 5</v>
          </cell>
        </row>
        <row r="4661">
          <cell r="B4661">
            <v>1</v>
          </cell>
          <cell r="K4661" t="str">
            <v>PLANTÕES E LOJAS</v>
          </cell>
          <cell r="O4661">
            <v>911</v>
          </cell>
          <cell r="P4661">
            <v>933.68</v>
          </cell>
          <cell r="Q4661">
            <v>46023</v>
          </cell>
          <cell r="W4661" t="str">
            <v>SP INT 3</v>
          </cell>
          <cell r="X4661" t="str">
            <v>SP INT 3</v>
          </cell>
        </row>
        <row r="4662">
          <cell r="B4662">
            <v>2</v>
          </cell>
          <cell r="K4662" t="str">
            <v>PLANTÕES E LOJAS</v>
          </cell>
          <cell r="O4662">
            <v>911</v>
          </cell>
          <cell r="P4662">
            <v>868.91</v>
          </cell>
          <cell r="Q4662">
            <v>46054</v>
          </cell>
          <cell r="W4662" t="str">
            <v>SP INT 3</v>
          </cell>
          <cell r="X4662" t="str">
            <v>SP INT 3</v>
          </cell>
        </row>
        <row r="4663">
          <cell r="B4663">
            <v>3</v>
          </cell>
          <cell r="K4663" t="str">
            <v>PLANTÕES E LOJAS</v>
          </cell>
          <cell r="O4663">
            <v>911</v>
          </cell>
          <cell r="P4663">
            <v>994.65</v>
          </cell>
          <cell r="Q4663">
            <v>46082</v>
          </cell>
          <cell r="W4663" t="str">
            <v>SP INT 3</v>
          </cell>
          <cell r="X4663" t="str">
            <v>SP INT 3</v>
          </cell>
        </row>
        <row r="4664">
          <cell r="B4664">
            <v>4</v>
          </cell>
          <cell r="K4664" t="str">
            <v>PLANTÕES E LOJAS</v>
          </cell>
          <cell r="O4664">
            <v>911</v>
          </cell>
          <cell r="P4664">
            <v>908.38</v>
          </cell>
          <cell r="Q4664">
            <v>46113</v>
          </cell>
          <cell r="W4664" t="str">
            <v>SP INT 3</v>
          </cell>
          <cell r="X4664" t="str">
            <v>SP INT 3</v>
          </cell>
        </row>
        <row r="4665">
          <cell r="B4665">
            <v>5</v>
          </cell>
          <cell r="K4665" t="str">
            <v>PLANTÕES E LOJAS</v>
          </cell>
          <cell r="O4665">
            <v>911</v>
          </cell>
          <cell r="P4665">
            <v>842.55</v>
          </cell>
          <cell r="Q4665">
            <v>46143</v>
          </cell>
          <cell r="W4665" t="str">
            <v>SP INT 3</v>
          </cell>
          <cell r="X4665" t="str">
            <v>SP INT 3</v>
          </cell>
        </row>
        <row r="4666">
          <cell r="B4666">
            <v>6</v>
          </cell>
          <cell r="K4666" t="str">
            <v>PLANTÕES E LOJAS</v>
          </cell>
          <cell r="O4666">
            <v>911</v>
          </cell>
          <cell r="P4666">
            <v>987.71</v>
          </cell>
          <cell r="Q4666">
            <v>46174</v>
          </cell>
          <cell r="W4666" t="str">
            <v>SP INT 3</v>
          </cell>
          <cell r="X4666" t="str">
            <v>SP INT 3</v>
          </cell>
        </row>
        <row r="4667">
          <cell r="B4667">
            <v>7</v>
          </cell>
          <cell r="K4667" t="str">
            <v>PLANTÕES E LOJAS</v>
          </cell>
          <cell r="O4667">
            <v>911</v>
          </cell>
          <cell r="P4667">
            <v>964.02</v>
          </cell>
          <cell r="Q4667">
            <v>46204</v>
          </cell>
          <cell r="W4667" t="str">
            <v>SP INT 3</v>
          </cell>
          <cell r="X4667" t="str">
            <v>SP INT 3</v>
          </cell>
        </row>
        <row r="4668">
          <cell r="B4668">
            <v>8</v>
          </cell>
          <cell r="K4668" t="str">
            <v>PLANTÕES E LOJAS</v>
          </cell>
          <cell r="O4668">
            <v>911</v>
          </cell>
          <cell r="P4668">
            <v>831.3</v>
          </cell>
          <cell r="Q4668">
            <v>46235</v>
          </cell>
          <cell r="W4668" t="str">
            <v>SP INT 3</v>
          </cell>
          <cell r="X4668" t="str">
            <v>SP INT 3</v>
          </cell>
        </row>
        <row r="4669">
          <cell r="B4669">
            <v>5</v>
          </cell>
          <cell r="K4669" t="str">
            <v>PLANTÕES E LOJAS</v>
          </cell>
          <cell r="O4669">
            <v>909</v>
          </cell>
          <cell r="Q4669">
            <v>46143</v>
          </cell>
          <cell r="W4669" t="str">
            <v>SP INT 2</v>
          </cell>
          <cell r="X4669" t="str">
            <v>SP INT 2</v>
          </cell>
        </row>
        <row r="4670">
          <cell r="B4670">
            <v>7</v>
          </cell>
          <cell r="K4670" t="str">
            <v>VIAGEM E LOGÍSTICA</v>
          </cell>
          <cell r="O4670">
            <v>909</v>
          </cell>
          <cell r="P4670">
            <v>3289.07</v>
          </cell>
          <cell r="Q4670">
            <v>46204</v>
          </cell>
          <cell r="W4670" t="str">
            <v>SP INT 1</v>
          </cell>
          <cell r="X4670" t="str">
            <v>SP INT 1</v>
          </cell>
        </row>
        <row r="4671">
          <cell r="B4671">
            <v>2</v>
          </cell>
          <cell r="K4671" t="str">
            <v>MARKETING</v>
          </cell>
          <cell r="O4671">
            <v>906</v>
          </cell>
          <cell r="Q4671">
            <v>46054</v>
          </cell>
          <cell r="W4671" t="str">
            <v>SP INT 3</v>
          </cell>
          <cell r="X4671" t="str">
            <v>SP INT 3</v>
          </cell>
        </row>
        <row r="4672">
          <cell r="B4672">
            <v>2</v>
          </cell>
          <cell r="K4672" t="str">
            <v>MARKETING</v>
          </cell>
          <cell r="O4672">
            <v>906</v>
          </cell>
          <cell r="Q4672">
            <v>46054</v>
          </cell>
          <cell r="W4672" t="str">
            <v>SP INT 5</v>
          </cell>
          <cell r="X4672" t="str">
            <v>SP INT 5</v>
          </cell>
        </row>
        <row r="4673">
          <cell r="B4673">
            <v>5</v>
          </cell>
          <cell r="K4673" t="str">
            <v>SALÁRIOS, ENCARGOS E BENEFÍCIOS</v>
          </cell>
          <cell r="O4673">
            <v>906</v>
          </cell>
          <cell r="P4673">
            <v>768.11999999999989</v>
          </cell>
          <cell r="Q4673">
            <v>46143</v>
          </cell>
          <cell r="W4673" t="str">
            <v>SP INT 4</v>
          </cell>
          <cell r="X4673" t="str">
            <v>SP INT 4</v>
          </cell>
        </row>
        <row r="4674">
          <cell r="B4674">
            <v>2</v>
          </cell>
          <cell r="K4674" t="str">
            <v>VIAGEM E LOGÍSTICA</v>
          </cell>
          <cell r="O4674">
            <v>903</v>
          </cell>
          <cell r="P4674">
            <v>914.12</v>
          </cell>
          <cell r="Q4674">
            <v>46054</v>
          </cell>
          <cell r="W4674" t="str">
            <v>DIRETORIA SPI</v>
          </cell>
          <cell r="X4674" t="str">
            <v>DIRETORIA SPI</v>
          </cell>
        </row>
        <row r="4675">
          <cell r="B4675">
            <v>4</v>
          </cell>
          <cell r="K4675" t="str">
            <v>PLANTÕES E LOJAS</v>
          </cell>
          <cell r="O4675">
            <v>903</v>
          </cell>
          <cell r="P4675">
            <v>5200.92</v>
          </cell>
          <cell r="Q4675">
            <v>46113</v>
          </cell>
          <cell r="W4675" t="str">
            <v>SENSIA CP</v>
          </cell>
          <cell r="X4675" t="str">
            <v>SENSIA</v>
          </cell>
        </row>
        <row r="4676">
          <cell r="B4676">
            <v>7</v>
          </cell>
          <cell r="K4676" t="str">
            <v>VIAGEM E LOGÍSTICA</v>
          </cell>
          <cell r="O4676">
            <v>903</v>
          </cell>
          <cell r="P4676">
            <v>914.12</v>
          </cell>
          <cell r="Q4676">
            <v>46204</v>
          </cell>
          <cell r="W4676" t="str">
            <v>DIRETORIA SPI</v>
          </cell>
          <cell r="X4676" t="str">
            <v>DIRETORIA SPI</v>
          </cell>
        </row>
        <row r="4677">
          <cell r="B4677">
            <v>3</v>
          </cell>
          <cell r="K4677" t="str">
            <v>SALÁRIOS, ENCARGOS E BENEFÍCIOS</v>
          </cell>
          <cell r="O4677">
            <v>901</v>
          </cell>
          <cell r="P4677">
            <v>533.03</v>
          </cell>
          <cell r="Q4677">
            <v>46082</v>
          </cell>
          <cell r="W4677" t="str">
            <v>SP INT 3</v>
          </cell>
          <cell r="X4677" t="str">
            <v>SP INT 3</v>
          </cell>
        </row>
        <row r="4678">
          <cell r="B4678">
            <v>4</v>
          </cell>
          <cell r="K4678" t="str">
            <v>SALÁRIOS, ENCARGOS E BENEFÍCIOS</v>
          </cell>
          <cell r="O4678">
            <v>901</v>
          </cell>
          <cell r="P4678">
            <v>540.30000000000007</v>
          </cell>
          <cell r="Q4678">
            <v>46113</v>
          </cell>
          <cell r="W4678" t="str">
            <v>SP INT 4</v>
          </cell>
          <cell r="X4678" t="str">
            <v>SP INT 4</v>
          </cell>
        </row>
        <row r="4679">
          <cell r="B4679">
            <v>4</v>
          </cell>
          <cell r="K4679" t="str">
            <v>SALÁRIOS, ENCARGOS E BENEFÍCIOS</v>
          </cell>
          <cell r="O4679">
            <v>901</v>
          </cell>
          <cell r="P4679">
            <v>658.46</v>
          </cell>
          <cell r="Q4679">
            <v>46113</v>
          </cell>
          <cell r="W4679" t="str">
            <v>SP INT 6</v>
          </cell>
          <cell r="X4679" t="str">
            <v>SP INT 6</v>
          </cell>
        </row>
        <row r="4680">
          <cell r="B4680">
            <v>1</v>
          </cell>
          <cell r="K4680" t="str">
            <v>PLANTÕES E LOJAS</v>
          </cell>
          <cell r="O4680">
            <v>900</v>
          </cell>
          <cell r="Q4680">
            <v>46023</v>
          </cell>
          <cell r="W4680" t="str">
            <v>SP INT 3</v>
          </cell>
          <cell r="X4680" t="str">
            <v>SP INT 3</v>
          </cell>
        </row>
        <row r="4681">
          <cell r="B4681">
            <v>1</v>
          </cell>
          <cell r="K4681" t="str">
            <v>PLANTÕES E LOJAS</v>
          </cell>
          <cell r="O4681">
            <v>900</v>
          </cell>
          <cell r="P4681">
            <v>479.59</v>
          </cell>
          <cell r="Q4681">
            <v>46023</v>
          </cell>
          <cell r="W4681" t="str">
            <v>SP INT 6</v>
          </cell>
          <cell r="X4681" t="str">
            <v>SP INT 6</v>
          </cell>
        </row>
        <row r="4682">
          <cell r="B4682">
            <v>2</v>
          </cell>
          <cell r="K4682" t="str">
            <v>PLANTÕES E LOJAS</v>
          </cell>
          <cell r="O4682">
            <v>900</v>
          </cell>
          <cell r="Q4682">
            <v>46054</v>
          </cell>
          <cell r="W4682" t="str">
            <v>SP INT 3</v>
          </cell>
          <cell r="X4682" t="str">
            <v>SP INT 3</v>
          </cell>
        </row>
        <row r="4683">
          <cell r="B4683">
            <v>3</v>
          </cell>
          <cell r="K4683" t="str">
            <v>PLANTÕES E LOJAS</v>
          </cell>
          <cell r="O4683">
            <v>900</v>
          </cell>
          <cell r="Q4683">
            <v>46082</v>
          </cell>
          <cell r="W4683" t="str">
            <v>SP INT 3</v>
          </cell>
          <cell r="X4683" t="str">
            <v>SP INT 3</v>
          </cell>
        </row>
        <row r="4684">
          <cell r="B4684">
            <v>3</v>
          </cell>
          <cell r="K4684" t="str">
            <v>PLANTÕES E LOJAS</v>
          </cell>
          <cell r="O4684">
            <v>900</v>
          </cell>
          <cell r="Q4684">
            <v>46082</v>
          </cell>
          <cell r="W4684" t="str">
            <v>SP INT 4</v>
          </cell>
          <cell r="X4684" t="str">
            <v>SP INT 4</v>
          </cell>
        </row>
        <row r="4685">
          <cell r="B4685">
            <v>3</v>
          </cell>
          <cell r="K4685" t="str">
            <v>PLANTÕES E LOJAS</v>
          </cell>
          <cell r="O4685">
            <v>900</v>
          </cell>
          <cell r="Q4685">
            <v>46082</v>
          </cell>
          <cell r="W4685" t="str">
            <v>SP INT 5</v>
          </cell>
          <cell r="X4685" t="str">
            <v>SP INT 5</v>
          </cell>
        </row>
        <row r="4686">
          <cell r="B4686">
            <v>3</v>
          </cell>
          <cell r="K4686" t="str">
            <v>PLANTÕES E LOJAS</v>
          </cell>
          <cell r="O4686">
            <v>900</v>
          </cell>
          <cell r="P4686">
            <v>510.91</v>
          </cell>
          <cell r="Q4686">
            <v>46082</v>
          </cell>
          <cell r="W4686" t="str">
            <v>SP INT 6</v>
          </cell>
          <cell r="X4686" t="str">
            <v>SP INT 6</v>
          </cell>
        </row>
        <row r="4687">
          <cell r="B4687">
            <v>4</v>
          </cell>
          <cell r="K4687" t="str">
            <v>SALÁRIOS, ENCARGOS E BENEFÍCIOS</v>
          </cell>
          <cell r="O4687">
            <v>900</v>
          </cell>
          <cell r="P4687">
            <v>1579.82</v>
          </cell>
          <cell r="Q4687">
            <v>46113</v>
          </cell>
          <cell r="W4687" t="str">
            <v>SP INT 5</v>
          </cell>
          <cell r="X4687" t="str">
            <v>SP INT 5</v>
          </cell>
        </row>
        <row r="4688">
          <cell r="B4688">
            <v>5</v>
          </cell>
          <cell r="K4688" t="str">
            <v>PLANTÕES E LOJAS</v>
          </cell>
          <cell r="O4688">
            <v>900</v>
          </cell>
          <cell r="Q4688">
            <v>46143</v>
          </cell>
          <cell r="W4688" t="str">
            <v>SP INT 1</v>
          </cell>
          <cell r="X4688" t="str">
            <v>SP INT 1</v>
          </cell>
        </row>
        <row r="4689">
          <cell r="B4689">
            <v>2</v>
          </cell>
          <cell r="K4689" t="str">
            <v>PLANTÕES E LOJAS</v>
          </cell>
          <cell r="O4689">
            <v>899</v>
          </cell>
          <cell r="P4689">
            <v>1001.36</v>
          </cell>
          <cell r="Q4689">
            <v>46054</v>
          </cell>
          <cell r="W4689" t="str">
            <v>SP INT 2</v>
          </cell>
          <cell r="X4689" t="str">
            <v>SP INT 2</v>
          </cell>
        </row>
        <row r="4690">
          <cell r="B4690">
            <v>5</v>
          </cell>
          <cell r="K4690" t="str">
            <v>VIAGEM E LOGÍSTICA</v>
          </cell>
          <cell r="O4690">
            <v>898</v>
          </cell>
          <cell r="P4690">
            <v>3289.07</v>
          </cell>
          <cell r="Q4690">
            <v>46143</v>
          </cell>
          <cell r="W4690" t="str">
            <v>SP INT 1</v>
          </cell>
          <cell r="X4690" t="str">
            <v>SP INT 1</v>
          </cell>
        </row>
        <row r="4691">
          <cell r="B4691">
            <v>8</v>
          </cell>
          <cell r="K4691" t="str">
            <v>DESPESAS GERAIS</v>
          </cell>
          <cell r="O4691">
            <v>897</v>
          </cell>
          <cell r="Q4691">
            <v>46235</v>
          </cell>
          <cell r="W4691" t="str">
            <v>SP INT 3</v>
          </cell>
          <cell r="X4691" t="str">
            <v>SP INT 3</v>
          </cell>
        </row>
        <row r="4692">
          <cell r="B4692">
            <v>3</v>
          </cell>
          <cell r="K4692" t="str">
            <v>PLANTÕES E LOJAS</v>
          </cell>
          <cell r="O4692">
            <v>896</v>
          </cell>
          <cell r="P4692">
            <v>949.17000000000007</v>
          </cell>
          <cell r="Q4692">
            <v>46082</v>
          </cell>
          <cell r="W4692" t="str">
            <v>SP INT 5</v>
          </cell>
          <cell r="X4692" t="str">
            <v>SP INT 5</v>
          </cell>
        </row>
        <row r="4693">
          <cell r="B4693">
            <v>8</v>
          </cell>
          <cell r="K4693" t="str">
            <v>VIAGEM E LOGÍSTICA</v>
          </cell>
          <cell r="O4693">
            <v>896</v>
          </cell>
          <cell r="Q4693">
            <v>46235</v>
          </cell>
          <cell r="W4693" t="str">
            <v>DIRETORIA SPI</v>
          </cell>
          <cell r="X4693" t="str">
            <v>DIRETORIA SPI</v>
          </cell>
        </row>
        <row r="4694">
          <cell r="B4694">
            <v>8</v>
          </cell>
          <cell r="K4694" t="str">
            <v>PLANTÕES E LOJAS</v>
          </cell>
          <cell r="O4694">
            <v>895</v>
          </cell>
          <cell r="Q4694">
            <v>46235</v>
          </cell>
          <cell r="W4694" t="str">
            <v>SP INT 6</v>
          </cell>
          <cell r="X4694" t="str">
            <v>SP INT 6</v>
          </cell>
        </row>
        <row r="4695">
          <cell r="B4695">
            <v>6</v>
          </cell>
          <cell r="K4695" t="str">
            <v>SALÁRIOS, ENCARGOS E BENEFÍCIOS</v>
          </cell>
          <cell r="O4695">
            <v>894</v>
          </cell>
          <cell r="P4695">
            <v>561.9</v>
          </cell>
          <cell r="Q4695">
            <v>46174</v>
          </cell>
          <cell r="W4695" t="str">
            <v>SP INT 4</v>
          </cell>
          <cell r="X4695" t="str">
            <v>SP INT 4</v>
          </cell>
        </row>
        <row r="4696">
          <cell r="B4696">
            <v>4</v>
          </cell>
          <cell r="K4696" t="str">
            <v>DESPESAS GERAIS</v>
          </cell>
          <cell r="O4696">
            <v>892</v>
          </cell>
          <cell r="P4696">
            <v>3625</v>
          </cell>
          <cell r="Q4696">
            <v>46113</v>
          </cell>
          <cell r="W4696" t="str">
            <v>SENSIA CP</v>
          </cell>
          <cell r="X4696" t="str">
            <v>SENSIA</v>
          </cell>
        </row>
        <row r="4697">
          <cell r="B4697">
            <v>7</v>
          </cell>
          <cell r="K4697" t="str">
            <v>COMISSÕES E PREMIAÇÕES (Contratada)</v>
          </cell>
          <cell r="O4697">
            <v>892</v>
          </cell>
          <cell r="P4697">
            <v>2554.4931167718837</v>
          </cell>
          <cell r="Q4697">
            <v>46204</v>
          </cell>
          <cell r="W4697" t="str">
            <v>SP INT 5</v>
          </cell>
          <cell r="X4697" t="str">
            <v>SP INT 5</v>
          </cell>
        </row>
        <row r="4698">
          <cell r="B4698">
            <v>3</v>
          </cell>
          <cell r="K4698" t="str">
            <v>VIAGEM E LOGÍSTICA</v>
          </cell>
          <cell r="O4698">
            <v>887</v>
          </cell>
          <cell r="P4698">
            <v>20.220000000000027</v>
          </cell>
          <cell r="Q4698">
            <v>46082</v>
          </cell>
          <cell r="W4698" t="str">
            <v>DIRETORIA SPI</v>
          </cell>
          <cell r="X4698" t="str">
            <v>DIRETORIA SPI</v>
          </cell>
        </row>
        <row r="4699">
          <cell r="B4699">
            <v>4</v>
          </cell>
          <cell r="K4699" t="str">
            <v>PLANTÕES E LOJAS</v>
          </cell>
          <cell r="O4699">
            <v>887</v>
          </cell>
          <cell r="P4699">
            <v>848.08000000000027</v>
          </cell>
          <cell r="Q4699">
            <v>46113</v>
          </cell>
          <cell r="W4699" t="str">
            <v>SP INT 4</v>
          </cell>
          <cell r="X4699" t="str">
            <v>SP INT 4</v>
          </cell>
        </row>
        <row r="4700">
          <cell r="B4700">
            <v>5</v>
          </cell>
          <cell r="K4700" t="str">
            <v>PLANTÕES E LOJAS</v>
          </cell>
          <cell r="O4700">
            <v>887</v>
          </cell>
          <cell r="P4700">
            <v>848.08000000000027</v>
          </cell>
          <cell r="Q4700">
            <v>46143</v>
          </cell>
          <cell r="W4700" t="str">
            <v>SP INT 4</v>
          </cell>
          <cell r="X4700" t="str">
            <v>SP INT 4</v>
          </cell>
        </row>
        <row r="4701">
          <cell r="B4701">
            <v>6</v>
          </cell>
          <cell r="K4701" t="str">
            <v>PLANTÕES E LOJAS</v>
          </cell>
          <cell r="O4701">
            <v>887</v>
          </cell>
          <cell r="P4701">
            <v>848.08</v>
          </cell>
          <cell r="Q4701">
            <v>46174</v>
          </cell>
          <cell r="W4701" t="str">
            <v>SP INT 4</v>
          </cell>
          <cell r="X4701" t="str">
            <v>SP INT 4</v>
          </cell>
        </row>
        <row r="4702">
          <cell r="B4702">
            <v>7</v>
          </cell>
          <cell r="K4702" t="str">
            <v>PLANTÕES E LOJAS</v>
          </cell>
          <cell r="O4702">
            <v>887</v>
          </cell>
          <cell r="P4702">
            <v>848.08</v>
          </cell>
          <cell r="Q4702">
            <v>46204</v>
          </cell>
          <cell r="W4702" t="str">
            <v>SP INT 4</v>
          </cell>
          <cell r="X4702" t="str">
            <v>SP INT 4</v>
          </cell>
        </row>
        <row r="4703">
          <cell r="B4703">
            <v>8</v>
          </cell>
          <cell r="K4703" t="str">
            <v>PLANTÕES E LOJAS</v>
          </cell>
          <cell r="O4703">
            <v>887</v>
          </cell>
          <cell r="P4703">
            <v>848.08</v>
          </cell>
          <cell r="Q4703">
            <v>46235</v>
          </cell>
          <cell r="W4703" t="str">
            <v>SP INT 4</v>
          </cell>
          <cell r="X4703" t="str">
            <v>SP INT 4</v>
          </cell>
        </row>
        <row r="4704">
          <cell r="B4704">
            <v>2</v>
          </cell>
          <cell r="K4704" t="str">
            <v>SALÁRIOS, ENCARGOS E BENEFÍCIOS</v>
          </cell>
          <cell r="O4704">
            <v>886</v>
          </cell>
          <cell r="P4704">
            <v>130.38</v>
          </cell>
          <cell r="Q4704">
            <v>46054</v>
          </cell>
          <cell r="W4704" t="str">
            <v>SP INT 3</v>
          </cell>
          <cell r="X4704" t="str">
            <v>SP INT 3</v>
          </cell>
        </row>
        <row r="4705">
          <cell r="B4705">
            <v>6</v>
          </cell>
          <cell r="K4705" t="str">
            <v>PLANTÕES E LOJAS</v>
          </cell>
          <cell r="O4705">
            <v>885</v>
          </cell>
          <cell r="Q4705">
            <v>46174</v>
          </cell>
          <cell r="W4705" t="str">
            <v>SP INT 3</v>
          </cell>
          <cell r="X4705" t="str">
            <v>SP INT 3</v>
          </cell>
        </row>
        <row r="4706">
          <cell r="B4706">
            <v>4</v>
          </cell>
          <cell r="K4706" t="str">
            <v>VIAGEM E LOGÍSTICA</v>
          </cell>
          <cell r="O4706">
            <v>883</v>
          </cell>
          <cell r="Q4706">
            <v>46113</v>
          </cell>
          <cell r="W4706" t="str">
            <v>DIRETORIA SPI</v>
          </cell>
          <cell r="X4706" t="str">
            <v>DIRETORIA SPI</v>
          </cell>
        </row>
        <row r="4707">
          <cell r="B4707">
            <v>4</v>
          </cell>
          <cell r="K4707" t="str">
            <v>PLANTÕES E LOJAS</v>
          </cell>
          <cell r="O4707">
            <v>883</v>
          </cell>
          <cell r="Q4707">
            <v>46113</v>
          </cell>
          <cell r="W4707" t="str">
            <v>SP INT 1</v>
          </cell>
          <cell r="X4707" t="str">
            <v>SP INT 1</v>
          </cell>
        </row>
        <row r="4708">
          <cell r="B4708">
            <v>5</v>
          </cell>
          <cell r="K4708" t="str">
            <v>PLANTÕES E LOJAS</v>
          </cell>
          <cell r="O4708">
            <v>883</v>
          </cell>
          <cell r="Q4708">
            <v>46143</v>
          </cell>
          <cell r="W4708" t="str">
            <v>SP INT 1</v>
          </cell>
          <cell r="X4708" t="str">
            <v>SP INT 1</v>
          </cell>
        </row>
        <row r="4709">
          <cell r="B4709">
            <v>6</v>
          </cell>
          <cell r="K4709" t="str">
            <v>PLANTÕES E LOJAS</v>
          </cell>
          <cell r="O4709">
            <v>883</v>
          </cell>
          <cell r="Q4709">
            <v>46174</v>
          </cell>
          <cell r="W4709" t="str">
            <v>SP INT 1</v>
          </cell>
          <cell r="X4709" t="str">
            <v>SP INT 1</v>
          </cell>
        </row>
        <row r="4710">
          <cell r="B4710">
            <v>4</v>
          </cell>
          <cell r="K4710" t="str">
            <v>SALÁRIOS, ENCARGOS E BENEFÍCIOS</v>
          </cell>
          <cell r="O4710">
            <v>879</v>
          </cell>
          <cell r="P4710">
            <v>255.17</v>
          </cell>
          <cell r="Q4710">
            <v>46113</v>
          </cell>
          <cell r="W4710" t="str">
            <v>SP INT 2</v>
          </cell>
          <cell r="X4710" t="str">
            <v>SP INT 2</v>
          </cell>
        </row>
        <row r="4711">
          <cell r="B4711">
            <v>2</v>
          </cell>
          <cell r="K4711" t="str">
            <v>SALÁRIOS, ENCARGOS E BENEFÍCIOS</v>
          </cell>
          <cell r="O4711">
            <v>877</v>
          </cell>
          <cell r="P4711">
            <v>1048.67</v>
          </cell>
          <cell r="Q4711">
            <v>46054</v>
          </cell>
          <cell r="W4711" t="str">
            <v>DIRETORIA SPI</v>
          </cell>
          <cell r="X4711" t="str">
            <v>DIRETORIA SPI</v>
          </cell>
        </row>
        <row r="4712">
          <cell r="B4712">
            <v>7</v>
          </cell>
          <cell r="K4712" t="str">
            <v>DESPESAS GERAIS</v>
          </cell>
          <cell r="O4712">
            <v>877</v>
          </cell>
          <cell r="Q4712">
            <v>46204</v>
          </cell>
          <cell r="W4712" t="str">
            <v>SP INT 1</v>
          </cell>
          <cell r="X4712" t="str">
            <v>SP INT 1</v>
          </cell>
        </row>
        <row r="4713">
          <cell r="B4713">
            <v>3</v>
          </cell>
          <cell r="K4713" t="str">
            <v>SALÁRIOS, ENCARGOS E BENEFÍCIOS</v>
          </cell>
          <cell r="O4713">
            <v>874</v>
          </cell>
          <cell r="P4713">
            <v>1048.67</v>
          </cell>
          <cell r="Q4713">
            <v>46082</v>
          </cell>
          <cell r="W4713" t="str">
            <v>DIRETORIA SPI</v>
          </cell>
          <cell r="X4713" t="str">
            <v>DIRETORIA SPI</v>
          </cell>
        </row>
        <row r="4714">
          <cell r="B4714">
            <v>2</v>
          </cell>
          <cell r="K4714" t="str">
            <v>PLANTÕES E LOJAS</v>
          </cell>
          <cell r="O4714">
            <v>873</v>
          </cell>
          <cell r="P4714">
            <v>63.31</v>
          </cell>
          <cell r="Q4714">
            <v>46054</v>
          </cell>
          <cell r="W4714" t="str">
            <v>SP INT 2</v>
          </cell>
          <cell r="X4714" t="str">
            <v>SP INT 2</v>
          </cell>
        </row>
        <row r="4715">
          <cell r="B4715">
            <v>4</v>
          </cell>
          <cell r="K4715" t="str">
            <v>SALÁRIOS, ENCARGOS E BENEFÍCIOS</v>
          </cell>
          <cell r="O4715">
            <v>873</v>
          </cell>
          <cell r="P4715">
            <v>391.31</v>
          </cell>
          <cell r="Q4715">
            <v>46113</v>
          </cell>
          <cell r="W4715" t="str">
            <v>SP INT 3</v>
          </cell>
          <cell r="X4715" t="str">
            <v>SP INT 3</v>
          </cell>
        </row>
        <row r="4716">
          <cell r="B4716">
            <v>4</v>
          </cell>
          <cell r="K4716" t="str">
            <v>MARKETING</v>
          </cell>
          <cell r="O4716">
            <v>871</v>
          </cell>
          <cell r="Q4716">
            <v>46113</v>
          </cell>
          <cell r="W4716" t="str">
            <v>SP INT 4</v>
          </cell>
          <cell r="X4716" t="str">
            <v>SP INT 4</v>
          </cell>
        </row>
        <row r="4717">
          <cell r="B4717">
            <v>7</v>
          </cell>
          <cell r="K4717" t="str">
            <v>SALÁRIOS, ENCARGOS E BENEFÍCIOS</v>
          </cell>
          <cell r="O4717">
            <v>871</v>
          </cell>
          <cell r="P4717">
            <v>880.78</v>
          </cell>
          <cell r="Q4717">
            <v>46204</v>
          </cell>
          <cell r="W4717" t="str">
            <v>SP INT 2</v>
          </cell>
          <cell r="X4717" t="str">
            <v>SP INT 2</v>
          </cell>
        </row>
        <row r="4718">
          <cell r="B4718">
            <v>5</v>
          </cell>
          <cell r="K4718" t="str">
            <v>SALÁRIOS, ENCARGOS E BENEFÍCIOS</v>
          </cell>
          <cell r="O4718">
            <v>870</v>
          </cell>
          <cell r="P4718">
            <v>631.91</v>
          </cell>
          <cell r="Q4718">
            <v>46143</v>
          </cell>
          <cell r="W4718" t="str">
            <v>SP INT 3</v>
          </cell>
          <cell r="X4718" t="str">
            <v>SP INT 3</v>
          </cell>
        </row>
        <row r="4719">
          <cell r="B4719">
            <v>6</v>
          </cell>
          <cell r="K4719" t="str">
            <v>PLANTÕES E LOJAS</v>
          </cell>
          <cell r="O4719">
            <v>870</v>
          </cell>
          <cell r="Q4719">
            <v>46174</v>
          </cell>
          <cell r="W4719" t="str">
            <v>SENSIA CP</v>
          </cell>
          <cell r="X4719" t="str">
            <v>SENSIA</v>
          </cell>
        </row>
        <row r="4720">
          <cell r="B4720">
            <v>8</v>
          </cell>
          <cell r="K4720" t="str">
            <v>SALÁRIOS, ENCARGOS E BENEFÍCIOS</v>
          </cell>
          <cell r="O4720">
            <v>869</v>
          </cell>
          <cell r="Q4720">
            <v>46235</v>
          </cell>
          <cell r="W4720" t="str">
            <v>DIRETORIA SPI</v>
          </cell>
          <cell r="X4720" t="str">
            <v>DIRETORIA SPI</v>
          </cell>
        </row>
        <row r="4721">
          <cell r="B4721">
            <v>8</v>
          </cell>
          <cell r="K4721" t="str">
            <v>PLANTÕES E LOJAS</v>
          </cell>
          <cell r="O4721">
            <v>869</v>
          </cell>
          <cell r="P4721">
            <v>223.78</v>
          </cell>
          <cell r="Q4721">
            <v>46235</v>
          </cell>
          <cell r="W4721" t="str">
            <v>SP INT 4</v>
          </cell>
          <cell r="X4721" t="str">
            <v>SP INT 4</v>
          </cell>
        </row>
        <row r="4722">
          <cell r="B4722">
            <v>1</v>
          </cell>
          <cell r="K4722" t="str">
            <v>PLANTÕES E LOJAS</v>
          </cell>
          <cell r="O4722">
            <v>868</v>
          </cell>
          <cell r="P4722">
            <v>848.08</v>
          </cell>
          <cell r="Q4722">
            <v>46023</v>
          </cell>
          <cell r="W4722" t="str">
            <v>SP INT 4</v>
          </cell>
          <cell r="X4722" t="str">
            <v>SP INT 4</v>
          </cell>
        </row>
        <row r="4723">
          <cell r="B4723">
            <v>3</v>
          </cell>
          <cell r="K4723" t="str">
            <v>SALÁRIOS, ENCARGOS E BENEFÍCIOS</v>
          </cell>
          <cell r="O4723">
            <v>867</v>
          </cell>
          <cell r="P4723">
            <v>777.11</v>
          </cell>
          <cell r="Q4723">
            <v>46082</v>
          </cell>
          <cell r="W4723" t="str">
            <v>DIRETORIA SPI</v>
          </cell>
          <cell r="X4723" t="str">
            <v>DIRETORIA SPI</v>
          </cell>
        </row>
        <row r="4724">
          <cell r="B4724">
            <v>4</v>
          </cell>
          <cell r="K4724" t="str">
            <v>MARKETING</v>
          </cell>
          <cell r="O4724">
            <v>867</v>
          </cell>
          <cell r="Q4724">
            <v>46113</v>
          </cell>
          <cell r="W4724" t="str">
            <v>SP INT 3</v>
          </cell>
          <cell r="X4724" t="str">
            <v>SP INT 3</v>
          </cell>
        </row>
        <row r="4725">
          <cell r="B4725">
            <v>3</v>
          </cell>
          <cell r="K4725" t="str">
            <v>COMISSÕES E PREMIAÇÕES (Contratada)</v>
          </cell>
          <cell r="O4725">
            <v>866</v>
          </cell>
          <cell r="P4725">
            <v>3764.5241973015686</v>
          </cell>
          <cell r="Q4725">
            <v>46082</v>
          </cell>
          <cell r="W4725" t="str">
            <v>SP INT 6</v>
          </cell>
          <cell r="X4725" t="str">
            <v>SP INT 6</v>
          </cell>
        </row>
        <row r="4726">
          <cell r="B4726">
            <v>6</v>
          </cell>
          <cell r="K4726" t="str">
            <v>SALÁRIOS, ENCARGOS E BENEFÍCIOS</v>
          </cell>
          <cell r="O4726">
            <v>866</v>
          </cell>
          <cell r="P4726">
            <v>715.64</v>
          </cell>
          <cell r="Q4726">
            <v>46174</v>
          </cell>
          <cell r="W4726" t="str">
            <v>SP INT 5</v>
          </cell>
          <cell r="X4726" t="str">
            <v>SP INT 5</v>
          </cell>
        </row>
        <row r="4727">
          <cell r="B4727">
            <v>1</v>
          </cell>
          <cell r="K4727" t="str">
            <v>PLANTÕES E LOJAS</v>
          </cell>
          <cell r="O4727">
            <v>865</v>
          </cell>
          <cell r="P4727">
            <v>512.39</v>
          </cell>
          <cell r="Q4727">
            <v>46023</v>
          </cell>
          <cell r="W4727" t="str">
            <v>SP INT 1</v>
          </cell>
          <cell r="X4727" t="str">
            <v>SP INT 1</v>
          </cell>
        </row>
        <row r="4728">
          <cell r="B4728">
            <v>1</v>
          </cell>
          <cell r="K4728" t="str">
            <v>SALÁRIOS, ENCARGOS E BENEFÍCIOS</v>
          </cell>
          <cell r="O4728">
            <v>865</v>
          </cell>
          <cell r="P4728">
            <v>219.14000000000001</v>
          </cell>
          <cell r="Q4728">
            <v>46023</v>
          </cell>
          <cell r="W4728" t="str">
            <v>SP INT 6</v>
          </cell>
          <cell r="X4728" t="str">
            <v>SP INT 6</v>
          </cell>
        </row>
        <row r="4729">
          <cell r="B4729">
            <v>2</v>
          </cell>
          <cell r="K4729" t="str">
            <v>SALÁRIOS, ENCARGOS E BENEFÍCIOS</v>
          </cell>
          <cell r="O4729">
            <v>865</v>
          </cell>
          <cell r="P4729">
            <v>533.03</v>
          </cell>
          <cell r="Q4729">
            <v>46054</v>
          </cell>
          <cell r="W4729" t="str">
            <v>SP INT 3</v>
          </cell>
          <cell r="X4729" t="str">
            <v>SP INT 3</v>
          </cell>
        </row>
        <row r="4730">
          <cell r="B4730">
            <v>7</v>
          </cell>
          <cell r="K4730" t="str">
            <v>PLANTÕES E LOJAS</v>
          </cell>
          <cell r="O4730">
            <v>865</v>
          </cell>
          <cell r="P4730">
            <v>80.680000000000007</v>
          </cell>
          <cell r="Q4730">
            <v>46204</v>
          </cell>
          <cell r="W4730" t="str">
            <v>SP INT 5</v>
          </cell>
          <cell r="X4730" t="str">
            <v>SP INT 5</v>
          </cell>
        </row>
        <row r="4731">
          <cell r="B4731">
            <v>7</v>
          </cell>
          <cell r="K4731" t="str">
            <v>PLANTÕES E LOJAS</v>
          </cell>
          <cell r="O4731">
            <v>864</v>
          </cell>
          <cell r="Q4731">
            <v>46204</v>
          </cell>
          <cell r="W4731" t="str">
            <v>SP INT 4</v>
          </cell>
          <cell r="X4731" t="str">
            <v>SP INT 4</v>
          </cell>
        </row>
        <row r="4732">
          <cell r="B4732">
            <v>2</v>
          </cell>
          <cell r="K4732" t="str">
            <v>VIAGEM E LOGÍSTICA</v>
          </cell>
          <cell r="O4732">
            <v>861</v>
          </cell>
          <cell r="P4732">
            <v>443.27000000000004</v>
          </cell>
          <cell r="Q4732">
            <v>46054</v>
          </cell>
          <cell r="W4732" t="str">
            <v>SP INT 4</v>
          </cell>
          <cell r="X4732" t="str">
            <v>SP INT 4</v>
          </cell>
        </row>
        <row r="4733">
          <cell r="B4733">
            <v>4</v>
          </cell>
          <cell r="K4733" t="str">
            <v>VIAGEM E LOGÍSTICA</v>
          </cell>
          <cell r="O4733">
            <v>861</v>
          </cell>
          <cell r="P4733">
            <v>1471.5700000000002</v>
          </cell>
          <cell r="Q4733">
            <v>46113</v>
          </cell>
          <cell r="W4733" t="str">
            <v>SP INT 5</v>
          </cell>
          <cell r="X4733" t="str">
            <v>SP INT 5</v>
          </cell>
        </row>
        <row r="4734">
          <cell r="B4734">
            <v>7</v>
          </cell>
          <cell r="K4734" t="str">
            <v>SALÁRIOS, ENCARGOS E BENEFÍCIOS</v>
          </cell>
          <cell r="O4734">
            <v>860</v>
          </cell>
          <cell r="P4734">
            <v>227</v>
          </cell>
          <cell r="Q4734">
            <v>46204</v>
          </cell>
          <cell r="W4734" t="str">
            <v>SP INT 6</v>
          </cell>
          <cell r="X4734" t="str">
            <v>SP INT 6</v>
          </cell>
        </row>
        <row r="4735">
          <cell r="B4735">
            <v>7</v>
          </cell>
          <cell r="K4735" t="str">
            <v>PLANTÕES E LOJAS</v>
          </cell>
          <cell r="O4735">
            <v>859</v>
          </cell>
          <cell r="P4735">
            <v>206.62</v>
          </cell>
          <cell r="Q4735">
            <v>46204</v>
          </cell>
          <cell r="W4735" t="str">
            <v>SP INT 4</v>
          </cell>
          <cell r="X4735" t="str">
            <v>SP INT 4</v>
          </cell>
        </row>
        <row r="4736">
          <cell r="B4736">
            <v>1</v>
          </cell>
          <cell r="K4736" t="str">
            <v>PLANTÕES E LOJAS</v>
          </cell>
          <cell r="O4736">
            <v>858</v>
          </cell>
          <cell r="P4736">
            <v>879.51</v>
          </cell>
          <cell r="Q4736">
            <v>46023</v>
          </cell>
          <cell r="W4736" t="str">
            <v>SP INT 6</v>
          </cell>
          <cell r="X4736" t="str">
            <v>SP INT 6</v>
          </cell>
        </row>
        <row r="4737">
          <cell r="B4737">
            <v>2</v>
          </cell>
          <cell r="K4737" t="str">
            <v>PLANTÕES E LOJAS</v>
          </cell>
          <cell r="O4737">
            <v>858</v>
          </cell>
          <cell r="P4737">
            <v>818.5</v>
          </cell>
          <cell r="Q4737">
            <v>46054</v>
          </cell>
          <cell r="W4737" t="str">
            <v>SP INT 6</v>
          </cell>
          <cell r="X4737" t="str">
            <v>SP INT 6</v>
          </cell>
        </row>
        <row r="4738">
          <cell r="B4738">
            <v>3</v>
          </cell>
          <cell r="K4738" t="str">
            <v>PLANTÕES E LOJAS</v>
          </cell>
          <cell r="O4738">
            <v>858</v>
          </cell>
          <cell r="P4738">
            <v>936.94</v>
          </cell>
          <cell r="Q4738">
            <v>46082</v>
          </cell>
          <cell r="W4738" t="str">
            <v>SP INT 6</v>
          </cell>
          <cell r="X4738" t="str">
            <v>SP INT 6</v>
          </cell>
        </row>
        <row r="4739">
          <cell r="B4739">
            <v>3</v>
          </cell>
          <cell r="K4739" t="str">
            <v>SALÁRIOS, ENCARGOS E BENEFÍCIOS</v>
          </cell>
          <cell r="O4739">
            <v>858</v>
          </cell>
          <cell r="P4739">
            <v>610.35</v>
          </cell>
          <cell r="Q4739">
            <v>46082</v>
          </cell>
          <cell r="W4739" t="str">
            <v>SENSIA CP</v>
          </cell>
          <cell r="X4739" t="str">
            <v>SENSIA</v>
          </cell>
        </row>
        <row r="4740">
          <cell r="B4740">
            <v>4</v>
          </cell>
          <cell r="K4740" t="str">
            <v>PLANTÕES E LOJAS</v>
          </cell>
          <cell r="O4740">
            <v>858</v>
          </cell>
          <cell r="P4740">
            <v>855.68</v>
          </cell>
          <cell r="Q4740">
            <v>46113</v>
          </cell>
          <cell r="W4740" t="str">
            <v>SP INT 6</v>
          </cell>
          <cell r="X4740" t="str">
            <v>SP INT 6</v>
          </cell>
        </row>
        <row r="4741">
          <cell r="B4741">
            <v>5</v>
          </cell>
          <cell r="K4741" t="str">
            <v>PLANTÕES E LOJAS</v>
          </cell>
          <cell r="O4741">
            <v>858</v>
          </cell>
          <cell r="P4741">
            <v>793.67</v>
          </cell>
          <cell r="Q4741">
            <v>46143</v>
          </cell>
          <cell r="W4741" t="str">
            <v>SP INT 6</v>
          </cell>
          <cell r="X4741" t="str">
            <v>SP INT 6</v>
          </cell>
        </row>
        <row r="4742">
          <cell r="B4742">
            <v>6</v>
          </cell>
          <cell r="K4742" t="str">
            <v>PLANTÕES E LOJAS</v>
          </cell>
          <cell r="O4742">
            <v>858</v>
          </cell>
          <cell r="P4742">
            <v>930.41</v>
          </cell>
          <cell r="Q4742">
            <v>46174</v>
          </cell>
          <cell r="W4742" t="str">
            <v>SP INT 6</v>
          </cell>
          <cell r="X4742" t="str">
            <v>SP INT 6</v>
          </cell>
        </row>
        <row r="4743">
          <cell r="B4743">
            <v>7</v>
          </cell>
          <cell r="K4743" t="str">
            <v>PLANTÕES E LOJAS</v>
          </cell>
          <cell r="O4743">
            <v>858</v>
          </cell>
          <cell r="P4743">
            <v>908.09</v>
          </cell>
          <cell r="Q4743">
            <v>46204</v>
          </cell>
          <cell r="W4743" t="str">
            <v>SP INT 6</v>
          </cell>
          <cell r="X4743" t="str">
            <v>SP INT 6</v>
          </cell>
        </row>
        <row r="4744">
          <cell r="B4744">
            <v>8</v>
          </cell>
          <cell r="K4744" t="str">
            <v>PLANTÕES E LOJAS</v>
          </cell>
          <cell r="O4744">
            <v>858</v>
          </cell>
          <cell r="P4744">
            <v>783.07</v>
          </cell>
          <cell r="Q4744">
            <v>46235</v>
          </cell>
          <cell r="W4744" t="str">
            <v>SP INT 6</v>
          </cell>
          <cell r="X4744" t="str">
            <v>SP INT 6</v>
          </cell>
        </row>
        <row r="4745">
          <cell r="B4745">
            <v>6</v>
          </cell>
          <cell r="K4745" t="str">
            <v>SALÁRIOS, ENCARGOS E BENEFÍCIOS</v>
          </cell>
          <cell r="O4745">
            <v>857</v>
          </cell>
          <cell r="P4745">
            <v>385.96</v>
          </cell>
          <cell r="Q4745">
            <v>46174</v>
          </cell>
          <cell r="W4745" t="str">
            <v>DIRETORIA SPI</v>
          </cell>
          <cell r="X4745" t="str">
            <v>DIRETORIA SPI</v>
          </cell>
        </row>
        <row r="4746">
          <cell r="B4746">
            <v>1</v>
          </cell>
          <cell r="K4746" t="str">
            <v>PLANTÕES E LOJAS</v>
          </cell>
          <cell r="O4746">
            <v>856</v>
          </cell>
          <cell r="P4746">
            <v>876.75</v>
          </cell>
          <cell r="Q4746">
            <v>46023</v>
          </cell>
          <cell r="W4746" t="str">
            <v>SP INT 1</v>
          </cell>
          <cell r="X4746" t="str">
            <v>SP INT 1</v>
          </cell>
        </row>
        <row r="4747">
          <cell r="B4747">
            <v>2</v>
          </cell>
          <cell r="K4747" t="str">
            <v>PLANTÕES E LOJAS</v>
          </cell>
          <cell r="O4747">
            <v>856</v>
          </cell>
          <cell r="P4747">
            <v>815.93</v>
          </cell>
          <cell r="Q4747">
            <v>46054</v>
          </cell>
          <cell r="W4747" t="str">
            <v>SP INT 1</v>
          </cell>
          <cell r="X4747" t="str">
            <v>SP INT 1</v>
          </cell>
        </row>
        <row r="4748">
          <cell r="B4748">
            <v>3</v>
          </cell>
          <cell r="K4748" t="str">
            <v>PLANTÕES E LOJAS</v>
          </cell>
          <cell r="O4748">
            <v>856</v>
          </cell>
          <cell r="P4748">
            <v>934</v>
          </cell>
          <cell r="Q4748">
            <v>46082</v>
          </cell>
          <cell r="W4748" t="str">
            <v>SP INT 1</v>
          </cell>
          <cell r="X4748" t="str">
            <v>SP INT 1</v>
          </cell>
        </row>
        <row r="4749">
          <cell r="B4749">
            <v>4</v>
          </cell>
          <cell r="K4749" t="str">
            <v>PLANTÕES E LOJAS</v>
          </cell>
          <cell r="O4749">
            <v>856</v>
          </cell>
          <cell r="P4749">
            <v>853</v>
          </cell>
          <cell r="Q4749">
            <v>46113</v>
          </cell>
          <cell r="W4749" t="str">
            <v>SP INT 1</v>
          </cell>
          <cell r="X4749" t="str">
            <v>SP INT 1</v>
          </cell>
        </row>
        <row r="4750">
          <cell r="B4750">
            <v>5</v>
          </cell>
          <cell r="K4750" t="str">
            <v>PLANTÕES E LOJAS</v>
          </cell>
          <cell r="O4750">
            <v>856</v>
          </cell>
          <cell r="P4750">
            <v>791.14</v>
          </cell>
          <cell r="Q4750">
            <v>46143</v>
          </cell>
          <cell r="W4750" t="str">
            <v>SP INT 1</v>
          </cell>
          <cell r="X4750" t="str">
            <v>SP INT 1</v>
          </cell>
        </row>
        <row r="4751">
          <cell r="B4751">
            <v>8</v>
          </cell>
          <cell r="K4751" t="str">
            <v>SALÁRIOS, ENCARGOS E BENEFÍCIOS</v>
          </cell>
          <cell r="O4751">
            <v>856</v>
          </cell>
          <cell r="P4751">
            <v>677.11</v>
          </cell>
          <cell r="Q4751">
            <v>46235</v>
          </cell>
          <cell r="W4751" t="str">
            <v>DIRETORIA SPI</v>
          </cell>
          <cell r="X4751" t="str">
            <v>DIRETORIA SPI</v>
          </cell>
        </row>
        <row r="4752">
          <cell r="B4752">
            <v>3</v>
          </cell>
          <cell r="K4752" t="str">
            <v>PLANTÕES E LOJAS</v>
          </cell>
          <cell r="O4752">
            <v>855</v>
          </cell>
          <cell r="P4752">
            <v>848.08</v>
          </cell>
          <cell r="Q4752">
            <v>46082</v>
          </cell>
          <cell r="W4752" t="str">
            <v>SP INT 4</v>
          </cell>
          <cell r="X4752" t="str">
            <v>SP INT 4</v>
          </cell>
        </row>
        <row r="4753">
          <cell r="B4753">
            <v>3</v>
          </cell>
          <cell r="K4753" t="str">
            <v>SALÁRIOS, ENCARGOS E BENEFÍCIOS</v>
          </cell>
          <cell r="O4753">
            <v>854</v>
          </cell>
          <cell r="P4753">
            <v>1092.31</v>
          </cell>
          <cell r="Q4753">
            <v>46082</v>
          </cell>
          <cell r="W4753" t="str">
            <v>DIRETORIA SPI</v>
          </cell>
          <cell r="X4753" t="str">
            <v>DIRETORIA SPI</v>
          </cell>
        </row>
        <row r="4754">
          <cell r="B4754">
            <v>2</v>
          </cell>
          <cell r="K4754" t="str">
            <v>SALÁRIOS, ENCARGOS E BENEFÍCIOS</v>
          </cell>
          <cell r="O4754">
            <v>853</v>
          </cell>
          <cell r="Q4754">
            <v>46054</v>
          </cell>
          <cell r="W4754" t="str">
            <v>SP INT 2</v>
          </cell>
          <cell r="X4754" t="str">
            <v>SP INT 2</v>
          </cell>
        </row>
        <row r="4755">
          <cell r="B4755">
            <v>2</v>
          </cell>
          <cell r="K4755" t="str">
            <v>PLANTÕES E LOJAS</v>
          </cell>
          <cell r="O4755">
            <v>852</v>
          </cell>
          <cell r="P4755">
            <v>848.08</v>
          </cell>
          <cell r="Q4755">
            <v>46054</v>
          </cell>
          <cell r="W4755" t="str">
            <v>SP INT 4</v>
          </cell>
          <cell r="X4755" t="str">
            <v>SP INT 4</v>
          </cell>
        </row>
        <row r="4756">
          <cell r="B4756">
            <v>5</v>
          </cell>
          <cell r="K4756" t="str">
            <v>SERVIÇOS</v>
          </cell>
          <cell r="O4756">
            <v>850</v>
          </cell>
          <cell r="Q4756">
            <v>46143</v>
          </cell>
          <cell r="W4756" t="str">
            <v>SP INT 4</v>
          </cell>
          <cell r="X4756" t="str">
            <v>SP INT 4</v>
          </cell>
        </row>
        <row r="4757">
          <cell r="B4757">
            <v>5</v>
          </cell>
          <cell r="K4757" t="str">
            <v>SALÁRIOS, ENCARGOS E BENEFÍCIOS</v>
          </cell>
          <cell r="O4757">
            <v>850</v>
          </cell>
          <cell r="P4757">
            <v>715.64</v>
          </cell>
          <cell r="Q4757">
            <v>46143</v>
          </cell>
          <cell r="W4757" t="str">
            <v>SP INT 5</v>
          </cell>
          <cell r="X4757" t="str">
            <v>SP INT 5</v>
          </cell>
        </row>
        <row r="4758">
          <cell r="B4758">
            <v>8</v>
          </cell>
          <cell r="K4758" t="str">
            <v>PLANTÕES E LOJAS</v>
          </cell>
          <cell r="O4758">
            <v>850</v>
          </cell>
          <cell r="P4758">
            <v>2127.04</v>
          </cell>
          <cell r="Q4758">
            <v>46235</v>
          </cell>
          <cell r="W4758" t="str">
            <v>SP INT 4</v>
          </cell>
          <cell r="X4758" t="str">
            <v>SP INT 4</v>
          </cell>
        </row>
        <row r="4759">
          <cell r="B4759">
            <v>7</v>
          </cell>
          <cell r="K4759" t="str">
            <v>PLANTÕES E LOJAS</v>
          </cell>
          <cell r="O4759">
            <v>849</v>
          </cell>
          <cell r="Q4759">
            <v>46204</v>
          </cell>
          <cell r="W4759" t="str">
            <v>SP INT 1</v>
          </cell>
          <cell r="X4759" t="str">
            <v>SP INT 1</v>
          </cell>
        </row>
        <row r="4760">
          <cell r="B4760">
            <v>8</v>
          </cell>
          <cell r="K4760" t="str">
            <v>PLANTÕES E LOJAS</v>
          </cell>
          <cell r="O4760">
            <v>849</v>
          </cell>
          <cell r="Q4760">
            <v>46235</v>
          </cell>
          <cell r="W4760" t="str">
            <v>SP INT 1</v>
          </cell>
          <cell r="X4760" t="str">
            <v>SP INT 1</v>
          </cell>
        </row>
        <row r="4761">
          <cell r="B4761">
            <v>7</v>
          </cell>
          <cell r="K4761" t="str">
            <v>SALÁRIOS, ENCARGOS E BENEFÍCIOS</v>
          </cell>
          <cell r="O4761">
            <v>847</v>
          </cell>
          <cell r="P4761">
            <v>561.9</v>
          </cell>
          <cell r="Q4761">
            <v>46204</v>
          </cell>
          <cell r="W4761" t="str">
            <v>SP INT 4</v>
          </cell>
          <cell r="X4761" t="str">
            <v>SP INT 4</v>
          </cell>
        </row>
        <row r="4762">
          <cell r="B4762">
            <v>4</v>
          </cell>
          <cell r="K4762" t="str">
            <v>VIAGEM E LOGÍSTICA</v>
          </cell>
          <cell r="O4762">
            <v>846</v>
          </cell>
          <cell r="P4762">
            <v>914.12</v>
          </cell>
          <cell r="Q4762">
            <v>46113</v>
          </cell>
          <cell r="W4762" t="str">
            <v>DIRETORIA SPI</v>
          </cell>
          <cell r="X4762" t="str">
            <v>DIRETORIA SPI</v>
          </cell>
        </row>
        <row r="4763">
          <cell r="B4763">
            <v>6</v>
          </cell>
          <cell r="K4763" t="str">
            <v>PLANTÕES E LOJAS</v>
          </cell>
          <cell r="O4763">
            <v>842</v>
          </cell>
          <cell r="P4763">
            <v>279.62</v>
          </cell>
          <cell r="Q4763">
            <v>46174</v>
          </cell>
          <cell r="W4763" t="str">
            <v>SP INT 1</v>
          </cell>
          <cell r="X4763" t="str">
            <v>SP INT 1</v>
          </cell>
        </row>
        <row r="4764">
          <cell r="B4764">
            <v>7</v>
          </cell>
          <cell r="K4764" t="str">
            <v>PLANTÕES E LOJAS</v>
          </cell>
          <cell r="O4764">
            <v>842</v>
          </cell>
          <cell r="P4764">
            <v>279.62</v>
          </cell>
          <cell r="Q4764">
            <v>46204</v>
          </cell>
          <cell r="W4764" t="str">
            <v>SP INT 1</v>
          </cell>
          <cell r="X4764" t="str">
            <v>SP INT 1</v>
          </cell>
        </row>
        <row r="4765">
          <cell r="B4765">
            <v>3</v>
          </cell>
          <cell r="K4765" t="str">
            <v>MARKETING</v>
          </cell>
          <cell r="O4765">
            <v>840</v>
          </cell>
          <cell r="Q4765">
            <v>46082</v>
          </cell>
          <cell r="W4765" t="str">
            <v>SP INT 4</v>
          </cell>
          <cell r="X4765" t="str">
            <v>SP INT 4</v>
          </cell>
        </row>
        <row r="4766">
          <cell r="B4766">
            <v>5</v>
          </cell>
          <cell r="K4766" t="str">
            <v>PLANTÕES E LOJAS</v>
          </cell>
          <cell r="O4766">
            <v>840</v>
          </cell>
          <cell r="P4766">
            <v>1347</v>
          </cell>
          <cell r="Q4766">
            <v>46143</v>
          </cell>
          <cell r="W4766" t="str">
            <v>SP INT 1</v>
          </cell>
          <cell r="X4766" t="str">
            <v>SP INT 1</v>
          </cell>
        </row>
        <row r="4767">
          <cell r="B4767">
            <v>7</v>
          </cell>
          <cell r="K4767" t="str">
            <v>DESPESAS GERAIS</v>
          </cell>
          <cell r="O4767">
            <v>840</v>
          </cell>
          <cell r="Q4767">
            <v>46204</v>
          </cell>
          <cell r="W4767" t="str">
            <v>SP INT 2</v>
          </cell>
          <cell r="X4767" t="str">
            <v>SP INT 2</v>
          </cell>
        </row>
        <row r="4768">
          <cell r="B4768">
            <v>8</v>
          </cell>
          <cell r="K4768" t="str">
            <v>PLANTÕES E LOJAS</v>
          </cell>
          <cell r="O4768">
            <v>840</v>
          </cell>
          <cell r="P4768">
            <v>123.42</v>
          </cell>
          <cell r="Q4768">
            <v>46235</v>
          </cell>
          <cell r="W4768" t="str">
            <v>SP INT 4</v>
          </cell>
          <cell r="X4768" t="str">
            <v>SP INT 4</v>
          </cell>
        </row>
        <row r="4769">
          <cell r="B4769">
            <v>4</v>
          </cell>
          <cell r="K4769" t="str">
            <v>SALÁRIOS, ENCARGOS E BENEFÍCIOS</v>
          </cell>
          <cell r="O4769">
            <v>836</v>
          </cell>
          <cell r="P4769">
            <v>746.29000000000008</v>
          </cell>
          <cell r="Q4769">
            <v>46113</v>
          </cell>
          <cell r="W4769" t="str">
            <v>SP INT 6</v>
          </cell>
          <cell r="X4769" t="str">
            <v>SP INT 6</v>
          </cell>
        </row>
        <row r="4770">
          <cell r="B4770">
            <v>1</v>
          </cell>
          <cell r="K4770" t="str">
            <v>PLANTÕES E LOJAS</v>
          </cell>
          <cell r="O4770">
            <v>834</v>
          </cell>
          <cell r="Q4770">
            <v>46023</v>
          </cell>
          <cell r="W4770" t="str">
            <v>SP INT 1</v>
          </cell>
          <cell r="X4770" t="str">
            <v>SP INT 1</v>
          </cell>
        </row>
        <row r="4771">
          <cell r="B4771">
            <v>3</v>
          </cell>
          <cell r="K4771" t="str">
            <v>PLANTÕES E LOJAS</v>
          </cell>
          <cell r="O4771">
            <v>834</v>
          </cell>
          <cell r="Q4771">
            <v>46082</v>
          </cell>
          <cell r="W4771" t="str">
            <v>SENSIA CP</v>
          </cell>
          <cell r="X4771" t="str">
            <v>SENSIA</v>
          </cell>
        </row>
        <row r="4772">
          <cell r="B4772">
            <v>1</v>
          </cell>
          <cell r="K4772" t="str">
            <v>CONSULTORIA E ASSESSORIA</v>
          </cell>
          <cell r="O4772">
            <v>833</v>
          </cell>
          <cell r="Q4772">
            <v>46023</v>
          </cell>
          <cell r="W4772" t="str">
            <v>SP INT 1</v>
          </cell>
          <cell r="X4772" t="str">
            <v>SP INT 1</v>
          </cell>
        </row>
        <row r="4773">
          <cell r="B4773">
            <v>1</v>
          </cell>
          <cell r="K4773" t="str">
            <v>CONSULTORIA E ASSESSORIA</v>
          </cell>
          <cell r="O4773">
            <v>833</v>
          </cell>
          <cell r="Q4773">
            <v>46023</v>
          </cell>
          <cell r="W4773" t="str">
            <v>SP INT 2</v>
          </cell>
          <cell r="X4773" t="str">
            <v>SP INT 2</v>
          </cell>
        </row>
        <row r="4774">
          <cell r="B4774">
            <v>1</v>
          </cell>
          <cell r="K4774" t="str">
            <v>CONSULTORIA E ASSESSORIA</v>
          </cell>
          <cell r="O4774">
            <v>833</v>
          </cell>
          <cell r="Q4774">
            <v>46023</v>
          </cell>
          <cell r="W4774" t="str">
            <v>SP INT 3</v>
          </cell>
          <cell r="X4774" t="str">
            <v>SP INT 3</v>
          </cell>
        </row>
        <row r="4775">
          <cell r="B4775">
            <v>1</v>
          </cell>
          <cell r="K4775" t="str">
            <v>CONSULTORIA E ASSESSORIA</v>
          </cell>
          <cell r="O4775">
            <v>833</v>
          </cell>
          <cell r="Q4775">
            <v>46023</v>
          </cell>
          <cell r="W4775" t="str">
            <v>SP INT 4</v>
          </cell>
          <cell r="X4775" t="str">
            <v>SP INT 4</v>
          </cell>
        </row>
        <row r="4776">
          <cell r="B4776">
            <v>1</v>
          </cell>
          <cell r="K4776" t="str">
            <v>CONSULTORIA E ASSESSORIA</v>
          </cell>
          <cell r="O4776">
            <v>833</v>
          </cell>
          <cell r="Q4776">
            <v>46023</v>
          </cell>
          <cell r="W4776" t="str">
            <v>SP INT 5</v>
          </cell>
          <cell r="X4776" t="str">
            <v>SP INT 5</v>
          </cell>
        </row>
        <row r="4777">
          <cell r="B4777">
            <v>1</v>
          </cell>
          <cell r="K4777" t="str">
            <v>CONSULTORIA E ASSESSORIA</v>
          </cell>
          <cell r="O4777">
            <v>833</v>
          </cell>
          <cell r="Q4777">
            <v>46023</v>
          </cell>
          <cell r="W4777" t="str">
            <v>SP INT 6</v>
          </cell>
          <cell r="X4777" t="str">
            <v>SP INT 6</v>
          </cell>
        </row>
        <row r="4778">
          <cell r="B4778">
            <v>3</v>
          </cell>
          <cell r="K4778" t="str">
            <v>SALÁRIOS, ENCARGOS E BENEFÍCIOS</v>
          </cell>
          <cell r="O4778">
            <v>833</v>
          </cell>
          <cell r="P4778">
            <v>171.54</v>
          </cell>
          <cell r="Q4778">
            <v>46082</v>
          </cell>
          <cell r="W4778" t="str">
            <v>DIRETORIA SPI</v>
          </cell>
          <cell r="X4778" t="str">
            <v>DIRETORIA SPI</v>
          </cell>
        </row>
        <row r="4779">
          <cell r="B4779">
            <v>1</v>
          </cell>
          <cell r="K4779" t="str">
            <v>PLANTÕES E LOJAS</v>
          </cell>
          <cell r="O4779">
            <v>832</v>
          </cell>
          <cell r="P4779">
            <v>886.77</v>
          </cell>
          <cell r="Q4779">
            <v>46023</v>
          </cell>
          <cell r="W4779" t="str">
            <v>SP INT 4</v>
          </cell>
          <cell r="X4779" t="str">
            <v>SP INT 4</v>
          </cell>
        </row>
        <row r="4780">
          <cell r="B4780">
            <v>2</v>
          </cell>
          <cell r="K4780" t="str">
            <v>PLANTÕES E LOJAS</v>
          </cell>
          <cell r="O4780">
            <v>832</v>
          </cell>
          <cell r="P4780">
            <v>825.25</v>
          </cell>
          <cell r="Q4780">
            <v>46054</v>
          </cell>
          <cell r="W4780" t="str">
            <v>SP INT 4</v>
          </cell>
          <cell r="X4780" t="str">
            <v>SP INT 4</v>
          </cell>
        </row>
        <row r="4781">
          <cell r="B4781">
            <v>6</v>
          </cell>
          <cell r="K4781" t="str">
            <v>PLANTÕES E LOJAS</v>
          </cell>
          <cell r="O4781">
            <v>832</v>
          </cell>
          <cell r="P4781">
            <v>938.09</v>
          </cell>
          <cell r="Q4781">
            <v>46174</v>
          </cell>
          <cell r="W4781" t="str">
            <v>SP INT 4</v>
          </cell>
          <cell r="X4781" t="str">
            <v>SP INT 4</v>
          </cell>
        </row>
        <row r="4782">
          <cell r="B4782">
            <v>4</v>
          </cell>
          <cell r="K4782" t="str">
            <v>MARKETING</v>
          </cell>
          <cell r="O4782">
            <v>831</v>
          </cell>
          <cell r="Q4782">
            <v>46113</v>
          </cell>
          <cell r="W4782" t="str">
            <v>SP INT 6</v>
          </cell>
          <cell r="X4782" t="str">
            <v>SP INT 6</v>
          </cell>
        </row>
        <row r="4783">
          <cell r="B4783">
            <v>5</v>
          </cell>
          <cell r="K4783" t="str">
            <v>MARKETING</v>
          </cell>
          <cell r="O4783">
            <v>827</v>
          </cell>
          <cell r="Q4783">
            <v>46143</v>
          </cell>
          <cell r="W4783" t="str">
            <v>SP INT 2</v>
          </cell>
          <cell r="X4783" t="str">
            <v>SP INT 2</v>
          </cell>
        </row>
        <row r="4784">
          <cell r="B4784">
            <v>6</v>
          </cell>
          <cell r="K4784" t="str">
            <v>PLANTÕES E LOJAS</v>
          </cell>
          <cell r="O4784">
            <v>825</v>
          </cell>
          <cell r="Q4784">
            <v>46174</v>
          </cell>
          <cell r="W4784" t="str">
            <v>SP INT 3</v>
          </cell>
          <cell r="X4784" t="str">
            <v>SP INT 3</v>
          </cell>
        </row>
        <row r="4785">
          <cell r="B4785">
            <v>3</v>
          </cell>
          <cell r="K4785" t="str">
            <v>PLANTÕES E LOJAS</v>
          </cell>
          <cell r="O4785">
            <v>824</v>
          </cell>
          <cell r="Q4785">
            <v>46082</v>
          </cell>
          <cell r="W4785" t="str">
            <v>SP INT 2</v>
          </cell>
          <cell r="X4785" t="str">
            <v>SP INT 2</v>
          </cell>
        </row>
        <row r="4786">
          <cell r="B4786">
            <v>2</v>
          </cell>
          <cell r="K4786" t="str">
            <v>SALÁRIOS, ENCARGOS E BENEFÍCIOS</v>
          </cell>
          <cell r="O4786">
            <v>821</v>
          </cell>
          <cell r="P4786">
            <v>1579.82</v>
          </cell>
          <cell r="Q4786">
            <v>46054</v>
          </cell>
          <cell r="W4786" t="str">
            <v>SP INT 5</v>
          </cell>
          <cell r="X4786" t="str">
            <v>SP INT 5</v>
          </cell>
        </row>
        <row r="4787">
          <cell r="B4787">
            <v>3</v>
          </cell>
          <cell r="K4787" t="str">
            <v>PLANTÕES E LOJAS</v>
          </cell>
          <cell r="O4787">
            <v>821</v>
          </cell>
          <cell r="Q4787">
            <v>46082</v>
          </cell>
          <cell r="W4787" t="str">
            <v>SP INT 1</v>
          </cell>
          <cell r="X4787" t="str">
            <v>SP INT 1</v>
          </cell>
        </row>
        <row r="4788">
          <cell r="B4788">
            <v>8</v>
          </cell>
          <cell r="K4788" t="str">
            <v>SALÁRIOS, ENCARGOS E BENEFÍCIOS</v>
          </cell>
          <cell r="O4788">
            <v>821</v>
          </cell>
          <cell r="P4788">
            <v>235.37</v>
          </cell>
          <cell r="Q4788">
            <v>46235</v>
          </cell>
          <cell r="W4788" t="str">
            <v>SP INT 1</v>
          </cell>
          <cell r="X4788" t="str">
            <v>SP INT 1</v>
          </cell>
        </row>
        <row r="4789">
          <cell r="B4789">
            <v>8</v>
          </cell>
          <cell r="K4789" t="str">
            <v>VIAGEM E LOGÍSTICA</v>
          </cell>
          <cell r="O4789">
            <v>821</v>
          </cell>
          <cell r="P4789">
            <v>195.58000000000004</v>
          </cell>
          <cell r="Q4789">
            <v>46235</v>
          </cell>
          <cell r="W4789" t="str">
            <v>SP INT 3</v>
          </cell>
          <cell r="X4789" t="str">
            <v>SP INT 3</v>
          </cell>
        </row>
        <row r="4790">
          <cell r="B4790">
            <v>2</v>
          </cell>
          <cell r="K4790" t="str">
            <v>MARKETING</v>
          </cell>
          <cell r="O4790">
            <v>820</v>
          </cell>
          <cell r="P4790">
            <v>12982.65</v>
          </cell>
          <cell r="Q4790">
            <v>46054</v>
          </cell>
          <cell r="W4790" t="str">
            <v>SP INT 5</v>
          </cell>
          <cell r="X4790" t="str">
            <v>SP INT 5</v>
          </cell>
        </row>
        <row r="4791">
          <cell r="B4791">
            <v>3</v>
          </cell>
          <cell r="K4791" t="str">
            <v>PLANTÕES E LOJAS</v>
          </cell>
          <cell r="O4791">
            <v>820</v>
          </cell>
          <cell r="Q4791">
            <v>46082</v>
          </cell>
          <cell r="W4791" t="str">
            <v>SENSIA CP</v>
          </cell>
          <cell r="X4791" t="str">
            <v>SENSIA</v>
          </cell>
        </row>
        <row r="4792">
          <cell r="B4792">
            <v>7</v>
          </cell>
          <cell r="K4792" t="str">
            <v>SALÁRIOS, ENCARGOS E BENEFÍCIOS</v>
          </cell>
          <cell r="O4792">
            <v>820</v>
          </cell>
          <cell r="P4792">
            <v>1277.58</v>
          </cell>
          <cell r="Q4792">
            <v>46204</v>
          </cell>
          <cell r="W4792" t="str">
            <v>SP INT 2</v>
          </cell>
          <cell r="X4792" t="str">
            <v>SP INT 2</v>
          </cell>
        </row>
        <row r="4793">
          <cell r="B4793">
            <v>7</v>
          </cell>
          <cell r="K4793" t="str">
            <v>MARKETING</v>
          </cell>
          <cell r="O4793">
            <v>820</v>
          </cell>
          <cell r="P4793">
            <v>12982.65</v>
          </cell>
          <cell r="Q4793">
            <v>46204</v>
          </cell>
          <cell r="W4793" t="str">
            <v>SP INT 5</v>
          </cell>
          <cell r="X4793" t="str">
            <v>SP INT 5</v>
          </cell>
        </row>
        <row r="4794">
          <cell r="B4794">
            <v>4</v>
          </cell>
          <cell r="K4794" t="str">
            <v>SALÁRIOS, ENCARGOS E BENEFÍCIOS</v>
          </cell>
          <cell r="O4794">
            <v>819</v>
          </cell>
          <cell r="P4794">
            <v>179.82000000000002</v>
          </cell>
          <cell r="Q4794">
            <v>46113</v>
          </cell>
          <cell r="W4794" t="str">
            <v>SP INT 4</v>
          </cell>
          <cell r="X4794" t="str">
            <v>SP INT 4</v>
          </cell>
        </row>
        <row r="4795">
          <cell r="B4795">
            <v>8</v>
          </cell>
          <cell r="K4795" t="str">
            <v>JURÍDICO</v>
          </cell>
          <cell r="O4795">
            <v>818</v>
          </cell>
          <cell r="Q4795">
            <v>46235</v>
          </cell>
          <cell r="W4795" t="str">
            <v>SP INT 2</v>
          </cell>
          <cell r="X4795" t="str">
            <v>SP INT 2</v>
          </cell>
        </row>
        <row r="4796">
          <cell r="B4796">
            <v>8</v>
          </cell>
          <cell r="K4796" t="str">
            <v>PLANTÕES E LOJAS</v>
          </cell>
          <cell r="O4796">
            <v>815</v>
          </cell>
          <cell r="P4796">
            <v>115.66</v>
          </cell>
          <cell r="Q4796">
            <v>46235</v>
          </cell>
          <cell r="W4796" t="str">
            <v>SP INT 6</v>
          </cell>
          <cell r="X4796" t="str">
            <v>SP INT 6</v>
          </cell>
        </row>
        <row r="4797">
          <cell r="B4797">
            <v>4</v>
          </cell>
          <cell r="K4797" t="str">
            <v>VIAGEM E LOGÍSTICA</v>
          </cell>
          <cell r="O4797">
            <v>813</v>
          </cell>
          <cell r="P4797">
            <v>181.16999999999996</v>
          </cell>
          <cell r="Q4797">
            <v>46113</v>
          </cell>
          <cell r="W4797" t="str">
            <v>SP INT 1</v>
          </cell>
          <cell r="X4797" t="str">
            <v>SP INT 1</v>
          </cell>
        </row>
        <row r="4798">
          <cell r="B4798">
            <v>6</v>
          </cell>
          <cell r="K4798" t="str">
            <v>PLANTÕES E LOJAS</v>
          </cell>
          <cell r="O4798">
            <v>813</v>
          </cell>
          <cell r="P4798">
            <v>265.89</v>
          </cell>
          <cell r="Q4798">
            <v>46174</v>
          </cell>
          <cell r="W4798" t="str">
            <v>SP INT 4</v>
          </cell>
          <cell r="X4798" t="str">
            <v>SP INT 4</v>
          </cell>
        </row>
        <row r="4799">
          <cell r="B4799">
            <v>6</v>
          </cell>
          <cell r="K4799" t="str">
            <v>VIAGEM E LOGÍSTICA</v>
          </cell>
          <cell r="O4799">
            <v>812</v>
          </cell>
          <cell r="P4799">
            <v>181.16999999999996</v>
          </cell>
          <cell r="Q4799">
            <v>46174</v>
          </cell>
          <cell r="W4799" t="str">
            <v>SP INT 1</v>
          </cell>
          <cell r="X4799" t="str">
            <v>SP INT 1</v>
          </cell>
        </row>
        <row r="4800">
          <cell r="B4800">
            <v>4</v>
          </cell>
          <cell r="K4800" t="str">
            <v>PLANTÕES E LOJAS</v>
          </cell>
          <cell r="O4800">
            <v>810</v>
          </cell>
          <cell r="Q4800">
            <v>46113</v>
          </cell>
          <cell r="W4800" t="str">
            <v>SP INT 1</v>
          </cell>
          <cell r="X4800" t="str">
            <v>SP INT 1</v>
          </cell>
        </row>
        <row r="4801">
          <cell r="B4801">
            <v>4</v>
          </cell>
          <cell r="K4801" t="str">
            <v>PLANTÕES E LOJAS</v>
          </cell>
          <cell r="O4801">
            <v>810</v>
          </cell>
          <cell r="Q4801">
            <v>46113</v>
          </cell>
          <cell r="W4801" t="str">
            <v>SP INT 1</v>
          </cell>
          <cell r="X4801" t="str">
            <v>SP INT 1</v>
          </cell>
        </row>
        <row r="4802">
          <cell r="B4802">
            <v>4</v>
          </cell>
          <cell r="K4802" t="str">
            <v>PLANTÕES E LOJAS</v>
          </cell>
          <cell r="O4802">
            <v>810</v>
          </cell>
          <cell r="Q4802">
            <v>46113</v>
          </cell>
          <cell r="W4802" t="str">
            <v>SP INT 1</v>
          </cell>
          <cell r="X4802" t="str">
            <v>SP INT 1</v>
          </cell>
        </row>
        <row r="4803">
          <cell r="B4803">
            <v>5</v>
          </cell>
          <cell r="K4803" t="str">
            <v>PLANTÕES E LOJAS</v>
          </cell>
          <cell r="O4803">
            <v>810</v>
          </cell>
          <cell r="Q4803">
            <v>46143</v>
          </cell>
          <cell r="W4803" t="str">
            <v>SP INT 1</v>
          </cell>
          <cell r="X4803" t="str">
            <v>SP INT 1</v>
          </cell>
        </row>
        <row r="4804">
          <cell r="B4804">
            <v>5</v>
          </cell>
          <cell r="K4804" t="str">
            <v>PLANTÕES E LOJAS</v>
          </cell>
          <cell r="O4804">
            <v>810</v>
          </cell>
          <cell r="Q4804">
            <v>46143</v>
          </cell>
          <cell r="W4804" t="str">
            <v>SP INT 1</v>
          </cell>
          <cell r="X4804" t="str">
            <v>SP INT 1</v>
          </cell>
        </row>
        <row r="4805">
          <cell r="B4805">
            <v>5</v>
          </cell>
          <cell r="K4805" t="str">
            <v>PLANTÕES E LOJAS</v>
          </cell>
          <cell r="O4805">
            <v>810</v>
          </cell>
          <cell r="Q4805">
            <v>46143</v>
          </cell>
          <cell r="W4805" t="str">
            <v>SP INT 1</v>
          </cell>
          <cell r="X4805" t="str">
            <v>SP INT 1</v>
          </cell>
        </row>
        <row r="4806">
          <cell r="B4806">
            <v>6</v>
          </cell>
          <cell r="K4806" t="str">
            <v>PLANTÕES E LOJAS</v>
          </cell>
          <cell r="O4806">
            <v>810</v>
          </cell>
          <cell r="Q4806">
            <v>46174</v>
          </cell>
          <cell r="W4806" t="str">
            <v>SP INT 1</v>
          </cell>
          <cell r="X4806" t="str">
            <v>SP INT 1</v>
          </cell>
        </row>
        <row r="4807">
          <cell r="B4807">
            <v>6</v>
          </cell>
          <cell r="K4807" t="str">
            <v>PLANTÕES E LOJAS</v>
          </cell>
          <cell r="O4807">
            <v>810</v>
          </cell>
          <cell r="Q4807">
            <v>46174</v>
          </cell>
          <cell r="W4807" t="str">
            <v>SP INT 1</v>
          </cell>
          <cell r="X4807" t="str">
            <v>SP INT 1</v>
          </cell>
        </row>
        <row r="4808">
          <cell r="B4808">
            <v>6</v>
          </cell>
          <cell r="K4808" t="str">
            <v>PLANTÕES E LOJAS</v>
          </cell>
          <cell r="O4808">
            <v>810</v>
          </cell>
          <cell r="Q4808">
            <v>46174</v>
          </cell>
          <cell r="W4808" t="str">
            <v>SP INT 1</v>
          </cell>
          <cell r="X4808" t="str">
            <v>SP INT 1</v>
          </cell>
        </row>
        <row r="4809">
          <cell r="B4809">
            <v>7</v>
          </cell>
          <cell r="K4809" t="str">
            <v>PLANTÕES E LOJAS</v>
          </cell>
          <cell r="O4809">
            <v>810</v>
          </cell>
          <cell r="P4809">
            <v>259.51</v>
          </cell>
          <cell r="Q4809">
            <v>46204</v>
          </cell>
          <cell r="W4809" t="str">
            <v>SP INT 4</v>
          </cell>
          <cell r="X4809" t="str">
            <v>SP INT 4</v>
          </cell>
        </row>
        <row r="4810">
          <cell r="B4810">
            <v>2</v>
          </cell>
          <cell r="K4810" t="str">
            <v>MARKETING</v>
          </cell>
          <cell r="O4810">
            <v>808</v>
          </cell>
          <cell r="Q4810">
            <v>46054</v>
          </cell>
          <cell r="W4810" t="str">
            <v>SP INT 5</v>
          </cell>
          <cell r="X4810" t="str">
            <v>SP INT 5</v>
          </cell>
        </row>
        <row r="4811">
          <cell r="B4811">
            <v>5</v>
          </cell>
          <cell r="K4811" t="str">
            <v>SALÁRIOS, ENCARGOS E BENEFÍCIOS</v>
          </cell>
          <cell r="O4811">
            <v>808</v>
          </cell>
          <cell r="P4811">
            <v>537.43000000000006</v>
          </cell>
          <cell r="Q4811">
            <v>46143</v>
          </cell>
          <cell r="W4811" t="str">
            <v>DIRETORIA SPI</v>
          </cell>
          <cell r="X4811" t="str">
            <v>DIRETORIA SPI</v>
          </cell>
        </row>
        <row r="4812">
          <cell r="B4812">
            <v>8</v>
          </cell>
          <cell r="K4812" t="str">
            <v>SALÁRIOS, ENCARGOS E BENEFÍCIOS</v>
          </cell>
          <cell r="O4812">
            <v>808</v>
          </cell>
          <cell r="P4812">
            <v>557.51</v>
          </cell>
          <cell r="Q4812">
            <v>46235</v>
          </cell>
          <cell r="W4812" t="str">
            <v>SP INT 3</v>
          </cell>
          <cell r="X4812" t="str">
            <v>SP INT 3</v>
          </cell>
        </row>
        <row r="4813">
          <cell r="B4813">
            <v>5</v>
          </cell>
          <cell r="K4813" t="str">
            <v>PLANTÕES E LOJAS</v>
          </cell>
          <cell r="O4813">
            <v>807</v>
          </cell>
          <cell r="Q4813">
            <v>46143</v>
          </cell>
          <cell r="W4813" t="str">
            <v>SENSIA CP</v>
          </cell>
          <cell r="X4813" t="str">
            <v>SENSIA</v>
          </cell>
        </row>
        <row r="4814">
          <cell r="B4814">
            <v>6</v>
          </cell>
          <cell r="K4814" t="str">
            <v>PLANTÕES E LOJAS</v>
          </cell>
          <cell r="O4814">
            <v>807</v>
          </cell>
          <cell r="Q4814">
            <v>46174</v>
          </cell>
          <cell r="W4814" t="str">
            <v>SENSIA CP</v>
          </cell>
          <cell r="X4814" t="str">
            <v>SENSIA</v>
          </cell>
        </row>
        <row r="4815">
          <cell r="B4815">
            <v>4</v>
          </cell>
          <cell r="K4815" t="str">
            <v>PLANTÕES E LOJAS</v>
          </cell>
          <cell r="O4815">
            <v>806</v>
          </cell>
          <cell r="Q4815">
            <v>46113</v>
          </cell>
          <cell r="W4815" t="str">
            <v>SENSIA CP</v>
          </cell>
          <cell r="X4815" t="str">
            <v>SENSIA</v>
          </cell>
        </row>
        <row r="4816">
          <cell r="B4816">
            <v>2</v>
          </cell>
          <cell r="K4816" t="str">
            <v>VIAGEM E LOGÍSTICA</v>
          </cell>
          <cell r="O4816">
            <v>805</v>
          </cell>
          <cell r="P4816">
            <v>2845.44</v>
          </cell>
          <cell r="Q4816">
            <v>46054</v>
          </cell>
          <cell r="W4816" t="str">
            <v>SP INT 6</v>
          </cell>
          <cell r="X4816" t="str">
            <v>SP INT 6</v>
          </cell>
        </row>
        <row r="4817">
          <cell r="B4817">
            <v>8</v>
          </cell>
          <cell r="K4817" t="str">
            <v>MARKETING</v>
          </cell>
          <cell r="O4817">
            <v>805</v>
          </cell>
          <cell r="Q4817">
            <v>46235</v>
          </cell>
          <cell r="W4817" t="str">
            <v>SP INT 4</v>
          </cell>
          <cell r="X4817" t="str">
            <v>SP INT 4</v>
          </cell>
        </row>
        <row r="4818">
          <cell r="B4818">
            <v>8</v>
          </cell>
          <cell r="K4818" t="str">
            <v>PLANTÕES E LOJAS</v>
          </cell>
          <cell r="O4818">
            <v>802</v>
          </cell>
          <cell r="P4818">
            <v>133.24</v>
          </cell>
          <cell r="Q4818">
            <v>46235</v>
          </cell>
          <cell r="W4818" t="str">
            <v>SP INT 4</v>
          </cell>
          <cell r="X4818" t="str">
            <v>SP INT 4</v>
          </cell>
        </row>
        <row r="4819">
          <cell r="B4819">
            <v>2</v>
          </cell>
          <cell r="K4819" t="str">
            <v>SALÁRIOS, ENCARGOS E BENEFÍCIOS</v>
          </cell>
          <cell r="O4819">
            <v>801</v>
          </cell>
          <cell r="P4819">
            <v>391.31</v>
          </cell>
          <cell r="Q4819">
            <v>46054</v>
          </cell>
          <cell r="W4819" t="str">
            <v>SP INT 3</v>
          </cell>
          <cell r="X4819" t="str">
            <v>SP INT 3</v>
          </cell>
        </row>
        <row r="4820">
          <cell r="B4820">
            <v>7</v>
          </cell>
          <cell r="K4820" t="str">
            <v>PLANTÕES E LOJAS</v>
          </cell>
          <cell r="O4820">
            <v>801</v>
          </cell>
          <cell r="Q4820">
            <v>46204</v>
          </cell>
          <cell r="W4820" t="str">
            <v>SENSIA CP</v>
          </cell>
          <cell r="X4820" t="str">
            <v>SENSIA</v>
          </cell>
        </row>
        <row r="4821">
          <cell r="B4821">
            <v>2</v>
          </cell>
          <cell r="K4821" t="str">
            <v>PLANTÕES E LOJAS</v>
          </cell>
          <cell r="O4821">
            <v>800</v>
          </cell>
          <cell r="P4821">
            <v>6294.29</v>
          </cell>
          <cell r="Q4821">
            <v>46054</v>
          </cell>
          <cell r="W4821" t="str">
            <v>SP INT 2</v>
          </cell>
          <cell r="X4821" t="str">
            <v>SP INT 2</v>
          </cell>
        </row>
        <row r="4822">
          <cell r="B4822">
            <v>3</v>
          </cell>
          <cell r="K4822" t="str">
            <v>MARKETING</v>
          </cell>
          <cell r="O4822">
            <v>800</v>
          </cell>
          <cell r="Q4822">
            <v>46082</v>
          </cell>
          <cell r="W4822" t="str">
            <v>SP INT 1</v>
          </cell>
          <cell r="X4822" t="str">
            <v>SP INT 1</v>
          </cell>
        </row>
        <row r="4823">
          <cell r="B4823">
            <v>3</v>
          </cell>
          <cell r="K4823" t="str">
            <v>PLANTÕES E LOJAS</v>
          </cell>
          <cell r="O4823">
            <v>800</v>
          </cell>
          <cell r="P4823">
            <v>1347</v>
          </cell>
          <cell r="Q4823">
            <v>46082</v>
          </cell>
          <cell r="W4823" t="str">
            <v>SP INT 1</v>
          </cell>
          <cell r="X4823" t="str">
            <v>SP INT 1</v>
          </cell>
        </row>
        <row r="4824">
          <cell r="B4824">
            <v>4</v>
          </cell>
          <cell r="K4824" t="str">
            <v>PLANTÕES E LOJAS</v>
          </cell>
          <cell r="O4824">
            <v>800</v>
          </cell>
          <cell r="P4824">
            <v>1347</v>
          </cell>
          <cell r="Q4824">
            <v>46113</v>
          </cell>
          <cell r="W4824" t="str">
            <v>SP INT 1</v>
          </cell>
          <cell r="X4824" t="str">
            <v>SP INT 1</v>
          </cell>
        </row>
        <row r="4825">
          <cell r="B4825">
            <v>5</v>
          </cell>
          <cell r="K4825" t="str">
            <v>DESPESAS GERAIS</v>
          </cell>
          <cell r="O4825">
            <v>800</v>
          </cell>
          <cell r="Q4825">
            <v>46143</v>
          </cell>
          <cell r="W4825" t="str">
            <v>SP INT 2</v>
          </cell>
          <cell r="X4825" t="str">
            <v>SP INT 2</v>
          </cell>
        </row>
        <row r="4826">
          <cell r="B4826">
            <v>6</v>
          </cell>
          <cell r="K4826" t="str">
            <v>PLANTÕES E LOJAS</v>
          </cell>
          <cell r="O4826">
            <v>800</v>
          </cell>
          <cell r="P4826">
            <v>1347</v>
          </cell>
          <cell r="Q4826">
            <v>46174</v>
          </cell>
          <cell r="W4826" t="str">
            <v>SP INT 1</v>
          </cell>
          <cell r="X4826" t="str">
            <v>SP INT 1</v>
          </cell>
        </row>
        <row r="4827">
          <cell r="B4827">
            <v>7</v>
          </cell>
          <cell r="K4827" t="str">
            <v>PLANTÕES E LOJAS</v>
          </cell>
          <cell r="O4827">
            <v>800</v>
          </cell>
          <cell r="P4827">
            <v>1347</v>
          </cell>
          <cell r="Q4827">
            <v>46204</v>
          </cell>
          <cell r="W4827" t="str">
            <v>SP INT 1</v>
          </cell>
          <cell r="X4827" t="str">
            <v>SP INT 1</v>
          </cell>
        </row>
        <row r="4828">
          <cell r="B4828">
            <v>1</v>
          </cell>
          <cell r="K4828" t="str">
            <v>PLANTÕES E LOJAS</v>
          </cell>
          <cell r="O4828">
            <v>799</v>
          </cell>
          <cell r="P4828">
            <v>818.88</v>
          </cell>
          <cell r="Q4828">
            <v>46023</v>
          </cell>
          <cell r="W4828" t="str">
            <v>SP INT 1</v>
          </cell>
          <cell r="X4828" t="str">
            <v>SP INT 1</v>
          </cell>
        </row>
        <row r="4829">
          <cell r="B4829">
            <v>2</v>
          </cell>
          <cell r="K4829" t="str">
            <v>PLANTÕES E LOJAS</v>
          </cell>
          <cell r="O4829">
            <v>799</v>
          </cell>
          <cell r="P4829">
            <v>762.08</v>
          </cell>
          <cell r="Q4829">
            <v>46054</v>
          </cell>
          <cell r="W4829" t="str">
            <v>SP INT 1</v>
          </cell>
          <cell r="X4829" t="str">
            <v>SP INT 1</v>
          </cell>
        </row>
        <row r="4830">
          <cell r="B4830">
            <v>3</v>
          </cell>
          <cell r="K4830" t="str">
            <v>PLANTÕES E LOJAS</v>
          </cell>
          <cell r="O4830">
            <v>799</v>
          </cell>
          <cell r="P4830">
            <v>872.36</v>
          </cell>
          <cell r="Q4830">
            <v>46082</v>
          </cell>
          <cell r="W4830" t="str">
            <v>SP INT 1</v>
          </cell>
          <cell r="X4830" t="str">
            <v>SP INT 1</v>
          </cell>
        </row>
        <row r="4831">
          <cell r="B4831">
            <v>4</v>
          </cell>
          <cell r="K4831" t="str">
            <v>PLANTÕES E LOJAS</v>
          </cell>
          <cell r="O4831">
            <v>799</v>
          </cell>
          <cell r="P4831">
            <v>796.7</v>
          </cell>
          <cell r="Q4831">
            <v>46113</v>
          </cell>
          <cell r="W4831" t="str">
            <v>SP INT 1</v>
          </cell>
          <cell r="X4831" t="str">
            <v>SP INT 1</v>
          </cell>
        </row>
        <row r="4832">
          <cell r="B4832">
            <v>4</v>
          </cell>
          <cell r="K4832" t="str">
            <v>DESPESAS GERAIS</v>
          </cell>
          <cell r="O4832">
            <v>799</v>
          </cell>
          <cell r="P4832">
            <v>0</v>
          </cell>
          <cell r="Q4832">
            <v>46113</v>
          </cell>
          <cell r="W4832" t="str">
            <v>SP INT 3</v>
          </cell>
          <cell r="X4832" t="str">
            <v>SP INT 3</v>
          </cell>
        </row>
        <row r="4833">
          <cell r="B4833">
            <v>5</v>
          </cell>
          <cell r="K4833" t="str">
            <v>MARKETING</v>
          </cell>
          <cell r="O4833">
            <v>799</v>
          </cell>
          <cell r="Q4833">
            <v>46143</v>
          </cell>
          <cell r="W4833" t="str">
            <v>SP INT 1</v>
          </cell>
          <cell r="X4833" t="str">
            <v>SP INT 1</v>
          </cell>
        </row>
        <row r="4834">
          <cell r="B4834">
            <v>5</v>
          </cell>
          <cell r="K4834" t="str">
            <v>PLANTÕES E LOJAS</v>
          </cell>
          <cell r="O4834">
            <v>799</v>
          </cell>
          <cell r="P4834">
            <v>738.96</v>
          </cell>
          <cell r="Q4834">
            <v>46143</v>
          </cell>
          <cell r="W4834" t="str">
            <v>SP INT 1</v>
          </cell>
          <cell r="X4834" t="str">
            <v>SP INT 1</v>
          </cell>
        </row>
        <row r="4835">
          <cell r="B4835">
            <v>6</v>
          </cell>
          <cell r="K4835" t="str">
            <v>PLANTÕES E LOJAS</v>
          </cell>
          <cell r="O4835">
            <v>799</v>
          </cell>
          <cell r="P4835">
            <v>866.27</v>
          </cell>
          <cell r="Q4835">
            <v>46174</v>
          </cell>
          <cell r="W4835" t="str">
            <v>SP INT 1</v>
          </cell>
          <cell r="X4835" t="str">
            <v>SP INT 1</v>
          </cell>
        </row>
        <row r="4836">
          <cell r="B4836">
            <v>7</v>
          </cell>
          <cell r="K4836" t="str">
            <v>PLANTÕES E LOJAS</v>
          </cell>
          <cell r="O4836">
            <v>799</v>
          </cell>
          <cell r="P4836">
            <v>845.5</v>
          </cell>
          <cell r="Q4836">
            <v>46204</v>
          </cell>
          <cell r="W4836" t="str">
            <v>SP INT 1</v>
          </cell>
          <cell r="X4836" t="str">
            <v>SP INT 1</v>
          </cell>
        </row>
        <row r="4837">
          <cell r="B4837">
            <v>7</v>
          </cell>
          <cell r="K4837" t="str">
            <v>PLANTÕES E LOJAS</v>
          </cell>
          <cell r="O4837">
            <v>799</v>
          </cell>
          <cell r="P4837">
            <v>2462.34</v>
          </cell>
          <cell r="Q4837">
            <v>46204</v>
          </cell>
          <cell r="W4837" t="str">
            <v>SP INT 3</v>
          </cell>
          <cell r="X4837" t="str">
            <v>SP INT 3</v>
          </cell>
        </row>
        <row r="4838">
          <cell r="B4838">
            <v>8</v>
          </cell>
          <cell r="K4838" t="str">
            <v>PLANTÕES E LOJAS</v>
          </cell>
          <cell r="O4838">
            <v>799</v>
          </cell>
          <cell r="P4838">
            <v>729.09</v>
          </cell>
          <cell r="Q4838">
            <v>46235</v>
          </cell>
          <cell r="W4838" t="str">
            <v>SP INT 1</v>
          </cell>
          <cell r="X4838" t="str">
            <v>SP INT 1</v>
          </cell>
        </row>
        <row r="4839">
          <cell r="B4839">
            <v>3</v>
          </cell>
          <cell r="K4839" t="str">
            <v>PLANTÕES E LOJAS</v>
          </cell>
          <cell r="O4839">
            <v>798</v>
          </cell>
          <cell r="Q4839">
            <v>46082</v>
          </cell>
          <cell r="W4839" t="str">
            <v>SP INT 2</v>
          </cell>
          <cell r="X4839" t="str">
            <v>SP INT 2</v>
          </cell>
        </row>
        <row r="4840">
          <cell r="B4840">
            <v>4</v>
          </cell>
          <cell r="K4840" t="str">
            <v>SALÁRIOS, ENCARGOS E BENEFÍCIOS</v>
          </cell>
          <cell r="O4840">
            <v>794</v>
          </cell>
          <cell r="P4840">
            <v>171.54</v>
          </cell>
          <cell r="Q4840">
            <v>46113</v>
          </cell>
          <cell r="W4840" t="str">
            <v>DIRETORIA SPI</v>
          </cell>
          <cell r="X4840" t="str">
            <v>DIRETORIA SPI</v>
          </cell>
        </row>
        <row r="4841">
          <cell r="B4841">
            <v>7</v>
          </cell>
          <cell r="K4841" t="str">
            <v>PLANTÕES E LOJAS</v>
          </cell>
          <cell r="O4841">
            <v>792</v>
          </cell>
          <cell r="Q4841">
            <v>46204</v>
          </cell>
          <cell r="W4841" t="str">
            <v>SP INT 4</v>
          </cell>
          <cell r="X4841" t="str">
            <v>SP INT 4</v>
          </cell>
        </row>
        <row r="4842">
          <cell r="B4842">
            <v>7</v>
          </cell>
          <cell r="K4842" t="str">
            <v>PLANTÕES E LOJAS</v>
          </cell>
          <cell r="O4842">
            <v>792</v>
          </cell>
          <cell r="Q4842">
            <v>46204</v>
          </cell>
          <cell r="W4842" t="str">
            <v>SP INT 4</v>
          </cell>
          <cell r="X4842" t="str">
            <v>SP INT 4</v>
          </cell>
        </row>
        <row r="4843">
          <cell r="B4843">
            <v>1</v>
          </cell>
          <cell r="K4843" t="str">
            <v>MARKETING</v>
          </cell>
          <cell r="O4843">
            <v>791</v>
          </cell>
          <cell r="Q4843">
            <v>46023</v>
          </cell>
          <cell r="W4843" t="str">
            <v>SENSIA RP</v>
          </cell>
          <cell r="X4843" t="str">
            <v>SENSIA</v>
          </cell>
        </row>
        <row r="4844">
          <cell r="B4844">
            <v>4</v>
          </cell>
          <cell r="K4844" t="str">
            <v>PLANTÕES E LOJAS</v>
          </cell>
          <cell r="O4844">
            <v>789</v>
          </cell>
          <cell r="P4844">
            <v>278.66000000000003</v>
          </cell>
          <cell r="Q4844">
            <v>46113</v>
          </cell>
          <cell r="W4844" t="str">
            <v>SP INT 2</v>
          </cell>
          <cell r="X4844" t="str">
            <v>SP INT 2</v>
          </cell>
        </row>
        <row r="4845">
          <cell r="B4845">
            <v>7</v>
          </cell>
          <cell r="K4845" t="str">
            <v>SALÁRIOS, ENCARGOS E BENEFÍCIOS</v>
          </cell>
          <cell r="O4845">
            <v>786</v>
          </cell>
          <cell r="P4845">
            <v>557.51</v>
          </cell>
          <cell r="Q4845">
            <v>46204</v>
          </cell>
          <cell r="W4845" t="str">
            <v>SP INT 3</v>
          </cell>
          <cell r="X4845" t="str">
            <v>SP INT 3</v>
          </cell>
        </row>
        <row r="4846">
          <cell r="B4846">
            <v>7</v>
          </cell>
          <cell r="K4846" t="str">
            <v>PLANTÕES E LOJAS</v>
          </cell>
          <cell r="O4846">
            <v>785</v>
          </cell>
          <cell r="Q4846">
            <v>46204</v>
          </cell>
          <cell r="W4846" t="str">
            <v>SP INT 4</v>
          </cell>
          <cell r="X4846" t="str">
            <v>SP INT 4</v>
          </cell>
        </row>
        <row r="4847">
          <cell r="B4847">
            <v>1</v>
          </cell>
          <cell r="K4847" t="str">
            <v>PLANTÕES E LOJAS</v>
          </cell>
          <cell r="O4847">
            <v>783</v>
          </cell>
          <cell r="P4847">
            <v>802.39</v>
          </cell>
          <cell r="Q4847">
            <v>46023</v>
          </cell>
          <cell r="W4847" t="str">
            <v>SP INT 4</v>
          </cell>
          <cell r="X4847" t="str">
            <v>SP INT 4</v>
          </cell>
        </row>
        <row r="4848">
          <cell r="B4848">
            <v>2</v>
          </cell>
          <cell r="K4848" t="str">
            <v>PLANTÕES E LOJAS</v>
          </cell>
          <cell r="O4848">
            <v>783</v>
          </cell>
          <cell r="P4848">
            <v>746.72</v>
          </cell>
          <cell r="Q4848">
            <v>46054</v>
          </cell>
          <cell r="W4848" t="str">
            <v>SP INT 4</v>
          </cell>
          <cell r="X4848" t="str">
            <v>SP INT 4</v>
          </cell>
        </row>
        <row r="4849">
          <cell r="B4849">
            <v>3</v>
          </cell>
          <cell r="K4849" t="str">
            <v>PLANTÕES E LOJAS</v>
          </cell>
          <cell r="O4849">
            <v>783</v>
          </cell>
          <cell r="P4849">
            <v>854.78</v>
          </cell>
          <cell r="Q4849">
            <v>46082</v>
          </cell>
          <cell r="W4849" t="str">
            <v>SP INT 4</v>
          </cell>
          <cell r="X4849" t="str">
            <v>SP INT 4</v>
          </cell>
        </row>
        <row r="4850">
          <cell r="B4850">
            <v>4</v>
          </cell>
          <cell r="K4850" t="str">
            <v>PLANTÕES E LOJAS</v>
          </cell>
          <cell r="O4850">
            <v>783</v>
          </cell>
          <cell r="P4850">
            <v>780.65</v>
          </cell>
          <cell r="Q4850">
            <v>46113</v>
          </cell>
          <cell r="W4850" t="str">
            <v>SP INT 4</v>
          </cell>
          <cell r="X4850" t="str">
            <v>SP INT 4</v>
          </cell>
        </row>
        <row r="4851">
          <cell r="B4851">
            <v>5</v>
          </cell>
          <cell r="K4851" t="str">
            <v>PLANTÕES E LOJAS</v>
          </cell>
          <cell r="O4851">
            <v>783</v>
          </cell>
          <cell r="P4851">
            <v>724.07</v>
          </cell>
          <cell r="Q4851">
            <v>46143</v>
          </cell>
          <cell r="W4851" t="str">
            <v>SP INT 4</v>
          </cell>
          <cell r="X4851" t="str">
            <v>SP INT 4</v>
          </cell>
        </row>
        <row r="4852">
          <cell r="B4852">
            <v>6</v>
          </cell>
          <cell r="K4852" t="str">
            <v>PLANTÕES E LOJAS</v>
          </cell>
          <cell r="O4852">
            <v>783</v>
          </cell>
          <cell r="P4852">
            <v>848.79</v>
          </cell>
          <cell r="Q4852">
            <v>46174</v>
          </cell>
          <cell r="W4852" t="str">
            <v>SP INT 4</v>
          </cell>
          <cell r="X4852" t="str">
            <v>SP INT 4</v>
          </cell>
        </row>
        <row r="4853">
          <cell r="B4853">
            <v>6</v>
          </cell>
          <cell r="K4853" t="str">
            <v>SALÁRIOS, ENCARGOS E BENEFÍCIOS</v>
          </cell>
          <cell r="O4853">
            <v>783</v>
          </cell>
          <cell r="P4853">
            <v>18.829999999999984</v>
          </cell>
          <cell r="Q4853">
            <v>46174</v>
          </cell>
          <cell r="W4853" t="str">
            <v>SENSIA CP</v>
          </cell>
          <cell r="X4853" t="str">
            <v>SENSIA</v>
          </cell>
        </row>
        <row r="4854">
          <cell r="B4854">
            <v>1</v>
          </cell>
          <cell r="K4854" t="str">
            <v>COMISSÕES E PREMIAÇÕES (Contratada)</v>
          </cell>
          <cell r="O4854">
            <v>781</v>
          </cell>
          <cell r="Q4854">
            <v>46023</v>
          </cell>
          <cell r="W4854" t="str">
            <v>SENSIA CP</v>
          </cell>
          <cell r="X4854" t="str">
            <v>SENSIA</v>
          </cell>
        </row>
        <row r="4855">
          <cell r="B4855">
            <v>2</v>
          </cell>
          <cell r="K4855" t="str">
            <v>PLANTÕES E LOJAS</v>
          </cell>
          <cell r="O4855">
            <v>780</v>
          </cell>
          <cell r="P4855">
            <v>708.32999999999993</v>
          </cell>
          <cell r="Q4855">
            <v>46054</v>
          </cell>
          <cell r="W4855" t="str">
            <v>SP INT 3</v>
          </cell>
          <cell r="X4855" t="str">
            <v>SP INT 3</v>
          </cell>
        </row>
        <row r="4856">
          <cell r="B4856">
            <v>2</v>
          </cell>
          <cell r="K4856" t="str">
            <v>PLANTÕES E LOJAS</v>
          </cell>
          <cell r="O4856">
            <v>780</v>
          </cell>
          <cell r="P4856">
            <v>6645.57</v>
          </cell>
          <cell r="Q4856">
            <v>46054</v>
          </cell>
          <cell r="W4856" t="str">
            <v>SENSIA CP</v>
          </cell>
          <cell r="X4856" t="str">
            <v>SENSIA</v>
          </cell>
        </row>
        <row r="4857">
          <cell r="B4857">
            <v>6</v>
          </cell>
          <cell r="K4857" t="str">
            <v>PLANTÕES E LOJAS</v>
          </cell>
          <cell r="O4857">
            <v>780</v>
          </cell>
          <cell r="P4857">
            <v>879.4</v>
          </cell>
          <cell r="Q4857">
            <v>46174</v>
          </cell>
          <cell r="W4857" t="str">
            <v>SENSIA CP</v>
          </cell>
          <cell r="X4857" t="str">
            <v>SENSIA</v>
          </cell>
        </row>
        <row r="4858">
          <cell r="B4858">
            <v>7</v>
          </cell>
          <cell r="K4858" t="str">
            <v>SALÁRIOS, ENCARGOS E BENEFÍCIOS</v>
          </cell>
          <cell r="O4858">
            <v>780</v>
          </cell>
          <cell r="P4858">
            <v>537.43000000000006</v>
          </cell>
          <cell r="Q4858">
            <v>46204</v>
          </cell>
          <cell r="W4858" t="str">
            <v>DIRETORIA SPI</v>
          </cell>
          <cell r="X4858" t="str">
            <v>DIRETORIA SPI</v>
          </cell>
        </row>
        <row r="4859">
          <cell r="B4859">
            <v>8</v>
          </cell>
          <cell r="K4859" t="str">
            <v>PLANTÕES E LOJAS</v>
          </cell>
          <cell r="O4859">
            <v>780</v>
          </cell>
          <cell r="P4859">
            <v>740.14</v>
          </cell>
          <cell r="Q4859">
            <v>46235</v>
          </cell>
          <cell r="W4859" t="str">
            <v>SENSIA CP</v>
          </cell>
          <cell r="X4859" t="str">
            <v>SENSIA</v>
          </cell>
        </row>
        <row r="4860">
          <cell r="B4860">
            <v>7</v>
          </cell>
          <cell r="K4860" t="str">
            <v>DESPESAS GERAIS</v>
          </cell>
          <cell r="O4860">
            <v>779</v>
          </cell>
          <cell r="Q4860">
            <v>46204</v>
          </cell>
          <cell r="W4860" t="str">
            <v>SP INT 3</v>
          </cell>
          <cell r="X4860" t="str">
            <v>SP INT 3</v>
          </cell>
        </row>
        <row r="4861">
          <cell r="B4861">
            <v>4</v>
          </cell>
          <cell r="K4861" t="str">
            <v>DESPESAS GERAIS</v>
          </cell>
          <cell r="O4861">
            <v>778</v>
          </cell>
          <cell r="P4861">
            <v>0</v>
          </cell>
          <cell r="Q4861">
            <v>46113</v>
          </cell>
          <cell r="W4861" t="str">
            <v>SP INT 2</v>
          </cell>
          <cell r="X4861" t="str">
            <v>SP INT 2</v>
          </cell>
        </row>
        <row r="4862">
          <cell r="B4862">
            <v>6</v>
          </cell>
          <cell r="K4862" t="str">
            <v>SALÁRIOS, ENCARGOS E BENEFÍCIOS</v>
          </cell>
          <cell r="O4862">
            <v>778</v>
          </cell>
          <cell r="P4862">
            <v>616.15999999999974</v>
          </cell>
          <cell r="Q4862">
            <v>46174</v>
          </cell>
          <cell r="W4862" t="str">
            <v>SP INT 4</v>
          </cell>
          <cell r="X4862" t="str">
            <v>SP INT 4</v>
          </cell>
        </row>
        <row r="4863">
          <cell r="B4863">
            <v>2</v>
          </cell>
          <cell r="K4863" t="str">
            <v>MARKETING</v>
          </cell>
          <cell r="O4863">
            <v>777</v>
          </cell>
          <cell r="Q4863">
            <v>46054</v>
          </cell>
          <cell r="W4863" t="str">
            <v>SP INT 1</v>
          </cell>
          <cell r="X4863" t="str">
            <v>SP INT 1</v>
          </cell>
        </row>
        <row r="4864">
          <cell r="B4864">
            <v>2</v>
          </cell>
          <cell r="K4864" t="str">
            <v>SALÁRIOS, ENCARGOS E BENEFÍCIOS</v>
          </cell>
          <cell r="O4864">
            <v>777</v>
          </cell>
          <cell r="P4864">
            <v>489.12</v>
          </cell>
          <cell r="Q4864">
            <v>46054</v>
          </cell>
          <cell r="W4864" t="str">
            <v>SP INT 5</v>
          </cell>
          <cell r="X4864" t="str">
            <v>SP INT 5</v>
          </cell>
        </row>
        <row r="4865">
          <cell r="B4865">
            <v>2</v>
          </cell>
          <cell r="K4865" t="str">
            <v>VIAGEM E LOGÍSTICA</v>
          </cell>
          <cell r="O4865">
            <v>776</v>
          </cell>
          <cell r="Q4865">
            <v>46054</v>
          </cell>
          <cell r="W4865" t="str">
            <v>DIRETORIA SPI</v>
          </cell>
          <cell r="X4865" t="str">
            <v>DIRETORIA SPI</v>
          </cell>
        </row>
        <row r="4866">
          <cell r="B4866">
            <v>2</v>
          </cell>
          <cell r="K4866" t="str">
            <v>PLANTÕES E LOJAS</v>
          </cell>
          <cell r="O4866">
            <v>776</v>
          </cell>
          <cell r="P4866">
            <v>0</v>
          </cell>
          <cell r="Q4866">
            <v>46054</v>
          </cell>
          <cell r="W4866" t="str">
            <v>SP INT 5</v>
          </cell>
          <cell r="X4866" t="str">
            <v>SP INT 5</v>
          </cell>
        </row>
        <row r="4867">
          <cell r="B4867">
            <v>3</v>
          </cell>
          <cell r="K4867" t="str">
            <v>PLANTÕES E LOJAS</v>
          </cell>
          <cell r="O4867">
            <v>776</v>
          </cell>
          <cell r="Q4867">
            <v>46082</v>
          </cell>
          <cell r="W4867" t="str">
            <v>SP INT 4</v>
          </cell>
          <cell r="X4867" t="str">
            <v>SP INT 4</v>
          </cell>
        </row>
        <row r="4868">
          <cell r="B4868">
            <v>3</v>
          </cell>
          <cell r="K4868" t="str">
            <v>PLANTÕES E LOJAS</v>
          </cell>
          <cell r="O4868">
            <v>776</v>
          </cell>
          <cell r="P4868">
            <v>764.18</v>
          </cell>
          <cell r="Q4868">
            <v>46082</v>
          </cell>
          <cell r="W4868" t="str">
            <v>SENSIA RP</v>
          </cell>
          <cell r="X4868" t="str">
            <v>SENSIA</v>
          </cell>
        </row>
        <row r="4869">
          <cell r="B4869">
            <v>4</v>
          </cell>
          <cell r="K4869" t="str">
            <v>PLANTÕES E LOJAS</v>
          </cell>
          <cell r="O4869">
            <v>776</v>
          </cell>
          <cell r="P4869">
            <v>697.9</v>
          </cell>
          <cell r="Q4869">
            <v>46113</v>
          </cell>
          <cell r="W4869" t="str">
            <v>SENSIA RP</v>
          </cell>
          <cell r="X4869" t="str">
            <v>SENSIA</v>
          </cell>
        </row>
        <row r="4870">
          <cell r="B4870">
            <v>7</v>
          </cell>
          <cell r="K4870" t="str">
            <v>PLANTÕES E LOJAS</v>
          </cell>
          <cell r="O4870">
            <v>776</v>
          </cell>
          <cell r="Q4870">
            <v>46204</v>
          </cell>
          <cell r="W4870" t="str">
            <v>SENSIA RP</v>
          </cell>
          <cell r="X4870" t="str">
            <v>SENSIA</v>
          </cell>
        </row>
        <row r="4871">
          <cell r="B4871">
            <v>8</v>
          </cell>
          <cell r="K4871" t="str">
            <v>PLANTÕES E LOJAS</v>
          </cell>
          <cell r="O4871">
            <v>776</v>
          </cell>
          <cell r="Q4871">
            <v>46235</v>
          </cell>
          <cell r="W4871" t="str">
            <v>SP INT 5</v>
          </cell>
          <cell r="X4871" t="str">
            <v>SP INT 5</v>
          </cell>
        </row>
        <row r="4872">
          <cell r="B4872">
            <v>8</v>
          </cell>
          <cell r="K4872" t="str">
            <v>PLANTÕES E LOJAS</v>
          </cell>
          <cell r="O4872">
            <v>776</v>
          </cell>
          <cell r="Q4872">
            <v>46235</v>
          </cell>
          <cell r="W4872" t="str">
            <v>SENSIA RP</v>
          </cell>
          <cell r="X4872" t="str">
            <v>SENSIA</v>
          </cell>
        </row>
        <row r="4873">
          <cell r="B4873">
            <v>2</v>
          </cell>
          <cell r="K4873" t="str">
            <v>PLANTÕES E LOJAS</v>
          </cell>
          <cell r="O4873">
            <v>775</v>
          </cell>
          <cell r="P4873">
            <v>667.58</v>
          </cell>
          <cell r="Q4873">
            <v>46054</v>
          </cell>
          <cell r="W4873" t="str">
            <v>SENSIA RP</v>
          </cell>
          <cell r="X4873" t="str">
            <v>SENSIA</v>
          </cell>
        </row>
        <row r="4874">
          <cell r="B4874">
            <v>6</v>
          </cell>
          <cell r="K4874" t="str">
            <v>DESPESAS GERAIS</v>
          </cell>
          <cell r="O4874">
            <v>775</v>
          </cell>
          <cell r="Q4874">
            <v>46174</v>
          </cell>
          <cell r="W4874" t="str">
            <v>SP INT 2</v>
          </cell>
          <cell r="X4874" t="str">
            <v>SP INT 2</v>
          </cell>
        </row>
        <row r="4875">
          <cell r="B4875">
            <v>8</v>
          </cell>
          <cell r="K4875" t="str">
            <v>SALÁRIOS, ENCARGOS E BENEFÍCIOS</v>
          </cell>
          <cell r="O4875">
            <v>774</v>
          </cell>
          <cell r="P4875">
            <v>561.9</v>
          </cell>
          <cell r="Q4875">
            <v>46235</v>
          </cell>
          <cell r="W4875" t="str">
            <v>SP INT 4</v>
          </cell>
          <cell r="X4875" t="str">
            <v>SP INT 4</v>
          </cell>
        </row>
        <row r="4876">
          <cell r="B4876">
            <v>3</v>
          </cell>
          <cell r="K4876" t="str">
            <v>DESPESAS GERAIS</v>
          </cell>
          <cell r="O4876">
            <v>773</v>
          </cell>
          <cell r="Q4876">
            <v>46082</v>
          </cell>
          <cell r="W4876" t="str">
            <v>SP INT 2</v>
          </cell>
          <cell r="X4876" t="str">
            <v>SP INT 2</v>
          </cell>
        </row>
        <row r="4877">
          <cell r="B4877">
            <v>8</v>
          </cell>
          <cell r="K4877" t="str">
            <v>SALÁRIOS, ENCARGOS E BENEFÍCIOS</v>
          </cell>
          <cell r="O4877">
            <v>773</v>
          </cell>
          <cell r="P4877">
            <v>681.95</v>
          </cell>
          <cell r="Q4877">
            <v>46235</v>
          </cell>
          <cell r="W4877" t="str">
            <v>SP INT 6</v>
          </cell>
          <cell r="X4877" t="str">
            <v>SP INT 6</v>
          </cell>
        </row>
        <row r="4878">
          <cell r="B4878">
            <v>1</v>
          </cell>
          <cell r="K4878" t="str">
            <v>DESPESAS GERAIS</v>
          </cell>
          <cell r="O4878">
            <v>772</v>
          </cell>
          <cell r="Q4878">
            <v>46023</v>
          </cell>
          <cell r="W4878" t="str">
            <v>SP INT 1</v>
          </cell>
          <cell r="X4878" t="str">
            <v>SP INT 1</v>
          </cell>
        </row>
        <row r="4879">
          <cell r="B4879">
            <v>4</v>
          </cell>
          <cell r="K4879" t="str">
            <v>MARKETING</v>
          </cell>
          <cell r="O4879">
            <v>771</v>
          </cell>
          <cell r="Q4879">
            <v>46113</v>
          </cell>
          <cell r="W4879" t="str">
            <v>SP INT 1</v>
          </cell>
          <cell r="X4879" t="str">
            <v>SP INT 1</v>
          </cell>
        </row>
        <row r="4880">
          <cell r="B4880">
            <v>3</v>
          </cell>
          <cell r="K4880" t="str">
            <v>DESPESAS GERAIS</v>
          </cell>
          <cell r="O4880">
            <v>770</v>
          </cell>
          <cell r="Q4880">
            <v>46082</v>
          </cell>
          <cell r="W4880" t="str">
            <v>SP INT 4</v>
          </cell>
          <cell r="X4880" t="str">
            <v>SP INT 4</v>
          </cell>
        </row>
        <row r="4881">
          <cell r="B4881">
            <v>5</v>
          </cell>
          <cell r="K4881" t="str">
            <v>PLANTÕES E LOJAS</v>
          </cell>
          <cell r="O4881">
            <v>770</v>
          </cell>
          <cell r="Q4881">
            <v>46143</v>
          </cell>
          <cell r="W4881" t="str">
            <v>SP INT 1</v>
          </cell>
          <cell r="X4881" t="str">
            <v>SP INT 1</v>
          </cell>
        </row>
        <row r="4882">
          <cell r="B4882">
            <v>7</v>
          </cell>
          <cell r="K4882" t="str">
            <v>DESPESAS GERAIS</v>
          </cell>
          <cell r="O4882">
            <v>770</v>
          </cell>
          <cell r="Q4882">
            <v>46204</v>
          </cell>
          <cell r="W4882" t="str">
            <v>SP INT 1</v>
          </cell>
          <cell r="X4882" t="str">
            <v>SP INT 1</v>
          </cell>
        </row>
        <row r="4883">
          <cell r="B4883">
            <v>7</v>
          </cell>
          <cell r="K4883" t="str">
            <v>SALÁRIOS, ENCARGOS E BENEFÍCIOS</v>
          </cell>
          <cell r="O4883">
            <v>770</v>
          </cell>
          <cell r="P4883">
            <v>768.11999999999989</v>
          </cell>
          <cell r="Q4883">
            <v>46204</v>
          </cell>
          <cell r="W4883" t="str">
            <v>SP INT 4</v>
          </cell>
          <cell r="X4883" t="str">
            <v>SP INT 4</v>
          </cell>
        </row>
        <row r="4884">
          <cell r="B4884">
            <v>1</v>
          </cell>
          <cell r="K4884" t="str">
            <v>PLANTÕES E LOJAS</v>
          </cell>
          <cell r="O4884">
            <v>769</v>
          </cell>
          <cell r="P4884">
            <v>849</v>
          </cell>
          <cell r="Q4884">
            <v>46023</v>
          </cell>
          <cell r="W4884" t="str">
            <v>SP INT 3</v>
          </cell>
          <cell r="X4884" t="str">
            <v>SP INT 3</v>
          </cell>
        </row>
        <row r="4885">
          <cell r="B4885">
            <v>1</v>
          </cell>
          <cell r="K4885" t="str">
            <v>PLANTÕES E LOJAS</v>
          </cell>
          <cell r="O4885">
            <v>769</v>
          </cell>
          <cell r="P4885">
            <v>768.74</v>
          </cell>
          <cell r="Q4885">
            <v>46023</v>
          </cell>
          <cell r="W4885" t="str">
            <v>SP INT 4</v>
          </cell>
          <cell r="X4885" t="str">
            <v>SP INT 4</v>
          </cell>
        </row>
        <row r="4886">
          <cell r="B4886">
            <v>2</v>
          </cell>
          <cell r="K4886" t="str">
            <v>PLANTÕES E LOJAS</v>
          </cell>
          <cell r="O4886">
            <v>769</v>
          </cell>
          <cell r="P4886">
            <v>849</v>
          </cell>
          <cell r="Q4886">
            <v>46054</v>
          </cell>
          <cell r="W4886" t="str">
            <v>SP INT 3</v>
          </cell>
          <cell r="X4886" t="str">
            <v>SP INT 3</v>
          </cell>
        </row>
        <row r="4887">
          <cell r="B4887">
            <v>2</v>
          </cell>
          <cell r="K4887" t="str">
            <v>PLANTÕES E LOJAS</v>
          </cell>
          <cell r="O4887">
            <v>769</v>
          </cell>
          <cell r="P4887">
            <v>768.74</v>
          </cell>
          <cell r="Q4887">
            <v>46054</v>
          </cell>
          <cell r="W4887" t="str">
            <v>SP INT 4</v>
          </cell>
          <cell r="X4887" t="str">
            <v>SP INT 4</v>
          </cell>
        </row>
        <row r="4888">
          <cell r="B4888">
            <v>3</v>
          </cell>
          <cell r="K4888" t="str">
            <v>PLANTÕES E LOJAS</v>
          </cell>
          <cell r="O4888">
            <v>769</v>
          </cell>
          <cell r="P4888">
            <v>849</v>
          </cell>
          <cell r="Q4888">
            <v>46082</v>
          </cell>
          <cell r="W4888" t="str">
            <v>SP INT 3</v>
          </cell>
          <cell r="X4888" t="str">
            <v>SP INT 3</v>
          </cell>
        </row>
        <row r="4889">
          <cell r="B4889">
            <v>3</v>
          </cell>
          <cell r="K4889" t="str">
            <v>PLANTÕES E LOJAS</v>
          </cell>
          <cell r="O4889">
            <v>769</v>
          </cell>
          <cell r="P4889">
            <v>768.74</v>
          </cell>
          <cell r="Q4889">
            <v>46082</v>
          </cell>
          <cell r="W4889" t="str">
            <v>SP INT 4</v>
          </cell>
          <cell r="X4889" t="str">
            <v>SP INT 4</v>
          </cell>
        </row>
        <row r="4890">
          <cell r="B4890">
            <v>4</v>
          </cell>
          <cell r="K4890" t="str">
            <v>PLANTÕES E LOJAS</v>
          </cell>
          <cell r="O4890">
            <v>769</v>
          </cell>
          <cell r="P4890">
            <v>849</v>
          </cell>
          <cell r="Q4890">
            <v>46113</v>
          </cell>
          <cell r="W4890" t="str">
            <v>SP INT 3</v>
          </cell>
          <cell r="X4890" t="str">
            <v>SP INT 3</v>
          </cell>
        </row>
        <row r="4891">
          <cell r="B4891">
            <v>4</v>
          </cell>
          <cell r="K4891" t="str">
            <v>PLANTÕES E LOJAS</v>
          </cell>
          <cell r="O4891">
            <v>769</v>
          </cell>
          <cell r="P4891">
            <v>768.74</v>
          </cell>
          <cell r="Q4891">
            <v>46113</v>
          </cell>
          <cell r="W4891" t="str">
            <v>SP INT 4</v>
          </cell>
          <cell r="X4891" t="str">
            <v>SP INT 4</v>
          </cell>
        </row>
        <row r="4892">
          <cell r="B4892">
            <v>5</v>
          </cell>
          <cell r="K4892" t="str">
            <v>PLANTÕES E LOJAS</v>
          </cell>
          <cell r="O4892">
            <v>769</v>
          </cell>
          <cell r="P4892">
            <v>849</v>
          </cell>
          <cell r="Q4892">
            <v>46143</v>
          </cell>
          <cell r="W4892" t="str">
            <v>SP INT 3</v>
          </cell>
          <cell r="X4892" t="str">
            <v>SP INT 3</v>
          </cell>
        </row>
        <row r="4893">
          <cell r="B4893">
            <v>7</v>
          </cell>
          <cell r="K4893" t="str">
            <v>PLANTÕES E LOJAS</v>
          </cell>
          <cell r="O4893">
            <v>769</v>
          </cell>
          <cell r="P4893">
            <v>849</v>
          </cell>
          <cell r="Q4893">
            <v>46204</v>
          </cell>
          <cell r="W4893" t="str">
            <v>SP INT 3</v>
          </cell>
          <cell r="X4893" t="str">
            <v>SP INT 3</v>
          </cell>
        </row>
        <row r="4894">
          <cell r="B4894">
            <v>8</v>
          </cell>
          <cell r="K4894" t="str">
            <v>PLANTÕES E LOJAS</v>
          </cell>
          <cell r="O4894">
            <v>769</v>
          </cell>
          <cell r="P4894">
            <v>849</v>
          </cell>
          <cell r="Q4894">
            <v>46235</v>
          </cell>
          <cell r="W4894" t="str">
            <v>SP INT 3</v>
          </cell>
          <cell r="X4894" t="str">
            <v>SP INT 3</v>
          </cell>
        </row>
        <row r="4895">
          <cell r="B4895">
            <v>6</v>
          </cell>
          <cell r="K4895" t="str">
            <v>SALÁRIOS, ENCARGOS E BENEFÍCIOS</v>
          </cell>
          <cell r="O4895">
            <v>768</v>
          </cell>
          <cell r="P4895">
            <v>537.43000000000006</v>
          </cell>
          <cell r="Q4895">
            <v>46174</v>
          </cell>
          <cell r="W4895" t="str">
            <v>DIRETORIA SPI</v>
          </cell>
          <cell r="X4895" t="str">
            <v>DIRETORIA SPI</v>
          </cell>
        </row>
        <row r="4896">
          <cell r="B4896">
            <v>4</v>
          </cell>
          <cell r="K4896" t="str">
            <v>MARKETING</v>
          </cell>
          <cell r="O4896">
            <v>767</v>
          </cell>
          <cell r="Q4896">
            <v>46113</v>
          </cell>
          <cell r="W4896" t="str">
            <v>SP INT 6</v>
          </cell>
          <cell r="X4896" t="str">
            <v>SP INT 6</v>
          </cell>
        </row>
        <row r="4897">
          <cell r="B4897">
            <v>1</v>
          </cell>
          <cell r="K4897" t="str">
            <v>PLANTÕES E LOJAS</v>
          </cell>
          <cell r="O4897">
            <v>766</v>
          </cell>
          <cell r="P4897">
            <v>878.41</v>
          </cell>
          <cell r="Q4897">
            <v>46023</v>
          </cell>
          <cell r="W4897" t="str">
            <v>SP INT 4</v>
          </cell>
          <cell r="X4897" t="str">
            <v>SP INT 4</v>
          </cell>
        </row>
        <row r="4898">
          <cell r="B4898">
            <v>1</v>
          </cell>
          <cell r="K4898" t="str">
            <v>PLANTÕES E LOJAS</v>
          </cell>
          <cell r="O4898">
            <v>766</v>
          </cell>
          <cell r="P4898">
            <v>717.34</v>
          </cell>
          <cell r="Q4898">
            <v>46023</v>
          </cell>
          <cell r="W4898" t="str">
            <v>SENSIA RP</v>
          </cell>
          <cell r="X4898" t="str">
            <v>SENSIA</v>
          </cell>
        </row>
        <row r="4899">
          <cell r="B4899">
            <v>2</v>
          </cell>
          <cell r="K4899" t="str">
            <v>PLANTÕES E LOJAS</v>
          </cell>
          <cell r="O4899">
            <v>766</v>
          </cell>
          <cell r="P4899">
            <v>817.48</v>
          </cell>
          <cell r="Q4899">
            <v>46054</v>
          </cell>
          <cell r="W4899" t="str">
            <v>SP INT 4</v>
          </cell>
          <cell r="X4899" t="str">
            <v>SP INT 4</v>
          </cell>
        </row>
        <row r="4900">
          <cell r="B4900">
            <v>3</v>
          </cell>
          <cell r="K4900" t="str">
            <v>VIAGEM E LOGÍSTICA</v>
          </cell>
          <cell r="O4900">
            <v>766</v>
          </cell>
          <cell r="P4900">
            <v>181.16999999999996</v>
          </cell>
          <cell r="Q4900">
            <v>46082</v>
          </cell>
          <cell r="W4900" t="str">
            <v>SP INT 1</v>
          </cell>
          <cell r="X4900" t="str">
            <v>SP INT 1</v>
          </cell>
        </row>
        <row r="4901">
          <cell r="B4901">
            <v>6</v>
          </cell>
          <cell r="K4901" t="str">
            <v>PLANTÕES E LOJAS</v>
          </cell>
          <cell r="O4901">
            <v>766</v>
          </cell>
          <cell r="P4901">
            <v>929.25</v>
          </cell>
          <cell r="Q4901">
            <v>46174</v>
          </cell>
          <cell r="W4901" t="str">
            <v>SP INT 4</v>
          </cell>
          <cell r="X4901" t="str">
            <v>SP INT 4</v>
          </cell>
        </row>
        <row r="4902">
          <cell r="B4902">
            <v>7</v>
          </cell>
          <cell r="K4902" t="str">
            <v>DESPESAS GERAIS</v>
          </cell>
          <cell r="O4902">
            <v>766</v>
          </cell>
          <cell r="Q4902">
            <v>46204</v>
          </cell>
          <cell r="W4902" t="str">
            <v>SP INT 3</v>
          </cell>
          <cell r="X4902" t="str">
            <v>SP INT 3</v>
          </cell>
        </row>
        <row r="4903">
          <cell r="B4903">
            <v>1</v>
          </cell>
          <cell r="K4903" t="str">
            <v>MARKETING</v>
          </cell>
          <cell r="O4903">
            <v>765</v>
          </cell>
          <cell r="Q4903">
            <v>46023</v>
          </cell>
          <cell r="W4903" t="str">
            <v>SP INT 1</v>
          </cell>
          <cell r="X4903" t="str">
            <v>SP INT 1</v>
          </cell>
        </row>
        <row r="4904">
          <cell r="B4904">
            <v>7</v>
          </cell>
          <cell r="K4904" t="str">
            <v>SALÁRIOS, ENCARGOS E BENEFÍCIOS</v>
          </cell>
          <cell r="O4904">
            <v>764</v>
          </cell>
          <cell r="P4904">
            <v>677.11</v>
          </cell>
          <cell r="Q4904">
            <v>46204</v>
          </cell>
          <cell r="W4904" t="str">
            <v>DIRETORIA SPI</v>
          </cell>
          <cell r="X4904" t="str">
            <v>DIRETORIA SPI</v>
          </cell>
        </row>
        <row r="4905">
          <cell r="B4905">
            <v>8</v>
          </cell>
          <cell r="K4905" t="str">
            <v>DESPESAS GERAIS</v>
          </cell>
          <cell r="O4905">
            <v>764</v>
          </cell>
          <cell r="Q4905">
            <v>46235</v>
          </cell>
          <cell r="W4905" t="str">
            <v>SP INT 4</v>
          </cell>
          <cell r="X4905" t="str">
            <v>SP INT 4</v>
          </cell>
        </row>
        <row r="4906">
          <cell r="B4906">
            <v>1</v>
          </cell>
          <cell r="K4906" t="str">
            <v>SALÁRIOS, ENCARGOS E BENEFÍCIOS</v>
          </cell>
          <cell r="O4906">
            <v>761</v>
          </cell>
          <cell r="P4906">
            <v>1241.07</v>
          </cell>
          <cell r="Q4906">
            <v>46023</v>
          </cell>
          <cell r="W4906" t="str">
            <v>SENSIA CP</v>
          </cell>
          <cell r="X4906" t="str">
            <v>SENSIA</v>
          </cell>
        </row>
        <row r="4907">
          <cell r="B4907">
            <v>2</v>
          </cell>
          <cell r="K4907" t="str">
            <v>PLANTÕES E LOJAS</v>
          </cell>
          <cell r="O4907">
            <v>761</v>
          </cell>
          <cell r="Q4907">
            <v>46054</v>
          </cell>
          <cell r="W4907" t="str">
            <v>SP INT 2</v>
          </cell>
          <cell r="X4907" t="str">
            <v>SP INT 2</v>
          </cell>
        </row>
        <row r="4908">
          <cell r="B4908">
            <v>7</v>
          </cell>
          <cell r="K4908" t="str">
            <v>DESPESAS GERAIS</v>
          </cell>
          <cell r="O4908">
            <v>760</v>
          </cell>
          <cell r="Q4908">
            <v>46204</v>
          </cell>
          <cell r="W4908" t="str">
            <v>SP INT 2</v>
          </cell>
          <cell r="X4908" t="str">
            <v>SP INT 2</v>
          </cell>
        </row>
        <row r="4909">
          <cell r="B4909">
            <v>7</v>
          </cell>
          <cell r="K4909" t="str">
            <v>DESPESAS GERAIS</v>
          </cell>
          <cell r="O4909">
            <v>760</v>
          </cell>
          <cell r="Q4909">
            <v>46204</v>
          </cell>
          <cell r="W4909" t="str">
            <v>SP INT 3</v>
          </cell>
          <cell r="X4909" t="str">
            <v>SP INT 3</v>
          </cell>
        </row>
        <row r="4910">
          <cell r="B4910">
            <v>2</v>
          </cell>
          <cell r="K4910" t="str">
            <v>PLANTÕES E LOJAS</v>
          </cell>
          <cell r="O4910">
            <v>758</v>
          </cell>
          <cell r="P4910">
            <v>2398.98</v>
          </cell>
          <cell r="Q4910">
            <v>46054</v>
          </cell>
          <cell r="W4910" t="str">
            <v>SENSIA RP</v>
          </cell>
          <cell r="X4910" t="str">
            <v>SENSIA</v>
          </cell>
        </row>
        <row r="4911">
          <cell r="B4911">
            <v>5</v>
          </cell>
          <cell r="K4911" t="str">
            <v>MARKETING</v>
          </cell>
          <cell r="O4911">
            <v>758</v>
          </cell>
          <cell r="Q4911">
            <v>46143</v>
          </cell>
          <cell r="W4911" t="str">
            <v>SP INT 2</v>
          </cell>
          <cell r="X4911" t="str">
            <v>SP INT 2</v>
          </cell>
        </row>
        <row r="4912">
          <cell r="B4912">
            <v>2</v>
          </cell>
          <cell r="K4912" t="str">
            <v>COMISSÕES E PREMIAÇÕES (Contratada)</v>
          </cell>
          <cell r="O4912">
            <v>757</v>
          </cell>
          <cell r="P4912">
            <v>1190.0936703899065</v>
          </cell>
          <cell r="Q4912">
            <v>46054</v>
          </cell>
          <cell r="W4912" t="str">
            <v>SP INT 1</v>
          </cell>
          <cell r="X4912" t="str">
            <v>SP INT 1</v>
          </cell>
        </row>
        <row r="4913">
          <cell r="B4913">
            <v>3</v>
          </cell>
          <cell r="K4913" t="str">
            <v>PLANTÕES E LOJAS</v>
          </cell>
          <cell r="O4913">
            <v>757</v>
          </cell>
          <cell r="Q4913">
            <v>46082</v>
          </cell>
          <cell r="W4913" t="str">
            <v>SENSIA CP</v>
          </cell>
          <cell r="X4913" t="str">
            <v>SENSIA</v>
          </cell>
        </row>
        <row r="4914">
          <cell r="B4914">
            <v>3</v>
          </cell>
          <cell r="K4914" t="str">
            <v>PLANTÕES E LOJAS</v>
          </cell>
          <cell r="O4914">
            <v>755</v>
          </cell>
          <cell r="P4914">
            <v>822</v>
          </cell>
          <cell r="Q4914">
            <v>46082</v>
          </cell>
          <cell r="W4914" t="str">
            <v>SP INT 3</v>
          </cell>
          <cell r="X4914" t="str">
            <v>SP INT 3</v>
          </cell>
        </row>
        <row r="4915">
          <cell r="B4915">
            <v>3</v>
          </cell>
          <cell r="K4915" t="str">
            <v>MARKETING</v>
          </cell>
          <cell r="O4915">
            <v>755</v>
          </cell>
          <cell r="Q4915">
            <v>46082</v>
          </cell>
          <cell r="W4915" t="str">
            <v>SENSIA CP</v>
          </cell>
          <cell r="X4915" t="str">
            <v>SENSIA</v>
          </cell>
        </row>
        <row r="4916">
          <cell r="B4916">
            <v>3</v>
          </cell>
          <cell r="K4916" t="str">
            <v>PLANTÕES E LOJAS</v>
          </cell>
          <cell r="O4916">
            <v>755</v>
          </cell>
          <cell r="P4916">
            <v>822</v>
          </cell>
          <cell r="Q4916">
            <v>46082</v>
          </cell>
          <cell r="W4916" t="str">
            <v>SENSIA RP</v>
          </cell>
          <cell r="X4916" t="str">
            <v>SENSIA</v>
          </cell>
        </row>
        <row r="4917">
          <cell r="B4917">
            <v>4</v>
          </cell>
          <cell r="K4917" t="str">
            <v>PLANTÕES E LOJAS</v>
          </cell>
          <cell r="O4917">
            <v>755</v>
          </cell>
          <cell r="P4917">
            <v>750.71</v>
          </cell>
          <cell r="Q4917">
            <v>46113</v>
          </cell>
          <cell r="W4917" t="str">
            <v>SP INT 3</v>
          </cell>
          <cell r="X4917" t="str">
            <v>SP INT 3</v>
          </cell>
        </row>
        <row r="4918">
          <cell r="B4918">
            <v>4</v>
          </cell>
          <cell r="K4918" t="str">
            <v>PLANTÕES E LOJAS</v>
          </cell>
          <cell r="O4918">
            <v>755</v>
          </cell>
          <cell r="P4918">
            <v>750.71</v>
          </cell>
          <cell r="Q4918">
            <v>46113</v>
          </cell>
          <cell r="W4918" t="str">
            <v>SENSIA RP</v>
          </cell>
          <cell r="X4918" t="str">
            <v>SENSIA</v>
          </cell>
        </row>
        <row r="4919">
          <cell r="B4919">
            <v>6</v>
          </cell>
          <cell r="K4919" t="str">
            <v>PLANTÕES E LOJAS</v>
          </cell>
          <cell r="O4919">
            <v>755</v>
          </cell>
          <cell r="P4919">
            <v>816.27</v>
          </cell>
          <cell r="Q4919">
            <v>46174</v>
          </cell>
          <cell r="W4919" t="str">
            <v>SENSIA RP</v>
          </cell>
          <cell r="X4919" t="str">
            <v>SENSIA</v>
          </cell>
        </row>
        <row r="4920">
          <cell r="B4920">
            <v>7</v>
          </cell>
          <cell r="K4920" t="str">
            <v>DESPESAS GERAIS</v>
          </cell>
          <cell r="O4920">
            <v>754</v>
          </cell>
          <cell r="Q4920">
            <v>46204</v>
          </cell>
          <cell r="W4920" t="str">
            <v>SP INT 2</v>
          </cell>
          <cell r="X4920" t="str">
            <v>SP INT 2</v>
          </cell>
        </row>
        <row r="4921">
          <cell r="B4921">
            <v>3</v>
          </cell>
          <cell r="K4921" t="str">
            <v>PLANTÕES E LOJAS</v>
          </cell>
          <cell r="O4921">
            <v>752</v>
          </cell>
          <cell r="Q4921">
            <v>46082</v>
          </cell>
          <cell r="W4921" t="str">
            <v>SP INT 1</v>
          </cell>
          <cell r="X4921" t="str">
            <v>SP INT 1</v>
          </cell>
        </row>
        <row r="4922">
          <cell r="B4922">
            <v>3</v>
          </cell>
          <cell r="K4922" t="str">
            <v>PLANTÕES E LOJAS</v>
          </cell>
          <cell r="O4922">
            <v>752</v>
          </cell>
          <cell r="Q4922">
            <v>46082</v>
          </cell>
          <cell r="W4922" t="str">
            <v>SP INT 1</v>
          </cell>
          <cell r="X4922" t="str">
            <v>SP INT 1</v>
          </cell>
        </row>
        <row r="4923">
          <cell r="B4923">
            <v>3</v>
          </cell>
          <cell r="K4923" t="str">
            <v>PLANTÕES E LOJAS</v>
          </cell>
          <cell r="O4923">
            <v>752</v>
          </cell>
          <cell r="Q4923">
            <v>46082</v>
          </cell>
          <cell r="W4923" t="str">
            <v>SP INT 1</v>
          </cell>
          <cell r="X4923" t="str">
            <v>SP INT 1</v>
          </cell>
        </row>
        <row r="4924">
          <cell r="B4924">
            <v>1</v>
          </cell>
          <cell r="K4924" t="str">
            <v>SALÁRIOS, ENCARGOS E BENEFÍCIOS</v>
          </cell>
          <cell r="O4924">
            <v>751</v>
          </cell>
          <cell r="P4924">
            <v>3096.36</v>
          </cell>
          <cell r="Q4924">
            <v>46023</v>
          </cell>
          <cell r="W4924" t="str">
            <v>SP INT 5</v>
          </cell>
          <cell r="X4924" t="str">
            <v>SP INT 5</v>
          </cell>
        </row>
        <row r="4925">
          <cell r="B4925">
            <v>1</v>
          </cell>
          <cell r="K4925" t="str">
            <v>PLANTÕES E LOJAS</v>
          </cell>
          <cell r="O4925">
            <v>750</v>
          </cell>
          <cell r="Q4925">
            <v>46023</v>
          </cell>
          <cell r="W4925" t="str">
            <v>SP INT 2</v>
          </cell>
          <cell r="X4925" t="str">
            <v>SP INT 2</v>
          </cell>
        </row>
        <row r="4926">
          <cell r="B4926">
            <v>1</v>
          </cell>
          <cell r="K4926" t="str">
            <v>PLANTÕES E LOJAS</v>
          </cell>
          <cell r="O4926">
            <v>750</v>
          </cell>
          <cell r="P4926">
            <v>737.65</v>
          </cell>
          <cell r="Q4926">
            <v>46023</v>
          </cell>
          <cell r="W4926" t="str">
            <v>SP INT 4</v>
          </cell>
          <cell r="X4926" t="str">
            <v>SP INT 4</v>
          </cell>
        </row>
        <row r="4927">
          <cell r="B4927">
            <v>2</v>
          </cell>
          <cell r="K4927" t="str">
            <v>PLANTÕES E LOJAS</v>
          </cell>
          <cell r="O4927">
            <v>750</v>
          </cell>
          <cell r="Q4927">
            <v>46054</v>
          </cell>
          <cell r="W4927" t="str">
            <v>SP INT 2</v>
          </cell>
          <cell r="X4927" t="str">
            <v>SP INT 2</v>
          </cell>
        </row>
        <row r="4928">
          <cell r="B4928">
            <v>3</v>
          </cell>
          <cell r="K4928" t="str">
            <v>PLANTÕES E LOJAS</v>
          </cell>
          <cell r="O4928">
            <v>750</v>
          </cell>
          <cell r="Q4928">
            <v>46082</v>
          </cell>
          <cell r="W4928" t="str">
            <v>SP INT 4</v>
          </cell>
          <cell r="X4928" t="str">
            <v>SP INT 4</v>
          </cell>
        </row>
        <row r="4929">
          <cell r="B4929">
            <v>3</v>
          </cell>
          <cell r="K4929" t="str">
            <v>DESPESAS GERAIS</v>
          </cell>
          <cell r="O4929">
            <v>750</v>
          </cell>
          <cell r="Q4929">
            <v>46082</v>
          </cell>
          <cell r="W4929" t="str">
            <v>SP INT 5</v>
          </cell>
          <cell r="X4929" t="str">
            <v>SP INT 5</v>
          </cell>
        </row>
        <row r="4930">
          <cell r="B4930">
            <v>3</v>
          </cell>
          <cell r="K4930" t="str">
            <v>DESPESAS GERAIS</v>
          </cell>
          <cell r="O4930">
            <v>750</v>
          </cell>
          <cell r="Q4930">
            <v>46082</v>
          </cell>
          <cell r="W4930" t="str">
            <v>SP INT 5</v>
          </cell>
          <cell r="X4930" t="str">
            <v>SP INT 5</v>
          </cell>
        </row>
        <row r="4931">
          <cell r="B4931">
            <v>4</v>
          </cell>
          <cell r="K4931" t="str">
            <v>PLANTÕES E LOJAS</v>
          </cell>
          <cell r="O4931">
            <v>750</v>
          </cell>
          <cell r="P4931">
            <v>737.65</v>
          </cell>
          <cell r="Q4931">
            <v>46113</v>
          </cell>
          <cell r="W4931" t="str">
            <v>SP INT 4</v>
          </cell>
          <cell r="X4931" t="str">
            <v>SP INT 4</v>
          </cell>
        </row>
        <row r="4932">
          <cell r="B4932">
            <v>4</v>
          </cell>
          <cell r="K4932" t="str">
            <v>DESPESAS GERAIS</v>
          </cell>
          <cell r="O4932">
            <v>750</v>
          </cell>
          <cell r="Q4932">
            <v>46113</v>
          </cell>
          <cell r="W4932" t="str">
            <v>SP INT 5</v>
          </cell>
          <cell r="X4932" t="str">
            <v>SP INT 5</v>
          </cell>
        </row>
        <row r="4933">
          <cell r="B4933">
            <v>4</v>
          </cell>
          <cell r="K4933" t="str">
            <v>DESPESAS GERAIS</v>
          </cell>
          <cell r="O4933">
            <v>750</v>
          </cell>
          <cell r="Q4933">
            <v>46113</v>
          </cell>
          <cell r="W4933" t="str">
            <v>SP INT 5</v>
          </cell>
          <cell r="X4933" t="str">
            <v>SP INT 5</v>
          </cell>
        </row>
        <row r="4934">
          <cell r="B4934">
            <v>7</v>
          </cell>
          <cell r="K4934" t="str">
            <v>DESPESAS GERAIS</v>
          </cell>
          <cell r="O4934">
            <v>750</v>
          </cell>
          <cell r="Q4934">
            <v>46204</v>
          </cell>
          <cell r="W4934" t="str">
            <v>SP INT 2</v>
          </cell>
          <cell r="X4934" t="str">
            <v>SP INT 2</v>
          </cell>
        </row>
        <row r="4935">
          <cell r="B4935">
            <v>7</v>
          </cell>
          <cell r="K4935" t="str">
            <v>DESPESAS GERAIS</v>
          </cell>
          <cell r="O4935">
            <v>750</v>
          </cell>
          <cell r="Q4935">
            <v>46204</v>
          </cell>
          <cell r="W4935" t="str">
            <v>SP INT 4</v>
          </cell>
          <cell r="X4935" t="str">
            <v>SP INT 4</v>
          </cell>
        </row>
        <row r="4936">
          <cell r="B4936">
            <v>7</v>
          </cell>
          <cell r="K4936" t="str">
            <v>PLANTÕES E LOJAS</v>
          </cell>
          <cell r="O4936">
            <v>750</v>
          </cell>
          <cell r="Q4936">
            <v>46204</v>
          </cell>
          <cell r="W4936" t="str">
            <v>SP INT 4</v>
          </cell>
          <cell r="X4936" t="str">
            <v>SP INT 4</v>
          </cell>
        </row>
        <row r="4937">
          <cell r="B4937">
            <v>8</v>
          </cell>
          <cell r="K4937" t="str">
            <v>DESPESAS GERAIS</v>
          </cell>
          <cell r="O4937">
            <v>750</v>
          </cell>
          <cell r="Q4937">
            <v>46235</v>
          </cell>
          <cell r="W4937" t="str">
            <v>SP INT 4</v>
          </cell>
          <cell r="X4937" t="str">
            <v>SP INT 4</v>
          </cell>
        </row>
        <row r="4938">
          <cell r="B4938">
            <v>8</v>
          </cell>
          <cell r="K4938" t="str">
            <v>PLANTÕES E LOJAS</v>
          </cell>
          <cell r="O4938">
            <v>750</v>
          </cell>
          <cell r="Q4938">
            <v>46235</v>
          </cell>
          <cell r="W4938" t="str">
            <v>SP INT 4</v>
          </cell>
          <cell r="X4938" t="str">
            <v>SP INT 4</v>
          </cell>
        </row>
        <row r="4939">
          <cell r="B4939">
            <v>5</v>
          </cell>
          <cell r="K4939" t="str">
            <v>MARKETING</v>
          </cell>
          <cell r="O4939">
            <v>748</v>
          </cell>
          <cell r="Q4939">
            <v>46143</v>
          </cell>
          <cell r="W4939" t="str">
            <v>SP INT 6</v>
          </cell>
          <cell r="X4939" t="str">
            <v>SP INT 6</v>
          </cell>
        </row>
        <row r="4940">
          <cell r="B4940">
            <v>7</v>
          </cell>
          <cell r="K4940" t="str">
            <v>SALÁRIOS, ENCARGOS E BENEFÍCIOS</v>
          </cell>
          <cell r="O4940">
            <v>747</v>
          </cell>
          <cell r="P4940">
            <v>235.37</v>
          </cell>
          <cell r="Q4940">
            <v>46204</v>
          </cell>
          <cell r="W4940" t="str">
            <v>SP INT 1</v>
          </cell>
          <cell r="X4940" t="str">
            <v>SP INT 1</v>
          </cell>
        </row>
        <row r="4941">
          <cell r="B4941">
            <v>1</v>
          </cell>
          <cell r="K4941" t="str">
            <v>MARKETING</v>
          </cell>
          <cell r="O4941">
            <v>746</v>
          </cell>
          <cell r="Q4941">
            <v>46023</v>
          </cell>
          <cell r="W4941" t="str">
            <v>SP INT 1</v>
          </cell>
          <cell r="X4941" t="str">
            <v>SP INT 1</v>
          </cell>
        </row>
        <row r="4942">
          <cell r="B4942">
            <v>8</v>
          </cell>
          <cell r="K4942" t="str">
            <v>PLANTÕES E LOJAS</v>
          </cell>
          <cell r="O4942">
            <v>746</v>
          </cell>
          <cell r="P4942">
            <v>989.24</v>
          </cell>
          <cell r="Q4942">
            <v>46235</v>
          </cell>
          <cell r="W4942" t="str">
            <v>SP INT 3</v>
          </cell>
          <cell r="X4942" t="str">
            <v>SP INT 3</v>
          </cell>
        </row>
        <row r="4943">
          <cell r="B4943">
            <v>8</v>
          </cell>
          <cell r="K4943" t="str">
            <v>SALÁRIOS, ENCARGOS E BENEFÍCIOS</v>
          </cell>
          <cell r="O4943">
            <v>746</v>
          </cell>
          <cell r="P4943">
            <v>1702.1100000000001</v>
          </cell>
          <cell r="Q4943">
            <v>46235</v>
          </cell>
          <cell r="W4943" t="str">
            <v>SENSIA RP</v>
          </cell>
          <cell r="X4943" t="str">
            <v>SENSIA</v>
          </cell>
        </row>
        <row r="4944">
          <cell r="B4944">
            <v>1</v>
          </cell>
          <cell r="K4944" t="str">
            <v>PLANTÕES E LOJAS</v>
          </cell>
          <cell r="O4944">
            <v>745</v>
          </cell>
          <cell r="P4944">
            <v>25326.799999999999</v>
          </cell>
          <cell r="Q4944">
            <v>46023</v>
          </cell>
          <cell r="W4944" t="str">
            <v>SP INT 2</v>
          </cell>
          <cell r="X4944" t="str">
            <v>SP INT 2</v>
          </cell>
        </row>
        <row r="4945">
          <cell r="B4945">
            <v>2</v>
          </cell>
          <cell r="K4945" t="str">
            <v>PLANTÕES E LOJAS</v>
          </cell>
          <cell r="O4945">
            <v>745</v>
          </cell>
          <cell r="Q4945">
            <v>46054</v>
          </cell>
          <cell r="W4945" t="str">
            <v>SP INT 1</v>
          </cell>
          <cell r="X4945" t="str">
            <v>SP INT 1</v>
          </cell>
        </row>
        <row r="4946">
          <cell r="B4946">
            <v>4</v>
          </cell>
          <cell r="K4946" t="str">
            <v>DESPESAS GERAIS</v>
          </cell>
          <cell r="O4946">
            <v>745</v>
          </cell>
          <cell r="Q4946">
            <v>46113</v>
          </cell>
          <cell r="W4946" t="str">
            <v>SP INT 5</v>
          </cell>
          <cell r="X4946" t="str">
            <v>SP INT 5</v>
          </cell>
        </row>
        <row r="4947">
          <cell r="B4947">
            <v>1</v>
          </cell>
          <cell r="K4947" t="str">
            <v>DESPESAS GERAIS</v>
          </cell>
          <cell r="O4947">
            <v>744</v>
          </cell>
          <cell r="Q4947">
            <v>46023</v>
          </cell>
          <cell r="W4947" t="str">
            <v>SP INT 6</v>
          </cell>
          <cell r="X4947" t="str">
            <v>SP INT 6</v>
          </cell>
        </row>
        <row r="4948">
          <cell r="B4948">
            <v>7</v>
          </cell>
          <cell r="K4948" t="str">
            <v>SALÁRIOS, ENCARGOS E BENEFÍCIOS</v>
          </cell>
          <cell r="O4948">
            <v>744</v>
          </cell>
          <cell r="P4948">
            <v>1702.1100000000001</v>
          </cell>
          <cell r="Q4948">
            <v>46204</v>
          </cell>
          <cell r="W4948" t="str">
            <v>SENSIA RP</v>
          </cell>
          <cell r="X4948" t="str">
            <v>SENSIA</v>
          </cell>
        </row>
        <row r="4949">
          <cell r="B4949">
            <v>1</v>
          </cell>
          <cell r="K4949" t="str">
            <v>PLANTÕES E LOJAS</v>
          </cell>
          <cell r="O4949">
            <v>742</v>
          </cell>
          <cell r="P4949">
            <v>760.75</v>
          </cell>
          <cell r="Q4949">
            <v>46023</v>
          </cell>
          <cell r="W4949" t="str">
            <v>SP INT 1</v>
          </cell>
          <cell r="X4949" t="str">
            <v>SP INT 1</v>
          </cell>
        </row>
        <row r="4950">
          <cell r="B4950">
            <v>2</v>
          </cell>
          <cell r="K4950" t="str">
            <v>PLANTÕES E LOJAS</v>
          </cell>
          <cell r="O4950">
            <v>742</v>
          </cell>
          <cell r="P4950">
            <v>707.97</v>
          </cell>
          <cell r="Q4950">
            <v>46054</v>
          </cell>
          <cell r="W4950" t="str">
            <v>SP INT 1</v>
          </cell>
          <cell r="X4950" t="str">
            <v>SP INT 1</v>
          </cell>
        </row>
        <row r="4951">
          <cell r="B4951">
            <v>3</v>
          </cell>
          <cell r="K4951" t="str">
            <v>PLANTÕES E LOJAS</v>
          </cell>
          <cell r="O4951">
            <v>742</v>
          </cell>
          <cell r="P4951">
            <v>810.43</v>
          </cell>
          <cell r="Q4951">
            <v>46082</v>
          </cell>
          <cell r="W4951" t="str">
            <v>SP INT 1</v>
          </cell>
          <cell r="X4951" t="str">
            <v>SP INT 1</v>
          </cell>
        </row>
        <row r="4952">
          <cell r="B4952">
            <v>4</v>
          </cell>
          <cell r="K4952" t="str">
            <v>PLANTÕES E LOJAS</v>
          </cell>
          <cell r="O4952">
            <v>742</v>
          </cell>
          <cell r="P4952">
            <v>740.14</v>
          </cell>
          <cell r="Q4952">
            <v>46113</v>
          </cell>
          <cell r="W4952" t="str">
            <v>SP INT 1</v>
          </cell>
          <cell r="X4952" t="str">
            <v>SP INT 1</v>
          </cell>
        </row>
        <row r="4953">
          <cell r="B4953">
            <v>5</v>
          </cell>
          <cell r="K4953" t="str">
            <v>PLANTÕES E LOJAS</v>
          </cell>
          <cell r="O4953">
            <v>742</v>
          </cell>
          <cell r="P4953">
            <v>686.5</v>
          </cell>
          <cell r="Q4953">
            <v>46143</v>
          </cell>
          <cell r="W4953" t="str">
            <v>SP INT 1</v>
          </cell>
          <cell r="X4953" t="str">
            <v>SP INT 1</v>
          </cell>
        </row>
        <row r="4954">
          <cell r="B4954">
            <v>6</v>
          </cell>
          <cell r="K4954" t="str">
            <v>PLANTÕES E LOJAS</v>
          </cell>
          <cell r="O4954">
            <v>742</v>
          </cell>
          <cell r="P4954">
            <v>804.78</v>
          </cell>
          <cell r="Q4954">
            <v>46174</v>
          </cell>
          <cell r="W4954" t="str">
            <v>SP INT 1</v>
          </cell>
          <cell r="X4954" t="str">
            <v>SP INT 1</v>
          </cell>
        </row>
        <row r="4955">
          <cell r="B4955">
            <v>7</v>
          </cell>
          <cell r="K4955" t="str">
            <v>PLANTÕES E LOJAS</v>
          </cell>
          <cell r="O4955">
            <v>742</v>
          </cell>
          <cell r="P4955">
            <v>785.47</v>
          </cell>
          <cell r="Q4955">
            <v>46204</v>
          </cell>
          <cell r="W4955" t="str">
            <v>SP INT 1</v>
          </cell>
          <cell r="X4955" t="str">
            <v>SP INT 1</v>
          </cell>
        </row>
        <row r="4956">
          <cell r="B4956">
            <v>8</v>
          </cell>
          <cell r="K4956" t="str">
            <v>PLANTÕES E LOJAS</v>
          </cell>
          <cell r="O4956">
            <v>742</v>
          </cell>
          <cell r="P4956">
            <v>677.33</v>
          </cell>
          <cell r="Q4956">
            <v>46235</v>
          </cell>
          <cell r="W4956" t="str">
            <v>SP INT 1</v>
          </cell>
          <cell r="X4956" t="str">
            <v>SP INT 1</v>
          </cell>
        </row>
        <row r="4957">
          <cell r="B4957">
            <v>8</v>
          </cell>
          <cell r="K4957" t="str">
            <v>SALÁRIOS, ENCARGOS E BENEFÍCIOS</v>
          </cell>
          <cell r="O4957">
            <v>741</v>
          </cell>
          <cell r="P4957">
            <v>715.64</v>
          </cell>
          <cell r="Q4957">
            <v>46235</v>
          </cell>
          <cell r="W4957" t="str">
            <v>SP INT 5</v>
          </cell>
          <cell r="X4957" t="str">
            <v>SP INT 5</v>
          </cell>
        </row>
        <row r="4958">
          <cell r="B4958">
            <v>5</v>
          </cell>
          <cell r="K4958" t="str">
            <v>PLANTÕES E LOJAS</v>
          </cell>
          <cell r="O4958">
            <v>740</v>
          </cell>
          <cell r="Q4958">
            <v>46143</v>
          </cell>
          <cell r="W4958" t="str">
            <v>SP INT 4</v>
          </cell>
          <cell r="X4958" t="str">
            <v>SP INT 4</v>
          </cell>
        </row>
        <row r="4959">
          <cell r="B4959">
            <v>6</v>
          </cell>
          <cell r="K4959" t="str">
            <v>DESPESAS GERAIS</v>
          </cell>
          <cell r="O4959">
            <v>740</v>
          </cell>
          <cell r="Q4959">
            <v>46174</v>
          </cell>
          <cell r="W4959" t="str">
            <v>SP INT 3</v>
          </cell>
          <cell r="X4959" t="str">
            <v>SP INT 3</v>
          </cell>
        </row>
        <row r="4960">
          <cell r="B4960">
            <v>7</v>
          </cell>
          <cell r="K4960" t="str">
            <v>DESPESAS GERAIS</v>
          </cell>
          <cell r="O4960">
            <v>740</v>
          </cell>
          <cell r="Q4960">
            <v>46204</v>
          </cell>
          <cell r="W4960" t="str">
            <v>SP INT 5</v>
          </cell>
          <cell r="X4960" t="str">
            <v>SP INT 5</v>
          </cell>
        </row>
        <row r="4961">
          <cell r="B4961">
            <v>8</v>
          </cell>
          <cell r="K4961" t="str">
            <v>DESPESAS GERAIS</v>
          </cell>
          <cell r="O4961">
            <v>740</v>
          </cell>
          <cell r="Q4961">
            <v>46235</v>
          </cell>
          <cell r="W4961" t="str">
            <v>SP INT 5</v>
          </cell>
          <cell r="X4961" t="str">
            <v>SP INT 5</v>
          </cell>
        </row>
        <row r="4962">
          <cell r="B4962">
            <v>5</v>
          </cell>
          <cell r="K4962" t="str">
            <v>SALÁRIOS, ENCARGOS E BENEFÍCIOS</v>
          </cell>
          <cell r="O4962">
            <v>739</v>
          </cell>
          <cell r="P4962">
            <v>1157.75</v>
          </cell>
          <cell r="Q4962">
            <v>46143</v>
          </cell>
          <cell r="W4962" t="str">
            <v>DIRETORIA SPI</v>
          </cell>
          <cell r="X4962" t="str">
            <v>DIRETORIA SPI</v>
          </cell>
        </row>
        <row r="4963">
          <cell r="B4963">
            <v>3</v>
          </cell>
          <cell r="K4963" t="str">
            <v>PLANTÕES E LOJAS</v>
          </cell>
          <cell r="O4963">
            <v>738</v>
          </cell>
          <cell r="Q4963">
            <v>46082</v>
          </cell>
          <cell r="W4963" t="str">
            <v>SP INT 2</v>
          </cell>
          <cell r="X4963" t="str">
            <v>SP INT 2</v>
          </cell>
        </row>
        <row r="4964">
          <cell r="B4964">
            <v>4</v>
          </cell>
          <cell r="K4964" t="str">
            <v>PLANTÕES E LOJAS</v>
          </cell>
          <cell r="O4964">
            <v>736</v>
          </cell>
          <cell r="Q4964">
            <v>46113</v>
          </cell>
          <cell r="W4964" t="str">
            <v>SP INT 1</v>
          </cell>
          <cell r="X4964" t="str">
            <v>SP INT 1</v>
          </cell>
        </row>
        <row r="4965">
          <cell r="B4965">
            <v>5</v>
          </cell>
          <cell r="K4965" t="str">
            <v>PLANTÕES E LOJAS</v>
          </cell>
          <cell r="O4965">
            <v>736</v>
          </cell>
          <cell r="Q4965">
            <v>46143</v>
          </cell>
          <cell r="W4965" t="str">
            <v>SP INT 1</v>
          </cell>
          <cell r="X4965" t="str">
            <v>SP INT 1</v>
          </cell>
        </row>
        <row r="4966">
          <cell r="B4966">
            <v>6</v>
          </cell>
          <cell r="K4966" t="str">
            <v>PLANTÕES E LOJAS</v>
          </cell>
          <cell r="O4966">
            <v>736</v>
          </cell>
          <cell r="Q4966">
            <v>46174</v>
          </cell>
          <cell r="W4966" t="str">
            <v>SP INT 1</v>
          </cell>
          <cell r="X4966" t="str">
            <v>SP INT 1</v>
          </cell>
        </row>
        <row r="4967">
          <cell r="B4967">
            <v>1</v>
          </cell>
          <cell r="K4967" t="str">
            <v>PLANTÕES E LOJAS</v>
          </cell>
          <cell r="O4967">
            <v>734</v>
          </cell>
          <cell r="P4967">
            <v>781.98</v>
          </cell>
          <cell r="Q4967">
            <v>46023</v>
          </cell>
          <cell r="W4967" t="str">
            <v>SP INT 4</v>
          </cell>
          <cell r="X4967" t="str">
            <v>SP INT 4</v>
          </cell>
        </row>
        <row r="4968">
          <cell r="B4968">
            <v>2</v>
          </cell>
          <cell r="K4968" t="str">
            <v>SALÁRIOS, ENCARGOS E BENEFÍCIOS</v>
          </cell>
          <cell r="O4968">
            <v>734</v>
          </cell>
          <cell r="P4968">
            <v>638.84</v>
          </cell>
          <cell r="Q4968">
            <v>46054</v>
          </cell>
          <cell r="W4968" t="str">
            <v>DIRETORIA SPI</v>
          </cell>
          <cell r="X4968" t="str">
            <v>DIRETORIA SPI</v>
          </cell>
        </row>
        <row r="4969">
          <cell r="B4969">
            <v>3</v>
          </cell>
          <cell r="K4969" t="str">
            <v>PLANTÕES E LOJAS</v>
          </cell>
          <cell r="O4969">
            <v>734</v>
          </cell>
          <cell r="P4969">
            <v>833.04</v>
          </cell>
          <cell r="Q4969">
            <v>46082</v>
          </cell>
          <cell r="W4969" t="str">
            <v>SP INT 4</v>
          </cell>
          <cell r="X4969" t="str">
            <v>SP INT 4</v>
          </cell>
        </row>
        <row r="4970">
          <cell r="B4970">
            <v>4</v>
          </cell>
          <cell r="K4970" t="str">
            <v>PLANTÕES E LOJAS</v>
          </cell>
          <cell r="O4970">
            <v>734</v>
          </cell>
          <cell r="P4970">
            <v>760.79</v>
          </cell>
          <cell r="Q4970">
            <v>46113</v>
          </cell>
          <cell r="W4970" t="str">
            <v>SP INT 4</v>
          </cell>
          <cell r="X4970" t="str">
            <v>SP INT 4</v>
          </cell>
        </row>
        <row r="4971">
          <cell r="B4971">
            <v>5</v>
          </cell>
          <cell r="K4971" t="str">
            <v>PLANTÕES E LOJAS</v>
          </cell>
          <cell r="O4971">
            <v>734</v>
          </cell>
          <cell r="P4971">
            <v>705.66</v>
          </cell>
          <cell r="Q4971">
            <v>46143</v>
          </cell>
          <cell r="W4971" t="str">
            <v>SP INT 4</v>
          </cell>
          <cell r="X4971" t="str">
            <v>SP INT 4</v>
          </cell>
        </row>
        <row r="4972">
          <cell r="B4972">
            <v>5</v>
          </cell>
          <cell r="K4972" t="str">
            <v>VIAGEM E LOGÍSTICA</v>
          </cell>
          <cell r="O4972">
            <v>734</v>
          </cell>
          <cell r="P4972">
            <v>1471.5700000000002</v>
          </cell>
          <cell r="Q4972">
            <v>46143</v>
          </cell>
          <cell r="W4972" t="str">
            <v>SP INT 5</v>
          </cell>
          <cell r="X4972" t="str">
            <v>SP INT 5</v>
          </cell>
        </row>
        <row r="4973">
          <cell r="B4973">
            <v>6</v>
          </cell>
          <cell r="K4973" t="str">
            <v>PLANTÕES E LOJAS</v>
          </cell>
          <cell r="O4973">
            <v>734</v>
          </cell>
          <cell r="P4973">
            <v>827.24</v>
          </cell>
          <cell r="Q4973">
            <v>46174</v>
          </cell>
          <cell r="W4973" t="str">
            <v>SP INT 4</v>
          </cell>
          <cell r="X4973" t="str">
            <v>SP INT 4</v>
          </cell>
        </row>
        <row r="4974">
          <cell r="B4974">
            <v>4</v>
          </cell>
          <cell r="K4974" t="str">
            <v>VIAGEM E LOGÍSTICA</v>
          </cell>
          <cell r="O4974">
            <v>733</v>
          </cell>
          <cell r="P4974">
            <v>3289.07</v>
          </cell>
          <cell r="Q4974">
            <v>46113</v>
          </cell>
          <cell r="W4974" t="str">
            <v>SP INT 1</v>
          </cell>
          <cell r="X4974" t="str">
            <v>SP INT 1</v>
          </cell>
        </row>
        <row r="4975">
          <cell r="B4975">
            <v>5</v>
          </cell>
          <cell r="K4975" t="str">
            <v>SALÁRIOS, ENCARGOS E BENEFÍCIOS</v>
          </cell>
          <cell r="O4975">
            <v>732</v>
          </cell>
          <cell r="P4975">
            <v>616.16000000000008</v>
          </cell>
          <cell r="Q4975">
            <v>46143</v>
          </cell>
          <cell r="W4975" t="str">
            <v>SP INT 4</v>
          </cell>
          <cell r="X4975" t="str">
            <v>SP INT 4</v>
          </cell>
        </row>
        <row r="4976">
          <cell r="B4976">
            <v>7</v>
          </cell>
          <cell r="K4976" t="str">
            <v>SALÁRIOS, ENCARGOS E BENEFÍCIOS</v>
          </cell>
          <cell r="O4976">
            <v>732</v>
          </cell>
          <cell r="P4976">
            <v>616.16</v>
          </cell>
          <cell r="Q4976">
            <v>46204</v>
          </cell>
          <cell r="W4976" t="str">
            <v>SP INT 4</v>
          </cell>
          <cell r="X4976" t="str">
            <v>SP INT 4</v>
          </cell>
        </row>
        <row r="4977">
          <cell r="B4977">
            <v>8</v>
          </cell>
          <cell r="K4977" t="str">
            <v>SALÁRIOS, ENCARGOS E BENEFÍCIOS</v>
          </cell>
          <cell r="O4977">
            <v>732</v>
          </cell>
          <cell r="P4977">
            <v>616.15999999999985</v>
          </cell>
          <cell r="Q4977">
            <v>46235</v>
          </cell>
          <cell r="W4977" t="str">
            <v>SP INT 4</v>
          </cell>
          <cell r="X4977" t="str">
            <v>SP INT 4</v>
          </cell>
        </row>
        <row r="4978">
          <cell r="B4978">
            <v>2</v>
          </cell>
          <cell r="K4978" t="str">
            <v>SALÁRIOS, ENCARGOS E BENEFÍCIOS</v>
          </cell>
          <cell r="O4978">
            <v>731</v>
          </cell>
          <cell r="Q4978">
            <v>46054</v>
          </cell>
          <cell r="W4978" t="str">
            <v>DIRETORIA SPI</v>
          </cell>
          <cell r="X4978" t="str">
            <v>DIRETORIA SPI</v>
          </cell>
        </row>
        <row r="4979">
          <cell r="B4979">
            <v>3</v>
          </cell>
          <cell r="K4979" t="str">
            <v>SALÁRIOS, ENCARGOS E BENEFÍCIOS</v>
          </cell>
          <cell r="O4979">
            <v>731</v>
          </cell>
          <cell r="P4979">
            <v>616.15999999999985</v>
          </cell>
          <cell r="Q4979">
            <v>46082</v>
          </cell>
          <cell r="W4979" t="str">
            <v>SP INT 4</v>
          </cell>
          <cell r="X4979" t="str">
            <v>SP INT 4</v>
          </cell>
        </row>
        <row r="4980">
          <cell r="B4980">
            <v>8</v>
          </cell>
          <cell r="K4980" t="str">
            <v>MARKETING</v>
          </cell>
          <cell r="O4980">
            <v>731</v>
          </cell>
          <cell r="Q4980">
            <v>46235</v>
          </cell>
          <cell r="W4980" t="str">
            <v>SP INT 6</v>
          </cell>
          <cell r="X4980" t="str">
            <v>SP INT 6</v>
          </cell>
        </row>
        <row r="4981">
          <cell r="B4981">
            <v>6</v>
          </cell>
          <cell r="K4981" t="str">
            <v>VIAGEM E LOGÍSTICA</v>
          </cell>
          <cell r="O4981">
            <v>730</v>
          </cell>
          <cell r="Q4981">
            <v>46174</v>
          </cell>
          <cell r="W4981" t="str">
            <v>SP INT 3</v>
          </cell>
          <cell r="X4981" t="str">
            <v>SP INT 3</v>
          </cell>
        </row>
        <row r="4982">
          <cell r="B4982">
            <v>6</v>
          </cell>
          <cell r="K4982" t="str">
            <v>PLANTÕES E LOJAS</v>
          </cell>
          <cell r="O4982">
            <v>729</v>
          </cell>
          <cell r="P4982">
            <v>1203.96</v>
          </cell>
          <cell r="Q4982">
            <v>46174</v>
          </cell>
          <cell r="W4982" t="str">
            <v>SP INT 3</v>
          </cell>
          <cell r="X4982" t="str">
            <v>SP INT 3</v>
          </cell>
        </row>
        <row r="4983">
          <cell r="B4983">
            <v>6</v>
          </cell>
          <cell r="K4983" t="str">
            <v>DESPESAS GERAIS</v>
          </cell>
          <cell r="O4983">
            <v>728</v>
          </cell>
          <cell r="Q4983">
            <v>46174</v>
          </cell>
          <cell r="W4983" t="str">
            <v>SP INT 3</v>
          </cell>
          <cell r="X4983" t="str">
            <v>SP INT 3</v>
          </cell>
        </row>
        <row r="4984">
          <cell r="B4984">
            <v>6</v>
          </cell>
          <cell r="K4984" t="str">
            <v>DESPESAS GERAIS</v>
          </cell>
          <cell r="O4984">
            <v>728</v>
          </cell>
          <cell r="Q4984">
            <v>46174</v>
          </cell>
          <cell r="W4984" t="str">
            <v>SP INT 3</v>
          </cell>
          <cell r="X4984" t="str">
            <v>SP INT 3</v>
          </cell>
        </row>
        <row r="4985">
          <cell r="B4985">
            <v>8</v>
          </cell>
          <cell r="K4985" t="str">
            <v>VIAGEM E LOGÍSTICA</v>
          </cell>
          <cell r="O4985">
            <v>726</v>
          </cell>
          <cell r="P4985">
            <v>1873.8000000000002</v>
          </cell>
          <cell r="Q4985">
            <v>46235</v>
          </cell>
          <cell r="W4985" t="str">
            <v>DIRETORIA SPI</v>
          </cell>
          <cell r="X4985" t="str">
            <v>DIRETORIA SPI</v>
          </cell>
        </row>
        <row r="4986">
          <cell r="B4986">
            <v>1</v>
          </cell>
          <cell r="K4986" t="str">
            <v>SALÁRIOS, ENCARGOS E BENEFÍCIOS</v>
          </cell>
          <cell r="O4986">
            <v>725</v>
          </cell>
          <cell r="P4986">
            <v>768.11999999999989</v>
          </cell>
          <cell r="Q4986">
            <v>46023</v>
          </cell>
          <cell r="W4986" t="str">
            <v>SP INT 4</v>
          </cell>
          <cell r="X4986" t="str">
            <v>SP INT 4</v>
          </cell>
        </row>
        <row r="4987">
          <cell r="B4987">
            <v>3</v>
          </cell>
          <cell r="K4987" t="str">
            <v>SALÁRIOS, ENCARGOS E BENEFÍCIOS</v>
          </cell>
          <cell r="O4987">
            <v>725</v>
          </cell>
          <cell r="P4987">
            <v>768.11999999999966</v>
          </cell>
          <cell r="Q4987">
            <v>46082</v>
          </cell>
          <cell r="W4987" t="str">
            <v>SP INT 4</v>
          </cell>
          <cell r="X4987" t="str">
            <v>SP INT 4</v>
          </cell>
        </row>
        <row r="4988">
          <cell r="B4988">
            <v>4</v>
          </cell>
          <cell r="K4988" t="str">
            <v>SALÁRIOS, ENCARGOS E BENEFÍCIOS</v>
          </cell>
          <cell r="O4988">
            <v>725</v>
          </cell>
          <cell r="P4988">
            <v>768.11999999999966</v>
          </cell>
          <cell r="Q4988">
            <v>46113</v>
          </cell>
          <cell r="W4988" t="str">
            <v>SP INT 4</v>
          </cell>
          <cell r="X4988" t="str">
            <v>SP INT 4</v>
          </cell>
        </row>
        <row r="4989">
          <cell r="B4989">
            <v>1</v>
          </cell>
          <cell r="K4989" t="str">
            <v>PLANTÕES E LOJAS</v>
          </cell>
          <cell r="O4989">
            <v>724</v>
          </cell>
          <cell r="P4989">
            <v>742.03</v>
          </cell>
          <cell r="Q4989">
            <v>46023</v>
          </cell>
          <cell r="W4989" t="str">
            <v>SP INT 6</v>
          </cell>
          <cell r="X4989" t="str">
            <v>SP INT 6</v>
          </cell>
        </row>
        <row r="4990">
          <cell r="B4990">
            <v>2</v>
          </cell>
          <cell r="K4990" t="str">
            <v>PLANTÕES E LOJAS</v>
          </cell>
          <cell r="O4990">
            <v>724</v>
          </cell>
          <cell r="P4990">
            <v>690.55</v>
          </cell>
          <cell r="Q4990">
            <v>46054</v>
          </cell>
          <cell r="W4990" t="str">
            <v>SP INT 6</v>
          </cell>
          <cell r="X4990" t="str">
            <v>SP INT 6</v>
          </cell>
        </row>
        <row r="4991">
          <cell r="B4991">
            <v>3</v>
          </cell>
          <cell r="K4991" t="str">
            <v>PLANTÕES E LOJAS</v>
          </cell>
          <cell r="O4991">
            <v>724</v>
          </cell>
          <cell r="P4991">
            <v>790.48</v>
          </cell>
          <cell r="Q4991">
            <v>46082</v>
          </cell>
          <cell r="W4991" t="str">
            <v>SP INT 6</v>
          </cell>
          <cell r="X4991" t="str">
            <v>SP INT 6</v>
          </cell>
        </row>
        <row r="4992">
          <cell r="B4992">
            <v>4</v>
          </cell>
          <cell r="K4992" t="str">
            <v>PLANTÕES E LOJAS</v>
          </cell>
          <cell r="O4992">
            <v>724</v>
          </cell>
          <cell r="P4992">
            <v>721.92</v>
          </cell>
          <cell r="Q4992">
            <v>46113</v>
          </cell>
          <cell r="W4992" t="str">
            <v>SP INT 6</v>
          </cell>
          <cell r="X4992" t="str">
            <v>SP INT 6</v>
          </cell>
        </row>
        <row r="4993">
          <cell r="B4993">
            <v>5</v>
          </cell>
          <cell r="K4993" t="str">
            <v>PLANTÕES E LOJAS</v>
          </cell>
          <cell r="O4993">
            <v>724</v>
          </cell>
          <cell r="P4993">
            <v>669.6</v>
          </cell>
          <cell r="Q4993">
            <v>46143</v>
          </cell>
          <cell r="W4993" t="str">
            <v>SP INT 6</v>
          </cell>
          <cell r="X4993" t="str">
            <v>SP INT 6</v>
          </cell>
        </row>
        <row r="4994">
          <cell r="B4994">
            <v>6</v>
          </cell>
          <cell r="K4994" t="str">
            <v>PLANTÕES E LOJAS</v>
          </cell>
          <cell r="O4994">
            <v>724</v>
          </cell>
          <cell r="P4994">
            <v>784.97</v>
          </cell>
          <cell r="Q4994">
            <v>46174</v>
          </cell>
          <cell r="W4994" t="str">
            <v>SP INT 6</v>
          </cell>
          <cell r="X4994" t="str">
            <v>SP INT 6</v>
          </cell>
        </row>
        <row r="4995">
          <cell r="B4995">
            <v>7</v>
          </cell>
          <cell r="K4995" t="str">
            <v>PLANTÕES E LOJAS</v>
          </cell>
          <cell r="O4995">
            <v>724</v>
          </cell>
          <cell r="P4995">
            <v>766.14</v>
          </cell>
          <cell r="Q4995">
            <v>46204</v>
          </cell>
          <cell r="W4995" t="str">
            <v>SP INT 6</v>
          </cell>
          <cell r="X4995" t="str">
            <v>SP INT 6</v>
          </cell>
        </row>
        <row r="4996">
          <cell r="B4996">
            <v>8</v>
          </cell>
          <cell r="K4996" t="str">
            <v>PLANTÕES E LOJAS</v>
          </cell>
          <cell r="O4996">
            <v>724</v>
          </cell>
          <cell r="P4996">
            <v>660.66</v>
          </cell>
          <cell r="Q4996">
            <v>46235</v>
          </cell>
          <cell r="W4996" t="str">
            <v>SP INT 6</v>
          </cell>
          <cell r="X4996" t="str">
            <v>SP INT 6</v>
          </cell>
        </row>
        <row r="4997">
          <cell r="B4997">
            <v>1</v>
          </cell>
          <cell r="K4997" t="str">
            <v>SALÁRIOS, ENCARGOS E BENEFÍCIOS</v>
          </cell>
          <cell r="O4997">
            <v>723</v>
          </cell>
          <cell r="P4997">
            <v>489.12</v>
          </cell>
          <cell r="Q4997">
            <v>46023</v>
          </cell>
          <cell r="W4997" t="str">
            <v>SP INT 5</v>
          </cell>
          <cell r="X4997" t="str">
            <v>SP INT 5</v>
          </cell>
        </row>
        <row r="4998">
          <cell r="B4998">
            <v>3</v>
          </cell>
          <cell r="K4998" t="str">
            <v>VIAGEM E LOGÍSTICA</v>
          </cell>
          <cell r="O4998">
            <v>723</v>
          </cell>
          <cell r="P4998">
            <v>1269.75</v>
          </cell>
          <cell r="Q4998">
            <v>46082</v>
          </cell>
          <cell r="W4998" t="str">
            <v>DIRETORIA SPI</v>
          </cell>
          <cell r="X4998" t="str">
            <v>DIRETORIA SPI</v>
          </cell>
        </row>
        <row r="4999">
          <cell r="B4999">
            <v>8</v>
          </cell>
          <cell r="K4999" t="str">
            <v>SALÁRIOS, ENCARGOS E BENEFÍCIOS</v>
          </cell>
          <cell r="O4999">
            <v>723</v>
          </cell>
          <cell r="P4999">
            <v>563.37</v>
          </cell>
          <cell r="Q4999">
            <v>46235</v>
          </cell>
          <cell r="W4999" t="str">
            <v>SP INT 5</v>
          </cell>
          <cell r="X4999" t="str">
            <v>SP INT 5</v>
          </cell>
        </row>
        <row r="5000">
          <cell r="B5000">
            <v>4</v>
          </cell>
          <cell r="K5000" t="str">
            <v>SALÁRIOS, ENCARGOS E BENEFÍCIOS</v>
          </cell>
          <cell r="O5000">
            <v>722</v>
          </cell>
          <cell r="P5000">
            <v>315.08</v>
          </cell>
          <cell r="Q5000">
            <v>46113</v>
          </cell>
          <cell r="W5000" t="str">
            <v>SP INT 5</v>
          </cell>
          <cell r="X5000" t="str">
            <v>SP INT 5</v>
          </cell>
        </row>
        <row r="5001">
          <cell r="B5001">
            <v>2</v>
          </cell>
          <cell r="K5001" t="str">
            <v>SALÁRIOS, ENCARGOS E BENEFÍCIOS</v>
          </cell>
          <cell r="O5001">
            <v>721</v>
          </cell>
          <cell r="P5001">
            <v>540.30000000000007</v>
          </cell>
          <cell r="Q5001">
            <v>46054</v>
          </cell>
          <cell r="W5001" t="str">
            <v>SP INT 4</v>
          </cell>
          <cell r="X5001" t="str">
            <v>SP INT 4</v>
          </cell>
        </row>
        <row r="5002">
          <cell r="B5002">
            <v>3</v>
          </cell>
          <cell r="K5002" t="str">
            <v>DESPESAS GERAIS</v>
          </cell>
          <cell r="O5002">
            <v>721</v>
          </cell>
          <cell r="Q5002">
            <v>46082</v>
          </cell>
          <cell r="W5002" t="str">
            <v>SP INT 4</v>
          </cell>
          <cell r="X5002" t="str">
            <v>SP INT 4</v>
          </cell>
        </row>
        <row r="5003">
          <cell r="B5003">
            <v>1</v>
          </cell>
          <cell r="K5003" t="str">
            <v>PLANTÕES E LOJAS</v>
          </cell>
          <cell r="O5003">
            <v>720</v>
          </cell>
          <cell r="P5003">
            <v>738.06</v>
          </cell>
          <cell r="Q5003">
            <v>46023</v>
          </cell>
          <cell r="W5003" t="str">
            <v>SP INT 4</v>
          </cell>
          <cell r="X5003" t="str">
            <v>SP INT 4</v>
          </cell>
        </row>
        <row r="5004">
          <cell r="B5004">
            <v>1</v>
          </cell>
          <cell r="K5004" t="str">
            <v>DESPESAS GERAIS</v>
          </cell>
          <cell r="O5004">
            <v>720</v>
          </cell>
          <cell r="Q5004">
            <v>46023</v>
          </cell>
          <cell r="W5004" t="str">
            <v>SP INT 6</v>
          </cell>
          <cell r="X5004" t="str">
            <v>SP INT 6</v>
          </cell>
        </row>
        <row r="5005">
          <cell r="B5005">
            <v>2</v>
          </cell>
          <cell r="K5005" t="str">
            <v>PLANTÕES E LOJAS</v>
          </cell>
          <cell r="O5005">
            <v>720</v>
          </cell>
          <cell r="P5005">
            <v>686.86</v>
          </cell>
          <cell r="Q5005">
            <v>46054</v>
          </cell>
          <cell r="W5005" t="str">
            <v>SP INT 4</v>
          </cell>
          <cell r="X5005" t="str">
            <v>SP INT 4</v>
          </cell>
        </row>
        <row r="5006">
          <cell r="B5006">
            <v>2</v>
          </cell>
          <cell r="K5006" t="str">
            <v>PLANTÕES E LOJAS</v>
          </cell>
          <cell r="O5006">
            <v>720</v>
          </cell>
          <cell r="P5006">
            <v>10967.33</v>
          </cell>
          <cell r="Q5006">
            <v>46054</v>
          </cell>
          <cell r="W5006" t="str">
            <v>SENSIA CP</v>
          </cell>
          <cell r="X5006" t="str">
            <v>SENSIA</v>
          </cell>
        </row>
        <row r="5007">
          <cell r="B5007">
            <v>3</v>
          </cell>
          <cell r="K5007" t="str">
            <v>PLANTÕES E LOJAS</v>
          </cell>
          <cell r="O5007">
            <v>720</v>
          </cell>
          <cell r="P5007">
            <v>786.26</v>
          </cell>
          <cell r="Q5007">
            <v>46082</v>
          </cell>
          <cell r="W5007" t="str">
            <v>SP INT 4</v>
          </cell>
          <cell r="X5007" t="str">
            <v>SP INT 4</v>
          </cell>
        </row>
        <row r="5008">
          <cell r="B5008">
            <v>4</v>
          </cell>
          <cell r="K5008" t="str">
            <v>PLANTÕES E LOJAS</v>
          </cell>
          <cell r="O5008">
            <v>720</v>
          </cell>
          <cell r="P5008">
            <v>2434.2800000000002</v>
          </cell>
          <cell r="Q5008">
            <v>46113</v>
          </cell>
          <cell r="W5008" t="str">
            <v>SP INT 2</v>
          </cell>
          <cell r="X5008" t="str">
            <v>SP INT 2</v>
          </cell>
        </row>
        <row r="5009">
          <cell r="B5009">
            <v>4</v>
          </cell>
          <cell r="K5009" t="str">
            <v>PLANTÕES E LOJAS</v>
          </cell>
          <cell r="O5009">
            <v>720</v>
          </cell>
          <cell r="P5009">
            <v>718.06</v>
          </cell>
          <cell r="Q5009">
            <v>46113</v>
          </cell>
          <cell r="W5009" t="str">
            <v>SP INT 4</v>
          </cell>
          <cell r="X5009" t="str">
            <v>SP INT 4</v>
          </cell>
        </row>
        <row r="5010">
          <cell r="B5010">
            <v>5</v>
          </cell>
          <cell r="K5010" t="str">
            <v>PLANTÕES E LOJAS</v>
          </cell>
          <cell r="O5010">
            <v>720</v>
          </cell>
          <cell r="P5010">
            <v>666.02</v>
          </cell>
          <cell r="Q5010">
            <v>46143</v>
          </cell>
          <cell r="W5010" t="str">
            <v>SP INT 4</v>
          </cell>
          <cell r="X5010" t="str">
            <v>SP INT 4</v>
          </cell>
        </row>
        <row r="5011">
          <cell r="B5011">
            <v>6</v>
          </cell>
          <cell r="K5011" t="str">
            <v>PLANTÕES E LOJAS</v>
          </cell>
          <cell r="O5011">
            <v>720</v>
          </cell>
          <cell r="Q5011">
            <v>46174</v>
          </cell>
          <cell r="W5011" t="str">
            <v>SP INT 2</v>
          </cell>
          <cell r="X5011" t="str">
            <v>SP INT 2</v>
          </cell>
        </row>
        <row r="5012">
          <cell r="B5012">
            <v>6</v>
          </cell>
          <cell r="K5012" t="str">
            <v>PLANTÕES E LOJAS</v>
          </cell>
          <cell r="O5012">
            <v>720</v>
          </cell>
          <cell r="P5012">
            <v>780.77</v>
          </cell>
          <cell r="Q5012">
            <v>46174</v>
          </cell>
          <cell r="W5012" t="str">
            <v>SP INT 4</v>
          </cell>
          <cell r="X5012" t="str">
            <v>SP INT 4</v>
          </cell>
        </row>
        <row r="5013">
          <cell r="B5013">
            <v>7</v>
          </cell>
          <cell r="K5013" t="str">
            <v>PLANTÕES E LOJAS</v>
          </cell>
          <cell r="O5013">
            <v>720</v>
          </cell>
          <cell r="Q5013">
            <v>46204</v>
          </cell>
          <cell r="W5013" t="str">
            <v>SP INT 2</v>
          </cell>
          <cell r="X5013" t="str">
            <v>SP INT 2</v>
          </cell>
        </row>
        <row r="5014">
          <cell r="B5014">
            <v>7</v>
          </cell>
          <cell r="K5014" t="str">
            <v>PLANTÕES E LOJAS</v>
          </cell>
          <cell r="O5014">
            <v>720</v>
          </cell>
          <cell r="P5014">
            <v>762.05</v>
          </cell>
          <cell r="Q5014">
            <v>46204</v>
          </cell>
          <cell r="W5014" t="str">
            <v>SP INT 4</v>
          </cell>
          <cell r="X5014" t="str">
            <v>SP INT 4</v>
          </cell>
        </row>
        <row r="5015">
          <cell r="B5015">
            <v>8</v>
          </cell>
          <cell r="K5015" t="str">
            <v>PLANTÕES E LOJAS</v>
          </cell>
          <cell r="O5015">
            <v>720</v>
          </cell>
          <cell r="P5015">
            <v>657.13</v>
          </cell>
          <cell r="Q5015">
            <v>46235</v>
          </cell>
          <cell r="W5015" t="str">
            <v>SP INT 4</v>
          </cell>
          <cell r="X5015" t="str">
            <v>SP INT 4</v>
          </cell>
        </row>
        <row r="5016">
          <cell r="B5016">
            <v>3</v>
          </cell>
          <cell r="K5016" t="str">
            <v>DESPESAS GERAIS</v>
          </cell>
          <cell r="O5016">
            <v>719</v>
          </cell>
          <cell r="Q5016">
            <v>46082</v>
          </cell>
          <cell r="W5016" t="str">
            <v>SP INT 5</v>
          </cell>
          <cell r="X5016" t="str">
            <v>SP INT 5</v>
          </cell>
        </row>
        <row r="5017">
          <cell r="B5017">
            <v>8</v>
          </cell>
          <cell r="K5017" t="str">
            <v>DESPESAS GERAIS</v>
          </cell>
          <cell r="O5017">
            <v>719</v>
          </cell>
          <cell r="Q5017">
            <v>46235</v>
          </cell>
          <cell r="W5017" t="str">
            <v>SP INT 2</v>
          </cell>
          <cell r="X5017" t="str">
            <v>SP INT 2</v>
          </cell>
        </row>
        <row r="5018">
          <cell r="B5018">
            <v>8</v>
          </cell>
          <cell r="K5018" t="str">
            <v>PLANTÕES E LOJAS</v>
          </cell>
          <cell r="O5018">
            <v>716</v>
          </cell>
          <cell r="Q5018">
            <v>46235</v>
          </cell>
          <cell r="W5018" t="str">
            <v>SP INT 4</v>
          </cell>
          <cell r="X5018" t="str">
            <v>SP INT 4</v>
          </cell>
        </row>
        <row r="5019">
          <cell r="B5019">
            <v>6</v>
          </cell>
          <cell r="K5019" t="str">
            <v>SALÁRIOS, ENCARGOS E BENEFÍCIOS</v>
          </cell>
          <cell r="O5019">
            <v>714</v>
          </cell>
          <cell r="P5019">
            <v>1241.07</v>
          </cell>
          <cell r="Q5019">
            <v>46174</v>
          </cell>
          <cell r="W5019" t="str">
            <v>SENSIA CP</v>
          </cell>
          <cell r="X5019" t="str">
            <v>SENSIA</v>
          </cell>
        </row>
        <row r="5020">
          <cell r="B5020">
            <v>2</v>
          </cell>
          <cell r="K5020" t="str">
            <v>SALÁRIOS, ENCARGOS E BENEFÍCIOS</v>
          </cell>
          <cell r="O5020">
            <v>712</v>
          </cell>
          <cell r="P5020">
            <v>785.04</v>
          </cell>
          <cell r="Q5020">
            <v>46054</v>
          </cell>
          <cell r="W5020" t="str">
            <v>DIRETORIA SPI</v>
          </cell>
          <cell r="X5020" t="str">
            <v>DIRETORIA SPI</v>
          </cell>
        </row>
        <row r="5021">
          <cell r="B5021">
            <v>4</v>
          </cell>
          <cell r="K5021" t="str">
            <v>PLANTÕES E LOJAS</v>
          </cell>
          <cell r="O5021">
            <v>711</v>
          </cell>
          <cell r="Q5021">
            <v>46113</v>
          </cell>
          <cell r="W5021" t="str">
            <v>SENSIA RP</v>
          </cell>
          <cell r="X5021" t="str">
            <v>SENSIA</v>
          </cell>
        </row>
        <row r="5022">
          <cell r="B5022">
            <v>6</v>
          </cell>
          <cell r="K5022" t="str">
            <v>SALÁRIOS, ENCARGOS E BENEFÍCIOS</v>
          </cell>
          <cell r="O5022">
            <v>710</v>
          </cell>
          <cell r="P5022">
            <v>785.04</v>
          </cell>
          <cell r="Q5022">
            <v>46174</v>
          </cell>
          <cell r="W5022" t="str">
            <v>DIRETORIA SPI</v>
          </cell>
          <cell r="X5022" t="str">
            <v>DIRETORIA SPI</v>
          </cell>
        </row>
        <row r="5023">
          <cell r="B5023">
            <v>2</v>
          </cell>
          <cell r="K5023" t="str">
            <v>PLANTÕES E LOJAS</v>
          </cell>
          <cell r="O5023">
            <v>704</v>
          </cell>
          <cell r="Q5023">
            <v>46054</v>
          </cell>
          <cell r="W5023" t="str">
            <v>SP INT 3</v>
          </cell>
          <cell r="X5023" t="str">
            <v>SP INT 3</v>
          </cell>
        </row>
        <row r="5024">
          <cell r="B5024">
            <v>3</v>
          </cell>
          <cell r="K5024" t="str">
            <v>PLANTÕES E LOJAS</v>
          </cell>
          <cell r="O5024">
            <v>704</v>
          </cell>
          <cell r="P5024">
            <v>764.18</v>
          </cell>
          <cell r="Q5024">
            <v>46082</v>
          </cell>
          <cell r="W5024" t="str">
            <v>SP INT 2</v>
          </cell>
          <cell r="X5024" t="str">
            <v>SP INT 2</v>
          </cell>
        </row>
        <row r="5025">
          <cell r="B5025">
            <v>4</v>
          </cell>
          <cell r="K5025" t="str">
            <v>PLANTÕES E LOJAS</v>
          </cell>
          <cell r="O5025">
            <v>704</v>
          </cell>
          <cell r="P5025">
            <v>697.9</v>
          </cell>
          <cell r="Q5025">
            <v>46113</v>
          </cell>
          <cell r="W5025" t="str">
            <v>SP INT 2</v>
          </cell>
          <cell r="X5025" t="str">
            <v>SP INT 2</v>
          </cell>
        </row>
        <row r="5026">
          <cell r="B5026">
            <v>4</v>
          </cell>
          <cell r="K5026" t="str">
            <v>PLANTÕES E LOJAS</v>
          </cell>
          <cell r="O5026">
            <v>704</v>
          </cell>
          <cell r="P5026">
            <v>3853.68</v>
          </cell>
          <cell r="Q5026">
            <v>46113</v>
          </cell>
          <cell r="W5026" t="str">
            <v>SP INT 3</v>
          </cell>
          <cell r="X5026" t="str">
            <v>SP INT 3</v>
          </cell>
        </row>
        <row r="5027">
          <cell r="B5027">
            <v>4</v>
          </cell>
          <cell r="K5027" t="str">
            <v>PLANTÕES E LOJAS</v>
          </cell>
          <cell r="O5027">
            <v>704</v>
          </cell>
          <cell r="P5027">
            <v>1177.79</v>
          </cell>
          <cell r="Q5027">
            <v>46113</v>
          </cell>
          <cell r="W5027" t="str">
            <v>SP INT 5</v>
          </cell>
          <cell r="X5027" t="str">
            <v>SP INT 5</v>
          </cell>
        </row>
        <row r="5028">
          <cell r="B5028">
            <v>5</v>
          </cell>
          <cell r="K5028" t="str">
            <v>PLANTÕES E LOJAS</v>
          </cell>
          <cell r="O5028">
            <v>704</v>
          </cell>
          <cell r="P5028">
            <v>647.32000000000005</v>
          </cell>
          <cell r="Q5028">
            <v>46143</v>
          </cell>
          <cell r="W5028" t="str">
            <v>SP INT 2</v>
          </cell>
          <cell r="X5028" t="str">
            <v>SP INT 2</v>
          </cell>
        </row>
        <row r="5029">
          <cell r="B5029">
            <v>8</v>
          </cell>
          <cell r="K5029" t="str">
            <v>PLANTÕES E LOJAS</v>
          </cell>
          <cell r="O5029">
            <v>704</v>
          </cell>
          <cell r="P5029">
            <v>638.67999999999995</v>
          </cell>
          <cell r="Q5029">
            <v>46235</v>
          </cell>
          <cell r="W5029" t="str">
            <v>SP INT 2</v>
          </cell>
          <cell r="X5029" t="str">
            <v>SP INT 2</v>
          </cell>
        </row>
        <row r="5030">
          <cell r="B5030">
            <v>8</v>
          </cell>
          <cell r="K5030" t="str">
            <v>PLANTÕES E LOJAS</v>
          </cell>
          <cell r="O5030">
            <v>704</v>
          </cell>
          <cell r="P5030">
            <v>3526.66</v>
          </cell>
          <cell r="Q5030">
            <v>46235</v>
          </cell>
          <cell r="W5030" t="str">
            <v>SP INT 3</v>
          </cell>
          <cell r="X5030" t="str">
            <v>SP INT 3</v>
          </cell>
        </row>
        <row r="5031">
          <cell r="B5031">
            <v>4</v>
          </cell>
          <cell r="K5031" t="str">
            <v>PLANTÕES E LOJAS</v>
          </cell>
          <cell r="O5031">
            <v>703</v>
          </cell>
          <cell r="P5031">
            <v>751.28</v>
          </cell>
          <cell r="Q5031">
            <v>46113</v>
          </cell>
          <cell r="W5031" t="str">
            <v>SP INT 3</v>
          </cell>
          <cell r="X5031" t="str">
            <v>SP INT 3</v>
          </cell>
        </row>
        <row r="5032">
          <cell r="B5032">
            <v>4</v>
          </cell>
          <cell r="K5032" t="str">
            <v>SALÁRIOS, ENCARGOS E BENEFÍCIOS</v>
          </cell>
          <cell r="O5032">
            <v>702</v>
          </cell>
          <cell r="P5032">
            <v>616.16</v>
          </cell>
          <cell r="Q5032">
            <v>46113</v>
          </cell>
          <cell r="W5032" t="str">
            <v>SP INT 4</v>
          </cell>
          <cell r="X5032" t="str">
            <v>SP INT 4</v>
          </cell>
        </row>
        <row r="5033">
          <cell r="B5033">
            <v>1</v>
          </cell>
          <cell r="K5033" t="str">
            <v>SALÁRIOS, ENCARGOS E BENEFÍCIOS</v>
          </cell>
          <cell r="O5033">
            <v>701</v>
          </cell>
          <cell r="P5033">
            <v>540.30000000000007</v>
          </cell>
          <cell r="Q5033">
            <v>46023</v>
          </cell>
          <cell r="W5033" t="str">
            <v>SP INT 4</v>
          </cell>
          <cell r="X5033" t="str">
            <v>SP INT 4</v>
          </cell>
        </row>
        <row r="5034">
          <cell r="B5034">
            <v>8</v>
          </cell>
          <cell r="K5034" t="str">
            <v>PLANTÕES E LOJAS</v>
          </cell>
          <cell r="O5034">
            <v>701</v>
          </cell>
          <cell r="Q5034">
            <v>46235</v>
          </cell>
          <cell r="W5034" t="str">
            <v>SP INT 4</v>
          </cell>
          <cell r="X5034" t="str">
            <v>SP INT 4</v>
          </cell>
        </row>
        <row r="5035">
          <cell r="B5035">
            <v>1</v>
          </cell>
          <cell r="K5035" t="str">
            <v>SALÁRIOS, ENCARGOS E BENEFÍCIOS</v>
          </cell>
          <cell r="O5035">
            <v>700</v>
          </cell>
          <cell r="P5035">
            <v>700</v>
          </cell>
          <cell r="Q5035">
            <v>46023</v>
          </cell>
          <cell r="W5035" t="str">
            <v>SP INT 2</v>
          </cell>
          <cell r="X5035" t="str">
            <v>SP INT 2</v>
          </cell>
        </row>
        <row r="5036">
          <cell r="B5036">
            <v>2</v>
          </cell>
          <cell r="K5036" t="str">
            <v>MARKETING</v>
          </cell>
          <cell r="O5036">
            <v>700</v>
          </cell>
          <cell r="Q5036">
            <v>46054</v>
          </cell>
          <cell r="W5036" t="str">
            <v>SP INT 3</v>
          </cell>
          <cell r="X5036" t="str">
            <v>SP INT 3</v>
          </cell>
        </row>
        <row r="5037">
          <cell r="B5037">
            <v>2</v>
          </cell>
          <cell r="K5037" t="str">
            <v>PLANTÕES E LOJAS</v>
          </cell>
          <cell r="O5037">
            <v>700</v>
          </cell>
          <cell r="P5037">
            <v>350</v>
          </cell>
          <cell r="Q5037">
            <v>46054</v>
          </cell>
          <cell r="W5037" t="str">
            <v>SP INT 4</v>
          </cell>
          <cell r="X5037" t="str">
            <v>SP INT 4</v>
          </cell>
        </row>
        <row r="5038">
          <cell r="B5038">
            <v>3</v>
          </cell>
          <cell r="K5038" t="str">
            <v>PLANTÕES E LOJAS</v>
          </cell>
          <cell r="O5038">
            <v>700</v>
          </cell>
          <cell r="Q5038">
            <v>46082</v>
          </cell>
          <cell r="W5038" t="str">
            <v>SP INT 3</v>
          </cell>
          <cell r="X5038" t="str">
            <v>SP INT 3</v>
          </cell>
        </row>
        <row r="5039">
          <cell r="B5039">
            <v>3</v>
          </cell>
          <cell r="K5039" t="str">
            <v>PLANTÕES E LOJAS</v>
          </cell>
          <cell r="O5039">
            <v>700</v>
          </cell>
          <cell r="Q5039">
            <v>46082</v>
          </cell>
          <cell r="W5039" t="str">
            <v>SP INT 4</v>
          </cell>
          <cell r="X5039" t="str">
            <v>SP INT 4</v>
          </cell>
        </row>
        <row r="5040">
          <cell r="B5040">
            <v>5</v>
          </cell>
          <cell r="K5040" t="str">
            <v>SALÁRIOS, ENCARGOS E BENEFÍCIOS</v>
          </cell>
          <cell r="O5040">
            <v>700</v>
          </cell>
          <cell r="P5040">
            <v>777.11</v>
          </cell>
          <cell r="Q5040">
            <v>46143</v>
          </cell>
          <cell r="W5040" t="str">
            <v>DIRETORIA SPI</v>
          </cell>
          <cell r="X5040" t="str">
            <v>DIRETORIA SPI</v>
          </cell>
        </row>
        <row r="5041">
          <cell r="B5041">
            <v>5</v>
          </cell>
          <cell r="K5041" t="str">
            <v>PLANTÕES E LOJAS</v>
          </cell>
          <cell r="O5041">
            <v>700</v>
          </cell>
          <cell r="Q5041">
            <v>46143</v>
          </cell>
          <cell r="W5041" t="str">
            <v>SP INT 1</v>
          </cell>
          <cell r="X5041" t="str">
            <v>SP INT 1</v>
          </cell>
        </row>
        <row r="5042">
          <cell r="B5042">
            <v>7</v>
          </cell>
          <cell r="K5042" t="str">
            <v>PLANTÕES E LOJAS</v>
          </cell>
          <cell r="O5042">
            <v>700</v>
          </cell>
          <cell r="Q5042">
            <v>46204</v>
          </cell>
          <cell r="W5042" t="str">
            <v>SP INT 3</v>
          </cell>
          <cell r="X5042" t="str">
            <v>SP INT 3</v>
          </cell>
        </row>
        <row r="5043">
          <cell r="B5043">
            <v>7</v>
          </cell>
          <cell r="K5043" t="str">
            <v>PLANTÕES E LOJAS</v>
          </cell>
          <cell r="O5043">
            <v>700</v>
          </cell>
          <cell r="Q5043">
            <v>46204</v>
          </cell>
          <cell r="W5043" t="str">
            <v>SP INT 4</v>
          </cell>
          <cell r="X5043" t="str">
            <v>SP INT 4</v>
          </cell>
        </row>
        <row r="5044">
          <cell r="B5044">
            <v>7</v>
          </cell>
          <cell r="K5044" t="str">
            <v>PLANTÕES E LOJAS</v>
          </cell>
          <cell r="O5044">
            <v>700</v>
          </cell>
          <cell r="Q5044">
            <v>46204</v>
          </cell>
          <cell r="W5044" t="str">
            <v>SP INT 4</v>
          </cell>
          <cell r="X5044" t="str">
            <v>SP INT 4</v>
          </cell>
        </row>
        <row r="5045">
          <cell r="B5045">
            <v>8</v>
          </cell>
          <cell r="K5045" t="str">
            <v>PLANTÕES E LOJAS</v>
          </cell>
          <cell r="O5045">
            <v>700</v>
          </cell>
          <cell r="P5045">
            <v>350</v>
          </cell>
          <cell r="Q5045">
            <v>46235</v>
          </cell>
          <cell r="W5045" t="str">
            <v>SP INT 2</v>
          </cell>
          <cell r="X5045" t="str">
            <v>SP INT 2</v>
          </cell>
        </row>
        <row r="5046">
          <cell r="B5046">
            <v>3</v>
          </cell>
          <cell r="K5046" t="str">
            <v>DESPESAS GERAIS</v>
          </cell>
          <cell r="O5046">
            <v>699</v>
          </cell>
          <cell r="Q5046">
            <v>46082</v>
          </cell>
          <cell r="W5046" t="str">
            <v>SP INT 2</v>
          </cell>
          <cell r="X5046" t="str">
            <v>SP INT 2</v>
          </cell>
        </row>
        <row r="5047">
          <cell r="B5047">
            <v>3</v>
          </cell>
          <cell r="K5047" t="str">
            <v>DESPESAS GERAIS</v>
          </cell>
          <cell r="O5047">
            <v>699</v>
          </cell>
          <cell r="Q5047">
            <v>46082</v>
          </cell>
          <cell r="W5047" t="str">
            <v>SP INT 3</v>
          </cell>
          <cell r="X5047" t="str">
            <v>SP INT 3</v>
          </cell>
        </row>
        <row r="5048">
          <cell r="B5048">
            <v>4</v>
          </cell>
          <cell r="K5048" t="str">
            <v>DESPESAS GERAIS</v>
          </cell>
          <cell r="O5048">
            <v>699</v>
          </cell>
          <cell r="Q5048">
            <v>46113</v>
          </cell>
          <cell r="W5048" t="str">
            <v>SP INT 2</v>
          </cell>
          <cell r="X5048" t="str">
            <v>SP INT 2</v>
          </cell>
        </row>
        <row r="5049">
          <cell r="B5049">
            <v>6</v>
          </cell>
          <cell r="K5049" t="str">
            <v>DESPESAS GERAIS</v>
          </cell>
          <cell r="O5049">
            <v>699</v>
          </cell>
          <cell r="Q5049">
            <v>46174</v>
          </cell>
          <cell r="W5049" t="str">
            <v>SP INT 2</v>
          </cell>
          <cell r="X5049" t="str">
            <v>SP INT 2</v>
          </cell>
        </row>
        <row r="5050">
          <cell r="B5050">
            <v>6</v>
          </cell>
          <cell r="K5050" t="str">
            <v>DESPESAS GERAIS</v>
          </cell>
          <cell r="O5050">
            <v>699</v>
          </cell>
          <cell r="Q5050">
            <v>46174</v>
          </cell>
          <cell r="W5050" t="str">
            <v>SP INT 2</v>
          </cell>
          <cell r="X5050" t="str">
            <v>SP INT 2</v>
          </cell>
        </row>
        <row r="5051">
          <cell r="B5051">
            <v>6</v>
          </cell>
          <cell r="K5051" t="str">
            <v>VIAGEM E LOGÍSTICA</v>
          </cell>
          <cell r="O5051">
            <v>699</v>
          </cell>
          <cell r="P5051">
            <v>226.14</v>
          </cell>
          <cell r="Q5051">
            <v>46174</v>
          </cell>
          <cell r="W5051" t="str">
            <v>SP INT 3</v>
          </cell>
          <cell r="X5051" t="str">
            <v>SP INT 3</v>
          </cell>
        </row>
        <row r="5052">
          <cell r="B5052">
            <v>6</v>
          </cell>
          <cell r="K5052" t="str">
            <v>DESPESAS GERAIS</v>
          </cell>
          <cell r="O5052">
            <v>699</v>
          </cell>
          <cell r="Q5052">
            <v>46174</v>
          </cell>
          <cell r="W5052" t="str">
            <v>SP INT 4</v>
          </cell>
          <cell r="X5052" t="str">
            <v>SP INT 4</v>
          </cell>
        </row>
        <row r="5053">
          <cell r="B5053">
            <v>6</v>
          </cell>
          <cell r="K5053" t="str">
            <v>PLANTÕES E LOJAS</v>
          </cell>
          <cell r="O5053">
            <v>699</v>
          </cell>
          <cell r="P5053">
            <v>2270.19</v>
          </cell>
          <cell r="Q5053">
            <v>46174</v>
          </cell>
          <cell r="W5053" t="str">
            <v>SP INT 6</v>
          </cell>
          <cell r="X5053" t="str">
            <v>SP INT 6</v>
          </cell>
        </row>
        <row r="5054">
          <cell r="B5054">
            <v>8</v>
          </cell>
          <cell r="K5054" t="str">
            <v>DESPESAS GERAIS</v>
          </cell>
          <cell r="O5054">
            <v>699</v>
          </cell>
          <cell r="Q5054">
            <v>46235</v>
          </cell>
          <cell r="W5054" t="str">
            <v>SP INT 2</v>
          </cell>
          <cell r="X5054" t="str">
            <v>SP INT 2</v>
          </cell>
        </row>
        <row r="5055">
          <cell r="B5055">
            <v>8</v>
          </cell>
          <cell r="K5055" t="str">
            <v>DESPESAS GERAIS</v>
          </cell>
          <cell r="O5055">
            <v>699</v>
          </cell>
          <cell r="Q5055">
            <v>46235</v>
          </cell>
          <cell r="W5055" t="str">
            <v>SP INT 2</v>
          </cell>
          <cell r="X5055" t="str">
            <v>SP INT 2</v>
          </cell>
        </row>
        <row r="5056">
          <cell r="B5056">
            <v>8</v>
          </cell>
          <cell r="K5056" t="str">
            <v>DESPESAS GERAIS</v>
          </cell>
          <cell r="O5056">
            <v>699</v>
          </cell>
          <cell r="Q5056">
            <v>46235</v>
          </cell>
          <cell r="W5056" t="str">
            <v>SP INT 4</v>
          </cell>
          <cell r="X5056" t="str">
            <v>SP INT 4</v>
          </cell>
        </row>
        <row r="5057">
          <cell r="B5057">
            <v>8</v>
          </cell>
          <cell r="K5057" t="str">
            <v>DESPESAS GERAIS</v>
          </cell>
          <cell r="O5057">
            <v>699</v>
          </cell>
          <cell r="Q5057">
            <v>46235</v>
          </cell>
          <cell r="W5057" t="str">
            <v>SP INT 4</v>
          </cell>
          <cell r="X5057" t="str">
            <v>SP INT 4</v>
          </cell>
        </row>
        <row r="5058">
          <cell r="B5058">
            <v>3</v>
          </cell>
          <cell r="K5058" t="str">
            <v>DESPESAS GERAIS</v>
          </cell>
          <cell r="O5058">
            <v>697</v>
          </cell>
          <cell r="Q5058">
            <v>46082</v>
          </cell>
          <cell r="W5058" t="str">
            <v>SP INT 1</v>
          </cell>
          <cell r="X5058" t="str">
            <v>SP INT 1</v>
          </cell>
        </row>
        <row r="5059">
          <cell r="B5059">
            <v>3</v>
          </cell>
          <cell r="K5059" t="str">
            <v>DESPESAS GERAIS</v>
          </cell>
          <cell r="O5059">
            <v>697</v>
          </cell>
          <cell r="Q5059">
            <v>46082</v>
          </cell>
          <cell r="W5059" t="str">
            <v>SP INT 6</v>
          </cell>
          <cell r="X5059" t="str">
            <v>SP INT 6</v>
          </cell>
        </row>
        <row r="5060">
          <cell r="B5060">
            <v>2</v>
          </cell>
          <cell r="K5060" t="str">
            <v>SALÁRIOS, ENCARGOS E BENEFÍCIOS</v>
          </cell>
          <cell r="O5060">
            <v>695</v>
          </cell>
          <cell r="P5060">
            <v>3096.36</v>
          </cell>
          <cell r="Q5060">
            <v>46054</v>
          </cell>
          <cell r="W5060" t="str">
            <v>SP INT 5</v>
          </cell>
          <cell r="X5060" t="str">
            <v>SP INT 5</v>
          </cell>
        </row>
        <row r="5061">
          <cell r="B5061">
            <v>2</v>
          </cell>
          <cell r="K5061" t="str">
            <v>SALÁRIOS, ENCARGOS E BENEFÍCIOS</v>
          </cell>
          <cell r="O5061">
            <v>695</v>
          </cell>
          <cell r="P5061">
            <v>610.35</v>
          </cell>
          <cell r="Q5061">
            <v>46054</v>
          </cell>
          <cell r="W5061" t="str">
            <v>SENSIA CP</v>
          </cell>
          <cell r="X5061" t="str">
            <v>SENSIA</v>
          </cell>
        </row>
        <row r="5062">
          <cell r="B5062">
            <v>6</v>
          </cell>
          <cell r="K5062" t="str">
            <v>VIAGEM E LOGÍSTICA</v>
          </cell>
          <cell r="O5062">
            <v>695</v>
          </cell>
          <cell r="P5062">
            <v>1728.23</v>
          </cell>
          <cell r="Q5062">
            <v>46174</v>
          </cell>
          <cell r="W5062" t="str">
            <v>SP INT 3</v>
          </cell>
          <cell r="X5062" t="str">
            <v>SP INT 3</v>
          </cell>
        </row>
        <row r="5063">
          <cell r="B5063">
            <v>6</v>
          </cell>
          <cell r="K5063" t="str">
            <v>VIAGEM E LOGÍSTICA</v>
          </cell>
          <cell r="O5063">
            <v>695</v>
          </cell>
          <cell r="P5063">
            <v>1928.23</v>
          </cell>
          <cell r="Q5063">
            <v>46174</v>
          </cell>
          <cell r="W5063" t="str">
            <v>SP INT 4</v>
          </cell>
          <cell r="X5063" t="str">
            <v>SP INT 4</v>
          </cell>
        </row>
        <row r="5064">
          <cell r="B5064">
            <v>7</v>
          </cell>
          <cell r="K5064" t="str">
            <v>PLANTÕES E LOJAS</v>
          </cell>
          <cell r="O5064">
            <v>695</v>
          </cell>
          <cell r="Q5064">
            <v>46204</v>
          </cell>
          <cell r="W5064" t="str">
            <v>SP INT 4</v>
          </cell>
          <cell r="X5064" t="str">
            <v>SP INT 4</v>
          </cell>
        </row>
        <row r="5065">
          <cell r="B5065">
            <v>2</v>
          </cell>
          <cell r="K5065" t="str">
            <v>SALÁRIOS, ENCARGOS E BENEFÍCIOS</v>
          </cell>
          <cell r="O5065">
            <v>694</v>
          </cell>
          <cell r="P5065">
            <v>70.390000000000015</v>
          </cell>
          <cell r="Q5065">
            <v>46054</v>
          </cell>
          <cell r="W5065" t="str">
            <v>SP INT 4</v>
          </cell>
          <cell r="X5065" t="str">
            <v>SP INT 4</v>
          </cell>
        </row>
        <row r="5066">
          <cell r="B5066">
            <v>6</v>
          </cell>
          <cell r="K5066" t="str">
            <v>VIAGEM E LOGÍSTICA</v>
          </cell>
          <cell r="O5066">
            <v>694</v>
          </cell>
          <cell r="P5066">
            <v>1728.23</v>
          </cell>
          <cell r="Q5066">
            <v>46174</v>
          </cell>
          <cell r="W5066" t="str">
            <v>SP INT 5</v>
          </cell>
          <cell r="X5066" t="str">
            <v>SP INT 5</v>
          </cell>
        </row>
        <row r="5067">
          <cell r="B5067">
            <v>6</v>
          </cell>
          <cell r="K5067" t="str">
            <v>VIAGEM E LOGÍSTICA</v>
          </cell>
          <cell r="O5067">
            <v>694</v>
          </cell>
          <cell r="P5067">
            <v>1728.23</v>
          </cell>
          <cell r="Q5067">
            <v>46174</v>
          </cell>
          <cell r="W5067" t="str">
            <v>SP INT 6</v>
          </cell>
          <cell r="X5067" t="str">
            <v>SP INT 6</v>
          </cell>
        </row>
        <row r="5068">
          <cell r="B5068">
            <v>4</v>
          </cell>
          <cell r="K5068" t="str">
            <v>DESPESAS GERAIS</v>
          </cell>
          <cell r="O5068">
            <v>693</v>
          </cell>
          <cell r="Q5068">
            <v>46113</v>
          </cell>
          <cell r="W5068" t="str">
            <v>SP INT 2</v>
          </cell>
          <cell r="X5068" t="str">
            <v>SP INT 2</v>
          </cell>
        </row>
        <row r="5069">
          <cell r="B5069">
            <v>6</v>
          </cell>
          <cell r="K5069" t="str">
            <v>SALÁRIOS, ENCARGOS E BENEFÍCIOS</v>
          </cell>
          <cell r="O5069">
            <v>693</v>
          </cell>
          <cell r="P5069">
            <v>677.11</v>
          </cell>
          <cell r="Q5069">
            <v>46174</v>
          </cell>
          <cell r="W5069" t="str">
            <v>DIRETORIA SPI</v>
          </cell>
          <cell r="X5069" t="str">
            <v>DIRETORIA SPI</v>
          </cell>
        </row>
        <row r="5070">
          <cell r="B5070">
            <v>6</v>
          </cell>
          <cell r="K5070" t="str">
            <v>DESPESAS GERAIS</v>
          </cell>
          <cell r="O5070">
            <v>692</v>
          </cell>
          <cell r="Q5070">
            <v>46174</v>
          </cell>
          <cell r="W5070" t="str">
            <v>SP INT 4</v>
          </cell>
          <cell r="X5070" t="str">
            <v>SP INT 4</v>
          </cell>
        </row>
        <row r="5071">
          <cell r="B5071">
            <v>6</v>
          </cell>
          <cell r="K5071" t="str">
            <v>PLANTÕES E LOJAS</v>
          </cell>
          <cell r="O5071">
            <v>692</v>
          </cell>
          <cell r="P5071">
            <v>688</v>
          </cell>
          <cell r="Q5071">
            <v>46174</v>
          </cell>
          <cell r="W5071" t="str">
            <v>SENSIA RP</v>
          </cell>
          <cell r="X5071" t="str">
            <v>SENSIA</v>
          </cell>
        </row>
        <row r="5072">
          <cell r="B5072">
            <v>7</v>
          </cell>
          <cell r="K5072" t="str">
            <v>PLANTÕES E LOJAS</v>
          </cell>
          <cell r="O5072">
            <v>692</v>
          </cell>
          <cell r="P5072">
            <v>688</v>
          </cell>
          <cell r="Q5072">
            <v>46204</v>
          </cell>
          <cell r="W5072" t="str">
            <v>SENSIA RP</v>
          </cell>
          <cell r="X5072" t="str">
            <v>SENSIA</v>
          </cell>
        </row>
        <row r="5073">
          <cell r="B5073">
            <v>8</v>
          </cell>
          <cell r="K5073" t="str">
            <v>PLANTÕES E LOJAS</v>
          </cell>
          <cell r="O5073">
            <v>692</v>
          </cell>
          <cell r="P5073">
            <v>688</v>
          </cell>
          <cell r="Q5073">
            <v>46235</v>
          </cell>
          <cell r="W5073" t="str">
            <v>SENSIA RP</v>
          </cell>
          <cell r="X5073" t="str">
            <v>SENSIA</v>
          </cell>
        </row>
        <row r="5074">
          <cell r="B5074">
            <v>4</v>
          </cell>
          <cell r="K5074" t="str">
            <v>DESPESAS GERAIS</v>
          </cell>
          <cell r="O5074">
            <v>690</v>
          </cell>
          <cell r="Q5074">
            <v>46113</v>
          </cell>
          <cell r="W5074" t="str">
            <v>SP INT 4</v>
          </cell>
          <cell r="X5074" t="str">
            <v>SP INT 4</v>
          </cell>
        </row>
        <row r="5075">
          <cell r="B5075">
            <v>8</v>
          </cell>
          <cell r="K5075" t="str">
            <v>ADMINISTRATIVO</v>
          </cell>
          <cell r="O5075">
            <v>690</v>
          </cell>
          <cell r="Q5075">
            <v>46235</v>
          </cell>
          <cell r="W5075" t="str">
            <v>SP INT 6</v>
          </cell>
          <cell r="X5075" t="str">
            <v>SP INT 6</v>
          </cell>
        </row>
        <row r="5076">
          <cell r="B5076">
            <v>2</v>
          </cell>
          <cell r="K5076" t="str">
            <v>PLANTÕES E LOJAS</v>
          </cell>
          <cell r="O5076">
            <v>689</v>
          </cell>
          <cell r="Q5076">
            <v>46054</v>
          </cell>
          <cell r="W5076" t="str">
            <v>SP INT 4</v>
          </cell>
          <cell r="X5076" t="str">
            <v>SP INT 4</v>
          </cell>
        </row>
        <row r="5077">
          <cell r="B5077">
            <v>1</v>
          </cell>
          <cell r="K5077" t="str">
            <v>SALÁRIOS, ENCARGOS E BENEFÍCIOS</v>
          </cell>
          <cell r="O5077">
            <v>688</v>
          </cell>
          <cell r="Q5077">
            <v>46023</v>
          </cell>
          <cell r="W5077" t="str">
            <v>SP INT 1</v>
          </cell>
          <cell r="X5077" t="str">
            <v>SP INT 1</v>
          </cell>
        </row>
        <row r="5078">
          <cell r="B5078">
            <v>5</v>
          </cell>
          <cell r="K5078" t="str">
            <v>MARKETING</v>
          </cell>
          <cell r="O5078">
            <v>688</v>
          </cell>
          <cell r="Q5078">
            <v>46143</v>
          </cell>
          <cell r="W5078" t="str">
            <v>SP INT 3</v>
          </cell>
          <cell r="X5078" t="str">
            <v>SP INT 3</v>
          </cell>
        </row>
        <row r="5079">
          <cell r="B5079">
            <v>5</v>
          </cell>
          <cell r="K5079" t="str">
            <v>DESPESAS GERAIS</v>
          </cell>
          <cell r="O5079">
            <v>688</v>
          </cell>
          <cell r="Q5079">
            <v>46143</v>
          </cell>
          <cell r="W5079" t="str">
            <v>SP INT 4</v>
          </cell>
          <cell r="X5079" t="str">
            <v>SP INT 4</v>
          </cell>
        </row>
        <row r="5080">
          <cell r="B5080">
            <v>1</v>
          </cell>
          <cell r="K5080" t="str">
            <v>PLANTÕES E LOJAS</v>
          </cell>
          <cell r="O5080">
            <v>687</v>
          </cell>
          <cell r="P5080">
            <v>688</v>
          </cell>
          <cell r="Q5080">
            <v>46023</v>
          </cell>
          <cell r="W5080" t="str">
            <v>SENSIA RP</v>
          </cell>
          <cell r="X5080" t="str">
            <v>SENSIA</v>
          </cell>
        </row>
        <row r="5081">
          <cell r="B5081">
            <v>2</v>
          </cell>
          <cell r="K5081" t="str">
            <v>PLANTÕES E LOJAS</v>
          </cell>
          <cell r="O5081">
            <v>687</v>
          </cell>
          <cell r="P5081">
            <v>688</v>
          </cell>
          <cell r="Q5081">
            <v>46054</v>
          </cell>
          <cell r="W5081" t="str">
            <v>SENSIA RP</v>
          </cell>
          <cell r="X5081" t="str">
            <v>SENSIA</v>
          </cell>
        </row>
        <row r="5082">
          <cell r="B5082">
            <v>3</v>
          </cell>
          <cell r="K5082" t="str">
            <v>PLANTÕES E LOJAS</v>
          </cell>
          <cell r="O5082">
            <v>687</v>
          </cell>
          <cell r="P5082">
            <v>688</v>
          </cell>
          <cell r="Q5082">
            <v>46082</v>
          </cell>
          <cell r="W5082" t="str">
            <v>SENSIA RP</v>
          </cell>
          <cell r="X5082" t="str">
            <v>SENSIA</v>
          </cell>
        </row>
        <row r="5083">
          <cell r="B5083">
            <v>4</v>
          </cell>
          <cell r="K5083" t="str">
            <v>PLANTÕES E LOJAS</v>
          </cell>
          <cell r="O5083">
            <v>687</v>
          </cell>
          <cell r="P5083">
            <v>688</v>
          </cell>
          <cell r="Q5083">
            <v>46113</v>
          </cell>
          <cell r="W5083" t="str">
            <v>SENSIA RP</v>
          </cell>
          <cell r="X5083" t="str">
            <v>SENSIA</v>
          </cell>
        </row>
        <row r="5084">
          <cell r="B5084">
            <v>5</v>
          </cell>
          <cell r="K5084" t="str">
            <v>PLANTÕES E LOJAS</v>
          </cell>
          <cell r="O5084">
            <v>687</v>
          </cell>
          <cell r="P5084">
            <v>688</v>
          </cell>
          <cell r="Q5084">
            <v>46143</v>
          </cell>
          <cell r="W5084" t="str">
            <v>SENSIA RP</v>
          </cell>
          <cell r="X5084" t="str">
            <v>SENSIA</v>
          </cell>
        </row>
        <row r="5085">
          <cell r="B5085">
            <v>6</v>
          </cell>
          <cell r="K5085" t="str">
            <v>PLANTÕES E LOJAS</v>
          </cell>
          <cell r="O5085">
            <v>687</v>
          </cell>
          <cell r="Q5085">
            <v>46174</v>
          </cell>
          <cell r="W5085" t="str">
            <v>SP INT 6</v>
          </cell>
          <cell r="X5085" t="str">
            <v>SP INT 6</v>
          </cell>
        </row>
        <row r="5086">
          <cell r="B5086">
            <v>3</v>
          </cell>
          <cell r="K5086" t="str">
            <v>PLANTÕES E LOJAS</v>
          </cell>
          <cell r="O5086">
            <v>684</v>
          </cell>
          <cell r="Q5086">
            <v>46082</v>
          </cell>
          <cell r="W5086" t="str">
            <v>SP INT 1</v>
          </cell>
          <cell r="X5086" t="str">
            <v>SP INT 1</v>
          </cell>
        </row>
        <row r="5087">
          <cell r="B5087">
            <v>2</v>
          </cell>
          <cell r="K5087" t="str">
            <v>MARKETING</v>
          </cell>
          <cell r="O5087">
            <v>683</v>
          </cell>
          <cell r="Q5087">
            <v>46054</v>
          </cell>
          <cell r="W5087" t="str">
            <v>SENSIA CP</v>
          </cell>
          <cell r="X5087" t="str">
            <v>SENSIA</v>
          </cell>
        </row>
        <row r="5088">
          <cell r="B5088">
            <v>1</v>
          </cell>
          <cell r="K5088" t="str">
            <v>PLANTÕES E LOJAS</v>
          </cell>
          <cell r="O5088">
            <v>682</v>
          </cell>
          <cell r="P5088">
            <v>4442.25</v>
          </cell>
          <cell r="Q5088">
            <v>46023</v>
          </cell>
          <cell r="W5088" t="str">
            <v>SP INT 2</v>
          </cell>
          <cell r="X5088" t="str">
            <v>SP INT 2</v>
          </cell>
        </row>
        <row r="5089">
          <cell r="B5089">
            <v>2</v>
          </cell>
          <cell r="K5089" t="str">
            <v>DESPESAS GERAIS</v>
          </cell>
          <cell r="O5089">
            <v>682</v>
          </cell>
          <cell r="Q5089">
            <v>46054</v>
          </cell>
          <cell r="W5089" t="str">
            <v>SP INT 6</v>
          </cell>
          <cell r="X5089" t="str">
            <v>SP INT 6</v>
          </cell>
        </row>
        <row r="5090">
          <cell r="B5090">
            <v>4</v>
          </cell>
          <cell r="K5090" t="str">
            <v>MARKETING</v>
          </cell>
          <cell r="O5090">
            <v>682</v>
          </cell>
          <cell r="Q5090">
            <v>46113</v>
          </cell>
          <cell r="W5090" t="str">
            <v>SP INT 2</v>
          </cell>
          <cell r="X5090" t="str">
            <v>SP INT 2</v>
          </cell>
        </row>
        <row r="5091">
          <cell r="B5091">
            <v>8</v>
          </cell>
          <cell r="K5091" t="str">
            <v>DESPESAS GERAIS</v>
          </cell>
          <cell r="O5091">
            <v>681</v>
          </cell>
          <cell r="Q5091">
            <v>46235</v>
          </cell>
          <cell r="W5091" t="str">
            <v>SP INT 4</v>
          </cell>
          <cell r="X5091" t="str">
            <v>SP INT 4</v>
          </cell>
        </row>
        <row r="5092">
          <cell r="B5092">
            <v>2</v>
          </cell>
          <cell r="K5092" t="str">
            <v>PLANTÕES E LOJAS</v>
          </cell>
          <cell r="O5092">
            <v>680</v>
          </cell>
          <cell r="P5092">
            <v>1751.62</v>
          </cell>
          <cell r="Q5092">
            <v>46054</v>
          </cell>
          <cell r="W5092" t="str">
            <v>SP INT 4</v>
          </cell>
          <cell r="X5092" t="str">
            <v>SP INT 4</v>
          </cell>
        </row>
        <row r="5093">
          <cell r="B5093">
            <v>3</v>
          </cell>
          <cell r="K5093" t="str">
            <v>PLANTÕES E LOJAS</v>
          </cell>
          <cell r="O5093">
            <v>680</v>
          </cell>
          <cell r="P5093">
            <v>2005.1</v>
          </cell>
          <cell r="Q5093">
            <v>46082</v>
          </cell>
          <cell r="W5093" t="str">
            <v>SP INT 4</v>
          </cell>
          <cell r="X5093" t="str">
            <v>SP INT 4</v>
          </cell>
        </row>
        <row r="5094">
          <cell r="B5094">
            <v>4</v>
          </cell>
          <cell r="K5094" t="str">
            <v>DESPESAS GERAIS</v>
          </cell>
          <cell r="O5094">
            <v>680</v>
          </cell>
          <cell r="Q5094">
            <v>46113</v>
          </cell>
          <cell r="W5094" t="str">
            <v>SP INT 6</v>
          </cell>
          <cell r="X5094" t="str">
            <v>SP INT 6</v>
          </cell>
        </row>
        <row r="5095">
          <cell r="B5095">
            <v>5</v>
          </cell>
          <cell r="K5095" t="str">
            <v>SALÁRIOS, ENCARGOS E BENEFÍCIOS</v>
          </cell>
          <cell r="O5095">
            <v>680</v>
          </cell>
          <cell r="P5095">
            <v>785.04</v>
          </cell>
          <cell r="Q5095">
            <v>46143</v>
          </cell>
          <cell r="W5095" t="str">
            <v>DIRETORIA SPI</v>
          </cell>
          <cell r="X5095" t="str">
            <v>DIRETORIA SPI</v>
          </cell>
        </row>
        <row r="5096">
          <cell r="B5096">
            <v>8</v>
          </cell>
          <cell r="K5096" t="str">
            <v>PLANTÕES E LOJAS</v>
          </cell>
          <cell r="O5096">
            <v>680</v>
          </cell>
          <cell r="P5096">
            <v>1642.33</v>
          </cell>
          <cell r="Q5096">
            <v>46235</v>
          </cell>
          <cell r="W5096" t="str">
            <v>SP INT 4</v>
          </cell>
          <cell r="X5096" t="str">
            <v>SP INT 4</v>
          </cell>
        </row>
        <row r="5097">
          <cell r="B5097">
            <v>7</v>
          </cell>
          <cell r="K5097" t="str">
            <v>PLANTÕES E LOJAS</v>
          </cell>
          <cell r="O5097">
            <v>679</v>
          </cell>
          <cell r="Q5097">
            <v>46204</v>
          </cell>
          <cell r="W5097" t="str">
            <v>SP INT 1</v>
          </cell>
          <cell r="X5097" t="str">
            <v>SP INT 1</v>
          </cell>
        </row>
        <row r="5098">
          <cell r="B5098">
            <v>7</v>
          </cell>
          <cell r="K5098" t="str">
            <v>PLANTÕES E LOJAS</v>
          </cell>
          <cell r="O5098">
            <v>679</v>
          </cell>
          <cell r="Q5098">
            <v>46204</v>
          </cell>
          <cell r="W5098" t="str">
            <v>SP INT 1</v>
          </cell>
          <cell r="X5098" t="str">
            <v>SP INT 1</v>
          </cell>
        </row>
        <row r="5099">
          <cell r="B5099">
            <v>8</v>
          </cell>
          <cell r="K5099" t="str">
            <v>PLANTÕES E LOJAS</v>
          </cell>
          <cell r="O5099">
            <v>679</v>
          </cell>
          <cell r="Q5099">
            <v>46235</v>
          </cell>
          <cell r="W5099" t="str">
            <v>SP INT 1</v>
          </cell>
          <cell r="X5099" t="str">
            <v>SP INT 1</v>
          </cell>
        </row>
        <row r="5100">
          <cell r="B5100">
            <v>8</v>
          </cell>
          <cell r="K5100" t="str">
            <v>PLANTÕES E LOJAS</v>
          </cell>
          <cell r="O5100">
            <v>679</v>
          </cell>
          <cell r="Q5100">
            <v>46235</v>
          </cell>
          <cell r="W5100" t="str">
            <v>SP INT 1</v>
          </cell>
          <cell r="X5100" t="str">
            <v>SP INT 1</v>
          </cell>
        </row>
        <row r="5101">
          <cell r="B5101">
            <v>3</v>
          </cell>
          <cell r="K5101" t="str">
            <v>COMISSÕES E PREMIAÇÕES (Contratada)</v>
          </cell>
          <cell r="O5101">
            <v>678</v>
          </cell>
          <cell r="P5101">
            <v>3085.5036596300401</v>
          </cell>
          <cell r="Q5101">
            <v>46082</v>
          </cell>
          <cell r="W5101" t="str">
            <v>SP INT 5</v>
          </cell>
          <cell r="X5101" t="str">
            <v>SP INT 5</v>
          </cell>
        </row>
        <row r="5102">
          <cell r="B5102">
            <v>8</v>
          </cell>
          <cell r="K5102" t="str">
            <v>SALÁRIOS, ENCARGOS E BENEFÍCIOS</v>
          </cell>
          <cell r="O5102">
            <v>678</v>
          </cell>
          <cell r="P5102">
            <v>537.43000000000006</v>
          </cell>
          <cell r="Q5102">
            <v>46235</v>
          </cell>
          <cell r="W5102" t="str">
            <v>DIRETORIA SPI</v>
          </cell>
          <cell r="X5102" t="str">
            <v>DIRETORIA SPI</v>
          </cell>
        </row>
        <row r="5103">
          <cell r="B5103">
            <v>5</v>
          </cell>
          <cell r="K5103" t="str">
            <v>DESPESAS GERAIS</v>
          </cell>
          <cell r="O5103">
            <v>676</v>
          </cell>
          <cell r="Q5103">
            <v>46143</v>
          </cell>
          <cell r="W5103" t="str">
            <v>SP INT 5</v>
          </cell>
          <cell r="X5103" t="str">
            <v>SP INT 5</v>
          </cell>
        </row>
        <row r="5104">
          <cell r="B5104">
            <v>1</v>
          </cell>
          <cell r="K5104" t="str">
            <v>SALÁRIOS, ENCARGOS E BENEFÍCIOS</v>
          </cell>
          <cell r="O5104">
            <v>675</v>
          </cell>
          <cell r="P5104">
            <v>777.11</v>
          </cell>
          <cell r="Q5104">
            <v>46023</v>
          </cell>
          <cell r="W5104" t="str">
            <v>DIRETORIA SPI</v>
          </cell>
          <cell r="X5104" t="str">
            <v>DIRETORIA SPI</v>
          </cell>
        </row>
        <row r="5105">
          <cell r="B5105">
            <v>2</v>
          </cell>
          <cell r="K5105" t="str">
            <v>SALÁRIOS, ENCARGOS E BENEFÍCIOS</v>
          </cell>
          <cell r="O5105">
            <v>675</v>
          </cell>
          <cell r="Q5105">
            <v>46054</v>
          </cell>
          <cell r="W5105" t="str">
            <v>DIRETORIA SPI</v>
          </cell>
          <cell r="X5105" t="str">
            <v>DIRETORIA SPI</v>
          </cell>
        </row>
        <row r="5106">
          <cell r="B5106">
            <v>1</v>
          </cell>
          <cell r="K5106" t="str">
            <v>PLANTÕES E LOJAS</v>
          </cell>
          <cell r="O5106">
            <v>674</v>
          </cell>
          <cell r="P5106">
            <v>772.2</v>
          </cell>
          <cell r="Q5106">
            <v>46023</v>
          </cell>
          <cell r="W5106" t="str">
            <v>SP INT 3</v>
          </cell>
          <cell r="X5106" t="str">
            <v>SP INT 3</v>
          </cell>
        </row>
        <row r="5107">
          <cell r="B5107">
            <v>7</v>
          </cell>
          <cell r="K5107" t="str">
            <v>SALÁRIOS, ENCARGOS E BENEFÍCIOS</v>
          </cell>
          <cell r="O5107">
            <v>674</v>
          </cell>
          <cell r="P5107">
            <v>288.96000000000004</v>
          </cell>
          <cell r="Q5107">
            <v>46204</v>
          </cell>
          <cell r="W5107" t="str">
            <v>SP INT 1</v>
          </cell>
          <cell r="X5107" t="str">
            <v>SP INT 1</v>
          </cell>
        </row>
        <row r="5108">
          <cell r="B5108">
            <v>6</v>
          </cell>
          <cell r="K5108" t="str">
            <v>VIAGEM E LOGÍSTICA</v>
          </cell>
          <cell r="O5108">
            <v>673</v>
          </cell>
          <cell r="Q5108">
            <v>46174</v>
          </cell>
          <cell r="W5108" t="str">
            <v>SP INT 1</v>
          </cell>
          <cell r="X5108" t="str">
            <v>SP INT 1</v>
          </cell>
        </row>
        <row r="5109">
          <cell r="B5109">
            <v>1</v>
          </cell>
          <cell r="K5109" t="str">
            <v>DESPESAS GERAIS</v>
          </cell>
          <cell r="O5109">
            <v>671</v>
          </cell>
          <cell r="Q5109">
            <v>46023</v>
          </cell>
          <cell r="W5109" t="str">
            <v>SP INT 5</v>
          </cell>
          <cell r="X5109" t="str">
            <v>SP INT 5</v>
          </cell>
        </row>
        <row r="5110">
          <cell r="B5110">
            <v>1</v>
          </cell>
          <cell r="K5110" t="str">
            <v>PLANTÕES E LOJAS</v>
          </cell>
          <cell r="O5110">
            <v>671</v>
          </cell>
          <cell r="P5110">
            <v>1145.69</v>
          </cell>
          <cell r="Q5110">
            <v>46023</v>
          </cell>
          <cell r="W5110" t="str">
            <v>SP INT 5</v>
          </cell>
          <cell r="X5110" t="str">
            <v>SP INT 5</v>
          </cell>
        </row>
        <row r="5111">
          <cell r="B5111">
            <v>3</v>
          </cell>
          <cell r="K5111" t="str">
            <v>PLANTÕES E LOJAS</v>
          </cell>
          <cell r="O5111">
            <v>670</v>
          </cell>
          <cell r="P5111">
            <v>670</v>
          </cell>
          <cell r="Q5111">
            <v>46082</v>
          </cell>
          <cell r="W5111" t="str">
            <v>SP INT 2</v>
          </cell>
          <cell r="X5111" t="str">
            <v>SP INT 2</v>
          </cell>
        </row>
        <row r="5112">
          <cell r="B5112">
            <v>3</v>
          </cell>
          <cell r="K5112" t="str">
            <v>PLANTÕES E LOJAS</v>
          </cell>
          <cell r="O5112">
            <v>670</v>
          </cell>
          <cell r="Q5112">
            <v>46082</v>
          </cell>
          <cell r="W5112" t="str">
            <v>SP INT 6</v>
          </cell>
          <cell r="X5112" t="str">
            <v>SP INT 6</v>
          </cell>
        </row>
        <row r="5113">
          <cell r="B5113">
            <v>4</v>
          </cell>
          <cell r="K5113" t="str">
            <v>SALÁRIOS, ENCARGOS E BENEFÍCIOS</v>
          </cell>
          <cell r="O5113">
            <v>670</v>
          </cell>
          <cell r="P5113">
            <v>1205.3800000000001</v>
          </cell>
          <cell r="Q5113">
            <v>46113</v>
          </cell>
          <cell r="W5113" t="str">
            <v>SP INT 2</v>
          </cell>
          <cell r="X5113" t="str">
            <v>SP INT 2</v>
          </cell>
        </row>
        <row r="5114">
          <cell r="B5114">
            <v>4</v>
          </cell>
          <cell r="K5114" t="str">
            <v>PLANTÕES E LOJAS</v>
          </cell>
          <cell r="O5114">
            <v>670</v>
          </cell>
          <cell r="P5114">
            <v>670</v>
          </cell>
          <cell r="Q5114">
            <v>46113</v>
          </cell>
          <cell r="W5114" t="str">
            <v>SP INT 2</v>
          </cell>
          <cell r="X5114" t="str">
            <v>SP INT 2</v>
          </cell>
        </row>
        <row r="5115">
          <cell r="B5115">
            <v>8</v>
          </cell>
          <cell r="K5115" t="str">
            <v>SALÁRIOS, ENCARGOS E BENEFÍCIOS</v>
          </cell>
          <cell r="O5115">
            <v>670</v>
          </cell>
          <cell r="P5115">
            <v>385.96</v>
          </cell>
          <cell r="Q5115">
            <v>46235</v>
          </cell>
          <cell r="W5115" t="str">
            <v>DIRETORIA SPI</v>
          </cell>
          <cell r="X5115" t="str">
            <v>DIRETORIA SPI</v>
          </cell>
        </row>
        <row r="5116">
          <cell r="B5116">
            <v>8</v>
          </cell>
          <cell r="K5116" t="str">
            <v>PLANTÕES E LOJAS</v>
          </cell>
          <cell r="O5116">
            <v>670</v>
          </cell>
          <cell r="Q5116">
            <v>46235</v>
          </cell>
          <cell r="W5116" t="str">
            <v>SP INT 1</v>
          </cell>
          <cell r="X5116" t="str">
            <v>SP INT 1</v>
          </cell>
        </row>
        <row r="5117">
          <cell r="B5117">
            <v>8</v>
          </cell>
          <cell r="K5117" t="str">
            <v>PLANTÕES E LOJAS</v>
          </cell>
          <cell r="O5117">
            <v>670</v>
          </cell>
          <cell r="P5117">
            <v>670</v>
          </cell>
          <cell r="Q5117">
            <v>46235</v>
          </cell>
          <cell r="W5117" t="str">
            <v>SP INT 2</v>
          </cell>
          <cell r="X5117" t="str">
            <v>SP INT 2</v>
          </cell>
        </row>
        <row r="5118">
          <cell r="B5118">
            <v>5</v>
          </cell>
          <cell r="K5118" t="str">
            <v>PLANTÕES E LOJAS</v>
          </cell>
          <cell r="O5118">
            <v>669</v>
          </cell>
          <cell r="P5118">
            <v>670</v>
          </cell>
          <cell r="Q5118">
            <v>46143</v>
          </cell>
          <cell r="W5118" t="str">
            <v>SP INT 2</v>
          </cell>
          <cell r="X5118" t="str">
            <v>SP INT 2</v>
          </cell>
        </row>
        <row r="5119">
          <cell r="B5119">
            <v>3</v>
          </cell>
          <cell r="K5119" t="str">
            <v>SALÁRIOS, ENCARGOS E BENEFÍCIOS</v>
          </cell>
          <cell r="O5119">
            <v>667</v>
          </cell>
          <cell r="Q5119">
            <v>46082</v>
          </cell>
          <cell r="W5119" t="str">
            <v>SENSIA RP</v>
          </cell>
          <cell r="X5119" t="str">
            <v>SENSIA</v>
          </cell>
        </row>
        <row r="5120">
          <cell r="B5120">
            <v>7</v>
          </cell>
          <cell r="K5120" t="str">
            <v>VIAGEM E LOGÍSTICA</v>
          </cell>
          <cell r="O5120">
            <v>666</v>
          </cell>
          <cell r="P5120">
            <v>1471.5700000000002</v>
          </cell>
          <cell r="Q5120">
            <v>46204</v>
          </cell>
          <cell r="W5120" t="str">
            <v>SP INT 5</v>
          </cell>
          <cell r="X5120" t="str">
            <v>SP INT 5</v>
          </cell>
        </row>
        <row r="5121">
          <cell r="B5121">
            <v>4</v>
          </cell>
          <cell r="K5121" t="str">
            <v>DESPESAS GERAIS</v>
          </cell>
          <cell r="O5121">
            <v>665</v>
          </cell>
          <cell r="Q5121">
            <v>46113</v>
          </cell>
          <cell r="W5121" t="str">
            <v>SP INT 3</v>
          </cell>
          <cell r="X5121" t="str">
            <v>SP INT 3</v>
          </cell>
        </row>
        <row r="5122">
          <cell r="B5122">
            <v>1</v>
          </cell>
          <cell r="K5122" t="str">
            <v>SALÁRIOS, ENCARGOS E BENEFÍCIOS</v>
          </cell>
          <cell r="O5122">
            <v>664</v>
          </cell>
          <cell r="P5122">
            <v>533.03</v>
          </cell>
          <cell r="Q5122">
            <v>46023</v>
          </cell>
          <cell r="W5122" t="str">
            <v>SP INT 3</v>
          </cell>
          <cell r="X5122" t="str">
            <v>SP INT 3</v>
          </cell>
        </row>
        <row r="5123">
          <cell r="B5123">
            <v>3</v>
          </cell>
          <cell r="K5123" t="str">
            <v>DESPESAS GERAIS</v>
          </cell>
          <cell r="O5123">
            <v>663</v>
          </cell>
          <cell r="Q5123">
            <v>46082</v>
          </cell>
          <cell r="W5123" t="str">
            <v>SP INT 3</v>
          </cell>
          <cell r="X5123" t="str">
            <v>SP INT 3</v>
          </cell>
        </row>
        <row r="5124">
          <cell r="B5124">
            <v>8</v>
          </cell>
          <cell r="K5124" t="str">
            <v>PLANTÕES E LOJAS</v>
          </cell>
          <cell r="O5124">
            <v>662</v>
          </cell>
          <cell r="P5124">
            <v>101.15</v>
          </cell>
          <cell r="Q5124">
            <v>46235</v>
          </cell>
          <cell r="W5124" t="str">
            <v>SP INT 1</v>
          </cell>
          <cell r="X5124" t="str">
            <v>SP INT 1</v>
          </cell>
        </row>
        <row r="5125">
          <cell r="B5125">
            <v>5</v>
          </cell>
          <cell r="K5125" t="str">
            <v>PLANTÕES E LOJAS</v>
          </cell>
          <cell r="O5125">
            <v>661</v>
          </cell>
          <cell r="Q5125">
            <v>46143</v>
          </cell>
          <cell r="W5125" t="str">
            <v>SP INT 4</v>
          </cell>
          <cell r="X5125" t="str">
            <v>SP INT 4</v>
          </cell>
        </row>
        <row r="5126">
          <cell r="B5126">
            <v>6</v>
          </cell>
          <cell r="K5126" t="str">
            <v>JURÍDICO</v>
          </cell>
          <cell r="O5126">
            <v>661</v>
          </cell>
          <cell r="Q5126">
            <v>46174</v>
          </cell>
          <cell r="W5126" t="str">
            <v>SP INT 6</v>
          </cell>
          <cell r="X5126" t="str">
            <v>SP INT 6</v>
          </cell>
        </row>
        <row r="5127">
          <cell r="B5127">
            <v>7</v>
          </cell>
          <cell r="K5127" t="str">
            <v>MARKETING</v>
          </cell>
          <cell r="O5127">
            <v>661</v>
          </cell>
          <cell r="Q5127">
            <v>46204</v>
          </cell>
          <cell r="W5127" t="str">
            <v>SP INT 3</v>
          </cell>
          <cell r="X5127" t="str">
            <v>SP INT 3</v>
          </cell>
        </row>
        <row r="5128">
          <cell r="B5128">
            <v>3</v>
          </cell>
          <cell r="K5128" t="str">
            <v>SALÁRIOS, ENCARGOS E BENEFÍCIOS</v>
          </cell>
          <cell r="O5128">
            <v>660</v>
          </cell>
          <cell r="P5128">
            <v>540.29999999999995</v>
          </cell>
          <cell r="Q5128">
            <v>46082</v>
          </cell>
          <cell r="W5128" t="str">
            <v>SP INT 4</v>
          </cell>
          <cell r="X5128" t="str">
            <v>SP INT 4</v>
          </cell>
        </row>
        <row r="5129">
          <cell r="B5129">
            <v>4</v>
          </cell>
          <cell r="K5129" t="str">
            <v>DESPESAS GERAIS</v>
          </cell>
          <cell r="O5129">
            <v>660</v>
          </cell>
          <cell r="Q5129">
            <v>46113</v>
          </cell>
          <cell r="W5129" t="str">
            <v>SP INT 4</v>
          </cell>
          <cell r="X5129" t="str">
            <v>SP INT 4</v>
          </cell>
        </row>
        <row r="5130">
          <cell r="B5130">
            <v>2</v>
          </cell>
          <cell r="K5130" t="str">
            <v>PLANTÕES E LOJAS</v>
          </cell>
          <cell r="O5130">
            <v>658</v>
          </cell>
          <cell r="Q5130">
            <v>46054</v>
          </cell>
          <cell r="W5130" t="str">
            <v>SP INT 1</v>
          </cell>
          <cell r="X5130" t="str">
            <v>SP INT 1</v>
          </cell>
        </row>
        <row r="5131">
          <cell r="B5131">
            <v>3</v>
          </cell>
          <cell r="K5131" t="str">
            <v>PLANTÕES E LOJAS</v>
          </cell>
          <cell r="O5131">
            <v>657</v>
          </cell>
          <cell r="P5131">
            <v>209.83</v>
          </cell>
          <cell r="Q5131">
            <v>46082</v>
          </cell>
          <cell r="W5131" t="str">
            <v>SP INT 2</v>
          </cell>
          <cell r="X5131" t="str">
            <v>SP INT 2</v>
          </cell>
        </row>
        <row r="5132">
          <cell r="B5132">
            <v>6</v>
          </cell>
          <cell r="K5132" t="str">
            <v>SALÁRIOS, ENCARGOS E BENEFÍCIOS</v>
          </cell>
          <cell r="O5132">
            <v>657</v>
          </cell>
          <cell r="P5132">
            <v>164</v>
          </cell>
          <cell r="Q5132">
            <v>46174</v>
          </cell>
          <cell r="W5132" t="str">
            <v>SENSIA RP</v>
          </cell>
          <cell r="X5132" t="str">
            <v>SENSIA</v>
          </cell>
        </row>
        <row r="5133">
          <cell r="B5133">
            <v>8</v>
          </cell>
          <cell r="K5133" t="str">
            <v>SALÁRIOS, ENCARGOS E BENEFÍCIOS</v>
          </cell>
          <cell r="O5133">
            <v>655</v>
          </cell>
          <cell r="P5133">
            <v>1000.95</v>
          </cell>
          <cell r="Q5133">
            <v>46235</v>
          </cell>
          <cell r="W5133" t="str">
            <v>SP INT 2</v>
          </cell>
          <cell r="X5133" t="str">
            <v>SP INT 2</v>
          </cell>
        </row>
        <row r="5134">
          <cell r="B5134">
            <v>8</v>
          </cell>
          <cell r="K5134" t="str">
            <v>PLANTÕES E LOJAS</v>
          </cell>
          <cell r="O5134">
            <v>655</v>
          </cell>
          <cell r="P5134">
            <v>1956.1100000000004</v>
          </cell>
          <cell r="Q5134">
            <v>46235</v>
          </cell>
          <cell r="W5134" t="str">
            <v>SP INT 6</v>
          </cell>
          <cell r="X5134" t="str">
            <v>SP INT 6</v>
          </cell>
        </row>
        <row r="5135">
          <cell r="B5135">
            <v>4</v>
          </cell>
          <cell r="K5135" t="str">
            <v>VIAGEM E LOGÍSTICA</v>
          </cell>
          <cell r="O5135">
            <v>653</v>
          </cell>
          <cell r="P5135">
            <v>38.89</v>
          </cell>
          <cell r="Q5135">
            <v>46113</v>
          </cell>
          <cell r="W5135" t="str">
            <v>SP INT 1</v>
          </cell>
          <cell r="X5135" t="str">
            <v>SP INT 1</v>
          </cell>
        </row>
        <row r="5136">
          <cell r="B5136">
            <v>5</v>
          </cell>
          <cell r="K5136" t="str">
            <v>VIAGEM E LOGÍSTICA</v>
          </cell>
          <cell r="O5136">
            <v>653</v>
          </cell>
          <cell r="P5136">
            <v>175.01999999999998</v>
          </cell>
          <cell r="Q5136">
            <v>46143</v>
          </cell>
          <cell r="W5136" t="str">
            <v>SP INT 5</v>
          </cell>
          <cell r="X5136" t="str">
            <v>SP INT 5</v>
          </cell>
        </row>
        <row r="5137">
          <cell r="B5137">
            <v>8</v>
          </cell>
          <cell r="K5137" t="str">
            <v>PLANTÕES E LOJAS</v>
          </cell>
          <cell r="O5137">
            <v>652</v>
          </cell>
          <cell r="P5137">
            <v>18.86</v>
          </cell>
          <cell r="Q5137">
            <v>46235</v>
          </cell>
          <cell r="W5137" t="str">
            <v>SP INT 5</v>
          </cell>
          <cell r="X5137" t="str">
            <v>SP INT 5</v>
          </cell>
        </row>
        <row r="5138">
          <cell r="B5138">
            <v>6</v>
          </cell>
          <cell r="K5138" t="str">
            <v>PLANTÕES E LOJAS</v>
          </cell>
          <cell r="O5138">
            <v>651</v>
          </cell>
          <cell r="Q5138">
            <v>46174</v>
          </cell>
          <cell r="W5138" t="str">
            <v>SP INT 2</v>
          </cell>
          <cell r="X5138" t="str">
            <v>SP INT 2</v>
          </cell>
        </row>
        <row r="5139">
          <cell r="B5139">
            <v>1</v>
          </cell>
          <cell r="K5139" t="str">
            <v>PLANTÕES E LOJAS</v>
          </cell>
          <cell r="O5139">
            <v>650</v>
          </cell>
          <cell r="Q5139">
            <v>46023</v>
          </cell>
          <cell r="W5139" t="str">
            <v>SP INT 2</v>
          </cell>
          <cell r="X5139" t="str">
            <v>SP INT 2</v>
          </cell>
        </row>
        <row r="5140">
          <cell r="B5140">
            <v>2</v>
          </cell>
          <cell r="K5140" t="str">
            <v>PLANTÕES E LOJAS</v>
          </cell>
          <cell r="O5140">
            <v>650</v>
          </cell>
          <cell r="Q5140">
            <v>46054</v>
          </cell>
          <cell r="W5140" t="str">
            <v>SP INT 2</v>
          </cell>
          <cell r="X5140" t="str">
            <v>SP INT 2</v>
          </cell>
        </row>
        <row r="5141">
          <cell r="B5141">
            <v>2</v>
          </cell>
          <cell r="K5141" t="str">
            <v>PLANTÕES E LOJAS</v>
          </cell>
          <cell r="O5141">
            <v>650</v>
          </cell>
          <cell r="P5141">
            <v>1869.21</v>
          </cell>
          <cell r="Q5141">
            <v>46054</v>
          </cell>
          <cell r="W5141" t="str">
            <v>SP INT 3</v>
          </cell>
          <cell r="X5141" t="str">
            <v>SP INT 3</v>
          </cell>
        </row>
        <row r="5142">
          <cell r="B5142">
            <v>3</v>
          </cell>
          <cell r="K5142" t="str">
            <v>SALÁRIOS, ENCARGOS E BENEFÍCIOS</v>
          </cell>
          <cell r="O5142">
            <v>650</v>
          </cell>
          <cell r="P5142">
            <v>514.87</v>
          </cell>
          <cell r="Q5142">
            <v>46082</v>
          </cell>
          <cell r="W5142" t="str">
            <v>DIRETORIA SPI</v>
          </cell>
          <cell r="X5142" t="str">
            <v>DIRETORIA SPI</v>
          </cell>
        </row>
        <row r="5143">
          <cell r="B5143">
            <v>3</v>
          </cell>
          <cell r="K5143" t="str">
            <v>PLANTÕES E LOJAS</v>
          </cell>
          <cell r="O5143">
            <v>650</v>
          </cell>
          <cell r="Q5143">
            <v>46082</v>
          </cell>
          <cell r="W5143" t="str">
            <v>SP INT 2</v>
          </cell>
          <cell r="X5143" t="str">
            <v>SP INT 2</v>
          </cell>
        </row>
        <row r="5144">
          <cell r="B5144">
            <v>3</v>
          </cell>
          <cell r="K5144" t="str">
            <v>PLANTÕES E LOJAS</v>
          </cell>
          <cell r="O5144">
            <v>650</v>
          </cell>
          <cell r="P5144">
            <v>700</v>
          </cell>
          <cell r="Q5144">
            <v>46082</v>
          </cell>
          <cell r="W5144" t="str">
            <v>SP INT 6</v>
          </cell>
          <cell r="X5144" t="str">
            <v>SP INT 6</v>
          </cell>
        </row>
        <row r="5145">
          <cell r="B5145">
            <v>4</v>
          </cell>
          <cell r="K5145" t="str">
            <v>PLANTÕES E LOJAS</v>
          </cell>
          <cell r="O5145">
            <v>650</v>
          </cell>
          <cell r="P5145">
            <v>700</v>
          </cell>
          <cell r="Q5145">
            <v>46113</v>
          </cell>
          <cell r="W5145" t="str">
            <v>SP INT 6</v>
          </cell>
          <cell r="X5145" t="str">
            <v>SP INT 6</v>
          </cell>
        </row>
        <row r="5146">
          <cell r="B5146">
            <v>5</v>
          </cell>
          <cell r="K5146" t="str">
            <v>PLANTÕES E LOJAS</v>
          </cell>
          <cell r="O5146">
            <v>650</v>
          </cell>
          <cell r="P5146">
            <v>30784.91</v>
          </cell>
          <cell r="Q5146">
            <v>46143</v>
          </cell>
          <cell r="W5146" t="str">
            <v>SP INT 5</v>
          </cell>
          <cell r="X5146" t="str">
            <v>SP INT 5</v>
          </cell>
        </row>
        <row r="5147">
          <cell r="B5147">
            <v>5</v>
          </cell>
          <cell r="K5147" t="str">
            <v>PLANTÕES E LOJAS</v>
          </cell>
          <cell r="O5147">
            <v>650</v>
          </cell>
          <cell r="P5147">
            <v>700</v>
          </cell>
          <cell r="Q5147">
            <v>46143</v>
          </cell>
          <cell r="W5147" t="str">
            <v>SP INT 6</v>
          </cell>
          <cell r="X5147" t="str">
            <v>SP INT 6</v>
          </cell>
        </row>
        <row r="5148">
          <cell r="B5148">
            <v>8</v>
          </cell>
          <cell r="K5148" t="str">
            <v>DESPESAS GERAIS</v>
          </cell>
          <cell r="O5148">
            <v>650</v>
          </cell>
          <cell r="Q5148">
            <v>46235</v>
          </cell>
          <cell r="W5148" t="str">
            <v>SP INT 1</v>
          </cell>
          <cell r="X5148" t="str">
            <v>SP INT 1</v>
          </cell>
        </row>
        <row r="5149">
          <cell r="B5149">
            <v>8</v>
          </cell>
          <cell r="K5149" t="str">
            <v>SALÁRIOS, ENCARGOS E BENEFÍCIOS</v>
          </cell>
          <cell r="O5149">
            <v>650</v>
          </cell>
          <cell r="P5149">
            <v>2141.6199999999994</v>
          </cell>
          <cell r="Q5149">
            <v>46235</v>
          </cell>
          <cell r="W5149" t="str">
            <v>SP INT 1</v>
          </cell>
          <cell r="X5149" t="str">
            <v>SP INT 1</v>
          </cell>
        </row>
        <row r="5150">
          <cell r="B5150">
            <v>5</v>
          </cell>
          <cell r="K5150" t="str">
            <v>SALÁRIOS, ENCARGOS E BENEFÍCIOS</v>
          </cell>
          <cell r="O5150">
            <v>649</v>
          </cell>
          <cell r="P5150">
            <v>105.31</v>
          </cell>
          <cell r="Q5150">
            <v>46143</v>
          </cell>
          <cell r="W5150" t="str">
            <v>DIRETORIA SPI</v>
          </cell>
          <cell r="X5150" t="str">
            <v>DIRETORIA SPI</v>
          </cell>
        </row>
        <row r="5151">
          <cell r="B5151">
            <v>7</v>
          </cell>
          <cell r="K5151" t="str">
            <v>SALÁRIOS, ENCARGOS E BENEFÍCIOS</v>
          </cell>
          <cell r="O5151">
            <v>649</v>
          </cell>
          <cell r="P5151">
            <v>223.93</v>
          </cell>
          <cell r="Q5151">
            <v>46204</v>
          </cell>
          <cell r="W5151" t="str">
            <v>SP INT 4</v>
          </cell>
          <cell r="X5151" t="str">
            <v>SP INT 4</v>
          </cell>
        </row>
        <row r="5152">
          <cell r="B5152">
            <v>7</v>
          </cell>
          <cell r="K5152" t="str">
            <v>DESPESAS GERAIS</v>
          </cell>
          <cell r="O5152">
            <v>649</v>
          </cell>
          <cell r="Q5152">
            <v>46204</v>
          </cell>
          <cell r="W5152" t="str">
            <v>SP INT 6</v>
          </cell>
          <cell r="X5152" t="str">
            <v>SP INT 6</v>
          </cell>
        </row>
        <row r="5153">
          <cell r="B5153">
            <v>1</v>
          </cell>
          <cell r="K5153" t="str">
            <v>DESPESAS GERAIS</v>
          </cell>
          <cell r="O5153">
            <v>648</v>
          </cell>
          <cell r="P5153">
            <v>0</v>
          </cell>
          <cell r="Q5153">
            <v>46023</v>
          </cell>
          <cell r="W5153" t="str">
            <v>SP INT 4</v>
          </cell>
          <cell r="X5153" t="str">
            <v>SP INT 4</v>
          </cell>
        </row>
        <row r="5154">
          <cell r="B5154">
            <v>1</v>
          </cell>
          <cell r="K5154" t="str">
            <v>DESPESAS GERAIS</v>
          </cell>
          <cell r="O5154">
            <v>648</v>
          </cell>
          <cell r="Q5154">
            <v>46023</v>
          </cell>
          <cell r="W5154" t="str">
            <v>SP INT 4</v>
          </cell>
          <cell r="X5154" t="str">
            <v>SP INT 4</v>
          </cell>
        </row>
        <row r="5155">
          <cell r="B5155">
            <v>3</v>
          </cell>
          <cell r="K5155" t="str">
            <v>SALÁRIOS, ENCARGOS E BENEFÍCIOS</v>
          </cell>
          <cell r="O5155">
            <v>648</v>
          </cell>
          <cell r="P5155">
            <v>1205.3800000000001</v>
          </cell>
          <cell r="Q5155">
            <v>46082</v>
          </cell>
          <cell r="W5155" t="str">
            <v>SP INT 2</v>
          </cell>
          <cell r="X5155" t="str">
            <v>SP INT 2</v>
          </cell>
        </row>
        <row r="5156">
          <cell r="B5156">
            <v>3</v>
          </cell>
          <cell r="K5156" t="str">
            <v>DESPESAS GERAIS</v>
          </cell>
          <cell r="O5156">
            <v>648</v>
          </cell>
          <cell r="Q5156">
            <v>46082</v>
          </cell>
          <cell r="W5156" t="str">
            <v>SP INT 4</v>
          </cell>
          <cell r="X5156" t="str">
            <v>SP INT 4</v>
          </cell>
        </row>
        <row r="5157">
          <cell r="B5157">
            <v>3</v>
          </cell>
          <cell r="K5157" t="str">
            <v>PLANTÕES E LOJAS</v>
          </cell>
          <cell r="O5157">
            <v>648</v>
          </cell>
          <cell r="Q5157">
            <v>46082</v>
          </cell>
          <cell r="W5157" t="str">
            <v>SP INT 4</v>
          </cell>
          <cell r="X5157" t="str">
            <v>SP INT 4</v>
          </cell>
        </row>
        <row r="5158">
          <cell r="B5158">
            <v>4</v>
          </cell>
          <cell r="K5158" t="str">
            <v>DESPESAS GERAIS</v>
          </cell>
          <cell r="O5158">
            <v>648</v>
          </cell>
          <cell r="Q5158">
            <v>46113</v>
          </cell>
          <cell r="W5158" t="str">
            <v>SP INT 4</v>
          </cell>
          <cell r="X5158" t="str">
            <v>SP INT 4</v>
          </cell>
        </row>
        <row r="5159">
          <cell r="B5159">
            <v>6</v>
          </cell>
          <cell r="K5159" t="str">
            <v>DESPESAS GERAIS</v>
          </cell>
          <cell r="O5159">
            <v>648</v>
          </cell>
          <cell r="Q5159">
            <v>46174</v>
          </cell>
          <cell r="W5159" t="str">
            <v>SP INT 4</v>
          </cell>
          <cell r="X5159" t="str">
            <v>SP INT 4</v>
          </cell>
        </row>
        <row r="5160">
          <cell r="B5160">
            <v>7</v>
          </cell>
          <cell r="K5160" t="str">
            <v>DESPESAS GERAIS</v>
          </cell>
          <cell r="O5160">
            <v>648</v>
          </cell>
          <cell r="Q5160">
            <v>46204</v>
          </cell>
          <cell r="W5160" t="str">
            <v>SP INT 4</v>
          </cell>
          <cell r="X5160" t="str">
            <v>SP INT 4</v>
          </cell>
        </row>
        <row r="5161">
          <cell r="B5161">
            <v>7</v>
          </cell>
          <cell r="K5161" t="str">
            <v>DESPESAS GERAIS</v>
          </cell>
          <cell r="O5161">
            <v>648</v>
          </cell>
          <cell r="Q5161">
            <v>46204</v>
          </cell>
          <cell r="W5161" t="str">
            <v>SP INT 4</v>
          </cell>
          <cell r="X5161" t="str">
            <v>SP INT 4</v>
          </cell>
        </row>
        <row r="5162">
          <cell r="B5162">
            <v>7</v>
          </cell>
          <cell r="K5162" t="str">
            <v>DESPESAS GERAIS</v>
          </cell>
          <cell r="O5162">
            <v>648</v>
          </cell>
          <cell r="Q5162">
            <v>46204</v>
          </cell>
          <cell r="W5162" t="str">
            <v>SP INT 4</v>
          </cell>
          <cell r="X5162" t="str">
            <v>SP INT 4</v>
          </cell>
        </row>
        <row r="5163">
          <cell r="B5163">
            <v>8</v>
          </cell>
          <cell r="K5163" t="str">
            <v>DESPESAS GERAIS</v>
          </cell>
          <cell r="O5163">
            <v>648</v>
          </cell>
          <cell r="Q5163">
            <v>46235</v>
          </cell>
          <cell r="W5163" t="str">
            <v>SP INT 4</v>
          </cell>
          <cell r="X5163" t="str">
            <v>SP INT 4</v>
          </cell>
        </row>
        <row r="5164">
          <cell r="B5164">
            <v>1</v>
          </cell>
          <cell r="K5164" t="str">
            <v>PLANTÕES E LOJAS</v>
          </cell>
          <cell r="O5164">
            <v>647</v>
          </cell>
          <cell r="P5164">
            <v>4618.49</v>
          </cell>
          <cell r="Q5164">
            <v>46023</v>
          </cell>
          <cell r="W5164" t="str">
            <v>SP INT 5</v>
          </cell>
          <cell r="X5164" t="str">
            <v>SP INT 5</v>
          </cell>
        </row>
        <row r="5165">
          <cell r="B5165">
            <v>5</v>
          </cell>
          <cell r="K5165" t="str">
            <v>DESPESAS GERAIS</v>
          </cell>
          <cell r="O5165">
            <v>647</v>
          </cell>
          <cell r="Q5165">
            <v>46143</v>
          </cell>
          <cell r="W5165" t="str">
            <v>SP INT 2</v>
          </cell>
          <cell r="X5165" t="str">
            <v>SP INT 2</v>
          </cell>
        </row>
        <row r="5166">
          <cell r="B5166">
            <v>4</v>
          </cell>
          <cell r="K5166" t="str">
            <v>MARKETING</v>
          </cell>
          <cell r="O5166">
            <v>646</v>
          </cell>
          <cell r="Q5166">
            <v>46113</v>
          </cell>
          <cell r="W5166" t="str">
            <v>SP INT 3</v>
          </cell>
          <cell r="X5166" t="str">
            <v>SP INT 3</v>
          </cell>
        </row>
        <row r="5167">
          <cell r="B5167">
            <v>4</v>
          </cell>
          <cell r="K5167" t="str">
            <v>SALÁRIOS, ENCARGOS E BENEFÍCIOS</v>
          </cell>
          <cell r="O5167">
            <v>645</v>
          </cell>
          <cell r="P5167">
            <v>514.87</v>
          </cell>
          <cell r="Q5167">
            <v>46113</v>
          </cell>
          <cell r="W5167" t="str">
            <v>DIRETORIA SPI</v>
          </cell>
          <cell r="X5167" t="str">
            <v>DIRETORIA SPI</v>
          </cell>
        </row>
        <row r="5168">
          <cell r="B5168">
            <v>4</v>
          </cell>
          <cell r="K5168" t="str">
            <v>SALÁRIOS, ENCARGOS E BENEFÍCIOS</v>
          </cell>
          <cell r="O5168">
            <v>644</v>
          </cell>
          <cell r="P5168">
            <v>785.04</v>
          </cell>
          <cell r="Q5168">
            <v>46113</v>
          </cell>
          <cell r="W5168" t="str">
            <v>SP INT 2</v>
          </cell>
          <cell r="X5168" t="str">
            <v>SP INT 2</v>
          </cell>
        </row>
        <row r="5169">
          <cell r="B5169">
            <v>4</v>
          </cell>
          <cell r="K5169" t="str">
            <v>TI E TELECOMUNICAÇÕES</v>
          </cell>
          <cell r="O5169">
            <v>644</v>
          </cell>
          <cell r="Q5169">
            <v>46113</v>
          </cell>
          <cell r="W5169" t="str">
            <v>SP INT 6</v>
          </cell>
          <cell r="X5169" t="str">
            <v>SP INT 6</v>
          </cell>
        </row>
        <row r="5170">
          <cell r="B5170">
            <v>6</v>
          </cell>
          <cell r="K5170" t="str">
            <v>PLANTÕES E LOJAS</v>
          </cell>
          <cell r="O5170">
            <v>644</v>
          </cell>
          <cell r="Q5170">
            <v>46174</v>
          </cell>
          <cell r="W5170" t="str">
            <v>SP INT 3</v>
          </cell>
          <cell r="X5170" t="str">
            <v>SP INT 3</v>
          </cell>
        </row>
        <row r="5171">
          <cell r="B5171">
            <v>1</v>
          </cell>
          <cell r="K5171" t="str">
            <v>SALÁRIOS, ENCARGOS E BENEFÍCIOS</v>
          </cell>
          <cell r="O5171">
            <v>642</v>
          </cell>
          <cell r="P5171">
            <v>785.04</v>
          </cell>
          <cell r="Q5171">
            <v>46023</v>
          </cell>
          <cell r="W5171" t="str">
            <v>DIRETORIA SPI</v>
          </cell>
          <cell r="X5171" t="str">
            <v>DIRETORIA SPI</v>
          </cell>
        </row>
        <row r="5172">
          <cell r="B5172">
            <v>1</v>
          </cell>
          <cell r="K5172" t="str">
            <v>PLANTÕES E LOJAS</v>
          </cell>
          <cell r="O5172">
            <v>642</v>
          </cell>
          <cell r="Q5172">
            <v>46023</v>
          </cell>
          <cell r="W5172" t="str">
            <v>SP INT 2</v>
          </cell>
          <cell r="X5172" t="str">
            <v>SP INT 2</v>
          </cell>
        </row>
        <row r="5173">
          <cell r="B5173">
            <v>4</v>
          </cell>
          <cell r="K5173" t="str">
            <v>DESPESAS GERAIS</v>
          </cell>
          <cell r="O5173">
            <v>640</v>
          </cell>
          <cell r="Q5173">
            <v>46113</v>
          </cell>
          <cell r="W5173" t="str">
            <v>SP INT 1</v>
          </cell>
          <cell r="X5173" t="str">
            <v>SP INT 1</v>
          </cell>
        </row>
        <row r="5174">
          <cell r="B5174">
            <v>5</v>
          </cell>
          <cell r="K5174" t="str">
            <v>ADMINISTRATIVO</v>
          </cell>
          <cell r="O5174">
            <v>640</v>
          </cell>
          <cell r="Q5174">
            <v>46143</v>
          </cell>
          <cell r="W5174" t="str">
            <v>SP INT 2</v>
          </cell>
          <cell r="X5174" t="str">
            <v>SP INT 2</v>
          </cell>
        </row>
        <row r="5175">
          <cell r="B5175">
            <v>6</v>
          </cell>
          <cell r="K5175" t="str">
            <v>PLANTÕES E LOJAS</v>
          </cell>
          <cell r="O5175">
            <v>640</v>
          </cell>
          <cell r="P5175">
            <v>1956.11</v>
          </cell>
          <cell r="Q5175">
            <v>46174</v>
          </cell>
          <cell r="W5175" t="str">
            <v>SP INT 6</v>
          </cell>
          <cell r="X5175" t="str">
            <v>SP INT 6</v>
          </cell>
        </row>
        <row r="5176">
          <cell r="B5176">
            <v>1</v>
          </cell>
          <cell r="K5176" t="str">
            <v>SALÁRIOS, ENCARGOS E BENEFÍCIOS</v>
          </cell>
          <cell r="O5176">
            <v>638</v>
          </cell>
          <cell r="P5176">
            <v>471.04000000000008</v>
          </cell>
          <cell r="Q5176">
            <v>46023</v>
          </cell>
          <cell r="W5176" t="str">
            <v>SENSIA RP</v>
          </cell>
          <cell r="X5176" t="str">
            <v>SENSIA</v>
          </cell>
        </row>
        <row r="5177">
          <cell r="B5177">
            <v>8</v>
          </cell>
          <cell r="K5177" t="str">
            <v>DESPESAS GERAIS</v>
          </cell>
          <cell r="O5177">
            <v>637</v>
          </cell>
          <cell r="Q5177">
            <v>46235</v>
          </cell>
          <cell r="W5177" t="str">
            <v>SP INT 2</v>
          </cell>
          <cell r="X5177" t="str">
            <v>SP INT 2</v>
          </cell>
        </row>
        <row r="5178">
          <cell r="B5178">
            <v>3</v>
          </cell>
          <cell r="K5178" t="str">
            <v>DESPESAS GERAIS</v>
          </cell>
          <cell r="O5178">
            <v>636</v>
          </cell>
          <cell r="Q5178">
            <v>46082</v>
          </cell>
          <cell r="W5178" t="str">
            <v>SP INT 3</v>
          </cell>
          <cell r="X5178" t="str">
            <v>SP INT 3</v>
          </cell>
        </row>
        <row r="5179">
          <cell r="B5179">
            <v>6</v>
          </cell>
          <cell r="K5179" t="str">
            <v>PLANTÕES E LOJAS</v>
          </cell>
          <cell r="O5179">
            <v>636</v>
          </cell>
          <cell r="P5179">
            <v>1048.8399999999999</v>
          </cell>
          <cell r="Q5179">
            <v>46174</v>
          </cell>
          <cell r="W5179" t="str">
            <v>SP INT 4</v>
          </cell>
          <cell r="X5179" t="str">
            <v>SP INT 4</v>
          </cell>
        </row>
        <row r="5180">
          <cell r="B5180">
            <v>4</v>
          </cell>
          <cell r="K5180" t="str">
            <v>DESPESAS GERAIS</v>
          </cell>
          <cell r="O5180">
            <v>635</v>
          </cell>
          <cell r="Q5180">
            <v>46113</v>
          </cell>
          <cell r="W5180" t="str">
            <v>SP INT 3</v>
          </cell>
          <cell r="X5180" t="str">
            <v>SP INT 3</v>
          </cell>
        </row>
        <row r="5181">
          <cell r="B5181">
            <v>8</v>
          </cell>
          <cell r="K5181" t="str">
            <v>DESPESAS GERAIS</v>
          </cell>
          <cell r="O5181">
            <v>635</v>
          </cell>
          <cell r="Q5181">
            <v>46235</v>
          </cell>
          <cell r="W5181" t="str">
            <v>SP INT 1</v>
          </cell>
          <cell r="X5181" t="str">
            <v>SP INT 1</v>
          </cell>
        </row>
        <row r="5182">
          <cell r="B5182">
            <v>1</v>
          </cell>
          <cell r="K5182" t="str">
            <v>PLANTÕES E LOJAS</v>
          </cell>
          <cell r="O5182">
            <v>634</v>
          </cell>
          <cell r="P5182">
            <v>4038.19</v>
          </cell>
          <cell r="Q5182">
            <v>46023</v>
          </cell>
          <cell r="W5182" t="str">
            <v>SENSIA CP</v>
          </cell>
          <cell r="X5182" t="str">
            <v>SENSIA</v>
          </cell>
        </row>
        <row r="5183">
          <cell r="B5183">
            <v>1</v>
          </cell>
          <cell r="K5183" t="str">
            <v>ADMINISTRATIVO</v>
          </cell>
          <cell r="O5183">
            <v>633</v>
          </cell>
          <cell r="P5183">
            <v>27.99</v>
          </cell>
          <cell r="Q5183">
            <v>46023</v>
          </cell>
          <cell r="W5183" t="str">
            <v>SP INT 5</v>
          </cell>
          <cell r="X5183" t="str">
            <v>SP INT 5</v>
          </cell>
        </row>
        <row r="5184">
          <cell r="B5184">
            <v>3</v>
          </cell>
          <cell r="K5184" t="str">
            <v>PLANTÕES E LOJAS</v>
          </cell>
          <cell r="O5184">
            <v>633</v>
          </cell>
          <cell r="Q5184">
            <v>46082</v>
          </cell>
          <cell r="W5184" t="str">
            <v>SP INT 4</v>
          </cell>
          <cell r="X5184" t="str">
            <v>SP INT 4</v>
          </cell>
        </row>
        <row r="5185">
          <cell r="B5185">
            <v>2</v>
          </cell>
          <cell r="K5185" t="str">
            <v>SALÁRIOS, ENCARGOS E BENEFÍCIOS</v>
          </cell>
          <cell r="O5185">
            <v>631</v>
          </cell>
          <cell r="P5185">
            <v>514.87</v>
          </cell>
          <cell r="Q5185">
            <v>46054</v>
          </cell>
          <cell r="W5185" t="str">
            <v>DIRETORIA SPI</v>
          </cell>
          <cell r="X5185" t="str">
            <v>DIRETORIA SPI</v>
          </cell>
        </row>
        <row r="5186">
          <cell r="B5186">
            <v>2</v>
          </cell>
          <cell r="K5186" t="str">
            <v>VIAGEM E LOGÍSTICA</v>
          </cell>
          <cell r="O5186">
            <v>631</v>
          </cell>
          <cell r="P5186">
            <v>181.16999999999996</v>
          </cell>
          <cell r="Q5186">
            <v>46054</v>
          </cell>
          <cell r="W5186" t="str">
            <v>SP INT 1</v>
          </cell>
          <cell r="X5186" t="str">
            <v>SP INT 1</v>
          </cell>
        </row>
        <row r="5187">
          <cell r="B5187">
            <v>1</v>
          </cell>
          <cell r="K5187" t="str">
            <v>PLANTÕES E LOJAS</v>
          </cell>
          <cell r="O5187">
            <v>630</v>
          </cell>
          <cell r="P5187">
            <v>630</v>
          </cell>
          <cell r="Q5187">
            <v>46023</v>
          </cell>
          <cell r="W5187" t="str">
            <v>SP INT 4</v>
          </cell>
          <cell r="X5187" t="str">
            <v>SP INT 4</v>
          </cell>
        </row>
        <row r="5188">
          <cell r="B5188">
            <v>2</v>
          </cell>
          <cell r="K5188" t="str">
            <v>PLANTÕES E LOJAS</v>
          </cell>
          <cell r="O5188">
            <v>630</v>
          </cell>
          <cell r="Q5188">
            <v>46054</v>
          </cell>
          <cell r="W5188" t="str">
            <v>SP INT 3</v>
          </cell>
          <cell r="X5188" t="str">
            <v>SP INT 3</v>
          </cell>
        </row>
        <row r="5189">
          <cell r="B5189">
            <v>3</v>
          </cell>
          <cell r="K5189" t="str">
            <v>PLANTÕES E LOJAS</v>
          </cell>
          <cell r="O5189">
            <v>630</v>
          </cell>
          <cell r="P5189">
            <v>630</v>
          </cell>
          <cell r="Q5189">
            <v>46082</v>
          </cell>
          <cell r="W5189" t="str">
            <v>SP INT 4</v>
          </cell>
          <cell r="X5189" t="str">
            <v>SP INT 4</v>
          </cell>
        </row>
        <row r="5190">
          <cell r="B5190">
            <v>5</v>
          </cell>
          <cell r="K5190" t="str">
            <v>PLANTÕES E LOJAS</v>
          </cell>
          <cell r="O5190">
            <v>630</v>
          </cell>
          <cell r="P5190">
            <v>630</v>
          </cell>
          <cell r="Q5190">
            <v>46143</v>
          </cell>
          <cell r="W5190" t="str">
            <v>SP INT 4</v>
          </cell>
          <cell r="X5190" t="str">
            <v>SP INT 4</v>
          </cell>
        </row>
        <row r="5191">
          <cell r="B5191">
            <v>6</v>
          </cell>
          <cell r="K5191" t="str">
            <v>PLANTÕES E LOJAS</v>
          </cell>
          <cell r="O5191">
            <v>630</v>
          </cell>
          <cell r="P5191">
            <v>630</v>
          </cell>
          <cell r="Q5191">
            <v>46174</v>
          </cell>
          <cell r="W5191" t="str">
            <v>SP INT 4</v>
          </cell>
          <cell r="X5191" t="str">
            <v>SP INT 4</v>
          </cell>
        </row>
        <row r="5192">
          <cell r="B5192">
            <v>7</v>
          </cell>
          <cell r="K5192" t="str">
            <v>PLANTÕES E LOJAS</v>
          </cell>
          <cell r="O5192">
            <v>630</v>
          </cell>
          <cell r="P5192">
            <v>630</v>
          </cell>
          <cell r="Q5192">
            <v>46204</v>
          </cell>
          <cell r="W5192" t="str">
            <v>SP INT 4</v>
          </cell>
          <cell r="X5192" t="str">
            <v>SP INT 4</v>
          </cell>
        </row>
        <row r="5193">
          <cell r="B5193">
            <v>8</v>
          </cell>
          <cell r="K5193" t="str">
            <v>PLANTÕES E LOJAS</v>
          </cell>
          <cell r="O5193">
            <v>630</v>
          </cell>
          <cell r="P5193">
            <v>630</v>
          </cell>
          <cell r="Q5193">
            <v>46235</v>
          </cell>
          <cell r="W5193" t="str">
            <v>SP INT 4</v>
          </cell>
          <cell r="X5193" t="str">
            <v>SP INT 4</v>
          </cell>
        </row>
        <row r="5194">
          <cell r="B5194">
            <v>1</v>
          </cell>
          <cell r="K5194" t="str">
            <v>SALÁRIOS, ENCARGOS E BENEFÍCIOS</v>
          </cell>
          <cell r="O5194">
            <v>629</v>
          </cell>
          <cell r="P5194">
            <v>638.84</v>
          </cell>
          <cell r="Q5194">
            <v>46023</v>
          </cell>
          <cell r="W5194" t="str">
            <v>DIRETORIA SPI</v>
          </cell>
          <cell r="X5194" t="str">
            <v>DIRETORIA SPI</v>
          </cell>
        </row>
        <row r="5195">
          <cell r="B5195">
            <v>2</v>
          </cell>
          <cell r="K5195" t="str">
            <v>SALÁRIOS, ENCARGOS E BENEFÍCIOS</v>
          </cell>
          <cell r="O5195">
            <v>629</v>
          </cell>
          <cell r="P5195">
            <v>211.27999999999997</v>
          </cell>
          <cell r="Q5195">
            <v>46054</v>
          </cell>
          <cell r="W5195" t="str">
            <v>SP INT 4</v>
          </cell>
          <cell r="X5195" t="str">
            <v>SP INT 4</v>
          </cell>
        </row>
        <row r="5196">
          <cell r="B5196">
            <v>3</v>
          </cell>
          <cell r="K5196" t="str">
            <v>SALÁRIOS, ENCARGOS E BENEFÍCIOS</v>
          </cell>
          <cell r="O5196">
            <v>629</v>
          </cell>
          <cell r="P5196">
            <v>638.84</v>
          </cell>
          <cell r="Q5196">
            <v>46082</v>
          </cell>
          <cell r="W5196" t="str">
            <v>DIRETORIA SPI</v>
          </cell>
          <cell r="X5196" t="str">
            <v>DIRETORIA SPI</v>
          </cell>
        </row>
        <row r="5197">
          <cell r="B5197">
            <v>4</v>
          </cell>
          <cell r="K5197" t="str">
            <v>SALÁRIOS, ENCARGOS E BENEFÍCIOS</v>
          </cell>
          <cell r="O5197">
            <v>629</v>
          </cell>
          <cell r="P5197">
            <v>638.84</v>
          </cell>
          <cell r="Q5197">
            <v>46113</v>
          </cell>
          <cell r="W5197" t="str">
            <v>DIRETORIA SPI</v>
          </cell>
          <cell r="X5197" t="str">
            <v>DIRETORIA SPI</v>
          </cell>
        </row>
        <row r="5198">
          <cell r="B5198">
            <v>4</v>
          </cell>
          <cell r="K5198" t="str">
            <v>PLANTÕES E LOJAS</v>
          </cell>
          <cell r="O5198">
            <v>629</v>
          </cell>
          <cell r="P5198">
            <v>630</v>
          </cell>
          <cell r="Q5198">
            <v>46113</v>
          </cell>
          <cell r="W5198" t="str">
            <v>SP INT 4</v>
          </cell>
          <cell r="X5198" t="str">
            <v>SP INT 4</v>
          </cell>
        </row>
        <row r="5199">
          <cell r="B5199">
            <v>5</v>
          </cell>
          <cell r="K5199" t="str">
            <v>SALÁRIOS, ENCARGOS E BENEFÍCIOS</v>
          </cell>
          <cell r="O5199">
            <v>629</v>
          </cell>
          <cell r="P5199">
            <v>677.11</v>
          </cell>
          <cell r="Q5199">
            <v>46143</v>
          </cell>
          <cell r="W5199" t="str">
            <v>DIRETORIA SPI</v>
          </cell>
          <cell r="X5199" t="str">
            <v>DIRETORIA SPI</v>
          </cell>
        </row>
        <row r="5200">
          <cell r="B5200">
            <v>4</v>
          </cell>
          <cell r="K5200" t="str">
            <v>PLANTÕES E LOJAS</v>
          </cell>
          <cell r="O5200">
            <v>628</v>
          </cell>
          <cell r="P5200">
            <v>101.15</v>
          </cell>
          <cell r="Q5200">
            <v>46113</v>
          </cell>
          <cell r="W5200" t="str">
            <v>SP INT 1</v>
          </cell>
          <cell r="X5200" t="str">
            <v>SP INT 1</v>
          </cell>
        </row>
        <row r="5201">
          <cell r="B5201">
            <v>5</v>
          </cell>
          <cell r="K5201" t="str">
            <v>DESPESAS GERAIS</v>
          </cell>
          <cell r="O5201">
            <v>628</v>
          </cell>
          <cell r="Q5201">
            <v>46143</v>
          </cell>
          <cell r="W5201" t="str">
            <v>SP INT 2</v>
          </cell>
          <cell r="X5201" t="str">
            <v>SP INT 2</v>
          </cell>
        </row>
        <row r="5202">
          <cell r="B5202">
            <v>6</v>
          </cell>
          <cell r="K5202" t="str">
            <v>PLANTÕES E LOJAS</v>
          </cell>
          <cell r="O5202">
            <v>628</v>
          </cell>
          <cell r="Q5202">
            <v>46174</v>
          </cell>
          <cell r="W5202" t="str">
            <v>SP INT 4</v>
          </cell>
          <cell r="X5202" t="str">
            <v>SP INT 4</v>
          </cell>
        </row>
        <row r="5203">
          <cell r="B5203">
            <v>2</v>
          </cell>
          <cell r="K5203" t="str">
            <v>PLANTÕES E LOJAS</v>
          </cell>
          <cell r="O5203">
            <v>627</v>
          </cell>
          <cell r="P5203">
            <v>630</v>
          </cell>
          <cell r="Q5203">
            <v>46054</v>
          </cell>
          <cell r="W5203" t="str">
            <v>SP INT 4</v>
          </cell>
          <cell r="X5203" t="str">
            <v>SP INT 4</v>
          </cell>
        </row>
        <row r="5204">
          <cell r="B5204">
            <v>4</v>
          </cell>
          <cell r="K5204" t="str">
            <v>SALÁRIOS, ENCARGOS E BENEFÍCIOS</v>
          </cell>
          <cell r="O5204">
            <v>627</v>
          </cell>
          <cell r="P5204">
            <v>785.04</v>
          </cell>
          <cell r="Q5204">
            <v>46113</v>
          </cell>
          <cell r="W5204" t="str">
            <v>DIRETORIA SPI</v>
          </cell>
          <cell r="X5204" t="str">
            <v>DIRETORIA SPI</v>
          </cell>
        </row>
        <row r="5205">
          <cell r="B5205">
            <v>4</v>
          </cell>
          <cell r="K5205" t="str">
            <v>MARKETING</v>
          </cell>
          <cell r="O5205">
            <v>627</v>
          </cell>
          <cell r="Q5205">
            <v>46113</v>
          </cell>
          <cell r="W5205" t="str">
            <v>SP INT 1</v>
          </cell>
          <cell r="X5205" t="str">
            <v>SP INT 1</v>
          </cell>
        </row>
        <row r="5206">
          <cell r="B5206">
            <v>4</v>
          </cell>
          <cell r="K5206" t="str">
            <v>SALÁRIOS, ENCARGOS E BENEFÍCIOS</v>
          </cell>
          <cell r="O5206">
            <v>627</v>
          </cell>
          <cell r="P5206">
            <v>283.26</v>
          </cell>
          <cell r="Q5206">
            <v>46113</v>
          </cell>
          <cell r="W5206" t="str">
            <v>SP INT 2</v>
          </cell>
          <cell r="X5206" t="str">
            <v>SP INT 2</v>
          </cell>
        </row>
        <row r="5207">
          <cell r="B5207">
            <v>7</v>
          </cell>
          <cell r="K5207" t="str">
            <v>PLANTÕES E LOJAS</v>
          </cell>
          <cell r="O5207">
            <v>627</v>
          </cell>
          <cell r="Q5207">
            <v>46204</v>
          </cell>
          <cell r="W5207" t="str">
            <v>SP INT 4</v>
          </cell>
          <cell r="X5207" t="str">
            <v>SP INT 4</v>
          </cell>
        </row>
        <row r="5208">
          <cell r="B5208">
            <v>1</v>
          </cell>
          <cell r="K5208" t="str">
            <v>PLANTÕES E LOJAS</v>
          </cell>
          <cell r="O5208">
            <v>625</v>
          </cell>
          <cell r="Q5208">
            <v>46023</v>
          </cell>
          <cell r="W5208" t="str">
            <v>SP INT 1</v>
          </cell>
          <cell r="X5208" t="str">
            <v>SP INT 1</v>
          </cell>
        </row>
        <row r="5209">
          <cell r="B5209">
            <v>8</v>
          </cell>
          <cell r="K5209" t="str">
            <v>SALÁRIOS, ENCARGOS E BENEFÍCIOS</v>
          </cell>
          <cell r="O5209">
            <v>625</v>
          </cell>
          <cell r="P5209">
            <v>179.06</v>
          </cell>
          <cell r="Q5209">
            <v>46235</v>
          </cell>
          <cell r="W5209" t="str">
            <v>DIRETORIA SPI</v>
          </cell>
          <cell r="X5209" t="str">
            <v>DIRETORIA SPI</v>
          </cell>
        </row>
        <row r="5210">
          <cell r="B5210">
            <v>1</v>
          </cell>
          <cell r="K5210" t="str">
            <v>DESPESAS GERAIS</v>
          </cell>
          <cell r="O5210">
            <v>623</v>
          </cell>
          <cell r="Q5210">
            <v>46023</v>
          </cell>
          <cell r="W5210" t="str">
            <v>SP INT 4</v>
          </cell>
          <cell r="X5210" t="str">
            <v>SP INT 4</v>
          </cell>
        </row>
        <row r="5211">
          <cell r="B5211">
            <v>2</v>
          </cell>
          <cell r="K5211" t="str">
            <v>PLANTÕES E LOJAS</v>
          </cell>
          <cell r="O5211">
            <v>623</v>
          </cell>
          <cell r="Q5211">
            <v>46054</v>
          </cell>
          <cell r="W5211" t="str">
            <v>SP INT 4</v>
          </cell>
          <cell r="X5211" t="str">
            <v>SP INT 4</v>
          </cell>
        </row>
        <row r="5212">
          <cell r="B5212">
            <v>8</v>
          </cell>
          <cell r="K5212" t="str">
            <v>SALÁRIOS, ENCARGOS E BENEFÍCIOS</v>
          </cell>
          <cell r="O5212">
            <v>623</v>
          </cell>
          <cell r="Q5212">
            <v>46235</v>
          </cell>
          <cell r="W5212" t="str">
            <v>DIRETORIA SPI</v>
          </cell>
          <cell r="X5212" t="str">
            <v>DIRETORIA SPI</v>
          </cell>
        </row>
        <row r="5213">
          <cell r="B5213">
            <v>1</v>
          </cell>
          <cell r="K5213" t="str">
            <v>SALÁRIOS, ENCARGOS E BENEFÍCIOS</v>
          </cell>
          <cell r="O5213">
            <v>622</v>
          </cell>
          <cell r="P5213">
            <v>391.31</v>
          </cell>
          <cell r="Q5213">
            <v>46023</v>
          </cell>
          <cell r="W5213" t="str">
            <v>SP INT 3</v>
          </cell>
          <cell r="X5213" t="str">
            <v>SP INT 3</v>
          </cell>
        </row>
        <row r="5214">
          <cell r="B5214">
            <v>6</v>
          </cell>
          <cell r="K5214" t="str">
            <v>PLANTÕES E LOJAS</v>
          </cell>
          <cell r="O5214">
            <v>622</v>
          </cell>
          <cell r="P5214">
            <v>206.62</v>
          </cell>
          <cell r="Q5214">
            <v>46174</v>
          </cell>
          <cell r="W5214" t="str">
            <v>SP INT 4</v>
          </cell>
          <cell r="X5214" t="str">
            <v>SP INT 4</v>
          </cell>
        </row>
        <row r="5215">
          <cell r="B5215">
            <v>7</v>
          </cell>
          <cell r="K5215" t="str">
            <v>SALÁRIOS, ENCARGOS E BENEFÍCIOS</v>
          </cell>
          <cell r="O5215">
            <v>621</v>
          </cell>
          <cell r="P5215">
            <v>268.32</v>
          </cell>
          <cell r="Q5215">
            <v>46204</v>
          </cell>
          <cell r="W5215" t="str">
            <v>SP INT 6</v>
          </cell>
          <cell r="X5215" t="str">
            <v>SP INT 6</v>
          </cell>
        </row>
        <row r="5216">
          <cell r="B5216">
            <v>3</v>
          </cell>
          <cell r="K5216" t="str">
            <v>SALÁRIOS, ENCARGOS E BENEFÍCIOS</v>
          </cell>
          <cell r="O5216">
            <v>620</v>
          </cell>
          <cell r="Q5216">
            <v>46082</v>
          </cell>
          <cell r="W5216" t="str">
            <v>SP INT 4</v>
          </cell>
          <cell r="X5216" t="str">
            <v>SP INT 4</v>
          </cell>
        </row>
        <row r="5217">
          <cell r="B5217">
            <v>4</v>
          </cell>
          <cell r="K5217" t="str">
            <v>SALÁRIOS, ENCARGOS E BENEFÍCIOS</v>
          </cell>
          <cell r="O5217">
            <v>620</v>
          </cell>
          <cell r="P5217">
            <v>777.11</v>
          </cell>
          <cell r="Q5217">
            <v>46113</v>
          </cell>
          <cell r="W5217" t="str">
            <v>DIRETORIA SPI</v>
          </cell>
          <cell r="X5217" t="str">
            <v>DIRETORIA SPI</v>
          </cell>
        </row>
        <row r="5218">
          <cell r="B5218">
            <v>5</v>
          </cell>
          <cell r="K5218" t="str">
            <v>MARKETING</v>
          </cell>
          <cell r="O5218">
            <v>617</v>
          </cell>
          <cell r="Q5218">
            <v>46143</v>
          </cell>
          <cell r="W5218" t="str">
            <v>SP INT 2</v>
          </cell>
          <cell r="X5218" t="str">
            <v>SP INT 2</v>
          </cell>
        </row>
        <row r="5219">
          <cell r="B5219">
            <v>4</v>
          </cell>
          <cell r="K5219" t="str">
            <v>SALÁRIOS, ENCARGOS E BENEFÍCIOS</v>
          </cell>
          <cell r="O5219">
            <v>616</v>
          </cell>
          <cell r="P5219">
            <v>156.94</v>
          </cell>
          <cell r="Q5219">
            <v>46113</v>
          </cell>
          <cell r="W5219" t="str">
            <v>SENSIA RP</v>
          </cell>
          <cell r="X5219" t="str">
            <v>SENSIA</v>
          </cell>
        </row>
        <row r="5220">
          <cell r="B5220">
            <v>6</v>
          </cell>
          <cell r="K5220" t="str">
            <v>PLANTÕES E LOJAS</v>
          </cell>
          <cell r="O5220">
            <v>616</v>
          </cell>
          <cell r="P5220">
            <v>204.42</v>
          </cell>
          <cell r="Q5220">
            <v>46174</v>
          </cell>
          <cell r="W5220" t="str">
            <v>SP INT 2</v>
          </cell>
          <cell r="X5220" t="str">
            <v>SP INT 2</v>
          </cell>
        </row>
        <row r="5221">
          <cell r="B5221">
            <v>7</v>
          </cell>
          <cell r="K5221" t="str">
            <v>ADMINISTRATIVO</v>
          </cell>
          <cell r="O5221">
            <v>613</v>
          </cell>
          <cell r="Q5221">
            <v>46204</v>
          </cell>
          <cell r="W5221" t="str">
            <v>SP INT 3</v>
          </cell>
          <cell r="X5221" t="str">
            <v>SP INT 3</v>
          </cell>
        </row>
        <row r="5222">
          <cell r="B5222">
            <v>8</v>
          </cell>
          <cell r="K5222" t="str">
            <v>DESPESAS GERAIS</v>
          </cell>
          <cell r="O5222">
            <v>612</v>
          </cell>
          <cell r="Q5222">
            <v>46235</v>
          </cell>
          <cell r="W5222" t="str">
            <v>SP INT 6</v>
          </cell>
          <cell r="X5222" t="str">
            <v>SP INT 6</v>
          </cell>
        </row>
        <row r="5223">
          <cell r="B5223">
            <v>1</v>
          </cell>
          <cell r="K5223" t="str">
            <v>PLANTÕES E LOJAS</v>
          </cell>
          <cell r="O5223">
            <v>611</v>
          </cell>
          <cell r="Q5223">
            <v>46023</v>
          </cell>
          <cell r="W5223" t="str">
            <v>SENSIA RP</v>
          </cell>
          <cell r="X5223" t="str">
            <v>SENSIA</v>
          </cell>
        </row>
        <row r="5224">
          <cell r="B5224">
            <v>4</v>
          </cell>
          <cell r="K5224" t="str">
            <v>SALÁRIOS, ENCARGOS E BENEFÍCIOS</v>
          </cell>
          <cell r="O5224">
            <v>611</v>
          </cell>
          <cell r="P5224">
            <v>1241.07</v>
          </cell>
          <cell r="Q5224">
            <v>46113</v>
          </cell>
          <cell r="W5224" t="str">
            <v>SENSIA CP</v>
          </cell>
          <cell r="X5224" t="str">
            <v>SENSIA</v>
          </cell>
        </row>
        <row r="5225">
          <cell r="B5225">
            <v>5</v>
          </cell>
          <cell r="K5225" t="str">
            <v>VIAGEM E LOGÍSTICA</v>
          </cell>
          <cell r="O5225">
            <v>611</v>
          </cell>
          <cell r="Q5225">
            <v>46143</v>
          </cell>
          <cell r="W5225" t="str">
            <v>DIRETORIA SPI</v>
          </cell>
          <cell r="X5225" t="str">
            <v>DIRETORIA SPI</v>
          </cell>
        </row>
        <row r="5226">
          <cell r="B5226">
            <v>6</v>
          </cell>
          <cell r="K5226" t="str">
            <v>VIAGEM E LOGÍSTICA</v>
          </cell>
          <cell r="O5226">
            <v>610</v>
          </cell>
          <cell r="P5226">
            <v>2659.2400000000002</v>
          </cell>
          <cell r="Q5226">
            <v>46174</v>
          </cell>
          <cell r="W5226" t="str">
            <v>SP INT 6</v>
          </cell>
          <cell r="X5226" t="str">
            <v>SP INT 6</v>
          </cell>
        </row>
        <row r="5227">
          <cell r="B5227">
            <v>8</v>
          </cell>
          <cell r="K5227" t="str">
            <v>MARKETING</v>
          </cell>
          <cell r="O5227">
            <v>610</v>
          </cell>
          <cell r="Q5227">
            <v>46235</v>
          </cell>
          <cell r="W5227" t="str">
            <v>SP INT 2</v>
          </cell>
          <cell r="X5227" t="str">
            <v>SP INT 2</v>
          </cell>
        </row>
        <row r="5228">
          <cell r="B5228">
            <v>2</v>
          </cell>
          <cell r="K5228" t="str">
            <v>SALÁRIOS, ENCARGOS E BENEFÍCIOS</v>
          </cell>
          <cell r="O5228">
            <v>609</v>
          </cell>
          <cell r="P5228">
            <v>1092.31</v>
          </cell>
          <cell r="Q5228">
            <v>46054</v>
          </cell>
          <cell r="W5228" t="str">
            <v>DIRETORIA SPI</v>
          </cell>
          <cell r="X5228" t="str">
            <v>DIRETORIA SPI</v>
          </cell>
        </row>
        <row r="5229">
          <cell r="B5229">
            <v>7</v>
          </cell>
          <cell r="K5229" t="str">
            <v>PLANTÕES E LOJAS</v>
          </cell>
          <cell r="O5229">
            <v>609</v>
          </cell>
          <cell r="P5229">
            <v>1249.94</v>
          </cell>
          <cell r="Q5229">
            <v>46204</v>
          </cell>
          <cell r="W5229" t="str">
            <v>SP INT 5</v>
          </cell>
          <cell r="X5229" t="str">
            <v>SP INT 5</v>
          </cell>
        </row>
        <row r="5230">
          <cell r="B5230">
            <v>2</v>
          </cell>
          <cell r="K5230" t="str">
            <v>DESPESAS GERAIS</v>
          </cell>
          <cell r="O5230">
            <v>608</v>
          </cell>
          <cell r="Q5230">
            <v>46054</v>
          </cell>
          <cell r="W5230" t="str">
            <v>SP INT 3</v>
          </cell>
          <cell r="X5230" t="str">
            <v>SP INT 3</v>
          </cell>
        </row>
        <row r="5231">
          <cell r="B5231">
            <v>3</v>
          </cell>
          <cell r="K5231" t="str">
            <v>SALÁRIOS, ENCARGOS E BENEFÍCIOS</v>
          </cell>
          <cell r="O5231">
            <v>605</v>
          </cell>
          <cell r="P5231">
            <v>268.32000000000005</v>
          </cell>
          <cell r="Q5231">
            <v>46082</v>
          </cell>
          <cell r="W5231" t="str">
            <v>SP INT 6</v>
          </cell>
          <cell r="X5231" t="str">
            <v>SP INT 6</v>
          </cell>
        </row>
        <row r="5232">
          <cell r="B5232">
            <v>7</v>
          </cell>
          <cell r="K5232" t="str">
            <v>DESPESAS GERAIS</v>
          </cell>
          <cell r="O5232">
            <v>602</v>
          </cell>
          <cell r="Q5232">
            <v>46204</v>
          </cell>
          <cell r="W5232" t="str">
            <v>SP INT 4</v>
          </cell>
          <cell r="X5232" t="str">
            <v>SP INT 4</v>
          </cell>
        </row>
        <row r="5233">
          <cell r="B5233">
            <v>1</v>
          </cell>
          <cell r="K5233" t="str">
            <v>DESPESAS GERAIS</v>
          </cell>
          <cell r="O5233">
            <v>600</v>
          </cell>
          <cell r="Q5233">
            <v>46023</v>
          </cell>
          <cell r="W5233" t="str">
            <v>SP INT 3</v>
          </cell>
          <cell r="X5233" t="str">
            <v>SP INT 3</v>
          </cell>
        </row>
        <row r="5234">
          <cell r="B5234">
            <v>2</v>
          </cell>
          <cell r="K5234" t="str">
            <v>PLANTÕES E LOJAS</v>
          </cell>
          <cell r="O5234">
            <v>600</v>
          </cell>
          <cell r="P5234">
            <v>24595.43</v>
          </cell>
          <cell r="Q5234">
            <v>46054</v>
          </cell>
          <cell r="W5234" t="str">
            <v>SP INT 5</v>
          </cell>
          <cell r="X5234" t="str">
            <v>SP INT 5</v>
          </cell>
        </row>
        <row r="5235">
          <cell r="B5235">
            <v>2</v>
          </cell>
          <cell r="K5235" t="str">
            <v>SERVIÇOS</v>
          </cell>
          <cell r="O5235">
            <v>600</v>
          </cell>
          <cell r="Q5235">
            <v>46054</v>
          </cell>
          <cell r="W5235" t="str">
            <v>SP INT 6</v>
          </cell>
          <cell r="X5235" t="str">
            <v>SP INT 6</v>
          </cell>
        </row>
        <row r="5236">
          <cell r="B5236">
            <v>4</v>
          </cell>
          <cell r="K5236" t="str">
            <v>PLANTÕES E LOJAS</v>
          </cell>
          <cell r="O5236">
            <v>600</v>
          </cell>
          <cell r="P5236">
            <v>568.30999999999995</v>
          </cell>
          <cell r="Q5236">
            <v>46113</v>
          </cell>
          <cell r="W5236" t="str">
            <v>SP INT 4</v>
          </cell>
          <cell r="X5236" t="str">
            <v>SP INT 4</v>
          </cell>
        </row>
        <row r="5237">
          <cell r="B5237">
            <v>7</v>
          </cell>
          <cell r="K5237" t="str">
            <v>PLANTÕES E LOJAS</v>
          </cell>
          <cell r="O5237">
            <v>600</v>
          </cell>
          <cell r="P5237">
            <v>443.6</v>
          </cell>
          <cell r="Q5237">
            <v>46204</v>
          </cell>
          <cell r="W5237" t="str">
            <v>SP INT 6</v>
          </cell>
          <cell r="X5237" t="str">
            <v>SP INT 6</v>
          </cell>
        </row>
        <row r="5238">
          <cell r="B5238">
            <v>8</v>
          </cell>
          <cell r="K5238" t="str">
            <v>DESPESAS GERAIS</v>
          </cell>
          <cell r="O5238">
            <v>600</v>
          </cell>
          <cell r="Q5238">
            <v>46235</v>
          </cell>
          <cell r="W5238" t="str">
            <v>SP INT 1</v>
          </cell>
          <cell r="X5238" t="str">
            <v>SP INT 1</v>
          </cell>
        </row>
        <row r="5239">
          <cell r="B5239">
            <v>8</v>
          </cell>
          <cell r="K5239" t="str">
            <v>PLANTÕES E LOJAS</v>
          </cell>
          <cell r="O5239">
            <v>600</v>
          </cell>
          <cell r="P5239">
            <v>520.09</v>
          </cell>
          <cell r="Q5239">
            <v>46235</v>
          </cell>
          <cell r="W5239" t="str">
            <v>SP INT 4</v>
          </cell>
          <cell r="X5239" t="str">
            <v>SP INT 4</v>
          </cell>
        </row>
        <row r="5240">
          <cell r="B5240">
            <v>8</v>
          </cell>
          <cell r="K5240" t="str">
            <v>PLANTÕES E LOJAS</v>
          </cell>
          <cell r="O5240">
            <v>600</v>
          </cell>
          <cell r="Q5240">
            <v>46235</v>
          </cell>
          <cell r="W5240" t="str">
            <v>SP INT 5</v>
          </cell>
          <cell r="X5240" t="str">
            <v>SP INT 5</v>
          </cell>
        </row>
        <row r="5241">
          <cell r="B5241">
            <v>8</v>
          </cell>
          <cell r="K5241" t="str">
            <v>PLANTÕES E LOJAS</v>
          </cell>
          <cell r="O5241">
            <v>600</v>
          </cell>
          <cell r="P5241">
            <v>16225.58</v>
          </cell>
          <cell r="Q5241">
            <v>46235</v>
          </cell>
          <cell r="W5241" t="str">
            <v>SP INT 6</v>
          </cell>
          <cell r="X5241" t="str">
            <v>SP INT 6</v>
          </cell>
        </row>
        <row r="5242">
          <cell r="B5242">
            <v>3</v>
          </cell>
          <cell r="K5242" t="str">
            <v>PLANTÕES E LOJAS</v>
          </cell>
          <cell r="O5242">
            <v>599</v>
          </cell>
          <cell r="Q5242">
            <v>46082</v>
          </cell>
          <cell r="W5242" t="str">
            <v>SP INT 1</v>
          </cell>
          <cell r="X5242" t="str">
            <v>SP INT 1</v>
          </cell>
        </row>
        <row r="5243">
          <cell r="B5243">
            <v>3</v>
          </cell>
          <cell r="K5243" t="str">
            <v>PLANTÕES E LOJAS</v>
          </cell>
          <cell r="O5243">
            <v>599</v>
          </cell>
          <cell r="Q5243">
            <v>46082</v>
          </cell>
          <cell r="W5243" t="str">
            <v>SP INT 2</v>
          </cell>
          <cell r="X5243" t="str">
            <v>SP INT 2</v>
          </cell>
        </row>
        <row r="5244">
          <cell r="B5244">
            <v>3</v>
          </cell>
          <cell r="K5244" t="str">
            <v>PLANTÕES E LOJAS</v>
          </cell>
          <cell r="O5244">
            <v>599</v>
          </cell>
          <cell r="Q5244">
            <v>46082</v>
          </cell>
          <cell r="W5244" t="str">
            <v>SP INT 2</v>
          </cell>
          <cell r="X5244" t="str">
            <v>SP INT 2</v>
          </cell>
        </row>
        <row r="5245">
          <cell r="B5245">
            <v>3</v>
          </cell>
          <cell r="K5245" t="str">
            <v>PLANTÕES E LOJAS</v>
          </cell>
          <cell r="O5245">
            <v>599</v>
          </cell>
          <cell r="Q5245">
            <v>46082</v>
          </cell>
          <cell r="W5245" t="str">
            <v>SP INT 3</v>
          </cell>
          <cell r="X5245" t="str">
            <v>SP INT 3</v>
          </cell>
        </row>
        <row r="5246">
          <cell r="B5246">
            <v>3</v>
          </cell>
          <cell r="K5246" t="str">
            <v>PLANTÕES E LOJAS</v>
          </cell>
          <cell r="O5246">
            <v>599</v>
          </cell>
          <cell r="Q5246">
            <v>46082</v>
          </cell>
          <cell r="W5246" t="str">
            <v>SP INT 3</v>
          </cell>
          <cell r="X5246" t="str">
            <v>SP INT 3</v>
          </cell>
        </row>
        <row r="5247">
          <cell r="B5247">
            <v>3</v>
          </cell>
          <cell r="K5247" t="str">
            <v>PLANTÕES E LOJAS</v>
          </cell>
          <cell r="O5247">
            <v>599</v>
          </cell>
          <cell r="Q5247">
            <v>46082</v>
          </cell>
          <cell r="W5247" t="str">
            <v>SP INT 3</v>
          </cell>
          <cell r="X5247" t="str">
            <v>SP INT 3</v>
          </cell>
        </row>
        <row r="5248">
          <cell r="B5248">
            <v>3</v>
          </cell>
          <cell r="K5248" t="str">
            <v>PLANTÕES E LOJAS</v>
          </cell>
          <cell r="O5248">
            <v>599</v>
          </cell>
          <cell r="Q5248">
            <v>46082</v>
          </cell>
          <cell r="W5248" t="str">
            <v>SP INT 3</v>
          </cell>
          <cell r="X5248" t="str">
            <v>SP INT 3</v>
          </cell>
        </row>
        <row r="5249">
          <cell r="B5249">
            <v>3</v>
          </cell>
          <cell r="K5249" t="str">
            <v>PLANTÕES E LOJAS</v>
          </cell>
          <cell r="O5249">
            <v>599</v>
          </cell>
          <cell r="Q5249">
            <v>46082</v>
          </cell>
          <cell r="W5249" t="str">
            <v>SP INT 4</v>
          </cell>
          <cell r="X5249" t="str">
            <v>SP INT 4</v>
          </cell>
        </row>
        <row r="5250">
          <cell r="B5250">
            <v>3</v>
          </cell>
          <cell r="K5250" t="str">
            <v>PLANTÕES E LOJAS</v>
          </cell>
          <cell r="O5250">
            <v>599</v>
          </cell>
          <cell r="Q5250">
            <v>46082</v>
          </cell>
          <cell r="W5250" t="str">
            <v>SP INT 4</v>
          </cell>
          <cell r="X5250" t="str">
            <v>SP INT 4</v>
          </cell>
        </row>
        <row r="5251">
          <cell r="B5251">
            <v>3</v>
          </cell>
          <cell r="K5251" t="str">
            <v>PLANTÕES E LOJAS</v>
          </cell>
          <cell r="O5251">
            <v>599</v>
          </cell>
          <cell r="Q5251">
            <v>46082</v>
          </cell>
          <cell r="W5251" t="str">
            <v>SP INT 4</v>
          </cell>
          <cell r="X5251" t="str">
            <v>SP INT 4</v>
          </cell>
        </row>
        <row r="5252">
          <cell r="B5252">
            <v>3</v>
          </cell>
          <cell r="K5252" t="str">
            <v>PLANTÕES E LOJAS</v>
          </cell>
          <cell r="O5252">
            <v>599</v>
          </cell>
          <cell r="Q5252">
            <v>46082</v>
          </cell>
          <cell r="W5252" t="str">
            <v>SP INT 4</v>
          </cell>
          <cell r="X5252" t="str">
            <v>SP INT 4</v>
          </cell>
        </row>
        <row r="5253">
          <cell r="B5253">
            <v>3</v>
          </cell>
          <cell r="K5253" t="str">
            <v>PLANTÕES E LOJAS</v>
          </cell>
          <cell r="O5253">
            <v>599</v>
          </cell>
          <cell r="Q5253">
            <v>46082</v>
          </cell>
          <cell r="W5253" t="str">
            <v>SP INT 5</v>
          </cell>
          <cell r="X5253" t="str">
            <v>SP INT 5</v>
          </cell>
        </row>
        <row r="5254">
          <cell r="B5254">
            <v>3</v>
          </cell>
          <cell r="K5254" t="str">
            <v>PLANTÕES E LOJAS</v>
          </cell>
          <cell r="O5254">
            <v>599</v>
          </cell>
          <cell r="Q5254">
            <v>46082</v>
          </cell>
          <cell r="W5254" t="str">
            <v>SP INT 6</v>
          </cell>
          <cell r="X5254" t="str">
            <v>SP INT 6</v>
          </cell>
        </row>
        <row r="5255">
          <cell r="B5255">
            <v>3</v>
          </cell>
          <cell r="K5255" t="str">
            <v>PLANTÕES E LOJAS</v>
          </cell>
          <cell r="O5255">
            <v>599</v>
          </cell>
          <cell r="Q5255">
            <v>46082</v>
          </cell>
          <cell r="W5255" t="str">
            <v>SP INT 6</v>
          </cell>
          <cell r="X5255" t="str">
            <v>SP INT 6</v>
          </cell>
        </row>
        <row r="5256">
          <cell r="B5256">
            <v>5</v>
          </cell>
          <cell r="K5256" t="str">
            <v>PLANTÕES E LOJAS</v>
          </cell>
          <cell r="O5256">
            <v>599</v>
          </cell>
          <cell r="Q5256">
            <v>46143</v>
          </cell>
          <cell r="W5256" t="str">
            <v>SP INT 1</v>
          </cell>
          <cell r="X5256" t="str">
            <v>SP INT 1</v>
          </cell>
        </row>
        <row r="5257">
          <cell r="B5257">
            <v>5</v>
          </cell>
          <cell r="K5257" t="str">
            <v>PLANTÕES E LOJAS</v>
          </cell>
          <cell r="O5257">
            <v>599</v>
          </cell>
          <cell r="Q5257">
            <v>46143</v>
          </cell>
          <cell r="W5257" t="str">
            <v>SP INT 2</v>
          </cell>
          <cell r="X5257" t="str">
            <v>SP INT 2</v>
          </cell>
        </row>
        <row r="5258">
          <cell r="B5258">
            <v>5</v>
          </cell>
          <cell r="K5258" t="str">
            <v>PLANTÕES E LOJAS</v>
          </cell>
          <cell r="O5258">
            <v>599</v>
          </cell>
          <cell r="Q5258">
            <v>46143</v>
          </cell>
          <cell r="W5258" t="str">
            <v>SP INT 2</v>
          </cell>
          <cell r="X5258" t="str">
            <v>SP INT 2</v>
          </cell>
        </row>
        <row r="5259">
          <cell r="B5259">
            <v>5</v>
          </cell>
          <cell r="K5259" t="str">
            <v>PLANTÕES E LOJAS</v>
          </cell>
          <cell r="O5259">
            <v>599</v>
          </cell>
          <cell r="Q5259">
            <v>46143</v>
          </cell>
          <cell r="W5259" t="str">
            <v>SP INT 3</v>
          </cell>
          <cell r="X5259" t="str">
            <v>SP INT 3</v>
          </cell>
        </row>
        <row r="5260">
          <cell r="B5260">
            <v>5</v>
          </cell>
          <cell r="K5260" t="str">
            <v>PLANTÕES E LOJAS</v>
          </cell>
          <cell r="O5260">
            <v>599</v>
          </cell>
          <cell r="Q5260">
            <v>46143</v>
          </cell>
          <cell r="W5260" t="str">
            <v>SP INT 3</v>
          </cell>
          <cell r="X5260" t="str">
            <v>SP INT 3</v>
          </cell>
        </row>
        <row r="5261">
          <cell r="B5261">
            <v>5</v>
          </cell>
          <cell r="K5261" t="str">
            <v>PLANTÕES E LOJAS</v>
          </cell>
          <cell r="O5261">
            <v>599</v>
          </cell>
          <cell r="Q5261">
            <v>46143</v>
          </cell>
          <cell r="W5261" t="str">
            <v>SP INT 3</v>
          </cell>
          <cell r="X5261" t="str">
            <v>SP INT 3</v>
          </cell>
        </row>
        <row r="5262">
          <cell r="B5262">
            <v>5</v>
          </cell>
          <cell r="K5262" t="str">
            <v>PLANTÕES E LOJAS</v>
          </cell>
          <cell r="O5262">
            <v>599</v>
          </cell>
          <cell r="Q5262">
            <v>46143</v>
          </cell>
          <cell r="W5262" t="str">
            <v>SP INT 4</v>
          </cell>
          <cell r="X5262" t="str">
            <v>SP INT 4</v>
          </cell>
        </row>
        <row r="5263">
          <cell r="B5263">
            <v>5</v>
          </cell>
          <cell r="K5263" t="str">
            <v>PLANTÕES E LOJAS</v>
          </cell>
          <cell r="O5263">
            <v>599</v>
          </cell>
          <cell r="Q5263">
            <v>46143</v>
          </cell>
          <cell r="W5263" t="str">
            <v>SP INT 4</v>
          </cell>
          <cell r="X5263" t="str">
            <v>SP INT 4</v>
          </cell>
        </row>
        <row r="5264">
          <cell r="B5264">
            <v>5</v>
          </cell>
          <cell r="K5264" t="str">
            <v>PLANTÕES E LOJAS</v>
          </cell>
          <cell r="O5264">
            <v>599</v>
          </cell>
          <cell r="Q5264">
            <v>46143</v>
          </cell>
          <cell r="W5264" t="str">
            <v>SP INT 4</v>
          </cell>
          <cell r="X5264" t="str">
            <v>SP INT 4</v>
          </cell>
        </row>
        <row r="5265">
          <cell r="B5265">
            <v>5</v>
          </cell>
          <cell r="K5265" t="str">
            <v>PLANTÕES E LOJAS</v>
          </cell>
          <cell r="O5265">
            <v>599</v>
          </cell>
          <cell r="Q5265">
            <v>46143</v>
          </cell>
          <cell r="W5265" t="str">
            <v>SP INT 4</v>
          </cell>
          <cell r="X5265" t="str">
            <v>SP INT 4</v>
          </cell>
        </row>
        <row r="5266">
          <cell r="B5266">
            <v>5</v>
          </cell>
          <cell r="K5266" t="str">
            <v>PLANTÕES E LOJAS</v>
          </cell>
          <cell r="O5266">
            <v>599</v>
          </cell>
          <cell r="Q5266">
            <v>46143</v>
          </cell>
          <cell r="W5266" t="str">
            <v>SP INT 6</v>
          </cell>
          <cell r="X5266" t="str">
            <v>SP INT 6</v>
          </cell>
        </row>
        <row r="5267">
          <cell r="B5267">
            <v>5</v>
          </cell>
          <cell r="K5267" t="str">
            <v>PLANTÕES E LOJAS</v>
          </cell>
          <cell r="O5267">
            <v>599</v>
          </cell>
          <cell r="Q5267">
            <v>46143</v>
          </cell>
          <cell r="W5267" t="str">
            <v>SP INT 6</v>
          </cell>
          <cell r="X5267" t="str">
            <v>SP INT 6</v>
          </cell>
        </row>
        <row r="5268">
          <cell r="B5268">
            <v>7</v>
          </cell>
          <cell r="K5268" t="str">
            <v>PLANTÕES E LOJAS</v>
          </cell>
          <cell r="O5268">
            <v>599</v>
          </cell>
          <cell r="Q5268">
            <v>46204</v>
          </cell>
          <cell r="W5268" t="str">
            <v>SP INT 2</v>
          </cell>
          <cell r="X5268" t="str">
            <v>SP INT 2</v>
          </cell>
        </row>
        <row r="5269">
          <cell r="B5269">
            <v>7</v>
          </cell>
          <cell r="K5269" t="str">
            <v>PLANTÕES E LOJAS</v>
          </cell>
          <cell r="O5269">
            <v>599</v>
          </cell>
          <cell r="Q5269">
            <v>46204</v>
          </cell>
          <cell r="W5269" t="str">
            <v>SP INT 3</v>
          </cell>
          <cell r="X5269" t="str">
            <v>SP INT 3</v>
          </cell>
        </row>
        <row r="5270">
          <cell r="B5270">
            <v>7</v>
          </cell>
          <cell r="K5270" t="str">
            <v>PLANTÕES E LOJAS</v>
          </cell>
          <cell r="O5270">
            <v>599</v>
          </cell>
          <cell r="Q5270">
            <v>46204</v>
          </cell>
          <cell r="W5270" t="str">
            <v>SP INT 3</v>
          </cell>
          <cell r="X5270" t="str">
            <v>SP INT 3</v>
          </cell>
        </row>
        <row r="5271">
          <cell r="B5271">
            <v>7</v>
          </cell>
          <cell r="K5271" t="str">
            <v>PLANTÕES E LOJAS</v>
          </cell>
          <cell r="O5271">
            <v>599</v>
          </cell>
          <cell r="Q5271">
            <v>46204</v>
          </cell>
          <cell r="W5271" t="str">
            <v>SP INT 3</v>
          </cell>
          <cell r="X5271" t="str">
            <v>SP INT 3</v>
          </cell>
        </row>
        <row r="5272">
          <cell r="B5272">
            <v>7</v>
          </cell>
          <cell r="K5272" t="str">
            <v>PLANTÕES E LOJAS</v>
          </cell>
          <cell r="O5272">
            <v>599</v>
          </cell>
          <cell r="Q5272">
            <v>46204</v>
          </cell>
          <cell r="W5272" t="str">
            <v>SP INT 4</v>
          </cell>
          <cell r="X5272" t="str">
            <v>SP INT 4</v>
          </cell>
        </row>
        <row r="5273">
          <cell r="B5273">
            <v>7</v>
          </cell>
          <cell r="K5273" t="str">
            <v>PLANTÕES E LOJAS</v>
          </cell>
          <cell r="O5273">
            <v>599</v>
          </cell>
          <cell r="Q5273">
            <v>46204</v>
          </cell>
          <cell r="W5273" t="str">
            <v>SP INT 4</v>
          </cell>
          <cell r="X5273" t="str">
            <v>SP INT 4</v>
          </cell>
        </row>
        <row r="5274">
          <cell r="B5274">
            <v>7</v>
          </cell>
          <cell r="K5274" t="str">
            <v>PLANTÕES E LOJAS</v>
          </cell>
          <cell r="O5274">
            <v>599</v>
          </cell>
          <cell r="Q5274">
            <v>46204</v>
          </cell>
          <cell r="W5274" t="str">
            <v>SP INT 4</v>
          </cell>
          <cell r="X5274" t="str">
            <v>SP INT 4</v>
          </cell>
        </row>
        <row r="5275">
          <cell r="B5275">
            <v>7</v>
          </cell>
          <cell r="K5275" t="str">
            <v>PLANTÕES E LOJAS</v>
          </cell>
          <cell r="O5275">
            <v>599</v>
          </cell>
          <cell r="Q5275">
            <v>46204</v>
          </cell>
          <cell r="W5275" t="str">
            <v>SP INT 4</v>
          </cell>
          <cell r="X5275" t="str">
            <v>SP INT 4</v>
          </cell>
        </row>
        <row r="5276">
          <cell r="B5276">
            <v>7</v>
          </cell>
          <cell r="K5276" t="str">
            <v>PLANTÕES E LOJAS</v>
          </cell>
          <cell r="O5276">
            <v>599</v>
          </cell>
          <cell r="Q5276">
            <v>46204</v>
          </cell>
          <cell r="W5276" t="str">
            <v>SP INT 5</v>
          </cell>
          <cell r="X5276" t="str">
            <v>SP INT 5</v>
          </cell>
        </row>
        <row r="5277">
          <cell r="B5277">
            <v>7</v>
          </cell>
          <cell r="K5277" t="str">
            <v>PLANTÕES E LOJAS</v>
          </cell>
          <cell r="O5277">
            <v>599</v>
          </cell>
          <cell r="Q5277">
            <v>46204</v>
          </cell>
          <cell r="W5277" t="str">
            <v>SP INT 5</v>
          </cell>
          <cell r="X5277" t="str">
            <v>SP INT 5</v>
          </cell>
        </row>
        <row r="5278">
          <cell r="B5278">
            <v>7</v>
          </cell>
          <cell r="K5278" t="str">
            <v>PLANTÕES E LOJAS</v>
          </cell>
          <cell r="O5278">
            <v>599</v>
          </cell>
          <cell r="Q5278">
            <v>46204</v>
          </cell>
          <cell r="W5278" t="str">
            <v>SP INT 6</v>
          </cell>
          <cell r="X5278" t="str">
            <v>SP INT 6</v>
          </cell>
        </row>
        <row r="5279">
          <cell r="B5279">
            <v>7</v>
          </cell>
          <cell r="K5279" t="str">
            <v>PLANTÕES E LOJAS</v>
          </cell>
          <cell r="O5279">
            <v>599</v>
          </cell>
          <cell r="Q5279">
            <v>46204</v>
          </cell>
          <cell r="W5279" t="str">
            <v>SP INT 6</v>
          </cell>
          <cell r="X5279" t="str">
            <v>SP INT 6</v>
          </cell>
        </row>
        <row r="5280">
          <cell r="B5280">
            <v>8</v>
          </cell>
          <cell r="K5280" t="str">
            <v>PLANTÕES E LOJAS</v>
          </cell>
          <cell r="O5280">
            <v>599</v>
          </cell>
          <cell r="Q5280">
            <v>46235</v>
          </cell>
          <cell r="W5280" t="str">
            <v>SP INT 4</v>
          </cell>
          <cell r="X5280" t="str">
            <v>SP INT 4</v>
          </cell>
        </row>
        <row r="5281">
          <cell r="B5281">
            <v>6</v>
          </cell>
          <cell r="K5281" t="str">
            <v>PLANTÕES E LOJAS</v>
          </cell>
          <cell r="O5281">
            <v>597</v>
          </cell>
          <cell r="P5281">
            <v>7971.22</v>
          </cell>
          <cell r="Q5281">
            <v>46174</v>
          </cell>
          <cell r="W5281" t="str">
            <v>SP INT 2</v>
          </cell>
          <cell r="X5281" t="str">
            <v>SP INT 2</v>
          </cell>
        </row>
        <row r="5282">
          <cell r="B5282">
            <v>3</v>
          </cell>
          <cell r="K5282" t="str">
            <v>SALÁRIOS, ENCARGOS E BENEFÍCIOS</v>
          </cell>
          <cell r="O5282">
            <v>596</v>
          </cell>
          <cell r="P5282">
            <v>309.60000000000002</v>
          </cell>
          <cell r="Q5282">
            <v>46082</v>
          </cell>
          <cell r="W5282" t="str">
            <v>SP INT 1</v>
          </cell>
          <cell r="X5282" t="str">
            <v>SP INT 1</v>
          </cell>
        </row>
        <row r="5283">
          <cell r="B5283">
            <v>7</v>
          </cell>
          <cell r="K5283" t="str">
            <v>MARKETING</v>
          </cell>
          <cell r="O5283">
            <v>596</v>
          </cell>
          <cell r="Q5283">
            <v>46204</v>
          </cell>
          <cell r="W5283" t="str">
            <v>SP INT 3</v>
          </cell>
          <cell r="X5283" t="str">
            <v>SP INT 3</v>
          </cell>
        </row>
        <row r="5284">
          <cell r="B5284">
            <v>3</v>
          </cell>
          <cell r="K5284" t="str">
            <v>DESPESAS GERAIS</v>
          </cell>
          <cell r="O5284">
            <v>594</v>
          </cell>
          <cell r="Q5284">
            <v>46082</v>
          </cell>
          <cell r="W5284" t="str">
            <v>SP INT 3</v>
          </cell>
          <cell r="X5284" t="str">
            <v>SP INT 3</v>
          </cell>
        </row>
        <row r="5285">
          <cell r="B5285">
            <v>7</v>
          </cell>
          <cell r="K5285" t="str">
            <v>PLANTÕES E LOJAS</v>
          </cell>
          <cell r="O5285">
            <v>594</v>
          </cell>
          <cell r="Q5285">
            <v>46204</v>
          </cell>
          <cell r="W5285" t="str">
            <v>SP INT 1</v>
          </cell>
          <cell r="X5285" t="str">
            <v>SP INT 1</v>
          </cell>
        </row>
        <row r="5286">
          <cell r="B5286">
            <v>8</v>
          </cell>
          <cell r="K5286" t="str">
            <v>PLANTÕES E LOJAS</v>
          </cell>
          <cell r="O5286">
            <v>594</v>
          </cell>
          <cell r="Q5286">
            <v>46235</v>
          </cell>
          <cell r="W5286" t="str">
            <v>SP INT 1</v>
          </cell>
          <cell r="X5286" t="str">
            <v>SP INT 1</v>
          </cell>
        </row>
        <row r="5287">
          <cell r="B5287">
            <v>6</v>
          </cell>
          <cell r="K5287" t="str">
            <v>PLANTÕES E LOJAS</v>
          </cell>
          <cell r="O5287">
            <v>593</v>
          </cell>
          <cell r="Q5287">
            <v>46174</v>
          </cell>
          <cell r="W5287" t="str">
            <v>SP INT 4</v>
          </cell>
          <cell r="X5287" t="str">
            <v>SP INT 4</v>
          </cell>
        </row>
        <row r="5288">
          <cell r="B5288">
            <v>8</v>
          </cell>
          <cell r="K5288" t="str">
            <v>MARKETING</v>
          </cell>
          <cell r="O5288">
            <v>593</v>
          </cell>
          <cell r="Q5288">
            <v>46235</v>
          </cell>
          <cell r="W5288" t="str">
            <v>SP INT 2</v>
          </cell>
          <cell r="X5288" t="str">
            <v>SP INT 2</v>
          </cell>
        </row>
        <row r="5289">
          <cell r="B5289">
            <v>2</v>
          </cell>
          <cell r="K5289" t="str">
            <v>SALÁRIOS, ENCARGOS E BENEFÍCIOS</v>
          </cell>
          <cell r="O5289">
            <v>592</v>
          </cell>
          <cell r="P5289">
            <v>917.84</v>
          </cell>
          <cell r="Q5289">
            <v>46054</v>
          </cell>
          <cell r="W5289" t="str">
            <v>SP INT 1</v>
          </cell>
          <cell r="X5289" t="str">
            <v>SP INT 1</v>
          </cell>
        </row>
        <row r="5290">
          <cell r="B5290">
            <v>7</v>
          </cell>
          <cell r="K5290" t="str">
            <v>PLANTÕES E LOJAS</v>
          </cell>
          <cell r="O5290">
            <v>592</v>
          </cell>
          <cell r="P5290">
            <v>1956.11</v>
          </cell>
          <cell r="Q5290">
            <v>46204</v>
          </cell>
          <cell r="W5290" t="str">
            <v>SP INT 6</v>
          </cell>
          <cell r="X5290" t="str">
            <v>SP INT 6</v>
          </cell>
        </row>
        <row r="5291">
          <cell r="B5291">
            <v>4</v>
          </cell>
          <cell r="K5291" t="str">
            <v>MARKETING</v>
          </cell>
          <cell r="O5291">
            <v>591</v>
          </cell>
          <cell r="Q5291">
            <v>46113</v>
          </cell>
          <cell r="W5291" t="str">
            <v>SP INT 4</v>
          </cell>
          <cell r="X5291" t="str">
            <v>SP INT 4</v>
          </cell>
        </row>
        <row r="5292">
          <cell r="B5292">
            <v>8</v>
          </cell>
          <cell r="K5292" t="str">
            <v>PLANTÕES E LOJAS</v>
          </cell>
          <cell r="O5292">
            <v>590</v>
          </cell>
          <cell r="Q5292">
            <v>46235</v>
          </cell>
          <cell r="W5292" t="str">
            <v>SP INT 6</v>
          </cell>
          <cell r="X5292" t="str">
            <v>SP INT 6</v>
          </cell>
        </row>
        <row r="5293">
          <cell r="B5293">
            <v>4</v>
          </cell>
          <cell r="K5293" t="str">
            <v>PLANTÕES E LOJAS</v>
          </cell>
          <cell r="O5293">
            <v>589</v>
          </cell>
          <cell r="Q5293">
            <v>46113</v>
          </cell>
          <cell r="W5293" t="str">
            <v>SP INT 1</v>
          </cell>
          <cell r="X5293" t="str">
            <v>SP INT 1</v>
          </cell>
        </row>
        <row r="5294">
          <cell r="B5294">
            <v>4</v>
          </cell>
          <cell r="K5294" t="str">
            <v>PLANTÕES E LOJAS</v>
          </cell>
          <cell r="O5294">
            <v>589</v>
          </cell>
          <cell r="Q5294">
            <v>46113</v>
          </cell>
          <cell r="W5294" t="str">
            <v>SP INT 1</v>
          </cell>
          <cell r="X5294" t="str">
            <v>SP INT 1</v>
          </cell>
        </row>
        <row r="5295">
          <cell r="B5295">
            <v>5</v>
          </cell>
          <cell r="K5295" t="str">
            <v>PLANTÕES E LOJAS</v>
          </cell>
          <cell r="O5295">
            <v>589</v>
          </cell>
          <cell r="Q5295">
            <v>46143</v>
          </cell>
          <cell r="W5295" t="str">
            <v>SP INT 1</v>
          </cell>
          <cell r="X5295" t="str">
            <v>SP INT 1</v>
          </cell>
        </row>
        <row r="5296">
          <cell r="B5296">
            <v>5</v>
          </cell>
          <cell r="K5296" t="str">
            <v>PLANTÕES E LOJAS</v>
          </cell>
          <cell r="O5296">
            <v>589</v>
          </cell>
          <cell r="Q5296">
            <v>46143</v>
          </cell>
          <cell r="W5296" t="str">
            <v>SP INT 1</v>
          </cell>
          <cell r="X5296" t="str">
            <v>SP INT 1</v>
          </cell>
        </row>
        <row r="5297">
          <cell r="B5297">
            <v>6</v>
          </cell>
          <cell r="K5297" t="str">
            <v>PLANTÕES E LOJAS</v>
          </cell>
          <cell r="O5297">
            <v>589</v>
          </cell>
          <cell r="Q5297">
            <v>46174</v>
          </cell>
          <cell r="W5297" t="str">
            <v>SP INT 1</v>
          </cell>
          <cell r="X5297" t="str">
            <v>SP INT 1</v>
          </cell>
        </row>
        <row r="5298">
          <cell r="B5298">
            <v>6</v>
          </cell>
          <cell r="K5298" t="str">
            <v>PLANTÕES E LOJAS</v>
          </cell>
          <cell r="O5298">
            <v>589</v>
          </cell>
          <cell r="Q5298">
            <v>46174</v>
          </cell>
          <cell r="W5298" t="str">
            <v>SP INT 1</v>
          </cell>
          <cell r="X5298" t="str">
            <v>SP INT 1</v>
          </cell>
        </row>
        <row r="5299">
          <cell r="B5299">
            <v>8</v>
          </cell>
          <cell r="K5299" t="str">
            <v>PLANTÕES E LOJAS</v>
          </cell>
          <cell r="O5299">
            <v>589</v>
          </cell>
          <cell r="P5299">
            <v>524.30999999999995</v>
          </cell>
          <cell r="Q5299">
            <v>46235</v>
          </cell>
          <cell r="W5299" t="str">
            <v>SP INT 2</v>
          </cell>
          <cell r="X5299" t="str">
            <v>SP INT 2</v>
          </cell>
        </row>
        <row r="5300">
          <cell r="B5300">
            <v>7</v>
          </cell>
          <cell r="K5300" t="str">
            <v>ADMINISTRATIVO</v>
          </cell>
          <cell r="O5300">
            <v>588</v>
          </cell>
          <cell r="Q5300">
            <v>46204</v>
          </cell>
          <cell r="W5300" t="str">
            <v>SP INT 1</v>
          </cell>
          <cell r="X5300" t="str">
            <v>SP INT 1</v>
          </cell>
        </row>
        <row r="5301">
          <cell r="B5301">
            <v>5</v>
          </cell>
          <cell r="K5301" t="str">
            <v>PLR</v>
          </cell>
          <cell r="O5301">
            <v>587</v>
          </cell>
          <cell r="Q5301">
            <v>46143</v>
          </cell>
          <cell r="W5301" t="str">
            <v>DIRETORIA SPI</v>
          </cell>
          <cell r="X5301" t="str">
            <v>DIRETORIA SPI</v>
          </cell>
        </row>
        <row r="5302">
          <cell r="B5302">
            <v>4</v>
          </cell>
          <cell r="K5302" t="str">
            <v>MARKETING</v>
          </cell>
          <cell r="O5302">
            <v>586</v>
          </cell>
          <cell r="Q5302">
            <v>46113</v>
          </cell>
          <cell r="W5302" t="str">
            <v>SP INT 6</v>
          </cell>
          <cell r="X5302" t="str">
            <v>SP INT 6</v>
          </cell>
        </row>
        <row r="5303">
          <cell r="B5303">
            <v>2</v>
          </cell>
          <cell r="K5303" t="str">
            <v>VIAGEM E LOGÍSTICA</v>
          </cell>
          <cell r="O5303">
            <v>585</v>
          </cell>
          <cell r="P5303">
            <v>45.519999999999996</v>
          </cell>
          <cell r="Q5303">
            <v>46054</v>
          </cell>
          <cell r="W5303" t="str">
            <v>SP INT 4</v>
          </cell>
          <cell r="X5303" t="str">
            <v>SP INT 4</v>
          </cell>
        </row>
        <row r="5304">
          <cell r="B5304">
            <v>8</v>
          </cell>
          <cell r="K5304" t="str">
            <v>MARKETING</v>
          </cell>
          <cell r="O5304">
            <v>585</v>
          </cell>
          <cell r="Q5304">
            <v>46235</v>
          </cell>
          <cell r="W5304" t="str">
            <v>SP INT 1</v>
          </cell>
          <cell r="X5304" t="str">
            <v>SP INT 1</v>
          </cell>
        </row>
        <row r="5305">
          <cell r="B5305">
            <v>1</v>
          </cell>
          <cell r="K5305" t="str">
            <v>DESPESAS GERAIS</v>
          </cell>
          <cell r="O5305">
            <v>584</v>
          </cell>
          <cell r="Q5305">
            <v>46023</v>
          </cell>
          <cell r="W5305" t="str">
            <v>SP INT 2</v>
          </cell>
          <cell r="X5305" t="str">
            <v>SP INT 2</v>
          </cell>
        </row>
        <row r="5306">
          <cell r="B5306">
            <v>6</v>
          </cell>
          <cell r="K5306" t="str">
            <v>PLANTÕES E LOJAS</v>
          </cell>
          <cell r="O5306">
            <v>584</v>
          </cell>
          <cell r="Q5306">
            <v>46174</v>
          </cell>
          <cell r="W5306" t="str">
            <v>SP INT 4</v>
          </cell>
          <cell r="X5306" t="str">
            <v>SP INT 4</v>
          </cell>
        </row>
        <row r="5307">
          <cell r="B5307">
            <v>1</v>
          </cell>
          <cell r="K5307" t="str">
            <v>MARKETING</v>
          </cell>
          <cell r="O5307">
            <v>582</v>
          </cell>
          <cell r="Q5307">
            <v>46023</v>
          </cell>
          <cell r="W5307" t="str">
            <v>SP INT 4</v>
          </cell>
          <cell r="X5307" t="str">
            <v>SP INT 4</v>
          </cell>
        </row>
        <row r="5308">
          <cell r="B5308">
            <v>2</v>
          </cell>
          <cell r="K5308" t="str">
            <v>VIAGEM E LOGÍSTICA</v>
          </cell>
          <cell r="O5308">
            <v>581</v>
          </cell>
          <cell r="P5308">
            <v>38.89</v>
          </cell>
          <cell r="Q5308">
            <v>46054</v>
          </cell>
          <cell r="W5308" t="str">
            <v>SP INT 1</v>
          </cell>
          <cell r="X5308" t="str">
            <v>SP INT 1</v>
          </cell>
        </row>
        <row r="5309">
          <cell r="B5309">
            <v>3</v>
          </cell>
          <cell r="K5309" t="str">
            <v>VIAGEM E LOGÍSTICA</v>
          </cell>
          <cell r="O5309">
            <v>581</v>
          </cell>
          <cell r="P5309">
            <v>1935.17</v>
          </cell>
          <cell r="Q5309">
            <v>46082</v>
          </cell>
          <cell r="W5309" t="str">
            <v>SP INT 3</v>
          </cell>
          <cell r="X5309" t="str">
            <v>SP INT 3</v>
          </cell>
        </row>
        <row r="5310">
          <cell r="B5310">
            <v>8</v>
          </cell>
          <cell r="K5310" t="str">
            <v>SERVIÇOS</v>
          </cell>
          <cell r="O5310">
            <v>581</v>
          </cell>
          <cell r="Q5310">
            <v>46235</v>
          </cell>
          <cell r="W5310" t="str">
            <v>DIRETORIA SPI</v>
          </cell>
          <cell r="X5310" t="str">
            <v>DIRETORIA SPI</v>
          </cell>
        </row>
        <row r="5311">
          <cell r="B5311">
            <v>3</v>
          </cell>
          <cell r="K5311" t="str">
            <v>PLANTÕES E LOJAS</v>
          </cell>
          <cell r="O5311">
            <v>580</v>
          </cell>
          <cell r="P5311">
            <v>4296.6099999999997</v>
          </cell>
          <cell r="Q5311">
            <v>46082</v>
          </cell>
          <cell r="W5311" t="str">
            <v>SP INT 4</v>
          </cell>
          <cell r="X5311" t="str">
            <v>SP INT 4</v>
          </cell>
        </row>
        <row r="5312">
          <cell r="B5312">
            <v>6</v>
          </cell>
          <cell r="K5312" t="str">
            <v>PLANTÕES E LOJAS</v>
          </cell>
          <cell r="O5312">
            <v>580</v>
          </cell>
          <cell r="Q5312">
            <v>46174</v>
          </cell>
          <cell r="W5312" t="str">
            <v>SP INT 4</v>
          </cell>
          <cell r="X5312" t="str">
            <v>SP INT 4</v>
          </cell>
        </row>
        <row r="5313">
          <cell r="B5313">
            <v>7</v>
          </cell>
          <cell r="K5313" t="str">
            <v>PLANTÕES E LOJAS</v>
          </cell>
          <cell r="O5313">
            <v>580</v>
          </cell>
          <cell r="Q5313">
            <v>46204</v>
          </cell>
          <cell r="W5313" t="str">
            <v>SP INT 6</v>
          </cell>
          <cell r="X5313" t="str">
            <v>SP INT 6</v>
          </cell>
        </row>
        <row r="5314">
          <cell r="B5314">
            <v>3</v>
          </cell>
          <cell r="K5314" t="str">
            <v>PLANTÕES E LOJAS</v>
          </cell>
          <cell r="O5314">
            <v>579</v>
          </cell>
          <cell r="Q5314">
            <v>46082</v>
          </cell>
          <cell r="W5314" t="str">
            <v>SP INT 2</v>
          </cell>
          <cell r="X5314" t="str">
            <v>SP INT 2</v>
          </cell>
        </row>
        <row r="5315">
          <cell r="B5315">
            <v>3</v>
          </cell>
          <cell r="K5315" t="str">
            <v>PLANTÕES E LOJAS</v>
          </cell>
          <cell r="O5315">
            <v>579</v>
          </cell>
          <cell r="P5315">
            <v>737.65</v>
          </cell>
          <cell r="Q5315">
            <v>46082</v>
          </cell>
          <cell r="W5315" t="str">
            <v>SP INT 4</v>
          </cell>
          <cell r="X5315" t="str">
            <v>SP INT 4</v>
          </cell>
        </row>
        <row r="5316">
          <cell r="B5316">
            <v>4</v>
          </cell>
          <cell r="K5316" t="str">
            <v>VIAGEM E LOGÍSTICA</v>
          </cell>
          <cell r="O5316">
            <v>579</v>
          </cell>
          <cell r="Q5316">
            <v>46113</v>
          </cell>
          <cell r="W5316" t="str">
            <v>DIRETORIA SPI</v>
          </cell>
          <cell r="X5316" t="str">
            <v>DIRETORIA SPI</v>
          </cell>
        </row>
        <row r="5317">
          <cell r="B5317">
            <v>6</v>
          </cell>
          <cell r="K5317" t="str">
            <v>PLANTÕES E LOJAS</v>
          </cell>
          <cell r="O5317">
            <v>579</v>
          </cell>
          <cell r="P5317">
            <v>737.65</v>
          </cell>
          <cell r="Q5317">
            <v>46174</v>
          </cell>
          <cell r="W5317" t="str">
            <v>SP INT 4</v>
          </cell>
          <cell r="X5317" t="str">
            <v>SP INT 4</v>
          </cell>
        </row>
        <row r="5318">
          <cell r="B5318">
            <v>7</v>
          </cell>
          <cell r="K5318" t="str">
            <v>SALÁRIOS, ENCARGOS E BENEFÍCIOS</v>
          </cell>
          <cell r="O5318">
            <v>579</v>
          </cell>
          <cell r="P5318">
            <v>1157.75</v>
          </cell>
          <cell r="Q5318">
            <v>46204</v>
          </cell>
          <cell r="W5318" t="str">
            <v>DIRETORIA SPI</v>
          </cell>
          <cell r="X5318" t="str">
            <v>DIRETORIA SPI</v>
          </cell>
        </row>
        <row r="5319">
          <cell r="B5319">
            <v>4</v>
          </cell>
          <cell r="K5319" t="str">
            <v>DESPESAS GERAIS</v>
          </cell>
          <cell r="O5319">
            <v>578</v>
          </cell>
          <cell r="P5319">
            <v>0</v>
          </cell>
          <cell r="Q5319">
            <v>46113</v>
          </cell>
          <cell r="W5319" t="str">
            <v>SP INT 6</v>
          </cell>
          <cell r="X5319" t="str">
            <v>SP INT 6</v>
          </cell>
        </row>
        <row r="5320">
          <cell r="B5320">
            <v>7</v>
          </cell>
          <cell r="K5320" t="str">
            <v>VIAGEM E LOGÍSTICA</v>
          </cell>
          <cell r="O5320">
            <v>576</v>
          </cell>
          <cell r="Q5320">
            <v>46204</v>
          </cell>
          <cell r="W5320" t="str">
            <v>SENSIA RP</v>
          </cell>
          <cell r="X5320" t="str">
            <v>SENSIA</v>
          </cell>
        </row>
        <row r="5321">
          <cell r="B5321">
            <v>1</v>
          </cell>
          <cell r="K5321" t="str">
            <v>PLANTÕES E LOJAS</v>
          </cell>
          <cell r="O5321">
            <v>575</v>
          </cell>
          <cell r="P5321">
            <v>4033.24</v>
          </cell>
          <cell r="Q5321">
            <v>46023</v>
          </cell>
          <cell r="W5321" t="str">
            <v>SP INT 4</v>
          </cell>
          <cell r="X5321" t="str">
            <v>SP INT 4</v>
          </cell>
        </row>
        <row r="5322">
          <cell r="B5322">
            <v>7</v>
          </cell>
          <cell r="K5322" t="str">
            <v>VIAGEM E LOGÍSTICA</v>
          </cell>
          <cell r="O5322">
            <v>575</v>
          </cell>
          <cell r="Q5322">
            <v>46204</v>
          </cell>
          <cell r="W5322" t="str">
            <v>DIRETORIA SPI</v>
          </cell>
          <cell r="X5322" t="str">
            <v>DIRETORIA SPI</v>
          </cell>
        </row>
        <row r="5323">
          <cell r="B5323">
            <v>8</v>
          </cell>
          <cell r="K5323" t="str">
            <v>DESPESAS GERAIS</v>
          </cell>
          <cell r="O5323">
            <v>575</v>
          </cell>
          <cell r="Q5323">
            <v>46235</v>
          </cell>
          <cell r="W5323" t="str">
            <v>SP INT 1</v>
          </cell>
          <cell r="X5323" t="str">
            <v>SP INT 1</v>
          </cell>
        </row>
        <row r="5324">
          <cell r="B5324">
            <v>8</v>
          </cell>
          <cell r="K5324" t="str">
            <v>DESPESAS GERAIS</v>
          </cell>
          <cell r="O5324">
            <v>574</v>
          </cell>
          <cell r="Q5324">
            <v>46235</v>
          </cell>
          <cell r="W5324" t="str">
            <v>SP INT 2</v>
          </cell>
          <cell r="X5324" t="str">
            <v>SP INT 2</v>
          </cell>
        </row>
        <row r="5325">
          <cell r="B5325">
            <v>1</v>
          </cell>
          <cell r="K5325" t="str">
            <v>PLANTÕES E LOJAS</v>
          </cell>
          <cell r="O5325">
            <v>573</v>
          </cell>
          <cell r="Q5325">
            <v>46023</v>
          </cell>
          <cell r="W5325" t="str">
            <v>SP INT 1</v>
          </cell>
          <cell r="X5325" t="str">
            <v>SP INT 1</v>
          </cell>
        </row>
        <row r="5326">
          <cell r="B5326">
            <v>1</v>
          </cell>
          <cell r="K5326" t="str">
            <v>PLANTÕES E LOJAS</v>
          </cell>
          <cell r="O5326">
            <v>573</v>
          </cell>
          <cell r="Q5326">
            <v>46023</v>
          </cell>
          <cell r="W5326" t="str">
            <v>SP INT 1</v>
          </cell>
          <cell r="X5326" t="str">
            <v>SP INT 1</v>
          </cell>
        </row>
        <row r="5327">
          <cell r="B5327">
            <v>1</v>
          </cell>
          <cell r="K5327" t="str">
            <v>PLANTÕES E LOJAS</v>
          </cell>
          <cell r="O5327">
            <v>573</v>
          </cell>
          <cell r="Q5327">
            <v>46023</v>
          </cell>
          <cell r="W5327" t="str">
            <v>SP INT 1</v>
          </cell>
          <cell r="X5327" t="str">
            <v>SP INT 1</v>
          </cell>
        </row>
        <row r="5328">
          <cell r="B5328">
            <v>7</v>
          </cell>
          <cell r="K5328" t="str">
            <v>PLR</v>
          </cell>
          <cell r="O5328">
            <v>573</v>
          </cell>
          <cell r="Q5328">
            <v>46204</v>
          </cell>
          <cell r="W5328" t="str">
            <v>SP INT 4</v>
          </cell>
          <cell r="X5328" t="str">
            <v>SP INT 4</v>
          </cell>
        </row>
        <row r="5329">
          <cell r="B5329">
            <v>8</v>
          </cell>
          <cell r="K5329" t="str">
            <v>PLR</v>
          </cell>
          <cell r="O5329">
            <v>573</v>
          </cell>
          <cell r="Q5329">
            <v>46235</v>
          </cell>
          <cell r="W5329" t="str">
            <v>SP INT 3</v>
          </cell>
          <cell r="X5329" t="str">
            <v>SP INT 3</v>
          </cell>
        </row>
        <row r="5330">
          <cell r="B5330">
            <v>5</v>
          </cell>
          <cell r="K5330" t="str">
            <v>VIAGEM E LOGÍSTICA</v>
          </cell>
          <cell r="O5330">
            <v>572</v>
          </cell>
          <cell r="Q5330">
            <v>46143</v>
          </cell>
          <cell r="W5330" t="str">
            <v>SP INT 4</v>
          </cell>
          <cell r="X5330" t="str">
            <v>SP INT 4</v>
          </cell>
        </row>
        <row r="5331">
          <cell r="B5331">
            <v>8</v>
          </cell>
          <cell r="K5331" t="str">
            <v>DESPESAS GERAIS</v>
          </cell>
          <cell r="O5331">
            <v>572</v>
          </cell>
          <cell r="Q5331">
            <v>46235</v>
          </cell>
          <cell r="W5331" t="str">
            <v>SP INT 4</v>
          </cell>
          <cell r="X5331" t="str">
            <v>SP INT 4</v>
          </cell>
        </row>
        <row r="5332">
          <cell r="B5332">
            <v>1</v>
          </cell>
          <cell r="K5332" t="str">
            <v>SALÁRIOS, ENCARGOS E BENEFÍCIOS</v>
          </cell>
          <cell r="O5332">
            <v>571</v>
          </cell>
          <cell r="P5332">
            <v>70.390000000000015</v>
          </cell>
          <cell r="Q5332">
            <v>46023</v>
          </cell>
          <cell r="W5332" t="str">
            <v>SP INT 4</v>
          </cell>
          <cell r="X5332" t="str">
            <v>SP INT 4</v>
          </cell>
        </row>
        <row r="5333">
          <cell r="B5333">
            <v>7</v>
          </cell>
          <cell r="K5333" t="str">
            <v>MARKETING</v>
          </cell>
          <cell r="O5333">
            <v>571</v>
          </cell>
          <cell r="Q5333">
            <v>46204</v>
          </cell>
          <cell r="W5333" t="str">
            <v>SP INT 1</v>
          </cell>
          <cell r="X5333" t="str">
            <v>SP INT 1</v>
          </cell>
        </row>
        <row r="5334">
          <cell r="B5334">
            <v>2</v>
          </cell>
          <cell r="K5334" t="str">
            <v>MARKETING</v>
          </cell>
          <cell r="O5334">
            <v>570</v>
          </cell>
          <cell r="Q5334">
            <v>46054</v>
          </cell>
          <cell r="W5334" t="str">
            <v>SP INT 4</v>
          </cell>
          <cell r="X5334" t="str">
            <v>SP INT 4</v>
          </cell>
        </row>
        <row r="5335">
          <cell r="B5335">
            <v>4</v>
          </cell>
          <cell r="K5335" t="str">
            <v>PLANTÕES E LOJAS</v>
          </cell>
          <cell r="O5335">
            <v>570</v>
          </cell>
          <cell r="P5335">
            <v>949.17000000000007</v>
          </cell>
          <cell r="Q5335">
            <v>46113</v>
          </cell>
          <cell r="W5335" t="str">
            <v>SP INT 5</v>
          </cell>
          <cell r="X5335" t="str">
            <v>SP INT 5</v>
          </cell>
        </row>
        <row r="5336">
          <cell r="B5336">
            <v>5</v>
          </cell>
          <cell r="K5336" t="str">
            <v>PLANTÕES E LOJAS</v>
          </cell>
          <cell r="O5336">
            <v>570</v>
          </cell>
          <cell r="P5336">
            <v>949.17000000000007</v>
          </cell>
          <cell r="Q5336">
            <v>46143</v>
          </cell>
          <cell r="W5336" t="str">
            <v>SP INT 5</v>
          </cell>
          <cell r="X5336" t="str">
            <v>SP INT 5</v>
          </cell>
        </row>
        <row r="5337">
          <cell r="B5337">
            <v>5</v>
          </cell>
          <cell r="K5337" t="str">
            <v>PLR</v>
          </cell>
          <cell r="O5337">
            <v>570</v>
          </cell>
          <cell r="Q5337">
            <v>46143</v>
          </cell>
          <cell r="W5337" t="str">
            <v>SP INT 6</v>
          </cell>
          <cell r="X5337" t="str">
            <v>SP INT 6</v>
          </cell>
        </row>
        <row r="5338">
          <cell r="B5338">
            <v>6</v>
          </cell>
          <cell r="K5338" t="str">
            <v>PLANTÕES E LOJAS</v>
          </cell>
          <cell r="O5338">
            <v>570</v>
          </cell>
          <cell r="P5338">
            <v>0</v>
          </cell>
          <cell r="Q5338">
            <v>46174</v>
          </cell>
          <cell r="W5338" t="str">
            <v>SP INT 2</v>
          </cell>
          <cell r="X5338" t="str">
            <v>SP INT 2</v>
          </cell>
        </row>
        <row r="5339">
          <cell r="B5339">
            <v>6</v>
          </cell>
          <cell r="K5339" t="str">
            <v>PLANTÕES E LOJAS</v>
          </cell>
          <cell r="O5339">
            <v>570</v>
          </cell>
          <cell r="P5339">
            <v>949.17000000000007</v>
          </cell>
          <cell r="Q5339">
            <v>46174</v>
          </cell>
          <cell r="W5339" t="str">
            <v>SP INT 5</v>
          </cell>
          <cell r="X5339" t="str">
            <v>SP INT 5</v>
          </cell>
        </row>
        <row r="5340">
          <cell r="B5340">
            <v>7</v>
          </cell>
          <cell r="K5340" t="str">
            <v>PLANTÕES E LOJAS</v>
          </cell>
          <cell r="O5340">
            <v>570</v>
          </cell>
          <cell r="P5340">
            <v>949.17000000000007</v>
          </cell>
          <cell r="Q5340">
            <v>46204</v>
          </cell>
          <cell r="W5340" t="str">
            <v>SP INT 5</v>
          </cell>
          <cell r="X5340" t="str">
            <v>SP INT 5</v>
          </cell>
        </row>
        <row r="5341">
          <cell r="B5341">
            <v>8</v>
          </cell>
          <cell r="K5341" t="str">
            <v>PLANTÕES E LOJAS</v>
          </cell>
          <cell r="O5341">
            <v>570</v>
          </cell>
          <cell r="Q5341">
            <v>46235</v>
          </cell>
          <cell r="W5341" t="str">
            <v>SP INT 4</v>
          </cell>
          <cell r="X5341" t="str">
            <v>SP INT 4</v>
          </cell>
        </row>
        <row r="5342">
          <cell r="B5342">
            <v>8</v>
          </cell>
          <cell r="K5342" t="str">
            <v>PLANTÕES E LOJAS</v>
          </cell>
          <cell r="O5342">
            <v>570</v>
          </cell>
          <cell r="P5342">
            <v>949.17000000000007</v>
          </cell>
          <cell r="Q5342">
            <v>46235</v>
          </cell>
          <cell r="W5342" t="str">
            <v>SP INT 5</v>
          </cell>
          <cell r="X5342" t="str">
            <v>SP INT 5</v>
          </cell>
        </row>
        <row r="5343">
          <cell r="B5343">
            <v>1</v>
          </cell>
          <cell r="K5343" t="str">
            <v>SALÁRIOS, ENCARGOS E BENEFÍCIOS</v>
          </cell>
          <cell r="O5343">
            <v>565</v>
          </cell>
          <cell r="P5343">
            <v>1579.82</v>
          </cell>
          <cell r="Q5343">
            <v>46023</v>
          </cell>
          <cell r="W5343" t="str">
            <v>SP INT 5</v>
          </cell>
          <cell r="X5343" t="str">
            <v>SP INT 5</v>
          </cell>
        </row>
        <row r="5344">
          <cell r="B5344">
            <v>7</v>
          </cell>
          <cell r="K5344" t="str">
            <v>SALÁRIOS, ENCARGOS E BENEFÍCIOS</v>
          </cell>
          <cell r="O5344">
            <v>564</v>
          </cell>
          <cell r="P5344">
            <v>563.37</v>
          </cell>
          <cell r="Q5344">
            <v>46204</v>
          </cell>
          <cell r="W5344" t="str">
            <v>SP INT 5</v>
          </cell>
          <cell r="X5344" t="str">
            <v>SP INT 5</v>
          </cell>
        </row>
        <row r="5345">
          <cell r="B5345">
            <v>5</v>
          </cell>
          <cell r="K5345" t="str">
            <v>MARKETING</v>
          </cell>
          <cell r="O5345">
            <v>563</v>
          </cell>
          <cell r="Q5345">
            <v>46143</v>
          </cell>
          <cell r="W5345" t="str">
            <v>SP INT 5</v>
          </cell>
          <cell r="X5345" t="str">
            <v>SP INT 5</v>
          </cell>
        </row>
        <row r="5346">
          <cell r="B5346">
            <v>8</v>
          </cell>
          <cell r="K5346" t="str">
            <v>ADMINISTRATIVO</v>
          </cell>
          <cell r="O5346">
            <v>561</v>
          </cell>
          <cell r="P5346">
            <v>46.99</v>
          </cell>
          <cell r="Q5346">
            <v>46235</v>
          </cell>
          <cell r="W5346" t="str">
            <v>SP INT 2</v>
          </cell>
          <cell r="X5346" t="str">
            <v>SP INT 2</v>
          </cell>
        </row>
        <row r="5347">
          <cell r="B5347">
            <v>1</v>
          </cell>
          <cell r="K5347" t="str">
            <v>DESPESAS GERAIS</v>
          </cell>
          <cell r="O5347">
            <v>560</v>
          </cell>
          <cell r="Q5347">
            <v>46023</v>
          </cell>
          <cell r="W5347" t="str">
            <v>SP INT 3</v>
          </cell>
          <cell r="X5347" t="str">
            <v>SP INT 3</v>
          </cell>
        </row>
        <row r="5348">
          <cell r="B5348">
            <v>3</v>
          </cell>
          <cell r="K5348" t="str">
            <v>DESPESAS GERAIS</v>
          </cell>
          <cell r="O5348">
            <v>560</v>
          </cell>
          <cell r="Q5348">
            <v>46082</v>
          </cell>
          <cell r="W5348" t="str">
            <v>SP INT 3</v>
          </cell>
          <cell r="X5348" t="str">
            <v>SP INT 3</v>
          </cell>
        </row>
        <row r="5349">
          <cell r="B5349">
            <v>3</v>
          </cell>
          <cell r="K5349" t="str">
            <v>DESPESAS GERAIS</v>
          </cell>
          <cell r="O5349">
            <v>560</v>
          </cell>
          <cell r="Q5349">
            <v>46082</v>
          </cell>
          <cell r="W5349" t="str">
            <v>SP INT 3</v>
          </cell>
          <cell r="X5349" t="str">
            <v>SP INT 3</v>
          </cell>
        </row>
        <row r="5350">
          <cell r="B5350">
            <v>3</v>
          </cell>
          <cell r="K5350" t="str">
            <v>DESPESAS GERAIS</v>
          </cell>
          <cell r="O5350">
            <v>560</v>
          </cell>
          <cell r="Q5350">
            <v>46082</v>
          </cell>
          <cell r="W5350" t="str">
            <v>SP INT 4</v>
          </cell>
          <cell r="X5350" t="str">
            <v>SP INT 4</v>
          </cell>
        </row>
        <row r="5351">
          <cell r="B5351">
            <v>3</v>
          </cell>
          <cell r="K5351" t="str">
            <v>DESPESAS GERAIS</v>
          </cell>
          <cell r="O5351">
            <v>560</v>
          </cell>
          <cell r="Q5351">
            <v>46082</v>
          </cell>
          <cell r="W5351" t="str">
            <v>SP INT 5</v>
          </cell>
          <cell r="X5351" t="str">
            <v>SP INT 5</v>
          </cell>
        </row>
        <row r="5352">
          <cell r="B5352">
            <v>3</v>
          </cell>
          <cell r="K5352" t="str">
            <v>DESPESAS GERAIS</v>
          </cell>
          <cell r="O5352">
            <v>560</v>
          </cell>
          <cell r="Q5352">
            <v>46082</v>
          </cell>
          <cell r="W5352" t="str">
            <v>SP INT 6</v>
          </cell>
          <cell r="X5352" t="str">
            <v>SP INT 6</v>
          </cell>
        </row>
        <row r="5353">
          <cell r="B5353">
            <v>4</v>
          </cell>
          <cell r="K5353" t="str">
            <v>DESPESAS GERAIS</v>
          </cell>
          <cell r="O5353">
            <v>560</v>
          </cell>
          <cell r="Q5353">
            <v>46113</v>
          </cell>
          <cell r="W5353" t="str">
            <v>SP INT 1</v>
          </cell>
          <cell r="X5353" t="str">
            <v>SP INT 1</v>
          </cell>
        </row>
        <row r="5354">
          <cell r="B5354">
            <v>4</v>
          </cell>
          <cell r="K5354" t="str">
            <v>DESPESAS GERAIS</v>
          </cell>
          <cell r="O5354">
            <v>560</v>
          </cell>
          <cell r="P5354">
            <v>0</v>
          </cell>
          <cell r="Q5354">
            <v>46113</v>
          </cell>
          <cell r="W5354" t="str">
            <v>SP INT 3</v>
          </cell>
          <cell r="X5354" t="str">
            <v>SP INT 3</v>
          </cell>
        </row>
        <row r="5355">
          <cell r="B5355">
            <v>4</v>
          </cell>
          <cell r="K5355" t="str">
            <v>DESPESAS GERAIS</v>
          </cell>
          <cell r="O5355">
            <v>560</v>
          </cell>
          <cell r="P5355">
            <v>0</v>
          </cell>
          <cell r="Q5355">
            <v>46113</v>
          </cell>
          <cell r="W5355" t="str">
            <v>SP INT 6</v>
          </cell>
          <cell r="X5355" t="str">
            <v>SP INT 6</v>
          </cell>
        </row>
        <row r="5356">
          <cell r="B5356">
            <v>4</v>
          </cell>
          <cell r="K5356" t="str">
            <v>DESPESAS GERAIS</v>
          </cell>
          <cell r="O5356">
            <v>560</v>
          </cell>
          <cell r="P5356">
            <v>0</v>
          </cell>
          <cell r="Q5356">
            <v>46113</v>
          </cell>
          <cell r="W5356" t="str">
            <v>SP INT 6</v>
          </cell>
          <cell r="X5356" t="str">
            <v>SP INT 6</v>
          </cell>
        </row>
        <row r="5357">
          <cell r="B5357">
            <v>6</v>
          </cell>
          <cell r="K5357" t="str">
            <v>VIAGEM E LOGÍSTICA</v>
          </cell>
          <cell r="O5357">
            <v>560</v>
          </cell>
          <cell r="Q5357">
            <v>46174</v>
          </cell>
          <cell r="W5357" t="str">
            <v>DIRETORIA SPI</v>
          </cell>
          <cell r="X5357" t="str">
            <v>DIRETORIA SPI</v>
          </cell>
        </row>
        <row r="5358">
          <cell r="B5358">
            <v>4</v>
          </cell>
          <cell r="K5358" t="str">
            <v>SALÁRIOS, ENCARGOS E BENEFÍCIOS</v>
          </cell>
          <cell r="O5358">
            <v>559</v>
          </cell>
          <cell r="P5358">
            <v>211.27999999999997</v>
          </cell>
          <cell r="Q5358">
            <v>46113</v>
          </cell>
          <cell r="W5358" t="str">
            <v>SP INT 4</v>
          </cell>
          <cell r="X5358" t="str">
            <v>SP INT 4</v>
          </cell>
        </row>
        <row r="5359">
          <cell r="B5359">
            <v>4</v>
          </cell>
          <cell r="K5359" t="str">
            <v>MARKETING</v>
          </cell>
          <cell r="O5359">
            <v>559</v>
          </cell>
          <cell r="Q5359">
            <v>46113</v>
          </cell>
          <cell r="W5359" t="str">
            <v>SENSIA CP</v>
          </cell>
          <cell r="X5359" t="str">
            <v>SENSIA</v>
          </cell>
        </row>
        <row r="5360">
          <cell r="B5360">
            <v>3</v>
          </cell>
          <cell r="K5360" t="str">
            <v>SALÁRIOS, ENCARGOS E BENEFÍCIOS</v>
          </cell>
          <cell r="O5360">
            <v>558</v>
          </cell>
          <cell r="P5360">
            <v>542.48</v>
          </cell>
          <cell r="Q5360">
            <v>46082</v>
          </cell>
          <cell r="W5360" t="str">
            <v>SP INT 5</v>
          </cell>
          <cell r="X5360" t="str">
            <v>SP INT 5</v>
          </cell>
        </row>
        <row r="5361">
          <cell r="B5361">
            <v>7</v>
          </cell>
          <cell r="K5361" t="str">
            <v>SALÁRIOS, ENCARGOS E BENEFÍCIOS</v>
          </cell>
          <cell r="O5361">
            <v>558</v>
          </cell>
          <cell r="P5361">
            <v>263.03000000000003</v>
          </cell>
          <cell r="Q5361">
            <v>46204</v>
          </cell>
          <cell r="W5361" t="str">
            <v>SP INT 2</v>
          </cell>
          <cell r="X5361" t="str">
            <v>SP INT 2</v>
          </cell>
        </row>
        <row r="5362">
          <cell r="B5362">
            <v>5</v>
          </cell>
          <cell r="K5362" t="str">
            <v>SALÁRIOS, ENCARGOS E BENEFÍCIOS</v>
          </cell>
          <cell r="O5362">
            <v>556</v>
          </cell>
          <cell r="Q5362">
            <v>46143</v>
          </cell>
          <cell r="W5362" t="str">
            <v>SP INT 2</v>
          </cell>
          <cell r="X5362" t="str">
            <v>SP INT 2</v>
          </cell>
        </row>
        <row r="5363">
          <cell r="B5363">
            <v>4</v>
          </cell>
          <cell r="K5363" t="str">
            <v>MARKETING</v>
          </cell>
          <cell r="O5363">
            <v>555</v>
          </cell>
          <cell r="Q5363">
            <v>46113</v>
          </cell>
          <cell r="W5363" t="str">
            <v>SP INT 6</v>
          </cell>
          <cell r="X5363" t="str">
            <v>SP INT 6</v>
          </cell>
        </row>
        <row r="5364">
          <cell r="B5364">
            <v>5</v>
          </cell>
          <cell r="K5364" t="str">
            <v>SALÁRIOS, ENCARGOS E BENEFÍCIOS</v>
          </cell>
          <cell r="O5364">
            <v>552</v>
          </cell>
          <cell r="P5364">
            <v>264.10000000000002</v>
          </cell>
          <cell r="Q5364">
            <v>46143</v>
          </cell>
          <cell r="W5364" t="str">
            <v>SP INT 2</v>
          </cell>
          <cell r="X5364" t="str">
            <v>SP INT 2</v>
          </cell>
        </row>
        <row r="5365">
          <cell r="B5365">
            <v>7</v>
          </cell>
          <cell r="K5365" t="str">
            <v>MARKETING</v>
          </cell>
          <cell r="O5365">
            <v>552</v>
          </cell>
          <cell r="Q5365">
            <v>46204</v>
          </cell>
          <cell r="W5365" t="str">
            <v>SENSIA CP</v>
          </cell>
          <cell r="X5365" t="str">
            <v>SENSIA</v>
          </cell>
        </row>
        <row r="5366">
          <cell r="B5366">
            <v>4</v>
          </cell>
          <cell r="K5366" t="str">
            <v>PLANTÕES E LOJAS</v>
          </cell>
          <cell r="O5366">
            <v>551</v>
          </cell>
          <cell r="P5366">
            <v>184.42</v>
          </cell>
          <cell r="Q5366">
            <v>46113</v>
          </cell>
          <cell r="W5366" t="str">
            <v>SP INT 3</v>
          </cell>
          <cell r="X5366" t="str">
            <v>SP INT 3</v>
          </cell>
        </row>
        <row r="5367">
          <cell r="B5367">
            <v>5</v>
          </cell>
          <cell r="K5367" t="str">
            <v>MARKETING</v>
          </cell>
          <cell r="O5367">
            <v>551</v>
          </cell>
          <cell r="Q5367">
            <v>46143</v>
          </cell>
          <cell r="W5367" t="str">
            <v>SP INT 4</v>
          </cell>
          <cell r="X5367" t="str">
            <v>SP INT 4</v>
          </cell>
        </row>
        <row r="5368">
          <cell r="B5368">
            <v>1</v>
          </cell>
          <cell r="K5368" t="str">
            <v>MARKETING</v>
          </cell>
          <cell r="O5368">
            <v>550</v>
          </cell>
          <cell r="P5368">
            <v>48952.6</v>
          </cell>
          <cell r="Q5368">
            <v>46023</v>
          </cell>
          <cell r="W5368" t="str">
            <v>SP INT 1</v>
          </cell>
          <cell r="X5368" t="str">
            <v>SP INT 1</v>
          </cell>
        </row>
        <row r="5369">
          <cell r="B5369">
            <v>1</v>
          </cell>
          <cell r="K5369" t="str">
            <v>PLANTÕES E LOJAS</v>
          </cell>
          <cell r="O5369">
            <v>550</v>
          </cell>
          <cell r="P5369">
            <v>550</v>
          </cell>
          <cell r="Q5369">
            <v>46023</v>
          </cell>
          <cell r="W5369" t="str">
            <v>SP INT 5</v>
          </cell>
          <cell r="X5369" t="str">
            <v>SP INT 5</v>
          </cell>
        </row>
        <row r="5370">
          <cell r="B5370">
            <v>2</v>
          </cell>
          <cell r="K5370" t="str">
            <v>PLANTÕES E LOJAS</v>
          </cell>
          <cell r="O5370">
            <v>550</v>
          </cell>
          <cell r="P5370">
            <v>550</v>
          </cell>
          <cell r="Q5370">
            <v>46054</v>
          </cell>
          <cell r="W5370" t="str">
            <v>SP INT 5</v>
          </cell>
          <cell r="X5370" t="str">
            <v>SP INT 5</v>
          </cell>
        </row>
        <row r="5371">
          <cell r="B5371">
            <v>2</v>
          </cell>
          <cell r="K5371" t="str">
            <v>PLANTÕES E LOJAS</v>
          </cell>
          <cell r="O5371">
            <v>550</v>
          </cell>
          <cell r="P5371">
            <v>545.51</v>
          </cell>
          <cell r="Q5371">
            <v>46054</v>
          </cell>
          <cell r="W5371" t="str">
            <v>SP INT 6</v>
          </cell>
          <cell r="X5371" t="str">
            <v>SP INT 6</v>
          </cell>
        </row>
        <row r="5372">
          <cell r="B5372">
            <v>3</v>
          </cell>
          <cell r="K5372" t="str">
            <v>PLANTÕES E LOJAS</v>
          </cell>
          <cell r="O5372">
            <v>550</v>
          </cell>
          <cell r="P5372">
            <v>550</v>
          </cell>
          <cell r="Q5372">
            <v>46082</v>
          </cell>
          <cell r="W5372" t="str">
            <v>SP INT 5</v>
          </cell>
          <cell r="X5372" t="str">
            <v>SP INT 5</v>
          </cell>
        </row>
        <row r="5373">
          <cell r="B5373">
            <v>4</v>
          </cell>
          <cell r="K5373" t="str">
            <v>PLANTÕES E LOJAS</v>
          </cell>
          <cell r="O5373">
            <v>550</v>
          </cell>
          <cell r="Q5373">
            <v>46113</v>
          </cell>
          <cell r="W5373" t="str">
            <v>SP INT 2</v>
          </cell>
          <cell r="X5373" t="str">
            <v>SP INT 2</v>
          </cell>
        </row>
        <row r="5374">
          <cell r="B5374">
            <v>4</v>
          </cell>
          <cell r="K5374" t="str">
            <v>PLANTÕES E LOJAS</v>
          </cell>
          <cell r="O5374">
            <v>550</v>
          </cell>
          <cell r="P5374">
            <v>550</v>
          </cell>
          <cell r="Q5374">
            <v>46113</v>
          </cell>
          <cell r="W5374" t="str">
            <v>SP INT 5</v>
          </cell>
          <cell r="X5374" t="str">
            <v>SP INT 5</v>
          </cell>
        </row>
        <row r="5375">
          <cell r="B5375">
            <v>4</v>
          </cell>
          <cell r="K5375" t="str">
            <v>PLANTÕES E LOJAS</v>
          </cell>
          <cell r="O5375">
            <v>550</v>
          </cell>
          <cell r="P5375">
            <v>570.29</v>
          </cell>
          <cell r="Q5375">
            <v>46113</v>
          </cell>
          <cell r="W5375" t="str">
            <v>SP INT 6</v>
          </cell>
          <cell r="X5375" t="str">
            <v>SP INT 6</v>
          </cell>
        </row>
        <row r="5376">
          <cell r="B5376">
            <v>5</v>
          </cell>
          <cell r="K5376" t="str">
            <v>PLANTÕES E LOJAS</v>
          </cell>
          <cell r="O5376">
            <v>550</v>
          </cell>
          <cell r="P5376">
            <v>550</v>
          </cell>
          <cell r="Q5376">
            <v>46143</v>
          </cell>
          <cell r="W5376" t="str">
            <v>SP INT 5</v>
          </cell>
          <cell r="X5376" t="str">
            <v>SP INT 5</v>
          </cell>
        </row>
        <row r="5377">
          <cell r="B5377">
            <v>6</v>
          </cell>
          <cell r="K5377" t="str">
            <v>PLANTÕES E LOJAS</v>
          </cell>
          <cell r="O5377">
            <v>550</v>
          </cell>
          <cell r="P5377">
            <v>550</v>
          </cell>
          <cell r="Q5377">
            <v>46174</v>
          </cell>
          <cell r="W5377" t="str">
            <v>SP INT 5</v>
          </cell>
          <cell r="X5377" t="str">
            <v>SP INT 5</v>
          </cell>
        </row>
        <row r="5378">
          <cell r="B5378">
            <v>7</v>
          </cell>
          <cell r="K5378" t="str">
            <v>PLANTÕES E LOJAS</v>
          </cell>
          <cell r="O5378">
            <v>550</v>
          </cell>
          <cell r="P5378">
            <v>550</v>
          </cell>
          <cell r="Q5378">
            <v>46204</v>
          </cell>
          <cell r="W5378" t="str">
            <v>SP INT 5</v>
          </cell>
          <cell r="X5378" t="str">
            <v>SP INT 5</v>
          </cell>
        </row>
        <row r="5379">
          <cell r="B5379">
            <v>7</v>
          </cell>
          <cell r="K5379" t="str">
            <v>PLANTÕES E LOJAS</v>
          </cell>
          <cell r="O5379">
            <v>550</v>
          </cell>
          <cell r="P5379">
            <v>605.22</v>
          </cell>
          <cell r="Q5379">
            <v>46204</v>
          </cell>
          <cell r="W5379" t="str">
            <v>SP INT 6</v>
          </cell>
          <cell r="X5379" t="str">
            <v>SP INT 6</v>
          </cell>
        </row>
        <row r="5380">
          <cell r="B5380">
            <v>8</v>
          </cell>
          <cell r="K5380" t="str">
            <v>PLANTÕES E LOJAS</v>
          </cell>
          <cell r="O5380">
            <v>550</v>
          </cell>
          <cell r="P5380">
            <v>550</v>
          </cell>
          <cell r="Q5380">
            <v>46235</v>
          </cell>
          <cell r="W5380" t="str">
            <v>SP INT 5</v>
          </cell>
          <cell r="X5380" t="str">
            <v>SP INT 5</v>
          </cell>
        </row>
        <row r="5381">
          <cell r="B5381">
            <v>3</v>
          </cell>
          <cell r="K5381" t="str">
            <v>VIAGEM E LOGÍSTICA</v>
          </cell>
          <cell r="O5381">
            <v>549</v>
          </cell>
          <cell r="P5381">
            <v>9.9999999999980105E-3</v>
          </cell>
          <cell r="Q5381">
            <v>46082</v>
          </cell>
          <cell r="W5381" t="str">
            <v>SENSIA CP</v>
          </cell>
          <cell r="X5381" t="str">
            <v>SENSIA</v>
          </cell>
        </row>
        <row r="5382">
          <cell r="B5382">
            <v>2</v>
          </cell>
          <cell r="K5382" t="str">
            <v>SALÁRIOS, ENCARGOS E BENEFÍCIOS</v>
          </cell>
          <cell r="O5382">
            <v>548</v>
          </cell>
          <cell r="Q5382">
            <v>46054</v>
          </cell>
          <cell r="W5382" t="str">
            <v>SP INT 4</v>
          </cell>
          <cell r="X5382" t="str">
            <v>SP INT 4</v>
          </cell>
        </row>
        <row r="5383">
          <cell r="B5383">
            <v>3</v>
          </cell>
          <cell r="K5383" t="str">
            <v>PLANTÕES E LOJAS</v>
          </cell>
          <cell r="O5383">
            <v>547</v>
          </cell>
          <cell r="Q5383">
            <v>46082</v>
          </cell>
          <cell r="W5383" t="str">
            <v>SP INT 1</v>
          </cell>
          <cell r="X5383" t="str">
            <v>SP INT 1</v>
          </cell>
        </row>
        <row r="5384">
          <cell r="B5384">
            <v>3</v>
          </cell>
          <cell r="K5384" t="str">
            <v>PLANTÕES E LOJAS</v>
          </cell>
          <cell r="O5384">
            <v>547</v>
          </cell>
          <cell r="Q5384">
            <v>46082</v>
          </cell>
          <cell r="W5384" t="str">
            <v>SP INT 1</v>
          </cell>
          <cell r="X5384" t="str">
            <v>SP INT 1</v>
          </cell>
        </row>
        <row r="5385">
          <cell r="B5385">
            <v>5</v>
          </cell>
          <cell r="K5385" t="str">
            <v>VIAGEM E LOGÍSTICA</v>
          </cell>
          <cell r="O5385">
            <v>547</v>
          </cell>
          <cell r="P5385">
            <v>85.61</v>
          </cell>
          <cell r="Q5385">
            <v>46143</v>
          </cell>
          <cell r="W5385" t="str">
            <v>SP INT 2</v>
          </cell>
          <cell r="X5385" t="str">
            <v>SP INT 2</v>
          </cell>
        </row>
        <row r="5386">
          <cell r="B5386">
            <v>7</v>
          </cell>
          <cell r="K5386" t="str">
            <v>PLANTÕES E LOJAS</v>
          </cell>
          <cell r="O5386">
            <v>547</v>
          </cell>
          <cell r="Q5386">
            <v>46204</v>
          </cell>
          <cell r="W5386" t="str">
            <v>SP INT 4</v>
          </cell>
          <cell r="X5386" t="str">
            <v>SP INT 4</v>
          </cell>
        </row>
        <row r="5387">
          <cell r="B5387">
            <v>3</v>
          </cell>
          <cell r="K5387" t="str">
            <v>SALÁRIOS, ENCARGOS E BENEFÍCIOS</v>
          </cell>
          <cell r="O5387">
            <v>546</v>
          </cell>
          <cell r="Q5387">
            <v>46082</v>
          </cell>
          <cell r="W5387" t="str">
            <v>SP INT 6</v>
          </cell>
          <cell r="X5387" t="str">
            <v>SP INT 6</v>
          </cell>
        </row>
        <row r="5388">
          <cell r="B5388">
            <v>4</v>
          </cell>
          <cell r="K5388" t="str">
            <v>MARKETING</v>
          </cell>
          <cell r="O5388">
            <v>546</v>
          </cell>
          <cell r="Q5388">
            <v>46113</v>
          </cell>
          <cell r="W5388" t="str">
            <v>SENSIA CP</v>
          </cell>
          <cell r="X5388" t="str">
            <v>SENSIA</v>
          </cell>
        </row>
        <row r="5389">
          <cell r="B5389">
            <v>6</v>
          </cell>
          <cell r="K5389" t="str">
            <v>MARKETING</v>
          </cell>
          <cell r="O5389">
            <v>546</v>
          </cell>
          <cell r="P5389">
            <v>9845.65</v>
          </cell>
          <cell r="Q5389">
            <v>46174</v>
          </cell>
          <cell r="W5389" t="str">
            <v>SENSIA RP</v>
          </cell>
          <cell r="X5389" t="str">
            <v>SENSIA</v>
          </cell>
        </row>
        <row r="5390">
          <cell r="B5390">
            <v>7</v>
          </cell>
          <cell r="K5390" t="str">
            <v>SALÁRIOS, ENCARGOS E BENEFÍCIOS</v>
          </cell>
          <cell r="O5390">
            <v>546</v>
          </cell>
          <cell r="P5390">
            <v>1111.48</v>
          </cell>
          <cell r="Q5390">
            <v>46204</v>
          </cell>
          <cell r="W5390" t="str">
            <v>DIRETORIA SPI</v>
          </cell>
          <cell r="X5390" t="str">
            <v>DIRETORIA SPI</v>
          </cell>
        </row>
        <row r="5391">
          <cell r="B5391">
            <v>4</v>
          </cell>
          <cell r="K5391" t="str">
            <v>MARKETING</v>
          </cell>
          <cell r="O5391">
            <v>545</v>
          </cell>
          <cell r="Q5391">
            <v>46113</v>
          </cell>
          <cell r="W5391" t="str">
            <v>SP INT 4</v>
          </cell>
          <cell r="X5391" t="str">
            <v>SP INT 4</v>
          </cell>
        </row>
        <row r="5392">
          <cell r="B5392">
            <v>6</v>
          </cell>
          <cell r="K5392" t="str">
            <v>SALÁRIOS, ENCARGOS E BENEFÍCIOS</v>
          </cell>
          <cell r="O5392">
            <v>545</v>
          </cell>
          <cell r="P5392">
            <v>1157.75</v>
          </cell>
          <cell r="Q5392">
            <v>46174</v>
          </cell>
          <cell r="W5392" t="str">
            <v>DIRETORIA SPI</v>
          </cell>
          <cell r="X5392" t="str">
            <v>DIRETORIA SPI</v>
          </cell>
        </row>
        <row r="5393">
          <cell r="B5393">
            <v>6</v>
          </cell>
          <cell r="K5393" t="str">
            <v>PLANTÕES E LOJAS</v>
          </cell>
          <cell r="O5393">
            <v>543</v>
          </cell>
          <cell r="Q5393">
            <v>46174</v>
          </cell>
          <cell r="W5393" t="str">
            <v>SP INT 2</v>
          </cell>
          <cell r="X5393" t="str">
            <v>SP INT 2</v>
          </cell>
        </row>
        <row r="5394">
          <cell r="B5394">
            <v>4</v>
          </cell>
          <cell r="K5394" t="str">
            <v>MARKETING</v>
          </cell>
          <cell r="O5394">
            <v>542</v>
          </cell>
          <cell r="Q5394">
            <v>46113</v>
          </cell>
          <cell r="W5394" t="str">
            <v>SP INT 2</v>
          </cell>
          <cell r="X5394" t="str">
            <v>SP INT 2</v>
          </cell>
        </row>
        <row r="5395">
          <cell r="B5395">
            <v>4</v>
          </cell>
          <cell r="K5395" t="str">
            <v>SALÁRIOS, ENCARGOS E BENEFÍCIOS</v>
          </cell>
          <cell r="O5395">
            <v>542</v>
          </cell>
          <cell r="P5395">
            <v>945.13</v>
          </cell>
          <cell r="Q5395">
            <v>46113</v>
          </cell>
          <cell r="W5395" t="str">
            <v>SP INT 5</v>
          </cell>
          <cell r="X5395" t="str">
            <v>SP INT 5</v>
          </cell>
        </row>
        <row r="5396">
          <cell r="B5396">
            <v>1</v>
          </cell>
          <cell r="K5396" t="str">
            <v>PLANTÕES E LOJAS</v>
          </cell>
          <cell r="O5396">
            <v>540</v>
          </cell>
          <cell r="Q5396">
            <v>46023</v>
          </cell>
          <cell r="W5396" t="str">
            <v>SP INT 2</v>
          </cell>
          <cell r="X5396" t="str">
            <v>SP INT 2</v>
          </cell>
        </row>
        <row r="5397">
          <cell r="B5397">
            <v>2</v>
          </cell>
          <cell r="K5397" t="str">
            <v>PLANTÕES E LOJAS</v>
          </cell>
          <cell r="O5397">
            <v>540</v>
          </cell>
          <cell r="Q5397">
            <v>46054</v>
          </cell>
          <cell r="W5397" t="str">
            <v>SP INT 4</v>
          </cell>
          <cell r="X5397" t="str">
            <v>SP INT 4</v>
          </cell>
        </row>
        <row r="5398">
          <cell r="B5398">
            <v>3</v>
          </cell>
          <cell r="K5398" t="str">
            <v>PLANTÕES E LOJAS</v>
          </cell>
          <cell r="O5398">
            <v>540</v>
          </cell>
          <cell r="P5398">
            <v>153.5</v>
          </cell>
          <cell r="Q5398">
            <v>46082</v>
          </cell>
          <cell r="W5398" t="str">
            <v>SP INT 4</v>
          </cell>
          <cell r="X5398" t="str">
            <v>SP INT 4</v>
          </cell>
        </row>
        <row r="5399">
          <cell r="B5399">
            <v>4</v>
          </cell>
          <cell r="K5399" t="str">
            <v>MARKETING</v>
          </cell>
          <cell r="O5399">
            <v>540</v>
          </cell>
          <cell r="Q5399">
            <v>46113</v>
          </cell>
          <cell r="W5399" t="str">
            <v>SP INT 4</v>
          </cell>
          <cell r="X5399" t="str">
            <v>SP INT 4</v>
          </cell>
        </row>
        <row r="5400">
          <cell r="B5400">
            <v>5</v>
          </cell>
          <cell r="K5400" t="str">
            <v>PLANTÕES E LOJAS</v>
          </cell>
          <cell r="O5400">
            <v>540</v>
          </cell>
          <cell r="Q5400">
            <v>46143</v>
          </cell>
          <cell r="W5400" t="str">
            <v>SP INT 4</v>
          </cell>
          <cell r="X5400" t="str">
            <v>SP INT 4</v>
          </cell>
        </row>
        <row r="5401">
          <cell r="B5401">
            <v>6</v>
          </cell>
          <cell r="K5401" t="str">
            <v>PLANTÕES E LOJAS</v>
          </cell>
          <cell r="O5401">
            <v>540</v>
          </cell>
          <cell r="Q5401">
            <v>46174</v>
          </cell>
          <cell r="W5401" t="str">
            <v>SP INT 5</v>
          </cell>
          <cell r="X5401" t="str">
            <v>SP INT 5</v>
          </cell>
        </row>
        <row r="5402">
          <cell r="B5402">
            <v>8</v>
          </cell>
          <cell r="K5402" t="str">
            <v>SALÁRIOS, ENCARGOS E BENEFÍCIOS</v>
          </cell>
          <cell r="O5402">
            <v>539</v>
          </cell>
          <cell r="P5402">
            <v>223.93</v>
          </cell>
          <cell r="Q5402">
            <v>46235</v>
          </cell>
          <cell r="W5402" t="str">
            <v>SP INT 4</v>
          </cell>
          <cell r="X5402" t="str">
            <v>SP INT 4</v>
          </cell>
        </row>
        <row r="5403">
          <cell r="B5403">
            <v>1</v>
          </cell>
          <cell r="K5403" t="str">
            <v>SALÁRIOS, ENCARGOS E BENEFÍCIOS</v>
          </cell>
          <cell r="O5403">
            <v>538</v>
          </cell>
          <cell r="P5403">
            <v>514.87</v>
          </cell>
          <cell r="Q5403">
            <v>46023</v>
          </cell>
          <cell r="W5403" t="str">
            <v>DIRETORIA SPI</v>
          </cell>
          <cell r="X5403" t="str">
            <v>DIRETORIA SPI</v>
          </cell>
        </row>
        <row r="5404">
          <cell r="B5404">
            <v>4</v>
          </cell>
          <cell r="K5404" t="str">
            <v>SALÁRIOS, ENCARGOS E BENEFÍCIOS</v>
          </cell>
          <cell r="O5404">
            <v>538</v>
          </cell>
          <cell r="P5404">
            <v>1048.67</v>
          </cell>
          <cell r="Q5404">
            <v>46113</v>
          </cell>
          <cell r="W5404" t="str">
            <v>DIRETORIA SPI</v>
          </cell>
          <cell r="X5404" t="str">
            <v>DIRETORIA SPI</v>
          </cell>
        </row>
        <row r="5405">
          <cell r="B5405">
            <v>3</v>
          </cell>
          <cell r="K5405" t="str">
            <v>PLANTÕES E LOJAS</v>
          </cell>
          <cell r="O5405">
            <v>536</v>
          </cell>
          <cell r="P5405">
            <v>627.34</v>
          </cell>
          <cell r="Q5405">
            <v>46082</v>
          </cell>
          <cell r="W5405" t="str">
            <v>SP INT 2</v>
          </cell>
          <cell r="X5405" t="str">
            <v>SP INT 2</v>
          </cell>
        </row>
        <row r="5406">
          <cell r="B5406">
            <v>4</v>
          </cell>
          <cell r="K5406" t="str">
            <v>PLANTÕES E LOJAS</v>
          </cell>
          <cell r="O5406">
            <v>536</v>
          </cell>
          <cell r="P5406">
            <v>572.92999999999995</v>
          </cell>
          <cell r="Q5406">
            <v>46113</v>
          </cell>
          <cell r="W5406" t="str">
            <v>SP INT 2</v>
          </cell>
          <cell r="X5406" t="str">
            <v>SP INT 2</v>
          </cell>
        </row>
        <row r="5407">
          <cell r="B5407">
            <v>4</v>
          </cell>
          <cell r="K5407" t="str">
            <v>SALÁRIOS, ENCARGOS E BENEFÍCIOS</v>
          </cell>
          <cell r="O5407">
            <v>536</v>
          </cell>
          <cell r="P5407">
            <v>471.04000000000008</v>
          </cell>
          <cell r="Q5407">
            <v>46113</v>
          </cell>
          <cell r="W5407" t="str">
            <v>SENSIA RP</v>
          </cell>
          <cell r="X5407" t="str">
            <v>SENSIA</v>
          </cell>
        </row>
        <row r="5408">
          <cell r="B5408">
            <v>6</v>
          </cell>
          <cell r="K5408" t="str">
            <v>PLANTÕES E LOJAS</v>
          </cell>
          <cell r="O5408">
            <v>536</v>
          </cell>
          <cell r="P5408">
            <v>622.97</v>
          </cell>
          <cell r="Q5408">
            <v>46174</v>
          </cell>
          <cell r="W5408" t="str">
            <v>SP INT 2</v>
          </cell>
          <cell r="X5408" t="str">
            <v>SP INT 2</v>
          </cell>
        </row>
        <row r="5409">
          <cell r="B5409">
            <v>1</v>
          </cell>
          <cell r="K5409" t="str">
            <v>PLANTÕES E LOJAS</v>
          </cell>
          <cell r="O5409">
            <v>535</v>
          </cell>
          <cell r="P5409">
            <v>537.72</v>
          </cell>
          <cell r="Q5409">
            <v>46023</v>
          </cell>
          <cell r="W5409" t="str">
            <v>SP INT 6</v>
          </cell>
          <cell r="X5409" t="str">
            <v>SP INT 6</v>
          </cell>
        </row>
        <row r="5410">
          <cell r="B5410">
            <v>2</v>
          </cell>
          <cell r="K5410" t="str">
            <v>PLANTÕES E LOJAS</v>
          </cell>
          <cell r="O5410">
            <v>535</v>
          </cell>
          <cell r="P5410">
            <v>500.42</v>
          </cell>
          <cell r="Q5410">
            <v>46054</v>
          </cell>
          <cell r="W5410" t="str">
            <v>SP INT 6</v>
          </cell>
          <cell r="X5410" t="str">
            <v>SP INT 6</v>
          </cell>
        </row>
        <row r="5411">
          <cell r="B5411">
            <v>3</v>
          </cell>
          <cell r="K5411" t="str">
            <v>PLANTÕES E LOJAS</v>
          </cell>
          <cell r="O5411">
            <v>535</v>
          </cell>
          <cell r="P5411">
            <v>572.83000000000004</v>
          </cell>
          <cell r="Q5411">
            <v>46082</v>
          </cell>
          <cell r="W5411" t="str">
            <v>SP INT 6</v>
          </cell>
          <cell r="X5411" t="str">
            <v>SP INT 6</v>
          </cell>
        </row>
        <row r="5412">
          <cell r="B5412">
            <v>4</v>
          </cell>
          <cell r="K5412" t="str">
            <v>PLANTÕES E LOJAS</v>
          </cell>
          <cell r="O5412">
            <v>535</v>
          </cell>
          <cell r="P5412">
            <v>523.15</v>
          </cell>
          <cell r="Q5412">
            <v>46113</v>
          </cell>
          <cell r="W5412" t="str">
            <v>SP INT 6</v>
          </cell>
          <cell r="X5412" t="str">
            <v>SP INT 6</v>
          </cell>
        </row>
        <row r="5413">
          <cell r="B5413">
            <v>5</v>
          </cell>
          <cell r="K5413" t="str">
            <v>PLANTÕES E LOJAS</v>
          </cell>
          <cell r="O5413">
            <v>535</v>
          </cell>
          <cell r="P5413">
            <v>485.24</v>
          </cell>
          <cell r="Q5413">
            <v>46143</v>
          </cell>
          <cell r="W5413" t="str">
            <v>SP INT 6</v>
          </cell>
          <cell r="X5413" t="str">
            <v>SP INT 6</v>
          </cell>
        </row>
        <row r="5414">
          <cell r="B5414">
            <v>6</v>
          </cell>
          <cell r="K5414" t="str">
            <v>SALÁRIOS, ENCARGOS E BENEFÍCIOS</v>
          </cell>
          <cell r="O5414">
            <v>535</v>
          </cell>
          <cell r="P5414">
            <v>563.37</v>
          </cell>
          <cell r="Q5414">
            <v>46174</v>
          </cell>
          <cell r="W5414" t="str">
            <v>SP INT 5</v>
          </cell>
          <cell r="X5414" t="str">
            <v>SP INT 5</v>
          </cell>
        </row>
        <row r="5415">
          <cell r="B5415">
            <v>6</v>
          </cell>
          <cell r="K5415" t="str">
            <v>PLANTÕES E LOJAS</v>
          </cell>
          <cell r="O5415">
            <v>535</v>
          </cell>
          <cell r="P5415">
            <v>568.84</v>
          </cell>
          <cell r="Q5415">
            <v>46174</v>
          </cell>
          <cell r="W5415" t="str">
            <v>SP INT 6</v>
          </cell>
          <cell r="X5415" t="str">
            <v>SP INT 6</v>
          </cell>
        </row>
        <row r="5416">
          <cell r="B5416">
            <v>6</v>
          </cell>
          <cell r="K5416" t="str">
            <v>SALÁRIOS, ENCARGOS E BENEFÍCIOS</v>
          </cell>
          <cell r="O5416">
            <v>535</v>
          </cell>
          <cell r="P5416">
            <v>62.149999999999991</v>
          </cell>
          <cell r="Q5416">
            <v>46174</v>
          </cell>
          <cell r="W5416" t="str">
            <v>SENSIA CP</v>
          </cell>
          <cell r="X5416" t="str">
            <v>SENSIA</v>
          </cell>
        </row>
        <row r="5417">
          <cell r="B5417">
            <v>7</v>
          </cell>
          <cell r="K5417" t="str">
            <v>MARKETING</v>
          </cell>
          <cell r="O5417">
            <v>535</v>
          </cell>
          <cell r="Q5417">
            <v>46204</v>
          </cell>
          <cell r="W5417" t="str">
            <v>SP INT 4</v>
          </cell>
          <cell r="X5417" t="str">
            <v>SP INT 4</v>
          </cell>
        </row>
        <row r="5418">
          <cell r="B5418">
            <v>7</v>
          </cell>
          <cell r="K5418" t="str">
            <v>PLANTÕES E LOJAS</v>
          </cell>
          <cell r="O5418">
            <v>535</v>
          </cell>
          <cell r="P5418">
            <v>555.19000000000005</v>
          </cell>
          <cell r="Q5418">
            <v>46204</v>
          </cell>
          <cell r="W5418" t="str">
            <v>SP INT 6</v>
          </cell>
          <cell r="X5418" t="str">
            <v>SP INT 6</v>
          </cell>
        </row>
        <row r="5419">
          <cell r="B5419">
            <v>8</v>
          </cell>
          <cell r="K5419" t="str">
            <v>PLANTÕES E LOJAS</v>
          </cell>
          <cell r="O5419">
            <v>535</v>
          </cell>
          <cell r="P5419">
            <v>478.76</v>
          </cell>
          <cell r="Q5419">
            <v>46235</v>
          </cell>
          <cell r="W5419" t="str">
            <v>SP INT 6</v>
          </cell>
          <cell r="X5419" t="str">
            <v>SP INT 6</v>
          </cell>
        </row>
        <row r="5420">
          <cell r="B5420">
            <v>3</v>
          </cell>
          <cell r="K5420" t="str">
            <v>VIAGEM E LOGÍSTICA</v>
          </cell>
          <cell r="O5420">
            <v>532</v>
          </cell>
          <cell r="P5420">
            <v>38.89</v>
          </cell>
          <cell r="Q5420">
            <v>46082</v>
          </cell>
          <cell r="W5420" t="str">
            <v>SP INT 1</v>
          </cell>
          <cell r="X5420" t="str">
            <v>SP INT 1</v>
          </cell>
        </row>
        <row r="5421">
          <cell r="B5421">
            <v>4</v>
          </cell>
          <cell r="K5421" t="str">
            <v>DESPESAS GERAIS</v>
          </cell>
          <cell r="O5421">
            <v>532</v>
          </cell>
          <cell r="Q5421">
            <v>46113</v>
          </cell>
          <cell r="W5421" t="str">
            <v>SP INT 4</v>
          </cell>
          <cell r="X5421" t="str">
            <v>SP INT 4</v>
          </cell>
        </row>
        <row r="5422">
          <cell r="B5422">
            <v>6</v>
          </cell>
          <cell r="K5422" t="str">
            <v>TI E TELECOMUNICAÇÕES</v>
          </cell>
          <cell r="O5422">
            <v>531</v>
          </cell>
          <cell r="Q5422">
            <v>46174</v>
          </cell>
          <cell r="W5422" t="str">
            <v>SENSIA RP</v>
          </cell>
          <cell r="X5422" t="str">
            <v>SENSIA</v>
          </cell>
        </row>
        <row r="5423">
          <cell r="B5423">
            <v>1</v>
          </cell>
          <cell r="K5423" t="str">
            <v>PLANTÕES E LOJAS</v>
          </cell>
          <cell r="O5423">
            <v>528</v>
          </cell>
          <cell r="Q5423">
            <v>46023</v>
          </cell>
          <cell r="W5423" t="str">
            <v>SP INT 3</v>
          </cell>
          <cell r="X5423" t="str">
            <v>SP INT 3</v>
          </cell>
        </row>
        <row r="5424">
          <cell r="B5424">
            <v>2</v>
          </cell>
          <cell r="K5424" t="str">
            <v>PLANTÕES E LOJAS</v>
          </cell>
          <cell r="O5424">
            <v>528</v>
          </cell>
          <cell r="Q5424">
            <v>46054</v>
          </cell>
          <cell r="W5424" t="str">
            <v>SP INT 3</v>
          </cell>
          <cell r="X5424" t="str">
            <v>SP INT 3</v>
          </cell>
        </row>
        <row r="5425">
          <cell r="B5425">
            <v>4</v>
          </cell>
          <cell r="K5425" t="str">
            <v>PLANTÕES E LOJAS</v>
          </cell>
          <cell r="O5425">
            <v>528</v>
          </cell>
          <cell r="P5425">
            <v>3654.59</v>
          </cell>
          <cell r="Q5425">
            <v>46113</v>
          </cell>
          <cell r="W5425" t="str">
            <v>SP INT 3</v>
          </cell>
          <cell r="X5425" t="str">
            <v>SP INT 3</v>
          </cell>
        </row>
        <row r="5426">
          <cell r="B5426">
            <v>5</v>
          </cell>
          <cell r="K5426" t="str">
            <v>PLANTÕES E LOJAS</v>
          </cell>
          <cell r="O5426">
            <v>528</v>
          </cell>
          <cell r="P5426">
            <v>3389.73</v>
          </cell>
          <cell r="Q5426">
            <v>46143</v>
          </cell>
          <cell r="W5426" t="str">
            <v>SP INT 3</v>
          </cell>
          <cell r="X5426" t="str">
            <v>SP INT 3</v>
          </cell>
        </row>
        <row r="5427">
          <cell r="B5427">
            <v>5</v>
          </cell>
          <cell r="K5427" t="str">
            <v>MARKETING</v>
          </cell>
          <cell r="O5427">
            <v>528</v>
          </cell>
          <cell r="Q5427">
            <v>46143</v>
          </cell>
          <cell r="W5427" t="str">
            <v>SP INT 6</v>
          </cell>
          <cell r="X5427" t="str">
            <v>SP INT 6</v>
          </cell>
        </row>
        <row r="5428">
          <cell r="B5428">
            <v>7</v>
          </cell>
          <cell r="K5428" t="str">
            <v>PLANTÕES E LOJAS</v>
          </cell>
          <cell r="O5428">
            <v>528</v>
          </cell>
          <cell r="P5428">
            <v>3878.44</v>
          </cell>
          <cell r="Q5428">
            <v>46204</v>
          </cell>
          <cell r="W5428" t="str">
            <v>SP INT 3</v>
          </cell>
          <cell r="X5428" t="str">
            <v>SP INT 3</v>
          </cell>
        </row>
        <row r="5429">
          <cell r="B5429">
            <v>8</v>
          </cell>
          <cell r="K5429" t="str">
            <v>VIAGEM E LOGÍSTICA</v>
          </cell>
          <cell r="O5429">
            <v>528</v>
          </cell>
          <cell r="P5429">
            <v>226.14</v>
          </cell>
          <cell r="Q5429">
            <v>46235</v>
          </cell>
          <cell r="W5429" t="str">
            <v>SP INT 3</v>
          </cell>
          <cell r="X5429" t="str">
            <v>SP INT 3</v>
          </cell>
        </row>
        <row r="5430">
          <cell r="B5430">
            <v>8</v>
          </cell>
          <cell r="K5430" t="str">
            <v>PLANTÕES E LOJAS</v>
          </cell>
          <cell r="O5430">
            <v>528</v>
          </cell>
          <cell r="P5430">
            <v>3344.47</v>
          </cell>
          <cell r="Q5430">
            <v>46235</v>
          </cell>
          <cell r="W5430" t="str">
            <v>SP INT 3</v>
          </cell>
          <cell r="X5430" t="str">
            <v>SP INT 3</v>
          </cell>
        </row>
        <row r="5431">
          <cell r="B5431">
            <v>7</v>
          </cell>
          <cell r="K5431" t="str">
            <v>DESPESAS GERAIS</v>
          </cell>
          <cell r="O5431">
            <v>526</v>
          </cell>
          <cell r="Q5431">
            <v>46204</v>
          </cell>
          <cell r="W5431" t="str">
            <v>SP INT 3</v>
          </cell>
          <cell r="X5431" t="str">
            <v>SP INT 3</v>
          </cell>
        </row>
        <row r="5432">
          <cell r="B5432">
            <v>8</v>
          </cell>
          <cell r="K5432" t="str">
            <v>SALÁRIOS, ENCARGOS E BENEFÍCIOS</v>
          </cell>
          <cell r="O5432">
            <v>526</v>
          </cell>
          <cell r="P5432">
            <v>223.62000000000012</v>
          </cell>
          <cell r="Q5432">
            <v>46235</v>
          </cell>
          <cell r="W5432" t="str">
            <v>DIRETORIA SPI</v>
          </cell>
          <cell r="X5432" t="str">
            <v>DIRETORIA SPI</v>
          </cell>
        </row>
        <row r="5433">
          <cell r="B5433">
            <v>2</v>
          </cell>
          <cell r="K5433" t="str">
            <v>PLANTÕES E LOJAS</v>
          </cell>
          <cell r="O5433">
            <v>525</v>
          </cell>
          <cell r="P5433">
            <v>520.71</v>
          </cell>
          <cell r="Q5433">
            <v>46054</v>
          </cell>
          <cell r="W5433" t="str">
            <v>SP INT 6</v>
          </cell>
          <cell r="X5433" t="str">
            <v>SP INT 6</v>
          </cell>
        </row>
        <row r="5434">
          <cell r="B5434">
            <v>4</v>
          </cell>
          <cell r="K5434" t="str">
            <v>PLANTÕES E LOJAS</v>
          </cell>
          <cell r="O5434">
            <v>525</v>
          </cell>
          <cell r="P5434">
            <v>544.37</v>
          </cell>
          <cell r="Q5434">
            <v>46113</v>
          </cell>
          <cell r="W5434" t="str">
            <v>SP INT 6</v>
          </cell>
          <cell r="X5434" t="str">
            <v>SP INT 6</v>
          </cell>
        </row>
        <row r="5435">
          <cell r="B5435">
            <v>5</v>
          </cell>
          <cell r="K5435" t="str">
            <v>MARKETING</v>
          </cell>
          <cell r="O5435">
            <v>525</v>
          </cell>
          <cell r="Q5435">
            <v>46143</v>
          </cell>
          <cell r="W5435" t="str">
            <v>SP INT 4</v>
          </cell>
          <cell r="X5435" t="str">
            <v>SP INT 4</v>
          </cell>
        </row>
        <row r="5436">
          <cell r="B5436">
            <v>7</v>
          </cell>
          <cell r="K5436" t="str">
            <v>PLANTÕES E LOJAS</v>
          </cell>
          <cell r="O5436">
            <v>525</v>
          </cell>
          <cell r="P5436">
            <v>577.71</v>
          </cell>
          <cell r="Q5436">
            <v>46204</v>
          </cell>
          <cell r="W5436" t="str">
            <v>SP INT 6</v>
          </cell>
          <cell r="X5436" t="str">
            <v>SP INT 6</v>
          </cell>
        </row>
        <row r="5437">
          <cell r="B5437">
            <v>1</v>
          </cell>
          <cell r="K5437" t="str">
            <v>COMISSÕES E PREMIAÇÕES (Contratada)</v>
          </cell>
          <cell r="O5437">
            <v>524</v>
          </cell>
          <cell r="Q5437">
            <v>46023</v>
          </cell>
          <cell r="W5437" t="str">
            <v>SENSIA RP</v>
          </cell>
          <cell r="X5437" t="str">
            <v>SENSIA</v>
          </cell>
        </row>
        <row r="5438">
          <cell r="B5438">
            <v>4</v>
          </cell>
          <cell r="K5438" t="str">
            <v>PLANTÕES E LOJAS</v>
          </cell>
          <cell r="O5438">
            <v>523</v>
          </cell>
          <cell r="P5438">
            <v>126.38</v>
          </cell>
          <cell r="Q5438">
            <v>46113</v>
          </cell>
          <cell r="W5438" t="str">
            <v>SP INT 6</v>
          </cell>
          <cell r="X5438" t="str">
            <v>SP INT 6</v>
          </cell>
        </row>
        <row r="5439">
          <cell r="B5439">
            <v>8</v>
          </cell>
          <cell r="K5439" t="str">
            <v>PLANTÕES E LOJAS</v>
          </cell>
          <cell r="O5439">
            <v>523</v>
          </cell>
          <cell r="P5439">
            <v>87.83</v>
          </cell>
          <cell r="Q5439">
            <v>46235</v>
          </cell>
          <cell r="W5439" t="str">
            <v>SP INT 4</v>
          </cell>
          <cell r="X5439" t="str">
            <v>SP INT 4</v>
          </cell>
        </row>
        <row r="5440">
          <cell r="B5440">
            <v>1</v>
          </cell>
          <cell r="K5440" t="str">
            <v>PLANTÕES E LOJAS</v>
          </cell>
          <cell r="O5440">
            <v>522</v>
          </cell>
          <cell r="Q5440">
            <v>46023</v>
          </cell>
          <cell r="W5440" t="str">
            <v>SENSIA RP</v>
          </cell>
          <cell r="X5440" t="str">
            <v>SENSIA</v>
          </cell>
        </row>
        <row r="5441">
          <cell r="B5441">
            <v>1</v>
          </cell>
          <cell r="K5441" t="str">
            <v>PLANTÕES E LOJAS</v>
          </cell>
          <cell r="O5441">
            <v>521</v>
          </cell>
          <cell r="Q5441">
            <v>46023</v>
          </cell>
          <cell r="W5441" t="str">
            <v>SP INT 1</v>
          </cell>
          <cell r="X5441" t="str">
            <v>SP INT 1</v>
          </cell>
        </row>
        <row r="5442">
          <cell r="B5442">
            <v>1</v>
          </cell>
          <cell r="K5442" t="str">
            <v>TI E TELECOMUNICAÇÕES</v>
          </cell>
          <cell r="O5442">
            <v>521</v>
          </cell>
          <cell r="Q5442">
            <v>46023</v>
          </cell>
          <cell r="W5442" t="str">
            <v>SP INT 3</v>
          </cell>
          <cell r="X5442" t="str">
            <v>SP INT 3</v>
          </cell>
        </row>
        <row r="5443">
          <cell r="B5443">
            <v>4</v>
          </cell>
          <cell r="K5443" t="str">
            <v>MARKETING</v>
          </cell>
          <cell r="O5443">
            <v>521</v>
          </cell>
          <cell r="Q5443">
            <v>46113</v>
          </cell>
          <cell r="W5443" t="str">
            <v>SP INT 4</v>
          </cell>
          <cell r="X5443" t="str">
            <v>SP INT 4</v>
          </cell>
        </row>
        <row r="5444">
          <cell r="B5444">
            <v>7</v>
          </cell>
          <cell r="K5444" t="str">
            <v>SALÁRIOS, ENCARGOS E BENEFÍCIOS</v>
          </cell>
          <cell r="O5444">
            <v>521</v>
          </cell>
          <cell r="P5444">
            <v>62.15</v>
          </cell>
          <cell r="Q5444">
            <v>46204</v>
          </cell>
          <cell r="W5444" t="str">
            <v>SENSIA CP</v>
          </cell>
          <cell r="X5444" t="str">
            <v>SENSIA</v>
          </cell>
        </row>
        <row r="5445">
          <cell r="B5445">
            <v>1</v>
          </cell>
          <cell r="K5445" t="str">
            <v>DESPESAS GERAIS</v>
          </cell>
          <cell r="O5445">
            <v>520</v>
          </cell>
          <cell r="P5445">
            <v>23.62</v>
          </cell>
          <cell r="Q5445">
            <v>46023</v>
          </cell>
          <cell r="W5445" t="str">
            <v>SP INT 4</v>
          </cell>
          <cell r="X5445" t="str">
            <v>SP INT 4</v>
          </cell>
        </row>
        <row r="5446">
          <cell r="B5446">
            <v>4</v>
          </cell>
          <cell r="K5446" t="str">
            <v>SALÁRIOS, ENCARGOS E BENEFÍCIOS</v>
          </cell>
          <cell r="O5446">
            <v>520</v>
          </cell>
          <cell r="P5446">
            <v>907.36</v>
          </cell>
          <cell r="Q5446">
            <v>46113</v>
          </cell>
          <cell r="W5446" t="str">
            <v>SP INT 5</v>
          </cell>
          <cell r="X5446" t="str">
            <v>SP INT 5</v>
          </cell>
        </row>
        <row r="5447">
          <cell r="B5447">
            <v>6</v>
          </cell>
          <cell r="K5447" t="str">
            <v>SALÁRIOS, ENCARGOS E BENEFÍCIOS</v>
          </cell>
          <cell r="O5447">
            <v>520</v>
          </cell>
          <cell r="P5447">
            <v>492.24</v>
          </cell>
          <cell r="Q5447">
            <v>46174</v>
          </cell>
          <cell r="W5447" t="str">
            <v>SENSIA RP</v>
          </cell>
          <cell r="X5447" t="str">
            <v>SENSIA</v>
          </cell>
        </row>
        <row r="5448">
          <cell r="B5448">
            <v>8</v>
          </cell>
          <cell r="K5448" t="str">
            <v>PLANTÕES E LOJAS</v>
          </cell>
          <cell r="O5448">
            <v>520</v>
          </cell>
          <cell r="P5448">
            <v>0</v>
          </cell>
          <cell r="Q5448">
            <v>46235</v>
          </cell>
          <cell r="W5448" t="str">
            <v>SP INT 6</v>
          </cell>
          <cell r="X5448" t="str">
            <v>SP INT 6</v>
          </cell>
        </row>
        <row r="5449">
          <cell r="B5449">
            <v>8</v>
          </cell>
          <cell r="K5449" t="str">
            <v>VIAGEM E LOGÍSTICA</v>
          </cell>
          <cell r="O5449">
            <v>520</v>
          </cell>
          <cell r="P5449">
            <v>9.9999999999980105E-3</v>
          </cell>
          <cell r="Q5449">
            <v>46235</v>
          </cell>
          <cell r="W5449" t="str">
            <v>SENSIA CP</v>
          </cell>
          <cell r="X5449" t="str">
            <v>SENSIA</v>
          </cell>
        </row>
        <row r="5450">
          <cell r="B5450">
            <v>7</v>
          </cell>
          <cell r="K5450" t="str">
            <v>SALÁRIOS, ENCARGOS E BENEFÍCIOS</v>
          </cell>
          <cell r="O5450">
            <v>519</v>
          </cell>
          <cell r="P5450">
            <v>227.04</v>
          </cell>
          <cell r="Q5450">
            <v>46204</v>
          </cell>
          <cell r="W5450" t="str">
            <v>SP INT 3</v>
          </cell>
          <cell r="X5450" t="str">
            <v>SP INT 3</v>
          </cell>
        </row>
        <row r="5451">
          <cell r="B5451">
            <v>5</v>
          </cell>
          <cell r="K5451" t="str">
            <v>VIAGEM E LOGÍSTICA</v>
          </cell>
          <cell r="O5451">
            <v>518</v>
          </cell>
          <cell r="P5451">
            <v>17.159999999999997</v>
          </cell>
          <cell r="Q5451">
            <v>46143</v>
          </cell>
          <cell r="W5451" t="str">
            <v>SP INT 2</v>
          </cell>
          <cell r="X5451" t="str">
            <v>SP INT 2</v>
          </cell>
        </row>
        <row r="5452">
          <cell r="B5452">
            <v>3</v>
          </cell>
          <cell r="K5452" t="str">
            <v>PLANTÕES E LOJAS</v>
          </cell>
          <cell r="O5452">
            <v>517</v>
          </cell>
          <cell r="Q5452">
            <v>46082</v>
          </cell>
          <cell r="W5452" t="str">
            <v>SP INT 4</v>
          </cell>
          <cell r="X5452" t="str">
            <v>SP INT 4</v>
          </cell>
        </row>
        <row r="5453">
          <cell r="B5453">
            <v>6</v>
          </cell>
          <cell r="K5453" t="str">
            <v>VIAGEM E LOGÍSTICA</v>
          </cell>
          <cell r="O5453">
            <v>517</v>
          </cell>
          <cell r="P5453">
            <v>26.77000000000001</v>
          </cell>
          <cell r="Q5453">
            <v>46174</v>
          </cell>
          <cell r="W5453" t="str">
            <v>SENSIA RP</v>
          </cell>
          <cell r="X5453" t="str">
            <v>SENSIA</v>
          </cell>
        </row>
        <row r="5454">
          <cell r="B5454">
            <v>7</v>
          </cell>
          <cell r="K5454" t="str">
            <v>MARKETING</v>
          </cell>
          <cell r="O5454">
            <v>517</v>
          </cell>
          <cell r="Q5454">
            <v>46204</v>
          </cell>
          <cell r="W5454" t="str">
            <v>SP INT 5</v>
          </cell>
          <cell r="X5454" t="str">
            <v>SP INT 5</v>
          </cell>
        </row>
        <row r="5455">
          <cell r="B5455">
            <v>8</v>
          </cell>
          <cell r="K5455" t="str">
            <v>DESPESAS GERAIS</v>
          </cell>
          <cell r="O5455">
            <v>516</v>
          </cell>
          <cell r="Q5455">
            <v>46235</v>
          </cell>
          <cell r="W5455" t="str">
            <v>SP INT 1</v>
          </cell>
          <cell r="X5455" t="str">
            <v>SP INT 1</v>
          </cell>
        </row>
        <row r="5456">
          <cell r="B5456">
            <v>8</v>
          </cell>
          <cell r="K5456" t="str">
            <v>PLANTÕES E LOJAS</v>
          </cell>
          <cell r="O5456">
            <v>516</v>
          </cell>
          <cell r="Q5456">
            <v>46235</v>
          </cell>
          <cell r="W5456" t="str">
            <v>SP INT 4</v>
          </cell>
          <cell r="X5456" t="str">
            <v>SP INT 4</v>
          </cell>
        </row>
        <row r="5457">
          <cell r="B5457">
            <v>5</v>
          </cell>
          <cell r="K5457" t="str">
            <v>PLANTÕES E LOJAS</v>
          </cell>
          <cell r="O5457">
            <v>515</v>
          </cell>
          <cell r="Q5457">
            <v>46143</v>
          </cell>
          <cell r="W5457" t="str">
            <v>SP INT 1</v>
          </cell>
          <cell r="X5457" t="str">
            <v>SP INT 1</v>
          </cell>
        </row>
        <row r="5458">
          <cell r="B5458">
            <v>6</v>
          </cell>
          <cell r="K5458" t="str">
            <v>PLANTÕES E LOJAS</v>
          </cell>
          <cell r="O5458">
            <v>515</v>
          </cell>
          <cell r="Q5458">
            <v>46174</v>
          </cell>
          <cell r="W5458" t="str">
            <v>SP INT 1</v>
          </cell>
          <cell r="X5458" t="str">
            <v>SP INT 1</v>
          </cell>
        </row>
        <row r="5459">
          <cell r="B5459">
            <v>5</v>
          </cell>
          <cell r="K5459" t="str">
            <v>SALÁRIOS, ENCARGOS E BENEFÍCIOS</v>
          </cell>
          <cell r="O5459">
            <v>514</v>
          </cell>
          <cell r="P5459">
            <v>293.17</v>
          </cell>
          <cell r="Q5459">
            <v>46143</v>
          </cell>
          <cell r="W5459" t="str">
            <v>SP INT 2</v>
          </cell>
          <cell r="X5459" t="str">
            <v>SP INT 2</v>
          </cell>
        </row>
        <row r="5460">
          <cell r="B5460">
            <v>8</v>
          </cell>
          <cell r="K5460" t="str">
            <v>PLANTÕES E LOJAS</v>
          </cell>
          <cell r="O5460">
            <v>514</v>
          </cell>
          <cell r="Q5460">
            <v>46235</v>
          </cell>
          <cell r="W5460" t="str">
            <v>SP INT 4</v>
          </cell>
          <cell r="X5460" t="str">
            <v>SP INT 4</v>
          </cell>
        </row>
        <row r="5461">
          <cell r="B5461">
            <v>8</v>
          </cell>
          <cell r="K5461" t="str">
            <v>VIAGEM E LOGÍSTICA</v>
          </cell>
          <cell r="O5461">
            <v>513</v>
          </cell>
          <cell r="Q5461">
            <v>46235</v>
          </cell>
          <cell r="W5461" t="str">
            <v>SENSIA RP</v>
          </cell>
          <cell r="X5461" t="str">
            <v>SENSIA</v>
          </cell>
        </row>
        <row r="5462">
          <cell r="B5462">
            <v>5</v>
          </cell>
          <cell r="K5462" t="str">
            <v>PLANTÕES E LOJAS</v>
          </cell>
          <cell r="O5462">
            <v>512</v>
          </cell>
          <cell r="Q5462">
            <v>46143</v>
          </cell>
          <cell r="W5462" t="str">
            <v>SP INT 1</v>
          </cell>
          <cell r="X5462" t="str">
            <v>SP INT 1</v>
          </cell>
        </row>
        <row r="5463">
          <cell r="B5463">
            <v>7</v>
          </cell>
          <cell r="K5463" t="str">
            <v>VIAGEM E LOGÍSTICA</v>
          </cell>
          <cell r="O5463">
            <v>512</v>
          </cell>
          <cell r="P5463">
            <v>2096.35</v>
          </cell>
          <cell r="Q5463">
            <v>46204</v>
          </cell>
          <cell r="W5463" t="str">
            <v>SP INT 5</v>
          </cell>
          <cell r="X5463" t="str">
            <v>SP INT 5</v>
          </cell>
        </row>
        <row r="5464">
          <cell r="B5464">
            <v>2</v>
          </cell>
          <cell r="K5464" t="str">
            <v>SERVIÇOS</v>
          </cell>
          <cell r="O5464">
            <v>511</v>
          </cell>
          <cell r="Q5464">
            <v>46054</v>
          </cell>
          <cell r="W5464" t="str">
            <v>SP INT 5</v>
          </cell>
          <cell r="X5464" t="str">
            <v>SP INT 5</v>
          </cell>
        </row>
        <row r="5465">
          <cell r="B5465">
            <v>7</v>
          </cell>
          <cell r="K5465" t="str">
            <v>DESPESAS GERAIS</v>
          </cell>
          <cell r="O5465">
            <v>511</v>
          </cell>
          <cell r="Q5465">
            <v>46204</v>
          </cell>
          <cell r="W5465" t="str">
            <v>SP INT 3</v>
          </cell>
          <cell r="X5465" t="str">
            <v>SP INT 3</v>
          </cell>
        </row>
        <row r="5466">
          <cell r="B5466">
            <v>8</v>
          </cell>
          <cell r="K5466" t="str">
            <v>PLANTÕES E LOJAS</v>
          </cell>
          <cell r="O5466">
            <v>510</v>
          </cell>
          <cell r="Q5466">
            <v>46235</v>
          </cell>
          <cell r="W5466" t="str">
            <v>SP INT 6</v>
          </cell>
          <cell r="X5466" t="str">
            <v>SP INT 6</v>
          </cell>
        </row>
        <row r="5467">
          <cell r="B5467">
            <v>8</v>
          </cell>
          <cell r="K5467" t="str">
            <v>SALÁRIOS, ENCARGOS E BENEFÍCIOS</v>
          </cell>
          <cell r="O5467">
            <v>509</v>
          </cell>
          <cell r="P5467">
            <v>1157.75</v>
          </cell>
          <cell r="Q5467">
            <v>46235</v>
          </cell>
          <cell r="W5467" t="str">
            <v>DIRETORIA SPI</v>
          </cell>
          <cell r="X5467" t="str">
            <v>DIRETORIA SPI</v>
          </cell>
        </row>
        <row r="5468">
          <cell r="B5468">
            <v>3</v>
          </cell>
          <cell r="K5468" t="str">
            <v>SALÁRIOS, ENCARGOS E BENEFÍCIOS</v>
          </cell>
          <cell r="O5468">
            <v>508</v>
          </cell>
          <cell r="P5468">
            <v>263.03000000000003</v>
          </cell>
          <cell r="Q5468">
            <v>46082</v>
          </cell>
          <cell r="W5468" t="str">
            <v>SP INT 2</v>
          </cell>
          <cell r="X5468" t="str">
            <v>SP INT 2</v>
          </cell>
        </row>
        <row r="5469">
          <cell r="B5469">
            <v>5</v>
          </cell>
          <cell r="K5469" t="str">
            <v>MARKETING</v>
          </cell>
          <cell r="O5469">
            <v>506</v>
          </cell>
          <cell r="Q5469">
            <v>46143</v>
          </cell>
          <cell r="W5469" t="str">
            <v>SP INT 4</v>
          </cell>
          <cell r="X5469" t="str">
            <v>SP INT 4</v>
          </cell>
        </row>
        <row r="5470">
          <cell r="B5470">
            <v>1</v>
          </cell>
          <cell r="K5470" t="str">
            <v>MARKETING</v>
          </cell>
          <cell r="O5470">
            <v>505</v>
          </cell>
          <cell r="Q5470">
            <v>46023</v>
          </cell>
          <cell r="W5470" t="str">
            <v>SP INT 1</v>
          </cell>
          <cell r="X5470" t="str">
            <v>SP INT 1</v>
          </cell>
        </row>
        <row r="5471">
          <cell r="B5471">
            <v>5</v>
          </cell>
          <cell r="K5471" t="str">
            <v>MARKETING</v>
          </cell>
          <cell r="O5471">
            <v>504</v>
          </cell>
          <cell r="Q5471">
            <v>46143</v>
          </cell>
          <cell r="W5471" t="str">
            <v>SP INT 2</v>
          </cell>
          <cell r="X5471" t="str">
            <v>SP INT 2</v>
          </cell>
        </row>
        <row r="5472">
          <cell r="B5472">
            <v>8</v>
          </cell>
          <cell r="K5472" t="str">
            <v>PLANTÕES E LOJAS</v>
          </cell>
          <cell r="O5472">
            <v>504</v>
          </cell>
          <cell r="Q5472">
            <v>46235</v>
          </cell>
          <cell r="W5472" t="str">
            <v>SP INT 1</v>
          </cell>
          <cell r="X5472" t="str">
            <v>SP INT 1</v>
          </cell>
        </row>
        <row r="5473">
          <cell r="B5473">
            <v>8</v>
          </cell>
          <cell r="K5473" t="str">
            <v>DESPESAS GERAIS</v>
          </cell>
          <cell r="O5473">
            <v>502</v>
          </cell>
          <cell r="Q5473">
            <v>46235</v>
          </cell>
          <cell r="W5473" t="str">
            <v>SP INT 6</v>
          </cell>
          <cell r="X5473" t="str">
            <v>SP INT 6</v>
          </cell>
        </row>
        <row r="5474">
          <cell r="B5474">
            <v>7</v>
          </cell>
          <cell r="K5474" t="str">
            <v>PLANTÕES E LOJAS</v>
          </cell>
          <cell r="O5474">
            <v>501</v>
          </cell>
          <cell r="Q5474">
            <v>46204</v>
          </cell>
          <cell r="W5474" t="str">
            <v>SP INT 4</v>
          </cell>
          <cell r="X5474" t="str">
            <v>SP INT 4</v>
          </cell>
        </row>
        <row r="5475">
          <cell r="B5475">
            <v>1</v>
          </cell>
          <cell r="K5475" t="str">
            <v>PLANTÕES E LOJAS</v>
          </cell>
          <cell r="O5475">
            <v>500</v>
          </cell>
          <cell r="P5475">
            <v>766.03</v>
          </cell>
          <cell r="Q5475">
            <v>46023</v>
          </cell>
          <cell r="W5475" t="str">
            <v>SP INT 4</v>
          </cell>
          <cell r="X5475" t="str">
            <v>SP INT 4</v>
          </cell>
        </row>
        <row r="5476">
          <cell r="B5476">
            <v>1</v>
          </cell>
          <cell r="K5476" t="str">
            <v>PLANTÕES E LOJAS</v>
          </cell>
          <cell r="O5476">
            <v>500</v>
          </cell>
          <cell r="P5476">
            <v>512.39</v>
          </cell>
          <cell r="Q5476">
            <v>46023</v>
          </cell>
          <cell r="W5476" t="str">
            <v>SP INT 6</v>
          </cell>
          <cell r="X5476" t="str">
            <v>SP INT 6</v>
          </cell>
        </row>
        <row r="5477">
          <cell r="B5477">
            <v>2</v>
          </cell>
          <cell r="K5477" t="str">
            <v>PLANTÕES E LOJAS</v>
          </cell>
          <cell r="O5477">
            <v>500</v>
          </cell>
          <cell r="P5477">
            <v>403.85000000000014</v>
          </cell>
          <cell r="Q5477">
            <v>46054</v>
          </cell>
          <cell r="W5477" t="str">
            <v>SP INT 4</v>
          </cell>
          <cell r="X5477" t="str">
            <v>SP INT 4</v>
          </cell>
        </row>
        <row r="5478">
          <cell r="B5478">
            <v>2</v>
          </cell>
          <cell r="K5478" t="str">
            <v>PLANTÕES E LOJAS</v>
          </cell>
          <cell r="O5478">
            <v>500</v>
          </cell>
          <cell r="P5478">
            <v>476.84</v>
          </cell>
          <cell r="Q5478">
            <v>46054</v>
          </cell>
          <cell r="W5478" t="str">
            <v>SP INT 6</v>
          </cell>
          <cell r="X5478" t="str">
            <v>SP INT 6</v>
          </cell>
        </row>
        <row r="5479">
          <cell r="B5479">
            <v>3</v>
          </cell>
          <cell r="K5479" t="str">
            <v>PLANTÕES E LOJAS</v>
          </cell>
          <cell r="O5479">
            <v>500</v>
          </cell>
          <cell r="Q5479">
            <v>46082</v>
          </cell>
          <cell r="W5479" t="str">
            <v>SP INT 2</v>
          </cell>
          <cell r="X5479" t="str">
            <v>SP INT 2</v>
          </cell>
        </row>
        <row r="5480">
          <cell r="B5480">
            <v>3</v>
          </cell>
          <cell r="K5480" t="str">
            <v>PLANTÕES E LOJAS</v>
          </cell>
          <cell r="O5480">
            <v>500</v>
          </cell>
          <cell r="Q5480">
            <v>46082</v>
          </cell>
          <cell r="W5480" t="str">
            <v>SP INT 5</v>
          </cell>
          <cell r="X5480" t="str">
            <v>SP INT 5</v>
          </cell>
        </row>
        <row r="5481">
          <cell r="B5481">
            <v>3</v>
          </cell>
          <cell r="K5481" t="str">
            <v>PLANTÕES E LOJAS</v>
          </cell>
          <cell r="O5481">
            <v>500</v>
          </cell>
          <cell r="P5481">
            <v>545.84</v>
          </cell>
          <cell r="Q5481">
            <v>46082</v>
          </cell>
          <cell r="W5481" t="str">
            <v>SP INT 6</v>
          </cell>
          <cell r="X5481" t="str">
            <v>SP INT 6</v>
          </cell>
        </row>
        <row r="5482">
          <cell r="B5482">
            <v>4</v>
          </cell>
          <cell r="K5482" t="str">
            <v>PLANTÕES E LOJAS</v>
          </cell>
          <cell r="O5482">
            <v>500</v>
          </cell>
          <cell r="Q5482">
            <v>46113</v>
          </cell>
          <cell r="W5482" t="str">
            <v>SP INT 3</v>
          </cell>
          <cell r="X5482" t="str">
            <v>SP INT 3</v>
          </cell>
        </row>
        <row r="5483">
          <cell r="B5483">
            <v>4</v>
          </cell>
          <cell r="K5483" t="str">
            <v>DESPESAS GERAIS</v>
          </cell>
          <cell r="O5483">
            <v>500</v>
          </cell>
          <cell r="Q5483">
            <v>46113</v>
          </cell>
          <cell r="W5483" t="str">
            <v>SP INT 6</v>
          </cell>
          <cell r="X5483" t="str">
            <v>SP INT 6</v>
          </cell>
        </row>
        <row r="5484">
          <cell r="B5484">
            <v>4</v>
          </cell>
          <cell r="K5484" t="str">
            <v>PLANTÕES E LOJAS</v>
          </cell>
          <cell r="O5484">
            <v>500</v>
          </cell>
          <cell r="P5484">
            <v>498.5</v>
          </cell>
          <cell r="Q5484">
            <v>46113</v>
          </cell>
          <cell r="W5484" t="str">
            <v>SP INT 6</v>
          </cell>
          <cell r="X5484" t="str">
            <v>SP INT 6</v>
          </cell>
        </row>
        <row r="5485">
          <cell r="B5485">
            <v>5</v>
          </cell>
          <cell r="K5485" t="str">
            <v>SALÁRIOS, ENCARGOS E BENEFÍCIOS</v>
          </cell>
          <cell r="O5485">
            <v>500</v>
          </cell>
          <cell r="Q5485">
            <v>46143</v>
          </cell>
          <cell r="W5485" t="str">
            <v>DIRETORIA SPI</v>
          </cell>
          <cell r="X5485" t="str">
            <v>DIRETORIA SPI</v>
          </cell>
        </row>
        <row r="5486">
          <cell r="B5486">
            <v>5</v>
          </cell>
          <cell r="K5486" t="str">
            <v>PLANTÕES E LOJAS</v>
          </cell>
          <cell r="O5486">
            <v>500</v>
          </cell>
          <cell r="P5486">
            <v>5548.5</v>
          </cell>
          <cell r="Q5486">
            <v>46143</v>
          </cell>
          <cell r="W5486" t="str">
            <v>SP INT 1</v>
          </cell>
          <cell r="X5486" t="str">
            <v>SP INT 1</v>
          </cell>
        </row>
        <row r="5487">
          <cell r="B5487">
            <v>5</v>
          </cell>
          <cell r="K5487" t="str">
            <v>PLANTÕES E LOJAS</v>
          </cell>
          <cell r="O5487">
            <v>500</v>
          </cell>
          <cell r="P5487">
            <v>403.85</v>
          </cell>
          <cell r="Q5487">
            <v>46143</v>
          </cell>
          <cell r="W5487" t="str">
            <v>SP INT 4</v>
          </cell>
          <cell r="X5487" t="str">
            <v>SP INT 4</v>
          </cell>
        </row>
        <row r="5488">
          <cell r="B5488">
            <v>5</v>
          </cell>
          <cell r="K5488" t="str">
            <v>PLANTÕES E LOJAS</v>
          </cell>
          <cell r="O5488">
            <v>500</v>
          </cell>
          <cell r="P5488">
            <v>462.37</v>
          </cell>
          <cell r="Q5488">
            <v>46143</v>
          </cell>
          <cell r="W5488" t="str">
            <v>SP INT 6</v>
          </cell>
          <cell r="X5488" t="str">
            <v>SP INT 6</v>
          </cell>
        </row>
        <row r="5489">
          <cell r="B5489">
            <v>6</v>
          </cell>
          <cell r="K5489" t="str">
            <v>DESPESAS GERAIS</v>
          </cell>
          <cell r="O5489">
            <v>500</v>
          </cell>
          <cell r="Q5489">
            <v>46174</v>
          </cell>
          <cell r="W5489" t="str">
            <v>SP INT 1</v>
          </cell>
          <cell r="X5489" t="str">
            <v>SP INT 1</v>
          </cell>
        </row>
        <row r="5490">
          <cell r="B5490">
            <v>6</v>
          </cell>
          <cell r="K5490" t="str">
            <v>SALÁRIOS, ENCARGOS E BENEFÍCIOS</v>
          </cell>
          <cell r="O5490">
            <v>500</v>
          </cell>
          <cell r="P5490">
            <v>264.10000000000002</v>
          </cell>
          <cell r="Q5490">
            <v>46174</v>
          </cell>
          <cell r="W5490" t="str">
            <v>SP INT 2</v>
          </cell>
          <cell r="X5490" t="str">
            <v>SP INT 2</v>
          </cell>
        </row>
        <row r="5491">
          <cell r="B5491">
            <v>6</v>
          </cell>
          <cell r="K5491" t="str">
            <v>PLANTÕES E LOJAS</v>
          </cell>
          <cell r="O5491">
            <v>500</v>
          </cell>
          <cell r="P5491">
            <v>403.85000000000014</v>
          </cell>
          <cell r="Q5491">
            <v>46174</v>
          </cell>
          <cell r="W5491" t="str">
            <v>SP INT 4</v>
          </cell>
          <cell r="X5491" t="str">
            <v>SP INT 4</v>
          </cell>
        </row>
        <row r="5492">
          <cell r="B5492">
            <v>7</v>
          </cell>
          <cell r="K5492" t="str">
            <v>VIAGEM E LOGÍSTICA</v>
          </cell>
          <cell r="O5492">
            <v>500</v>
          </cell>
          <cell r="P5492">
            <v>2554.3100000000004</v>
          </cell>
          <cell r="Q5492">
            <v>46204</v>
          </cell>
          <cell r="W5492" t="str">
            <v>SP INT 1</v>
          </cell>
          <cell r="X5492" t="str">
            <v>SP INT 1</v>
          </cell>
        </row>
        <row r="5493">
          <cell r="B5493">
            <v>7</v>
          </cell>
          <cell r="K5493" t="str">
            <v>DESPESAS GERAIS</v>
          </cell>
          <cell r="O5493">
            <v>500</v>
          </cell>
          <cell r="Q5493">
            <v>46204</v>
          </cell>
          <cell r="W5493" t="str">
            <v>SP INT 2</v>
          </cell>
          <cell r="X5493" t="str">
            <v>SP INT 2</v>
          </cell>
        </row>
        <row r="5494">
          <cell r="B5494">
            <v>7</v>
          </cell>
          <cell r="K5494" t="str">
            <v>MARKETING</v>
          </cell>
          <cell r="O5494">
            <v>500</v>
          </cell>
          <cell r="P5494">
            <v>12395.32</v>
          </cell>
          <cell r="Q5494">
            <v>46204</v>
          </cell>
          <cell r="W5494" t="str">
            <v>SENSIA RP</v>
          </cell>
          <cell r="X5494" t="str">
            <v>SENSIA</v>
          </cell>
        </row>
        <row r="5495">
          <cell r="B5495">
            <v>8</v>
          </cell>
          <cell r="K5495" t="str">
            <v>SALÁRIOS, ENCARGOS E BENEFÍCIOS</v>
          </cell>
          <cell r="O5495">
            <v>500</v>
          </cell>
          <cell r="P5495">
            <v>500</v>
          </cell>
          <cell r="Q5495">
            <v>46235</v>
          </cell>
          <cell r="W5495" t="str">
            <v>SP INT 1</v>
          </cell>
          <cell r="X5495" t="str">
            <v>SP INT 1</v>
          </cell>
        </row>
        <row r="5496">
          <cell r="B5496">
            <v>8</v>
          </cell>
          <cell r="K5496" t="str">
            <v>SALÁRIOS, ENCARGOS E BENEFÍCIOS</v>
          </cell>
          <cell r="O5496">
            <v>500</v>
          </cell>
          <cell r="P5496">
            <v>500</v>
          </cell>
          <cell r="Q5496">
            <v>46235</v>
          </cell>
          <cell r="W5496" t="str">
            <v>SP INT 3</v>
          </cell>
          <cell r="X5496" t="str">
            <v>SP INT 3</v>
          </cell>
        </row>
        <row r="5497">
          <cell r="B5497">
            <v>7</v>
          </cell>
          <cell r="K5497" t="str">
            <v>SALÁRIOS, ENCARGOS E BENEFÍCIOS</v>
          </cell>
          <cell r="O5497">
            <v>499</v>
          </cell>
          <cell r="P5497">
            <v>164</v>
          </cell>
          <cell r="Q5497">
            <v>46204</v>
          </cell>
          <cell r="W5497" t="str">
            <v>SENSIA RP</v>
          </cell>
          <cell r="X5497" t="str">
            <v>SENSIA</v>
          </cell>
        </row>
        <row r="5498">
          <cell r="B5498">
            <v>8</v>
          </cell>
          <cell r="K5498" t="str">
            <v>SALÁRIOS, ENCARGOS E BENEFÍCIOS</v>
          </cell>
          <cell r="O5498">
            <v>499</v>
          </cell>
          <cell r="P5498">
            <v>3000</v>
          </cell>
          <cell r="Q5498">
            <v>46235</v>
          </cell>
          <cell r="W5498" t="str">
            <v>SP INT 6</v>
          </cell>
          <cell r="X5498" t="str">
            <v>SP INT 6</v>
          </cell>
        </row>
        <row r="5499">
          <cell r="B5499">
            <v>3</v>
          </cell>
          <cell r="K5499" t="str">
            <v>SALÁRIOS, ENCARGOS E BENEFÍCIOS</v>
          </cell>
          <cell r="O5499">
            <v>498</v>
          </cell>
          <cell r="P5499">
            <v>227.04000000000002</v>
          </cell>
          <cell r="Q5499">
            <v>46082</v>
          </cell>
          <cell r="W5499" t="str">
            <v>SP INT 3</v>
          </cell>
          <cell r="X5499" t="str">
            <v>SP INT 3</v>
          </cell>
        </row>
        <row r="5500">
          <cell r="B5500">
            <v>5</v>
          </cell>
          <cell r="K5500" t="str">
            <v>SALÁRIOS, ENCARGOS E BENEFÍCIOS</v>
          </cell>
          <cell r="O5500">
            <v>497</v>
          </cell>
          <cell r="Q5500">
            <v>46143</v>
          </cell>
          <cell r="W5500" t="str">
            <v>SP INT 5</v>
          </cell>
          <cell r="X5500" t="str">
            <v>SP INT 5</v>
          </cell>
        </row>
        <row r="5501">
          <cell r="B5501">
            <v>3</v>
          </cell>
          <cell r="K5501" t="str">
            <v>VIAGEM E LOGÍSTICA</v>
          </cell>
          <cell r="O5501">
            <v>496</v>
          </cell>
          <cell r="P5501">
            <v>848.02</v>
          </cell>
          <cell r="Q5501">
            <v>46082</v>
          </cell>
          <cell r="W5501" t="str">
            <v>SP INT 4</v>
          </cell>
          <cell r="X5501" t="str">
            <v>SP INT 4</v>
          </cell>
        </row>
        <row r="5502">
          <cell r="B5502">
            <v>5</v>
          </cell>
          <cell r="K5502" t="str">
            <v>VIAGEM E LOGÍSTICA</v>
          </cell>
          <cell r="O5502">
            <v>496</v>
          </cell>
          <cell r="P5502">
            <v>38.89</v>
          </cell>
          <cell r="Q5502">
            <v>46143</v>
          </cell>
          <cell r="W5502" t="str">
            <v>SP INT 1</v>
          </cell>
          <cell r="X5502" t="str">
            <v>SP INT 1</v>
          </cell>
        </row>
        <row r="5503">
          <cell r="B5503">
            <v>4</v>
          </cell>
          <cell r="K5503" t="str">
            <v>VIAGEM E LOGÍSTICA</v>
          </cell>
          <cell r="O5503">
            <v>494</v>
          </cell>
          <cell r="P5503">
            <v>245.03</v>
          </cell>
          <cell r="Q5503">
            <v>46113</v>
          </cell>
          <cell r="W5503" t="str">
            <v>SP INT 5</v>
          </cell>
          <cell r="X5503" t="str">
            <v>SP INT 5</v>
          </cell>
        </row>
        <row r="5504">
          <cell r="B5504">
            <v>2</v>
          </cell>
          <cell r="K5504" t="str">
            <v>VIAGEM E LOGÍSTICA</v>
          </cell>
          <cell r="O5504">
            <v>493</v>
          </cell>
          <cell r="P5504">
            <v>121.15</v>
          </cell>
          <cell r="Q5504">
            <v>46054</v>
          </cell>
          <cell r="W5504" t="str">
            <v>SP INT 4</v>
          </cell>
          <cell r="X5504" t="str">
            <v>SP INT 4</v>
          </cell>
        </row>
        <row r="5505">
          <cell r="B5505">
            <v>4</v>
          </cell>
          <cell r="K5505" t="str">
            <v>MARKETING</v>
          </cell>
          <cell r="O5505">
            <v>493</v>
          </cell>
          <cell r="Q5505">
            <v>46113</v>
          </cell>
          <cell r="W5505" t="str">
            <v>SP INT 4</v>
          </cell>
          <cell r="X5505" t="str">
            <v>SP INT 4</v>
          </cell>
        </row>
        <row r="5506">
          <cell r="B5506">
            <v>7</v>
          </cell>
          <cell r="K5506" t="str">
            <v>MARKETING</v>
          </cell>
          <cell r="O5506">
            <v>493</v>
          </cell>
          <cell r="Q5506">
            <v>46204</v>
          </cell>
          <cell r="W5506" t="str">
            <v>SP INT 5</v>
          </cell>
          <cell r="X5506" t="str">
            <v>SP INT 5</v>
          </cell>
        </row>
        <row r="5507">
          <cell r="B5507">
            <v>8</v>
          </cell>
          <cell r="K5507" t="str">
            <v>PLANTÕES E LOJAS</v>
          </cell>
          <cell r="O5507">
            <v>493</v>
          </cell>
          <cell r="P5507">
            <v>332.11</v>
          </cell>
          <cell r="Q5507">
            <v>46235</v>
          </cell>
          <cell r="W5507" t="str">
            <v>SP INT 1</v>
          </cell>
          <cell r="X5507" t="str">
            <v>SP INT 1</v>
          </cell>
        </row>
        <row r="5508">
          <cell r="B5508">
            <v>2</v>
          </cell>
          <cell r="K5508" t="str">
            <v>SALÁRIOS, ENCARGOS E BENEFÍCIOS</v>
          </cell>
          <cell r="O5508">
            <v>491</v>
          </cell>
          <cell r="P5508">
            <v>171.54</v>
          </cell>
          <cell r="Q5508">
            <v>46054</v>
          </cell>
          <cell r="W5508" t="str">
            <v>DIRETORIA SPI</v>
          </cell>
          <cell r="X5508" t="str">
            <v>DIRETORIA SPI</v>
          </cell>
        </row>
        <row r="5509">
          <cell r="B5509">
            <v>4</v>
          </cell>
          <cell r="K5509" t="str">
            <v>SALÁRIOS, ENCARGOS E BENEFÍCIOS</v>
          </cell>
          <cell r="O5509">
            <v>491</v>
          </cell>
          <cell r="Q5509">
            <v>46113</v>
          </cell>
          <cell r="W5509" t="str">
            <v>DIRETORIA SPI</v>
          </cell>
          <cell r="X5509" t="str">
            <v>DIRETORIA SPI</v>
          </cell>
        </row>
        <row r="5510">
          <cell r="B5510">
            <v>4</v>
          </cell>
          <cell r="K5510" t="str">
            <v>PLANTÕES E LOJAS</v>
          </cell>
          <cell r="O5510">
            <v>491</v>
          </cell>
          <cell r="P5510">
            <v>489.11</v>
          </cell>
          <cell r="Q5510">
            <v>46113</v>
          </cell>
          <cell r="W5510" t="str">
            <v>SENSIA CP</v>
          </cell>
          <cell r="X5510" t="str">
            <v>SENSIA</v>
          </cell>
        </row>
        <row r="5511">
          <cell r="B5511">
            <v>5</v>
          </cell>
          <cell r="K5511" t="str">
            <v>PLANTÕES E LOJAS</v>
          </cell>
          <cell r="O5511">
            <v>491</v>
          </cell>
          <cell r="P5511">
            <v>453.66</v>
          </cell>
          <cell r="Q5511">
            <v>46143</v>
          </cell>
          <cell r="W5511" t="str">
            <v>SENSIA CP</v>
          </cell>
          <cell r="X5511" t="str">
            <v>SENSIA</v>
          </cell>
        </row>
        <row r="5512">
          <cell r="B5512">
            <v>6</v>
          </cell>
          <cell r="K5512" t="str">
            <v>PLANTÕES E LOJAS</v>
          </cell>
          <cell r="O5512">
            <v>491</v>
          </cell>
          <cell r="P5512">
            <v>531.83000000000004</v>
          </cell>
          <cell r="Q5512">
            <v>46174</v>
          </cell>
          <cell r="W5512" t="str">
            <v>SENSIA CP</v>
          </cell>
          <cell r="X5512" t="str">
            <v>SENSIA</v>
          </cell>
        </row>
        <row r="5513">
          <cell r="B5513">
            <v>7</v>
          </cell>
          <cell r="K5513" t="str">
            <v>PLANTÕES E LOJAS</v>
          </cell>
          <cell r="O5513">
            <v>491</v>
          </cell>
          <cell r="P5513">
            <v>519.07000000000005</v>
          </cell>
          <cell r="Q5513">
            <v>46204</v>
          </cell>
          <cell r="W5513" t="str">
            <v>SENSIA CP</v>
          </cell>
          <cell r="X5513" t="str">
            <v>SENSIA</v>
          </cell>
        </row>
        <row r="5514">
          <cell r="B5514">
            <v>8</v>
          </cell>
          <cell r="K5514" t="str">
            <v>PLANTÕES E LOJAS</v>
          </cell>
          <cell r="O5514">
            <v>491</v>
          </cell>
          <cell r="P5514">
            <v>447.61</v>
          </cell>
          <cell r="Q5514">
            <v>46235</v>
          </cell>
          <cell r="W5514" t="str">
            <v>SENSIA CP</v>
          </cell>
          <cell r="X5514" t="str">
            <v>SENSIA</v>
          </cell>
        </row>
        <row r="5515">
          <cell r="B5515">
            <v>5</v>
          </cell>
          <cell r="K5515" t="str">
            <v>PLANTÕES E LOJAS</v>
          </cell>
          <cell r="O5515">
            <v>488</v>
          </cell>
          <cell r="Q5515">
            <v>46143</v>
          </cell>
          <cell r="W5515" t="str">
            <v>SENSIA CP</v>
          </cell>
          <cell r="X5515" t="str">
            <v>SENSIA</v>
          </cell>
        </row>
        <row r="5516">
          <cell r="B5516">
            <v>1</v>
          </cell>
          <cell r="K5516" t="str">
            <v>JURÍDICO</v>
          </cell>
          <cell r="O5516">
            <v>486</v>
          </cell>
          <cell r="P5516">
            <v>-3282.1099999999997</v>
          </cell>
          <cell r="Q5516">
            <v>46023</v>
          </cell>
          <cell r="W5516" t="str">
            <v>SP INT 3</v>
          </cell>
          <cell r="X5516" t="str">
            <v>SP INT 3</v>
          </cell>
        </row>
        <row r="5517">
          <cell r="B5517">
            <v>3</v>
          </cell>
          <cell r="K5517" t="str">
            <v>VIAGEM E LOGÍSTICA</v>
          </cell>
          <cell r="O5517">
            <v>485</v>
          </cell>
          <cell r="P5517">
            <v>37.680000000000007</v>
          </cell>
          <cell r="Q5517">
            <v>46082</v>
          </cell>
          <cell r="W5517" t="str">
            <v>SP INT 3</v>
          </cell>
          <cell r="X5517" t="str">
            <v>SP INT 3</v>
          </cell>
        </row>
        <row r="5518">
          <cell r="B5518">
            <v>5</v>
          </cell>
          <cell r="K5518" t="str">
            <v>PLANTÕES E LOJAS</v>
          </cell>
          <cell r="O5518">
            <v>485</v>
          </cell>
          <cell r="Q5518">
            <v>46143</v>
          </cell>
          <cell r="W5518" t="str">
            <v>SP INT 2</v>
          </cell>
          <cell r="X5518" t="str">
            <v>SP INT 2</v>
          </cell>
        </row>
        <row r="5519">
          <cell r="B5519">
            <v>5</v>
          </cell>
          <cell r="K5519" t="str">
            <v>SALÁRIOS, ENCARGOS E BENEFÍCIOS</v>
          </cell>
          <cell r="O5519">
            <v>485</v>
          </cell>
          <cell r="P5519">
            <v>48.040000000000006</v>
          </cell>
          <cell r="Q5519">
            <v>46143</v>
          </cell>
          <cell r="W5519" t="str">
            <v>SENSIA RP</v>
          </cell>
          <cell r="X5519" t="str">
            <v>SENSIA</v>
          </cell>
        </row>
        <row r="5520">
          <cell r="B5520">
            <v>7</v>
          </cell>
          <cell r="K5520" t="str">
            <v>PLANTÕES E LOJAS</v>
          </cell>
          <cell r="O5520">
            <v>485</v>
          </cell>
          <cell r="P5520">
            <v>2661.59</v>
          </cell>
          <cell r="Q5520">
            <v>46204</v>
          </cell>
          <cell r="W5520" t="str">
            <v>SENSIA RP</v>
          </cell>
          <cell r="X5520" t="str">
            <v>SENSIA</v>
          </cell>
        </row>
        <row r="5521">
          <cell r="B5521">
            <v>8</v>
          </cell>
          <cell r="K5521" t="str">
            <v>PLANTÕES E LOJAS</v>
          </cell>
          <cell r="O5521">
            <v>485</v>
          </cell>
          <cell r="Q5521">
            <v>46235</v>
          </cell>
          <cell r="W5521" t="str">
            <v>SP INT 4</v>
          </cell>
          <cell r="X5521" t="str">
            <v>SP INT 4</v>
          </cell>
        </row>
        <row r="5522">
          <cell r="B5522">
            <v>8</v>
          </cell>
          <cell r="K5522" t="str">
            <v>PLANTÕES E LOJAS</v>
          </cell>
          <cell r="O5522">
            <v>485</v>
          </cell>
          <cell r="Q5522">
            <v>46235</v>
          </cell>
          <cell r="W5522" t="str">
            <v>SENSIA CP</v>
          </cell>
          <cell r="X5522" t="str">
            <v>SENSIA</v>
          </cell>
        </row>
        <row r="5523">
          <cell r="B5523">
            <v>4</v>
          </cell>
          <cell r="K5523" t="str">
            <v>PLANTÕES E LOJAS</v>
          </cell>
          <cell r="O5523">
            <v>484</v>
          </cell>
          <cell r="P5523">
            <v>766.03</v>
          </cell>
          <cell r="Q5523">
            <v>46113</v>
          </cell>
          <cell r="W5523" t="str">
            <v>SP INT 4</v>
          </cell>
          <cell r="X5523" t="str">
            <v>SP INT 4</v>
          </cell>
        </row>
        <row r="5524">
          <cell r="B5524">
            <v>5</v>
          </cell>
          <cell r="K5524" t="str">
            <v>PLANTÕES E LOJAS</v>
          </cell>
          <cell r="O5524">
            <v>484</v>
          </cell>
          <cell r="P5524">
            <v>766.03</v>
          </cell>
          <cell r="Q5524">
            <v>46143</v>
          </cell>
          <cell r="W5524" t="str">
            <v>SP INT 4</v>
          </cell>
          <cell r="X5524" t="str">
            <v>SP INT 4</v>
          </cell>
        </row>
        <row r="5525">
          <cell r="B5525">
            <v>6</v>
          </cell>
          <cell r="K5525" t="str">
            <v>PLANTÕES E LOJAS</v>
          </cell>
          <cell r="O5525">
            <v>484</v>
          </cell>
          <cell r="P5525">
            <v>766.03</v>
          </cell>
          <cell r="Q5525">
            <v>46174</v>
          </cell>
          <cell r="W5525" t="str">
            <v>SP INT 4</v>
          </cell>
          <cell r="X5525" t="str">
            <v>SP INT 4</v>
          </cell>
        </row>
        <row r="5526">
          <cell r="B5526">
            <v>7</v>
          </cell>
          <cell r="K5526" t="str">
            <v>PLANTÕES E LOJAS</v>
          </cell>
          <cell r="O5526">
            <v>484</v>
          </cell>
          <cell r="P5526">
            <v>766.03</v>
          </cell>
          <cell r="Q5526">
            <v>46204</v>
          </cell>
          <cell r="W5526" t="str">
            <v>SP INT 4</v>
          </cell>
          <cell r="X5526" t="str">
            <v>SP INT 4</v>
          </cell>
        </row>
        <row r="5527">
          <cell r="B5527">
            <v>8</v>
          </cell>
          <cell r="K5527" t="str">
            <v>PLANTÕES E LOJAS</v>
          </cell>
          <cell r="O5527">
            <v>484</v>
          </cell>
          <cell r="P5527">
            <v>766.03</v>
          </cell>
          <cell r="Q5527">
            <v>46235</v>
          </cell>
          <cell r="W5527" t="str">
            <v>SP INT 4</v>
          </cell>
          <cell r="X5527" t="str">
            <v>SP INT 4</v>
          </cell>
        </row>
        <row r="5528">
          <cell r="B5528">
            <v>4</v>
          </cell>
          <cell r="K5528" t="str">
            <v>MARKETING</v>
          </cell>
          <cell r="O5528">
            <v>483</v>
          </cell>
          <cell r="Q5528">
            <v>46113</v>
          </cell>
          <cell r="W5528" t="str">
            <v>SP INT 1</v>
          </cell>
          <cell r="X5528" t="str">
            <v>SP INT 1</v>
          </cell>
        </row>
        <row r="5529">
          <cell r="B5529">
            <v>8</v>
          </cell>
          <cell r="K5529" t="str">
            <v>TI E TELECOMUNICAÇÕES</v>
          </cell>
          <cell r="O5529">
            <v>483</v>
          </cell>
          <cell r="Q5529">
            <v>46235</v>
          </cell>
          <cell r="W5529" t="str">
            <v>DIRETORIA SPI</v>
          </cell>
          <cell r="X5529" t="str">
            <v>DIRETORIA SPI</v>
          </cell>
        </row>
        <row r="5530">
          <cell r="B5530">
            <v>3</v>
          </cell>
          <cell r="K5530" t="str">
            <v>PLANTÕES E LOJAS</v>
          </cell>
          <cell r="O5530">
            <v>482</v>
          </cell>
          <cell r="P5530">
            <v>239.63</v>
          </cell>
          <cell r="Q5530">
            <v>46082</v>
          </cell>
          <cell r="W5530" t="str">
            <v>SP INT 3</v>
          </cell>
          <cell r="X5530" t="str">
            <v>SP INT 3</v>
          </cell>
        </row>
        <row r="5531">
          <cell r="B5531">
            <v>5</v>
          </cell>
          <cell r="K5531" t="str">
            <v>MARKETING</v>
          </cell>
          <cell r="O5531">
            <v>482</v>
          </cell>
          <cell r="Q5531">
            <v>46143</v>
          </cell>
          <cell r="W5531" t="str">
            <v>SP INT 5</v>
          </cell>
          <cell r="X5531" t="str">
            <v>SP INT 5</v>
          </cell>
        </row>
        <row r="5532">
          <cell r="B5532">
            <v>6</v>
          </cell>
          <cell r="K5532" t="str">
            <v>SALÁRIOS, ENCARGOS E BENEFÍCIOS</v>
          </cell>
          <cell r="O5532">
            <v>482</v>
          </cell>
          <cell r="P5532">
            <v>186.68999999999997</v>
          </cell>
          <cell r="Q5532">
            <v>46174</v>
          </cell>
          <cell r="W5532" t="str">
            <v>SENSIA CP</v>
          </cell>
          <cell r="X5532" t="str">
            <v>SENSIA</v>
          </cell>
        </row>
        <row r="5533">
          <cell r="B5533">
            <v>4</v>
          </cell>
          <cell r="K5533" t="str">
            <v>TI E TELECOMUNICAÇÕES</v>
          </cell>
          <cell r="O5533">
            <v>480</v>
          </cell>
          <cell r="Q5533">
            <v>46113</v>
          </cell>
          <cell r="W5533" t="str">
            <v>DIRETORIA SPI</v>
          </cell>
          <cell r="X5533" t="str">
            <v>DIRETORIA SPI</v>
          </cell>
        </row>
        <row r="5534">
          <cell r="B5534">
            <v>5</v>
          </cell>
          <cell r="K5534" t="str">
            <v>PLANTÕES E LOJAS</v>
          </cell>
          <cell r="O5534">
            <v>480</v>
          </cell>
          <cell r="Q5534">
            <v>46143</v>
          </cell>
          <cell r="W5534" t="str">
            <v>SP INT 1</v>
          </cell>
          <cell r="X5534" t="str">
            <v>SP INT 1</v>
          </cell>
        </row>
        <row r="5535">
          <cell r="B5535">
            <v>1</v>
          </cell>
          <cell r="K5535" t="str">
            <v>DESPESAS GERAIS</v>
          </cell>
          <cell r="O5535">
            <v>479</v>
          </cell>
          <cell r="Q5535">
            <v>46023</v>
          </cell>
          <cell r="W5535" t="str">
            <v>SP INT 4</v>
          </cell>
          <cell r="X5535" t="str">
            <v>SP INT 4</v>
          </cell>
        </row>
        <row r="5536">
          <cell r="B5536">
            <v>4</v>
          </cell>
          <cell r="K5536" t="str">
            <v>MARKETING</v>
          </cell>
          <cell r="O5536">
            <v>479</v>
          </cell>
          <cell r="Q5536">
            <v>46113</v>
          </cell>
          <cell r="W5536" t="str">
            <v>SP INT 2</v>
          </cell>
          <cell r="X5536" t="str">
            <v>SP INT 2</v>
          </cell>
        </row>
        <row r="5537">
          <cell r="B5537">
            <v>6</v>
          </cell>
          <cell r="K5537" t="str">
            <v>SALÁRIOS, ENCARGOS E BENEFÍCIOS</v>
          </cell>
          <cell r="O5537">
            <v>479</v>
          </cell>
          <cell r="P5537">
            <v>1111.48</v>
          </cell>
          <cell r="Q5537">
            <v>46174</v>
          </cell>
          <cell r="W5537" t="str">
            <v>DIRETORIA SPI</v>
          </cell>
          <cell r="X5537" t="str">
            <v>DIRETORIA SPI</v>
          </cell>
        </row>
        <row r="5538">
          <cell r="B5538">
            <v>7</v>
          </cell>
          <cell r="K5538" t="str">
            <v>DESPESAS GERAIS</v>
          </cell>
          <cell r="O5538">
            <v>478</v>
          </cell>
          <cell r="Q5538">
            <v>46204</v>
          </cell>
          <cell r="W5538" t="str">
            <v>SP INT 5</v>
          </cell>
          <cell r="X5538" t="str">
            <v>SP INT 5</v>
          </cell>
        </row>
        <row r="5539">
          <cell r="B5539">
            <v>6</v>
          </cell>
          <cell r="K5539" t="str">
            <v>SERVIÇOS</v>
          </cell>
          <cell r="O5539">
            <v>477</v>
          </cell>
          <cell r="Q5539">
            <v>46174</v>
          </cell>
          <cell r="W5539" t="str">
            <v>SP INT 1</v>
          </cell>
          <cell r="X5539" t="str">
            <v>SP INT 1</v>
          </cell>
        </row>
        <row r="5540">
          <cell r="B5540">
            <v>5</v>
          </cell>
          <cell r="K5540" t="str">
            <v>PLANTÕES E LOJAS</v>
          </cell>
          <cell r="O5540">
            <v>475</v>
          </cell>
          <cell r="P5540">
            <v>101.15</v>
          </cell>
          <cell r="Q5540">
            <v>46143</v>
          </cell>
          <cell r="W5540" t="str">
            <v>SP INT 1</v>
          </cell>
          <cell r="X5540" t="str">
            <v>SP INT 1</v>
          </cell>
        </row>
        <row r="5541">
          <cell r="B5541">
            <v>4</v>
          </cell>
          <cell r="K5541" t="str">
            <v>DESPESAS GERAIS</v>
          </cell>
          <cell r="O5541">
            <v>474</v>
          </cell>
          <cell r="Q5541">
            <v>46113</v>
          </cell>
          <cell r="W5541" t="str">
            <v>SP INT 5</v>
          </cell>
          <cell r="X5541" t="str">
            <v>SP INT 5</v>
          </cell>
        </row>
        <row r="5542">
          <cell r="B5542">
            <v>6</v>
          </cell>
          <cell r="K5542" t="str">
            <v>VIAGEM E LOGÍSTICA</v>
          </cell>
          <cell r="O5542">
            <v>474</v>
          </cell>
          <cell r="P5542">
            <v>124.92000000000002</v>
          </cell>
          <cell r="Q5542">
            <v>46174</v>
          </cell>
          <cell r="W5542" t="str">
            <v>SP INT 2</v>
          </cell>
          <cell r="X5542" t="str">
            <v>SP INT 2</v>
          </cell>
        </row>
        <row r="5543">
          <cell r="B5543">
            <v>3</v>
          </cell>
          <cell r="K5543" t="str">
            <v>PLANTÕES E LOJAS</v>
          </cell>
          <cell r="O5543">
            <v>472</v>
          </cell>
          <cell r="Q5543">
            <v>46082</v>
          </cell>
          <cell r="W5543" t="str">
            <v>SP INT 4</v>
          </cell>
          <cell r="X5543" t="str">
            <v>SP INT 4</v>
          </cell>
        </row>
        <row r="5544">
          <cell r="B5544">
            <v>2</v>
          </cell>
          <cell r="K5544" t="str">
            <v>MARKETING</v>
          </cell>
          <cell r="O5544">
            <v>471</v>
          </cell>
          <cell r="Q5544">
            <v>46054</v>
          </cell>
          <cell r="W5544" t="str">
            <v>SP INT 6</v>
          </cell>
          <cell r="X5544" t="str">
            <v>SP INT 6</v>
          </cell>
        </row>
        <row r="5545">
          <cell r="B5545">
            <v>2</v>
          </cell>
          <cell r="K5545" t="str">
            <v>PLANTÕES E LOJAS</v>
          </cell>
          <cell r="O5545">
            <v>471</v>
          </cell>
          <cell r="Q5545">
            <v>46054</v>
          </cell>
          <cell r="W5545" t="str">
            <v>SENSIA CP</v>
          </cell>
          <cell r="X5545" t="str">
            <v>SENSIA</v>
          </cell>
        </row>
        <row r="5546">
          <cell r="B5546">
            <v>3</v>
          </cell>
          <cell r="K5546" t="str">
            <v>SALÁRIOS, ENCARGOS E BENEFÍCIOS</v>
          </cell>
          <cell r="O5546">
            <v>471</v>
          </cell>
          <cell r="P5546">
            <v>223.5</v>
          </cell>
          <cell r="Q5546">
            <v>46082</v>
          </cell>
          <cell r="W5546" t="str">
            <v>SP INT 4</v>
          </cell>
          <cell r="X5546" t="str">
            <v>SP INT 4</v>
          </cell>
        </row>
        <row r="5547">
          <cell r="B5547">
            <v>5</v>
          </cell>
          <cell r="K5547" t="str">
            <v>SALÁRIOS, ENCARGOS E BENEFÍCIOS</v>
          </cell>
          <cell r="O5547">
            <v>471</v>
          </cell>
          <cell r="P5547">
            <v>1111.48</v>
          </cell>
          <cell r="Q5547">
            <v>46143</v>
          </cell>
          <cell r="W5547" t="str">
            <v>DIRETORIA SPI</v>
          </cell>
          <cell r="X5547" t="str">
            <v>DIRETORIA SPI</v>
          </cell>
        </row>
        <row r="5548">
          <cell r="B5548">
            <v>3</v>
          </cell>
          <cell r="K5548" t="str">
            <v>SALÁRIOS, ENCARGOS E BENEFÍCIOS</v>
          </cell>
          <cell r="O5548">
            <v>469</v>
          </cell>
          <cell r="P5548">
            <v>227.04</v>
          </cell>
          <cell r="Q5548">
            <v>46082</v>
          </cell>
          <cell r="W5548" t="str">
            <v>SP INT 5</v>
          </cell>
          <cell r="X5548" t="str">
            <v>SP INT 5</v>
          </cell>
        </row>
        <row r="5549">
          <cell r="B5549">
            <v>8</v>
          </cell>
          <cell r="K5549" t="str">
            <v>VIAGEM E LOGÍSTICA</v>
          </cell>
          <cell r="O5549">
            <v>469</v>
          </cell>
          <cell r="P5549">
            <v>443.27000000000004</v>
          </cell>
          <cell r="Q5549">
            <v>46235</v>
          </cell>
          <cell r="W5549" t="str">
            <v>SP INT 4</v>
          </cell>
          <cell r="X5549" t="str">
            <v>SP INT 4</v>
          </cell>
        </row>
        <row r="5550">
          <cell r="B5550">
            <v>8</v>
          </cell>
          <cell r="K5550" t="str">
            <v>VIAGEM E LOGÍSTICA</v>
          </cell>
          <cell r="O5550">
            <v>468</v>
          </cell>
          <cell r="P5550">
            <v>74.949999999999989</v>
          </cell>
          <cell r="Q5550">
            <v>46235</v>
          </cell>
          <cell r="W5550" t="str">
            <v>SP INT 2</v>
          </cell>
          <cell r="X5550" t="str">
            <v>SP INT 2</v>
          </cell>
        </row>
        <row r="5551">
          <cell r="B5551">
            <v>4</v>
          </cell>
          <cell r="K5551" t="str">
            <v>JURÍDICO</v>
          </cell>
          <cell r="O5551">
            <v>467</v>
          </cell>
          <cell r="P5551">
            <v>7195.85</v>
          </cell>
          <cell r="Q5551">
            <v>46113</v>
          </cell>
          <cell r="W5551" t="str">
            <v>SP INT 6</v>
          </cell>
          <cell r="X5551" t="str">
            <v>SP INT 6</v>
          </cell>
        </row>
        <row r="5552">
          <cell r="B5552">
            <v>3</v>
          </cell>
          <cell r="K5552" t="str">
            <v>SALÁRIOS, ENCARGOS E BENEFÍCIOS</v>
          </cell>
          <cell r="O5552">
            <v>466</v>
          </cell>
          <cell r="P5552">
            <v>50.379999999999995</v>
          </cell>
          <cell r="Q5552">
            <v>46082</v>
          </cell>
          <cell r="W5552" t="str">
            <v>DIRETORIA SPI</v>
          </cell>
          <cell r="X5552" t="str">
            <v>DIRETORIA SPI</v>
          </cell>
        </row>
        <row r="5553">
          <cell r="B5553">
            <v>7</v>
          </cell>
          <cell r="K5553" t="str">
            <v>SALÁRIOS, ENCARGOS E BENEFÍCIOS</v>
          </cell>
          <cell r="O5553">
            <v>466</v>
          </cell>
          <cell r="P5553">
            <v>185.56</v>
          </cell>
          <cell r="Q5553">
            <v>46204</v>
          </cell>
          <cell r="W5553" t="str">
            <v>SP INT 3</v>
          </cell>
          <cell r="X5553" t="str">
            <v>SP INT 3</v>
          </cell>
        </row>
        <row r="5554">
          <cell r="B5554">
            <v>5</v>
          </cell>
          <cell r="K5554" t="str">
            <v>VIAGEM E LOGÍSTICA</v>
          </cell>
          <cell r="O5554">
            <v>465</v>
          </cell>
          <cell r="P5554">
            <v>1269.75</v>
          </cell>
          <cell r="Q5554">
            <v>46143</v>
          </cell>
          <cell r="W5554" t="str">
            <v>DIRETORIA SPI</v>
          </cell>
          <cell r="X5554" t="str">
            <v>DIRETORIA SPI</v>
          </cell>
        </row>
        <row r="5555">
          <cell r="B5555">
            <v>1</v>
          </cell>
          <cell r="K5555" t="str">
            <v>DESPESAS GERAIS</v>
          </cell>
          <cell r="O5555">
            <v>464</v>
          </cell>
          <cell r="Q5555">
            <v>46023</v>
          </cell>
          <cell r="W5555" t="str">
            <v>SP INT 1</v>
          </cell>
          <cell r="X5555" t="str">
            <v>SP INT 1</v>
          </cell>
        </row>
        <row r="5556">
          <cell r="B5556">
            <v>4</v>
          </cell>
          <cell r="K5556" t="str">
            <v>SALÁRIOS, ENCARGOS E BENEFÍCIOS</v>
          </cell>
          <cell r="O5556">
            <v>464</v>
          </cell>
          <cell r="P5556">
            <v>242.83</v>
          </cell>
          <cell r="Q5556">
            <v>46113</v>
          </cell>
          <cell r="W5556" t="str">
            <v>SP INT 1</v>
          </cell>
          <cell r="X5556" t="str">
            <v>SP INT 1</v>
          </cell>
        </row>
        <row r="5557">
          <cell r="B5557">
            <v>6</v>
          </cell>
          <cell r="K5557" t="str">
            <v>DESPESAS GERAIS</v>
          </cell>
          <cell r="O5557">
            <v>464</v>
          </cell>
          <cell r="Q5557">
            <v>46174</v>
          </cell>
          <cell r="W5557" t="str">
            <v>SP INT 2</v>
          </cell>
          <cell r="X5557" t="str">
            <v>SP INT 2</v>
          </cell>
        </row>
        <row r="5558">
          <cell r="B5558">
            <v>7</v>
          </cell>
          <cell r="K5558" t="str">
            <v>PLR</v>
          </cell>
          <cell r="O5558">
            <v>464</v>
          </cell>
          <cell r="Q5558">
            <v>46204</v>
          </cell>
          <cell r="W5558" t="str">
            <v>SP INT 2</v>
          </cell>
          <cell r="X5558" t="str">
            <v>SP INT 2</v>
          </cell>
        </row>
        <row r="5559">
          <cell r="B5559">
            <v>3</v>
          </cell>
          <cell r="K5559" t="str">
            <v>MARKETING</v>
          </cell>
          <cell r="O5559">
            <v>463</v>
          </cell>
          <cell r="Q5559">
            <v>46082</v>
          </cell>
          <cell r="W5559" t="str">
            <v>SP INT 1</v>
          </cell>
          <cell r="X5559" t="str">
            <v>SP INT 1</v>
          </cell>
        </row>
        <row r="5560">
          <cell r="B5560">
            <v>7</v>
          </cell>
          <cell r="K5560" t="str">
            <v>VIAGEM E LOGÍSTICA</v>
          </cell>
          <cell r="O5560">
            <v>463</v>
          </cell>
          <cell r="P5560">
            <v>443.27000000000004</v>
          </cell>
          <cell r="Q5560">
            <v>46204</v>
          </cell>
          <cell r="W5560" t="str">
            <v>SP INT 4</v>
          </cell>
          <cell r="X5560" t="str">
            <v>SP INT 4</v>
          </cell>
        </row>
        <row r="5561">
          <cell r="B5561">
            <v>1</v>
          </cell>
          <cell r="K5561" t="str">
            <v>SALÁRIOS, ENCARGOS E BENEFÍCIOS</v>
          </cell>
          <cell r="O5561">
            <v>462</v>
          </cell>
          <cell r="P5561">
            <v>616.16</v>
          </cell>
          <cell r="Q5561">
            <v>46023</v>
          </cell>
          <cell r="W5561" t="str">
            <v>SP INT 4</v>
          </cell>
          <cell r="X5561" t="str">
            <v>SP INT 4</v>
          </cell>
        </row>
        <row r="5562">
          <cell r="B5562">
            <v>1</v>
          </cell>
          <cell r="K5562" t="str">
            <v>PLANTÕES E LOJAS</v>
          </cell>
          <cell r="O5562">
            <v>462</v>
          </cell>
          <cell r="P5562">
            <v>473.25</v>
          </cell>
          <cell r="Q5562">
            <v>46023</v>
          </cell>
          <cell r="W5562" t="str">
            <v>SP INT 4</v>
          </cell>
          <cell r="X5562" t="str">
            <v>SP INT 4</v>
          </cell>
        </row>
        <row r="5563">
          <cell r="B5563">
            <v>2</v>
          </cell>
          <cell r="K5563" t="str">
            <v>PLANTÕES E LOJAS</v>
          </cell>
          <cell r="O5563">
            <v>462</v>
          </cell>
          <cell r="P5563">
            <v>440.42</v>
          </cell>
          <cell r="Q5563">
            <v>46054</v>
          </cell>
          <cell r="W5563" t="str">
            <v>SP INT 4</v>
          </cell>
          <cell r="X5563" t="str">
            <v>SP INT 4</v>
          </cell>
        </row>
        <row r="5564">
          <cell r="B5564">
            <v>3</v>
          </cell>
          <cell r="K5564" t="str">
            <v>DESPESAS GERAIS</v>
          </cell>
          <cell r="O5564">
            <v>462</v>
          </cell>
          <cell r="Q5564">
            <v>46082</v>
          </cell>
          <cell r="W5564" t="str">
            <v>SP INT 1</v>
          </cell>
          <cell r="X5564" t="str">
            <v>SP INT 1</v>
          </cell>
        </row>
        <row r="5565">
          <cell r="B5565">
            <v>3</v>
          </cell>
          <cell r="K5565" t="str">
            <v>PLANTÕES E LOJAS</v>
          </cell>
          <cell r="O5565">
            <v>462</v>
          </cell>
          <cell r="P5565">
            <v>504.15</v>
          </cell>
          <cell r="Q5565">
            <v>46082</v>
          </cell>
          <cell r="W5565" t="str">
            <v>SP INT 4</v>
          </cell>
          <cell r="X5565" t="str">
            <v>SP INT 4</v>
          </cell>
        </row>
        <row r="5566">
          <cell r="B5566">
            <v>3</v>
          </cell>
          <cell r="K5566" t="str">
            <v>JURÍDICO</v>
          </cell>
          <cell r="O5566">
            <v>462</v>
          </cell>
          <cell r="P5566">
            <v>7195.85</v>
          </cell>
          <cell r="Q5566">
            <v>46082</v>
          </cell>
          <cell r="W5566" t="str">
            <v>SP INT 6</v>
          </cell>
          <cell r="X5566" t="str">
            <v>SP INT 6</v>
          </cell>
        </row>
        <row r="5567">
          <cell r="B5567">
            <v>4</v>
          </cell>
          <cell r="K5567" t="str">
            <v>PLANTÕES E LOJAS</v>
          </cell>
          <cell r="O5567">
            <v>462</v>
          </cell>
          <cell r="P5567">
            <v>460.43</v>
          </cell>
          <cell r="Q5567">
            <v>46113</v>
          </cell>
          <cell r="W5567" t="str">
            <v>SP INT 4</v>
          </cell>
          <cell r="X5567" t="str">
            <v>SP INT 4</v>
          </cell>
        </row>
        <row r="5568">
          <cell r="B5568">
            <v>5</v>
          </cell>
          <cell r="K5568" t="str">
            <v>PLANTÕES E LOJAS</v>
          </cell>
          <cell r="O5568">
            <v>462</v>
          </cell>
          <cell r="P5568">
            <v>427.06</v>
          </cell>
          <cell r="Q5568">
            <v>46143</v>
          </cell>
          <cell r="W5568" t="str">
            <v>SP INT 4</v>
          </cell>
          <cell r="X5568" t="str">
            <v>SP INT 4</v>
          </cell>
        </row>
        <row r="5569">
          <cell r="B5569">
            <v>6</v>
          </cell>
          <cell r="K5569" t="str">
            <v>PLANTÕES E LOJAS</v>
          </cell>
          <cell r="O5569">
            <v>462</v>
          </cell>
          <cell r="P5569">
            <v>500.64</v>
          </cell>
          <cell r="Q5569">
            <v>46174</v>
          </cell>
          <cell r="W5569" t="str">
            <v>SP INT 4</v>
          </cell>
          <cell r="X5569" t="str">
            <v>SP INT 4</v>
          </cell>
        </row>
        <row r="5570">
          <cell r="B5570">
            <v>7</v>
          </cell>
          <cell r="K5570" t="str">
            <v>SALÁRIOS, ENCARGOS E BENEFÍCIOS</v>
          </cell>
          <cell r="O5570">
            <v>462</v>
          </cell>
          <cell r="P5570">
            <v>264.10000000000002</v>
          </cell>
          <cell r="Q5570">
            <v>46204</v>
          </cell>
          <cell r="W5570" t="str">
            <v>SP INT 2</v>
          </cell>
          <cell r="X5570" t="str">
            <v>SP INT 2</v>
          </cell>
        </row>
        <row r="5571">
          <cell r="B5571">
            <v>7</v>
          </cell>
          <cell r="K5571" t="str">
            <v>PLANTÕES E LOJAS</v>
          </cell>
          <cell r="O5571">
            <v>462</v>
          </cell>
          <cell r="P5571">
            <v>488.63</v>
          </cell>
          <cell r="Q5571">
            <v>46204</v>
          </cell>
          <cell r="W5571" t="str">
            <v>SP INT 4</v>
          </cell>
          <cell r="X5571" t="str">
            <v>SP INT 4</v>
          </cell>
        </row>
        <row r="5572">
          <cell r="B5572">
            <v>8</v>
          </cell>
          <cell r="K5572" t="str">
            <v>SALÁRIOS, ENCARGOS E BENEFÍCIOS</v>
          </cell>
          <cell r="O5572">
            <v>462</v>
          </cell>
          <cell r="P5572">
            <v>768.11999999999978</v>
          </cell>
          <cell r="Q5572">
            <v>46235</v>
          </cell>
          <cell r="W5572" t="str">
            <v>SP INT 4</v>
          </cell>
          <cell r="X5572" t="str">
            <v>SP INT 4</v>
          </cell>
        </row>
        <row r="5573">
          <cell r="B5573">
            <v>8</v>
          </cell>
          <cell r="K5573" t="str">
            <v>PLANTÕES E LOJAS</v>
          </cell>
          <cell r="O5573">
            <v>462</v>
          </cell>
          <cell r="P5573">
            <v>421.36</v>
          </cell>
          <cell r="Q5573">
            <v>46235</v>
          </cell>
          <cell r="W5573" t="str">
            <v>SP INT 4</v>
          </cell>
          <cell r="X5573" t="str">
            <v>SP INT 4</v>
          </cell>
        </row>
        <row r="5574">
          <cell r="B5574">
            <v>5</v>
          </cell>
          <cell r="K5574" t="str">
            <v>PLANTÕES E LOJAS</v>
          </cell>
          <cell r="O5574">
            <v>461</v>
          </cell>
          <cell r="P5574">
            <v>425.71</v>
          </cell>
          <cell r="Q5574">
            <v>46143</v>
          </cell>
          <cell r="W5574" t="str">
            <v>SP INT 2</v>
          </cell>
          <cell r="X5574" t="str">
            <v>SP INT 2</v>
          </cell>
        </row>
        <row r="5575">
          <cell r="B5575">
            <v>6</v>
          </cell>
          <cell r="K5575" t="str">
            <v>PLANTÕES E LOJAS</v>
          </cell>
          <cell r="O5575">
            <v>461</v>
          </cell>
          <cell r="P5575">
            <v>499.05</v>
          </cell>
          <cell r="Q5575">
            <v>46174</v>
          </cell>
          <cell r="W5575" t="str">
            <v>SP INT 2</v>
          </cell>
          <cell r="X5575" t="str">
            <v>SP INT 2</v>
          </cell>
        </row>
        <row r="5576">
          <cell r="B5576">
            <v>7</v>
          </cell>
          <cell r="K5576" t="str">
            <v>PLANTÕES E LOJAS</v>
          </cell>
          <cell r="O5576">
            <v>461</v>
          </cell>
          <cell r="P5576">
            <v>487.08</v>
          </cell>
          <cell r="Q5576">
            <v>46204</v>
          </cell>
          <cell r="W5576" t="str">
            <v>SP INT 2</v>
          </cell>
          <cell r="X5576" t="str">
            <v>SP INT 2</v>
          </cell>
        </row>
        <row r="5577">
          <cell r="B5577">
            <v>8</v>
          </cell>
          <cell r="K5577" t="str">
            <v>PLANTÕES E LOJAS</v>
          </cell>
          <cell r="O5577">
            <v>461</v>
          </cell>
          <cell r="P5577">
            <v>420.02</v>
          </cell>
          <cell r="Q5577">
            <v>46235</v>
          </cell>
          <cell r="W5577" t="str">
            <v>SP INT 2</v>
          </cell>
          <cell r="X5577" t="str">
            <v>SP INT 2</v>
          </cell>
        </row>
        <row r="5578">
          <cell r="B5578">
            <v>1</v>
          </cell>
          <cell r="K5578" t="str">
            <v>PLANTÕES E LOJAS</v>
          </cell>
          <cell r="O5578">
            <v>460</v>
          </cell>
          <cell r="P5578">
            <v>471.75</v>
          </cell>
          <cell r="Q5578">
            <v>46023</v>
          </cell>
          <cell r="W5578" t="str">
            <v>SP INT 2</v>
          </cell>
          <cell r="X5578" t="str">
            <v>SP INT 2</v>
          </cell>
        </row>
        <row r="5579">
          <cell r="B5579">
            <v>2</v>
          </cell>
          <cell r="K5579" t="str">
            <v>PLANTÕES E LOJAS</v>
          </cell>
          <cell r="O5579">
            <v>460</v>
          </cell>
          <cell r="P5579">
            <v>439.03</v>
          </cell>
          <cell r="Q5579">
            <v>46054</v>
          </cell>
          <cell r="W5579" t="str">
            <v>SP INT 2</v>
          </cell>
          <cell r="X5579" t="str">
            <v>SP INT 2</v>
          </cell>
        </row>
        <row r="5580">
          <cell r="B5580">
            <v>3</v>
          </cell>
          <cell r="K5580" t="str">
            <v>PLANTÕES E LOJAS</v>
          </cell>
          <cell r="O5580">
            <v>460</v>
          </cell>
          <cell r="P5580">
            <v>502.56</v>
          </cell>
          <cell r="Q5580">
            <v>46082</v>
          </cell>
          <cell r="W5580" t="str">
            <v>SP INT 2</v>
          </cell>
          <cell r="X5580" t="str">
            <v>SP INT 2</v>
          </cell>
        </row>
        <row r="5581">
          <cell r="B5581">
            <v>4</v>
          </cell>
          <cell r="K5581" t="str">
            <v>PLANTÕES E LOJAS</v>
          </cell>
          <cell r="O5581">
            <v>460</v>
          </cell>
          <cell r="P5581">
            <v>458.97</v>
          </cell>
          <cell r="Q5581">
            <v>46113</v>
          </cell>
          <cell r="W5581" t="str">
            <v>SP INT 2</v>
          </cell>
          <cell r="X5581" t="str">
            <v>SP INT 2</v>
          </cell>
        </row>
        <row r="5582">
          <cell r="B5582">
            <v>1</v>
          </cell>
          <cell r="K5582" t="str">
            <v>SALÁRIOS, ENCARGOS E BENEFÍCIOS</v>
          </cell>
          <cell r="O5582">
            <v>458</v>
          </cell>
          <cell r="P5582">
            <v>211.27999999999997</v>
          </cell>
          <cell r="Q5582">
            <v>46023</v>
          </cell>
          <cell r="W5582" t="str">
            <v>SP INT 4</v>
          </cell>
          <cell r="X5582" t="str">
            <v>SP INT 4</v>
          </cell>
        </row>
        <row r="5583">
          <cell r="B5583">
            <v>2</v>
          </cell>
          <cell r="K5583" t="str">
            <v>JURÍDICO</v>
          </cell>
          <cell r="O5583">
            <v>458</v>
          </cell>
          <cell r="P5583">
            <v>7195.85</v>
          </cell>
          <cell r="Q5583">
            <v>46054</v>
          </cell>
          <cell r="W5583" t="str">
            <v>SP INT 6</v>
          </cell>
          <cell r="X5583" t="str">
            <v>SP INT 6</v>
          </cell>
        </row>
        <row r="5584">
          <cell r="B5584">
            <v>4</v>
          </cell>
          <cell r="K5584" t="str">
            <v>MARKETING</v>
          </cell>
          <cell r="O5584">
            <v>458</v>
          </cell>
          <cell r="Q5584">
            <v>46113</v>
          </cell>
          <cell r="W5584" t="str">
            <v>SP INT 3</v>
          </cell>
          <cell r="X5584" t="str">
            <v>SP INT 3</v>
          </cell>
        </row>
        <row r="5585">
          <cell r="B5585">
            <v>7</v>
          </cell>
          <cell r="K5585" t="str">
            <v>PLANTÕES E LOJAS</v>
          </cell>
          <cell r="O5585">
            <v>458</v>
          </cell>
          <cell r="P5585">
            <v>18.86</v>
          </cell>
          <cell r="Q5585">
            <v>46204</v>
          </cell>
          <cell r="W5585" t="str">
            <v>SP INT 5</v>
          </cell>
          <cell r="X5585" t="str">
            <v>SP INT 5</v>
          </cell>
        </row>
        <row r="5586">
          <cell r="B5586">
            <v>8</v>
          </cell>
          <cell r="K5586" t="str">
            <v>JURÍDICO</v>
          </cell>
          <cell r="O5586">
            <v>458</v>
          </cell>
          <cell r="Q5586">
            <v>46235</v>
          </cell>
          <cell r="W5586" t="str">
            <v>SP INT 3</v>
          </cell>
          <cell r="X5586" t="str">
            <v>SP INT 3</v>
          </cell>
        </row>
        <row r="5587">
          <cell r="B5587">
            <v>8</v>
          </cell>
          <cell r="K5587" t="str">
            <v>JURÍDICO</v>
          </cell>
          <cell r="O5587">
            <v>458</v>
          </cell>
          <cell r="Q5587">
            <v>46235</v>
          </cell>
          <cell r="W5587" t="str">
            <v>SP INT 3</v>
          </cell>
          <cell r="X5587" t="str">
            <v>SP INT 3</v>
          </cell>
        </row>
        <row r="5588">
          <cell r="B5588">
            <v>8</v>
          </cell>
          <cell r="K5588" t="str">
            <v>JURÍDICO</v>
          </cell>
          <cell r="O5588">
            <v>458</v>
          </cell>
          <cell r="Q5588">
            <v>46235</v>
          </cell>
          <cell r="W5588" t="str">
            <v>SP INT 4</v>
          </cell>
          <cell r="X5588" t="str">
            <v>SP INT 4</v>
          </cell>
        </row>
        <row r="5589">
          <cell r="B5589">
            <v>8</v>
          </cell>
          <cell r="K5589" t="str">
            <v>JURÍDICO</v>
          </cell>
          <cell r="O5589">
            <v>458</v>
          </cell>
          <cell r="Q5589">
            <v>46235</v>
          </cell>
          <cell r="W5589" t="str">
            <v>SP INT 4</v>
          </cell>
          <cell r="X5589" t="str">
            <v>SP INT 4</v>
          </cell>
        </row>
        <row r="5590">
          <cell r="B5590">
            <v>8</v>
          </cell>
          <cell r="K5590" t="str">
            <v>PLANTÕES E LOJAS</v>
          </cell>
          <cell r="O5590">
            <v>458</v>
          </cell>
          <cell r="Q5590">
            <v>46235</v>
          </cell>
          <cell r="W5590" t="str">
            <v>SP INT 4</v>
          </cell>
          <cell r="X5590" t="str">
            <v>SP INT 4</v>
          </cell>
        </row>
        <row r="5591">
          <cell r="B5591">
            <v>8</v>
          </cell>
          <cell r="K5591" t="str">
            <v>SALÁRIOS, ENCARGOS E BENEFÍCIOS</v>
          </cell>
          <cell r="O5591">
            <v>457</v>
          </cell>
          <cell r="P5591">
            <v>164</v>
          </cell>
          <cell r="Q5591">
            <v>46235</v>
          </cell>
          <cell r="W5591" t="str">
            <v>SENSIA RP</v>
          </cell>
          <cell r="X5591" t="str">
            <v>SENSIA</v>
          </cell>
        </row>
        <row r="5592">
          <cell r="B5592">
            <v>1</v>
          </cell>
          <cell r="K5592" t="str">
            <v>JURÍDICO</v>
          </cell>
          <cell r="O5592">
            <v>454</v>
          </cell>
          <cell r="P5592">
            <v>7195.85</v>
          </cell>
          <cell r="Q5592">
            <v>46023</v>
          </cell>
          <cell r="W5592" t="str">
            <v>SP INT 6</v>
          </cell>
          <cell r="X5592" t="str">
            <v>SP INT 6</v>
          </cell>
        </row>
        <row r="5593">
          <cell r="B5593">
            <v>8</v>
          </cell>
          <cell r="K5593" t="str">
            <v>SALÁRIOS, ENCARGOS E BENEFÍCIOS</v>
          </cell>
          <cell r="O5593">
            <v>454</v>
          </cell>
          <cell r="P5593">
            <v>187.51</v>
          </cell>
          <cell r="Q5593">
            <v>46235</v>
          </cell>
          <cell r="W5593" t="str">
            <v>SP INT 5</v>
          </cell>
          <cell r="X5593" t="str">
            <v>SP INT 5</v>
          </cell>
        </row>
        <row r="5594">
          <cell r="B5594">
            <v>4</v>
          </cell>
          <cell r="K5594" t="str">
            <v>PLANTÕES E LOJAS</v>
          </cell>
          <cell r="O5594">
            <v>453</v>
          </cell>
          <cell r="P5594">
            <v>71.78</v>
          </cell>
          <cell r="Q5594">
            <v>46113</v>
          </cell>
          <cell r="W5594" t="str">
            <v>SP INT 2</v>
          </cell>
          <cell r="X5594" t="str">
            <v>SP INT 2</v>
          </cell>
        </row>
        <row r="5595">
          <cell r="B5595">
            <v>1</v>
          </cell>
          <cell r="K5595" t="str">
            <v>PLANTÕES E LOJAS</v>
          </cell>
          <cell r="O5595">
            <v>452</v>
          </cell>
          <cell r="P5595">
            <v>463.28</v>
          </cell>
          <cell r="Q5595">
            <v>46023</v>
          </cell>
          <cell r="W5595" t="str">
            <v>SP INT 2</v>
          </cell>
          <cell r="X5595" t="str">
            <v>SP INT 2</v>
          </cell>
        </row>
        <row r="5596">
          <cell r="B5596">
            <v>2</v>
          </cell>
          <cell r="K5596" t="str">
            <v>PLANTÕES E LOJAS</v>
          </cell>
          <cell r="O5596">
            <v>452</v>
          </cell>
          <cell r="P5596">
            <v>431.14</v>
          </cell>
          <cell r="Q5596">
            <v>46054</v>
          </cell>
          <cell r="W5596" t="str">
            <v>SP INT 2</v>
          </cell>
          <cell r="X5596" t="str">
            <v>SP INT 2</v>
          </cell>
        </row>
        <row r="5597">
          <cell r="B5597">
            <v>3</v>
          </cell>
          <cell r="K5597" t="str">
            <v>PLANTÕES E LOJAS</v>
          </cell>
          <cell r="O5597">
            <v>452</v>
          </cell>
          <cell r="P5597">
            <v>493.53</v>
          </cell>
          <cell r="Q5597">
            <v>46082</v>
          </cell>
          <cell r="W5597" t="str">
            <v>SP INT 2</v>
          </cell>
          <cell r="X5597" t="str">
            <v>SP INT 2</v>
          </cell>
        </row>
        <row r="5598">
          <cell r="B5598">
            <v>4</v>
          </cell>
          <cell r="K5598" t="str">
            <v>PLANTÕES E LOJAS</v>
          </cell>
          <cell r="O5598">
            <v>452</v>
          </cell>
          <cell r="P5598">
            <v>450.73</v>
          </cell>
          <cell r="Q5598">
            <v>46113</v>
          </cell>
          <cell r="W5598" t="str">
            <v>SP INT 2</v>
          </cell>
          <cell r="X5598" t="str">
            <v>SP INT 2</v>
          </cell>
        </row>
        <row r="5599">
          <cell r="B5599">
            <v>5</v>
          </cell>
          <cell r="K5599" t="str">
            <v>PLANTÕES E LOJAS</v>
          </cell>
          <cell r="O5599">
            <v>452</v>
          </cell>
          <cell r="P5599">
            <v>418.06</v>
          </cell>
          <cell r="Q5599">
            <v>46143</v>
          </cell>
          <cell r="W5599" t="str">
            <v>SP INT 2</v>
          </cell>
          <cell r="X5599" t="str">
            <v>SP INT 2</v>
          </cell>
        </row>
        <row r="5600">
          <cell r="B5600">
            <v>6</v>
          </cell>
          <cell r="K5600" t="str">
            <v>PLANTÕES E LOJAS</v>
          </cell>
          <cell r="O5600">
            <v>452</v>
          </cell>
          <cell r="P5600">
            <v>490.09</v>
          </cell>
          <cell r="Q5600">
            <v>46174</v>
          </cell>
          <cell r="W5600" t="str">
            <v>SP INT 2</v>
          </cell>
          <cell r="X5600" t="str">
            <v>SP INT 2</v>
          </cell>
        </row>
        <row r="5601">
          <cell r="B5601">
            <v>7</v>
          </cell>
          <cell r="K5601" t="str">
            <v>PLANTÕES E LOJAS</v>
          </cell>
          <cell r="O5601">
            <v>452</v>
          </cell>
          <cell r="P5601">
            <v>478.33</v>
          </cell>
          <cell r="Q5601">
            <v>46204</v>
          </cell>
          <cell r="W5601" t="str">
            <v>SP INT 2</v>
          </cell>
          <cell r="X5601" t="str">
            <v>SP INT 2</v>
          </cell>
        </row>
        <row r="5602">
          <cell r="B5602">
            <v>8</v>
          </cell>
          <cell r="K5602" t="str">
            <v>PLANTÕES E LOJAS</v>
          </cell>
          <cell r="O5602">
            <v>452</v>
          </cell>
          <cell r="P5602">
            <v>412.48</v>
          </cell>
          <cell r="Q5602">
            <v>46235</v>
          </cell>
          <cell r="W5602" t="str">
            <v>SP INT 2</v>
          </cell>
          <cell r="X5602" t="str">
            <v>SP INT 2</v>
          </cell>
        </row>
        <row r="5603">
          <cell r="B5603">
            <v>8</v>
          </cell>
          <cell r="K5603" t="str">
            <v>DESPESAS GERAIS</v>
          </cell>
          <cell r="O5603">
            <v>452</v>
          </cell>
          <cell r="Q5603">
            <v>46235</v>
          </cell>
          <cell r="W5603" t="str">
            <v>SP INT 5</v>
          </cell>
          <cell r="X5603" t="str">
            <v>SP INT 5</v>
          </cell>
        </row>
        <row r="5604">
          <cell r="B5604">
            <v>2</v>
          </cell>
          <cell r="K5604" t="str">
            <v>PLANTÕES E LOJAS</v>
          </cell>
          <cell r="O5604">
            <v>451</v>
          </cell>
          <cell r="P5604">
            <v>0</v>
          </cell>
          <cell r="Q5604">
            <v>46054</v>
          </cell>
          <cell r="W5604" t="str">
            <v>SP INT 3</v>
          </cell>
          <cell r="X5604" t="str">
            <v>SP INT 3</v>
          </cell>
        </row>
        <row r="5605">
          <cell r="B5605">
            <v>2</v>
          </cell>
          <cell r="K5605" t="str">
            <v>PLANTÕES E LOJAS</v>
          </cell>
          <cell r="O5605">
            <v>451</v>
          </cell>
          <cell r="Q5605">
            <v>46054</v>
          </cell>
          <cell r="W5605" t="str">
            <v>SP INT 4</v>
          </cell>
          <cell r="X5605" t="str">
            <v>SP INT 4</v>
          </cell>
        </row>
        <row r="5606">
          <cell r="B5606">
            <v>2</v>
          </cell>
          <cell r="K5606" t="str">
            <v>PLANTÕES E LOJAS</v>
          </cell>
          <cell r="O5606">
            <v>450</v>
          </cell>
          <cell r="Q5606">
            <v>46054</v>
          </cell>
          <cell r="W5606" t="str">
            <v>SP INT 1</v>
          </cell>
          <cell r="X5606" t="str">
            <v>SP INT 1</v>
          </cell>
        </row>
        <row r="5607">
          <cell r="B5607">
            <v>3</v>
          </cell>
          <cell r="K5607" t="str">
            <v>SALÁRIOS, ENCARGOS E BENEFÍCIOS</v>
          </cell>
          <cell r="O5607">
            <v>450</v>
          </cell>
          <cell r="Q5607">
            <v>46082</v>
          </cell>
          <cell r="W5607" t="str">
            <v>SP INT 1</v>
          </cell>
          <cell r="X5607" t="str">
            <v>SP INT 1</v>
          </cell>
        </row>
        <row r="5608">
          <cell r="B5608">
            <v>3</v>
          </cell>
          <cell r="K5608" t="str">
            <v>PLANTÕES E LOJAS</v>
          </cell>
          <cell r="O5608">
            <v>450</v>
          </cell>
          <cell r="Q5608">
            <v>46082</v>
          </cell>
          <cell r="W5608" t="str">
            <v>SP INT 5</v>
          </cell>
          <cell r="X5608" t="str">
            <v>SP INT 5</v>
          </cell>
        </row>
        <row r="5609">
          <cell r="B5609">
            <v>4</v>
          </cell>
          <cell r="K5609" t="str">
            <v>PLANTÕES E LOJAS</v>
          </cell>
          <cell r="O5609">
            <v>450</v>
          </cell>
          <cell r="P5609">
            <v>466.6</v>
          </cell>
          <cell r="Q5609">
            <v>46113</v>
          </cell>
          <cell r="W5609" t="str">
            <v>SP INT 6</v>
          </cell>
          <cell r="X5609" t="str">
            <v>SP INT 6</v>
          </cell>
        </row>
        <row r="5610">
          <cell r="B5610">
            <v>5</v>
          </cell>
          <cell r="K5610" t="str">
            <v>PLANTÕES E LOJAS</v>
          </cell>
          <cell r="O5610">
            <v>450</v>
          </cell>
          <cell r="P5610">
            <v>432.78</v>
          </cell>
          <cell r="Q5610">
            <v>46143</v>
          </cell>
          <cell r="W5610" t="str">
            <v>SP INT 6</v>
          </cell>
          <cell r="X5610" t="str">
            <v>SP INT 6</v>
          </cell>
        </row>
        <row r="5611">
          <cell r="B5611">
            <v>7</v>
          </cell>
          <cell r="K5611" t="str">
            <v>SALÁRIOS, ENCARGOS E BENEFÍCIOS</v>
          </cell>
          <cell r="O5611">
            <v>450</v>
          </cell>
          <cell r="P5611">
            <v>227.04000000000002</v>
          </cell>
          <cell r="Q5611">
            <v>46204</v>
          </cell>
          <cell r="W5611" t="str">
            <v>SP INT 5</v>
          </cell>
          <cell r="X5611" t="str">
            <v>SP INT 5</v>
          </cell>
        </row>
        <row r="5612">
          <cell r="B5612">
            <v>7</v>
          </cell>
          <cell r="K5612" t="str">
            <v>PLANTÕES E LOJAS</v>
          </cell>
          <cell r="O5612">
            <v>450</v>
          </cell>
          <cell r="P5612">
            <v>495.18</v>
          </cell>
          <cell r="Q5612">
            <v>46204</v>
          </cell>
          <cell r="W5612" t="str">
            <v>SP INT 6</v>
          </cell>
          <cell r="X5612" t="str">
            <v>SP INT 6</v>
          </cell>
        </row>
        <row r="5613">
          <cell r="B5613">
            <v>8</v>
          </cell>
          <cell r="K5613" t="str">
            <v>PLANTÕES E LOJAS</v>
          </cell>
          <cell r="O5613">
            <v>450</v>
          </cell>
          <cell r="P5613">
            <v>427</v>
          </cell>
          <cell r="Q5613">
            <v>46235</v>
          </cell>
          <cell r="W5613" t="str">
            <v>SP INT 1</v>
          </cell>
          <cell r="X5613" t="str">
            <v>SP INT 1</v>
          </cell>
        </row>
        <row r="5614">
          <cell r="B5614">
            <v>8</v>
          </cell>
          <cell r="K5614" t="str">
            <v>PLANTÕES E LOJAS</v>
          </cell>
          <cell r="O5614">
            <v>450</v>
          </cell>
          <cell r="P5614">
            <v>1002.73</v>
          </cell>
          <cell r="Q5614">
            <v>46235</v>
          </cell>
          <cell r="W5614" t="str">
            <v>SENSIA CP</v>
          </cell>
          <cell r="X5614" t="str">
            <v>SENSIA</v>
          </cell>
        </row>
        <row r="5615">
          <cell r="B5615">
            <v>2</v>
          </cell>
          <cell r="K5615" t="str">
            <v>PLANTÕES E LOJAS</v>
          </cell>
          <cell r="O5615">
            <v>449</v>
          </cell>
          <cell r="Q5615">
            <v>46054</v>
          </cell>
          <cell r="W5615" t="str">
            <v>SENSIA CP</v>
          </cell>
          <cell r="X5615" t="str">
            <v>SENSIA</v>
          </cell>
        </row>
        <row r="5616">
          <cell r="B5616">
            <v>4</v>
          </cell>
          <cell r="K5616" t="str">
            <v>DESPESAS GERAIS</v>
          </cell>
          <cell r="O5616">
            <v>448</v>
          </cell>
          <cell r="Q5616">
            <v>46113</v>
          </cell>
          <cell r="W5616" t="str">
            <v>SP INT 6</v>
          </cell>
          <cell r="X5616" t="str">
            <v>SP INT 6</v>
          </cell>
        </row>
        <row r="5617">
          <cell r="B5617">
            <v>8</v>
          </cell>
          <cell r="K5617" t="str">
            <v>PLANTÕES E LOJAS</v>
          </cell>
          <cell r="O5617">
            <v>448</v>
          </cell>
          <cell r="P5617">
            <v>1013.3</v>
          </cell>
          <cell r="Q5617">
            <v>46235</v>
          </cell>
          <cell r="W5617" t="str">
            <v>SP INT 3</v>
          </cell>
          <cell r="X5617" t="str">
            <v>SP INT 3</v>
          </cell>
        </row>
        <row r="5618">
          <cell r="B5618">
            <v>1</v>
          </cell>
          <cell r="K5618" t="str">
            <v>PLANTÕES E LOJAS</v>
          </cell>
          <cell r="O5618">
            <v>447</v>
          </cell>
          <cell r="P5618">
            <v>457.78</v>
          </cell>
          <cell r="Q5618">
            <v>46023</v>
          </cell>
          <cell r="W5618" t="str">
            <v>SP INT 5</v>
          </cell>
          <cell r="X5618" t="str">
            <v>SP INT 5</v>
          </cell>
        </row>
        <row r="5619">
          <cell r="B5619">
            <v>2</v>
          </cell>
          <cell r="K5619" t="str">
            <v>PLANTÕES E LOJAS</v>
          </cell>
          <cell r="O5619">
            <v>447</v>
          </cell>
          <cell r="P5619">
            <v>426.02</v>
          </cell>
          <cell r="Q5619">
            <v>46054</v>
          </cell>
          <cell r="W5619" t="str">
            <v>SP INT 5</v>
          </cell>
          <cell r="X5619" t="str">
            <v>SP INT 5</v>
          </cell>
        </row>
        <row r="5620">
          <cell r="B5620">
            <v>3</v>
          </cell>
          <cell r="K5620" t="str">
            <v>PLANTÕES E LOJAS</v>
          </cell>
          <cell r="O5620">
            <v>447</v>
          </cell>
          <cell r="P5620">
            <v>487.67</v>
          </cell>
          <cell r="Q5620">
            <v>46082</v>
          </cell>
          <cell r="W5620" t="str">
            <v>SP INT 5</v>
          </cell>
          <cell r="X5620" t="str">
            <v>SP INT 5</v>
          </cell>
        </row>
        <row r="5621">
          <cell r="B5621">
            <v>4</v>
          </cell>
          <cell r="K5621" t="str">
            <v>VIAGEM E LOGÍSTICA</v>
          </cell>
          <cell r="O5621">
            <v>447</v>
          </cell>
          <cell r="P5621">
            <v>195.58000000000004</v>
          </cell>
          <cell r="Q5621">
            <v>46113</v>
          </cell>
          <cell r="W5621" t="str">
            <v>SP INT 3</v>
          </cell>
          <cell r="X5621" t="str">
            <v>SP INT 3</v>
          </cell>
        </row>
        <row r="5622">
          <cell r="B5622">
            <v>4</v>
          </cell>
          <cell r="K5622" t="str">
            <v>PLANTÕES E LOJAS</v>
          </cell>
          <cell r="O5622">
            <v>447</v>
          </cell>
          <cell r="P5622">
            <v>445.37</v>
          </cell>
          <cell r="Q5622">
            <v>46113</v>
          </cell>
          <cell r="W5622" t="str">
            <v>SP INT 5</v>
          </cell>
          <cell r="X5622" t="str">
            <v>SP INT 5</v>
          </cell>
        </row>
        <row r="5623">
          <cell r="B5623">
            <v>5</v>
          </cell>
          <cell r="K5623" t="str">
            <v>PLANTÕES E LOJAS</v>
          </cell>
          <cell r="O5623">
            <v>447</v>
          </cell>
          <cell r="P5623">
            <v>413.09</v>
          </cell>
          <cell r="Q5623">
            <v>46143</v>
          </cell>
          <cell r="W5623" t="str">
            <v>SP INT 5</v>
          </cell>
          <cell r="X5623" t="str">
            <v>SP INT 5</v>
          </cell>
        </row>
        <row r="5624">
          <cell r="B5624">
            <v>6</v>
          </cell>
          <cell r="K5624" t="str">
            <v>PLANTÕES E LOJAS</v>
          </cell>
          <cell r="O5624">
            <v>447</v>
          </cell>
          <cell r="P5624">
            <v>484.27</v>
          </cell>
          <cell r="Q5624">
            <v>46174</v>
          </cell>
          <cell r="W5624" t="str">
            <v>SP INT 5</v>
          </cell>
          <cell r="X5624" t="str">
            <v>SP INT 5</v>
          </cell>
        </row>
        <row r="5625">
          <cell r="B5625">
            <v>7</v>
          </cell>
          <cell r="K5625" t="str">
            <v>VIAGEM E LOGÍSTICA</v>
          </cell>
          <cell r="O5625">
            <v>447</v>
          </cell>
          <cell r="P5625">
            <v>565.35</v>
          </cell>
          <cell r="Q5625">
            <v>46204</v>
          </cell>
          <cell r="W5625" t="str">
            <v>SP INT 3</v>
          </cell>
          <cell r="X5625" t="str">
            <v>SP INT 3</v>
          </cell>
        </row>
        <row r="5626">
          <cell r="B5626">
            <v>7</v>
          </cell>
          <cell r="K5626" t="str">
            <v>PLANTÕES E LOJAS</v>
          </cell>
          <cell r="O5626">
            <v>447</v>
          </cell>
          <cell r="P5626">
            <v>472.65</v>
          </cell>
          <cell r="Q5626">
            <v>46204</v>
          </cell>
          <cell r="W5626" t="str">
            <v>SP INT 5</v>
          </cell>
          <cell r="X5626" t="str">
            <v>SP INT 5</v>
          </cell>
        </row>
        <row r="5627">
          <cell r="B5627">
            <v>8</v>
          </cell>
          <cell r="K5627" t="str">
            <v>MARKETING</v>
          </cell>
          <cell r="O5627">
            <v>447</v>
          </cell>
          <cell r="Q5627">
            <v>46235</v>
          </cell>
          <cell r="W5627" t="str">
            <v>SP INT 4</v>
          </cell>
          <cell r="X5627" t="str">
            <v>SP INT 4</v>
          </cell>
        </row>
        <row r="5628">
          <cell r="B5628">
            <v>8</v>
          </cell>
          <cell r="K5628" t="str">
            <v>PLANTÕES E LOJAS</v>
          </cell>
          <cell r="O5628">
            <v>447</v>
          </cell>
          <cell r="P5628">
            <v>407.58</v>
          </cell>
          <cell r="Q5628">
            <v>46235</v>
          </cell>
          <cell r="W5628" t="str">
            <v>SP INT 5</v>
          </cell>
          <cell r="X5628" t="str">
            <v>SP INT 5</v>
          </cell>
        </row>
        <row r="5629">
          <cell r="B5629">
            <v>3</v>
          </cell>
          <cell r="K5629" t="str">
            <v>SALÁRIOS, ENCARGOS E BENEFÍCIOS</v>
          </cell>
          <cell r="O5629">
            <v>446</v>
          </cell>
          <cell r="P5629">
            <v>255.17</v>
          </cell>
          <cell r="Q5629">
            <v>46082</v>
          </cell>
          <cell r="W5629" t="str">
            <v>SP INT 2</v>
          </cell>
          <cell r="X5629" t="str">
            <v>SP INT 2</v>
          </cell>
        </row>
        <row r="5630">
          <cell r="B5630">
            <v>8</v>
          </cell>
          <cell r="K5630" t="str">
            <v>PLANTÕES E LOJAS</v>
          </cell>
          <cell r="O5630">
            <v>446</v>
          </cell>
          <cell r="P5630">
            <v>73.930000000000007</v>
          </cell>
          <cell r="Q5630">
            <v>46235</v>
          </cell>
          <cell r="W5630" t="str">
            <v>SP INT 4</v>
          </cell>
          <cell r="X5630" t="str">
            <v>SP INT 4</v>
          </cell>
        </row>
        <row r="5631">
          <cell r="B5631">
            <v>3</v>
          </cell>
          <cell r="K5631" t="str">
            <v>VIAGEM E LOGÍSTICA</v>
          </cell>
          <cell r="O5631">
            <v>445</v>
          </cell>
          <cell r="P5631">
            <v>85.61</v>
          </cell>
          <cell r="Q5631">
            <v>46082</v>
          </cell>
          <cell r="W5631" t="str">
            <v>SP INT 2</v>
          </cell>
          <cell r="X5631" t="str">
            <v>SP INT 2</v>
          </cell>
        </row>
        <row r="5632">
          <cell r="B5632">
            <v>7</v>
          </cell>
          <cell r="K5632" t="str">
            <v>DESPESAS GERAIS</v>
          </cell>
          <cell r="O5632">
            <v>444</v>
          </cell>
          <cell r="Q5632">
            <v>46204</v>
          </cell>
          <cell r="W5632" t="str">
            <v>SP INT 5</v>
          </cell>
          <cell r="X5632" t="str">
            <v>SP INT 5</v>
          </cell>
        </row>
        <row r="5633">
          <cell r="B5633">
            <v>7</v>
          </cell>
          <cell r="K5633" t="str">
            <v>SALÁRIOS, ENCARGOS E BENEFÍCIOS</v>
          </cell>
          <cell r="O5633">
            <v>444</v>
          </cell>
          <cell r="P5633">
            <v>186.69</v>
          </cell>
          <cell r="Q5633">
            <v>46204</v>
          </cell>
          <cell r="W5633" t="str">
            <v>SENSIA CP</v>
          </cell>
          <cell r="X5633" t="str">
            <v>SENSIA</v>
          </cell>
        </row>
        <row r="5634">
          <cell r="B5634">
            <v>1</v>
          </cell>
          <cell r="K5634" t="str">
            <v>DESPESAS GERAIS</v>
          </cell>
          <cell r="O5634">
            <v>443</v>
          </cell>
          <cell r="Q5634">
            <v>46023</v>
          </cell>
          <cell r="W5634" t="str">
            <v>SP INT 6</v>
          </cell>
          <cell r="X5634" t="str">
            <v>SP INT 6</v>
          </cell>
        </row>
        <row r="5635">
          <cell r="B5635">
            <v>2</v>
          </cell>
          <cell r="K5635" t="str">
            <v>DESPESAS GERAIS</v>
          </cell>
          <cell r="O5635">
            <v>443</v>
          </cell>
          <cell r="Q5635">
            <v>46054</v>
          </cell>
          <cell r="W5635" t="str">
            <v>SP INT 6</v>
          </cell>
          <cell r="X5635" t="str">
            <v>SP INT 6</v>
          </cell>
        </row>
        <row r="5636">
          <cell r="B5636">
            <v>3</v>
          </cell>
          <cell r="K5636" t="str">
            <v>DESPESAS GERAIS</v>
          </cell>
          <cell r="O5636">
            <v>443</v>
          </cell>
          <cell r="Q5636">
            <v>46082</v>
          </cell>
          <cell r="W5636" t="str">
            <v>SP INT 6</v>
          </cell>
          <cell r="X5636" t="str">
            <v>SP INT 6</v>
          </cell>
        </row>
        <row r="5637">
          <cell r="B5637">
            <v>4</v>
          </cell>
          <cell r="K5637" t="str">
            <v>DESPESAS GERAIS</v>
          </cell>
          <cell r="O5637">
            <v>443</v>
          </cell>
          <cell r="Q5637">
            <v>46113</v>
          </cell>
          <cell r="W5637" t="str">
            <v>SP INT 6</v>
          </cell>
          <cell r="X5637" t="str">
            <v>SP INT 6</v>
          </cell>
        </row>
        <row r="5638">
          <cell r="B5638">
            <v>5</v>
          </cell>
          <cell r="K5638" t="str">
            <v>DESPESAS GERAIS</v>
          </cell>
          <cell r="O5638">
            <v>443</v>
          </cell>
          <cell r="Q5638">
            <v>46143</v>
          </cell>
          <cell r="W5638" t="str">
            <v>SP INT 6</v>
          </cell>
          <cell r="X5638" t="str">
            <v>SP INT 6</v>
          </cell>
        </row>
        <row r="5639">
          <cell r="B5639">
            <v>6</v>
          </cell>
          <cell r="K5639" t="str">
            <v>PLANTÕES E LOJAS</v>
          </cell>
          <cell r="O5639">
            <v>443</v>
          </cell>
          <cell r="Q5639">
            <v>46174</v>
          </cell>
          <cell r="W5639" t="str">
            <v>SP INT 1</v>
          </cell>
          <cell r="X5639" t="str">
            <v>SP INT 1</v>
          </cell>
        </row>
        <row r="5640">
          <cell r="B5640">
            <v>6</v>
          </cell>
          <cell r="K5640" t="str">
            <v>DESPESAS GERAIS</v>
          </cell>
          <cell r="O5640">
            <v>443</v>
          </cell>
          <cell r="Q5640">
            <v>46174</v>
          </cell>
          <cell r="W5640" t="str">
            <v>SP INT 6</v>
          </cell>
          <cell r="X5640" t="str">
            <v>SP INT 6</v>
          </cell>
        </row>
        <row r="5641">
          <cell r="B5641">
            <v>7</v>
          </cell>
          <cell r="K5641" t="str">
            <v>DESPESAS GERAIS</v>
          </cell>
          <cell r="O5641">
            <v>443</v>
          </cell>
          <cell r="Q5641">
            <v>46204</v>
          </cell>
          <cell r="W5641" t="str">
            <v>SP INT 6</v>
          </cell>
          <cell r="X5641" t="str">
            <v>SP INT 6</v>
          </cell>
        </row>
        <row r="5642">
          <cell r="B5642">
            <v>8</v>
          </cell>
          <cell r="K5642" t="str">
            <v>DESPESAS GERAIS</v>
          </cell>
          <cell r="O5642">
            <v>443</v>
          </cell>
          <cell r="Q5642">
            <v>46235</v>
          </cell>
          <cell r="W5642" t="str">
            <v>SP INT 6</v>
          </cell>
          <cell r="X5642" t="str">
            <v>SP INT 6</v>
          </cell>
        </row>
        <row r="5643">
          <cell r="B5643">
            <v>8</v>
          </cell>
          <cell r="K5643" t="str">
            <v>SALÁRIOS, ENCARGOS E BENEFÍCIOS</v>
          </cell>
          <cell r="O5643">
            <v>443</v>
          </cell>
          <cell r="P5643">
            <v>186.68999999999997</v>
          </cell>
          <cell r="Q5643">
            <v>46235</v>
          </cell>
          <cell r="W5643" t="str">
            <v>SENSIA CP</v>
          </cell>
          <cell r="X5643" t="str">
            <v>SENSIA</v>
          </cell>
        </row>
        <row r="5644">
          <cell r="B5644">
            <v>2</v>
          </cell>
          <cell r="K5644" t="str">
            <v>SALÁRIOS, ENCARGOS E BENEFÍCIOS</v>
          </cell>
          <cell r="O5644">
            <v>442</v>
          </cell>
          <cell r="P5644">
            <v>156.94</v>
          </cell>
          <cell r="Q5644">
            <v>46054</v>
          </cell>
          <cell r="W5644" t="str">
            <v>SENSIA RP</v>
          </cell>
          <cell r="X5644" t="str">
            <v>SENSIA</v>
          </cell>
        </row>
        <row r="5645">
          <cell r="B5645">
            <v>3</v>
          </cell>
          <cell r="K5645" t="str">
            <v>SALÁRIOS, ENCARGOS E BENEFÍCIOS</v>
          </cell>
          <cell r="O5645">
            <v>441</v>
          </cell>
          <cell r="Q5645">
            <v>46082</v>
          </cell>
          <cell r="W5645" t="str">
            <v>SP INT 5</v>
          </cell>
          <cell r="X5645" t="str">
            <v>SP INT 5</v>
          </cell>
        </row>
        <row r="5646">
          <cell r="B5646">
            <v>4</v>
          </cell>
          <cell r="K5646" t="str">
            <v>PLANTÕES E LOJAS</v>
          </cell>
          <cell r="O5646">
            <v>441</v>
          </cell>
          <cell r="P5646">
            <v>263.94999999999987</v>
          </cell>
          <cell r="Q5646">
            <v>46113</v>
          </cell>
          <cell r="W5646" t="str">
            <v>SP INT 4</v>
          </cell>
          <cell r="X5646" t="str">
            <v>SP INT 4</v>
          </cell>
        </row>
        <row r="5647">
          <cell r="B5647">
            <v>8</v>
          </cell>
          <cell r="K5647" t="str">
            <v>VIAGEM E LOGÍSTICA</v>
          </cell>
          <cell r="O5647">
            <v>441</v>
          </cell>
          <cell r="P5647">
            <v>0.53999999999999204</v>
          </cell>
          <cell r="Q5647">
            <v>46235</v>
          </cell>
          <cell r="W5647" t="str">
            <v>SENSIA CP</v>
          </cell>
          <cell r="X5647" t="str">
            <v>SENSIA</v>
          </cell>
        </row>
        <row r="5648">
          <cell r="B5648">
            <v>3</v>
          </cell>
          <cell r="K5648" t="str">
            <v>SALÁRIOS, ENCARGOS E BENEFÍCIOS</v>
          </cell>
          <cell r="O5648">
            <v>440</v>
          </cell>
          <cell r="P5648">
            <v>391.31</v>
          </cell>
          <cell r="Q5648">
            <v>46082</v>
          </cell>
          <cell r="W5648" t="str">
            <v>SP INT 3</v>
          </cell>
          <cell r="X5648" t="str">
            <v>SP INT 3</v>
          </cell>
        </row>
        <row r="5649">
          <cell r="B5649">
            <v>5</v>
          </cell>
          <cell r="K5649" t="str">
            <v>DESPESAS GERAIS</v>
          </cell>
          <cell r="O5649">
            <v>440</v>
          </cell>
          <cell r="Q5649">
            <v>46143</v>
          </cell>
          <cell r="W5649" t="str">
            <v>SP INT 6</v>
          </cell>
          <cell r="X5649" t="str">
            <v>SP INT 6</v>
          </cell>
        </row>
        <row r="5650">
          <cell r="B5650">
            <v>6</v>
          </cell>
          <cell r="K5650" t="str">
            <v>PLANTÕES E LOJAS</v>
          </cell>
          <cell r="O5650">
            <v>440</v>
          </cell>
          <cell r="Q5650">
            <v>46174</v>
          </cell>
          <cell r="W5650" t="str">
            <v>SP INT 2</v>
          </cell>
          <cell r="X5650" t="str">
            <v>SP INT 2</v>
          </cell>
        </row>
        <row r="5651">
          <cell r="B5651">
            <v>1</v>
          </cell>
          <cell r="K5651" t="str">
            <v>MARKETING</v>
          </cell>
          <cell r="O5651">
            <v>439</v>
          </cell>
          <cell r="Q5651">
            <v>46023</v>
          </cell>
          <cell r="W5651" t="str">
            <v>SP INT 1</v>
          </cell>
          <cell r="X5651" t="str">
            <v>SP INT 1</v>
          </cell>
        </row>
        <row r="5652">
          <cell r="B5652">
            <v>1</v>
          </cell>
          <cell r="K5652" t="str">
            <v>PLANTÕES E LOJAS</v>
          </cell>
          <cell r="O5652">
            <v>439</v>
          </cell>
          <cell r="P5652">
            <v>450.05</v>
          </cell>
          <cell r="Q5652">
            <v>46023</v>
          </cell>
          <cell r="W5652" t="str">
            <v>SP INT 5</v>
          </cell>
          <cell r="X5652" t="str">
            <v>SP INT 5</v>
          </cell>
        </row>
        <row r="5653">
          <cell r="B5653">
            <v>2</v>
          </cell>
          <cell r="K5653" t="str">
            <v>PLANTÕES E LOJAS</v>
          </cell>
          <cell r="O5653">
            <v>439</v>
          </cell>
          <cell r="P5653">
            <v>418.83</v>
          </cell>
          <cell r="Q5653">
            <v>46054</v>
          </cell>
          <cell r="W5653" t="str">
            <v>SP INT 5</v>
          </cell>
          <cell r="X5653" t="str">
            <v>SP INT 5</v>
          </cell>
        </row>
        <row r="5654">
          <cell r="B5654">
            <v>3</v>
          </cell>
          <cell r="K5654" t="str">
            <v>SALÁRIOS, ENCARGOS E BENEFÍCIOS</v>
          </cell>
          <cell r="O5654">
            <v>439</v>
          </cell>
          <cell r="Q5654">
            <v>46082</v>
          </cell>
          <cell r="W5654" t="str">
            <v>SP INT 3</v>
          </cell>
          <cell r="X5654" t="str">
            <v>SP INT 3</v>
          </cell>
        </row>
        <row r="5655">
          <cell r="B5655">
            <v>3</v>
          </cell>
          <cell r="K5655" t="str">
            <v>PLANTÕES E LOJAS</v>
          </cell>
          <cell r="O5655">
            <v>439</v>
          </cell>
          <cell r="P5655">
            <v>479.44</v>
          </cell>
          <cell r="Q5655">
            <v>46082</v>
          </cell>
          <cell r="W5655" t="str">
            <v>SP INT 5</v>
          </cell>
          <cell r="X5655" t="str">
            <v>SP INT 5</v>
          </cell>
        </row>
        <row r="5656">
          <cell r="B5656">
            <v>4</v>
          </cell>
          <cell r="K5656" t="str">
            <v>PLANTÕES E LOJAS</v>
          </cell>
          <cell r="O5656">
            <v>439</v>
          </cell>
          <cell r="P5656">
            <v>437.86</v>
          </cell>
          <cell r="Q5656">
            <v>46113</v>
          </cell>
          <cell r="W5656" t="str">
            <v>SP INT 5</v>
          </cell>
          <cell r="X5656" t="str">
            <v>SP INT 5</v>
          </cell>
        </row>
        <row r="5657">
          <cell r="B5657">
            <v>4</v>
          </cell>
          <cell r="K5657" t="str">
            <v>MARKETING</v>
          </cell>
          <cell r="O5657">
            <v>439</v>
          </cell>
          <cell r="Q5657">
            <v>46113</v>
          </cell>
          <cell r="W5657" t="str">
            <v>SP INT 6</v>
          </cell>
          <cell r="X5657" t="str">
            <v>SP INT 6</v>
          </cell>
        </row>
        <row r="5658">
          <cell r="B5658">
            <v>5</v>
          </cell>
          <cell r="K5658" t="str">
            <v>PLANTÕES E LOJAS</v>
          </cell>
          <cell r="O5658">
            <v>439</v>
          </cell>
          <cell r="P5658">
            <v>406.12</v>
          </cell>
          <cell r="Q5658">
            <v>46143</v>
          </cell>
          <cell r="W5658" t="str">
            <v>SP INT 5</v>
          </cell>
          <cell r="X5658" t="str">
            <v>SP INT 5</v>
          </cell>
        </row>
        <row r="5659">
          <cell r="B5659">
            <v>6</v>
          </cell>
          <cell r="K5659" t="str">
            <v>PLANTÕES E LOJAS</v>
          </cell>
          <cell r="O5659">
            <v>439</v>
          </cell>
          <cell r="P5659">
            <v>476.09</v>
          </cell>
          <cell r="Q5659">
            <v>46174</v>
          </cell>
          <cell r="W5659" t="str">
            <v>SP INT 5</v>
          </cell>
          <cell r="X5659" t="str">
            <v>SP INT 5</v>
          </cell>
        </row>
        <row r="5660">
          <cell r="B5660">
            <v>7</v>
          </cell>
          <cell r="K5660" t="str">
            <v>PLANTÕES E LOJAS</v>
          </cell>
          <cell r="O5660">
            <v>439</v>
          </cell>
          <cell r="P5660">
            <v>464.67</v>
          </cell>
          <cell r="Q5660">
            <v>46204</v>
          </cell>
          <cell r="W5660" t="str">
            <v>SP INT 5</v>
          </cell>
          <cell r="X5660" t="str">
            <v>SP INT 5</v>
          </cell>
        </row>
        <row r="5661">
          <cell r="B5661">
            <v>7</v>
          </cell>
          <cell r="K5661" t="str">
            <v>VIAGEM E LOGÍSTICA</v>
          </cell>
          <cell r="O5661">
            <v>439</v>
          </cell>
          <cell r="P5661">
            <v>24.980000000000018</v>
          </cell>
          <cell r="Q5661">
            <v>46204</v>
          </cell>
          <cell r="W5661" t="str">
            <v>SENSIA CP</v>
          </cell>
          <cell r="X5661" t="str">
            <v>SENSIA</v>
          </cell>
        </row>
        <row r="5662">
          <cell r="B5662">
            <v>8</v>
          </cell>
          <cell r="K5662" t="str">
            <v>PLANTÕES E LOJAS</v>
          </cell>
          <cell r="O5662">
            <v>439</v>
          </cell>
          <cell r="P5662">
            <v>400.7</v>
          </cell>
          <cell r="Q5662">
            <v>46235</v>
          </cell>
          <cell r="W5662" t="str">
            <v>SP INT 5</v>
          </cell>
          <cell r="X5662" t="str">
            <v>SP INT 5</v>
          </cell>
        </row>
        <row r="5663">
          <cell r="B5663">
            <v>4</v>
          </cell>
          <cell r="K5663" t="str">
            <v>MARKETING</v>
          </cell>
          <cell r="O5663">
            <v>437</v>
          </cell>
          <cell r="Q5663">
            <v>46113</v>
          </cell>
          <cell r="W5663" t="str">
            <v>SP INT 3</v>
          </cell>
          <cell r="X5663" t="str">
            <v>SP INT 3</v>
          </cell>
        </row>
        <row r="5664">
          <cell r="B5664">
            <v>4</v>
          </cell>
          <cell r="K5664" t="str">
            <v>SALÁRIOS, ENCARGOS E BENEFÍCIOS</v>
          </cell>
          <cell r="O5664">
            <v>437</v>
          </cell>
          <cell r="P5664">
            <v>179.42</v>
          </cell>
          <cell r="Q5664">
            <v>46113</v>
          </cell>
          <cell r="W5664" t="str">
            <v>SENSIA CP</v>
          </cell>
          <cell r="X5664" t="str">
            <v>SENSIA</v>
          </cell>
        </row>
        <row r="5665">
          <cell r="B5665">
            <v>1</v>
          </cell>
          <cell r="K5665" t="str">
            <v>PLANTÕES E LOJAS</v>
          </cell>
          <cell r="O5665">
            <v>436</v>
          </cell>
          <cell r="P5665">
            <v>446.45</v>
          </cell>
          <cell r="Q5665">
            <v>46023</v>
          </cell>
          <cell r="W5665" t="str">
            <v>SP INT 4</v>
          </cell>
          <cell r="X5665" t="str">
            <v>SP INT 4</v>
          </cell>
        </row>
        <row r="5666">
          <cell r="B5666">
            <v>2</v>
          </cell>
          <cell r="K5666" t="str">
            <v>PLANTÕES E LOJAS</v>
          </cell>
          <cell r="O5666">
            <v>436</v>
          </cell>
          <cell r="P5666">
            <v>415.48</v>
          </cell>
          <cell r="Q5666">
            <v>46054</v>
          </cell>
          <cell r="W5666" t="str">
            <v>SP INT 4</v>
          </cell>
          <cell r="X5666" t="str">
            <v>SP INT 4</v>
          </cell>
        </row>
        <row r="5667">
          <cell r="B5667">
            <v>3</v>
          </cell>
          <cell r="K5667" t="str">
            <v>PLANTÕES E LOJAS</v>
          </cell>
          <cell r="O5667">
            <v>436</v>
          </cell>
          <cell r="P5667">
            <v>475.6</v>
          </cell>
          <cell r="Q5667">
            <v>46082</v>
          </cell>
          <cell r="W5667" t="str">
            <v>SP INT 4</v>
          </cell>
          <cell r="X5667" t="str">
            <v>SP INT 4</v>
          </cell>
        </row>
        <row r="5668">
          <cell r="B5668">
            <v>4</v>
          </cell>
          <cell r="K5668" t="str">
            <v>PLANTÕES E LOJAS</v>
          </cell>
          <cell r="O5668">
            <v>436</v>
          </cell>
          <cell r="P5668">
            <v>434.36</v>
          </cell>
          <cell r="Q5668">
            <v>46113</v>
          </cell>
          <cell r="W5668" t="str">
            <v>SP INT 4</v>
          </cell>
          <cell r="X5668" t="str">
            <v>SP INT 4</v>
          </cell>
        </row>
        <row r="5669">
          <cell r="B5669">
            <v>5</v>
          </cell>
          <cell r="K5669" t="str">
            <v>PLANTÕES E LOJAS</v>
          </cell>
          <cell r="O5669">
            <v>436</v>
          </cell>
          <cell r="P5669">
            <v>402.88</v>
          </cell>
          <cell r="Q5669">
            <v>46143</v>
          </cell>
          <cell r="W5669" t="str">
            <v>SP INT 4</v>
          </cell>
          <cell r="X5669" t="str">
            <v>SP INT 4</v>
          </cell>
        </row>
        <row r="5670">
          <cell r="B5670">
            <v>5</v>
          </cell>
          <cell r="K5670" t="str">
            <v>SALÁRIOS, ENCARGOS E BENEFÍCIOS</v>
          </cell>
          <cell r="O5670">
            <v>436</v>
          </cell>
          <cell r="P5670">
            <v>563.37</v>
          </cell>
          <cell r="Q5670">
            <v>46143</v>
          </cell>
          <cell r="W5670" t="str">
            <v>SP INT 5</v>
          </cell>
          <cell r="X5670" t="str">
            <v>SP INT 5</v>
          </cell>
        </row>
        <row r="5671">
          <cell r="B5671">
            <v>6</v>
          </cell>
          <cell r="K5671" t="str">
            <v>PLANTÕES E LOJAS</v>
          </cell>
          <cell r="O5671">
            <v>436</v>
          </cell>
          <cell r="P5671">
            <v>472.29</v>
          </cell>
          <cell r="Q5671">
            <v>46174</v>
          </cell>
          <cell r="W5671" t="str">
            <v>SP INT 4</v>
          </cell>
          <cell r="X5671" t="str">
            <v>SP INT 4</v>
          </cell>
        </row>
        <row r="5672">
          <cell r="B5672">
            <v>7</v>
          </cell>
          <cell r="K5672" t="str">
            <v>PLANTÕES E LOJAS</v>
          </cell>
          <cell r="O5672">
            <v>436</v>
          </cell>
          <cell r="P5672">
            <v>460.96</v>
          </cell>
          <cell r="Q5672">
            <v>46204</v>
          </cell>
          <cell r="W5672" t="str">
            <v>SP INT 4</v>
          </cell>
          <cell r="X5672" t="str">
            <v>SP INT 4</v>
          </cell>
        </row>
        <row r="5673">
          <cell r="B5673">
            <v>8</v>
          </cell>
          <cell r="K5673" t="str">
            <v>SALÁRIOS, ENCARGOS E BENEFÍCIOS</v>
          </cell>
          <cell r="O5673">
            <v>436</v>
          </cell>
          <cell r="P5673">
            <v>121.26</v>
          </cell>
          <cell r="Q5673">
            <v>46235</v>
          </cell>
          <cell r="W5673" t="str">
            <v>SP INT 3</v>
          </cell>
          <cell r="X5673" t="str">
            <v>SP INT 3</v>
          </cell>
        </row>
        <row r="5674">
          <cell r="B5674">
            <v>8</v>
          </cell>
          <cell r="K5674" t="str">
            <v>PLANTÕES E LOJAS</v>
          </cell>
          <cell r="O5674">
            <v>436</v>
          </cell>
          <cell r="P5674">
            <v>397.5</v>
          </cell>
          <cell r="Q5674">
            <v>46235</v>
          </cell>
          <cell r="W5674" t="str">
            <v>SP INT 4</v>
          </cell>
          <cell r="X5674" t="str">
            <v>SP INT 4</v>
          </cell>
        </row>
        <row r="5675">
          <cell r="B5675">
            <v>1</v>
          </cell>
          <cell r="K5675" t="str">
            <v>PLANTÕES E LOJAS</v>
          </cell>
          <cell r="O5675">
            <v>435</v>
          </cell>
          <cell r="P5675">
            <v>263.94999999999987</v>
          </cell>
          <cell r="Q5675">
            <v>46023</v>
          </cell>
          <cell r="W5675" t="str">
            <v>SP INT 4</v>
          </cell>
          <cell r="X5675" t="str">
            <v>SP INT 4</v>
          </cell>
        </row>
        <row r="5676">
          <cell r="B5676">
            <v>4</v>
          </cell>
          <cell r="K5676" t="str">
            <v>DESPESAS GERAIS</v>
          </cell>
          <cell r="O5676">
            <v>435</v>
          </cell>
          <cell r="Q5676">
            <v>46113</v>
          </cell>
          <cell r="W5676" t="str">
            <v>SP INT 3</v>
          </cell>
          <cell r="X5676" t="str">
            <v>SP INT 3</v>
          </cell>
        </row>
        <row r="5677">
          <cell r="B5677">
            <v>4</v>
          </cell>
          <cell r="K5677" t="str">
            <v>JURÍDICO</v>
          </cell>
          <cell r="O5677">
            <v>435</v>
          </cell>
          <cell r="P5677">
            <v>-3282.1099999999997</v>
          </cell>
          <cell r="Q5677">
            <v>46113</v>
          </cell>
          <cell r="W5677" t="str">
            <v>SP INT 3</v>
          </cell>
          <cell r="X5677" t="str">
            <v>SP INT 3</v>
          </cell>
        </row>
        <row r="5678">
          <cell r="B5678">
            <v>6</v>
          </cell>
          <cell r="K5678" t="str">
            <v>PLANTÕES E LOJAS</v>
          </cell>
          <cell r="O5678">
            <v>435</v>
          </cell>
          <cell r="Q5678">
            <v>46174</v>
          </cell>
          <cell r="W5678" t="str">
            <v>SP INT 1</v>
          </cell>
          <cell r="X5678" t="str">
            <v>SP INT 1</v>
          </cell>
        </row>
        <row r="5679">
          <cell r="B5679">
            <v>8</v>
          </cell>
          <cell r="K5679" t="str">
            <v>MARKETING</v>
          </cell>
          <cell r="O5679">
            <v>434</v>
          </cell>
          <cell r="Q5679">
            <v>46235</v>
          </cell>
          <cell r="W5679" t="str">
            <v>SP INT 6</v>
          </cell>
          <cell r="X5679" t="str">
            <v>SP INT 6</v>
          </cell>
        </row>
        <row r="5680">
          <cell r="B5680">
            <v>7</v>
          </cell>
          <cell r="K5680" t="str">
            <v>SALÁRIOS, ENCARGOS E BENEFÍCIOS</v>
          </cell>
          <cell r="O5680">
            <v>433</v>
          </cell>
          <cell r="P5680">
            <v>223.5</v>
          </cell>
          <cell r="Q5680">
            <v>46204</v>
          </cell>
          <cell r="W5680" t="str">
            <v>SP INT 4</v>
          </cell>
          <cell r="X5680" t="str">
            <v>SP INT 4</v>
          </cell>
        </row>
        <row r="5681">
          <cell r="B5681">
            <v>3</v>
          </cell>
          <cell r="K5681" t="str">
            <v>DESPESAS GERAIS</v>
          </cell>
          <cell r="O5681">
            <v>431</v>
          </cell>
          <cell r="Q5681">
            <v>46082</v>
          </cell>
          <cell r="W5681" t="str">
            <v>SP INT 4</v>
          </cell>
          <cell r="X5681" t="str">
            <v>SP INT 4</v>
          </cell>
        </row>
        <row r="5682">
          <cell r="B5682">
            <v>5</v>
          </cell>
          <cell r="K5682" t="str">
            <v>DESPESAS GERAIS</v>
          </cell>
          <cell r="O5682">
            <v>431</v>
          </cell>
          <cell r="Q5682">
            <v>46143</v>
          </cell>
          <cell r="W5682" t="str">
            <v>SP INT 4</v>
          </cell>
          <cell r="X5682" t="str">
            <v>SP INT 4</v>
          </cell>
        </row>
        <row r="5683">
          <cell r="B5683">
            <v>1</v>
          </cell>
          <cell r="K5683" t="str">
            <v>SALÁRIOS, ENCARGOS E BENEFÍCIOS</v>
          </cell>
          <cell r="O5683">
            <v>430</v>
          </cell>
          <cell r="P5683">
            <v>1</v>
          </cell>
          <cell r="Q5683">
            <v>46023</v>
          </cell>
          <cell r="W5683" t="str">
            <v>SENSIA CP</v>
          </cell>
          <cell r="X5683" t="str">
            <v>SENSIA</v>
          </cell>
        </row>
        <row r="5684">
          <cell r="B5684">
            <v>3</v>
          </cell>
          <cell r="K5684" t="str">
            <v>MARKETING</v>
          </cell>
          <cell r="O5684">
            <v>430</v>
          </cell>
          <cell r="Q5684">
            <v>46082</v>
          </cell>
          <cell r="W5684" t="str">
            <v>SP INT 1</v>
          </cell>
          <cell r="X5684" t="str">
            <v>SP INT 1</v>
          </cell>
        </row>
        <row r="5685">
          <cell r="B5685">
            <v>6</v>
          </cell>
          <cell r="K5685" t="str">
            <v>PLANTÕES E LOJAS</v>
          </cell>
          <cell r="O5685">
            <v>430</v>
          </cell>
          <cell r="Q5685">
            <v>46174</v>
          </cell>
          <cell r="W5685" t="str">
            <v>SP INT 3</v>
          </cell>
          <cell r="X5685" t="str">
            <v>SP INT 3</v>
          </cell>
        </row>
        <row r="5686">
          <cell r="B5686">
            <v>7</v>
          </cell>
          <cell r="K5686" t="str">
            <v>VIAGEM E LOGÍSTICA</v>
          </cell>
          <cell r="O5686">
            <v>426</v>
          </cell>
          <cell r="P5686">
            <v>181.16999999999996</v>
          </cell>
          <cell r="Q5686">
            <v>46204</v>
          </cell>
          <cell r="W5686" t="str">
            <v>SP INT 1</v>
          </cell>
          <cell r="X5686" t="str">
            <v>SP INT 1</v>
          </cell>
        </row>
        <row r="5687">
          <cell r="B5687">
            <v>2</v>
          </cell>
          <cell r="K5687" t="str">
            <v>PLANTÕES E LOJAS</v>
          </cell>
          <cell r="O5687">
            <v>425</v>
          </cell>
          <cell r="Q5687">
            <v>46054</v>
          </cell>
          <cell r="W5687" t="str">
            <v>SP INT 4</v>
          </cell>
          <cell r="X5687" t="str">
            <v>SP INT 4</v>
          </cell>
        </row>
        <row r="5688">
          <cell r="B5688">
            <v>4</v>
          </cell>
          <cell r="K5688" t="str">
            <v>MARKETING</v>
          </cell>
          <cell r="O5688">
            <v>425</v>
          </cell>
          <cell r="Q5688">
            <v>46113</v>
          </cell>
          <cell r="W5688" t="str">
            <v>SP INT 6</v>
          </cell>
          <cell r="X5688" t="str">
            <v>SP INT 6</v>
          </cell>
        </row>
        <row r="5689">
          <cell r="B5689">
            <v>1</v>
          </cell>
          <cell r="K5689" t="str">
            <v>PLANTÕES E LOJAS</v>
          </cell>
          <cell r="O5689">
            <v>424</v>
          </cell>
          <cell r="P5689">
            <v>434.01</v>
          </cell>
          <cell r="Q5689">
            <v>46023</v>
          </cell>
          <cell r="W5689" t="str">
            <v>SP INT 2</v>
          </cell>
          <cell r="X5689" t="str">
            <v>SP INT 2</v>
          </cell>
        </row>
        <row r="5690">
          <cell r="B5690">
            <v>2</v>
          </cell>
          <cell r="K5690" t="str">
            <v>PLANTÕES E LOJAS</v>
          </cell>
          <cell r="O5690">
            <v>424</v>
          </cell>
          <cell r="P5690">
            <v>403.9</v>
          </cell>
          <cell r="Q5690">
            <v>46054</v>
          </cell>
          <cell r="W5690" t="str">
            <v>SP INT 2</v>
          </cell>
          <cell r="X5690" t="str">
            <v>SP INT 2</v>
          </cell>
        </row>
        <row r="5691">
          <cell r="B5691">
            <v>3</v>
          </cell>
          <cell r="K5691" t="str">
            <v>PLANTÕES E LOJAS</v>
          </cell>
          <cell r="O5691">
            <v>424</v>
          </cell>
          <cell r="P5691">
            <v>462.35</v>
          </cell>
          <cell r="Q5691">
            <v>46082</v>
          </cell>
          <cell r="W5691" t="str">
            <v>SP INT 2</v>
          </cell>
          <cell r="X5691" t="str">
            <v>SP INT 2</v>
          </cell>
        </row>
        <row r="5692">
          <cell r="B5692">
            <v>4</v>
          </cell>
          <cell r="K5692" t="str">
            <v>PLANTÕES E LOJAS</v>
          </cell>
          <cell r="O5692">
            <v>424</v>
          </cell>
          <cell r="P5692">
            <v>422.25</v>
          </cell>
          <cell r="Q5692">
            <v>46113</v>
          </cell>
          <cell r="W5692" t="str">
            <v>SP INT 2</v>
          </cell>
          <cell r="X5692" t="str">
            <v>SP INT 2</v>
          </cell>
        </row>
        <row r="5693">
          <cell r="B5693">
            <v>4</v>
          </cell>
          <cell r="K5693" t="str">
            <v>MARKETING</v>
          </cell>
          <cell r="O5693">
            <v>424</v>
          </cell>
          <cell r="Q5693">
            <v>46113</v>
          </cell>
          <cell r="W5693" t="str">
            <v>SP INT 2</v>
          </cell>
          <cell r="X5693" t="str">
            <v>SP INT 2</v>
          </cell>
        </row>
        <row r="5694">
          <cell r="B5694">
            <v>5</v>
          </cell>
          <cell r="K5694" t="str">
            <v>PLANTÕES E LOJAS</v>
          </cell>
          <cell r="O5694">
            <v>424</v>
          </cell>
          <cell r="P5694">
            <v>391.65</v>
          </cell>
          <cell r="Q5694">
            <v>46143</v>
          </cell>
          <cell r="W5694" t="str">
            <v>SP INT 2</v>
          </cell>
          <cell r="X5694" t="str">
            <v>SP INT 2</v>
          </cell>
        </row>
        <row r="5695">
          <cell r="B5695">
            <v>6</v>
          </cell>
          <cell r="K5695" t="str">
            <v>PLANTÕES E LOJAS</v>
          </cell>
          <cell r="O5695">
            <v>424</v>
          </cell>
          <cell r="P5695">
            <v>459.13</v>
          </cell>
          <cell r="Q5695">
            <v>46174</v>
          </cell>
          <cell r="W5695" t="str">
            <v>SP INT 2</v>
          </cell>
          <cell r="X5695" t="str">
            <v>SP INT 2</v>
          </cell>
        </row>
        <row r="5696">
          <cell r="B5696">
            <v>7</v>
          </cell>
          <cell r="K5696" t="str">
            <v>PLANTÕES E LOJAS</v>
          </cell>
          <cell r="O5696">
            <v>424</v>
          </cell>
          <cell r="P5696">
            <v>448.12</v>
          </cell>
          <cell r="Q5696">
            <v>46204</v>
          </cell>
          <cell r="W5696" t="str">
            <v>SP INT 2</v>
          </cell>
          <cell r="X5696" t="str">
            <v>SP INT 2</v>
          </cell>
        </row>
        <row r="5697">
          <cell r="B5697">
            <v>8</v>
          </cell>
          <cell r="K5697" t="str">
            <v>PLANTÕES E LOJAS</v>
          </cell>
          <cell r="O5697">
            <v>424</v>
          </cell>
          <cell r="P5697">
            <v>386.42</v>
          </cell>
          <cell r="Q5697">
            <v>46235</v>
          </cell>
          <cell r="W5697" t="str">
            <v>SP INT 2</v>
          </cell>
          <cell r="X5697" t="str">
            <v>SP INT 2</v>
          </cell>
        </row>
        <row r="5698">
          <cell r="B5698">
            <v>8</v>
          </cell>
          <cell r="K5698" t="str">
            <v>SALÁRIOS, ENCARGOS E BENEFÍCIOS</v>
          </cell>
          <cell r="O5698">
            <v>422</v>
          </cell>
          <cell r="P5698">
            <v>264.10000000000002</v>
          </cell>
          <cell r="Q5698">
            <v>46235</v>
          </cell>
          <cell r="W5698" t="str">
            <v>SP INT 2</v>
          </cell>
          <cell r="X5698" t="str">
            <v>SP INT 2</v>
          </cell>
        </row>
        <row r="5699">
          <cell r="B5699">
            <v>1</v>
          </cell>
          <cell r="K5699" t="str">
            <v>PLANTÕES E LOJAS</v>
          </cell>
          <cell r="O5699">
            <v>421</v>
          </cell>
          <cell r="Q5699">
            <v>46023</v>
          </cell>
          <cell r="W5699" t="str">
            <v>SP INT 2</v>
          </cell>
          <cell r="X5699" t="str">
            <v>SP INT 2</v>
          </cell>
        </row>
        <row r="5700">
          <cell r="B5700">
            <v>2</v>
          </cell>
          <cell r="K5700" t="str">
            <v>SALÁRIOS, ENCARGOS E BENEFÍCIOS</v>
          </cell>
          <cell r="O5700">
            <v>421</v>
          </cell>
          <cell r="Q5700">
            <v>46054</v>
          </cell>
          <cell r="W5700" t="str">
            <v>SP INT 3</v>
          </cell>
          <cell r="X5700" t="str">
            <v>SP INT 3</v>
          </cell>
        </row>
        <row r="5701">
          <cell r="B5701">
            <v>7</v>
          </cell>
          <cell r="K5701" t="str">
            <v>PLANTÕES E LOJAS</v>
          </cell>
          <cell r="O5701">
            <v>421</v>
          </cell>
          <cell r="P5701">
            <v>3702.81</v>
          </cell>
          <cell r="Q5701">
            <v>46204</v>
          </cell>
          <cell r="W5701" t="str">
            <v>SP INT 4</v>
          </cell>
          <cell r="X5701" t="str">
            <v>SP INT 4</v>
          </cell>
        </row>
        <row r="5702">
          <cell r="B5702">
            <v>2</v>
          </cell>
          <cell r="K5702" t="str">
            <v>DESPESAS GERAIS</v>
          </cell>
          <cell r="O5702">
            <v>418</v>
          </cell>
          <cell r="P5702">
            <v>0</v>
          </cell>
          <cell r="Q5702">
            <v>46054</v>
          </cell>
          <cell r="W5702" t="str">
            <v>SP INT 2</v>
          </cell>
          <cell r="X5702" t="str">
            <v>SP INT 2</v>
          </cell>
        </row>
        <row r="5703">
          <cell r="B5703">
            <v>4</v>
          </cell>
          <cell r="K5703" t="str">
            <v>MARKETING</v>
          </cell>
          <cell r="O5703">
            <v>418</v>
          </cell>
          <cell r="Q5703">
            <v>46113</v>
          </cell>
          <cell r="W5703" t="str">
            <v>SP INT 4</v>
          </cell>
          <cell r="X5703" t="str">
            <v>SP INT 4</v>
          </cell>
        </row>
        <row r="5704">
          <cell r="B5704">
            <v>6</v>
          </cell>
          <cell r="K5704" t="str">
            <v>SALÁRIOS, ENCARGOS E BENEFÍCIOS</v>
          </cell>
          <cell r="O5704">
            <v>418</v>
          </cell>
          <cell r="P5704">
            <v>235.37</v>
          </cell>
          <cell r="Q5704">
            <v>46174</v>
          </cell>
          <cell r="W5704" t="str">
            <v>SP INT 1</v>
          </cell>
          <cell r="X5704" t="str">
            <v>SP INT 1</v>
          </cell>
        </row>
        <row r="5705">
          <cell r="B5705">
            <v>1</v>
          </cell>
          <cell r="K5705" t="str">
            <v>PLANTÕES E LOJAS</v>
          </cell>
          <cell r="O5705">
            <v>417</v>
          </cell>
          <cell r="Q5705">
            <v>46023</v>
          </cell>
          <cell r="W5705" t="str">
            <v>SP INT 1</v>
          </cell>
          <cell r="X5705" t="str">
            <v>SP INT 1</v>
          </cell>
        </row>
        <row r="5706">
          <cell r="B5706">
            <v>1</v>
          </cell>
          <cell r="K5706" t="str">
            <v>PLANTÕES E LOJAS</v>
          </cell>
          <cell r="O5706">
            <v>417</v>
          </cell>
          <cell r="Q5706">
            <v>46023</v>
          </cell>
          <cell r="W5706" t="str">
            <v>SP INT 1</v>
          </cell>
          <cell r="X5706" t="str">
            <v>SP INT 1</v>
          </cell>
        </row>
        <row r="5707">
          <cell r="B5707">
            <v>4</v>
          </cell>
          <cell r="K5707" t="str">
            <v>VIAGEM E LOGÍSTICA</v>
          </cell>
          <cell r="O5707">
            <v>417</v>
          </cell>
          <cell r="P5707">
            <v>443.27000000000004</v>
          </cell>
          <cell r="Q5707">
            <v>46113</v>
          </cell>
          <cell r="W5707" t="str">
            <v>SP INT 4</v>
          </cell>
          <cell r="X5707" t="str">
            <v>SP INT 4</v>
          </cell>
        </row>
        <row r="5708">
          <cell r="B5708">
            <v>5</v>
          </cell>
          <cell r="K5708" t="str">
            <v>SALÁRIOS, ENCARGOS E BENEFÍCIOS</v>
          </cell>
          <cell r="O5708">
            <v>417</v>
          </cell>
          <cell r="Q5708">
            <v>46143</v>
          </cell>
          <cell r="W5708" t="str">
            <v>SP INT 2</v>
          </cell>
          <cell r="X5708" t="str">
            <v>SP INT 2</v>
          </cell>
        </row>
        <row r="5709">
          <cell r="B5709">
            <v>7</v>
          </cell>
          <cell r="K5709" t="str">
            <v>PLANTÕES E LOJAS</v>
          </cell>
          <cell r="O5709">
            <v>417</v>
          </cell>
          <cell r="P5709">
            <v>263.94999999999987</v>
          </cell>
          <cell r="Q5709">
            <v>46204</v>
          </cell>
          <cell r="W5709" t="str">
            <v>SP INT 4</v>
          </cell>
          <cell r="X5709" t="str">
            <v>SP INT 4</v>
          </cell>
        </row>
        <row r="5710">
          <cell r="B5710">
            <v>4</v>
          </cell>
          <cell r="K5710" t="str">
            <v>ADMINISTRATIVO</v>
          </cell>
          <cell r="O5710">
            <v>416</v>
          </cell>
          <cell r="P5710">
            <v>46.99</v>
          </cell>
          <cell r="Q5710">
            <v>46113</v>
          </cell>
          <cell r="W5710" t="str">
            <v>SP INT 2</v>
          </cell>
          <cell r="X5710" t="str">
            <v>SP INT 2</v>
          </cell>
        </row>
        <row r="5711">
          <cell r="B5711">
            <v>4</v>
          </cell>
          <cell r="K5711" t="str">
            <v>MARKETING</v>
          </cell>
          <cell r="O5711">
            <v>416</v>
          </cell>
          <cell r="Q5711">
            <v>46113</v>
          </cell>
          <cell r="W5711" t="str">
            <v>SP INT 5</v>
          </cell>
          <cell r="X5711" t="str">
            <v>SP INT 5</v>
          </cell>
        </row>
        <row r="5712">
          <cell r="B5712">
            <v>8</v>
          </cell>
          <cell r="K5712" t="str">
            <v>PLANTÕES E LOJAS</v>
          </cell>
          <cell r="O5712">
            <v>415</v>
          </cell>
          <cell r="Q5712">
            <v>46235</v>
          </cell>
          <cell r="W5712" t="str">
            <v>SP INT 2</v>
          </cell>
          <cell r="X5712" t="str">
            <v>SP INT 2</v>
          </cell>
        </row>
        <row r="5713">
          <cell r="B5713">
            <v>7</v>
          </cell>
          <cell r="K5713" t="str">
            <v>PLANTÕES E LOJAS</v>
          </cell>
          <cell r="O5713">
            <v>414</v>
          </cell>
          <cell r="Q5713">
            <v>46204</v>
          </cell>
          <cell r="W5713" t="str">
            <v>SP INT 1</v>
          </cell>
          <cell r="X5713" t="str">
            <v>SP INT 1</v>
          </cell>
        </row>
        <row r="5714">
          <cell r="B5714">
            <v>7</v>
          </cell>
          <cell r="K5714" t="str">
            <v>SALÁRIOS, ENCARGOS E BENEFÍCIOS</v>
          </cell>
          <cell r="O5714">
            <v>414</v>
          </cell>
          <cell r="P5714">
            <v>293.17</v>
          </cell>
          <cell r="Q5714">
            <v>46204</v>
          </cell>
          <cell r="W5714" t="str">
            <v>SP INT 2</v>
          </cell>
          <cell r="X5714" t="str">
            <v>SP INT 2</v>
          </cell>
        </row>
        <row r="5715">
          <cell r="B5715">
            <v>1</v>
          </cell>
          <cell r="K5715" t="str">
            <v>PLANTÕES E LOJAS</v>
          </cell>
          <cell r="O5715">
            <v>413</v>
          </cell>
          <cell r="P5715">
            <v>129.9</v>
          </cell>
          <cell r="Q5715">
            <v>46023</v>
          </cell>
          <cell r="W5715" t="str">
            <v>SP INT 6</v>
          </cell>
          <cell r="X5715" t="str">
            <v>SP INT 6</v>
          </cell>
        </row>
        <row r="5716">
          <cell r="B5716">
            <v>2</v>
          </cell>
          <cell r="K5716" t="str">
            <v>MARKETING</v>
          </cell>
          <cell r="O5716">
            <v>413</v>
          </cell>
          <cell r="Q5716">
            <v>46054</v>
          </cell>
          <cell r="W5716" t="str">
            <v>SP INT 3</v>
          </cell>
          <cell r="X5716" t="str">
            <v>SP INT 3</v>
          </cell>
        </row>
        <row r="5717">
          <cell r="B5717">
            <v>3</v>
          </cell>
          <cell r="K5717" t="str">
            <v>DESPESAS GERAIS</v>
          </cell>
          <cell r="O5717">
            <v>413</v>
          </cell>
          <cell r="P5717">
            <v>509.89</v>
          </cell>
          <cell r="Q5717">
            <v>46082</v>
          </cell>
          <cell r="W5717" t="str">
            <v>SP INT 2</v>
          </cell>
          <cell r="X5717" t="str">
            <v>SP INT 2</v>
          </cell>
        </row>
        <row r="5718">
          <cell r="B5718">
            <v>8</v>
          </cell>
          <cell r="K5718" t="str">
            <v>DESPESAS GERAIS</v>
          </cell>
          <cell r="O5718">
            <v>413</v>
          </cell>
          <cell r="Q5718">
            <v>46235</v>
          </cell>
          <cell r="W5718" t="str">
            <v>SP INT 5</v>
          </cell>
          <cell r="X5718" t="str">
            <v>SP INT 5</v>
          </cell>
        </row>
        <row r="5719">
          <cell r="B5719">
            <v>5</v>
          </cell>
          <cell r="K5719" t="str">
            <v>PLANTÕES E LOJAS</v>
          </cell>
          <cell r="O5719">
            <v>410</v>
          </cell>
          <cell r="Q5719">
            <v>46143</v>
          </cell>
          <cell r="W5719" t="str">
            <v>SENSIA CP</v>
          </cell>
          <cell r="X5719" t="str">
            <v>SENSIA</v>
          </cell>
        </row>
        <row r="5720">
          <cell r="B5720">
            <v>7</v>
          </cell>
          <cell r="K5720" t="str">
            <v>PLANTÕES E LOJAS</v>
          </cell>
          <cell r="O5720">
            <v>410</v>
          </cell>
          <cell r="Q5720">
            <v>46204</v>
          </cell>
          <cell r="W5720" t="str">
            <v>SP INT 4</v>
          </cell>
          <cell r="X5720" t="str">
            <v>SP INT 4</v>
          </cell>
        </row>
        <row r="5721">
          <cell r="B5721">
            <v>8</v>
          </cell>
          <cell r="K5721" t="str">
            <v>VIAGEM E LOGÍSTICA</v>
          </cell>
          <cell r="O5721">
            <v>410</v>
          </cell>
          <cell r="Q5721">
            <v>46235</v>
          </cell>
          <cell r="W5721" t="str">
            <v>DIRETORIA SPI</v>
          </cell>
          <cell r="X5721" t="str">
            <v>DIRETORIA SPI</v>
          </cell>
        </row>
        <row r="5722">
          <cell r="B5722">
            <v>1</v>
          </cell>
          <cell r="K5722" t="str">
            <v>VIAGEM E LOGÍSTICA</v>
          </cell>
          <cell r="O5722">
            <v>409</v>
          </cell>
          <cell r="P5722">
            <v>565.35</v>
          </cell>
          <cell r="Q5722">
            <v>46023</v>
          </cell>
          <cell r="W5722" t="str">
            <v>DIRETORIA SPI</v>
          </cell>
          <cell r="X5722" t="str">
            <v>DIRETORIA SPI</v>
          </cell>
        </row>
        <row r="5723">
          <cell r="B5723">
            <v>2</v>
          </cell>
          <cell r="K5723" t="str">
            <v>SALÁRIOS, ENCARGOS E BENEFÍCIOS</v>
          </cell>
          <cell r="O5723">
            <v>409</v>
          </cell>
          <cell r="P5723">
            <v>255.17</v>
          </cell>
          <cell r="Q5723">
            <v>46054</v>
          </cell>
          <cell r="W5723" t="str">
            <v>SP INT 2</v>
          </cell>
          <cell r="X5723" t="str">
            <v>SP INT 2</v>
          </cell>
        </row>
        <row r="5724">
          <cell r="B5724">
            <v>2</v>
          </cell>
          <cell r="K5724" t="str">
            <v>DESPESAS GERAIS</v>
          </cell>
          <cell r="O5724">
            <v>409</v>
          </cell>
          <cell r="Q5724">
            <v>46054</v>
          </cell>
          <cell r="W5724" t="str">
            <v>SP INT 4</v>
          </cell>
          <cell r="X5724" t="str">
            <v>SP INT 4</v>
          </cell>
        </row>
        <row r="5725">
          <cell r="B5725">
            <v>3</v>
          </cell>
          <cell r="K5725" t="str">
            <v>PLANTÕES E LOJAS</v>
          </cell>
          <cell r="O5725">
            <v>409</v>
          </cell>
          <cell r="P5725">
            <v>263.95</v>
          </cell>
          <cell r="Q5725">
            <v>46082</v>
          </cell>
          <cell r="W5725" t="str">
            <v>SP INT 4</v>
          </cell>
          <cell r="X5725" t="str">
            <v>SP INT 4</v>
          </cell>
        </row>
        <row r="5726">
          <cell r="B5726">
            <v>8</v>
          </cell>
          <cell r="K5726" t="str">
            <v>JURÍDICO</v>
          </cell>
          <cell r="O5726">
            <v>409</v>
          </cell>
          <cell r="Q5726">
            <v>46235</v>
          </cell>
          <cell r="W5726" t="str">
            <v>SP INT 1</v>
          </cell>
          <cell r="X5726" t="str">
            <v>SP INT 1</v>
          </cell>
        </row>
        <row r="5727">
          <cell r="B5727">
            <v>8</v>
          </cell>
          <cell r="K5727" t="str">
            <v>JURÍDICO</v>
          </cell>
          <cell r="O5727">
            <v>409</v>
          </cell>
          <cell r="Q5727">
            <v>46235</v>
          </cell>
          <cell r="W5727" t="str">
            <v>SP INT 1</v>
          </cell>
          <cell r="X5727" t="str">
            <v>SP INT 1</v>
          </cell>
        </row>
        <row r="5728">
          <cell r="B5728">
            <v>8</v>
          </cell>
          <cell r="K5728" t="str">
            <v>JURÍDICO</v>
          </cell>
          <cell r="O5728">
            <v>409</v>
          </cell>
          <cell r="Q5728">
            <v>46235</v>
          </cell>
          <cell r="W5728" t="str">
            <v>SP INT 1</v>
          </cell>
          <cell r="X5728" t="str">
            <v>SP INT 1</v>
          </cell>
        </row>
        <row r="5729">
          <cell r="B5729">
            <v>8</v>
          </cell>
          <cell r="K5729" t="str">
            <v>JURÍDICO</v>
          </cell>
          <cell r="O5729">
            <v>409</v>
          </cell>
          <cell r="Q5729">
            <v>46235</v>
          </cell>
          <cell r="W5729" t="str">
            <v>SP INT 3</v>
          </cell>
          <cell r="X5729" t="str">
            <v>SP INT 3</v>
          </cell>
        </row>
        <row r="5730">
          <cell r="B5730">
            <v>8</v>
          </cell>
          <cell r="K5730" t="str">
            <v>JURÍDICO</v>
          </cell>
          <cell r="O5730">
            <v>409</v>
          </cell>
          <cell r="Q5730">
            <v>46235</v>
          </cell>
          <cell r="W5730" t="str">
            <v>SP INT 4</v>
          </cell>
          <cell r="X5730" t="str">
            <v>SP INT 4</v>
          </cell>
        </row>
        <row r="5731">
          <cell r="B5731">
            <v>8</v>
          </cell>
          <cell r="K5731" t="str">
            <v>JURÍDICO</v>
          </cell>
          <cell r="O5731">
            <v>409</v>
          </cell>
          <cell r="Q5731">
            <v>46235</v>
          </cell>
          <cell r="W5731" t="str">
            <v>SP INT 5</v>
          </cell>
          <cell r="X5731" t="str">
            <v>SP INT 5</v>
          </cell>
        </row>
        <row r="5732">
          <cell r="B5732">
            <v>8</v>
          </cell>
          <cell r="K5732" t="str">
            <v>JURÍDICO</v>
          </cell>
          <cell r="O5732">
            <v>409</v>
          </cell>
          <cell r="Q5732">
            <v>46235</v>
          </cell>
          <cell r="W5732" t="str">
            <v>SP INT 6</v>
          </cell>
          <cell r="X5732" t="str">
            <v>SP INT 6</v>
          </cell>
        </row>
        <row r="5733">
          <cell r="B5733">
            <v>2</v>
          </cell>
          <cell r="K5733" t="str">
            <v>JURÍDICO</v>
          </cell>
          <cell r="O5733">
            <v>408</v>
          </cell>
          <cell r="P5733">
            <v>-3282.1099999999997</v>
          </cell>
          <cell r="Q5733">
            <v>46054</v>
          </cell>
          <cell r="W5733" t="str">
            <v>SP INT 3</v>
          </cell>
          <cell r="X5733" t="str">
            <v>SP INT 3</v>
          </cell>
        </row>
        <row r="5734">
          <cell r="B5734">
            <v>4</v>
          </cell>
          <cell r="K5734" t="str">
            <v>MARKETING</v>
          </cell>
          <cell r="O5734">
            <v>408</v>
          </cell>
          <cell r="Q5734">
            <v>46113</v>
          </cell>
          <cell r="W5734" t="str">
            <v>SP INT 1</v>
          </cell>
          <cell r="X5734" t="str">
            <v>SP INT 1</v>
          </cell>
        </row>
        <row r="5735">
          <cell r="B5735">
            <v>5</v>
          </cell>
          <cell r="K5735" t="str">
            <v>PLANTÕES E LOJAS</v>
          </cell>
          <cell r="O5735">
            <v>408</v>
          </cell>
          <cell r="Q5735">
            <v>46143</v>
          </cell>
          <cell r="W5735" t="str">
            <v>SP INT 1</v>
          </cell>
          <cell r="X5735" t="str">
            <v>SP INT 1</v>
          </cell>
        </row>
        <row r="5736">
          <cell r="B5736">
            <v>6</v>
          </cell>
          <cell r="K5736" t="str">
            <v>SALÁRIOS, ENCARGOS E BENEFÍCIOS</v>
          </cell>
          <cell r="O5736">
            <v>408</v>
          </cell>
          <cell r="P5736">
            <v>69.08</v>
          </cell>
          <cell r="Q5736">
            <v>46174</v>
          </cell>
          <cell r="W5736" t="str">
            <v>DIRETORIA SPI</v>
          </cell>
          <cell r="X5736" t="str">
            <v>DIRETORIA SPI</v>
          </cell>
        </row>
        <row r="5737">
          <cell r="B5737">
            <v>7</v>
          </cell>
          <cell r="K5737" t="str">
            <v>SALÁRIOS, ENCARGOS E BENEFÍCIOS</v>
          </cell>
          <cell r="O5737">
            <v>408</v>
          </cell>
          <cell r="P5737">
            <v>179.06</v>
          </cell>
          <cell r="Q5737">
            <v>46204</v>
          </cell>
          <cell r="W5737" t="str">
            <v>DIRETORIA SPI</v>
          </cell>
          <cell r="X5737" t="str">
            <v>DIRETORIA SPI</v>
          </cell>
        </row>
        <row r="5738">
          <cell r="B5738">
            <v>5</v>
          </cell>
          <cell r="K5738" t="str">
            <v>SALÁRIOS, ENCARGOS E BENEFÍCIOS</v>
          </cell>
          <cell r="O5738">
            <v>407</v>
          </cell>
          <cell r="P5738">
            <v>251.77</v>
          </cell>
          <cell r="Q5738">
            <v>46143</v>
          </cell>
          <cell r="W5738" t="str">
            <v>SP INT 1</v>
          </cell>
          <cell r="X5738" t="str">
            <v>SP INT 1</v>
          </cell>
        </row>
        <row r="5739">
          <cell r="B5739">
            <v>6</v>
          </cell>
          <cell r="K5739" t="str">
            <v>SALÁRIOS, ENCARGOS E BENEFÍCIOS</v>
          </cell>
          <cell r="O5739">
            <v>407</v>
          </cell>
          <cell r="P5739">
            <v>204.5</v>
          </cell>
          <cell r="Q5739">
            <v>46174</v>
          </cell>
          <cell r="W5739" t="str">
            <v>SP INT 6</v>
          </cell>
          <cell r="X5739" t="str">
            <v>SP INT 6</v>
          </cell>
        </row>
        <row r="5740">
          <cell r="B5740">
            <v>1</v>
          </cell>
          <cell r="K5740" t="str">
            <v>SALÁRIOS, ENCARGOS E BENEFÍCIOS</v>
          </cell>
          <cell r="O5740">
            <v>406</v>
          </cell>
          <cell r="P5740">
            <v>99.37</v>
          </cell>
          <cell r="Q5740">
            <v>46023</v>
          </cell>
          <cell r="W5740" t="str">
            <v>DIRETORIA SPI</v>
          </cell>
          <cell r="X5740" t="str">
            <v>DIRETORIA SPI</v>
          </cell>
        </row>
        <row r="5741">
          <cell r="B5741">
            <v>3</v>
          </cell>
          <cell r="K5741" t="str">
            <v>DESPESAS GERAIS</v>
          </cell>
          <cell r="O5741">
            <v>406</v>
          </cell>
          <cell r="Q5741">
            <v>46082</v>
          </cell>
          <cell r="W5741" t="str">
            <v>SP INT 3</v>
          </cell>
          <cell r="X5741" t="str">
            <v>SP INT 3</v>
          </cell>
        </row>
        <row r="5742">
          <cell r="B5742">
            <v>7</v>
          </cell>
          <cell r="K5742" t="str">
            <v>SALÁRIOS, ENCARGOS E BENEFÍCIOS</v>
          </cell>
          <cell r="O5742">
            <v>406</v>
          </cell>
          <cell r="Q5742">
            <v>46204</v>
          </cell>
          <cell r="W5742" t="str">
            <v>SP INT 4</v>
          </cell>
          <cell r="X5742" t="str">
            <v>SP INT 4</v>
          </cell>
        </row>
        <row r="5743">
          <cell r="B5743">
            <v>7</v>
          </cell>
          <cell r="K5743" t="str">
            <v>SALÁRIOS, ENCARGOS E BENEFÍCIOS</v>
          </cell>
          <cell r="O5743">
            <v>406</v>
          </cell>
          <cell r="P5743">
            <v>204.5</v>
          </cell>
          <cell r="Q5743">
            <v>46204</v>
          </cell>
          <cell r="W5743" t="str">
            <v>SP INT 6</v>
          </cell>
          <cell r="X5743" t="str">
            <v>SP INT 6</v>
          </cell>
        </row>
        <row r="5744">
          <cell r="B5744">
            <v>8</v>
          </cell>
          <cell r="K5744" t="str">
            <v>PLANTÕES E LOJAS</v>
          </cell>
          <cell r="O5744">
            <v>406</v>
          </cell>
          <cell r="P5744">
            <v>68.61</v>
          </cell>
          <cell r="Q5744">
            <v>46235</v>
          </cell>
          <cell r="W5744" t="str">
            <v>SP INT 3</v>
          </cell>
          <cell r="X5744" t="str">
            <v>SP INT 3</v>
          </cell>
        </row>
        <row r="5745">
          <cell r="B5745">
            <v>4</v>
          </cell>
          <cell r="K5745" t="str">
            <v>MARKETING</v>
          </cell>
          <cell r="O5745">
            <v>405</v>
          </cell>
          <cell r="Q5745">
            <v>46113</v>
          </cell>
          <cell r="W5745" t="str">
            <v>SP INT 6</v>
          </cell>
          <cell r="X5745" t="str">
            <v>SP INT 6</v>
          </cell>
        </row>
        <row r="5746">
          <cell r="B5746">
            <v>3</v>
          </cell>
          <cell r="K5746" t="str">
            <v>PLANTÕES E LOJAS</v>
          </cell>
          <cell r="O5746">
            <v>404</v>
          </cell>
          <cell r="P5746">
            <v>8027.18</v>
          </cell>
          <cell r="Q5746">
            <v>46082</v>
          </cell>
          <cell r="W5746" t="str">
            <v>SP INT 2</v>
          </cell>
          <cell r="X5746" t="str">
            <v>SP INT 2</v>
          </cell>
        </row>
        <row r="5747">
          <cell r="B5747">
            <v>6</v>
          </cell>
          <cell r="K5747" t="str">
            <v>SALÁRIOS, ENCARGOS E BENEFÍCIOS</v>
          </cell>
          <cell r="O5747">
            <v>404</v>
          </cell>
          <cell r="P5747">
            <v>40.36</v>
          </cell>
          <cell r="Q5747">
            <v>46174</v>
          </cell>
          <cell r="W5747" t="str">
            <v>SP INT 3</v>
          </cell>
          <cell r="X5747" t="str">
            <v>SP INT 3</v>
          </cell>
        </row>
        <row r="5748">
          <cell r="B5748">
            <v>6</v>
          </cell>
          <cell r="K5748" t="str">
            <v>PLANTÕES E LOJAS</v>
          </cell>
          <cell r="O5748">
            <v>404</v>
          </cell>
          <cell r="P5748">
            <v>1280.6500000000001</v>
          </cell>
          <cell r="Q5748">
            <v>46174</v>
          </cell>
          <cell r="W5748" t="str">
            <v>SP INT 5</v>
          </cell>
          <cell r="X5748" t="str">
            <v>SP INT 5</v>
          </cell>
        </row>
        <row r="5749">
          <cell r="B5749">
            <v>2</v>
          </cell>
          <cell r="K5749" t="str">
            <v>PLANTÕES E LOJAS</v>
          </cell>
          <cell r="O5749">
            <v>403</v>
          </cell>
          <cell r="P5749">
            <v>921.67</v>
          </cell>
          <cell r="Q5749">
            <v>46054</v>
          </cell>
          <cell r="W5749" t="str">
            <v>SP INT 3</v>
          </cell>
          <cell r="X5749" t="str">
            <v>SP INT 3</v>
          </cell>
        </row>
        <row r="5750">
          <cell r="B5750">
            <v>4</v>
          </cell>
          <cell r="K5750" t="str">
            <v>SALÁRIOS, ENCARGOS E BENEFÍCIOS</v>
          </cell>
          <cell r="O5750">
            <v>403</v>
          </cell>
          <cell r="P5750">
            <v>159.84</v>
          </cell>
          <cell r="Q5750">
            <v>46113</v>
          </cell>
          <cell r="W5750" t="str">
            <v>SP INT 3</v>
          </cell>
          <cell r="X5750" t="str">
            <v>SP INT 3</v>
          </cell>
        </row>
        <row r="5751">
          <cell r="B5751">
            <v>5</v>
          </cell>
          <cell r="K5751" t="str">
            <v>DESPESAS GERAIS</v>
          </cell>
          <cell r="O5751">
            <v>403</v>
          </cell>
          <cell r="Q5751">
            <v>46143</v>
          </cell>
          <cell r="W5751" t="str">
            <v>SP INT 5</v>
          </cell>
          <cell r="X5751" t="str">
            <v>SP INT 5</v>
          </cell>
        </row>
        <row r="5752">
          <cell r="B5752">
            <v>2</v>
          </cell>
          <cell r="K5752" t="str">
            <v>SALÁRIOS, ENCARGOS E BENEFÍCIOS</v>
          </cell>
          <cell r="O5752">
            <v>402</v>
          </cell>
          <cell r="P5752">
            <v>203.37</v>
          </cell>
          <cell r="Q5752">
            <v>46054</v>
          </cell>
          <cell r="W5752" t="str">
            <v>SENSIA CP</v>
          </cell>
          <cell r="X5752" t="str">
            <v>SENSIA</v>
          </cell>
        </row>
        <row r="5753">
          <cell r="B5753">
            <v>6</v>
          </cell>
          <cell r="K5753" t="str">
            <v>PLANTÕES E LOJAS</v>
          </cell>
          <cell r="O5753">
            <v>401</v>
          </cell>
          <cell r="P5753">
            <v>133.24</v>
          </cell>
          <cell r="Q5753">
            <v>46174</v>
          </cell>
          <cell r="W5753" t="str">
            <v>SP INT 4</v>
          </cell>
          <cell r="X5753" t="str">
            <v>SP INT 4</v>
          </cell>
        </row>
        <row r="5754">
          <cell r="B5754">
            <v>7</v>
          </cell>
          <cell r="K5754" t="str">
            <v>PLANTÕES E LOJAS</v>
          </cell>
          <cell r="O5754">
            <v>401</v>
          </cell>
          <cell r="P5754">
            <v>133.24</v>
          </cell>
          <cell r="Q5754">
            <v>46204</v>
          </cell>
          <cell r="W5754" t="str">
            <v>SP INT 4</v>
          </cell>
          <cell r="X5754" t="str">
            <v>SP INT 4</v>
          </cell>
        </row>
        <row r="5755">
          <cell r="B5755">
            <v>6</v>
          </cell>
          <cell r="K5755" t="str">
            <v>PLANTÕES E LOJAS</v>
          </cell>
          <cell r="O5755">
            <v>400</v>
          </cell>
          <cell r="Q5755">
            <v>46174</v>
          </cell>
          <cell r="W5755" t="str">
            <v>SP INT 3</v>
          </cell>
          <cell r="X5755" t="str">
            <v>SP INT 3</v>
          </cell>
        </row>
        <row r="5756">
          <cell r="B5756">
            <v>7</v>
          </cell>
          <cell r="K5756" t="str">
            <v>PLANTÕES E LOJAS</v>
          </cell>
          <cell r="O5756">
            <v>400</v>
          </cell>
          <cell r="P5756">
            <v>1449.35</v>
          </cell>
          <cell r="Q5756">
            <v>46204</v>
          </cell>
          <cell r="W5756" t="str">
            <v>SP INT 3</v>
          </cell>
          <cell r="X5756" t="str">
            <v>SP INT 3</v>
          </cell>
        </row>
        <row r="5757">
          <cell r="B5757">
            <v>7</v>
          </cell>
          <cell r="K5757" t="str">
            <v>PLANTÕES E LOJAS</v>
          </cell>
          <cell r="O5757">
            <v>400</v>
          </cell>
          <cell r="Q5757">
            <v>46204</v>
          </cell>
          <cell r="W5757" t="str">
            <v>SP INT 6</v>
          </cell>
          <cell r="X5757" t="str">
            <v>SP INT 6</v>
          </cell>
        </row>
        <row r="5758">
          <cell r="B5758">
            <v>1</v>
          </cell>
          <cell r="K5758" t="str">
            <v>SALÁRIOS, ENCARGOS E BENEFÍCIOS</v>
          </cell>
          <cell r="O5758">
            <v>399</v>
          </cell>
          <cell r="Q5758">
            <v>46023</v>
          </cell>
          <cell r="W5758" t="str">
            <v>SENSIA CP</v>
          </cell>
          <cell r="X5758" t="str">
            <v>SENSIA</v>
          </cell>
        </row>
        <row r="5759">
          <cell r="B5759">
            <v>5</v>
          </cell>
          <cell r="K5759" t="str">
            <v>SALÁRIOS, ENCARGOS E BENEFÍCIOS</v>
          </cell>
          <cell r="O5759">
            <v>399</v>
          </cell>
          <cell r="P5759">
            <v>40.36</v>
          </cell>
          <cell r="Q5759">
            <v>46143</v>
          </cell>
          <cell r="W5759" t="str">
            <v>SP INT 3</v>
          </cell>
          <cell r="X5759" t="str">
            <v>SP INT 3</v>
          </cell>
        </row>
        <row r="5760">
          <cell r="B5760">
            <v>7</v>
          </cell>
          <cell r="K5760" t="str">
            <v>PLANTÕES E LOJAS</v>
          </cell>
          <cell r="O5760">
            <v>399</v>
          </cell>
          <cell r="P5760">
            <v>4586.62</v>
          </cell>
          <cell r="Q5760">
            <v>46204</v>
          </cell>
          <cell r="W5760" t="str">
            <v>SP INT 2</v>
          </cell>
          <cell r="X5760" t="str">
            <v>SP INT 2</v>
          </cell>
        </row>
        <row r="5761">
          <cell r="B5761">
            <v>8</v>
          </cell>
          <cell r="K5761" t="str">
            <v>PLANTÕES E LOJAS</v>
          </cell>
          <cell r="O5761">
            <v>399</v>
          </cell>
          <cell r="Q5761">
            <v>46235</v>
          </cell>
          <cell r="W5761" t="str">
            <v>SP INT 4</v>
          </cell>
          <cell r="X5761" t="str">
            <v>SP INT 4</v>
          </cell>
        </row>
        <row r="5762">
          <cell r="B5762">
            <v>2</v>
          </cell>
          <cell r="K5762" t="str">
            <v>PLANTÕES E LOJAS</v>
          </cell>
          <cell r="O5762">
            <v>398</v>
          </cell>
          <cell r="Q5762">
            <v>46054</v>
          </cell>
          <cell r="W5762" t="str">
            <v>SP INT 4</v>
          </cell>
          <cell r="X5762" t="str">
            <v>SP INT 4</v>
          </cell>
        </row>
        <row r="5763">
          <cell r="B5763">
            <v>2</v>
          </cell>
          <cell r="K5763" t="str">
            <v>PLANTÕES E LOJAS</v>
          </cell>
          <cell r="O5763">
            <v>398</v>
          </cell>
          <cell r="Q5763">
            <v>46054</v>
          </cell>
          <cell r="W5763" t="str">
            <v>SP INT 4</v>
          </cell>
          <cell r="X5763" t="str">
            <v>SP INT 4</v>
          </cell>
        </row>
        <row r="5764">
          <cell r="B5764">
            <v>4</v>
          </cell>
          <cell r="K5764" t="str">
            <v>PLANTÕES E LOJAS</v>
          </cell>
          <cell r="O5764">
            <v>398</v>
          </cell>
          <cell r="Q5764">
            <v>46113</v>
          </cell>
          <cell r="W5764" t="str">
            <v>SP INT 4</v>
          </cell>
          <cell r="X5764" t="str">
            <v>SP INT 4</v>
          </cell>
        </row>
        <row r="5765">
          <cell r="B5765">
            <v>8</v>
          </cell>
          <cell r="K5765" t="str">
            <v>PLANTÕES E LOJAS</v>
          </cell>
          <cell r="O5765">
            <v>397</v>
          </cell>
          <cell r="Q5765">
            <v>46235</v>
          </cell>
          <cell r="W5765" t="str">
            <v>SP INT 1</v>
          </cell>
          <cell r="X5765" t="str">
            <v>SP INT 1</v>
          </cell>
        </row>
        <row r="5766">
          <cell r="B5766">
            <v>1</v>
          </cell>
          <cell r="K5766" t="str">
            <v>DESPESAS GERAIS</v>
          </cell>
          <cell r="O5766">
            <v>396</v>
          </cell>
          <cell r="P5766">
            <v>9125</v>
          </cell>
          <cell r="Q5766">
            <v>46023</v>
          </cell>
          <cell r="W5766" t="str">
            <v>SP INT 5</v>
          </cell>
          <cell r="X5766" t="str">
            <v>SP INT 5</v>
          </cell>
        </row>
        <row r="5767">
          <cell r="B5767">
            <v>6</v>
          </cell>
          <cell r="K5767" t="str">
            <v>SALÁRIOS, ENCARGOS E BENEFÍCIOS</v>
          </cell>
          <cell r="O5767">
            <v>396</v>
          </cell>
          <cell r="P5767">
            <v>270.88</v>
          </cell>
          <cell r="Q5767">
            <v>46174</v>
          </cell>
          <cell r="W5767" t="str">
            <v>SP INT 5</v>
          </cell>
          <cell r="X5767" t="str">
            <v>SP INT 5</v>
          </cell>
        </row>
        <row r="5768">
          <cell r="B5768">
            <v>2</v>
          </cell>
          <cell r="K5768" t="str">
            <v>TI E TELECOMUNICAÇÕES</v>
          </cell>
          <cell r="O5768">
            <v>395</v>
          </cell>
          <cell r="Q5768">
            <v>46054</v>
          </cell>
          <cell r="W5768" t="str">
            <v>SP INT 3</v>
          </cell>
          <cell r="X5768" t="str">
            <v>SP INT 3</v>
          </cell>
        </row>
        <row r="5769">
          <cell r="B5769">
            <v>3</v>
          </cell>
          <cell r="K5769" t="str">
            <v>MARKETING</v>
          </cell>
          <cell r="O5769">
            <v>394</v>
          </cell>
          <cell r="Q5769">
            <v>46082</v>
          </cell>
          <cell r="W5769" t="str">
            <v>SP INT 4</v>
          </cell>
          <cell r="X5769" t="str">
            <v>SP INT 4</v>
          </cell>
        </row>
        <row r="5770">
          <cell r="B5770">
            <v>1</v>
          </cell>
          <cell r="K5770" t="str">
            <v>DESPESAS GERAIS</v>
          </cell>
          <cell r="O5770">
            <v>393</v>
          </cell>
          <cell r="P5770">
            <v>509.89</v>
          </cell>
          <cell r="Q5770">
            <v>46023</v>
          </cell>
          <cell r="W5770" t="str">
            <v>SP INT 2</v>
          </cell>
          <cell r="X5770" t="str">
            <v>SP INT 2</v>
          </cell>
        </row>
        <row r="5771">
          <cell r="B5771">
            <v>3</v>
          </cell>
          <cell r="K5771" t="str">
            <v>VIAGEM E LOGÍSTICA</v>
          </cell>
          <cell r="O5771">
            <v>393</v>
          </cell>
          <cell r="P5771">
            <v>19.91</v>
          </cell>
          <cell r="Q5771">
            <v>46082</v>
          </cell>
          <cell r="W5771" t="str">
            <v>SP INT 6</v>
          </cell>
          <cell r="X5771" t="str">
            <v>SP INT 6</v>
          </cell>
        </row>
        <row r="5772">
          <cell r="B5772">
            <v>5</v>
          </cell>
          <cell r="K5772" t="str">
            <v>PLANTÕES E LOJAS</v>
          </cell>
          <cell r="O5772">
            <v>393</v>
          </cell>
          <cell r="P5772">
            <v>881.77</v>
          </cell>
          <cell r="Q5772">
            <v>46143</v>
          </cell>
          <cell r="W5772" t="str">
            <v>SP INT 4</v>
          </cell>
          <cell r="X5772" t="str">
            <v>SP INT 4</v>
          </cell>
        </row>
        <row r="5773">
          <cell r="B5773">
            <v>7</v>
          </cell>
          <cell r="K5773" t="str">
            <v>DESPESAS GERAIS</v>
          </cell>
          <cell r="O5773">
            <v>393</v>
          </cell>
          <cell r="Q5773">
            <v>46204</v>
          </cell>
          <cell r="W5773" t="str">
            <v>SP INT 6</v>
          </cell>
          <cell r="X5773" t="str">
            <v>SP INT 6</v>
          </cell>
        </row>
        <row r="5774">
          <cell r="B5774">
            <v>7</v>
          </cell>
          <cell r="K5774" t="str">
            <v>PLANTÕES E LOJAS</v>
          </cell>
          <cell r="O5774">
            <v>392</v>
          </cell>
          <cell r="P5774">
            <v>1175.08</v>
          </cell>
          <cell r="Q5774">
            <v>46204</v>
          </cell>
          <cell r="W5774" t="str">
            <v>SP INT 3</v>
          </cell>
          <cell r="X5774" t="str">
            <v>SP INT 3</v>
          </cell>
        </row>
        <row r="5775">
          <cell r="B5775">
            <v>6</v>
          </cell>
          <cell r="K5775" t="str">
            <v>PLANTÕES E LOJAS</v>
          </cell>
          <cell r="O5775">
            <v>391</v>
          </cell>
          <cell r="Q5775">
            <v>46174</v>
          </cell>
          <cell r="W5775" t="str">
            <v>SP INT 4</v>
          </cell>
          <cell r="X5775" t="str">
            <v>SP INT 4</v>
          </cell>
        </row>
        <row r="5776">
          <cell r="B5776">
            <v>3</v>
          </cell>
          <cell r="K5776" t="str">
            <v>PLANTÕES E LOJAS</v>
          </cell>
          <cell r="O5776">
            <v>390</v>
          </cell>
          <cell r="P5776">
            <v>708.32999999999993</v>
          </cell>
          <cell r="Q5776">
            <v>46082</v>
          </cell>
          <cell r="W5776" t="str">
            <v>SP INT 3</v>
          </cell>
          <cell r="X5776" t="str">
            <v>SP INT 3</v>
          </cell>
        </row>
        <row r="5777">
          <cell r="B5777">
            <v>4</v>
          </cell>
          <cell r="K5777" t="str">
            <v>PLANTÕES E LOJAS</v>
          </cell>
          <cell r="O5777">
            <v>390</v>
          </cell>
          <cell r="P5777">
            <v>708.32999999999993</v>
          </cell>
          <cell r="Q5777">
            <v>46113</v>
          </cell>
          <cell r="W5777" t="str">
            <v>SP INT 3</v>
          </cell>
          <cell r="X5777" t="str">
            <v>SP INT 3</v>
          </cell>
        </row>
        <row r="5778">
          <cell r="B5778">
            <v>4</v>
          </cell>
          <cell r="K5778" t="str">
            <v>MARKETING</v>
          </cell>
          <cell r="O5778">
            <v>390</v>
          </cell>
          <cell r="Q5778">
            <v>46113</v>
          </cell>
          <cell r="W5778" t="str">
            <v>SP INT 4</v>
          </cell>
          <cell r="X5778" t="str">
            <v>SP INT 4</v>
          </cell>
        </row>
        <row r="5779">
          <cell r="B5779">
            <v>5</v>
          </cell>
          <cell r="K5779" t="str">
            <v>PLANTÕES E LOJAS</v>
          </cell>
          <cell r="O5779">
            <v>390</v>
          </cell>
          <cell r="P5779">
            <v>708.32999999999993</v>
          </cell>
          <cell r="Q5779">
            <v>46143</v>
          </cell>
          <cell r="W5779" t="str">
            <v>SP INT 3</v>
          </cell>
          <cell r="X5779" t="str">
            <v>SP INT 3</v>
          </cell>
        </row>
        <row r="5780">
          <cell r="B5780">
            <v>6</v>
          </cell>
          <cell r="K5780" t="str">
            <v>PLANTÕES E LOJAS</v>
          </cell>
          <cell r="O5780">
            <v>390</v>
          </cell>
          <cell r="Q5780">
            <v>46174</v>
          </cell>
          <cell r="W5780" t="str">
            <v>SP INT 1</v>
          </cell>
          <cell r="X5780" t="str">
            <v>SP INT 1</v>
          </cell>
        </row>
        <row r="5781">
          <cell r="B5781">
            <v>6</v>
          </cell>
          <cell r="K5781" t="str">
            <v>PLANTÕES E LOJAS</v>
          </cell>
          <cell r="O5781">
            <v>390</v>
          </cell>
          <cell r="P5781">
            <v>708.32999999999993</v>
          </cell>
          <cell r="Q5781">
            <v>46174</v>
          </cell>
          <cell r="W5781" t="str">
            <v>SP INT 3</v>
          </cell>
          <cell r="X5781" t="str">
            <v>SP INT 3</v>
          </cell>
        </row>
        <row r="5782">
          <cell r="B5782">
            <v>7</v>
          </cell>
          <cell r="K5782" t="str">
            <v>PLANTÕES E LOJAS</v>
          </cell>
          <cell r="O5782">
            <v>390</v>
          </cell>
          <cell r="P5782">
            <v>708.32999999999993</v>
          </cell>
          <cell r="Q5782">
            <v>46204</v>
          </cell>
          <cell r="W5782" t="str">
            <v>SP INT 3</v>
          </cell>
          <cell r="X5782" t="str">
            <v>SP INT 3</v>
          </cell>
        </row>
        <row r="5783">
          <cell r="B5783">
            <v>8</v>
          </cell>
          <cell r="K5783" t="str">
            <v>PLANTÕES E LOJAS</v>
          </cell>
          <cell r="O5783">
            <v>390</v>
          </cell>
          <cell r="P5783">
            <v>708.32999999999993</v>
          </cell>
          <cell r="Q5783">
            <v>46235</v>
          </cell>
          <cell r="W5783" t="str">
            <v>SP INT 3</v>
          </cell>
          <cell r="X5783" t="str">
            <v>SP INT 3</v>
          </cell>
        </row>
        <row r="5784">
          <cell r="B5784">
            <v>8</v>
          </cell>
          <cell r="K5784" t="str">
            <v>PLANTÕES E LOJAS</v>
          </cell>
          <cell r="O5784">
            <v>390</v>
          </cell>
          <cell r="Q5784">
            <v>46235</v>
          </cell>
          <cell r="W5784" t="str">
            <v>SP INT 4</v>
          </cell>
          <cell r="X5784" t="str">
            <v>SP INT 4</v>
          </cell>
        </row>
        <row r="5785">
          <cell r="B5785">
            <v>8</v>
          </cell>
          <cell r="K5785" t="str">
            <v>PLANTÕES E LOJAS</v>
          </cell>
          <cell r="O5785">
            <v>389</v>
          </cell>
          <cell r="Q5785">
            <v>46235</v>
          </cell>
          <cell r="W5785" t="str">
            <v>SP INT 5</v>
          </cell>
          <cell r="X5785" t="str">
            <v>SP INT 5</v>
          </cell>
        </row>
        <row r="5786">
          <cell r="B5786">
            <v>3</v>
          </cell>
          <cell r="K5786" t="str">
            <v>PLANTÕES E LOJAS</v>
          </cell>
          <cell r="O5786">
            <v>387</v>
          </cell>
          <cell r="Q5786">
            <v>46082</v>
          </cell>
          <cell r="W5786" t="str">
            <v>SP INT 4</v>
          </cell>
          <cell r="X5786" t="str">
            <v>SP INT 4</v>
          </cell>
        </row>
        <row r="5787">
          <cell r="B5787">
            <v>8</v>
          </cell>
          <cell r="K5787" t="str">
            <v>VIAGEM E LOGÍSTICA</v>
          </cell>
          <cell r="O5787">
            <v>387</v>
          </cell>
          <cell r="P5787">
            <v>1205.1199999999999</v>
          </cell>
          <cell r="Q5787">
            <v>46235</v>
          </cell>
          <cell r="W5787" t="str">
            <v>SENSIA RP</v>
          </cell>
          <cell r="X5787" t="str">
            <v>SENSIA</v>
          </cell>
        </row>
        <row r="5788">
          <cell r="B5788">
            <v>2</v>
          </cell>
          <cell r="K5788" t="str">
            <v>MARKETING</v>
          </cell>
          <cell r="O5788">
            <v>386</v>
          </cell>
          <cell r="Q5788">
            <v>46054</v>
          </cell>
          <cell r="W5788" t="str">
            <v>SP INT 2</v>
          </cell>
          <cell r="X5788" t="str">
            <v>SP INT 2</v>
          </cell>
        </row>
        <row r="5789">
          <cell r="B5789">
            <v>1</v>
          </cell>
          <cell r="K5789" t="str">
            <v>SALÁRIOS, ENCARGOS E BENEFÍCIOS</v>
          </cell>
          <cell r="O5789">
            <v>384</v>
          </cell>
          <cell r="P5789">
            <v>156.94</v>
          </cell>
          <cell r="Q5789">
            <v>46023</v>
          </cell>
          <cell r="W5789" t="str">
            <v>SENSIA RP</v>
          </cell>
          <cell r="X5789" t="str">
            <v>SENSIA</v>
          </cell>
        </row>
        <row r="5790">
          <cell r="B5790">
            <v>7</v>
          </cell>
          <cell r="K5790" t="str">
            <v>MARKETING</v>
          </cell>
          <cell r="O5790">
            <v>383</v>
          </cell>
          <cell r="Q5790">
            <v>46204</v>
          </cell>
          <cell r="W5790" t="str">
            <v>SP INT 1</v>
          </cell>
          <cell r="X5790" t="str">
            <v>SP INT 1</v>
          </cell>
        </row>
        <row r="5791">
          <cell r="B5791">
            <v>1</v>
          </cell>
          <cell r="K5791" t="str">
            <v>PLANTÕES E LOJAS</v>
          </cell>
          <cell r="O5791">
            <v>382</v>
          </cell>
          <cell r="P5791">
            <v>433</v>
          </cell>
          <cell r="Q5791">
            <v>46023</v>
          </cell>
          <cell r="W5791" t="str">
            <v>SP INT 5</v>
          </cell>
          <cell r="X5791" t="str">
            <v>SP INT 5</v>
          </cell>
        </row>
        <row r="5792">
          <cell r="B5792">
            <v>2</v>
          </cell>
          <cell r="K5792" t="str">
            <v>PLANTÕES E LOJAS</v>
          </cell>
          <cell r="O5792">
            <v>382</v>
          </cell>
          <cell r="P5792">
            <v>433</v>
          </cell>
          <cell r="Q5792">
            <v>46054</v>
          </cell>
          <cell r="W5792" t="str">
            <v>SP INT 5</v>
          </cell>
          <cell r="X5792" t="str">
            <v>SP INT 5</v>
          </cell>
        </row>
        <row r="5793">
          <cell r="B5793">
            <v>3</v>
          </cell>
          <cell r="K5793" t="str">
            <v>PLANTÕES E LOJAS</v>
          </cell>
          <cell r="O5793">
            <v>382</v>
          </cell>
          <cell r="P5793">
            <v>433</v>
          </cell>
          <cell r="Q5793">
            <v>46082</v>
          </cell>
          <cell r="W5793" t="str">
            <v>SP INT 5</v>
          </cell>
          <cell r="X5793" t="str">
            <v>SP INT 5</v>
          </cell>
        </row>
        <row r="5794">
          <cell r="B5794">
            <v>4</v>
          </cell>
          <cell r="K5794" t="str">
            <v>PLANTÕES E LOJAS</v>
          </cell>
          <cell r="O5794">
            <v>382</v>
          </cell>
          <cell r="P5794">
            <v>433</v>
          </cell>
          <cell r="Q5794">
            <v>46113</v>
          </cell>
          <cell r="W5794" t="str">
            <v>SP INT 5</v>
          </cell>
          <cell r="X5794" t="str">
            <v>SP INT 5</v>
          </cell>
        </row>
        <row r="5795">
          <cell r="B5795">
            <v>5</v>
          </cell>
          <cell r="K5795" t="str">
            <v>PLANTÕES E LOJAS</v>
          </cell>
          <cell r="O5795">
            <v>382</v>
          </cell>
          <cell r="P5795">
            <v>433</v>
          </cell>
          <cell r="Q5795">
            <v>46143</v>
          </cell>
          <cell r="W5795" t="str">
            <v>SP INT 5</v>
          </cell>
          <cell r="X5795" t="str">
            <v>SP INT 5</v>
          </cell>
        </row>
        <row r="5796">
          <cell r="B5796">
            <v>6</v>
          </cell>
          <cell r="K5796" t="str">
            <v>PLANTÕES E LOJAS</v>
          </cell>
          <cell r="O5796">
            <v>382</v>
          </cell>
          <cell r="Q5796">
            <v>46174</v>
          </cell>
          <cell r="W5796" t="str">
            <v>SP INT 1</v>
          </cell>
          <cell r="X5796" t="str">
            <v>SP INT 1</v>
          </cell>
        </row>
        <row r="5797">
          <cell r="B5797">
            <v>6</v>
          </cell>
          <cell r="K5797" t="str">
            <v>PLANTÕES E LOJAS</v>
          </cell>
          <cell r="O5797">
            <v>382</v>
          </cell>
          <cell r="P5797">
            <v>433</v>
          </cell>
          <cell r="Q5797">
            <v>46174</v>
          </cell>
          <cell r="W5797" t="str">
            <v>SP INT 5</v>
          </cell>
          <cell r="X5797" t="str">
            <v>SP INT 5</v>
          </cell>
        </row>
        <row r="5798">
          <cell r="B5798">
            <v>7</v>
          </cell>
          <cell r="K5798" t="str">
            <v>PLANTÕES E LOJAS</v>
          </cell>
          <cell r="O5798">
            <v>382</v>
          </cell>
          <cell r="P5798">
            <v>433</v>
          </cell>
          <cell r="Q5798">
            <v>46204</v>
          </cell>
          <cell r="W5798" t="str">
            <v>SP INT 5</v>
          </cell>
          <cell r="X5798" t="str">
            <v>SP INT 5</v>
          </cell>
        </row>
        <row r="5799">
          <cell r="B5799">
            <v>8</v>
          </cell>
          <cell r="K5799" t="str">
            <v>PLANTÕES E LOJAS</v>
          </cell>
          <cell r="O5799">
            <v>382</v>
          </cell>
          <cell r="P5799">
            <v>433</v>
          </cell>
          <cell r="Q5799">
            <v>46235</v>
          </cell>
          <cell r="W5799" t="str">
            <v>SP INT 5</v>
          </cell>
          <cell r="X5799" t="str">
            <v>SP INT 5</v>
          </cell>
        </row>
        <row r="5800">
          <cell r="B5800">
            <v>7</v>
          </cell>
          <cell r="K5800" t="str">
            <v>PLANTÕES E LOJAS</v>
          </cell>
          <cell r="O5800">
            <v>381</v>
          </cell>
          <cell r="P5800">
            <v>2457.77</v>
          </cell>
          <cell r="Q5800">
            <v>46204</v>
          </cell>
          <cell r="W5800" t="str">
            <v>SP INT 1</v>
          </cell>
          <cell r="X5800" t="str">
            <v>SP INT 1</v>
          </cell>
        </row>
        <row r="5801">
          <cell r="B5801">
            <v>1</v>
          </cell>
          <cell r="K5801" t="str">
            <v>DESPESAS GERAIS</v>
          </cell>
          <cell r="O5801">
            <v>380</v>
          </cell>
          <cell r="P5801">
            <v>0</v>
          </cell>
          <cell r="Q5801">
            <v>46023</v>
          </cell>
          <cell r="W5801" t="str">
            <v>SP INT 5</v>
          </cell>
          <cell r="X5801" t="str">
            <v>SP INT 5</v>
          </cell>
        </row>
        <row r="5802">
          <cell r="B5802">
            <v>3</v>
          </cell>
          <cell r="K5802" t="str">
            <v>PLANTÕES E LOJAS</v>
          </cell>
          <cell r="O5802">
            <v>380</v>
          </cell>
          <cell r="Q5802">
            <v>46082</v>
          </cell>
          <cell r="W5802" t="str">
            <v>SP INT 2</v>
          </cell>
          <cell r="X5802" t="str">
            <v>SP INT 2</v>
          </cell>
        </row>
        <row r="5803">
          <cell r="B5803">
            <v>4</v>
          </cell>
          <cell r="K5803" t="str">
            <v>DESPESAS GERAIS</v>
          </cell>
          <cell r="O5803">
            <v>380</v>
          </cell>
          <cell r="P5803">
            <v>3625</v>
          </cell>
          <cell r="Q5803">
            <v>46113</v>
          </cell>
          <cell r="W5803" t="str">
            <v>SENSIA RP</v>
          </cell>
          <cell r="X5803" t="str">
            <v>SENSIA</v>
          </cell>
        </row>
        <row r="5804">
          <cell r="B5804">
            <v>3</v>
          </cell>
          <cell r="K5804" t="str">
            <v>PLANTÕES E LOJAS</v>
          </cell>
          <cell r="O5804">
            <v>378</v>
          </cell>
          <cell r="Q5804">
            <v>46082</v>
          </cell>
          <cell r="W5804" t="str">
            <v>SP INT 1</v>
          </cell>
          <cell r="X5804" t="str">
            <v>SP INT 1</v>
          </cell>
        </row>
        <row r="5805">
          <cell r="B5805">
            <v>4</v>
          </cell>
          <cell r="K5805" t="str">
            <v>PLANTÕES E LOJAS</v>
          </cell>
          <cell r="O5805">
            <v>378</v>
          </cell>
          <cell r="Q5805">
            <v>46113</v>
          </cell>
          <cell r="W5805" t="str">
            <v>SP INT 1</v>
          </cell>
          <cell r="X5805" t="str">
            <v>SP INT 1</v>
          </cell>
        </row>
        <row r="5806">
          <cell r="B5806">
            <v>5</v>
          </cell>
          <cell r="K5806" t="str">
            <v>PLANTÕES E LOJAS</v>
          </cell>
          <cell r="O5806">
            <v>378</v>
          </cell>
          <cell r="Q5806">
            <v>46143</v>
          </cell>
          <cell r="W5806" t="str">
            <v>SP INT 1</v>
          </cell>
          <cell r="X5806" t="str">
            <v>SP INT 1</v>
          </cell>
        </row>
        <row r="5807">
          <cell r="B5807">
            <v>6</v>
          </cell>
          <cell r="K5807" t="str">
            <v>PLANTÕES E LOJAS</v>
          </cell>
          <cell r="O5807">
            <v>378</v>
          </cell>
          <cell r="Q5807">
            <v>46174</v>
          </cell>
          <cell r="W5807" t="str">
            <v>SP INT 1</v>
          </cell>
          <cell r="X5807" t="str">
            <v>SP INT 1</v>
          </cell>
        </row>
        <row r="5808">
          <cell r="B5808">
            <v>7</v>
          </cell>
          <cell r="K5808" t="str">
            <v>PLANTÕES E LOJAS</v>
          </cell>
          <cell r="O5808">
            <v>378</v>
          </cell>
          <cell r="Q5808">
            <v>46204</v>
          </cell>
          <cell r="W5808" t="str">
            <v>SP INT 1</v>
          </cell>
          <cell r="X5808" t="str">
            <v>SP INT 1</v>
          </cell>
        </row>
        <row r="5809">
          <cell r="B5809">
            <v>8</v>
          </cell>
          <cell r="K5809" t="str">
            <v>PLANTÕES E LOJAS</v>
          </cell>
          <cell r="O5809">
            <v>378</v>
          </cell>
          <cell r="Q5809">
            <v>46235</v>
          </cell>
          <cell r="W5809" t="str">
            <v>SP INT 1</v>
          </cell>
          <cell r="X5809" t="str">
            <v>SP INT 1</v>
          </cell>
        </row>
        <row r="5810">
          <cell r="B5810">
            <v>4</v>
          </cell>
          <cell r="K5810" t="str">
            <v>SALÁRIOS, ENCARGOS E BENEFÍCIOS</v>
          </cell>
          <cell r="O5810">
            <v>377</v>
          </cell>
          <cell r="P5810">
            <v>542.48</v>
          </cell>
          <cell r="Q5810">
            <v>46113</v>
          </cell>
          <cell r="W5810" t="str">
            <v>SP INT 5</v>
          </cell>
          <cell r="X5810" t="str">
            <v>SP INT 5</v>
          </cell>
        </row>
        <row r="5811">
          <cell r="B5811">
            <v>8</v>
          </cell>
          <cell r="K5811" t="str">
            <v>SALÁRIOS, ENCARGOS E BENEFÍCIOS</v>
          </cell>
          <cell r="O5811">
            <v>377</v>
          </cell>
          <cell r="P5811">
            <v>90.26</v>
          </cell>
          <cell r="Q5811">
            <v>46235</v>
          </cell>
          <cell r="W5811" t="str">
            <v>SP INT 5</v>
          </cell>
          <cell r="X5811" t="str">
            <v>SP INT 5</v>
          </cell>
        </row>
        <row r="5812">
          <cell r="B5812">
            <v>8</v>
          </cell>
          <cell r="K5812" t="str">
            <v>SALÁRIOS, ENCARGOS E BENEFÍCIOS</v>
          </cell>
          <cell r="O5812">
            <v>377</v>
          </cell>
          <cell r="P5812">
            <v>204.5</v>
          </cell>
          <cell r="Q5812">
            <v>46235</v>
          </cell>
          <cell r="W5812" t="str">
            <v>SP INT 6</v>
          </cell>
          <cell r="X5812" t="str">
            <v>SP INT 6</v>
          </cell>
        </row>
        <row r="5813">
          <cell r="B5813">
            <v>1</v>
          </cell>
          <cell r="K5813" t="str">
            <v>PLANTÕES E LOJAS</v>
          </cell>
          <cell r="O5813">
            <v>376</v>
          </cell>
          <cell r="P5813">
            <v>385.29</v>
          </cell>
          <cell r="Q5813">
            <v>46023</v>
          </cell>
          <cell r="W5813" t="str">
            <v>SP INT 4</v>
          </cell>
          <cell r="X5813" t="str">
            <v>SP INT 4</v>
          </cell>
        </row>
        <row r="5814">
          <cell r="B5814">
            <v>2</v>
          </cell>
          <cell r="K5814" t="str">
            <v>PLANTÕES E LOJAS</v>
          </cell>
          <cell r="O5814">
            <v>376</v>
          </cell>
          <cell r="P5814">
            <v>0</v>
          </cell>
          <cell r="Q5814">
            <v>46054</v>
          </cell>
          <cell r="W5814" t="str">
            <v>SP INT 2</v>
          </cell>
          <cell r="X5814" t="str">
            <v>SP INT 2</v>
          </cell>
        </row>
        <row r="5815">
          <cell r="B5815">
            <v>2</v>
          </cell>
          <cell r="K5815" t="str">
            <v>PLANTÕES E LOJAS</v>
          </cell>
          <cell r="O5815">
            <v>376</v>
          </cell>
          <cell r="P5815">
            <v>0</v>
          </cell>
          <cell r="Q5815">
            <v>46054</v>
          </cell>
          <cell r="W5815" t="str">
            <v>SP INT 3</v>
          </cell>
          <cell r="X5815" t="str">
            <v>SP INT 3</v>
          </cell>
        </row>
        <row r="5816">
          <cell r="B5816">
            <v>2</v>
          </cell>
          <cell r="K5816" t="str">
            <v>PLANTÕES E LOJAS</v>
          </cell>
          <cell r="O5816">
            <v>376</v>
          </cell>
          <cell r="P5816">
            <v>358.56</v>
          </cell>
          <cell r="Q5816">
            <v>46054</v>
          </cell>
          <cell r="W5816" t="str">
            <v>SP INT 4</v>
          </cell>
          <cell r="X5816" t="str">
            <v>SP INT 4</v>
          </cell>
        </row>
        <row r="5817">
          <cell r="B5817">
            <v>2</v>
          </cell>
          <cell r="K5817" t="str">
            <v>PLANTÕES E LOJAS</v>
          </cell>
          <cell r="O5817">
            <v>376</v>
          </cell>
          <cell r="P5817">
            <v>0</v>
          </cell>
          <cell r="Q5817">
            <v>46054</v>
          </cell>
          <cell r="W5817" t="str">
            <v>SP INT 4</v>
          </cell>
          <cell r="X5817" t="str">
            <v>SP INT 4</v>
          </cell>
        </row>
        <row r="5818">
          <cell r="B5818">
            <v>2</v>
          </cell>
          <cell r="K5818" t="str">
            <v>PLANTÕES E LOJAS</v>
          </cell>
          <cell r="O5818">
            <v>376</v>
          </cell>
          <cell r="Q5818">
            <v>46054</v>
          </cell>
          <cell r="W5818" t="str">
            <v>SP INT 4</v>
          </cell>
          <cell r="X5818" t="str">
            <v>SP INT 4</v>
          </cell>
        </row>
        <row r="5819">
          <cell r="B5819">
            <v>2</v>
          </cell>
          <cell r="K5819" t="str">
            <v>PLANTÕES E LOJAS</v>
          </cell>
          <cell r="O5819">
            <v>376</v>
          </cell>
          <cell r="P5819">
            <v>0</v>
          </cell>
          <cell r="Q5819">
            <v>46054</v>
          </cell>
          <cell r="W5819" t="str">
            <v>SP INT 5</v>
          </cell>
          <cell r="X5819" t="str">
            <v>SP INT 5</v>
          </cell>
        </row>
        <row r="5820">
          <cell r="B5820">
            <v>2</v>
          </cell>
          <cell r="K5820" t="str">
            <v>PLANTÕES E LOJAS</v>
          </cell>
          <cell r="O5820">
            <v>376</v>
          </cell>
          <cell r="P5820">
            <v>0</v>
          </cell>
          <cell r="Q5820">
            <v>46054</v>
          </cell>
          <cell r="W5820" t="str">
            <v>SP INT 6</v>
          </cell>
          <cell r="X5820" t="str">
            <v>SP INT 6</v>
          </cell>
        </row>
        <row r="5821">
          <cell r="B5821">
            <v>2</v>
          </cell>
          <cell r="K5821" t="str">
            <v>PLANTÕES E LOJAS</v>
          </cell>
          <cell r="O5821">
            <v>376</v>
          </cell>
          <cell r="Q5821">
            <v>46054</v>
          </cell>
          <cell r="W5821" t="str">
            <v>SENSIA CP</v>
          </cell>
          <cell r="X5821" t="str">
            <v>SENSIA</v>
          </cell>
        </row>
        <row r="5822">
          <cell r="B5822">
            <v>3</v>
          </cell>
          <cell r="K5822" t="str">
            <v>PLANTÕES E LOJAS</v>
          </cell>
          <cell r="O5822">
            <v>376</v>
          </cell>
          <cell r="P5822">
            <v>410.45</v>
          </cell>
          <cell r="Q5822">
            <v>46082</v>
          </cell>
          <cell r="W5822" t="str">
            <v>SP INT 4</v>
          </cell>
          <cell r="X5822" t="str">
            <v>SP INT 4</v>
          </cell>
        </row>
        <row r="5823">
          <cell r="B5823">
            <v>4</v>
          </cell>
          <cell r="K5823" t="str">
            <v>PLANTÕES E LOJAS</v>
          </cell>
          <cell r="O5823">
            <v>376</v>
          </cell>
          <cell r="P5823">
            <v>374.85</v>
          </cell>
          <cell r="Q5823">
            <v>46113</v>
          </cell>
          <cell r="W5823" t="str">
            <v>SP INT 4</v>
          </cell>
          <cell r="X5823" t="str">
            <v>SP INT 4</v>
          </cell>
        </row>
        <row r="5824">
          <cell r="B5824">
            <v>5</v>
          </cell>
          <cell r="K5824" t="str">
            <v>PLANTÕES E LOJAS</v>
          </cell>
          <cell r="O5824">
            <v>376</v>
          </cell>
          <cell r="P5824">
            <v>347.69</v>
          </cell>
          <cell r="Q5824">
            <v>46143</v>
          </cell>
          <cell r="W5824" t="str">
            <v>SP INT 4</v>
          </cell>
          <cell r="X5824" t="str">
            <v>SP INT 4</v>
          </cell>
        </row>
        <row r="5825">
          <cell r="B5825">
            <v>6</v>
          </cell>
          <cell r="K5825" t="str">
            <v>PLANTÕES E LOJAS</v>
          </cell>
          <cell r="O5825">
            <v>376</v>
          </cell>
          <cell r="P5825">
            <v>407.59</v>
          </cell>
          <cell r="Q5825">
            <v>46174</v>
          </cell>
          <cell r="W5825" t="str">
            <v>SP INT 4</v>
          </cell>
          <cell r="X5825" t="str">
            <v>SP INT 4</v>
          </cell>
        </row>
        <row r="5826">
          <cell r="B5826">
            <v>6</v>
          </cell>
          <cell r="K5826" t="str">
            <v>PLANTÕES E LOJAS</v>
          </cell>
          <cell r="O5826">
            <v>376</v>
          </cell>
          <cell r="Q5826">
            <v>46174</v>
          </cell>
          <cell r="W5826" t="str">
            <v>SP INT 4</v>
          </cell>
          <cell r="X5826" t="str">
            <v>SP INT 4</v>
          </cell>
        </row>
        <row r="5827">
          <cell r="B5827">
            <v>7</v>
          </cell>
          <cell r="K5827" t="str">
            <v>PLANTÕES E LOJAS</v>
          </cell>
          <cell r="O5827">
            <v>376</v>
          </cell>
          <cell r="P5827">
            <v>397.82</v>
          </cell>
          <cell r="Q5827">
            <v>46204</v>
          </cell>
          <cell r="W5827" t="str">
            <v>SP INT 4</v>
          </cell>
          <cell r="X5827" t="str">
            <v>SP INT 4</v>
          </cell>
        </row>
        <row r="5828">
          <cell r="B5828">
            <v>8</v>
          </cell>
          <cell r="K5828" t="str">
            <v>PLANTÕES E LOJAS</v>
          </cell>
          <cell r="O5828">
            <v>376</v>
          </cell>
          <cell r="P5828">
            <v>343.05</v>
          </cell>
          <cell r="Q5828">
            <v>46235</v>
          </cell>
          <cell r="W5828" t="str">
            <v>SP INT 4</v>
          </cell>
          <cell r="X5828" t="str">
            <v>SP INT 4</v>
          </cell>
        </row>
        <row r="5829">
          <cell r="B5829">
            <v>1</v>
          </cell>
          <cell r="K5829" t="str">
            <v>PLANTÕES E LOJAS</v>
          </cell>
          <cell r="O5829">
            <v>375</v>
          </cell>
          <cell r="P5829">
            <v>384.45</v>
          </cell>
          <cell r="Q5829">
            <v>46023</v>
          </cell>
          <cell r="W5829" t="str">
            <v>SP INT 1</v>
          </cell>
          <cell r="X5829" t="str">
            <v>SP INT 1</v>
          </cell>
        </row>
        <row r="5830">
          <cell r="B5830">
            <v>1</v>
          </cell>
          <cell r="K5830" t="str">
            <v>PLANTÕES E LOJAS</v>
          </cell>
          <cell r="O5830">
            <v>375</v>
          </cell>
          <cell r="P5830">
            <v>384.45</v>
          </cell>
          <cell r="Q5830">
            <v>46023</v>
          </cell>
          <cell r="W5830" t="str">
            <v>SP INT 1</v>
          </cell>
          <cell r="X5830" t="str">
            <v>SP INT 1</v>
          </cell>
        </row>
        <row r="5831">
          <cell r="B5831">
            <v>1</v>
          </cell>
          <cell r="K5831" t="str">
            <v>PLANTÕES E LOJAS</v>
          </cell>
          <cell r="O5831">
            <v>375</v>
          </cell>
          <cell r="P5831">
            <v>384.45</v>
          </cell>
          <cell r="Q5831">
            <v>46023</v>
          </cell>
          <cell r="W5831" t="str">
            <v>SP INT 1</v>
          </cell>
          <cell r="X5831" t="str">
            <v>SP INT 1</v>
          </cell>
        </row>
        <row r="5832">
          <cell r="B5832">
            <v>1</v>
          </cell>
          <cell r="K5832" t="str">
            <v>SALÁRIOS, ENCARGOS E BENEFÍCIOS</v>
          </cell>
          <cell r="O5832">
            <v>375</v>
          </cell>
          <cell r="P5832">
            <v>255.17</v>
          </cell>
          <cell r="Q5832">
            <v>46023</v>
          </cell>
          <cell r="W5832" t="str">
            <v>SP INT 2</v>
          </cell>
          <cell r="X5832" t="str">
            <v>SP INT 2</v>
          </cell>
        </row>
        <row r="5833">
          <cell r="B5833">
            <v>1</v>
          </cell>
          <cell r="K5833" t="str">
            <v>PLANTÕES E LOJAS</v>
          </cell>
          <cell r="O5833">
            <v>375</v>
          </cell>
          <cell r="P5833">
            <v>384.29</v>
          </cell>
          <cell r="Q5833">
            <v>46023</v>
          </cell>
          <cell r="W5833" t="str">
            <v>SP INT 4</v>
          </cell>
          <cell r="X5833" t="str">
            <v>SP INT 4</v>
          </cell>
        </row>
        <row r="5834">
          <cell r="B5834">
            <v>1</v>
          </cell>
          <cell r="K5834" t="str">
            <v>MARKETING</v>
          </cell>
          <cell r="O5834">
            <v>375</v>
          </cell>
          <cell r="Q5834">
            <v>46023</v>
          </cell>
          <cell r="W5834" t="str">
            <v>SP INT 4</v>
          </cell>
          <cell r="X5834" t="str">
            <v>SP INT 4</v>
          </cell>
        </row>
        <row r="5835">
          <cell r="B5835">
            <v>2</v>
          </cell>
          <cell r="K5835" t="str">
            <v>PLANTÕES E LOJAS</v>
          </cell>
          <cell r="O5835">
            <v>375</v>
          </cell>
          <cell r="P5835">
            <v>357.78</v>
          </cell>
          <cell r="Q5835">
            <v>46054</v>
          </cell>
          <cell r="W5835" t="str">
            <v>SP INT 1</v>
          </cell>
          <cell r="X5835" t="str">
            <v>SP INT 1</v>
          </cell>
        </row>
        <row r="5836">
          <cell r="B5836">
            <v>2</v>
          </cell>
          <cell r="K5836" t="str">
            <v>PLANTÕES E LOJAS</v>
          </cell>
          <cell r="O5836">
            <v>375</v>
          </cell>
          <cell r="P5836">
            <v>357.78</v>
          </cell>
          <cell r="Q5836">
            <v>46054</v>
          </cell>
          <cell r="W5836" t="str">
            <v>SP INT 1</v>
          </cell>
          <cell r="X5836" t="str">
            <v>SP INT 1</v>
          </cell>
        </row>
        <row r="5837">
          <cell r="B5837">
            <v>2</v>
          </cell>
          <cell r="K5837" t="str">
            <v>PLANTÕES E LOJAS</v>
          </cell>
          <cell r="O5837">
            <v>375</v>
          </cell>
          <cell r="P5837">
            <v>357.78</v>
          </cell>
          <cell r="Q5837">
            <v>46054</v>
          </cell>
          <cell r="W5837" t="str">
            <v>SP INT 1</v>
          </cell>
          <cell r="X5837" t="str">
            <v>SP INT 1</v>
          </cell>
        </row>
        <row r="5838">
          <cell r="B5838">
            <v>2</v>
          </cell>
          <cell r="K5838" t="str">
            <v>PLANTÕES E LOJAS</v>
          </cell>
          <cell r="O5838">
            <v>375</v>
          </cell>
          <cell r="P5838">
            <v>357.63</v>
          </cell>
          <cell r="Q5838">
            <v>46054</v>
          </cell>
          <cell r="W5838" t="str">
            <v>SP INT 4</v>
          </cell>
          <cell r="X5838" t="str">
            <v>SP INT 4</v>
          </cell>
        </row>
        <row r="5839">
          <cell r="B5839">
            <v>3</v>
          </cell>
          <cell r="K5839" t="str">
            <v>PLANTÕES E LOJAS</v>
          </cell>
          <cell r="O5839">
            <v>375</v>
          </cell>
          <cell r="P5839">
            <v>409.56</v>
          </cell>
          <cell r="Q5839">
            <v>46082</v>
          </cell>
          <cell r="W5839" t="str">
            <v>SP INT 1</v>
          </cell>
          <cell r="X5839" t="str">
            <v>SP INT 1</v>
          </cell>
        </row>
        <row r="5840">
          <cell r="B5840">
            <v>3</v>
          </cell>
          <cell r="K5840" t="str">
            <v>PLANTÕES E LOJAS</v>
          </cell>
          <cell r="O5840">
            <v>375</v>
          </cell>
          <cell r="P5840">
            <v>409.56</v>
          </cell>
          <cell r="Q5840">
            <v>46082</v>
          </cell>
          <cell r="W5840" t="str">
            <v>SP INT 1</v>
          </cell>
          <cell r="X5840" t="str">
            <v>SP INT 1</v>
          </cell>
        </row>
        <row r="5841">
          <cell r="B5841">
            <v>3</v>
          </cell>
          <cell r="K5841" t="str">
            <v>PLANTÕES E LOJAS</v>
          </cell>
          <cell r="O5841">
            <v>375</v>
          </cell>
          <cell r="P5841">
            <v>409.56</v>
          </cell>
          <cell r="Q5841">
            <v>46082</v>
          </cell>
          <cell r="W5841" t="str">
            <v>SP INT 1</v>
          </cell>
          <cell r="X5841" t="str">
            <v>SP INT 1</v>
          </cell>
        </row>
        <row r="5842">
          <cell r="B5842">
            <v>3</v>
          </cell>
          <cell r="K5842" t="str">
            <v>PLANTÕES E LOJAS</v>
          </cell>
          <cell r="O5842">
            <v>375</v>
          </cell>
          <cell r="P5842">
            <v>409.38</v>
          </cell>
          <cell r="Q5842">
            <v>46082</v>
          </cell>
          <cell r="W5842" t="str">
            <v>SP INT 4</v>
          </cell>
          <cell r="X5842" t="str">
            <v>SP INT 4</v>
          </cell>
        </row>
        <row r="5843">
          <cell r="B5843">
            <v>4</v>
          </cell>
          <cell r="K5843" t="str">
            <v>PLANTÕES E LOJAS</v>
          </cell>
          <cell r="O5843">
            <v>375</v>
          </cell>
          <cell r="P5843">
            <v>374.04</v>
          </cell>
          <cell r="Q5843">
            <v>46113</v>
          </cell>
          <cell r="W5843" t="str">
            <v>SP INT 1</v>
          </cell>
          <cell r="X5843" t="str">
            <v>SP INT 1</v>
          </cell>
        </row>
        <row r="5844">
          <cell r="B5844">
            <v>4</v>
          </cell>
          <cell r="K5844" t="str">
            <v>PLANTÕES E LOJAS</v>
          </cell>
          <cell r="O5844">
            <v>375</v>
          </cell>
          <cell r="P5844">
            <v>374.04</v>
          </cell>
          <cell r="Q5844">
            <v>46113</v>
          </cell>
          <cell r="W5844" t="str">
            <v>SP INT 1</v>
          </cell>
          <cell r="X5844" t="str">
            <v>SP INT 1</v>
          </cell>
        </row>
        <row r="5845">
          <cell r="B5845">
            <v>4</v>
          </cell>
          <cell r="K5845" t="str">
            <v>PLANTÕES E LOJAS</v>
          </cell>
          <cell r="O5845">
            <v>375</v>
          </cell>
          <cell r="P5845">
            <v>374.04</v>
          </cell>
          <cell r="Q5845">
            <v>46113</v>
          </cell>
          <cell r="W5845" t="str">
            <v>SP INT 1</v>
          </cell>
          <cell r="X5845" t="str">
            <v>SP INT 1</v>
          </cell>
        </row>
        <row r="5846">
          <cell r="B5846">
            <v>4</v>
          </cell>
          <cell r="K5846" t="str">
            <v>PLANTÕES E LOJAS</v>
          </cell>
          <cell r="O5846">
            <v>375</v>
          </cell>
          <cell r="P5846">
            <v>373.88</v>
          </cell>
          <cell r="Q5846">
            <v>46113</v>
          </cell>
          <cell r="W5846" t="str">
            <v>SP INT 4</v>
          </cell>
          <cell r="X5846" t="str">
            <v>SP INT 4</v>
          </cell>
        </row>
        <row r="5847">
          <cell r="B5847">
            <v>5</v>
          </cell>
          <cell r="K5847" t="str">
            <v>PLANTÕES E LOJAS</v>
          </cell>
          <cell r="O5847">
            <v>375</v>
          </cell>
          <cell r="P5847">
            <v>346.93</v>
          </cell>
          <cell r="Q5847">
            <v>46143</v>
          </cell>
          <cell r="W5847" t="str">
            <v>SP INT 1</v>
          </cell>
          <cell r="X5847" t="str">
            <v>SP INT 1</v>
          </cell>
        </row>
        <row r="5848">
          <cell r="B5848">
            <v>5</v>
          </cell>
          <cell r="K5848" t="str">
            <v>PLANTÕES E LOJAS</v>
          </cell>
          <cell r="O5848">
            <v>375</v>
          </cell>
          <cell r="P5848">
            <v>346.93</v>
          </cell>
          <cell r="Q5848">
            <v>46143</v>
          </cell>
          <cell r="W5848" t="str">
            <v>SP INT 1</v>
          </cell>
          <cell r="X5848" t="str">
            <v>SP INT 1</v>
          </cell>
        </row>
        <row r="5849">
          <cell r="B5849">
            <v>5</v>
          </cell>
          <cell r="K5849" t="str">
            <v>PLANTÕES E LOJAS</v>
          </cell>
          <cell r="O5849">
            <v>375</v>
          </cell>
          <cell r="P5849">
            <v>346.93</v>
          </cell>
          <cell r="Q5849">
            <v>46143</v>
          </cell>
          <cell r="W5849" t="str">
            <v>SP INT 1</v>
          </cell>
          <cell r="X5849" t="str">
            <v>SP INT 1</v>
          </cell>
        </row>
        <row r="5850">
          <cell r="B5850">
            <v>5</v>
          </cell>
          <cell r="K5850" t="str">
            <v>PLANTÕES E LOJAS</v>
          </cell>
          <cell r="O5850">
            <v>375</v>
          </cell>
          <cell r="P5850">
            <v>346.78</v>
          </cell>
          <cell r="Q5850">
            <v>46143</v>
          </cell>
          <cell r="W5850" t="str">
            <v>SP INT 4</v>
          </cell>
          <cell r="X5850" t="str">
            <v>SP INT 4</v>
          </cell>
        </row>
        <row r="5851">
          <cell r="B5851">
            <v>6</v>
          </cell>
          <cell r="K5851" t="str">
            <v>PLANTÕES E LOJAS</v>
          </cell>
          <cell r="O5851">
            <v>375</v>
          </cell>
          <cell r="P5851">
            <v>406.7</v>
          </cell>
          <cell r="Q5851">
            <v>46174</v>
          </cell>
          <cell r="W5851" t="str">
            <v>SP INT 1</v>
          </cell>
          <cell r="X5851" t="str">
            <v>SP INT 1</v>
          </cell>
        </row>
        <row r="5852">
          <cell r="B5852">
            <v>6</v>
          </cell>
          <cell r="K5852" t="str">
            <v>PLANTÕES E LOJAS</v>
          </cell>
          <cell r="O5852">
            <v>375</v>
          </cell>
          <cell r="P5852">
            <v>406.7</v>
          </cell>
          <cell r="Q5852">
            <v>46174</v>
          </cell>
          <cell r="W5852" t="str">
            <v>SP INT 1</v>
          </cell>
          <cell r="X5852" t="str">
            <v>SP INT 1</v>
          </cell>
        </row>
        <row r="5853">
          <cell r="B5853">
            <v>6</v>
          </cell>
          <cell r="K5853" t="str">
            <v>PLANTÕES E LOJAS</v>
          </cell>
          <cell r="O5853">
            <v>375</v>
          </cell>
          <cell r="P5853">
            <v>406.7</v>
          </cell>
          <cell r="Q5853">
            <v>46174</v>
          </cell>
          <cell r="W5853" t="str">
            <v>SP INT 1</v>
          </cell>
          <cell r="X5853" t="str">
            <v>SP INT 1</v>
          </cell>
        </row>
        <row r="5854">
          <cell r="B5854">
            <v>6</v>
          </cell>
          <cell r="K5854" t="str">
            <v>PLANTÕES E LOJAS</v>
          </cell>
          <cell r="O5854">
            <v>375</v>
          </cell>
          <cell r="P5854">
            <v>406.53</v>
          </cell>
          <cell r="Q5854">
            <v>46174</v>
          </cell>
          <cell r="W5854" t="str">
            <v>SP INT 4</v>
          </cell>
          <cell r="X5854" t="str">
            <v>SP INT 4</v>
          </cell>
        </row>
        <row r="5855">
          <cell r="B5855">
            <v>7</v>
          </cell>
          <cell r="K5855" t="str">
            <v>PLANTÕES E LOJAS</v>
          </cell>
          <cell r="O5855">
            <v>375</v>
          </cell>
          <cell r="P5855">
            <v>396.95</v>
          </cell>
          <cell r="Q5855">
            <v>46204</v>
          </cell>
          <cell r="W5855" t="str">
            <v>SP INT 1</v>
          </cell>
          <cell r="X5855" t="str">
            <v>SP INT 1</v>
          </cell>
        </row>
        <row r="5856">
          <cell r="B5856">
            <v>7</v>
          </cell>
          <cell r="K5856" t="str">
            <v>PLANTÕES E LOJAS</v>
          </cell>
          <cell r="O5856">
            <v>375</v>
          </cell>
          <cell r="P5856">
            <v>396.95</v>
          </cell>
          <cell r="Q5856">
            <v>46204</v>
          </cell>
          <cell r="W5856" t="str">
            <v>SP INT 1</v>
          </cell>
          <cell r="X5856" t="str">
            <v>SP INT 1</v>
          </cell>
        </row>
        <row r="5857">
          <cell r="B5857">
            <v>7</v>
          </cell>
          <cell r="K5857" t="str">
            <v>PLANTÕES E LOJAS</v>
          </cell>
          <cell r="O5857">
            <v>375</v>
          </cell>
          <cell r="P5857">
            <v>396.95</v>
          </cell>
          <cell r="Q5857">
            <v>46204</v>
          </cell>
          <cell r="W5857" t="str">
            <v>SP INT 1</v>
          </cell>
          <cell r="X5857" t="str">
            <v>SP INT 1</v>
          </cell>
        </row>
        <row r="5858">
          <cell r="B5858">
            <v>8</v>
          </cell>
          <cell r="K5858" t="str">
            <v>PLANTÕES E LOJAS</v>
          </cell>
          <cell r="O5858">
            <v>375</v>
          </cell>
          <cell r="P5858">
            <v>342.3</v>
          </cell>
          <cell r="Q5858">
            <v>46235</v>
          </cell>
          <cell r="W5858" t="str">
            <v>SP INT 1</v>
          </cell>
          <cell r="X5858" t="str">
            <v>SP INT 1</v>
          </cell>
        </row>
        <row r="5859">
          <cell r="B5859">
            <v>8</v>
          </cell>
          <cell r="K5859" t="str">
            <v>PLANTÕES E LOJAS</v>
          </cell>
          <cell r="O5859">
            <v>375</v>
          </cell>
          <cell r="P5859">
            <v>342.3</v>
          </cell>
          <cell r="Q5859">
            <v>46235</v>
          </cell>
          <cell r="W5859" t="str">
            <v>SP INT 1</v>
          </cell>
          <cell r="X5859" t="str">
            <v>SP INT 1</v>
          </cell>
        </row>
        <row r="5860">
          <cell r="B5860">
            <v>8</v>
          </cell>
          <cell r="K5860" t="str">
            <v>PLANTÕES E LOJAS</v>
          </cell>
          <cell r="O5860">
            <v>375</v>
          </cell>
          <cell r="P5860">
            <v>342.3</v>
          </cell>
          <cell r="Q5860">
            <v>46235</v>
          </cell>
          <cell r="W5860" t="str">
            <v>SP INT 1</v>
          </cell>
          <cell r="X5860" t="str">
            <v>SP INT 1</v>
          </cell>
        </row>
        <row r="5861">
          <cell r="B5861">
            <v>1</v>
          </cell>
          <cell r="K5861" t="str">
            <v>MARKETING</v>
          </cell>
          <cell r="O5861">
            <v>374</v>
          </cell>
          <cell r="Q5861">
            <v>46023</v>
          </cell>
          <cell r="W5861" t="str">
            <v>SP INT 4</v>
          </cell>
          <cell r="X5861" t="str">
            <v>SP INT 4</v>
          </cell>
        </row>
        <row r="5862">
          <cell r="B5862">
            <v>7</v>
          </cell>
          <cell r="K5862" t="str">
            <v>PLANTÕES E LOJAS</v>
          </cell>
          <cell r="O5862">
            <v>374</v>
          </cell>
          <cell r="P5862">
            <v>1038</v>
          </cell>
          <cell r="Q5862">
            <v>46204</v>
          </cell>
          <cell r="W5862" t="str">
            <v>SENSIA CP</v>
          </cell>
          <cell r="X5862" t="str">
            <v>SENSIA</v>
          </cell>
        </row>
        <row r="5863">
          <cell r="B5863">
            <v>7</v>
          </cell>
          <cell r="K5863" t="str">
            <v>PLANTÕES E LOJAS</v>
          </cell>
          <cell r="O5863">
            <v>372</v>
          </cell>
          <cell r="P5863">
            <v>1008.9</v>
          </cell>
          <cell r="Q5863">
            <v>46204</v>
          </cell>
          <cell r="W5863" t="str">
            <v>SP INT 4</v>
          </cell>
          <cell r="X5863" t="str">
            <v>SP INT 4</v>
          </cell>
        </row>
        <row r="5864">
          <cell r="B5864">
            <v>2</v>
          </cell>
          <cell r="K5864" t="str">
            <v>MARKETING</v>
          </cell>
          <cell r="O5864">
            <v>371</v>
          </cell>
          <cell r="Q5864">
            <v>46054</v>
          </cell>
          <cell r="W5864" t="str">
            <v>SP INT 2</v>
          </cell>
          <cell r="X5864" t="str">
            <v>SP INT 2</v>
          </cell>
        </row>
        <row r="5865">
          <cell r="B5865">
            <v>7</v>
          </cell>
          <cell r="K5865" t="str">
            <v>SALÁRIOS, ENCARGOS E BENEFÍCIOS</v>
          </cell>
          <cell r="O5865">
            <v>371</v>
          </cell>
          <cell r="P5865">
            <v>492.24</v>
          </cell>
          <cell r="Q5865">
            <v>46204</v>
          </cell>
          <cell r="W5865" t="str">
            <v>SENSIA RP</v>
          </cell>
          <cell r="X5865" t="str">
            <v>SENSIA</v>
          </cell>
        </row>
        <row r="5866">
          <cell r="B5866">
            <v>1</v>
          </cell>
          <cell r="K5866" t="str">
            <v>PLANTÕES E LOJAS</v>
          </cell>
          <cell r="O5866">
            <v>370</v>
          </cell>
          <cell r="P5866">
            <v>379.47</v>
          </cell>
          <cell r="Q5866">
            <v>46023</v>
          </cell>
          <cell r="W5866" t="str">
            <v>SP INT 5</v>
          </cell>
          <cell r="X5866" t="str">
            <v>SP INT 5</v>
          </cell>
        </row>
        <row r="5867">
          <cell r="B5867">
            <v>1</v>
          </cell>
          <cell r="K5867" t="str">
            <v>PLANTÕES E LOJAS</v>
          </cell>
          <cell r="O5867">
            <v>370</v>
          </cell>
          <cell r="P5867">
            <v>379.59</v>
          </cell>
          <cell r="Q5867">
            <v>46023</v>
          </cell>
          <cell r="W5867" t="str">
            <v>SP INT 6</v>
          </cell>
          <cell r="X5867" t="str">
            <v>SP INT 6</v>
          </cell>
        </row>
        <row r="5868">
          <cell r="B5868">
            <v>2</v>
          </cell>
          <cell r="K5868" t="str">
            <v>PLANTÕES E LOJAS</v>
          </cell>
          <cell r="O5868">
            <v>370</v>
          </cell>
          <cell r="P5868">
            <v>353.15</v>
          </cell>
          <cell r="Q5868">
            <v>46054</v>
          </cell>
          <cell r="W5868" t="str">
            <v>SP INT 5</v>
          </cell>
          <cell r="X5868" t="str">
            <v>SP INT 5</v>
          </cell>
        </row>
        <row r="5869">
          <cell r="B5869">
            <v>2</v>
          </cell>
          <cell r="K5869" t="str">
            <v>PLANTÕES E LOJAS</v>
          </cell>
          <cell r="O5869">
            <v>370</v>
          </cell>
          <cell r="P5869">
            <v>353.25</v>
          </cell>
          <cell r="Q5869">
            <v>46054</v>
          </cell>
          <cell r="W5869" t="str">
            <v>SP INT 6</v>
          </cell>
          <cell r="X5869" t="str">
            <v>SP INT 6</v>
          </cell>
        </row>
        <row r="5870">
          <cell r="B5870">
            <v>3</v>
          </cell>
          <cell r="K5870" t="str">
            <v>PLANTÕES E LOJAS</v>
          </cell>
          <cell r="O5870">
            <v>370</v>
          </cell>
          <cell r="P5870">
            <v>404.25</v>
          </cell>
          <cell r="Q5870">
            <v>46082</v>
          </cell>
          <cell r="W5870" t="str">
            <v>SP INT 5</v>
          </cell>
          <cell r="X5870" t="str">
            <v>SP INT 5</v>
          </cell>
        </row>
        <row r="5871">
          <cell r="B5871">
            <v>3</v>
          </cell>
          <cell r="K5871" t="str">
            <v>PLANTÕES E LOJAS</v>
          </cell>
          <cell r="O5871">
            <v>370</v>
          </cell>
          <cell r="P5871">
            <v>404.37</v>
          </cell>
          <cell r="Q5871">
            <v>46082</v>
          </cell>
          <cell r="W5871" t="str">
            <v>SP INT 6</v>
          </cell>
          <cell r="X5871" t="str">
            <v>SP INT 6</v>
          </cell>
        </row>
        <row r="5872">
          <cell r="B5872">
            <v>4</v>
          </cell>
          <cell r="K5872" t="str">
            <v>PLANTÕES E LOJAS</v>
          </cell>
          <cell r="O5872">
            <v>370</v>
          </cell>
          <cell r="Q5872">
            <v>46113</v>
          </cell>
          <cell r="W5872" t="str">
            <v>SP INT 1</v>
          </cell>
          <cell r="X5872" t="str">
            <v>SP INT 1</v>
          </cell>
        </row>
        <row r="5873">
          <cell r="B5873">
            <v>4</v>
          </cell>
          <cell r="K5873" t="str">
            <v>PLANTÕES E LOJAS</v>
          </cell>
          <cell r="O5873">
            <v>370</v>
          </cell>
          <cell r="P5873">
            <v>369.19</v>
          </cell>
          <cell r="Q5873">
            <v>46113</v>
          </cell>
          <cell r="W5873" t="str">
            <v>SP INT 5</v>
          </cell>
          <cell r="X5873" t="str">
            <v>SP INT 5</v>
          </cell>
        </row>
        <row r="5874">
          <cell r="B5874">
            <v>4</v>
          </cell>
          <cell r="K5874" t="str">
            <v>PLANTÕES E LOJAS</v>
          </cell>
          <cell r="O5874">
            <v>370</v>
          </cell>
          <cell r="P5874">
            <v>369.3</v>
          </cell>
          <cell r="Q5874">
            <v>46113</v>
          </cell>
          <cell r="W5874" t="str">
            <v>SP INT 6</v>
          </cell>
          <cell r="X5874" t="str">
            <v>SP INT 6</v>
          </cell>
        </row>
        <row r="5875">
          <cell r="B5875">
            <v>5</v>
          </cell>
          <cell r="K5875" t="str">
            <v>PLANTÕES E LOJAS</v>
          </cell>
          <cell r="O5875">
            <v>370</v>
          </cell>
          <cell r="P5875">
            <v>342.43</v>
          </cell>
          <cell r="Q5875">
            <v>46143</v>
          </cell>
          <cell r="W5875" t="str">
            <v>SP INT 5</v>
          </cell>
          <cell r="X5875" t="str">
            <v>SP INT 5</v>
          </cell>
        </row>
        <row r="5876">
          <cell r="B5876">
            <v>5</v>
          </cell>
          <cell r="K5876" t="str">
            <v>PLANTÕES E LOJAS</v>
          </cell>
          <cell r="O5876">
            <v>370</v>
          </cell>
          <cell r="P5876">
            <v>342.54</v>
          </cell>
          <cell r="Q5876">
            <v>46143</v>
          </cell>
          <cell r="W5876" t="str">
            <v>SP INT 6</v>
          </cell>
          <cell r="X5876" t="str">
            <v>SP INT 6</v>
          </cell>
        </row>
        <row r="5877">
          <cell r="B5877">
            <v>6</v>
          </cell>
          <cell r="K5877" t="str">
            <v>PLANTÕES E LOJAS</v>
          </cell>
          <cell r="O5877">
            <v>370</v>
          </cell>
          <cell r="P5877">
            <v>401.43</v>
          </cell>
          <cell r="Q5877">
            <v>46174</v>
          </cell>
          <cell r="W5877" t="str">
            <v>SP INT 5</v>
          </cell>
          <cell r="X5877" t="str">
            <v>SP INT 5</v>
          </cell>
        </row>
        <row r="5878">
          <cell r="B5878">
            <v>6</v>
          </cell>
          <cell r="K5878" t="str">
            <v>PLANTÕES E LOJAS</v>
          </cell>
          <cell r="O5878">
            <v>370</v>
          </cell>
          <cell r="P5878">
            <v>401.55</v>
          </cell>
          <cell r="Q5878">
            <v>46174</v>
          </cell>
          <cell r="W5878" t="str">
            <v>SP INT 6</v>
          </cell>
          <cell r="X5878" t="str">
            <v>SP INT 6</v>
          </cell>
        </row>
        <row r="5879">
          <cell r="B5879">
            <v>6</v>
          </cell>
          <cell r="K5879" t="str">
            <v>PLANTÕES E LOJAS</v>
          </cell>
          <cell r="O5879">
            <v>370</v>
          </cell>
          <cell r="P5879">
            <v>0</v>
          </cell>
          <cell r="Q5879">
            <v>46174</v>
          </cell>
          <cell r="W5879" t="str">
            <v>SP INT 6</v>
          </cell>
          <cell r="X5879" t="str">
            <v>SP INT 6</v>
          </cell>
        </row>
        <row r="5880">
          <cell r="B5880">
            <v>7</v>
          </cell>
          <cell r="K5880" t="str">
            <v>PLANTÕES E LOJAS</v>
          </cell>
          <cell r="O5880">
            <v>370</v>
          </cell>
          <cell r="P5880">
            <v>391.81</v>
          </cell>
          <cell r="Q5880">
            <v>46204</v>
          </cell>
          <cell r="W5880" t="str">
            <v>SP INT 5</v>
          </cell>
          <cell r="X5880" t="str">
            <v>SP INT 5</v>
          </cell>
        </row>
        <row r="5881">
          <cell r="B5881">
            <v>7</v>
          </cell>
          <cell r="K5881" t="str">
            <v>PLANTÕES E LOJAS</v>
          </cell>
          <cell r="O5881">
            <v>370</v>
          </cell>
          <cell r="P5881">
            <v>391.92</v>
          </cell>
          <cell r="Q5881">
            <v>46204</v>
          </cell>
          <cell r="W5881" t="str">
            <v>SP INT 6</v>
          </cell>
          <cell r="X5881" t="str">
            <v>SP INT 6</v>
          </cell>
        </row>
        <row r="5882">
          <cell r="B5882">
            <v>8</v>
          </cell>
          <cell r="K5882" t="str">
            <v>PLANTÕES E LOJAS</v>
          </cell>
          <cell r="O5882">
            <v>370</v>
          </cell>
          <cell r="P5882">
            <v>0</v>
          </cell>
          <cell r="Q5882">
            <v>46235</v>
          </cell>
          <cell r="W5882" t="str">
            <v>SP INT 4</v>
          </cell>
          <cell r="X5882" t="str">
            <v>SP INT 4</v>
          </cell>
        </row>
        <row r="5883">
          <cell r="B5883">
            <v>8</v>
          </cell>
          <cell r="K5883" t="str">
            <v>PLANTÕES E LOJAS</v>
          </cell>
          <cell r="O5883">
            <v>370</v>
          </cell>
          <cell r="P5883">
            <v>337.86</v>
          </cell>
          <cell r="Q5883">
            <v>46235</v>
          </cell>
          <cell r="W5883" t="str">
            <v>SP INT 5</v>
          </cell>
          <cell r="X5883" t="str">
            <v>SP INT 5</v>
          </cell>
        </row>
        <row r="5884">
          <cell r="B5884">
            <v>8</v>
          </cell>
          <cell r="K5884" t="str">
            <v>PLANTÕES E LOJAS</v>
          </cell>
          <cell r="O5884">
            <v>370</v>
          </cell>
          <cell r="P5884">
            <v>0</v>
          </cell>
          <cell r="Q5884">
            <v>46235</v>
          </cell>
          <cell r="W5884" t="str">
            <v>SP INT 5</v>
          </cell>
          <cell r="X5884" t="str">
            <v>SP INT 5</v>
          </cell>
        </row>
        <row r="5885">
          <cell r="B5885">
            <v>8</v>
          </cell>
          <cell r="K5885" t="str">
            <v>PLANTÕES E LOJAS</v>
          </cell>
          <cell r="O5885">
            <v>370</v>
          </cell>
          <cell r="P5885">
            <v>337.96</v>
          </cell>
          <cell r="Q5885">
            <v>46235</v>
          </cell>
          <cell r="W5885" t="str">
            <v>SP INT 6</v>
          </cell>
          <cell r="X5885" t="str">
            <v>SP INT 6</v>
          </cell>
        </row>
        <row r="5886">
          <cell r="B5886">
            <v>8</v>
          </cell>
          <cell r="K5886" t="str">
            <v>PLANTÕES E LOJAS</v>
          </cell>
          <cell r="O5886">
            <v>370</v>
          </cell>
          <cell r="P5886">
            <v>121.04</v>
          </cell>
          <cell r="Q5886">
            <v>46235</v>
          </cell>
          <cell r="W5886" t="str">
            <v>SP INT 6</v>
          </cell>
          <cell r="X5886" t="str">
            <v>SP INT 6</v>
          </cell>
        </row>
        <row r="5887">
          <cell r="B5887">
            <v>8</v>
          </cell>
          <cell r="K5887" t="str">
            <v>PLANTÕES E LOJAS</v>
          </cell>
          <cell r="O5887">
            <v>370</v>
          </cell>
          <cell r="Q5887">
            <v>46235</v>
          </cell>
          <cell r="W5887" t="str">
            <v>SENSIA CP</v>
          </cell>
          <cell r="X5887" t="str">
            <v>SENSIA</v>
          </cell>
        </row>
        <row r="5888">
          <cell r="B5888">
            <v>3</v>
          </cell>
          <cell r="K5888" t="str">
            <v>PLANTÕES E LOJAS</v>
          </cell>
          <cell r="O5888">
            <v>369</v>
          </cell>
          <cell r="P5888">
            <v>78.59</v>
          </cell>
          <cell r="Q5888">
            <v>46082</v>
          </cell>
          <cell r="W5888" t="str">
            <v>SP INT 2</v>
          </cell>
          <cell r="X5888" t="str">
            <v>SP INT 2</v>
          </cell>
        </row>
        <row r="5889">
          <cell r="B5889">
            <v>7</v>
          </cell>
          <cell r="K5889" t="str">
            <v>SALÁRIOS, ENCARGOS E BENEFÍCIOS</v>
          </cell>
          <cell r="O5889">
            <v>369</v>
          </cell>
          <cell r="P5889">
            <v>270.88</v>
          </cell>
          <cell r="Q5889">
            <v>46204</v>
          </cell>
          <cell r="W5889" t="str">
            <v>SP INT 5</v>
          </cell>
          <cell r="X5889" t="str">
            <v>SP INT 5</v>
          </cell>
        </row>
        <row r="5890">
          <cell r="B5890">
            <v>8</v>
          </cell>
          <cell r="K5890" t="str">
            <v>VIAGEM E LOGÍSTICA</v>
          </cell>
          <cell r="O5890">
            <v>369</v>
          </cell>
          <cell r="P5890">
            <v>26.77000000000001</v>
          </cell>
          <cell r="Q5890">
            <v>46235</v>
          </cell>
          <cell r="W5890" t="str">
            <v>SENSIA RP</v>
          </cell>
          <cell r="X5890" t="str">
            <v>SENSIA</v>
          </cell>
        </row>
        <row r="5891">
          <cell r="B5891">
            <v>4</v>
          </cell>
          <cell r="K5891" t="str">
            <v>MARKETING</v>
          </cell>
          <cell r="O5891">
            <v>368</v>
          </cell>
          <cell r="Q5891">
            <v>46113</v>
          </cell>
          <cell r="W5891" t="str">
            <v>SP INT 5</v>
          </cell>
          <cell r="X5891" t="str">
            <v>SP INT 5</v>
          </cell>
        </row>
        <row r="5892">
          <cell r="B5892">
            <v>2</v>
          </cell>
          <cell r="K5892" t="str">
            <v>DESPESAS GERAIS</v>
          </cell>
          <cell r="O5892">
            <v>367</v>
          </cell>
          <cell r="Q5892">
            <v>46054</v>
          </cell>
          <cell r="W5892" t="str">
            <v>SP INT 1</v>
          </cell>
          <cell r="X5892" t="str">
            <v>SP INT 1</v>
          </cell>
        </row>
        <row r="5893">
          <cell r="B5893">
            <v>7</v>
          </cell>
          <cell r="K5893" t="str">
            <v>PLANTÕES E LOJAS</v>
          </cell>
          <cell r="O5893">
            <v>367</v>
          </cell>
          <cell r="P5893">
            <v>73.930000000000007</v>
          </cell>
          <cell r="Q5893">
            <v>46204</v>
          </cell>
          <cell r="W5893" t="str">
            <v>SP INT 4</v>
          </cell>
          <cell r="X5893" t="str">
            <v>SP INT 4</v>
          </cell>
        </row>
        <row r="5894">
          <cell r="B5894">
            <v>8</v>
          </cell>
          <cell r="K5894" t="str">
            <v>DESPESAS GERAIS</v>
          </cell>
          <cell r="O5894">
            <v>367</v>
          </cell>
          <cell r="Q5894">
            <v>46235</v>
          </cell>
          <cell r="W5894" t="str">
            <v>SP INT 1</v>
          </cell>
          <cell r="X5894" t="str">
            <v>SP INT 1</v>
          </cell>
        </row>
        <row r="5895">
          <cell r="B5895">
            <v>8</v>
          </cell>
          <cell r="K5895" t="str">
            <v>JURÍDICO</v>
          </cell>
          <cell r="O5895">
            <v>367</v>
          </cell>
          <cell r="Q5895">
            <v>46235</v>
          </cell>
          <cell r="W5895" t="str">
            <v>SP INT 3</v>
          </cell>
          <cell r="X5895" t="str">
            <v>SP INT 3</v>
          </cell>
        </row>
        <row r="5896">
          <cell r="B5896">
            <v>4</v>
          </cell>
          <cell r="K5896" t="str">
            <v>MARKETING</v>
          </cell>
          <cell r="O5896">
            <v>366</v>
          </cell>
          <cell r="Q5896">
            <v>46113</v>
          </cell>
          <cell r="W5896" t="str">
            <v>SP INT 3</v>
          </cell>
          <cell r="X5896" t="str">
            <v>SP INT 3</v>
          </cell>
        </row>
        <row r="5897">
          <cell r="B5897">
            <v>4</v>
          </cell>
          <cell r="K5897" t="str">
            <v>PLANTÕES E LOJAS</v>
          </cell>
          <cell r="O5897">
            <v>364</v>
          </cell>
          <cell r="P5897">
            <v>733.33</v>
          </cell>
          <cell r="Q5897">
            <v>46113</v>
          </cell>
          <cell r="W5897" t="str">
            <v>SP INT 5</v>
          </cell>
          <cell r="X5897" t="str">
            <v>SP INT 5</v>
          </cell>
        </row>
        <row r="5898">
          <cell r="B5898">
            <v>7</v>
          </cell>
          <cell r="K5898" t="str">
            <v>SALÁRIOS, ENCARGOS E BENEFÍCIOS</v>
          </cell>
          <cell r="O5898">
            <v>364</v>
          </cell>
          <cell r="P5898">
            <v>90.26</v>
          </cell>
          <cell r="Q5898">
            <v>46204</v>
          </cell>
          <cell r="W5898" t="str">
            <v>SP INT 5</v>
          </cell>
          <cell r="X5898" t="str">
            <v>SP INT 5</v>
          </cell>
        </row>
        <row r="5899">
          <cell r="B5899">
            <v>3</v>
          </cell>
          <cell r="K5899" t="str">
            <v>SALÁRIOS, ENCARGOS E BENEFÍCIOS</v>
          </cell>
          <cell r="O5899">
            <v>363</v>
          </cell>
          <cell r="P5899">
            <v>197.44</v>
          </cell>
          <cell r="Q5899">
            <v>46082</v>
          </cell>
          <cell r="W5899" t="str">
            <v>SP INT 6</v>
          </cell>
          <cell r="X5899" t="str">
            <v>SP INT 6</v>
          </cell>
        </row>
        <row r="5900">
          <cell r="B5900">
            <v>1</v>
          </cell>
          <cell r="K5900" t="str">
            <v>SALÁRIOS, ENCARGOS E BENEFÍCIOS</v>
          </cell>
          <cell r="O5900">
            <v>362</v>
          </cell>
          <cell r="P5900">
            <v>197.44</v>
          </cell>
          <cell r="Q5900">
            <v>46023</v>
          </cell>
          <cell r="W5900" t="str">
            <v>SP INT 6</v>
          </cell>
          <cell r="X5900" t="str">
            <v>SP INT 6</v>
          </cell>
        </row>
        <row r="5901">
          <cell r="B5901">
            <v>1</v>
          </cell>
          <cell r="K5901" t="str">
            <v>SALÁRIOS, ENCARGOS E BENEFÍCIOS</v>
          </cell>
          <cell r="O5901">
            <v>362</v>
          </cell>
          <cell r="Q5901">
            <v>46023</v>
          </cell>
          <cell r="W5901" t="str">
            <v>SENSIA RP</v>
          </cell>
          <cell r="X5901" t="str">
            <v>SENSIA</v>
          </cell>
        </row>
        <row r="5902">
          <cell r="B5902">
            <v>2</v>
          </cell>
          <cell r="K5902" t="str">
            <v>PLANTÕES E LOJAS</v>
          </cell>
          <cell r="O5902">
            <v>362</v>
          </cell>
          <cell r="P5902">
            <v>733.33</v>
          </cell>
          <cell r="Q5902">
            <v>46054</v>
          </cell>
          <cell r="W5902" t="str">
            <v>SP INT 5</v>
          </cell>
          <cell r="X5902" t="str">
            <v>SP INT 5</v>
          </cell>
        </row>
        <row r="5903">
          <cell r="B5903">
            <v>8</v>
          </cell>
          <cell r="K5903" t="str">
            <v>SALÁRIOS, ENCARGOS E BENEFÍCIOS</v>
          </cell>
          <cell r="O5903">
            <v>362</v>
          </cell>
          <cell r="P5903">
            <v>772.92000000000007</v>
          </cell>
          <cell r="Q5903">
            <v>46235</v>
          </cell>
          <cell r="W5903" t="str">
            <v>SP INT 6</v>
          </cell>
          <cell r="X5903" t="str">
            <v>SP INT 6</v>
          </cell>
        </row>
        <row r="5904">
          <cell r="B5904">
            <v>4</v>
          </cell>
          <cell r="K5904" t="str">
            <v>MARKETING</v>
          </cell>
          <cell r="O5904">
            <v>361</v>
          </cell>
          <cell r="Q5904">
            <v>46113</v>
          </cell>
          <cell r="W5904" t="str">
            <v>SENSIA RP</v>
          </cell>
          <cell r="X5904" t="str">
            <v>SENSIA</v>
          </cell>
        </row>
        <row r="5905">
          <cell r="B5905">
            <v>5</v>
          </cell>
          <cell r="K5905" t="str">
            <v>PLANTÕES E LOJAS</v>
          </cell>
          <cell r="O5905">
            <v>361</v>
          </cell>
          <cell r="P5905">
            <v>117.22</v>
          </cell>
          <cell r="Q5905">
            <v>46143</v>
          </cell>
          <cell r="W5905" t="str">
            <v>SP INT 6</v>
          </cell>
          <cell r="X5905" t="str">
            <v>SP INT 6</v>
          </cell>
        </row>
        <row r="5906">
          <cell r="B5906">
            <v>1</v>
          </cell>
          <cell r="K5906" t="str">
            <v>TI E TELECOMUNICAÇÕES</v>
          </cell>
          <cell r="O5906">
            <v>360</v>
          </cell>
          <cell r="Q5906">
            <v>46023</v>
          </cell>
          <cell r="W5906" t="str">
            <v>SENSIA RP</v>
          </cell>
          <cell r="X5906" t="str">
            <v>SENSIA</v>
          </cell>
        </row>
        <row r="5907">
          <cell r="B5907">
            <v>5</v>
          </cell>
          <cell r="K5907" t="str">
            <v>ADMINISTRATIVO</v>
          </cell>
          <cell r="O5907">
            <v>360</v>
          </cell>
          <cell r="Q5907">
            <v>46143</v>
          </cell>
          <cell r="W5907" t="str">
            <v>SENSIA CP</v>
          </cell>
          <cell r="X5907" t="str">
            <v>SENSIA</v>
          </cell>
        </row>
        <row r="5908">
          <cell r="B5908">
            <v>3</v>
          </cell>
          <cell r="K5908" t="str">
            <v>PLANTÕES E LOJAS</v>
          </cell>
          <cell r="O5908">
            <v>359</v>
          </cell>
          <cell r="Q5908">
            <v>46082</v>
          </cell>
          <cell r="W5908" t="str">
            <v>SP INT 3</v>
          </cell>
          <cell r="X5908" t="str">
            <v>SP INT 3</v>
          </cell>
        </row>
        <row r="5909">
          <cell r="B5909">
            <v>7</v>
          </cell>
          <cell r="K5909" t="str">
            <v>PLANTÕES E LOJAS</v>
          </cell>
          <cell r="O5909">
            <v>358</v>
          </cell>
          <cell r="Q5909">
            <v>46204</v>
          </cell>
          <cell r="W5909" t="str">
            <v>SP INT 4</v>
          </cell>
          <cell r="X5909" t="str">
            <v>SP INT 4</v>
          </cell>
        </row>
        <row r="5910">
          <cell r="B5910">
            <v>5</v>
          </cell>
          <cell r="K5910" t="str">
            <v>TI E TELECOMUNICAÇÕES</v>
          </cell>
          <cell r="O5910">
            <v>357</v>
          </cell>
          <cell r="Q5910">
            <v>46143</v>
          </cell>
          <cell r="W5910" t="str">
            <v>SP INT 5</v>
          </cell>
          <cell r="X5910" t="str">
            <v>SP INT 5</v>
          </cell>
        </row>
        <row r="5911">
          <cell r="B5911">
            <v>8</v>
          </cell>
          <cell r="K5911" t="str">
            <v>PLANTÕES E LOJAS</v>
          </cell>
          <cell r="O5911">
            <v>357</v>
          </cell>
          <cell r="Q5911">
            <v>46235</v>
          </cell>
          <cell r="W5911" t="str">
            <v>SP INT 3</v>
          </cell>
          <cell r="X5911" t="str">
            <v>SP INT 3</v>
          </cell>
        </row>
        <row r="5912">
          <cell r="B5912">
            <v>2</v>
          </cell>
          <cell r="K5912" t="str">
            <v>VIAGEM E LOGÍSTICA</v>
          </cell>
          <cell r="O5912">
            <v>356</v>
          </cell>
          <cell r="P5912">
            <v>200.8900000000001</v>
          </cell>
          <cell r="Q5912">
            <v>46054</v>
          </cell>
          <cell r="W5912" t="str">
            <v>SP INT 1</v>
          </cell>
          <cell r="X5912" t="str">
            <v>SP INT 1</v>
          </cell>
        </row>
        <row r="5913">
          <cell r="B5913">
            <v>2</v>
          </cell>
          <cell r="K5913" t="str">
            <v>DESPESAS GERAIS</v>
          </cell>
          <cell r="O5913">
            <v>356</v>
          </cell>
          <cell r="Q5913">
            <v>46054</v>
          </cell>
          <cell r="W5913" t="str">
            <v>SP INT 6</v>
          </cell>
          <cell r="X5913" t="str">
            <v>SP INT 6</v>
          </cell>
        </row>
        <row r="5914">
          <cell r="B5914">
            <v>5</v>
          </cell>
          <cell r="K5914" t="str">
            <v>SALÁRIOS, ENCARGOS E BENEFÍCIOS</v>
          </cell>
          <cell r="O5914">
            <v>355</v>
          </cell>
          <cell r="P5914">
            <v>204.5</v>
          </cell>
          <cell r="Q5914">
            <v>46143</v>
          </cell>
          <cell r="W5914" t="str">
            <v>SP INT 6</v>
          </cell>
          <cell r="X5914" t="str">
            <v>SP INT 6</v>
          </cell>
        </row>
        <row r="5915">
          <cell r="B5915">
            <v>6</v>
          </cell>
          <cell r="K5915" t="str">
            <v>SALÁRIOS, ENCARGOS E BENEFÍCIOS</v>
          </cell>
          <cell r="O5915">
            <v>355</v>
          </cell>
          <cell r="P5915">
            <v>185.56</v>
          </cell>
          <cell r="Q5915">
            <v>46174</v>
          </cell>
          <cell r="W5915" t="str">
            <v>SP INT 3</v>
          </cell>
          <cell r="X5915" t="str">
            <v>SP INT 3</v>
          </cell>
        </row>
        <row r="5916">
          <cell r="B5916">
            <v>1</v>
          </cell>
          <cell r="K5916" t="str">
            <v>SALÁRIOS, ENCARGOS E BENEFÍCIOS</v>
          </cell>
          <cell r="O5916">
            <v>354</v>
          </cell>
          <cell r="P5916">
            <v>242.83</v>
          </cell>
          <cell r="Q5916">
            <v>46023</v>
          </cell>
          <cell r="W5916" t="str">
            <v>SP INT 1</v>
          </cell>
          <cell r="X5916" t="str">
            <v>SP INT 1</v>
          </cell>
        </row>
        <row r="5917">
          <cell r="B5917">
            <v>2</v>
          </cell>
          <cell r="K5917" t="str">
            <v>VIAGEM E LOGÍSTICA</v>
          </cell>
          <cell r="O5917">
            <v>354</v>
          </cell>
          <cell r="P5917">
            <v>78.069999999999993</v>
          </cell>
          <cell r="Q5917">
            <v>46054</v>
          </cell>
          <cell r="W5917" t="str">
            <v>DIRETORIA SPI</v>
          </cell>
          <cell r="X5917" t="str">
            <v>DIRETORIA SPI</v>
          </cell>
        </row>
        <row r="5918">
          <cell r="B5918">
            <v>2</v>
          </cell>
          <cell r="K5918" t="str">
            <v>SERVIÇOS</v>
          </cell>
          <cell r="O5918">
            <v>354</v>
          </cell>
          <cell r="Q5918">
            <v>46054</v>
          </cell>
          <cell r="W5918" t="str">
            <v>SP INT 5</v>
          </cell>
          <cell r="X5918" t="str">
            <v>SP INT 5</v>
          </cell>
        </row>
        <row r="5919">
          <cell r="B5919">
            <v>5</v>
          </cell>
          <cell r="K5919" t="str">
            <v>MARKETING</v>
          </cell>
          <cell r="O5919">
            <v>353</v>
          </cell>
          <cell r="Q5919">
            <v>46143</v>
          </cell>
          <cell r="W5919" t="str">
            <v>SP INT 3</v>
          </cell>
          <cell r="X5919" t="str">
            <v>SP INT 3</v>
          </cell>
        </row>
        <row r="5920">
          <cell r="B5920">
            <v>6</v>
          </cell>
          <cell r="K5920" t="str">
            <v>SALÁRIOS, ENCARGOS E BENEFÍCIOS</v>
          </cell>
          <cell r="O5920">
            <v>353</v>
          </cell>
          <cell r="P5920">
            <v>90.26</v>
          </cell>
          <cell r="Q5920">
            <v>46174</v>
          </cell>
          <cell r="W5920" t="str">
            <v>SP INT 5</v>
          </cell>
          <cell r="X5920" t="str">
            <v>SP INT 5</v>
          </cell>
        </row>
        <row r="5921">
          <cell r="B5921">
            <v>7</v>
          </cell>
          <cell r="K5921" t="str">
            <v>PLANTÕES E LOJAS</v>
          </cell>
          <cell r="O5921">
            <v>353</v>
          </cell>
          <cell r="Q5921">
            <v>46204</v>
          </cell>
          <cell r="W5921" t="str">
            <v>SP INT 4</v>
          </cell>
          <cell r="X5921" t="str">
            <v>SP INT 4</v>
          </cell>
        </row>
        <row r="5922">
          <cell r="B5922">
            <v>5</v>
          </cell>
          <cell r="K5922" t="str">
            <v>SALÁRIOS, ENCARGOS E BENEFÍCIOS</v>
          </cell>
          <cell r="O5922">
            <v>352</v>
          </cell>
          <cell r="P5922">
            <v>168.48</v>
          </cell>
          <cell r="Q5922">
            <v>46143</v>
          </cell>
          <cell r="W5922" t="str">
            <v>SP INT 4</v>
          </cell>
          <cell r="X5922" t="str">
            <v>SP INT 4</v>
          </cell>
        </row>
        <row r="5923">
          <cell r="B5923">
            <v>6</v>
          </cell>
          <cell r="K5923" t="str">
            <v>SALÁRIOS, ENCARGOS E BENEFÍCIOS</v>
          </cell>
          <cell r="O5923">
            <v>352</v>
          </cell>
          <cell r="P5923">
            <v>52.58</v>
          </cell>
          <cell r="Q5923">
            <v>46174</v>
          </cell>
          <cell r="W5923" t="str">
            <v>DIRETORIA SPI</v>
          </cell>
          <cell r="X5923" t="str">
            <v>DIRETORIA SPI</v>
          </cell>
        </row>
        <row r="5924">
          <cell r="B5924">
            <v>8</v>
          </cell>
          <cell r="K5924" t="str">
            <v>VIAGEM E LOGÍSTICA</v>
          </cell>
          <cell r="O5924">
            <v>352</v>
          </cell>
          <cell r="Q5924">
            <v>46235</v>
          </cell>
          <cell r="W5924" t="str">
            <v>DIRETORIA SPI</v>
          </cell>
          <cell r="X5924" t="str">
            <v>DIRETORIA SPI</v>
          </cell>
        </row>
        <row r="5925">
          <cell r="B5925">
            <v>2</v>
          </cell>
          <cell r="K5925" t="str">
            <v>SALÁRIOS, ENCARGOS E BENEFÍCIOS</v>
          </cell>
          <cell r="O5925">
            <v>351</v>
          </cell>
          <cell r="P5925">
            <v>179.82000000000002</v>
          </cell>
          <cell r="Q5925">
            <v>46054</v>
          </cell>
          <cell r="W5925" t="str">
            <v>SP INT 4</v>
          </cell>
          <cell r="X5925" t="str">
            <v>SP INT 4</v>
          </cell>
        </row>
        <row r="5926">
          <cell r="B5926">
            <v>4</v>
          </cell>
          <cell r="K5926" t="str">
            <v>MARKETING</v>
          </cell>
          <cell r="O5926">
            <v>351</v>
          </cell>
          <cell r="Q5926">
            <v>46113</v>
          </cell>
          <cell r="W5926" t="str">
            <v>SENSIA CP</v>
          </cell>
          <cell r="X5926" t="str">
            <v>SENSIA</v>
          </cell>
        </row>
        <row r="5927">
          <cell r="B5927">
            <v>5</v>
          </cell>
          <cell r="K5927" t="str">
            <v>VIAGEM E LOGÍSTICA</v>
          </cell>
          <cell r="O5927">
            <v>351</v>
          </cell>
          <cell r="Q5927">
            <v>46143</v>
          </cell>
          <cell r="W5927" t="str">
            <v>SP INT 5</v>
          </cell>
          <cell r="X5927" t="str">
            <v>SP INT 5</v>
          </cell>
        </row>
        <row r="5928">
          <cell r="B5928">
            <v>8</v>
          </cell>
          <cell r="K5928" t="str">
            <v>SALÁRIOS, ENCARGOS E BENEFÍCIOS</v>
          </cell>
          <cell r="O5928">
            <v>351</v>
          </cell>
          <cell r="P5928">
            <v>777.11</v>
          </cell>
          <cell r="Q5928">
            <v>46235</v>
          </cell>
          <cell r="W5928" t="str">
            <v>DIRETORIA SPI</v>
          </cell>
          <cell r="X5928" t="str">
            <v>DIRETORIA SPI</v>
          </cell>
        </row>
        <row r="5929">
          <cell r="B5929">
            <v>1</v>
          </cell>
          <cell r="K5929" t="str">
            <v>PLANTÕES E LOJAS</v>
          </cell>
          <cell r="O5929">
            <v>350</v>
          </cell>
          <cell r="P5929">
            <v>350</v>
          </cell>
          <cell r="Q5929">
            <v>46023</v>
          </cell>
          <cell r="W5929" t="str">
            <v>SP INT 2</v>
          </cell>
          <cell r="X5929" t="str">
            <v>SP INT 2</v>
          </cell>
        </row>
        <row r="5930">
          <cell r="B5930">
            <v>1</v>
          </cell>
          <cell r="K5930" t="str">
            <v>PLANTÕES E LOJAS</v>
          </cell>
          <cell r="O5930">
            <v>350</v>
          </cell>
          <cell r="Q5930">
            <v>46023</v>
          </cell>
          <cell r="W5930" t="str">
            <v>SP INT 4</v>
          </cell>
          <cell r="X5930" t="str">
            <v>SP INT 4</v>
          </cell>
        </row>
        <row r="5931">
          <cell r="B5931">
            <v>1</v>
          </cell>
          <cell r="K5931" t="str">
            <v>PLANTÕES E LOJAS</v>
          </cell>
          <cell r="O5931">
            <v>350</v>
          </cell>
          <cell r="Q5931">
            <v>46023</v>
          </cell>
          <cell r="W5931" t="str">
            <v>SP INT 4</v>
          </cell>
          <cell r="X5931" t="str">
            <v>SP INT 4</v>
          </cell>
        </row>
        <row r="5932">
          <cell r="B5932">
            <v>2</v>
          </cell>
          <cell r="K5932" t="str">
            <v>PLANTÕES E LOJAS</v>
          </cell>
          <cell r="O5932">
            <v>350</v>
          </cell>
          <cell r="Q5932">
            <v>46054</v>
          </cell>
          <cell r="W5932" t="str">
            <v>SP INT 1</v>
          </cell>
          <cell r="X5932" t="str">
            <v>SP INT 1</v>
          </cell>
        </row>
        <row r="5933">
          <cell r="B5933">
            <v>2</v>
          </cell>
          <cell r="K5933" t="str">
            <v>PLANTÕES E LOJAS</v>
          </cell>
          <cell r="O5933">
            <v>350</v>
          </cell>
          <cell r="P5933">
            <v>350</v>
          </cell>
          <cell r="Q5933">
            <v>46054</v>
          </cell>
          <cell r="W5933" t="str">
            <v>SP INT 2</v>
          </cell>
          <cell r="X5933" t="str">
            <v>SP INT 2</v>
          </cell>
        </row>
        <row r="5934">
          <cell r="B5934">
            <v>3</v>
          </cell>
          <cell r="K5934" t="str">
            <v>PLANTÕES E LOJAS</v>
          </cell>
          <cell r="O5934">
            <v>350</v>
          </cell>
          <cell r="P5934">
            <v>350</v>
          </cell>
          <cell r="Q5934">
            <v>46082</v>
          </cell>
          <cell r="W5934" t="str">
            <v>SP INT 2</v>
          </cell>
          <cell r="X5934" t="str">
            <v>SP INT 2</v>
          </cell>
        </row>
        <row r="5935">
          <cell r="B5935">
            <v>3</v>
          </cell>
          <cell r="K5935" t="str">
            <v>PLANTÕES E LOJAS</v>
          </cell>
          <cell r="O5935">
            <v>350</v>
          </cell>
          <cell r="Q5935">
            <v>46082</v>
          </cell>
          <cell r="W5935" t="str">
            <v>SP INT 4</v>
          </cell>
          <cell r="X5935" t="str">
            <v>SP INT 4</v>
          </cell>
        </row>
        <row r="5936">
          <cell r="B5936">
            <v>3</v>
          </cell>
          <cell r="K5936" t="str">
            <v>PLANTÕES E LOJAS</v>
          </cell>
          <cell r="O5936">
            <v>350</v>
          </cell>
          <cell r="Q5936">
            <v>46082</v>
          </cell>
          <cell r="W5936" t="str">
            <v>SP INT 4</v>
          </cell>
          <cell r="X5936" t="str">
            <v>SP INT 4</v>
          </cell>
        </row>
        <row r="5937">
          <cell r="B5937">
            <v>3</v>
          </cell>
          <cell r="K5937" t="str">
            <v>PLANTÕES E LOJAS</v>
          </cell>
          <cell r="O5937">
            <v>350</v>
          </cell>
          <cell r="P5937">
            <v>350</v>
          </cell>
          <cell r="Q5937">
            <v>46082</v>
          </cell>
          <cell r="W5937" t="str">
            <v>SP INT 4</v>
          </cell>
          <cell r="X5937" t="str">
            <v>SP INT 4</v>
          </cell>
        </row>
        <row r="5938">
          <cell r="B5938">
            <v>4</v>
          </cell>
          <cell r="K5938" t="str">
            <v>PLANTÕES E LOJAS</v>
          </cell>
          <cell r="O5938">
            <v>350</v>
          </cell>
          <cell r="P5938">
            <v>350</v>
          </cell>
          <cell r="Q5938">
            <v>46113</v>
          </cell>
          <cell r="W5938" t="str">
            <v>SP INT 2</v>
          </cell>
          <cell r="X5938" t="str">
            <v>SP INT 2</v>
          </cell>
        </row>
        <row r="5939">
          <cell r="B5939">
            <v>4</v>
          </cell>
          <cell r="K5939" t="str">
            <v>PLANTÕES E LOJAS</v>
          </cell>
          <cell r="O5939">
            <v>350</v>
          </cell>
          <cell r="P5939">
            <v>350</v>
          </cell>
          <cell r="Q5939">
            <v>46113</v>
          </cell>
          <cell r="W5939" t="str">
            <v>SP INT 4</v>
          </cell>
          <cell r="X5939" t="str">
            <v>SP INT 4</v>
          </cell>
        </row>
        <row r="5940">
          <cell r="B5940">
            <v>4</v>
          </cell>
          <cell r="K5940" t="str">
            <v>SALÁRIOS, ENCARGOS E BENEFÍCIOS</v>
          </cell>
          <cell r="O5940">
            <v>350</v>
          </cell>
          <cell r="P5940">
            <v>162.66</v>
          </cell>
          <cell r="Q5940">
            <v>46113</v>
          </cell>
          <cell r="W5940" t="str">
            <v>SP INT 5</v>
          </cell>
          <cell r="X5940" t="str">
            <v>SP INT 5</v>
          </cell>
        </row>
        <row r="5941">
          <cell r="B5941">
            <v>5</v>
          </cell>
          <cell r="K5941" t="str">
            <v>PLANTÕES E LOJAS</v>
          </cell>
          <cell r="O5941">
            <v>350</v>
          </cell>
          <cell r="P5941">
            <v>350</v>
          </cell>
          <cell r="Q5941">
            <v>46143</v>
          </cell>
          <cell r="W5941" t="str">
            <v>SP INT 2</v>
          </cell>
          <cell r="X5941" t="str">
            <v>SP INT 2</v>
          </cell>
        </row>
        <row r="5942">
          <cell r="B5942">
            <v>5</v>
          </cell>
          <cell r="K5942" t="str">
            <v>PLANTÕES E LOJAS</v>
          </cell>
          <cell r="O5942">
            <v>350</v>
          </cell>
          <cell r="P5942">
            <v>350</v>
          </cell>
          <cell r="Q5942">
            <v>46143</v>
          </cell>
          <cell r="W5942" t="str">
            <v>SP INT 4</v>
          </cell>
          <cell r="X5942" t="str">
            <v>SP INT 4</v>
          </cell>
        </row>
        <row r="5943">
          <cell r="B5943">
            <v>6</v>
          </cell>
          <cell r="K5943" t="str">
            <v>PLANTÕES E LOJAS</v>
          </cell>
          <cell r="O5943">
            <v>350</v>
          </cell>
          <cell r="P5943">
            <v>350</v>
          </cell>
          <cell r="Q5943">
            <v>46174</v>
          </cell>
          <cell r="W5943" t="str">
            <v>SP INT 2</v>
          </cell>
          <cell r="X5943" t="str">
            <v>SP INT 2</v>
          </cell>
        </row>
        <row r="5944">
          <cell r="B5944">
            <v>6</v>
          </cell>
          <cell r="K5944" t="str">
            <v>PLANTÕES E LOJAS</v>
          </cell>
          <cell r="O5944">
            <v>350</v>
          </cell>
          <cell r="P5944">
            <v>350</v>
          </cell>
          <cell r="Q5944">
            <v>46174</v>
          </cell>
          <cell r="W5944" t="str">
            <v>SP INT 4</v>
          </cell>
          <cell r="X5944" t="str">
            <v>SP INT 4</v>
          </cell>
        </row>
        <row r="5945">
          <cell r="B5945">
            <v>7</v>
          </cell>
          <cell r="K5945" t="str">
            <v>PLANTÕES E LOJAS</v>
          </cell>
          <cell r="O5945">
            <v>350</v>
          </cell>
          <cell r="Q5945">
            <v>46204</v>
          </cell>
          <cell r="W5945" t="str">
            <v>SP INT 4</v>
          </cell>
          <cell r="X5945" t="str">
            <v>SP INT 4</v>
          </cell>
        </row>
        <row r="5946">
          <cell r="B5946">
            <v>7</v>
          </cell>
          <cell r="K5946" t="str">
            <v>PLANTÕES E LOJAS</v>
          </cell>
          <cell r="O5946">
            <v>350</v>
          </cell>
          <cell r="P5946">
            <v>350</v>
          </cell>
          <cell r="Q5946">
            <v>46204</v>
          </cell>
          <cell r="W5946" t="str">
            <v>SP INT 4</v>
          </cell>
          <cell r="X5946" t="str">
            <v>SP INT 4</v>
          </cell>
        </row>
        <row r="5947">
          <cell r="B5947">
            <v>8</v>
          </cell>
          <cell r="K5947" t="str">
            <v>SALÁRIOS, ENCARGOS E BENEFÍCIOS</v>
          </cell>
          <cell r="O5947">
            <v>350</v>
          </cell>
          <cell r="P5947">
            <v>1111.48</v>
          </cell>
          <cell r="Q5947">
            <v>46235</v>
          </cell>
          <cell r="W5947" t="str">
            <v>DIRETORIA SPI</v>
          </cell>
          <cell r="X5947" t="str">
            <v>DIRETORIA SPI</v>
          </cell>
        </row>
        <row r="5948">
          <cell r="B5948">
            <v>8</v>
          </cell>
          <cell r="K5948" t="str">
            <v>PLANTÕES E LOJAS</v>
          </cell>
          <cell r="O5948">
            <v>350</v>
          </cell>
          <cell r="P5948">
            <v>350</v>
          </cell>
          <cell r="Q5948">
            <v>46235</v>
          </cell>
          <cell r="W5948" t="str">
            <v>SP INT 4</v>
          </cell>
          <cell r="X5948" t="str">
            <v>SP INT 4</v>
          </cell>
        </row>
        <row r="5949">
          <cell r="B5949">
            <v>8</v>
          </cell>
          <cell r="K5949" t="str">
            <v>PLANTÕES E LOJAS</v>
          </cell>
          <cell r="O5949">
            <v>350</v>
          </cell>
          <cell r="P5949">
            <v>23530.89</v>
          </cell>
          <cell r="Q5949">
            <v>46235</v>
          </cell>
          <cell r="W5949" t="str">
            <v>SP INT 5</v>
          </cell>
          <cell r="X5949" t="str">
            <v>SP INT 5</v>
          </cell>
        </row>
        <row r="5950">
          <cell r="B5950">
            <v>8</v>
          </cell>
          <cell r="K5950" t="str">
            <v>PLANTÕES E LOJAS</v>
          </cell>
          <cell r="O5950">
            <v>350</v>
          </cell>
          <cell r="Q5950">
            <v>46235</v>
          </cell>
          <cell r="W5950" t="str">
            <v>SENSIA CP</v>
          </cell>
          <cell r="X5950" t="str">
            <v>SENSIA</v>
          </cell>
        </row>
        <row r="5951">
          <cell r="B5951">
            <v>8</v>
          </cell>
          <cell r="K5951" t="str">
            <v>VIAGEM E LOGÍSTICA</v>
          </cell>
          <cell r="O5951">
            <v>350</v>
          </cell>
          <cell r="Q5951">
            <v>46235</v>
          </cell>
          <cell r="W5951" t="str">
            <v>SENSIA RP</v>
          </cell>
          <cell r="X5951" t="str">
            <v>SENSIA</v>
          </cell>
        </row>
        <row r="5952">
          <cell r="B5952">
            <v>2</v>
          </cell>
          <cell r="K5952" t="str">
            <v>SALÁRIOS, ENCARGOS E BENEFÍCIOS</v>
          </cell>
          <cell r="O5952">
            <v>349</v>
          </cell>
          <cell r="P5952">
            <v>471.04000000000008</v>
          </cell>
          <cell r="Q5952">
            <v>46054</v>
          </cell>
          <cell r="W5952" t="str">
            <v>SENSIA RP</v>
          </cell>
          <cell r="X5952" t="str">
            <v>SENSIA</v>
          </cell>
        </row>
        <row r="5953">
          <cell r="B5953">
            <v>3</v>
          </cell>
          <cell r="K5953" t="str">
            <v>SALÁRIOS, ENCARGOS E BENEFÍCIOS</v>
          </cell>
          <cell r="O5953">
            <v>349</v>
          </cell>
          <cell r="P5953">
            <v>471.04000000000008</v>
          </cell>
          <cell r="Q5953">
            <v>46082</v>
          </cell>
          <cell r="W5953" t="str">
            <v>SENSIA RP</v>
          </cell>
          <cell r="X5953" t="str">
            <v>SENSIA</v>
          </cell>
        </row>
        <row r="5954">
          <cell r="B5954">
            <v>5</v>
          </cell>
          <cell r="K5954" t="str">
            <v>SALÁRIOS, ENCARGOS E BENEFÍCIOS</v>
          </cell>
          <cell r="O5954">
            <v>349</v>
          </cell>
          <cell r="Q5954">
            <v>46143</v>
          </cell>
          <cell r="W5954" t="str">
            <v>DIRETORIA SPI</v>
          </cell>
          <cell r="X5954" t="str">
            <v>DIRETORIA SPI</v>
          </cell>
        </row>
        <row r="5955">
          <cell r="B5955">
            <v>7</v>
          </cell>
          <cell r="K5955" t="str">
            <v>PLANTÕES E LOJAS</v>
          </cell>
          <cell r="O5955">
            <v>349</v>
          </cell>
          <cell r="Q5955">
            <v>46204</v>
          </cell>
          <cell r="W5955" t="str">
            <v>SP INT 4</v>
          </cell>
          <cell r="X5955" t="str">
            <v>SP INT 4</v>
          </cell>
        </row>
        <row r="5956">
          <cell r="B5956">
            <v>1</v>
          </cell>
          <cell r="K5956" t="str">
            <v>PLANTÕES E LOJAS</v>
          </cell>
          <cell r="O5956">
            <v>347</v>
          </cell>
          <cell r="P5956">
            <v>355.82</v>
          </cell>
          <cell r="Q5956">
            <v>46023</v>
          </cell>
          <cell r="W5956" t="str">
            <v>SP INT 6</v>
          </cell>
          <cell r="X5956" t="str">
            <v>SP INT 6</v>
          </cell>
        </row>
        <row r="5957">
          <cell r="B5957">
            <v>2</v>
          </cell>
          <cell r="K5957" t="str">
            <v>PLANTÕES E LOJAS</v>
          </cell>
          <cell r="O5957">
            <v>347</v>
          </cell>
          <cell r="P5957">
            <v>331.14</v>
          </cell>
          <cell r="Q5957">
            <v>46054</v>
          </cell>
          <cell r="W5957" t="str">
            <v>SP INT 6</v>
          </cell>
          <cell r="X5957" t="str">
            <v>SP INT 6</v>
          </cell>
        </row>
        <row r="5958">
          <cell r="B5958">
            <v>3</v>
          </cell>
          <cell r="K5958" t="str">
            <v>PLANTÕES E LOJAS</v>
          </cell>
          <cell r="O5958">
            <v>347</v>
          </cell>
          <cell r="P5958">
            <v>379.06</v>
          </cell>
          <cell r="Q5958">
            <v>46082</v>
          </cell>
          <cell r="W5958" t="str">
            <v>SP INT 6</v>
          </cell>
          <cell r="X5958" t="str">
            <v>SP INT 6</v>
          </cell>
        </row>
        <row r="5959">
          <cell r="B5959">
            <v>4</v>
          </cell>
          <cell r="K5959" t="str">
            <v>PLANTÕES E LOJAS</v>
          </cell>
          <cell r="O5959">
            <v>347</v>
          </cell>
          <cell r="P5959">
            <v>346.18</v>
          </cell>
          <cell r="Q5959">
            <v>46113</v>
          </cell>
          <cell r="W5959" t="str">
            <v>SP INT 6</v>
          </cell>
          <cell r="X5959" t="str">
            <v>SP INT 6</v>
          </cell>
        </row>
        <row r="5960">
          <cell r="B5960">
            <v>5</v>
          </cell>
          <cell r="K5960" t="str">
            <v>PLANTÕES E LOJAS</v>
          </cell>
          <cell r="O5960">
            <v>347</v>
          </cell>
          <cell r="P5960">
            <v>321.08999999999997</v>
          </cell>
          <cell r="Q5960">
            <v>46143</v>
          </cell>
          <cell r="W5960" t="str">
            <v>SP INT 6</v>
          </cell>
          <cell r="X5960" t="str">
            <v>SP INT 6</v>
          </cell>
        </row>
        <row r="5961">
          <cell r="B5961">
            <v>6</v>
          </cell>
          <cell r="K5961" t="str">
            <v>PLANTÕES E LOJAS</v>
          </cell>
          <cell r="O5961">
            <v>347</v>
          </cell>
          <cell r="P5961">
            <v>376.41</v>
          </cell>
          <cell r="Q5961">
            <v>46174</v>
          </cell>
          <cell r="W5961" t="str">
            <v>SP INT 6</v>
          </cell>
          <cell r="X5961" t="str">
            <v>SP INT 6</v>
          </cell>
        </row>
        <row r="5962">
          <cell r="B5962">
            <v>7</v>
          </cell>
          <cell r="K5962" t="str">
            <v>PLANTÕES E LOJAS</v>
          </cell>
          <cell r="O5962">
            <v>347</v>
          </cell>
          <cell r="P5962">
            <v>367.38</v>
          </cell>
          <cell r="Q5962">
            <v>46204</v>
          </cell>
          <cell r="W5962" t="str">
            <v>SP INT 6</v>
          </cell>
          <cell r="X5962" t="str">
            <v>SP INT 6</v>
          </cell>
        </row>
        <row r="5963">
          <cell r="B5963">
            <v>8</v>
          </cell>
          <cell r="K5963" t="str">
            <v>PLANTÕES E LOJAS</v>
          </cell>
          <cell r="O5963">
            <v>347</v>
          </cell>
          <cell r="P5963">
            <v>316.8</v>
          </cell>
          <cell r="Q5963">
            <v>46235</v>
          </cell>
          <cell r="W5963" t="str">
            <v>SP INT 6</v>
          </cell>
          <cell r="X5963" t="str">
            <v>SP INT 6</v>
          </cell>
        </row>
        <row r="5964">
          <cell r="B5964">
            <v>2</v>
          </cell>
          <cell r="K5964" t="str">
            <v>MARKETING</v>
          </cell>
          <cell r="O5964">
            <v>346</v>
          </cell>
          <cell r="Q5964">
            <v>46054</v>
          </cell>
          <cell r="W5964" t="str">
            <v>SENSIA CP</v>
          </cell>
          <cell r="X5964" t="str">
            <v>SENSIA</v>
          </cell>
        </row>
        <row r="5965">
          <cell r="B5965">
            <v>3</v>
          </cell>
          <cell r="K5965" t="str">
            <v>PLANTÕES E LOJAS</v>
          </cell>
          <cell r="O5965">
            <v>345</v>
          </cell>
          <cell r="P5965">
            <v>621.99</v>
          </cell>
          <cell r="Q5965">
            <v>46082</v>
          </cell>
          <cell r="W5965" t="str">
            <v>SP INT 3</v>
          </cell>
          <cell r="X5965" t="str">
            <v>SP INT 3</v>
          </cell>
        </row>
        <row r="5966">
          <cell r="B5966">
            <v>3</v>
          </cell>
          <cell r="K5966" t="str">
            <v>SALÁRIOS, ENCARGOS E BENEFÍCIOS</v>
          </cell>
          <cell r="O5966">
            <v>344</v>
          </cell>
          <cell r="P5966">
            <v>242.83</v>
          </cell>
          <cell r="Q5966">
            <v>46082</v>
          </cell>
          <cell r="W5966" t="str">
            <v>SP INT 1</v>
          </cell>
          <cell r="X5966" t="str">
            <v>SP INT 1</v>
          </cell>
        </row>
        <row r="5967">
          <cell r="B5967">
            <v>3</v>
          </cell>
          <cell r="K5967" t="str">
            <v>SALÁRIOS, ENCARGOS E BENEFÍCIOS</v>
          </cell>
          <cell r="O5967">
            <v>344</v>
          </cell>
          <cell r="P5967">
            <v>211.27999999999997</v>
          </cell>
          <cell r="Q5967">
            <v>46082</v>
          </cell>
          <cell r="W5967" t="str">
            <v>SP INT 4</v>
          </cell>
          <cell r="X5967" t="str">
            <v>SP INT 4</v>
          </cell>
        </row>
        <row r="5968">
          <cell r="B5968">
            <v>4</v>
          </cell>
          <cell r="K5968" t="str">
            <v>SALÁRIOS, ENCARGOS E BENEFÍCIOS</v>
          </cell>
          <cell r="O5968">
            <v>344</v>
          </cell>
          <cell r="P5968">
            <v>38.190000000000005</v>
          </cell>
          <cell r="Q5968">
            <v>46113</v>
          </cell>
          <cell r="W5968" t="str">
            <v>SP INT 3</v>
          </cell>
          <cell r="X5968" t="str">
            <v>SP INT 3</v>
          </cell>
        </row>
        <row r="5969">
          <cell r="B5969">
            <v>3</v>
          </cell>
          <cell r="K5969" t="str">
            <v>DESPESAS GERAIS</v>
          </cell>
          <cell r="O5969">
            <v>343</v>
          </cell>
          <cell r="Q5969">
            <v>46082</v>
          </cell>
          <cell r="W5969" t="str">
            <v>SP INT 1</v>
          </cell>
          <cell r="X5969" t="str">
            <v>SP INT 1</v>
          </cell>
        </row>
        <row r="5970">
          <cell r="B5970">
            <v>5</v>
          </cell>
          <cell r="K5970" t="str">
            <v>SALÁRIOS, ENCARGOS E BENEFÍCIOS</v>
          </cell>
          <cell r="O5970">
            <v>343</v>
          </cell>
          <cell r="P5970">
            <v>121.26</v>
          </cell>
          <cell r="Q5970">
            <v>46143</v>
          </cell>
          <cell r="W5970" t="str">
            <v>SP INT 3</v>
          </cell>
          <cell r="X5970" t="str">
            <v>SP INT 3</v>
          </cell>
        </row>
        <row r="5971">
          <cell r="B5971">
            <v>2</v>
          </cell>
          <cell r="K5971" t="str">
            <v>VIAGEM E LOGÍSTICA</v>
          </cell>
          <cell r="O5971">
            <v>342</v>
          </cell>
          <cell r="P5971">
            <v>488.26</v>
          </cell>
          <cell r="Q5971">
            <v>46054</v>
          </cell>
          <cell r="W5971" t="str">
            <v>SP INT 6</v>
          </cell>
          <cell r="X5971" t="str">
            <v>SP INT 6</v>
          </cell>
        </row>
        <row r="5972">
          <cell r="B5972">
            <v>4</v>
          </cell>
          <cell r="K5972" t="str">
            <v>SALÁRIOS, ENCARGOS E BENEFÍCIOS</v>
          </cell>
          <cell r="O5972">
            <v>342</v>
          </cell>
          <cell r="P5972">
            <v>309.60000000000002</v>
          </cell>
          <cell r="Q5972">
            <v>46113</v>
          </cell>
          <cell r="W5972" t="str">
            <v>SP INT 1</v>
          </cell>
          <cell r="X5972" t="str">
            <v>SP INT 1</v>
          </cell>
        </row>
        <row r="5973">
          <cell r="B5973">
            <v>2</v>
          </cell>
          <cell r="K5973" t="str">
            <v>MARKETING</v>
          </cell>
          <cell r="O5973">
            <v>341</v>
          </cell>
          <cell r="Q5973">
            <v>46054</v>
          </cell>
          <cell r="W5973" t="str">
            <v>SP INT 5</v>
          </cell>
          <cell r="X5973" t="str">
            <v>SP INT 5</v>
          </cell>
        </row>
        <row r="5974">
          <cell r="B5974">
            <v>4</v>
          </cell>
          <cell r="K5974" t="str">
            <v>PLANTÕES E LOJAS</v>
          </cell>
          <cell r="O5974">
            <v>341</v>
          </cell>
          <cell r="Q5974">
            <v>46113</v>
          </cell>
          <cell r="W5974" t="str">
            <v>SP INT 4</v>
          </cell>
          <cell r="X5974" t="str">
            <v>SP INT 4</v>
          </cell>
        </row>
        <row r="5975">
          <cell r="B5975">
            <v>8</v>
          </cell>
          <cell r="K5975" t="str">
            <v>PLANTÕES E LOJAS</v>
          </cell>
          <cell r="O5975">
            <v>341</v>
          </cell>
          <cell r="P5975">
            <v>214.5</v>
          </cell>
          <cell r="Q5975">
            <v>46235</v>
          </cell>
          <cell r="W5975" t="str">
            <v>SP INT 3</v>
          </cell>
          <cell r="X5975" t="str">
            <v>SP INT 3</v>
          </cell>
        </row>
        <row r="5976">
          <cell r="B5976">
            <v>8</v>
          </cell>
          <cell r="K5976" t="str">
            <v>PLANTÕES E LOJAS</v>
          </cell>
          <cell r="O5976">
            <v>341</v>
          </cell>
          <cell r="P5976">
            <v>1910.69</v>
          </cell>
          <cell r="Q5976">
            <v>46235</v>
          </cell>
          <cell r="W5976" t="str">
            <v>SP INT 6</v>
          </cell>
          <cell r="X5976" t="str">
            <v>SP INT 6</v>
          </cell>
        </row>
        <row r="5977">
          <cell r="B5977">
            <v>3</v>
          </cell>
          <cell r="K5977" t="str">
            <v>PLANTÕES E LOJAS</v>
          </cell>
          <cell r="O5977">
            <v>340</v>
          </cell>
          <cell r="Q5977">
            <v>46082</v>
          </cell>
          <cell r="W5977" t="str">
            <v>SP INT 4</v>
          </cell>
          <cell r="X5977" t="str">
            <v>SP INT 4</v>
          </cell>
        </row>
        <row r="5978">
          <cell r="B5978">
            <v>6</v>
          </cell>
          <cell r="K5978" t="str">
            <v>SALÁRIOS, ENCARGOS E BENEFÍCIOS</v>
          </cell>
          <cell r="O5978">
            <v>340</v>
          </cell>
          <cell r="P5978">
            <v>21.85</v>
          </cell>
          <cell r="Q5978">
            <v>46174</v>
          </cell>
          <cell r="W5978" t="str">
            <v>SP INT 4</v>
          </cell>
          <cell r="X5978" t="str">
            <v>SP INT 4</v>
          </cell>
        </row>
        <row r="5979">
          <cell r="B5979">
            <v>7</v>
          </cell>
          <cell r="K5979" t="str">
            <v>JURÍDICO</v>
          </cell>
          <cell r="O5979">
            <v>340</v>
          </cell>
          <cell r="P5979">
            <v>27.069999999999997</v>
          </cell>
          <cell r="Q5979">
            <v>46204</v>
          </cell>
          <cell r="W5979" t="str">
            <v>SP INT 5</v>
          </cell>
          <cell r="X5979" t="str">
            <v>SP INT 5</v>
          </cell>
        </row>
        <row r="5980">
          <cell r="B5980">
            <v>3</v>
          </cell>
          <cell r="K5980" t="str">
            <v>PLANTÕES E LOJAS</v>
          </cell>
          <cell r="O5980">
            <v>339</v>
          </cell>
          <cell r="Q5980">
            <v>46082</v>
          </cell>
          <cell r="W5980" t="str">
            <v>SP INT 4</v>
          </cell>
          <cell r="X5980" t="str">
            <v>SP INT 4</v>
          </cell>
        </row>
        <row r="5981">
          <cell r="B5981">
            <v>8</v>
          </cell>
          <cell r="K5981" t="str">
            <v>PLANTÕES E LOJAS</v>
          </cell>
          <cell r="O5981">
            <v>339</v>
          </cell>
          <cell r="Q5981">
            <v>46235</v>
          </cell>
          <cell r="W5981" t="str">
            <v>SP INT 6</v>
          </cell>
          <cell r="X5981" t="str">
            <v>SP INT 6</v>
          </cell>
        </row>
        <row r="5982">
          <cell r="B5982">
            <v>8</v>
          </cell>
          <cell r="K5982" t="str">
            <v>SALÁRIOS, ENCARGOS E BENEFÍCIOS</v>
          </cell>
          <cell r="O5982">
            <v>339</v>
          </cell>
          <cell r="P5982">
            <v>492.24</v>
          </cell>
          <cell r="Q5982">
            <v>46235</v>
          </cell>
          <cell r="W5982" t="str">
            <v>SENSIA RP</v>
          </cell>
          <cell r="X5982" t="str">
            <v>SENSIA</v>
          </cell>
        </row>
        <row r="5983">
          <cell r="B5983">
            <v>5</v>
          </cell>
          <cell r="K5983" t="str">
            <v>PLANTÕES E LOJAS</v>
          </cell>
          <cell r="O5983">
            <v>338</v>
          </cell>
          <cell r="Q5983">
            <v>46143</v>
          </cell>
          <cell r="W5983" t="str">
            <v>SP INT 2</v>
          </cell>
          <cell r="X5983" t="str">
            <v>SP INT 2</v>
          </cell>
        </row>
        <row r="5984">
          <cell r="B5984">
            <v>8</v>
          </cell>
          <cell r="K5984" t="str">
            <v>MARKETING</v>
          </cell>
          <cell r="O5984">
            <v>337</v>
          </cell>
          <cell r="Q5984">
            <v>46235</v>
          </cell>
          <cell r="W5984" t="str">
            <v>SP INT 3</v>
          </cell>
          <cell r="X5984" t="str">
            <v>SP INT 3</v>
          </cell>
        </row>
        <row r="5985">
          <cell r="B5985">
            <v>4</v>
          </cell>
          <cell r="K5985" t="str">
            <v>MARKETING</v>
          </cell>
          <cell r="O5985">
            <v>336</v>
          </cell>
          <cell r="Q5985">
            <v>46113</v>
          </cell>
          <cell r="W5985" t="str">
            <v>SP INT 3</v>
          </cell>
          <cell r="X5985" t="str">
            <v>SP INT 3</v>
          </cell>
        </row>
        <row r="5986">
          <cell r="B5986">
            <v>4</v>
          </cell>
          <cell r="K5986" t="str">
            <v>VIAGEM E LOGÍSTICA</v>
          </cell>
          <cell r="O5986">
            <v>336</v>
          </cell>
          <cell r="Q5986">
            <v>46113</v>
          </cell>
          <cell r="W5986" t="str">
            <v>SP INT 4</v>
          </cell>
          <cell r="X5986" t="str">
            <v>SP INT 4</v>
          </cell>
        </row>
        <row r="5987">
          <cell r="B5987">
            <v>4</v>
          </cell>
          <cell r="K5987" t="str">
            <v>MARKETING</v>
          </cell>
          <cell r="O5987">
            <v>336</v>
          </cell>
          <cell r="Q5987">
            <v>46113</v>
          </cell>
          <cell r="W5987" t="str">
            <v>SP INT 4</v>
          </cell>
          <cell r="X5987" t="str">
            <v>SP INT 4</v>
          </cell>
        </row>
        <row r="5988">
          <cell r="B5988">
            <v>4</v>
          </cell>
          <cell r="K5988" t="str">
            <v>SALÁRIOS, ENCARGOS E BENEFÍCIOS</v>
          </cell>
          <cell r="O5988">
            <v>336</v>
          </cell>
          <cell r="P5988">
            <v>197.44</v>
          </cell>
          <cell r="Q5988">
            <v>46113</v>
          </cell>
          <cell r="W5988" t="str">
            <v>SP INT 6</v>
          </cell>
          <cell r="X5988" t="str">
            <v>SP INT 6</v>
          </cell>
        </row>
        <row r="5989">
          <cell r="B5989">
            <v>7</v>
          </cell>
          <cell r="K5989" t="str">
            <v>PLANTÕES E LOJAS</v>
          </cell>
          <cell r="O5989">
            <v>336</v>
          </cell>
          <cell r="P5989">
            <v>3015.11</v>
          </cell>
          <cell r="Q5989">
            <v>46204</v>
          </cell>
          <cell r="W5989" t="str">
            <v>SP INT 4</v>
          </cell>
          <cell r="X5989" t="str">
            <v>SP INT 4</v>
          </cell>
        </row>
        <row r="5990">
          <cell r="B5990">
            <v>8</v>
          </cell>
          <cell r="K5990" t="str">
            <v>VIAGEM E LOGÍSTICA</v>
          </cell>
          <cell r="O5990">
            <v>336</v>
          </cell>
          <cell r="P5990">
            <v>200.8900000000001</v>
          </cell>
          <cell r="Q5990">
            <v>46235</v>
          </cell>
          <cell r="W5990" t="str">
            <v>SP INT 1</v>
          </cell>
          <cell r="X5990" t="str">
            <v>SP INT 1</v>
          </cell>
        </row>
        <row r="5991">
          <cell r="B5991">
            <v>8</v>
          </cell>
          <cell r="K5991" t="str">
            <v>PLANTÕES E LOJAS</v>
          </cell>
          <cell r="O5991">
            <v>336</v>
          </cell>
          <cell r="Q5991">
            <v>46235</v>
          </cell>
          <cell r="W5991" t="str">
            <v>SP INT 4</v>
          </cell>
          <cell r="X5991" t="str">
            <v>SP INT 4</v>
          </cell>
        </row>
        <row r="5992">
          <cell r="B5992">
            <v>4</v>
          </cell>
          <cell r="K5992" t="str">
            <v>MARKETING</v>
          </cell>
          <cell r="O5992">
            <v>334</v>
          </cell>
          <cell r="Q5992">
            <v>46113</v>
          </cell>
          <cell r="W5992" t="str">
            <v>SP INT 4</v>
          </cell>
          <cell r="X5992" t="str">
            <v>SP INT 4</v>
          </cell>
        </row>
        <row r="5993">
          <cell r="B5993">
            <v>1</v>
          </cell>
          <cell r="K5993" t="str">
            <v>SALÁRIOS, ENCARGOS E BENEFÍCIOS</v>
          </cell>
          <cell r="O5993">
            <v>333</v>
          </cell>
          <cell r="P5993">
            <v>268.32000000000011</v>
          </cell>
          <cell r="Q5993">
            <v>46023</v>
          </cell>
          <cell r="W5993" t="str">
            <v>SP INT 6</v>
          </cell>
          <cell r="X5993" t="str">
            <v>SP INT 6</v>
          </cell>
        </row>
        <row r="5994">
          <cell r="B5994">
            <v>2</v>
          </cell>
          <cell r="K5994" t="str">
            <v>DESPESAS GERAIS</v>
          </cell>
          <cell r="O5994">
            <v>333</v>
          </cell>
          <cell r="Q5994">
            <v>46054</v>
          </cell>
          <cell r="W5994" t="str">
            <v>SP INT 6</v>
          </cell>
          <cell r="X5994" t="str">
            <v>SP INT 6</v>
          </cell>
        </row>
        <row r="5995">
          <cell r="B5995">
            <v>6</v>
          </cell>
          <cell r="K5995" t="str">
            <v>VIAGEM E LOGÍSTICA</v>
          </cell>
          <cell r="O5995">
            <v>333</v>
          </cell>
          <cell r="P5995">
            <v>315.03999999999996</v>
          </cell>
          <cell r="Q5995">
            <v>46174</v>
          </cell>
          <cell r="W5995" t="str">
            <v>SP INT 5</v>
          </cell>
          <cell r="X5995" t="str">
            <v>SP INT 5</v>
          </cell>
        </row>
        <row r="5996">
          <cell r="B5996">
            <v>8</v>
          </cell>
          <cell r="K5996" t="str">
            <v>SALÁRIOS, ENCARGOS E BENEFÍCIOS</v>
          </cell>
          <cell r="O5996">
            <v>333</v>
          </cell>
          <cell r="Q5996">
            <v>46235</v>
          </cell>
          <cell r="W5996" t="str">
            <v>SP INT 5</v>
          </cell>
          <cell r="X5996" t="str">
            <v>SP INT 5</v>
          </cell>
        </row>
        <row r="5997">
          <cell r="B5997">
            <v>2</v>
          </cell>
          <cell r="K5997" t="str">
            <v>SALÁRIOS, ENCARGOS E BENEFÍCIOS</v>
          </cell>
          <cell r="O5997">
            <v>332</v>
          </cell>
          <cell r="Q5997">
            <v>46054</v>
          </cell>
          <cell r="W5997" t="str">
            <v>SP INT 2</v>
          </cell>
          <cell r="X5997" t="str">
            <v>SP INT 2</v>
          </cell>
        </row>
        <row r="5998">
          <cell r="B5998">
            <v>7</v>
          </cell>
          <cell r="K5998" t="str">
            <v>PLANTÕES E LOJAS</v>
          </cell>
          <cell r="O5998">
            <v>332</v>
          </cell>
          <cell r="P5998">
            <v>25.92</v>
          </cell>
          <cell r="Q5998">
            <v>46204</v>
          </cell>
          <cell r="W5998" t="str">
            <v>SP INT 4</v>
          </cell>
          <cell r="X5998" t="str">
            <v>SP INT 4</v>
          </cell>
        </row>
        <row r="5999">
          <cell r="B5999">
            <v>3</v>
          </cell>
          <cell r="K5999" t="str">
            <v>VIAGEM E LOGÍSTICA</v>
          </cell>
          <cell r="O5999">
            <v>331</v>
          </cell>
          <cell r="P5999">
            <v>0.53999999999999204</v>
          </cell>
          <cell r="Q5999">
            <v>46082</v>
          </cell>
          <cell r="W5999" t="str">
            <v>SENSIA CP</v>
          </cell>
          <cell r="X5999" t="str">
            <v>SENSIA</v>
          </cell>
        </row>
        <row r="6000">
          <cell r="B6000">
            <v>5</v>
          </cell>
          <cell r="K6000" t="str">
            <v>PLANTÕES E LOJAS</v>
          </cell>
          <cell r="O6000">
            <v>331</v>
          </cell>
          <cell r="Q6000">
            <v>46143</v>
          </cell>
          <cell r="W6000" t="str">
            <v>SP INT 6</v>
          </cell>
          <cell r="X6000" t="str">
            <v>SP INT 6</v>
          </cell>
        </row>
        <row r="6001">
          <cell r="B6001">
            <v>6</v>
          </cell>
          <cell r="K6001" t="str">
            <v>SALÁRIOS, ENCARGOS E BENEFÍCIOS</v>
          </cell>
          <cell r="O6001">
            <v>331</v>
          </cell>
          <cell r="P6001">
            <v>777.1099999999999</v>
          </cell>
          <cell r="Q6001">
            <v>46174</v>
          </cell>
          <cell r="W6001" t="str">
            <v>DIRETORIA SPI</v>
          </cell>
          <cell r="X6001" t="str">
            <v>DIRETORIA SPI</v>
          </cell>
        </row>
        <row r="6002">
          <cell r="B6002">
            <v>2</v>
          </cell>
          <cell r="K6002" t="str">
            <v>VIAGEM E LOGÍSTICA</v>
          </cell>
          <cell r="O6002">
            <v>330</v>
          </cell>
          <cell r="P6002">
            <v>215.96</v>
          </cell>
          <cell r="Q6002">
            <v>46054</v>
          </cell>
          <cell r="W6002" t="str">
            <v>DIRETORIA SPI</v>
          </cell>
          <cell r="X6002" t="str">
            <v>DIRETORIA SPI</v>
          </cell>
        </row>
        <row r="6003">
          <cell r="B6003">
            <v>7</v>
          </cell>
          <cell r="K6003" t="str">
            <v>PLANTÕES E LOJAS</v>
          </cell>
          <cell r="O6003">
            <v>330</v>
          </cell>
          <cell r="P6003">
            <v>68.609999999999971</v>
          </cell>
          <cell r="Q6003">
            <v>46204</v>
          </cell>
          <cell r="W6003" t="str">
            <v>SP INT 3</v>
          </cell>
          <cell r="X6003" t="str">
            <v>SP INT 3</v>
          </cell>
        </row>
        <row r="6004">
          <cell r="B6004">
            <v>3</v>
          </cell>
          <cell r="K6004" t="str">
            <v>PLANTÕES E LOJAS</v>
          </cell>
          <cell r="O6004">
            <v>329</v>
          </cell>
          <cell r="Q6004">
            <v>46082</v>
          </cell>
          <cell r="W6004" t="str">
            <v>SP INT 2</v>
          </cell>
          <cell r="X6004" t="str">
            <v>SP INT 2</v>
          </cell>
        </row>
        <row r="6005">
          <cell r="B6005">
            <v>8</v>
          </cell>
          <cell r="K6005" t="str">
            <v>VIAGEM E LOGÍSTICA</v>
          </cell>
          <cell r="O6005">
            <v>329</v>
          </cell>
          <cell r="Q6005">
            <v>46235</v>
          </cell>
          <cell r="W6005" t="str">
            <v>SP INT 4</v>
          </cell>
          <cell r="X6005" t="str">
            <v>SP INT 4</v>
          </cell>
        </row>
        <row r="6006">
          <cell r="B6006">
            <v>3</v>
          </cell>
          <cell r="K6006" t="str">
            <v>SALÁRIOS, ENCARGOS E BENEFÍCIOS</v>
          </cell>
          <cell r="O6006">
            <v>328</v>
          </cell>
          <cell r="P6006">
            <v>179.42</v>
          </cell>
          <cell r="Q6006">
            <v>46082</v>
          </cell>
          <cell r="W6006" t="str">
            <v>SENSIA CP</v>
          </cell>
          <cell r="X6006" t="str">
            <v>SENSIA</v>
          </cell>
        </row>
        <row r="6007">
          <cell r="B6007">
            <v>4</v>
          </cell>
          <cell r="K6007" t="str">
            <v>SALÁRIOS, ENCARGOS E BENEFÍCIOS</v>
          </cell>
          <cell r="O6007">
            <v>328</v>
          </cell>
          <cell r="P6007">
            <v>269.54000000000002</v>
          </cell>
          <cell r="Q6007">
            <v>46113</v>
          </cell>
          <cell r="W6007" t="str">
            <v>SP INT 1</v>
          </cell>
          <cell r="X6007" t="str">
            <v>SP INT 1</v>
          </cell>
        </row>
        <row r="6008">
          <cell r="B6008">
            <v>5</v>
          </cell>
          <cell r="K6008" t="str">
            <v>PLANTÕES E LOJAS</v>
          </cell>
          <cell r="O6008">
            <v>328</v>
          </cell>
          <cell r="Q6008">
            <v>46143</v>
          </cell>
          <cell r="W6008" t="str">
            <v>SP INT 6</v>
          </cell>
          <cell r="X6008" t="str">
            <v>SP INT 6</v>
          </cell>
        </row>
        <row r="6009">
          <cell r="B6009">
            <v>6</v>
          </cell>
          <cell r="K6009" t="str">
            <v>VIAGEM E LOGÍSTICA</v>
          </cell>
          <cell r="O6009">
            <v>328</v>
          </cell>
          <cell r="P6009">
            <v>914.12</v>
          </cell>
          <cell r="Q6009">
            <v>46174</v>
          </cell>
          <cell r="W6009" t="str">
            <v>DIRETORIA SPI</v>
          </cell>
          <cell r="X6009" t="str">
            <v>DIRETORIA SPI</v>
          </cell>
        </row>
        <row r="6010">
          <cell r="B6010">
            <v>1</v>
          </cell>
          <cell r="K6010" t="str">
            <v>PLANTÕES E LOJAS</v>
          </cell>
          <cell r="O6010">
            <v>327</v>
          </cell>
          <cell r="P6010">
            <v>334.93</v>
          </cell>
          <cell r="Q6010">
            <v>46023</v>
          </cell>
          <cell r="W6010" t="str">
            <v>SP INT 6</v>
          </cell>
          <cell r="X6010" t="str">
            <v>SP INT 6</v>
          </cell>
        </row>
        <row r="6011">
          <cell r="B6011">
            <v>1</v>
          </cell>
          <cell r="K6011" t="str">
            <v>DESPESAS GERAIS</v>
          </cell>
          <cell r="O6011">
            <v>327</v>
          </cell>
          <cell r="P6011">
            <v>282.07</v>
          </cell>
          <cell r="Q6011">
            <v>46023</v>
          </cell>
          <cell r="W6011" t="str">
            <v>SP INT 6</v>
          </cell>
          <cell r="X6011" t="str">
            <v>SP INT 6</v>
          </cell>
        </row>
        <row r="6012">
          <cell r="B6012">
            <v>2</v>
          </cell>
          <cell r="K6012" t="str">
            <v>PLANTÕES E LOJAS</v>
          </cell>
          <cell r="O6012">
            <v>327</v>
          </cell>
          <cell r="P6012">
            <v>311.69</v>
          </cell>
          <cell r="Q6012">
            <v>46054</v>
          </cell>
          <cell r="W6012" t="str">
            <v>SP INT 6</v>
          </cell>
          <cell r="X6012" t="str">
            <v>SP INT 6</v>
          </cell>
        </row>
        <row r="6013">
          <cell r="B6013">
            <v>2</v>
          </cell>
          <cell r="K6013" t="str">
            <v>DESPESAS GERAIS</v>
          </cell>
          <cell r="O6013">
            <v>327</v>
          </cell>
          <cell r="P6013">
            <v>282.07</v>
          </cell>
          <cell r="Q6013">
            <v>46054</v>
          </cell>
          <cell r="W6013" t="str">
            <v>SP INT 6</v>
          </cell>
          <cell r="X6013" t="str">
            <v>SP INT 6</v>
          </cell>
        </row>
        <row r="6014">
          <cell r="B6014">
            <v>3</v>
          </cell>
          <cell r="K6014" t="str">
            <v>PLANTÕES E LOJAS</v>
          </cell>
          <cell r="O6014">
            <v>327</v>
          </cell>
          <cell r="P6014">
            <v>356.8</v>
          </cell>
          <cell r="Q6014">
            <v>46082</v>
          </cell>
          <cell r="W6014" t="str">
            <v>SP INT 6</v>
          </cell>
          <cell r="X6014" t="str">
            <v>SP INT 6</v>
          </cell>
        </row>
        <row r="6015">
          <cell r="B6015">
            <v>3</v>
          </cell>
          <cell r="K6015" t="str">
            <v>DESPESAS GERAIS</v>
          </cell>
          <cell r="O6015">
            <v>327</v>
          </cell>
          <cell r="P6015">
            <v>282.07</v>
          </cell>
          <cell r="Q6015">
            <v>46082</v>
          </cell>
          <cell r="W6015" t="str">
            <v>SP INT 6</v>
          </cell>
          <cell r="X6015" t="str">
            <v>SP INT 6</v>
          </cell>
        </row>
        <row r="6016">
          <cell r="B6016">
            <v>4</v>
          </cell>
          <cell r="K6016" t="str">
            <v>PLANTÕES E LOJAS</v>
          </cell>
          <cell r="O6016">
            <v>327</v>
          </cell>
          <cell r="P6016">
            <v>325.85000000000002</v>
          </cell>
          <cell r="Q6016">
            <v>46113</v>
          </cell>
          <cell r="W6016" t="str">
            <v>SP INT 6</v>
          </cell>
          <cell r="X6016" t="str">
            <v>SP INT 6</v>
          </cell>
        </row>
        <row r="6017">
          <cell r="B6017">
            <v>4</v>
          </cell>
          <cell r="K6017" t="str">
            <v>DESPESAS GERAIS</v>
          </cell>
          <cell r="O6017">
            <v>327</v>
          </cell>
          <cell r="P6017">
            <v>282.07</v>
          </cell>
          <cell r="Q6017">
            <v>46113</v>
          </cell>
          <cell r="W6017" t="str">
            <v>SP INT 6</v>
          </cell>
          <cell r="X6017" t="str">
            <v>SP INT 6</v>
          </cell>
        </row>
        <row r="6018">
          <cell r="B6018">
            <v>5</v>
          </cell>
          <cell r="K6018" t="str">
            <v>PLANTÕES E LOJAS</v>
          </cell>
          <cell r="O6018">
            <v>327</v>
          </cell>
          <cell r="P6018">
            <v>302.24</v>
          </cell>
          <cell r="Q6018">
            <v>46143</v>
          </cell>
          <cell r="W6018" t="str">
            <v>SP INT 6</v>
          </cell>
          <cell r="X6018" t="str">
            <v>SP INT 6</v>
          </cell>
        </row>
        <row r="6019">
          <cell r="B6019">
            <v>5</v>
          </cell>
          <cell r="K6019" t="str">
            <v>DESPESAS GERAIS</v>
          </cell>
          <cell r="O6019">
            <v>327</v>
          </cell>
          <cell r="P6019">
            <v>282.07</v>
          </cell>
          <cell r="Q6019">
            <v>46143</v>
          </cell>
          <cell r="W6019" t="str">
            <v>SP INT 6</v>
          </cell>
          <cell r="X6019" t="str">
            <v>SP INT 6</v>
          </cell>
        </row>
        <row r="6020">
          <cell r="B6020">
            <v>6</v>
          </cell>
          <cell r="K6020" t="str">
            <v>PLANTÕES E LOJAS</v>
          </cell>
          <cell r="O6020">
            <v>327</v>
          </cell>
          <cell r="P6020">
            <v>354.31</v>
          </cell>
          <cell r="Q6020">
            <v>46174</v>
          </cell>
          <cell r="W6020" t="str">
            <v>SP INT 6</v>
          </cell>
          <cell r="X6020" t="str">
            <v>SP INT 6</v>
          </cell>
        </row>
        <row r="6021">
          <cell r="B6021">
            <v>6</v>
          </cell>
          <cell r="K6021" t="str">
            <v>DESPESAS GERAIS</v>
          </cell>
          <cell r="O6021">
            <v>327</v>
          </cell>
          <cell r="P6021">
            <v>282.07</v>
          </cell>
          <cell r="Q6021">
            <v>46174</v>
          </cell>
          <cell r="W6021" t="str">
            <v>SP INT 6</v>
          </cell>
          <cell r="X6021" t="str">
            <v>SP INT 6</v>
          </cell>
        </row>
        <row r="6022">
          <cell r="B6022">
            <v>7</v>
          </cell>
          <cell r="K6022" t="str">
            <v>PLANTÕES E LOJAS</v>
          </cell>
          <cell r="O6022">
            <v>327</v>
          </cell>
          <cell r="P6022">
            <v>345.81</v>
          </cell>
          <cell r="Q6022">
            <v>46204</v>
          </cell>
          <cell r="W6022" t="str">
            <v>SP INT 6</v>
          </cell>
          <cell r="X6022" t="str">
            <v>SP INT 6</v>
          </cell>
        </row>
        <row r="6023">
          <cell r="B6023">
            <v>7</v>
          </cell>
          <cell r="K6023" t="str">
            <v>DESPESAS GERAIS</v>
          </cell>
          <cell r="O6023">
            <v>327</v>
          </cell>
          <cell r="P6023">
            <v>282.07</v>
          </cell>
          <cell r="Q6023">
            <v>46204</v>
          </cell>
          <cell r="W6023" t="str">
            <v>SP INT 6</v>
          </cell>
          <cell r="X6023" t="str">
            <v>SP INT 6</v>
          </cell>
        </row>
        <row r="6024">
          <cell r="B6024">
            <v>8</v>
          </cell>
          <cell r="K6024" t="str">
            <v>PLANTÕES E LOJAS</v>
          </cell>
          <cell r="O6024">
            <v>327</v>
          </cell>
          <cell r="P6024">
            <v>298.2</v>
          </cell>
          <cell r="Q6024">
            <v>46235</v>
          </cell>
          <cell r="W6024" t="str">
            <v>SP INT 6</v>
          </cell>
          <cell r="X6024" t="str">
            <v>SP INT 6</v>
          </cell>
        </row>
        <row r="6025">
          <cell r="B6025">
            <v>8</v>
          </cell>
          <cell r="K6025" t="str">
            <v>DESPESAS GERAIS</v>
          </cell>
          <cell r="O6025">
            <v>327</v>
          </cell>
          <cell r="P6025">
            <v>282.07</v>
          </cell>
          <cell r="Q6025">
            <v>46235</v>
          </cell>
          <cell r="W6025" t="str">
            <v>SP INT 6</v>
          </cell>
          <cell r="X6025" t="str">
            <v>SP INT 6</v>
          </cell>
        </row>
        <row r="6026">
          <cell r="B6026">
            <v>6</v>
          </cell>
          <cell r="K6026" t="str">
            <v>PLANTÕES E LOJAS</v>
          </cell>
          <cell r="O6026">
            <v>326</v>
          </cell>
          <cell r="P6026">
            <v>18.86</v>
          </cell>
          <cell r="Q6026">
            <v>46174</v>
          </cell>
          <cell r="W6026" t="str">
            <v>SP INT 5</v>
          </cell>
          <cell r="X6026" t="str">
            <v>SP INT 5</v>
          </cell>
        </row>
        <row r="6027">
          <cell r="B6027">
            <v>6</v>
          </cell>
          <cell r="K6027" t="str">
            <v>SALÁRIOS, ENCARGOS E BENEFÍCIOS</v>
          </cell>
          <cell r="O6027">
            <v>326</v>
          </cell>
          <cell r="P6027">
            <v>268.32000000000005</v>
          </cell>
          <cell r="Q6027">
            <v>46174</v>
          </cell>
          <cell r="W6027" t="str">
            <v>SP INT 6</v>
          </cell>
          <cell r="X6027" t="str">
            <v>SP INT 6</v>
          </cell>
        </row>
        <row r="6028">
          <cell r="B6028">
            <v>1</v>
          </cell>
          <cell r="K6028" t="str">
            <v>PLANTÕES E LOJAS</v>
          </cell>
          <cell r="O6028">
            <v>325</v>
          </cell>
          <cell r="P6028">
            <v>333.05</v>
          </cell>
          <cell r="Q6028">
            <v>46023</v>
          </cell>
          <cell r="W6028" t="str">
            <v>SP INT 3</v>
          </cell>
          <cell r="X6028" t="str">
            <v>SP INT 3</v>
          </cell>
        </row>
        <row r="6029">
          <cell r="B6029">
            <v>2</v>
          </cell>
          <cell r="K6029" t="str">
            <v>PLANTÕES E LOJAS</v>
          </cell>
          <cell r="O6029">
            <v>325</v>
          </cell>
          <cell r="P6029">
            <v>309.95</v>
          </cell>
          <cell r="Q6029">
            <v>46054</v>
          </cell>
          <cell r="W6029" t="str">
            <v>SP INT 3</v>
          </cell>
          <cell r="X6029" t="str">
            <v>SP INT 3</v>
          </cell>
        </row>
        <row r="6030">
          <cell r="B6030">
            <v>3</v>
          </cell>
          <cell r="K6030" t="str">
            <v>PLANTÕES E LOJAS</v>
          </cell>
          <cell r="O6030">
            <v>325</v>
          </cell>
          <cell r="P6030">
            <v>354.8</v>
          </cell>
          <cell r="Q6030">
            <v>46082</v>
          </cell>
          <cell r="W6030" t="str">
            <v>SP INT 3</v>
          </cell>
          <cell r="X6030" t="str">
            <v>SP INT 3</v>
          </cell>
        </row>
        <row r="6031">
          <cell r="B6031">
            <v>4</v>
          </cell>
          <cell r="K6031" t="str">
            <v>PLANTÕES E LOJAS</v>
          </cell>
          <cell r="O6031">
            <v>325</v>
          </cell>
          <cell r="P6031">
            <v>324.02999999999997</v>
          </cell>
          <cell r="Q6031">
            <v>46113</v>
          </cell>
          <cell r="W6031" t="str">
            <v>SP INT 3</v>
          </cell>
          <cell r="X6031" t="str">
            <v>SP INT 3</v>
          </cell>
        </row>
        <row r="6032">
          <cell r="B6032">
            <v>5</v>
          </cell>
          <cell r="K6032" t="str">
            <v>PLANTÕES E LOJAS</v>
          </cell>
          <cell r="O6032">
            <v>325</v>
          </cell>
          <cell r="P6032">
            <v>300.54000000000002</v>
          </cell>
          <cell r="Q6032">
            <v>46143</v>
          </cell>
          <cell r="W6032" t="str">
            <v>SP INT 3</v>
          </cell>
          <cell r="X6032" t="str">
            <v>SP INT 3</v>
          </cell>
        </row>
        <row r="6033">
          <cell r="B6033">
            <v>6</v>
          </cell>
          <cell r="K6033" t="str">
            <v>PLANTÕES E LOJAS</v>
          </cell>
          <cell r="O6033">
            <v>325</v>
          </cell>
          <cell r="P6033">
            <v>352.32</v>
          </cell>
          <cell r="Q6033">
            <v>46174</v>
          </cell>
          <cell r="W6033" t="str">
            <v>SP INT 3</v>
          </cell>
          <cell r="X6033" t="str">
            <v>SP INT 3</v>
          </cell>
        </row>
        <row r="6034">
          <cell r="B6034">
            <v>7</v>
          </cell>
          <cell r="K6034" t="str">
            <v>PLANTÕES E LOJAS</v>
          </cell>
          <cell r="O6034">
            <v>325</v>
          </cell>
          <cell r="P6034">
            <v>343.87</v>
          </cell>
          <cell r="Q6034">
            <v>46204</v>
          </cell>
          <cell r="W6034" t="str">
            <v>SP INT 3</v>
          </cell>
          <cell r="X6034" t="str">
            <v>SP INT 3</v>
          </cell>
        </row>
        <row r="6035">
          <cell r="B6035">
            <v>8</v>
          </cell>
          <cell r="K6035" t="str">
            <v>PLANTÕES E LOJAS</v>
          </cell>
          <cell r="O6035">
            <v>325</v>
          </cell>
          <cell r="P6035">
            <v>296.52999999999997</v>
          </cell>
          <cell r="Q6035">
            <v>46235</v>
          </cell>
          <cell r="W6035" t="str">
            <v>SP INT 3</v>
          </cell>
          <cell r="X6035" t="str">
            <v>SP INT 3</v>
          </cell>
        </row>
        <row r="6036">
          <cell r="B6036">
            <v>8</v>
          </cell>
          <cell r="K6036" t="str">
            <v>SALÁRIOS, ENCARGOS E BENEFÍCIOS</v>
          </cell>
          <cell r="O6036">
            <v>325</v>
          </cell>
          <cell r="P6036">
            <v>270.88</v>
          </cell>
          <cell r="Q6036">
            <v>46235</v>
          </cell>
          <cell r="W6036" t="str">
            <v>SP INT 5</v>
          </cell>
          <cell r="X6036" t="str">
            <v>SP INT 5</v>
          </cell>
        </row>
        <row r="6037">
          <cell r="B6037">
            <v>1</v>
          </cell>
          <cell r="K6037" t="str">
            <v>SALÁRIOS, ENCARGOS E BENEFÍCIOS</v>
          </cell>
          <cell r="O6037">
            <v>324</v>
          </cell>
          <cell r="P6037">
            <v>315.08</v>
          </cell>
          <cell r="Q6037">
            <v>46023</v>
          </cell>
          <cell r="W6037" t="str">
            <v>SP INT 5</v>
          </cell>
          <cell r="X6037" t="str">
            <v>SP INT 5</v>
          </cell>
        </row>
        <row r="6038">
          <cell r="B6038">
            <v>2</v>
          </cell>
          <cell r="K6038" t="str">
            <v>PLANTÕES E LOJAS</v>
          </cell>
          <cell r="O6038">
            <v>324</v>
          </cell>
          <cell r="Q6038">
            <v>46054</v>
          </cell>
          <cell r="W6038" t="str">
            <v>SP INT 4</v>
          </cell>
          <cell r="X6038" t="str">
            <v>SP INT 4</v>
          </cell>
        </row>
        <row r="6039">
          <cell r="B6039">
            <v>1</v>
          </cell>
          <cell r="K6039" t="str">
            <v>PLANTÕES E LOJAS</v>
          </cell>
          <cell r="O6039">
            <v>323</v>
          </cell>
          <cell r="P6039">
            <v>331.11</v>
          </cell>
          <cell r="Q6039">
            <v>46023</v>
          </cell>
          <cell r="W6039" t="str">
            <v>SP INT 2</v>
          </cell>
          <cell r="X6039" t="str">
            <v>SP INT 2</v>
          </cell>
        </row>
        <row r="6040">
          <cell r="B6040">
            <v>2</v>
          </cell>
          <cell r="K6040" t="str">
            <v>PLANTÕES E LOJAS</v>
          </cell>
          <cell r="O6040">
            <v>323</v>
          </cell>
          <cell r="P6040">
            <v>308.14</v>
          </cell>
          <cell r="Q6040">
            <v>46054</v>
          </cell>
          <cell r="W6040" t="str">
            <v>SP INT 2</v>
          </cell>
          <cell r="X6040" t="str">
            <v>SP INT 2</v>
          </cell>
        </row>
        <row r="6041">
          <cell r="B6041">
            <v>2</v>
          </cell>
          <cell r="K6041" t="str">
            <v>PLANTÕES E LOJAS</v>
          </cell>
          <cell r="O6041">
            <v>323</v>
          </cell>
          <cell r="Q6041">
            <v>46054</v>
          </cell>
          <cell r="W6041" t="str">
            <v>SP INT 3</v>
          </cell>
          <cell r="X6041" t="str">
            <v>SP INT 3</v>
          </cell>
        </row>
        <row r="6042">
          <cell r="B6042">
            <v>3</v>
          </cell>
          <cell r="K6042" t="str">
            <v>SALÁRIOS, ENCARGOS E BENEFÍCIOS</v>
          </cell>
          <cell r="O6042">
            <v>323</v>
          </cell>
          <cell r="Q6042">
            <v>46082</v>
          </cell>
          <cell r="W6042" t="str">
            <v>DIRETORIA SPI</v>
          </cell>
          <cell r="X6042" t="str">
            <v>DIRETORIA SPI</v>
          </cell>
        </row>
        <row r="6043">
          <cell r="B6043">
            <v>3</v>
          </cell>
          <cell r="K6043" t="str">
            <v>PLANTÕES E LOJAS</v>
          </cell>
          <cell r="O6043">
            <v>323</v>
          </cell>
          <cell r="P6043">
            <v>352.74</v>
          </cell>
          <cell r="Q6043">
            <v>46082</v>
          </cell>
          <cell r="W6043" t="str">
            <v>SP INT 2</v>
          </cell>
          <cell r="X6043" t="str">
            <v>SP INT 2</v>
          </cell>
        </row>
        <row r="6044">
          <cell r="B6044">
            <v>4</v>
          </cell>
          <cell r="K6044" t="str">
            <v>PLANTÕES E LOJAS</v>
          </cell>
          <cell r="O6044">
            <v>323</v>
          </cell>
          <cell r="P6044">
            <v>322.14</v>
          </cell>
          <cell r="Q6044">
            <v>46113</v>
          </cell>
          <cell r="W6044" t="str">
            <v>SP INT 2</v>
          </cell>
          <cell r="X6044" t="str">
            <v>SP INT 2</v>
          </cell>
        </row>
        <row r="6045">
          <cell r="B6045">
            <v>5</v>
          </cell>
          <cell r="K6045" t="str">
            <v>PLANTÕES E LOJAS</v>
          </cell>
          <cell r="O6045">
            <v>323</v>
          </cell>
          <cell r="P6045">
            <v>298.8</v>
          </cell>
          <cell r="Q6045">
            <v>46143</v>
          </cell>
          <cell r="W6045" t="str">
            <v>SP INT 2</v>
          </cell>
          <cell r="X6045" t="str">
            <v>SP INT 2</v>
          </cell>
        </row>
        <row r="6046">
          <cell r="B6046">
            <v>5</v>
          </cell>
          <cell r="K6046" t="str">
            <v>PLANTÕES E LOJAS</v>
          </cell>
          <cell r="O6046">
            <v>323</v>
          </cell>
          <cell r="Q6046">
            <v>46143</v>
          </cell>
          <cell r="W6046" t="str">
            <v>SP INT 2</v>
          </cell>
          <cell r="X6046" t="str">
            <v>SP INT 2</v>
          </cell>
        </row>
        <row r="6047">
          <cell r="B6047">
            <v>6</v>
          </cell>
          <cell r="K6047" t="str">
            <v>SALÁRIOS, ENCARGOS E BENEFÍCIOS</v>
          </cell>
          <cell r="O6047">
            <v>323</v>
          </cell>
          <cell r="P6047">
            <v>288.96000000000004</v>
          </cell>
          <cell r="Q6047">
            <v>46174</v>
          </cell>
          <cell r="W6047" t="str">
            <v>SP INT 1</v>
          </cell>
          <cell r="X6047" t="str">
            <v>SP INT 1</v>
          </cell>
        </row>
        <row r="6048">
          <cell r="B6048">
            <v>6</v>
          </cell>
          <cell r="K6048" t="str">
            <v>PLANTÕES E LOJAS</v>
          </cell>
          <cell r="O6048">
            <v>323</v>
          </cell>
          <cell r="P6048">
            <v>350.28</v>
          </cell>
          <cell r="Q6048">
            <v>46174</v>
          </cell>
          <cell r="W6048" t="str">
            <v>SP INT 2</v>
          </cell>
          <cell r="X6048" t="str">
            <v>SP INT 2</v>
          </cell>
        </row>
        <row r="6049">
          <cell r="B6049">
            <v>7</v>
          </cell>
          <cell r="K6049" t="str">
            <v>PLANTÕES E LOJAS</v>
          </cell>
          <cell r="O6049">
            <v>323</v>
          </cell>
          <cell r="P6049">
            <v>341.87</v>
          </cell>
          <cell r="Q6049">
            <v>46204</v>
          </cell>
          <cell r="W6049" t="str">
            <v>SP INT 2</v>
          </cell>
          <cell r="X6049" t="str">
            <v>SP INT 2</v>
          </cell>
        </row>
        <row r="6050">
          <cell r="B6050">
            <v>7</v>
          </cell>
          <cell r="K6050" t="str">
            <v>PLANTÕES E LOJAS</v>
          </cell>
          <cell r="O6050">
            <v>323</v>
          </cell>
          <cell r="P6050">
            <v>123.42</v>
          </cell>
          <cell r="Q6050">
            <v>46204</v>
          </cell>
          <cell r="W6050" t="str">
            <v>SP INT 4</v>
          </cell>
          <cell r="X6050" t="str">
            <v>SP INT 4</v>
          </cell>
        </row>
        <row r="6051">
          <cell r="B6051">
            <v>8</v>
          </cell>
          <cell r="K6051" t="str">
            <v>PLANTÕES E LOJAS</v>
          </cell>
          <cell r="O6051">
            <v>323</v>
          </cell>
          <cell r="P6051">
            <v>294.81</v>
          </cell>
          <cell r="Q6051">
            <v>46235</v>
          </cell>
          <cell r="W6051" t="str">
            <v>SP INT 2</v>
          </cell>
          <cell r="X6051" t="str">
            <v>SP INT 2</v>
          </cell>
        </row>
        <row r="6052">
          <cell r="B6052">
            <v>8</v>
          </cell>
          <cell r="K6052" t="str">
            <v>SALÁRIOS, ENCARGOS E BENEFÍCIOS</v>
          </cell>
          <cell r="O6052">
            <v>323</v>
          </cell>
          <cell r="P6052">
            <v>62.149999999999991</v>
          </cell>
          <cell r="Q6052">
            <v>46235</v>
          </cell>
          <cell r="W6052" t="str">
            <v>SENSIA CP</v>
          </cell>
          <cell r="X6052" t="str">
            <v>SENSIA</v>
          </cell>
        </row>
        <row r="6053">
          <cell r="B6053">
            <v>2</v>
          </cell>
          <cell r="K6053" t="str">
            <v>SALÁRIOS, ENCARGOS E BENEFÍCIOS</v>
          </cell>
          <cell r="O6053">
            <v>322</v>
          </cell>
          <cell r="P6053">
            <v>315.08</v>
          </cell>
          <cell r="Q6053">
            <v>46054</v>
          </cell>
          <cell r="W6053" t="str">
            <v>SP INT 5</v>
          </cell>
          <cell r="X6053" t="str">
            <v>SP INT 5</v>
          </cell>
        </row>
        <row r="6054">
          <cell r="B6054">
            <v>2</v>
          </cell>
          <cell r="K6054" t="str">
            <v>DESPESAS GERAIS</v>
          </cell>
          <cell r="O6054">
            <v>321</v>
          </cell>
          <cell r="Q6054">
            <v>46054</v>
          </cell>
          <cell r="W6054" t="str">
            <v>SP INT 5</v>
          </cell>
          <cell r="X6054" t="str">
            <v>SP INT 5</v>
          </cell>
        </row>
        <row r="6055">
          <cell r="B6055">
            <v>5</v>
          </cell>
          <cell r="K6055" t="str">
            <v>SALÁRIOS, ENCARGOS E BENEFÍCIOS</v>
          </cell>
          <cell r="O6055">
            <v>321</v>
          </cell>
          <cell r="P6055">
            <v>270.88</v>
          </cell>
          <cell r="Q6055">
            <v>46143</v>
          </cell>
          <cell r="W6055" t="str">
            <v>SP INT 5</v>
          </cell>
          <cell r="X6055" t="str">
            <v>SP INT 5</v>
          </cell>
        </row>
        <row r="6056">
          <cell r="B6056">
            <v>8</v>
          </cell>
          <cell r="K6056" t="str">
            <v>SALÁRIOS, ENCARGOS E BENEFÍCIOS</v>
          </cell>
          <cell r="O6056">
            <v>321</v>
          </cell>
          <cell r="P6056">
            <v>1277.58</v>
          </cell>
          <cell r="Q6056">
            <v>46235</v>
          </cell>
          <cell r="W6056" t="str">
            <v>SP INT 2</v>
          </cell>
          <cell r="X6056" t="str">
            <v>SP INT 2</v>
          </cell>
        </row>
        <row r="6057">
          <cell r="B6057">
            <v>8</v>
          </cell>
          <cell r="K6057" t="str">
            <v>SALÁRIOS, ENCARGOS E BENEFÍCIOS</v>
          </cell>
          <cell r="O6057">
            <v>321</v>
          </cell>
          <cell r="Q6057">
            <v>46235</v>
          </cell>
          <cell r="W6057" t="str">
            <v>SP INT 2</v>
          </cell>
          <cell r="X6057" t="str">
            <v>SP INT 2</v>
          </cell>
        </row>
        <row r="6058">
          <cell r="B6058">
            <v>7</v>
          </cell>
          <cell r="K6058" t="str">
            <v>PLANTÕES E LOJAS</v>
          </cell>
          <cell r="O6058">
            <v>320</v>
          </cell>
          <cell r="Q6058">
            <v>46204</v>
          </cell>
          <cell r="W6058" t="str">
            <v>SP INT 1</v>
          </cell>
          <cell r="X6058" t="str">
            <v>SP INT 1</v>
          </cell>
        </row>
        <row r="6059">
          <cell r="B6059">
            <v>7</v>
          </cell>
          <cell r="K6059" t="str">
            <v>PLANTÕES E LOJAS</v>
          </cell>
          <cell r="O6059">
            <v>320</v>
          </cell>
          <cell r="P6059">
            <v>87.83</v>
          </cell>
          <cell r="Q6059">
            <v>46204</v>
          </cell>
          <cell r="W6059" t="str">
            <v>SP INT 4</v>
          </cell>
          <cell r="X6059" t="str">
            <v>SP INT 4</v>
          </cell>
        </row>
        <row r="6060">
          <cell r="B6060">
            <v>8</v>
          </cell>
          <cell r="K6060" t="str">
            <v>PLANTÕES E LOJAS</v>
          </cell>
          <cell r="O6060">
            <v>320</v>
          </cell>
          <cell r="P6060">
            <v>263.94999999999993</v>
          </cell>
          <cell r="Q6060">
            <v>46235</v>
          </cell>
          <cell r="W6060" t="str">
            <v>SP INT 4</v>
          </cell>
          <cell r="X6060" t="str">
            <v>SP INT 4</v>
          </cell>
        </row>
        <row r="6061">
          <cell r="B6061">
            <v>1</v>
          </cell>
          <cell r="K6061" t="str">
            <v>SALÁRIOS, ENCARGOS E BENEFÍCIOS</v>
          </cell>
          <cell r="O6061">
            <v>319</v>
          </cell>
          <cell r="P6061">
            <v>298.22000000000003</v>
          </cell>
          <cell r="Q6061">
            <v>46023</v>
          </cell>
          <cell r="W6061" t="str">
            <v>DIRETORIA SPI</v>
          </cell>
          <cell r="X6061" t="str">
            <v>DIRETORIA SPI</v>
          </cell>
        </row>
        <row r="6062">
          <cell r="B6062">
            <v>3</v>
          </cell>
          <cell r="K6062" t="str">
            <v>PLANTÕES E LOJAS</v>
          </cell>
          <cell r="O6062">
            <v>319</v>
          </cell>
          <cell r="Q6062">
            <v>46082</v>
          </cell>
          <cell r="W6062" t="str">
            <v>SP INT 1</v>
          </cell>
          <cell r="X6062" t="str">
            <v>SP INT 1</v>
          </cell>
        </row>
        <row r="6063">
          <cell r="B6063">
            <v>4</v>
          </cell>
          <cell r="K6063" t="str">
            <v>SALÁRIOS, ENCARGOS E BENEFÍCIOS</v>
          </cell>
          <cell r="O6063">
            <v>319</v>
          </cell>
          <cell r="P6063">
            <v>59.720000000000006</v>
          </cell>
          <cell r="Q6063">
            <v>46113</v>
          </cell>
          <cell r="W6063" t="str">
            <v>SENSIA CP</v>
          </cell>
          <cell r="X6063" t="str">
            <v>SENSIA</v>
          </cell>
        </row>
        <row r="6064">
          <cell r="B6064">
            <v>6</v>
          </cell>
          <cell r="K6064" t="str">
            <v>SALÁRIOS, ENCARGOS E BENEFÍCIOS</v>
          </cell>
          <cell r="O6064">
            <v>319</v>
          </cell>
          <cell r="Q6064">
            <v>46174</v>
          </cell>
          <cell r="W6064" t="str">
            <v>SP INT 2</v>
          </cell>
          <cell r="X6064" t="str">
            <v>SP INT 2</v>
          </cell>
        </row>
        <row r="6065">
          <cell r="B6065">
            <v>7</v>
          </cell>
          <cell r="K6065" t="str">
            <v>SALÁRIOS, ENCARGOS E BENEFÍCIOS</v>
          </cell>
          <cell r="O6065">
            <v>319</v>
          </cell>
          <cell r="Q6065">
            <v>46204</v>
          </cell>
          <cell r="W6065" t="str">
            <v>DIRETORIA SPI</v>
          </cell>
          <cell r="X6065" t="str">
            <v>DIRETORIA SPI</v>
          </cell>
        </row>
        <row r="6066">
          <cell r="B6066">
            <v>8</v>
          </cell>
          <cell r="K6066" t="str">
            <v>DESPESAS GERAIS</v>
          </cell>
          <cell r="O6066">
            <v>319</v>
          </cell>
          <cell r="Q6066">
            <v>46235</v>
          </cell>
          <cell r="W6066" t="str">
            <v>SP INT 1</v>
          </cell>
          <cell r="X6066" t="str">
            <v>SP INT 1</v>
          </cell>
        </row>
        <row r="6067">
          <cell r="B6067">
            <v>2</v>
          </cell>
          <cell r="K6067" t="str">
            <v>MARKETING</v>
          </cell>
          <cell r="O6067">
            <v>318</v>
          </cell>
          <cell r="Q6067">
            <v>46054</v>
          </cell>
          <cell r="W6067" t="str">
            <v>SP INT 4</v>
          </cell>
          <cell r="X6067" t="str">
            <v>SP INT 4</v>
          </cell>
        </row>
        <row r="6068">
          <cell r="B6068">
            <v>5</v>
          </cell>
          <cell r="K6068" t="str">
            <v>VIAGEM E LOGÍSTICA</v>
          </cell>
          <cell r="O6068">
            <v>318</v>
          </cell>
          <cell r="Q6068">
            <v>46143</v>
          </cell>
          <cell r="W6068" t="str">
            <v>DIRETORIA SPI</v>
          </cell>
          <cell r="X6068" t="str">
            <v>DIRETORIA SPI</v>
          </cell>
        </row>
        <row r="6069">
          <cell r="B6069">
            <v>4</v>
          </cell>
          <cell r="K6069" t="str">
            <v>PLANTÕES E LOJAS</v>
          </cell>
          <cell r="O6069">
            <v>317</v>
          </cell>
          <cell r="Q6069">
            <v>46113</v>
          </cell>
          <cell r="W6069" t="str">
            <v>SP INT 2</v>
          </cell>
          <cell r="X6069" t="str">
            <v>SP INT 2</v>
          </cell>
        </row>
        <row r="6070">
          <cell r="B6070">
            <v>2</v>
          </cell>
          <cell r="K6070" t="str">
            <v>MARKETING</v>
          </cell>
          <cell r="O6070">
            <v>316</v>
          </cell>
          <cell r="Q6070">
            <v>46054</v>
          </cell>
          <cell r="W6070" t="str">
            <v>SP INT 5</v>
          </cell>
          <cell r="X6070" t="str">
            <v>SP INT 5</v>
          </cell>
        </row>
        <row r="6071">
          <cell r="B6071">
            <v>4</v>
          </cell>
          <cell r="K6071" t="str">
            <v>MARKETING</v>
          </cell>
          <cell r="O6071">
            <v>316</v>
          </cell>
          <cell r="Q6071">
            <v>46113</v>
          </cell>
          <cell r="W6071" t="str">
            <v>SP INT 4</v>
          </cell>
          <cell r="X6071" t="str">
            <v>SP INT 4</v>
          </cell>
        </row>
        <row r="6072">
          <cell r="B6072">
            <v>7</v>
          </cell>
          <cell r="K6072" t="str">
            <v>PLANTÕES E LOJAS</v>
          </cell>
          <cell r="O6072">
            <v>315</v>
          </cell>
          <cell r="P6072">
            <v>4768.59</v>
          </cell>
          <cell r="Q6072">
            <v>46204</v>
          </cell>
          <cell r="W6072" t="str">
            <v>SP INT 5</v>
          </cell>
          <cell r="X6072" t="str">
            <v>SP INT 5</v>
          </cell>
        </row>
        <row r="6073">
          <cell r="B6073">
            <v>2</v>
          </cell>
          <cell r="K6073" t="str">
            <v>SALÁRIOS, ENCARGOS E BENEFÍCIOS</v>
          </cell>
          <cell r="O6073">
            <v>314</v>
          </cell>
          <cell r="P6073">
            <v>242.83</v>
          </cell>
          <cell r="Q6073">
            <v>46054</v>
          </cell>
          <cell r="W6073" t="str">
            <v>SP INT 1</v>
          </cell>
          <cell r="X6073" t="str">
            <v>SP INT 1</v>
          </cell>
        </row>
        <row r="6074">
          <cell r="B6074">
            <v>5</v>
          </cell>
          <cell r="K6074" t="str">
            <v>VIAGEM E LOGÍSTICA</v>
          </cell>
          <cell r="O6074">
            <v>314</v>
          </cell>
          <cell r="P6074">
            <v>443.27000000000004</v>
          </cell>
          <cell r="Q6074">
            <v>46143</v>
          </cell>
          <cell r="W6074" t="str">
            <v>SP INT 4</v>
          </cell>
          <cell r="X6074" t="str">
            <v>SP INT 4</v>
          </cell>
        </row>
        <row r="6075">
          <cell r="B6075">
            <v>4</v>
          </cell>
          <cell r="K6075" t="str">
            <v>MARKETING</v>
          </cell>
          <cell r="O6075">
            <v>313</v>
          </cell>
          <cell r="Q6075">
            <v>46113</v>
          </cell>
          <cell r="W6075" t="str">
            <v>SP INT 4</v>
          </cell>
          <cell r="X6075" t="str">
            <v>SP INT 4</v>
          </cell>
        </row>
        <row r="6076">
          <cell r="B6076">
            <v>4</v>
          </cell>
          <cell r="K6076" t="str">
            <v>SALÁRIOS, ENCARGOS E BENEFÍCIOS</v>
          </cell>
          <cell r="O6076">
            <v>313</v>
          </cell>
          <cell r="P6076">
            <v>268.32000000000005</v>
          </cell>
          <cell r="Q6076">
            <v>46113</v>
          </cell>
          <cell r="W6076" t="str">
            <v>SP INT 6</v>
          </cell>
          <cell r="X6076" t="str">
            <v>SP INT 6</v>
          </cell>
        </row>
        <row r="6077">
          <cell r="B6077">
            <v>5</v>
          </cell>
          <cell r="K6077" t="str">
            <v>DESPESAS GERAIS</v>
          </cell>
          <cell r="O6077">
            <v>313</v>
          </cell>
          <cell r="P6077">
            <v>20</v>
          </cell>
          <cell r="Q6077">
            <v>46143</v>
          </cell>
          <cell r="W6077" t="str">
            <v>SP INT 1</v>
          </cell>
          <cell r="X6077" t="str">
            <v>SP INT 1</v>
          </cell>
        </row>
        <row r="6078">
          <cell r="B6078">
            <v>8</v>
          </cell>
          <cell r="K6078" t="str">
            <v>VIAGEM E LOGÍSTICA</v>
          </cell>
          <cell r="O6078">
            <v>313</v>
          </cell>
          <cell r="Q6078">
            <v>46235</v>
          </cell>
          <cell r="W6078" t="str">
            <v>SENSIA CP</v>
          </cell>
          <cell r="X6078" t="str">
            <v>SENSIA</v>
          </cell>
        </row>
        <row r="6079">
          <cell r="B6079">
            <v>1</v>
          </cell>
          <cell r="K6079" t="str">
            <v>MARKETING</v>
          </cell>
          <cell r="O6079">
            <v>312</v>
          </cell>
          <cell r="Q6079">
            <v>46023</v>
          </cell>
          <cell r="W6079" t="str">
            <v>SP INT 4</v>
          </cell>
          <cell r="X6079" t="str">
            <v>SP INT 4</v>
          </cell>
        </row>
        <row r="6080">
          <cell r="B6080">
            <v>2</v>
          </cell>
          <cell r="K6080" t="str">
            <v>SALÁRIOS, ENCARGOS E BENEFÍCIOS</v>
          </cell>
          <cell r="O6080">
            <v>312</v>
          </cell>
          <cell r="P6080">
            <v>197.44</v>
          </cell>
          <cell r="Q6080">
            <v>46054</v>
          </cell>
          <cell r="W6080" t="str">
            <v>SP INT 6</v>
          </cell>
          <cell r="X6080" t="str">
            <v>SP INT 6</v>
          </cell>
        </row>
        <row r="6081">
          <cell r="B6081">
            <v>5</v>
          </cell>
          <cell r="K6081" t="str">
            <v>SALÁRIOS, ENCARGOS E BENEFÍCIOS</v>
          </cell>
          <cell r="O6081">
            <v>312</v>
          </cell>
          <cell r="P6081">
            <v>62.15</v>
          </cell>
          <cell r="Q6081">
            <v>46143</v>
          </cell>
          <cell r="W6081" t="str">
            <v>SENSIA CP</v>
          </cell>
          <cell r="X6081" t="str">
            <v>SENSIA</v>
          </cell>
        </row>
        <row r="6082">
          <cell r="B6082">
            <v>8</v>
          </cell>
          <cell r="K6082" t="str">
            <v>PLANTÕES E LOJAS</v>
          </cell>
          <cell r="O6082">
            <v>312</v>
          </cell>
          <cell r="Q6082">
            <v>46235</v>
          </cell>
          <cell r="W6082" t="str">
            <v>SP INT 4</v>
          </cell>
          <cell r="X6082" t="str">
            <v>SP INT 4</v>
          </cell>
        </row>
        <row r="6083">
          <cell r="B6083">
            <v>5</v>
          </cell>
          <cell r="K6083" t="str">
            <v>SALÁRIOS, ENCARGOS E BENEFÍCIOS</v>
          </cell>
          <cell r="O6083">
            <v>311</v>
          </cell>
          <cell r="P6083">
            <v>90.26</v>
          </cell>
          <cell r="Q6083">
            <v>46143</v>
          </cell>
          <cell r="W6083" t="str">
            <v>SP INT 5</v>
          </cell>
          <cell r="X6083" t="str">
            <v>SP INT 5</v>
          </cell>
        </row>
        <row r="6084">
          <cell r="B6084">
            <v>7</v>
          </cell>
          <cell r="K6084" t="str">
            <v>DESPESAS GERAIS</v>
          </cell>
          <cell r="O6084">
            <v>311</v>
          </cell>
          <cell r="Q6084">
            <v>46204</v>
          </cell>
          <cell r="W6084" t="str">
            <v>SP INT 1</v>
          </cell>
          <cell r="X6084" t="str">
            <v>SP INT 1</v>
          </cell>
        </row>
        <row r="6085">
          <cell r="B6085">
            <v>4</v>
          </cell>
          <cell r="K6085" t="str">
            <v>MARKETING</v>
          </cell>
          <cell r="O6085">
            <v>310</v>
          </cell>
          <cell r="Q6085">
            <v>46113</v>
          </cell>
          <cell r="W6085" t="str">
            <v>SP INT 6</v>
          </cell>
          <cell r="X6085" t="str">
            <v>SP INT 6</v>
          </cell>
        </row>
        <row r="6086">
          <cell r="B6086">
            <v>6</v>
          </cell>
          <cell r="K6086" t="str">
            <v>VIAGEM E LOGÍSTICA</v>
          </cell>
          <cell r="O6086">
            <v>310</v>
          </cell>
          <cell r="P6086">
            <v>130.88999999999999</v>
          </cell>
          <cell r="Q6086">
            <v>46174</v>
          </cell>
          <cell r="W6086" t="str">
            <v>SP INT 5</v>
          </cell>
          <cell r="X6086" t="str">
            <v>SP INT 5</v>
          </cell>
        </row>
        <row r="6087">
          <cell r="B6087">
            <v>8</v>
          </cell>
          <cell r="K6087" t="str">
            <v>VIAGEM E LOGÍSTICA</v>
          </cell>
          <cell r="O6087">
            <v>310</v>
          </cell>
          <cell r="P6087">
            <v>1269.75</v>
          </cell>
          <cell r="Q6087">
            <v>46235</v>
          </cell>
          <cell r="W6087" t="str">
            <v>DIRETORIA SPI</v>
          </cell>
          <cell r="X6087" t="str">
            <v>DIRETORIA SPI</v>
          </cell>
        </row>
        <row r="6088">
          <cell r="B6088">
            <v>1</v>
          </cell>
          <cell r="K6088" t="str">
            <v>PLANTÕES E LOJAS</v>
          </cell>
          <cell r="O6088">
            <v>309</v>
          </cell>
          <cell r="P6088">
            <v>949.17000000000007</v>
          </cell>
          <cell r="Q6088">
            <v>46023</v>
          </cell>
          <cell r="W6088" t="str">
            <v>SP INT 5</v>
          </cell>
          <cell r="X6088" t="str">
            <v>SP INT 5</v>
          </cell>
        </row>
        <row r="6089">
          <cell r="B6089">
            <v>7</v>
          </cell>
          <cell r="K6089" t="str">
            <v>PLANTÕES E LOJAS</v>
          </cell>
          <cell r="O6089">
            <v>309</v>
          </cell>
          <cell r="Q6089">
            <v>46204</v>
          </cell>
          <cell r="W6089" t="str">
            <v>SP INT 6</v>
          </cell>
          <cell r="X6089" t="str">
            <v>SP INT 6</v>
          </cell>
        </row>
        <row r="6090">
          <cell r="B6090">
            <v>5</v>
          </cell>
          <cell r="K6090" t="str">
            <v>SALÁRIOS, ENCARGOS E BENEFÍCIOS</v>
          </cell>
          <cell r="O6090">
            <v>308</v>
          </cell>
          <cell r="P6090">
            <v>167.17</v>
          </cell>
          <cell r="Q6090">
            <v>46143</v>
          </cell>
          <cell r="W6090" t="str">
            <v>SP INT 3</v>
          </cell>
          <cell r="X6090" t="str">
            <v>SP INT 3</v>
          </cell>
        </row>
        <row r="6091">
          <cell r="B6091">
            <v>8</v>
          </cell>
          <cell r="K6091" t="str">
            <v>PLANTÕES E LOJAS</v>
          </cell>
          <cell r="O6091">
            <v>308</v>
          </cell>
          <cell r="P6091">
            <v>290</v>
          </cell>
          <cell r="Q6091">
            <v>46235</v>
          </cell>
          <cell r="W6091" t="str">
            <v>SP INT 3</v>
          </cell>
          <cell r="X6091" t="str">
            <v>SP INT 3</v>
          </cell>
        </row>
        <row r="6092">
          <cell r="B6092">
            <v>8</v>
          </cell>
          <cell r="K6092" t="str">
            <v>PLANTÕES E LOJAS</v>
          </cell>
          <cell r="O6092">
            <v>308</v>
          </cell>
          <cell r="P6092">
            <v>51.17</v>
          </cell>
          <cell r="Q6092">
            <v>46235</v>
          </cell>
          <cell r="W6092" t="str">
            <v>SP INT 3</v>
          </cell>
          <cell r="X6092" t="str">
            <v>SP INT 3</v>
          </cell>
        </row>
        <row r="6093">
          <cell r="B6093">
            <v>6</v>
          </cell>
          <cell r="K6093" t="str">
            <v>MARKETING</v>
          </cell>
          <cell r="O6093">
            <v>307</v>
          </cell>
          <cell r="P6093">
            <v>15473.56</v>
          </cell>
          <cell r="Q6093">
            <v>46174</v>
          </cell>
          <cell r="W6093" t="str">
            <v>SP INT 6</v>
          </cell>
          <cell r="X6093" t="str">
            <v>SP INT 6</v>
          </cell>
        </row>
        <row r="6094">
          <cell r="B6094">
            <v>2</v>
          </cell>
          <cell r="K6094" t="str">
            <v>MARKETING</v>
          </cell>
          <cell r="O6094">
            <v>306</v>
          </cell>
          <cell r="Q6094">
            <v>46054</v>
          </cell>
          <cell r="W6094" t="str">
            <v>SP INT 4</v>
          </cell>
          <cell r="X6094" t="str">
            <v>SP INT 4</v>
          </cell>
        </row>
        <row r="6095">
          <cell r="B6095">
            <v>6</v>
          </cell>
          <cell r="K6095" t="str">
            <v>COMISSÕES E PREMIAÇÕES (Contratada)</v>
          </cell>
          <cell r="O6095">
            <v>306</v>
          </cell>
          <cell r="Q6095">
            <v>46174</v>
          </cell>
          <cell r="W6095" t="str">
            <v>SENSIA RP</v>
          </cell>
          <cell r="X6095" t="str">
            <v>SENSIA</v>
          </cell>
        </row>
        <row r="6096">
          <cell r="B6096">
            <v>2</v>
          </cell>
          <cell r="K6096" t="str">
            <v>MARKETING</v>
          </cell>
          <cell r="O6096">
            <v>305</v>
          </cell>
          <cell r="Q6096">
            <v>46054</v>
          </cell>
          <cell r="W6096" t="str">
            <v>SP INT 6</v>
          </cell>
          <cell r="X6096" t="str">
            <v>SP INT 6</v>
          </cell>
        </row>
        <row r="6097">
          <cell r="B6097">
            <v>8</v>
          </cell>
          <cell r="K6097" t="str">
            <v>PLANTÕES E LOJAS</v>
          </cell>
          <cell r="O6097">
            <v>305</v>
          </cell>
          <cell r="P6097">
            <v>340</v>
          </cell>
          <cell r="Q6097">
            <v>46235</v>
          </cell>
          <cell r="W6097" t="str">
            <v>SP INT 6</v>
          </cell>
          <cell r="X6097" t="str">
            <v>SP INT 6</v>
          </cell>
        </row>
        <row r="6098">
          <cell r="B6098">
            <v>7</v>
          </cell>
          <cell r="K6098" t="str">
            <v>PLANTÕES E LOJAS</v>
          </cell>
          <cell r="O6098">
            <v>304</v>
          </cell>
          <cell r="P6098">
            <v>321.45999999999998</v>
          </cell>
          <cell r="Q6098">
            <v>46204</v>
          </cell>
          <cell r="W6098" t="str">
            <v>SP INT 4</v>
          </cell>
          <cell r="X6098" t="str">
            <v>SP INT 4</v>
          </cell>
        </row>
        <row r="6099">
          <cell r="B6099">
            <v>8</v>
          </cell>
          <cell r="K6099" t="str">
            <v>PLANTÕES E LOJAS</v>
          </cell>
          <cell r="O6099">
            <v>304</v>
          </cell>
          <cell r="P6099">
            <v>277.20999999999998</v>
          </cell>
          <cell r="Q6099">
            <v>46235</v>
          </cell>
          <cell r="W6099" t="str">
            <v>SP INT 4</v>
          </cell>
          <cell r="X6099" t="str">
            <v>SP INT 4</v>
          </cell>
        </row>
        <row r="6100">
          <cell r="B6100">
            <v>8</v>
          </cell>
          <cell r="K6100" t="str">
            <v>DESPESAS GERAIS</v>
          </cell>
          <cell r="O6100">
            <v>303</v>
          </cell>
          <cell r="Q6100">
            <v>46235</v>
          </cell>
          <cell r="W6100" t="str">
            <v>SP INT 6</v>
          </cell>
          <cell r="X6100" t="str">
            <v>SP INT 6</v>
          </cell>
        </row>
        <row r="6101">
          <cell r="B6101">
            <v>3</v>
          </cell>
          <cell r="K6101" t="str">
            <v>SALÁRIOS, ENCARGOS E BENEFÍCIOS</v>
          </cell>
          <cell r="O6101">
            <v>302</v>
          </cell>
          <cell r="P6101">
            <v>785.04</v>
          </cell>
          <cell r="Q6101">
            <v>46082</v>
          </cell>
          <cell r="W6101" t="str">
            <v>DIRETORIA SPI</v>
          </cell>
          <cell r="X6101" t="str">
            <v>DIRETORIA SPI</v>
          </cell>
        </row>
        <row r="6102">
          <cell r="B6102">
            <v>6</v>
          </cell>
          <cell r="K6102" t="str">
            <v>SALÁRIOS, ENCARGOS E BENEFÍCIOS</v>
          </cell>
          <cell r="O6102">
            <v>302</v>
          </cell>
          <cell r="P6102">
            <v>293.17</v>
          </cell>
          <cell r="Q6102">
            <v>46174</v>
          </cell>
          <cell r="W6102" t="str">
            <v>SP INT 2</v>
          </cell>
          <cell r="X6102" t="str">
            <v>SP INT 2</v>
          </cell>
        </row>
        <row r="6103">
          <cell r="B6103">
            <v>6</v>
          </cell>
          <cell r="K6103" t="str">
            <v>SALÁRIOS, ENCARGOS E BENEFÍCIOS</v>
          </cell>
          <cell r="O6103">
            <v>301</v>
          </cell>
          <cell r="P6103">
            <v>167.17</v>
          </cell>
          <cell r="Q6103">
            <v>46174</v>
          </cell>
          <cell r="W6103" t="str">
            <v>SP INT 3</v>
          </cell>
          <cell r="X6103" t="str">
            <v>SP INT 3</v>
          </cell>
        </row>
        <row r="6104">
          <cell r="B6104">
            <v>6</v>
          </cell>
          <cell r="K6104" t="str">
            <v>SALÁRIOS, ENCARGOS E BENEFÍCIOS</v>
          </cell>
          <cell r="O6104">
            <v>301</v>
          </cell>
          <cell r="P6104">
            <v>121.26</v>
          </cell>
          <cell r="Q6104">
            <v>46174</v>
          </cell>
          <cell r="W6104" t="str">
            <v>SP INT 3</v>
          </cell>
          <cell r="X6104" t="str">
            <v>SP INT 3</v>
          </cell>
        </row>
        <row r="6105">
          <cell r="B6105">
            <v>7</v>
          </cell>
          <cell r="K6105" t="str">
            <v>SALÁRIOS, ENCARGOS E BENEFÍCIOS</v>
          </cell>
          <cell r="O6105">
            <v>301</v>
          </cell>
          <cell r="P6105">
            <v>777.11</v>
          </cell>
          <cell r="Q6105">
            <v>46204</v>
          </cell>
          <cell r="W6105" t="str">
            <v>DIRETORIA SPI</v>
          </cell>
          <cell r="X6105" t="str">
            <v>DIRETORIA SPI</v>
          </cell>
        </row>
        <row r="6106">
          <cell r="B6106">
            <v>1</v>
          </cell>
          <cell r="K6106" t="str">
            <v>PLANTÕES E LOJAS</v>
          </cell>
          <cell r="O6106">
            <v>300</v>
          </cell>
          <cell r="P6106">
            <v>307.08</v>
          </cell>
          <cell r="Q6106">
            <v>46023</v>
          </cell>
          <cell r="W6106" t="str">
            <v>SP INT 6</v>
          </cell>
          <cell r="X6106" t="str">
            <v>SP INT 6</v>
          </cell>
        </row>
        <row r="6107">
          <cell r="B6107">
            <v>2</v>
          </cell>
          <cell r="K6107" t="str">
            <v>PLANTÕES E LOJAS</v>
          </cell>
          <cell r="O6107">
            <v>300</v>
          </cell>
          <cell r="P6107">
            <v>285.77999999999997</v>
          </cell>
          <cell r="Q6107">
            <v>46054</v>
          </cell>
          <cell r="W6107" t="str">
            <v>SP INT 6</v>
          </cell>
          <cell r="X6107" t="str">
            <v>SP INT 6</v>
          </cell>
        </row>
        <row r="6108">
          <cell r="B6108">
            <v>3</v>
          </cell>
          <cell r="K6108" t="str">
            <v>DESPESAS GERAIS</v>
          </cell>
          <cell r="O6108">
            <v>300</v>
          </cell>
          <cell r="P6108">
            <v>10175</v>
          </cell>
          <cell r="Q6108">
            <v>46082</v>
          </cell>
          <cell r="W6108" t="str">
            <v>SP INT 3</v>
          </cell>
          <cell r="X6108" t="str">
            <v>SP INT 3</v>
          </cell>
        </row>
        <row r="6109">
          <cell r="B6109">
            <v>3</v>
          </cell>
          <cell r="K6109" t="str">
            <v>PLANTÕES E LOJAS</v>
          </cell>
          <cell r="O6109">
            <v>300</v>
          </cell>
          <cell r="P6109">
            <v>327.14</v>
          </cell>
          <cell r="Q6109">
            <v>46082</v>
          </cell>
          <cell r="W6109" t="str">
            <v>SP INT 6</v>
          </cell>
          <cell r="X6109" t="str">
            <v>SP INT 6</v>
          </cell>
        </row>
        <row r="6110">
          <cell r="B6110">
            <v>4</v>
          </cell>
          <cell r="K6110" t="str">
            <v>PLANTÕES E LOJAS</v>
          </cell>
          <cell r="O6110">
            <v>300</v>
          </cell>
          <cell r="P6110">
            <v>2841.47</v>
          </cell>
          <cell r="Q6110">
            <v>46113</v>
          </cell>
          <cell r="W6110" t="str">
            <v>SP INT 5</v>
          </cell>
          <cell r="X6110" t="str">
            <v>SP INT 5</v>
          </cell>
        </row>
        <row r="6111">
          <cell r="B6111">
            <v>4</v>
          </cell>
          <cell r="K6111" t="str">
            <v>PLANTÕES E LOJAS</v>
          </cell>
          <cell r="O6111">
            <v>300</v>
          </cell>
          <cell r="P6111">
            <v>298.76</v>
          </cell>
          <cell r="Q6111">
            <v>46113</v>
          </cell>
          <cell r="W6111" t="str">
            <v>SP INT 6</v>
          </cell>
          <cell r="X6111" t="str">
            <v>SP INT 6</v>
          </cell>
        </row>
        <row r="6112">
          <cell r="B6112">
            <v>5</v>
          </cell>
          <cell r="K6112" t="str">
            <v>PLANTÕES E LOJAS</v>
          </cell>
          <cell r="O6112">
            <v>300</v>
          </cell>
          <cell r="Q6112">
            <v>46143</v>
          </cell>
          <cell r="W6112" t="str">
            <v>SP INT 2</v>
          </cell>
          <cell r="X6112" t="str">
            <v>SP INT 2</v>
          </cell>
        </row>
        <row r="6113">
          <cell r="B6113">
            <v>5</v>
          </cell>
          <cell r="K6113" t="str">
            <v>PLANTÕES E LOJAS</v>
          </cell>
          <cell r="O6113">
            <v>300</v>
          </cell>
          <cell r="Q6113">
            <v>46143</v>
          </cell>
          <cell r="W6113" t="str">
            <v>SP INT 3</v>
          </cell>
          <cell r="X6113" t="str">
            <v>SP INT 3</v>
          </cell>
        </row>
        <row r="6114">
          <cell r="B6114">
            <v>5</v>
          </cell>
          <cell r="K6114" t="str">
            <v>PLANTÕES E LOJAS</v>
          </cell>
          <cell r="O6114">
            <v>300</v>
          </cell>
          <cell r="P6114">
            <v>277.11</v>
          </cell>
          <cell r="Q6114">
            <v>46143</v>
          </cell>
          <cell r="W6114" t="str">
            <v>SP INT 6</v>
          </cell>
          <cell r="X6114" t="str">
            <v>SP INT 6</v>
          </cell>
        </row>
        <row r="6115">
          <cell r="B6115">
            <v>5</v>
          </cell>
          <cell r="K6115" t="str">
            <v>VIAGEM E LOGÍSTICA</v>
          </cell>
          <cell r="O6115">
            <v>300</v>
          </cell>
          <cell r="P6115">
            <v>12.41</v>
          </cell>
          <cell r="Q6115">
            <v>46143</v>
          </cell>
          <cell r="W6115" t="str">
            <v>SENSIA CP</v>
          </cell>
          <cell r="X6115" t="str">
            <v>SENSIA</v>
          </cell>
        </row>
        <row r="6116">
          <cell r="B6116">
            <v>6</v>
          </cell>
          <cell r="K6116" t="str">
            <v>PLANTÕES E LOJAS</v>
          </cell>
          <cell r="O6116">
            <v>300</v>
          </cell>
          <cell r="P6116">
            <v>324.85000000000002</v>
          </cell>
          <cell r="Q6116">
            <v>46174</v>
          </cell>
          <cell r="W6116" t="str">
            <v>SP INT 6</v>
          </cell>
          <cell r="X6116" t="str">
            <v>SP INT 6</v>
          </cell>
        </row>
        <row r="6117">
          <cell r="B6117">
            <v>7</v>
          </cell>
          <cell r="K6117" t="str">
            <v>SALÁRIOS, ENCARGOS E BENEFÍCIOS</v>
          </cell>
          <cell r="O6117">
            <v>300</v>
          </cell>
          <cell r="Q6117">
            <v>46204</v>
          </cell>
          <cell r="W6117" t="str">
            <v>SP INT 2</v>
          </cell>
          <cell r="X6117" t="str">
            <v>SP INT 2</v>
          </cell>
        </row>
        <row r="6118">
          <cell r="B6118">
            <v>7</v>
          </cell>
          <cell r="K6118" t="str">
            <v>SALÁRIOS, ENCARGOS E BENEFÍCIOS</v>
          </cell>
          <cell r="O6118">
            <v>300</v>
          </cell>
          <cell r="Q6118">
            <v>46204</v>
          </cell>
          <cell r="W6118" t="str">
            <v>SP INT 3</v>
          </cell>
          <cell r="X6118" t="str">
            <v>SP INT 3</v>
          </cell>
        </row>
        <row r="6119">
          <cell r="B6119">
            <v>7</v>
          </cell>
          <cell r="K6119" t="str">
            <v>SALÁRIOS, ENCARGOS E BENEFÍCIOS</v>
          </cell>
          <cell r="O6119">
            <v>300</v>
          </cell>
          <cell r="Q6119">
            <v>46204</v>
          </cell>
          <cell r="W6119" t="str">
            <v>SP INT 4</v>
          </cell>
          <cell r="X6119" t="str">
            <v>SP INT 4</v>
          </cell>
        </row>
        <row r="6120">
          <cell r="B6120">
            <v>7</v>
          </cell>
          <cell r="K6120" t="str">
            <v>PLANTÕES E LOJAS</v>
          </cell>
          <cell r="O6120">
            <v>300</v>
          </cell>
          <cell r="P6120">
            <v>603.12</v>
          </cell>
          <cell r="Q6120">
            <v>46204</v>
          </cell>
          <cell r="W6120" t="str">
            <v>SP INT 4</v>
          </cell>
          <cell r="X6120" t="str">
            <v>SP INT 4</v>
          </cell>
        </row>
        <row r="6121">
          <cell r="B6121">
            <v>7</v>
          </cell>
          <cell r="K6121" t="str">
            <v>PLANTÕES E LOJAS</v>
          </cell>
          <cell r="O6121">
            <v>300</v>
          </cell>
          <cell r="Q6121">
            <v>46204</v>
          </cell>
          <cell r="W6121" t="str">
            <v>SP INT 4</v>
          </cell>
          <cell r="X6121" t="str">
            <v>SP INT 4</v>
          </cell>
        </row>
        <row r="6122">
          <cell r="B6122">
            <v>7</v>
          </cell>
          <cell r="K6122" t="str">
            <v>SALÁRIOS, ENCARGOS E BENEFÍCIOS</v>
          </cell>
          <cell r="O6122">
            <v>300</v>
          </cell>
          <cell r="Q6122">
            <v>46204</v>
          </cell>
          <cell r="W6122" t="str">
            <v>SP INT 6</v>
          </cell>
          <cell r="X6122" t="str">
            <v>SP INT 6</v>
          </cell>
        </row>
        <row r="6123">
          <cell r="B6123">
            <v>7</v>
          </cell>
          <cell r="K6123" t="str">
            <v>PLANTÕES E LOJAS</v>
          </cell>
          <cell r="O6123">
            <v>300</v>
          </cell>
          <cell r="P6123">
            <v>317.06</v>
          </cell>
          <cell r="Q6123">
            <v>46204</v>
          </cell>
          <cell r="W6123" t="str">
            <v>SP INT 6</v>
          </cell>
          <cell r="X6123" t="str">
            <v>SP INT 6</v>
          </cell>
        </row>
        <row r="6124">
          <cell r="B6124">
            <v>8</v>
          </cell>
          <cell r="K6124" t="str">
            <v>PLANTÕES E LOJAS</v>
          </cell>
          <cell r="O6124">
            <v>300</v>
          </cell>
          <cell r="P6124">
            <v>273.41000000000003</v>
          </cell>
          <cell r="Q6124">
            <v>46235</v>
          </cell>
          <cell r="W6124" t="str">
            <v>SP INT 6</v>
          </cell>
          <cell r="X6124" t="str">
            <v>SP INT 6</v>
          </cell>
        </row>
        <row r="6125">
          <cell r="B6125">
            <v>7</v>
          </cell>
          <cell r="K6125" t="str">
            <v>PLANTÕES E LOJAS</v>
          </cell>
          <cell r="O6125">
            <v>299</v>
          </cell>
          <cell r="P6125">
            <v>60.44</v>
          </cell>
          <cell r="Q6125">
            <v>46204</v>
          </cell>
          <cell r="W6125" t="str">
            <v>SP INT 4</v>
          </cell>
          <cell r="X6125" t="str">
            <v>SP INT 4</v>
          </cell>
        </row>
        <row r="6126">
          <cell r="B6126">
            <v>7</v>
          </cell>
          <cell r="K6126" t="str">
            <v>PLANTÕES E LOJAS</v>
          </cell>
          <cell r="O6126">
            <v>298</v>
          </cell>
          <cell r="P6126">
            <v>1970.1</v>
          </cell>
          <cell r="Q6126">
            <v>46204</v>
          </cell>
          <cell r="W6126" t="str">
            <v>SP INT 6</v>
          </cell>
          <cell r="X6126" t="str">
            <v>SP INT 6</v>
          </cell>
        </row>
        <row r="6127">
          <cell r="B6127">
            <v>6</v>
          </cell>
          <cell r="K6127" t="str">
            <v>PLANTÕES E LOJAS</v>
          </cell>
          <cell r="O6127">
            <v>297</v>
          </cell>
          <cell r="P6127">
            <v>81.180000000000007</v>
          </cell>
          <cell r="Q6127">
            <v>46174</v>
          </cell>
          <cell r="W6127" t="str">
            <v>SP INT 4</v>
          </cell>
          <cell r="X6127" t="str">
            <v>SP INT 4</v>
          </cell>
        </row>
        <row r="6128">
          <cell r="B6128">
            <v>7</v>
          </cell>
          <cell r="K6128" t="str">
            <v>SALÁRIOS, ENCARGOS E BENEFÍCIOS</v>
          </cell>
          <cell r="O6128">
            <v>297</v>
          </cell>
          <cell r="Q6128">
            <v>46204</v>
          </cell>
          <cell r="W6128" t="str">
            <v>SP INT 1</v>
          </cell>
          <cell r="X6128" t="str">
            <v>SP INT 1</v>
          </cell>
        </row>
        <row r="6129">
          <cell r="B6129">
            <v>8</v>
          </cell>
          <cell r="K6129" t="str">
            <v>DESPESAS GERAIS</v>
          </cell>
          <cell r="O6129">
            <v>297</v>
          </cell>
          <cell r="Q6129">
            <v>46235</v>
          </cell>
          <cell r="W6129" t="str">
            <v>SP INT 3</v>
          </cell>
          <cell r="X6129" t="str">
            <v>SP INT 3</v>
          </cell>
        </row>
        <row r="6130">
          <cell r="B6130">
            <v>8</v>
          </cell>
          <cell r="K6130" t="str">
            <v>VIAGEM E LOGÍSTICA</v>
          </cell>
          <cell r="O6130">
            <v>297</v>
          </cell>
          <cell r="P6130">
            <v>31.230000000000018</v>
          </cell>
          <cell r="Q6130">
            <v>46235</v>
          </cell>
          <cell r="W6130" t="str">
            <v>SENSIA CP</v>
          </cell>
          <cell r="X6130" t="str">
            <v>SENSIA</v>
          </cell>
        </row>
        <row r="6131">
          <cell r="B6131">
            <v>5</v>
          </cell>
          <cell r="K6131" t="str">
            <v>PLANTÕES E LOJAS</v>
          </cell>
          <cell r="O6131">
            <v>296</v>
          </cell>
          <cell r="P6131">
            <v>214.5</v>
          </cell>
          <cell r="Q6131">
            <v>46143</v>
          </cell>
          <cell r="W6131" t="str">
            <v>SP INT 3</v>
          </cell>
          <cell r="X6131" t="str">
            <v>SP INT 3</v>
          </cell>
        </row>
        <row r="6132">
          <cell r="B6132">
            <v>7</v>
          </cell>
          <cell r="K6132" t="str">
            <v>VIAGEM E LOGÍSTICA</v>
          </cell>
          <cell r="O6132">
            <v>296</v>
          </cell>
          <cell r="Q6132">
            <v>46204</v>
          </cell>
          <cell r="W6132" t="str">
            <v>SP INT 4</v>
          </cell>
          <cell r="X6132" t="str">
            <v>SP INT 4</v>
          </cell>
        </row>
        <row r="6133">
          <cell r="B6133">
            <v>2</v>
          </cell>
          <cell r="K6133" t="str">
            <v>SALÁRIOS, ENCARGOS E BENEFÍCIOS</v>
          </cell>
          <cell r="O6133">
            <v>294</v>
          </cell>
          <cell r="P6133">
            <v>159.84</v>
          </cell>
          <cell r="Q6133">
            <v>46054</v>
          </cell>
          <cell r="W6133" t="str">
            <v>SP INT 3</v>
          </cell>
          <cell r="X6133" t="str">
            <v>SP INT 3</v>
          </cell>
        </row>
        <row r="6134">
          <cell r="B6134">
            <v>5</v>
          </cell>
          <cell r="K6134" t="str">
            <v>PLANTÕES E LOJAS</v>
          </cell>
          <cell r="O6134">
            <v>294</v>
          </cell>
          <cell r="P6134">
            <v>66.569999999999993</v>
          </cell>
          <cell r="Q6134">
            <v>46143</v>
          </cell>
          <cell r="W6134" t="str">
            <v>SP INT 2</v>
          </cell>
          <cell r="X6134" t="str">
            <v>SP INT 2</v>
          </cell>
        </row>
        <row r="6135">
          <cell r="B6135">
            <v>4</v>
          </cell>
          <cell r="K6135" t="str">
            <v>MARKETING</v>
          </cell>
          <cell r="O6135">
            <v>293</v>
          </cell>
          <cell r="Q6135">
            <v>46113</v>
          </cell>
          <cell r="W6135" t="str">
            <v>SP INT 3</v>
          </cell>
          <cell r="X6135" t="str">
            <v>SP INT 3</v>
          </cell>
        </row>
        <row r="6136">
          <cell r="B6136">
            <v>5</v>
          </cell>
          <cell r="K6136" t="str">
            <v>VIAGEM E LOGÍSTICA</v>
          </cell>
          <cell r="O6136">
            <v>293</v>
          </cell>
          <cell r="P6136">
            <v>37.680000000000007</v>
          </cell>
          <cell r="Q6136">
            <v>46143</v>
          </cell>
          <cell r="W6136" t="str">
            <v>SP INT 3</v>
          </cell>
          <cell r="X6136" t="str">
            <v>SP INT 3</v>
          </cell>
        </row>
        <row r="6137">
          <cell r="B6137">
            <v>2</v>
          </cell>
          <cell r="K6137" t="str">
            <v>MARKETING</v>
          </cell>
          <cell r="O6137">
            <v>292</v>
          </cell>
          <cell r="Q6137">
            <v>46054</v>
          </cell>
          <cell r="W6137" t="str">
            <v>SP INT 1</v>
          </cell>
          <cell r="X6137" t="str">
            <v>SP INT 1</v>
          </cell>
        </row>
        <row r="6138">
          <cell r="B6138">
            <v>2</v>
          </cell>
          <cell r="K6138" t="str">
            <v>MARKETING</v>
          </cell>
          <cell r="O6138">
            <v>292</v>
          </cell>
          <cell r="Q6138">
            <v>46054</v>
          </cell>
          <cell r="W6138" t="str">
            <v>SP INT 6</v>
          </cell>
          <cell r="X6138" t="str">
            <v>SP INT 6</v>
          </cell>
        </row>
        <row r="6139">
          <cell r="B6139">
            <v>5</v>
          </cell>
          <cell r="K6139" t="str">
            <v>SALÁRIOS, ENCARGOS E BENEFÍCIOS</v>
          </cell>
          <cell r="O6139">
            <v>292</v>
          </cell>
          <cell r="Q6139">
            <v>46143</v>
          </cell>
          <cell r="W6139" t="str">
            <v>DIRETORIA SPI</v>
          </cell>
          <cell r="X6139" t="str">
            <v>DIRETORIA SPI</v>
          </cell>
        </row>
        <row r="6140">
          <cell r="B6140">
            <v>3</v>
          </cell>
          <cell r="K6140" t="str">
            <v>SALÁRIOS, ENCARGOS E BENEFÍCIOS</v>
          </cell>
          <cell r="O6140">
            <v>291</v>
          </cell>
          <cell r="P6140">
            <v>159.84</v>
          </cell>
          <cell r="Q6140">
            <v>46082</v>
          </cell>
          <cell r="W6140" t="str">
            <v>SP INT 3</v>
          </cell>
          <cell r="X6140" t="str">
            <v>SP INT 3</v>
          </cell>
        </row>
        <row r="6141">
          <cell r="B6141">
            <v>5</v>
          </cell>
          <cell r="K6141" t="str">
            <v>VIAGEM E LOGÍSTICA</v>
          </cell>
          <cell r="O6141">
            <v>291</v>
          </cell>
          <cell r="P6141">
            <v>2515.34</v>
          </cell>
          <cell r="Q6141">
            <v>46143</v>
          </cell>
          <cell r="W6141" t="str">
            <v>SENSIA CP</v>
          </cell>
          <cell r="X6141" t="str">
            <v>SENSIA</v>
          </cell>
        </row>
        <row r="6142">
          <cell r="B6142">
            <v>6</v>
          </cell>
          <cell r="K6142" t="str">
            <v>PLANTÕES E LOJAS</v>
          </cell>
          <cell r="O6142">
            <v>291</v>
          </cell>
          <cell r="Q6142">
            <v>46174</v>
          </cell>
          <cell r="W6142" t="str">
            <v>SP INT 3</v>
          </cell>
          <cell r="X6142" t="str">
            <v>SP INT 3</v>
          </cell>
        </row>
        <row r="6143">
          <cell r="B6143">
            <v>1</v>
          </cell>
          <cell r="K6143" t="str">
            <v>PLANTÕES E LOJAS</v>
          </cell>
          <cell r="O6143">
            <v>290</v>
          </cell>
          <cell r="P6143">
            <v>290</v>
          </cell>
          <cell r="Q6143">
            <v>46023</v>
          </cell>
          <cell r="W6143" t="str">
            <v>SP INT 3</v>
          </cell>
          <cell r="X6143" t="str">
            <v>SP INT 3</v>
          </cell>
        </row>
        <row r="6144">
          <cell r="B6144">
            <v>1</v>
          </cell>
          <cell r="K6144" t="str">
            <v>PLANTÕES E LOJAS</v>
          </cell>
          <cell r="O6144">
            <v>290</v>
          </cell>
          <cell r="P6144">
            <v>340</v>
          </cell>
          <cell r="Q6144">
            <v>46023</v>
          </cell>
          <cell r="W6144" t="str">
            <v>SP INT 6</v>
          </cell>
          <cell r="X6144" t="str">
            <v>SP INT 6</v>
          </cell>
        </row>
        <row r="6145">
          <cell r="B6145">
            <v>2</v>
          </cell>
          <cell r="K6145" t="str">
            <v>VIAGEM E LOGÍSTICA</v>
          </cell>
          <cell r="O6145">
            <v>290</v>
          </cell>
          <cell r="P6145">
            <v>1220.56</v>
          </cell>
          <cell r="Q6145">
            <v>46054</v>
          </cell>
          <cell r="W6145" t="str">
            <v>DIRETORIA SPI</v>
          </cell>
          <cell r="X6145" t="str">
            <v>DIRETORIA SPI</v>
          </cell>
        </row>
        <row r="6146">
          <cell r="B6146">
            <v>2</v>
          </cell>
          <cell r="K6146" t="str">
            <v>PLANTÕES E LOJAS</v>
          </cell>
          <cell r="O6146">
            <v>290</v>
          </cell>
          <cell r="P6146">
            <v>290</v>
          </cell>
          <cell r="Q6146">
            <v>46054</v>
          </cell>
          <cell r="W6146" t="str">
            <v>SP INT 3</v>
          </cell>
          <cell r="X6146" t="str">
            <v>SP INT 3</v>
          </cell>
        </row>
        <row r="6147">
          <cell r="B6147">
            <v>3</v>
          </cell>
          <cell r="K6147" t="str">
            <v>PLANTÕES E LOJAS</v>
          </cell>
          <cell r="O6147">
            <v>290</v>
          </cell>
          <cell r="Q6147">
            <v>46082</v>
          </cell>
          <cell r="W6147" t="str">
            <v>SP INT 1</v>
          </cell>
          <cell r="X6147" t="str">
            <v>SP INT 1</v>
          </cell>
        </row>
        <row r="6148">
          <cell r="B6148">
            <v>3</v>
          </cell>
          <cell r="K6148" t="str">
            <v>SALÁRIOS, ENCARGOS E BENEFÍCIOS</v>
          </cell>
          <cell r="O6148">
            <v>290</v>
          </cell>
          <cell r="P6148">
            <v>177.4</v>
          </cell>
          <cell r="Q6148">
            <v>46082</v>
          </cell>
          <cell r="W6148" t="str">
            <v>SP INT 3</v>
          </cell>
          <cell r="X6148" t="str">
            <v>SP INT 3</v>
          </cell>
        </row>
        <row r="6149">
          <cell r="B6149">
            <v>3</v>
          </cell>
          <cell r="K6149" t="str">
            <v>PLANTÕES E LOJAS</v>
          </cell>
          <cell r="O6149">
            <v>290</v>
          </cell>
          <cell r="P6149">
            <v>290</v>
          </cell>
          <cell r="Q6149">
            <v>46082</v>
          </cell>
          <cell r="W6149" t="str">
            <v>SP INT 3</v>
          </cell>
          <cell r="X6149" t="str">
            <v>SP INT 3</v>
          </cell>
        </row>
        <row r="6150">
          <cell r="B6150">
            <v>3</v>
          </cell>
          <cell r="K6150" t="str">
            <v>PLANTÕES E LOJAS</v>
          </cell>
          <cell r="O6150">
            <v>290</v>
          </cell>
          <cell r="P6150">
            <v>340</v>
          </cell>
          <cell r="Q6150">
            <v>46082</v>
          </cell>
          <cell r="W6150" t="str">
            <v>SP INT 6</v>
          </cell>
          <cell r="X6150" t="str">
            <v>SP INT 6</v>
          </cell>
        </row>
        <row r="6151">
          <cell r="B6151">
            <v>4</v>
          </cell>
          <cell r="K6151" t="str">
            <v>PLANTÕES E LOJAS</v>
          </cell>
          <cell r="O6151">
            <v>290</v>
          </cell>
          <cell r="P6151">
            <v>290</v>
          </cell>
          <cell r="Q6151">
            <v>46113</v>
          </cell>
          <cell r="W6151" t="str">
            <v>SP INT 3</v>
          </cell>
          <cell r="X6151" t="str">
            <v>SP INT 3</v>
          </cell>
        </row>
        <row r="6152">
          <cell r="B6152">
            <v>4</v>
          </cell>
          <cell r="K6152" t="str">
            <v>PLANTÕES E LOJAS</v>
          </cell>
          <cell r="O6152">
            <v>290</v>
          </cell>
          <cell r="P6152">
            <v>340</v>
          </cell>
          <cell r="Q6152">
            <v>46113</v>
          </cell>
          <cell r="W6152" t="str">
            <v>SP INT 6</v>
          </cell>
          <cell r="X6152" t="str">
            <v>SP INT 6</v>
          </cell>
        </row>
        <row r="6153">
          <cell r="B6153">
            <v>5</v>
          </cell>
          <cell r="K6153" t="str">
            <v>PLANTÕES E LOJAS</v>
          </cell>
          <cell r="O6153">
            <v>290</v>
          </cell>
          <cell r="P6153">
            <v>290</v>
          </cell>
          <cell r="Q6153">
            <v>46143</v>
          </cell>
          <cell r="W6153" t="str">
            <v>SP INT 3</v>
          </cell>
          <cell r="X6153" t="str">
            <v>SP INT 3</v>
          </cell>
        </row>
        <row r="6154">
          <cell r="B6154">
            <v>5</v>
          </cell>
          <cell r="K6154" t="str">
            <v>PLANTÕES E LOJAS</v>
          </cell>
          <cell r="O6154">
            <v>290</v>
          </cell>
          <cell r="P6154">
            <v>340</v>
          </cell>
          <cell r="Q6154">
            <v>46143</v>
          </cell>
          <cell r="W6154" t="str">
            <v>SP INT 6</v>
          </cell>
          <cell r="X6154" t="str">
            <v>SP INT 6</v>
          </cell>
        </row>
        <row r="6155">
          <cell r="B6155">
            <v>6</v>
          </cell>
          <cell r="K6155" t="str">
            <v>SALÁRIOS, ENCARGOS E BENEFÍCIOS</v>
          </cell>
          <cell r="O6155">
            <v>290</v>
          </cell>
          <cell r="P6155">
            <v>1277.58</v>
          </cell>
          <cell r="Q6155">
            <v>46174</v>
          </cell>
          <cell r="W6155" t="str">
            <v>SP INT 2</v>
          </cell>
          <cell r="X6155" t="str">
            <v>SP INT 2</v>
          </cell>
        </row>
        <row r="6156">
          <cell r="B6156">
            <v>6</v>
          </cell>
          <cell r="K6156" t="str">
            <v>PLANTÕES E LOJAS</v>
          </cell>
          <cell r="O6156">
            <v>290</v>
          </cell>
          <cell r="P6156">
            <v>290</v>
          </cell>
          <cell r="Q6156">
            <v>46174</v>
          </cell>
          <cell r="W6156" t="str">
            <v>SP INT 3</v>
          </cell>
          <cell r="X6156" t="str">
            <v>SP INT 3</v>
          </cell>
        </row>
        <row r="6157">
          <cell r="B6157">
            <v>6</v>
          </cell>
          <cell r="K6157" t="str">
            <v>PLANTÕES E LOJAS</v>
          </cell>
          <cell r="O6157">
            <v>290</v>
          </cell>
          <cell r="P6157">
            <v>340</v>
          </cell>
          <cell r="Q6157">
            <v>46174</v>
          </cell>
          <cell r="W6157" t="str">
            <v>SP INT 6</v>
          </cell>
          <cell r="X6157" t="str">
            <v>SP INT 6</v>
          </cell>
        </row>
        <row r="6158">
          <cell r="B6158">
            <v>7</v>
          </cell>
          <cell r="K6158" t="str">
            <v>PLANTÕES E LOJAS</v>
          </cell>
          <cell r="O6158">
            <v>290</v>
          </cell>
          <cell r="P6158">
            <v>290</v>
          </cell>
          <cell r="Q6158">
            <v>46204</v>
          </cell>
          <cell r="W6158" t="str">
            <v>SP INT 3</v>
          </cell>
          <cell r="X6158" t="str">
            <v>SP INT 3</v>
          </cell>
        </row>
        <row r="6159">
          <cell r="B6159">
            <v>7</v>
          </cell>
          <cell r="K6159" t="str">
            <v>PLANTÕES E LOJAS</v>
          </cell>
          <cell r="O6159">
            <v>290</v>
          </cell>
          <cell r="P6159">
            <v>340</v>
          </cell>
          <cell r="Q6159">
            <v>46204</v>
          </cell>
          <cell r="W6159" t="str">
            <v>SP INT 6</v>
          </cell>
          <cell r="X6159" t="str">
            <v>SP INT 6</v>
          </cell>
        </row>
        <row r="6160">
          <cell r="B6160">
            <v>2</v>
          </cell>
          <cell r="K6160" t="str">
            <v>DESPESAS GERAIS</v>
          </cell>
          <cell r="O6160">
            <v>289</v>
          </cell>
          <cell r="Q6160">
            <v>46054</v>
          </cell>
          <cell r="W6160" t="str">
            <v>SP INT 2</v>
          </cell>
          <cell r="X6160" t="str">
            <v>SP INT 2</v>
          </cell>
        </row>
        <row r="6161">
          <cell r="B6161">
            <v>4</v>
          </cell>
          <cell r="K6161" t="str">
            <v>MARKETING</v>
          </cell>
          <cell r="O6161">
            <v>289</v>
          </cell>
          <cell r="Q6161">
            <v>46113</v>
          </cell>
          <cell r="W6161" t="str">
            <v>SENSIA CP</v>
          </cell>
          <cell r="X6161" t="str">
            <v>SENSIA</v>
          </cell>
        </row>
        <row r="6162">
          <cell r="B6162">
            <v>2</v>
          </cell>
          <cell r="K6162" t="str">
            <v>PLANTÕES E LOJAS</v>
          </cell>
          <cell r="O6162">
            <v>288</v>
          </cell>
          <cell r="P6162">
            <v>340</v>
          </cell>
          <cell r="Q6162">
            <v>46054</v>
          </cell>
          <cell r="W6162" t="str">
            <v>SP INT 6</v>
          </cell>
          <cell r="X6162" t="str">
            <v>SP INT 6</v>
          </cell>
        </row>
        <row r="6163">
          <cell r="B6163">
            <v>3</v>
          </cell>
          <cell r="K6163" t="str">
            <v>MARKETING</v>
          </cell>
          <cell r="O6163">
            <v>288</v>
          </cell>
          <cell r="Q6163">
            <v>46082</v>
          </cell>
          <cell r="W6163" t="str">
            <v>SP INT 3</v>
          </cell>
          <cell r="X6163" t="str">
            <v>SP INT 3</v>
          </cell>
        </row>
        <row r="6164">
          <cell r="B6164">
            <v>8</v>
          </cell>
          <cell r="K6164" t="str">
            <v>SERVIÇOS</v>
          </cell>
          <cell r="O6164">
            <v>288</v>
          </cell>
          <cell r="Q6164">
            <v>46235</v>
          </cell>
          <cell r="W6164" t="str">
            <v>SENSIA RP</v>
          </cell>
          <cell r="X6164" t="str">
            <v>SENSIA</v>
          </cell>
        </row>
        <row r="6165">
          <cell r="B6165">
            <v>4</v>
          </cell>
          <cell r="K6165" t="str">
            <v>MARKETING</v>
          </cell>
          <cell r="O6165">
            <v>287</v>
          </cell>
          <cell r="Q6165">
            <v>46113</v>
          </cell>
          <cell r="W6165" t="str">
            <v>SP INT 2</v>
          </cell>
          <cell r="X6165" t="str">
            <v>SP INT 2</v>
          </cell>
        </row>
        <row r="6166">
          <cell r="B6166">
            <v>5</v>
          </cell>
          <cell r="K6166" t="str">
            <v>JURÍDICO</v>
          </cell>
          <cell r="O6166">
            <v>287</v>
          </cell>
          <cell r="P6166">
            <v>-3282.1099999999997</v>
          </cell>
          <cell r="Q6166">
            <v>46143</v>
          </cell>
          <cell r="W6166" t="str">
            <v>SP INT 3</v>
          </cell>
          <cell r="X6166" t="str">
            <v>SP INT 3</v>
          </cell>
        </row>
        <row r="6167">
          <cell r="B6167">
            <v>6</v>
          </cell>
          <cell r="K6167" t="str">
            <v>DESPESAS GERAIS</v>
          </cell>
          <cell r="O6167">
            <v>287</v>
          </cell>
          <cell r="Q6167">
            <v>46174</v>
          </cell>
          <cell r="W6167" t="str">
            <v>SP INT 1</v>
          </cell>
          <cell r="X6167" t="str">
            <v>SP INT 1</v>
          </cell>
        </row>
        <row r="6168">
          <cell r="B6168">
            <v>8</v>
          </cell>
          <cell r="K6168" t="str">
            <v>VIAGEM E LOGÍSTICA</v>
          </cell>
          <cell r="O6168">
            <v>287</v>
          </cell>
          <cell r="P6168">
            <v>646.11</v>
          </cell>
          <cell r="Q6168">
            <v>46235</v>
          </cell>
          <cell r="W6168" t="str">
            <v>SP INT 1</v>
          </cell>
          <cell r="X6168" t="str">
            <v>SP INT 1</v>
          </cell>
        </row>
        <row r="6169">
          <cell r="B6169">
            <v>8</v>
          </cell>
          <cell r="K6169" t="str">
            <v>PLANTÕES E LOJAS</v>
          </cell>
          <cell r="O6169">
            <v>287</v>
          </cell>
          <cell r="Q6169">
            <v>46235</v>
          </cell>
          <cell r="W6169" t="str">
            <v>SP INT 4</v>
          </cell>
          <cell r="X6169" t="str">
            <v>SP INT 4</v>
          </cell>
        </row>
        <row r="6170">
          <cell r="B6170">
            <v>3</v>
          </cell>
          <cell r="K6170" t="str">
            <v>SALÁRIOS, ENCARGOS E BENEFÍCIOS</v>
          </cell>
          <cell r="O6170">
            <v>286</v>
          </cell>
          <cell r="P6170">
            <v>156.94</v>
          </cell>
          <cell r="Q6170">
            <v>46082</v>
          </cell>
          <cell r="W6170" t="str">
            <v>SENSIA RP</v>
          </cell>
          <cell r="X6170" t="str">
            <v>SENSIA</v>
          </cell>
        </row>
        <row r="6171">
          <cell r="B6171">
            <v>4</v>
          </cell>
          <cell r="K6171" t="str">
            <v>VIAGEM E LOGÍSTICA</v>
          </cell>
          <cell r="O6171">
            <v>286</v>
          </cell>
          <cell r="P6171">
            <v>1269.75</v>
          </cell>
          <cell r="Q6171">
            <v>46113</v>
          </cell>
          <cell r="W6171" t="str">
            <v>DIRETORIA SPI</v>
          </cell>
          <cell r="X6171" t="str">
            <v>DIRETORIA SPI</v>
          </cell>
        </row>
        <row r="6172">
          <cell r="B6172">
            <v>6</v>
          </cell>
          <cell r="K6172" t="str">
            <v>VIAGEM E LOGÍSTICA</v>
          </cell>
          <cell r="O6172">
            <v>286</v>
          </cell>
          <cell r="P6172">
            <v>1269.75</v>
          </cell>
          <cell r="Q6172">
            <v>46174</v>
          </cell>
          <cell r="W6172" t="str">
            <v>DIRETORIA SPI</v>
          </cell>
          <cell r="X6172" t="str">
            <v>DIRETORIA SPI</v>
          </cell>
        </row>
        <row r="6173">
          <cell r="B6173">
            <v>3</v>
          </cell>
          <cell r="K6173" t="str">
            <v>TI E TELECOMUNICAÇÕES</v>
          </cell>
          <cell r="O6173">
            <v>285</v>
          </cell>
          <cell r="Q6173">
            <v>46082</v>
          </cell>
          <cell r="W6173" t="str">
            <v>SP INT 3</v>
          </cell>
          <cell r="X6173" t="str">
            <v>SP INT 3</v>
          </cell>
        </row>
        <row r="6174">
          <cell r="B6174">
            <v>1</v>
          </cell>
          <cell r="K6174" t="str">
            <v>SALÁRIOS, ENCARGOS E BENEFÍCIOS</v>
          </cell>
          <cell r="O6174">
            <v>284</v>
          </cell>
          <cell r="P6174">
            <v>179.42</v>
          </cell>
          <cell r="Q6174">
            <v>46023</v>
          </cell>
          <cell r="W6174" t="str">
            <v>SENSIA CP</v>
          </cell>
          <cell r="X6174" t="str">
            <v>SENSIA</v>
          </cell>
        </row>
        <row r="6175">
          <cell r="B6175">
            <v>2</v>
          </cell>
          <cell r="K6175" t="str">
            <v>MARKETING</v>
          </cell>
          <cell r="O6175">
            <v>284</v>
          </cell>
          <cell r="Q6175">
            <v>46054</v>
          </cell>
          <cell r="W6175" t="str">
            <v>SP INT 5</v>
          </cell>
          <cell r="X6175" t="str">
            <v>SP INT 5</v>
          </cell>
        </row>
        <row r="6176">
          <cell r="B6176">
            <v>6</v>
          </cell>
          <cell r="K6176" t="str">
            <v>SALÁRIOS, ENCARGOS E BENEFÍCIOS</v>
          </cell>
          <cell r="O6176">
            <v>284</v>
          </cell>
          <cell r="P6176">
            <v>263.02999999999997</v>
          </cell>
          <cell r="Q6176">
            <v>46174</v>
          </cell>
          <cell r="W6176" t="str">
            <v>SP INT 2</v>
          </cell>
          <cell r="X6176" t="str">
            <v>SP INT 2</v>
          </cell>
        </row>
        <row r="6177">
          <cell r="B6177">
            <v>6</v>
          </cell>
          <cell r="K6177" t="str">
            <v>PLANTÕES E LOJAS</v>
          </cell>
          <cell r="O6177">
            <v>283</v>
          </cell>
          <cell r="Q6177">
            <v>46174</v>
          </cell>
          <cell r="W6177" t="str">
            <v>SP INT 4</v>
          </cell>
          <cell r="X6177" t="str">
            <v>SP INT 4</v>
          </cell>
        </row>
        <row r="6178">
          <cell r="B6178">
            <v>6</v>
          </cell>
          <cell r="K6178" t="str">
            <v>SALÁRIOS, ENCARGOS E BENEFÍCIOS</v>
          </cell>
          <cell r="O6178">
            <v>282</v>
          </cell>
          <cell r="Q6178">
            <v>46174</v>
          </cell>
          <cell r="W6178" t="str">
            <v>SP INT 4</v>
          </cell>
          <cell r="X6178" t="str">
            <v>SP INT 4</v>
          </cell>
        </row>
        <row r="6179">
          <cell r="B6179">
            <v>4</v>
          </cell>
          <cell r="K6179" t="str">
            <v>ADMINISTRATIVO</v>
          </cell>
          <cell r="O6179">
            <v>281</v>
          </cell>
          <cell r="P6179">
            <v>35.18</v>
          </cell>
          <cell r="Q6179">
            <v>46113</v>
          </cell>
          <cell r="W6179" t="str">
            <v>SP INT 5</v>
          </cell>
          <cell r="X6179" t="str">
            <v>SP INT 5</v>
          </cell>
        </row>
        <row r="6180">
          <cell r="B6180">
            <v>5</v>
          </cell>
          <cell r="K6180" t="str">
            <v>VIAGEM E LOGÍSTICA</v>
          </cell>
          <cell r="O6180">
            <v>281</v>
          </cell>
          <cell r="Q6180">
            <v>46143</v>
          </cell>
          <cell r="W6180" t="str">
            <v>DIRETORIA SPI</v>
          </cell>
          <cell r="X6180" t="str">
            <v>DIRETORIA SPI</v>
          </cell>
        </row>
        <row r="6181">
          <cell r="B6181">
            <v>7</v>
          </cell>
          <cell r="K6181" t="str">
            <v>SALÁRIOS, ENCARGOS E BENEFÍCIOS</v>
          </cell>
          <cell r="O6181">
            <v>281</v>
          </cell>
          <cell r="P6181">
            <v>69.08</v>
          </cell>
          <cell r="Q6181">
            <v>46204</v>
          </cell>
          <cell r="W6181" t="str">
            <v>DIRETORIA SPI</v>
          </cell>
          <cell r="X6181" t="str">
            <v>DIRETORIA SPI</v>
          </cell>
        </row>
        <row r="6182">
          <cell r="B6182">
            <v>7</v>
          </cell>
          <cell r="K6182" t="str">
            <v>SALÁRIOS, ENCARGOS E BENEFÍCIOS</v>
          </cell>
          <cell r="O6182">
            <v>281</v>
          </cell>
          <cell r="Q6182">
            <v>46204</v>
          </cell>
          <cell r="W6182" t="str">
            <v>SP INT 1</v>
          </cell>
          <cell r="X6182" t="str">
            <v>SP INT 1</v>
          </cell>
        </row>
        <row r="6183">
          <cell r="B6183">
            <v>1</v>
          </cell>
          <cell r="K6183" t="str">
            <v>PLANTÕES E LOJAS</v>
          </cell>
          <cell r="O6183">
            <v>280</v>
          </cell>
          <cell r="Q6183">
            <v>46023</v>
          </cell>
          <cell r="W6183" t="str">
            <v>SP INT 1</v>
          </cell>
          <cell r="X6183" t="str">
            <v>SP INT 1</v>
          </cell>
        </row>
        <row r="6184">
          <cell r="B6184">
            <v>3</v>
          </cell>
          <cell r="K6184" t="str">
            <v>MARKETING</v>
          </cell>
          <cell r="O6184">
            <v>280</v>
          </cell>
          <cell r="P6184">
            <v>4715.2299999999996</v>
          </cell>
          <cell r="Q6184">
            <v>46082</v>
          </cell>
          <cell r="W6184" t="str">
            <v>SP INT 1</v>
          </cell>
          <cell r="X6184" t="str">
            <v>SP INT 1</v>
          </cell>
        </row>
        <row r="6185">
          <cell r="B6185">
            <v>5</v>
          </cell>
          <cell r="K6185" t="str">
            <v>SALÁRIOS, ENCARGOS E BENEFÍCIOS</v>
          </cell>
          <cell r="O6185">
            <v>280</v>
          </cell>
          <cell r="P6185">
            <v>186.68999999999997</v>
          </cell>
          <cell r="Q6185">
            <v>46143</v>
          </cell>
          <cell r="W6185" t="str">
            <v>SENSIA CP</v>
          </cell>
          <cell r="X6185" t="str">
            <v>SENSIA</v>
          </cell>
        </row>
        <row r="6186">
          <cell r="B6186">
            <v>6</v>
          </cell>
          <cell r="K6186" t="str">
            <v>PLANTÕES E LOJAS</v>
          </cell>
          <cell r="O6186">
            <v>280</v>
          </cell>
          <cell r="Q6186">
            <v>46174</v>
          </cell>
          <cell r="W6186" t="str">
            <v>SENSIA CP</v>
          </cell>
          <cell r="X6186" t="str">
            <v>SENSIA</v>
          </cell>
        </row>
        <row r="6187">
          <cell r="B6187">
            <v>6</v>
          </cell>
          <cell r="K6187" t="str">
            <v>PLANTÕES E LOJAS</v>
          </cell>
          <cell r="O6187">
            <v>280</v>
          </cell>
          <cell r="Q6187">
            <v>46174</v>
          </cell>
          <cell r="W6187" t="str">
            <v>SENSIA RP</v>
          </cell>
          <cell r="X6187" t="str">
            <v>SENSIA</v>
          </cell>
        </row>
        <row r="6188">
          <cell r="B6188">
            <v>1</v>
          </cell>
          <cell r="K6188" t="str">
            <v>VIAGEM E LOGÍSTICA</v>
          </cell>
          <cell r="O6188">
            <v>278</v>
          </cell>
          <cell r="P6188">
            <v>74.949999999999989</v>
          </cell>
          <cell r="Q6188">
            <v>46023</v>
          </cell>
          <cell r="W6188" t="str">
            <v>SP INT 2</v>
          </cell>
          <cell r="X6188" t="str">
            <v>SP INT 2</v>
          </cell>
        </row>
        <row r="6189">
          <cell r="B6189">
            <v>2</v>
          </cell>
          <cell r="K6189" t="str">
            <v>MARKETING</v>
          </cell>
          <cell r="O6189">
            <v>278</v>
          </cell>
          <cell r="Q6189">
            <v>46054</v>
          </cell>
          <cell r="W6189" t="str">
            <v>SP INT 1</v>
          </cell>
          <cell r="X6189" t="str">
            <v>SP INT 1</v>
          </cell>
        </row>
        <row r="6190">
          <cell r="B6190">
            <v>2</v>
          </cell>
          <cell r="K6190" t="str">
            <v>MARKETING</v>
          </cell>
          <cell r="O6190">
            <v>278</v>
          </cell>
          <cell r="Q6190">
            <v>46054</v>
          </cell>
          <cell r="W6190" t="str">
            <v>SP INT 3</v>
          </cell>
          <cell r="X6190" t="str">
            <v>SP INT 3</v>
          </cell>
        </row>
        <row r="6191">
          <cell r="B6191">
            <v>3</v>
          </cell>
          <cell r="K6191" t="str">
            <v>SALÁRIOS, ENCARGOS E BENEFÍCIOS</v>
          </cell>
          <cell r="O6191">
            <v>278</v>
          </cell>
          <cell r="P6191">
            <v>122.97</v>
          </cell>
          <cell r="Q6191">
            <v>46082</v>
          </cell>
          <cell r="W6191" t="str">
            <v>SP INT 2</v>
          </cell>
          <cell r="X6191" t="str">
            <v>SP INT 2</v>
          </cell>
        </row>
        <row r="6192">
          <cell r="B6192">
            <v>4</v>
          </cell>
          <cell r="K6192" t="str">
            <v>SALÁRIOS, ENCARGOS E BENEFÍCIOS</v>
          </cell>
          <cell r="O6192">
            <v>278</v>
          </cell>
          <cell r="P6192">
            <v>122.97</v>
          </cell>
          <cell r="Q6192">
            <v>46113</v>
          </cell>
          <cell r="W6192" t="str">
            <v>SP INT 2</v>
          </cell>
          <cell r="X6192" t="str">
            <v>SP INT 2</v>
          </cell>
        </row>
        <row r="6193">
          <cell r="B6193">
            <v>4</v>
          </cell>
          <cell r="K6193" t="str">
            <v>SALÁRIOS, ENCARGOS E BENEFÍCIOS</v>
          </cell>
          <cell r="O6193">
            <v>278</v>
          </cell>
          <cell r="Q6193">
            <v>46113</v>
          </cell>
          <cell r="W6193" t="str">
            <v>SP INT 4</v>
          </cell>
          <cell r="X6193" t="str">
            <v>SP INT 4</v>
          </cell>
        </row>
        <row r="6194">
          <cell r="B6194">
            <v>5</v>
          </cell>
          <cell r="K6194" t="str">
            <v>SALÁRIOS, ENCARGOS E BENEFÍCIOS</v>
          </cell>
          <cell r="O6194">
            <v>278</v>
          </cell>
          <cell r="Q6194">
            <v>46143</v>
          </cell>
          <cell r="W6194" t="str">
            <v>DIRETORIA SPI</v>
          </cell>
          <cell r="X6194" t="str">
            <v>DIRETORIA SPI</v>
          </cell>
        </row>
        <row r="6195">
          <cell r="B6195">
            <v>7</v>
          </cell>
          <cell r="K6195" t="str">
            <v>SALÁRIOS, ENCARGOS E BENEFÍCIOS</v>
          </cell>
          <cell r="O6195">
            <v>278</v>
          </cell>
          <cell r="P6195">
            <v>130.33000000000001</v>
          </cell>
          <cell r="Q6195">
            <v>46204</v>
          </cell>
          <cell r="W6195" t="str">
            <v>SP INT 2</v>
          </cell>
          <cell r="X6195" t="str">
            <v>SP INT 2</v>
          </cell>
        </row>
        <row r="6196">
          <cell r="B6196">
            <v>8</v>
          </cell>
          <cell r="K6196" t="str">
            <v>SALÁRIOS, ENCARGOS E BENEFÍCIOS</v>
          </cell>
          <cell r="O6196">
            <v>278</v>
          </cell>
          <cell r="P6196">
            <v>130.33000000000001</v>
          </cell>
          <cell r="Q6196">
            <v>46235</v>
          </cell>
          <cell r="W6196" t="str">
            <v>SP INT 2</v>
          </cell>
          <cell r="X6196" t="str">
            <v>SP INT 2</v>
          </cell>
        </row>
        <row r="6197">
          <cell r="B6197">
            <v>2</v>
          </cell>
          <cell r="K6197" t="str">
            <v>DESPESAS GERAIS</v>
          </cell>
          <cell r="O6197">
            <v>277</v>
          </cell>
          <cell r="Q6197">
            <v>46054</v>
          </cell>
          <cell r="W6197" t="str">
            <v>SP INT 6</v>
          </cell>
          <cell r="X6197" t="str">
            <v>SP INT 6</v>
          </cell>
        </row>
        <row r="6198">
          <cell r="B6198">
            <v>3</v>
          </cell>
          <cell r="K6198" t="str">
            <v>MARKETING</v>
          </cell>
          <cell r="O6198">
            <v>277</v>
          </cell>
          <cell r="Q6198">
            <v>46082</v>
          </cell>
          <cell r="W6198" t="str">
            <v>SP INT 4</v>
          </cell>
          <cell r="X6198" t="str">
            <v>SP INT 4</v>
          </cell>
        </row>
        <row r="6199">
          <cell r="B6199">
            <v>3</v>
          </cell>
          <cell r="K6199" t="str">
            <v>PLANTÕES E LOJAS</v>
          </cell>
          <cell r="O6199">
            <v>277</v>
          </cell>
          <cell r="P6199">
            <v>138.38999999999999</v>
          </cell>
          <cell r="Q6199">
            <v>46082</v>
          </cell>
          <cell r="W6199" t="str">
            <v>SP INT 6</v>
          </cell>
          <cell r="X6199" t="str">
            <v>SP INT 6</v>
          </cell>
        </row>
        <row r="6200">
          <cell r="B6200">
            <v>3</v>
          </cell>
          <cell r="K6200" t="str">
            <v>SALÁRIOS, ENCARGOS E BENEFÍCIOS</v>
          </cell>
          <cell r="O6200">
            <v>277</v>
          </cell>
          <cell r="P6200">
            <v>2355.12</v>
          </cell>
          <cell r="Q6200">
            <v>46082</v>
          </cell>
          <cell r="W6200" t="str">
            <v>SENSIA CP</v>
          </cell>
          <cell r="X6200" t="str">
            <v>SENSIA</v>
          </cell>
        </row>
        <row r="6201">
          <cell r="B6201">
            <v>5</v>
          </cell>
          <cell r="K6201" t="str">
            <v>VIAGEM E LOGÍSTICA</v>
          </cell>
          <cell r="O6201">
            <v>277</v>
          </cell>
          <cell r="P6201">
            <v>0.53999999999999204</v>
          </cell>
          <cell r="Q6201">
            <v>46143</v>
          </cell>
          <cell r="W6201" t="str">
            <v>SENSIA CP</v>
          </cell>
          <cell r="X6201" t="str">
            <v>SENSIA</v>
          </cell>
        </row>
        <row r="6202">
          <cell r="B6202">
            <v>5</v>
          </cell>
          <cell r="K6202" t="str">
            <v>PLANTÕES E LOJAS</v>
          </cell>
          <cell r="O6202">
            <v>277</v>
          </cell>
          <cell r="Q6202">
            <v>46143</v>
          </cell>
          <cell r="W6202" t="str">
            <v>SENSIA RP</v>
          </cell>
          <cell r="X6202" t="str">
            <v>SENSIA</v>
          </cell>
        </row>
        <row r="6203">
          <cell r="B6203">
            <v>6</v>
          </cell>
          <cell r="K6203" t="str">
            <v>PLANTÕES E LOJAS</v>
          </cell>
          <cell r="O6203">
            <v>277</v>
          </cell>
          <cell r="Q6203">
            <v>46174</v>
          </cell>
          <cell r="W6203" t="str">
            <v>SP INT 2</v>
          </cell>
          <cell r="X6203" t="str">
            <v>SP INT 2</v>
          </cell>
        </row>
        <row r="6204">
          <cell r="B6204">
            <v>1</v>
          </cell>
          <cell r="K6204" t="str">
            <v>PLANTÕES E LOJAS</v>
          </cell>
          <cell r="O6204">
            <v>276</v>
          </cell>
          <cell r="Q6204">
            <v>46023</v>
          </cell>
          <cell r="W6204" t="str">
            <v>SP INT 3</v>
          </cell>
          <cell r="X6204" t="str">
            <v>SP INT 3</v>
          </cell>
        </row>
        <row r="6205">
          <cell r="B6205">
            <v>5</v>
          </cell>
          <cell r="K6205" t="str">
            <v>PLANTÕES E LOJAS</v>
          </cell>
          <cell r="O6205">
            <v>276</v>
          </cell>
          <cell r="Q6205">
            <v>46143</v>
          </cell>
          <cell r="W6205" t="str">
            <v>SP INT 2</v>
          </cell>
          <cell r="X6205" t="str">
            <v>SP INT 2</v>
          </cell>
        </row>
        <row r="6206">
          <cell r="B6206">
            <v>6</v>
          </cell>
          <cell r="K6206" t="str">
            <v>SALÁRIOS, ENCARGOS E BENEFÍCIOS</v>
          </cell>
          <cell r="O6206">
            <v>276</v>
          </cell>
          <cell r="P6206">
            <v>564.85</v>
          </cell>
          <cell r="Q6206">
            <v>46174</v>
          </cell>
          <cell r="W6206" t="str">
            <v>SP INT 2</v>
          </cell>
          <cell r="X6206" t="str">
            <v>SP INT 2</v>
          </cell>
        </row>
        <row r="6207">
          <cell r="B6207">
            <v>2</v>
          </cell>
          <cell r="K6207" t="str">
            <v>MARKETING</v>
          </cell>
          <cell r="O6207">
            <v>275</v>
          </cell>
          <cell r="Q6207">
            <v>46054</v>
          </cell>
          <cell r="W6207" t="str">
            <v>SP INT 6</v>
          </cell>
          <cell r="X6207" t="str">
            <v>SP INT 6</v>
          </cell>
        </row>
        <row r="6208">
          <cell r="B6208">
            <v>4</v>
          </cell>
          <cell r="K6208" t="str">
            <v>SALÁRIOS, ENCARGOS E BENEFÍCIOS</v>
          </cell>
          <cell r="O6208">
            <v>275</v>
          </cell>
          <cell r="P6208">
            <v>219.14000000000001</v>
          </cell>
          <cell r="Q6208">
            <v>46113</v>
          </cell>
          <cell r="W6208" t="str">
            <v>SP INT 6</v>
          </cell>
          <cell r="X6208" t="str">
            <v>SP INT 6</v>
          </cell>
        </row>
        <row r="6209">
          <cell r="B6209">
            <v>7</v>
          </cell>
          <cell r="K6209" t="str">
            <v>PLANTÕES E LOJAS</v>
          </cell>
          <cell r="O6209">
            <v>275</v>
          </cell>
          <cell r="Q6209">
            <v>46204</v>
          </cell>
          <cell r="W6209" t="str">
            <v>SP INT 4</v>
          </cell>
          <cell r="X6209" t="str">
            <v>SP INT 4</v>
          </cell>
        </row>
        <row r="6210">
          <cell r="B6210">
            <v>8</v>
          </cell>
          <cell r="K6210" t="str">
            <v>SALÁRIOS, ENCARGOS E BENEFÍCIOS</v>
          </cell>
          <cell r="O6210">
            <v>275</v>
          </cell>
          <cell r="P6210">
            <v>69.08</v>
          </cell>
          <cell r="Q6210">
            <v>46235</v>
          </cell>
          <cell r="W6210" t="str">
            <v>DIRETORIA SPI</v>
          </cell>
          <cell r="X6210" t="str">
            <v>DIRETORIA SPI</v>
          </cell>
        </row>
        <row r="6211">
          <cell r="B6211">
            <v>2</v>
          </cell>
          <cell r="K6211" t="str">
            <v>DESPESAS GERAIS</v>
          </cell>
          <cell r="O6211">
            <v>274</v>
          </cell>
          <cell r="Q6211">
            <v>46054</v>
          </cell>
          <cell r="W6211" t="str">
            <v>SP INT 1</v>
          </cell>
          <cell r="X6211" t="str">
            <v>SP INT 1</v>
          </cell>
        </row>
        <row r="6212">
          <cell r="B6212">
            <v>2</v>
          </cell>
          <cell r="K6212" t="str">
            <v>SERVIÇOS</v>
          </cell>
          <cell r="O6212">
            <v>274</v>
          </cell>
          <cell r="Q6212">
            <v>46054</v>
          </cell>
          <cell r="W6212" t="str">
            <v>SP INT 4</v>
          </cell>
          <cell r="X6212" t="str">
            <v>SP INT 4</v>
          </cell>
        </row>
        <row r="6213">
          <cell r="B6213">
            <v>4</v>
          </cell>
          <cell r="K6213" t="str">
            <v>SALÁRIOS, ENCARGOS E BENEFÍCIOS</v>
          </cell>
          <cell r="O6213">
            <v>274</v>
          </cell>
          <cell r="P6213">
            <v>227.03999999999996</v>
          </cell>
          <cell r="Q6213">
            <v>46113</v>
          </cell>
          <cell r="W6213" t="str">
            <v>SP INT 5</v>
          </cell>
          <cell r="X6213" t="str">
            <v>SP INT 5</v>
          </cell>
        </row>
        <row r="6214">
          <cell r="B6214">
            <v>6</v>
          </cell>
          <cell r="K6214" t="str">
            <v>VIAGEM E LOGÍSTICA</v>
          </cell>
          <cell r="O6214">
            <v>274</v>
          </cell>
          <cell r="P6214">
            <v>2553.77</v>
          </cell>
          <cell r="Q6214">
            <v>46174</v>
          </cell>
          <cell r="W6214" t="str">
            <v>SP INT 1</v>
          </cell>
          <cell r="X6214" t="str">
            <v>SP INT 1</v>
          </cell>
        </row>
        <row r="6215">
          <cell r="B6215">
            <v>6</v>
          </cell>
          <cell r="K6215" t="str">
            <v>VIAGEM E LOGÍSTICA</v>
          </cell>
          <cell r="O6215">
            <v>274</v>
          </cell>
          <cell r="Q6215">
            <v>46174</v>
          </cell>
          <cell r="W6215" t="str">
            <v>SENSIA RP</v>
          </cell>
          <cell r="X6215" t="str">
            <v>SENSIA</v>
          </cell>
        </row>
        <row r="6216">
          <cell r="B6216">
            <v>8</v>
          </cell>
          <cell r="K6216" t="str">
            <v>ADMINISTRATIVO</v>
          </cell>
          <cell r="O6216">
            <v>274</v>
          </cell>
          <cell r="Q6216">
            <v>46235</v>
          </cell>
          <cell r="W6216" t="str">
            <v>DIRETORIA SPI</v>
          </cell>
          <cell r="X6216" t="str">
            <v>DIRETORIA SPI</v>
          </cell>
        </row>
        <row r="6217">
          <cell r="B6217">
            <v>8</v>
          </cell>
          <cell r="K6217" t="str">
            <v>ADMINISTRATIVO</v>
          </cell>
          <cell r="O6217">
            <v>274</v>
          </cell>
          <cell r="Q6217">
            <v>46235</v>
          </cell>
          <cell r="W6217" t="str">
            <v>SP INT 1</v>
          </cell>
          <cell r="X6217" t="str">
            <v>SP INT 1</v>
          </cell>
        </row>
        <row r="6218">
          <cell r="B6218">
            <v>4</v>
          </cell>
          <cell r="K6218" t="str">
            <v>SALÁRIOS, ENCARGOS E BENEFÍCIOS</v>
          </cell>
          <cell r="O6218">
            <v>273</v>
          </cell>
          <cell r="P6218">
            <v>162</v>
          </cell>
          <cell r="Q6218">
            <v>46113</v>
          </cell>
          <cell r="W6218" t="str">
            <v>SP INT 4</v>
          </cell>
          <cell r="X6218" t="str">
            <v>SP INT 4</v>
          </cell>
        </row>
        <row r="6219">
          <cell r="B6219">
            <v>5</v>
          </cell>
          <cell r="K6219" t="str">
            <v>MARKETING</v>
          </cell>
          <cell r="O6219">
            <v>273</v>
          </cell>
          <cell r="Q6219">
            <v>46143</v>
          </cell>
          <cell r="W6219" t="str">
            <v>SP INT 4</v>
          </cell>
          <cell r="X6219" t="str">
            <v>SP INT 4</v>
          </cell>
        </row>
        <row r="6220">
          <cell r="B6220">
            <v>7</v>
          </cell>
          <cell r="K6220" t="str">
            <v>VIAGEM E LOGÍSTICA</v>
          </cell>
          <cell r="O6220">
            <v>273</v>
          </cell>
          <cell r="P6220">
            <v>17.100000000000023</v>
          </cell>
          <cell r="Q6220">
            <v>46204</v>
          </cell>
          <cell r="W6220" t="str">
            <v>SP INT 6</v>
          </cell>
          <cell r="X6220" t="str">
            <v>SP INT 6</v>
          </cell>
        </row>
        <row r="6221">
          <cell r="B6221">
            <v>8</v>
          </cell>
          <cell r="K6221" t="str">
            <v>PLANTÕES E LOJAS</v>
          </cell>
          <cell r="O6221">
            <v>273</v>
          </cell>
          <cell r="P6221">
            <v>156.75</v>
          </cell>
          <cell r="Q6221">
            <v>46235</v>
          </cell>
          <cell r="W6221" t="str">
            <v>SP INT 4</v>
          </cell>
          <cell r="X6221" t="str">
            <v>SP INT 4</v>
          </cell>
        </row>
        <row r="6222">
          <cell r="B6222">
            <v>1</v>
          </cell>
          <cell r="K6222" t="str">
            <v>VIAGEM E LOGÍSTICA</v>
          </cell>
          <cell r="O6222">
            <v>272</v>
          </cell>
          <cell r="Q6222">
            <v>46023</v>
          </cell>
          <cell r="W6222" t="str">
            <v>SP INT 1</v>
          </cell>
          <cell r="X6222" t="str">
            <v>SP INT 1</v>
          </cell>
        </row>
        <row r="6223">
          <cell r="B6223">
            <v>6</v>
          </cell>
          <cell r="K6223" t="str">
            <v>SALÁRIOS, ENCARGOS E BENEFÍCIOS</v>
          </cell>
          <cell r="O6223">
            <v>272</v>
          </cell>
          <cell r="P6223">
            <v>65.650000000000006</v>
          </cell>
          <cell r="Q6223">
            <v>46174</v>
          </cell>
          <cell r="W6223" t="str">
            <v>SP INT 4</v>
          </cell>
          <cell r="X6223" t="str">
            <v>SP INT 4</v>
          </cell>
        </row>
        <row r="6224">
          <cell r="B6224">
            <v>7</v>
          </cell>
          <cell r="K6224" t="str">
            <v>PLANTÕES E LOJAS</v>
          </cell>
          <cell r="O6224">
            <v>272</v>
          </cell>
          <cell r="Q6224">
            <v>46204</v>
          </cell>
          <cell r="W6224" t="str">
            <v>SP INT 5</v>
          </cell>
          <cell r="X6224" t="str">
            <v>SP INT 5</v>
          </cell>
        </row>
        <row r="6225">
          <cell r="B6225">
            <v>4</v>
          </cell>
          <cell r="K6225" t="str">
            <v>SALÁRIOS, ENCARGOS E BENEFÍCIOS</v>
          </cell>
          <cell r="O6225">
            <v>271</v>
          </cell>
          <cell r="P6225">
            <v>114.73</v>
          </cell>
          <cell r="Q6225">
            <v>46113</v>
          </cell>
          <cell r="W6225" t="str">
            <v>SP INT 3</v>
          </cell>
          <cell r="X6225" t="str">
            <v>SP INT 3</v>
          </cell>
        </row>
        <row r="6226">
          <cell r="B6226">
            <v>1</v>
          </cell>
          <cell r="K6226" t="str">
            <v>PLANTÕES E LOJAS</v>
          </cell>
          <cell r="O6226">
            <v>270</v>
          </cell>
          <cell r="Q6226">
            <v>46023</v>
          </cell>
          <cell r="W6226" t="str">
            <v>SP INT 4</v>
          </cell>
          <cell r="X6226" t="str">
            <v>SP INT 4</v>
          </cell>
        </row>
        <row r="6227">
          <cell r="B6227">
            <v>2</v>
          </cell>
          <cell r="K6227" t="str">
            <v>VIAGEM E LOGÍSTICA</v>
          </cell>
          <cell r="O6227">
            <v>270</v>
          </cell>
          <cell r="P6227">
            <v>174.89</v>
          </cell>
          <cell r="Q6227">
            <v>46054</v>
          </cell>
          <cell r="W6227" t="str">
            <v>SP INT 2</v>
          </cell>
          <cell r="X6227" t="str">
            <v>SP INT 2</v>
          </cell>
        </row>
        <row r="6228">
          <cell r="B6228">
            <v>2</v>
          </cell>
          <cell r="K6228" t="str">
            <v>SALÁRIOS, ENCARGOS E BENEFÍCIOS</v>
          </cell>
          <cell r="O6228">
            <v>270</v>
          </cell>
          <cell r="Q6228">
            <v>46054</v>
          </cell>
          <cell r="W6228" t="str">
            <v>SP INT 5</v>
          </cell>
          <cell r="X6228" t="str">
            <v>SP INT 5</v>
          </cell>
        </row>
        <row r="6229">
          <cell r="B6229">
            <v>3</v>
          </cell>
          <cell r="K6229" t="str">
            <v>PLANTÕES E LOJAS</v>
          </cell>
          <cell r="O6229">
            <v>270</v>
          </cell>
          <cell r="Q6229">
            <v>46082</v>
          </cell>
          <cell r="W6229" t="str">
            <v>SP INT 3</v>
          </cell>
          <cell r="X6229" t="str">
            <v>SP INT 3</v>
          </cell>
        </row>
        <row r="6230">
          <cell r="B6230">
            <v>3</v>
          </cell>
          <cell r="K6230" t="str">
            <v>PLANTÕES E LOJAS</v>
          </cell>
          <cell r="O6230">
            <v>270</v>
          </cell>
          <cell r="Q6230">
            <v>46082</v>
          </cell>
          <cell r="W6230" t="str">
            <v>SP INT 4</v>
          </cell>
          <cell r="X6230" t="str">
            <v>SP INT 4</v>
          </cell>
        </row>
        <row r="6231">
          <cell r="B6231">
            <v>6</v>
          </cell>
          <cell r="K6231" t="str">
            <v>DESPESAS GERAIS</v>
          </cell>
          <cell r="O6231">
            <v>270</v>
          </cell>
          <cell r="Q6231">
            <v>46174</v>
          </cell>
          <cell r="W6231" t="str">
            <v>SP INT 3</v>
          </cell>
          <cell r="X6231" t="str">
            <v>SP INT 3</v>
          </cell>
        </row>
        <row r="6232">
          <cell r="B6232">
            <v>7</v>
          </cell>
          <cell r="K6232" t="str">
            <v>DESPESAS GERAIS</v>
          </cell>
          <cell r="O6232">
            <v>270</v>
          </cell>
          <cell r="Q6232">
            <v>46204</v>
          </cell>
          <cell r="W6232" t="str">
            <v>SP INT 1</v>
          </cell>
          <cell r="X6232" t="str">
            <v>SP INT 1</v>
          </cell>
        </row>
        <row r="6233">
          <cell r="B6233">
            <v>7</v>
          </cell>
          <cell r="K6233" t="str">
            <v>PLANTÕES E LOJAS</v>
          </cell>
          <cell r="O6233">
            <v>270</v>
          </cell>
          <cell r="Q6233">
            <v>46204</v>
          </cell>
          <cell r="W6233" t="str">
            <v>SP INT 4</v>
          </cell>
          <cell r="X6233" t="str">
            <v>SP INT 4</v>
          </cell>
        </row>
        <row r="6234">
          <cell r="B6234">
            <v>7</v>
          </cell>
          <cell r="K6234" t="str">
            <v>MARKETING</v>
          </cell>
          <cell r="O6234">
            <v>270</v>
          </cell>
          <cell r="Q6234">
            <v>46204</v>
          </cell>
          <cell r="W6234" t="str">
            <v>SENSIA CP</v>
          </cell>
          <cell r="X6234" t="str">
            <v>SENSIA</v>
          </cell>
        </row>
        <row r="6235">
          <cell r="B6235">
            <v>2</v>
          </cell>
          <cell r="K6235" t="str">
            <v>MARKETING</v>
          </cell>
          <cell r="O6235">
            <v>269</v>
          </cell>
          <cell r="Q6235">
            <v>46054</v>
          </cell>
          <cell r="W6235" t="str">
            <v>SP INT 3</v>
          </cell>
          <cell r="X6235" t="str">
            <v>SP INT 3</v>
          </cell>
        </row>
        <row r="6236">
          <cell r="B6236">
            <v>7</v>
          </cell>
          <cell r="K6236" t="str">
            <v>SALÁRIOS, ENCARGOS E BENEFÍCIOS</v>
          </cell>
          <cell r="O6236">
            <v>269</v>
          </cell>
          <cell r="P6236">
            <v>168.48</v>
          </cell>
          <cell r="Q6236">
            <v>46204</v>
          </cell>
          <cell r="W6236" t="str">
            <v>SP INT 4</v>
          </cell>
          <cell r="X6236" t="str">
            <v>SP INT 4</v>
          </cell>
        </row>
        <row r="6237">
          <cell r="B6237">
            <v>2</v>
          </cell>
          <cell r="K6237" t="str">
            <v>SALÁRIOS, ENCARGOS E BENEFÍCIOS</v>
          </cell>
          <cell r="O6237">
            <v>268</v>
          </cell>
          <cell r="P6237">
            <v>146.66</v>
          </cell>
          <cell r="Q6237">
            <v>46054</v>
          </cell>
          <cell r="W6237" t="str">
            <v>SP INT 5</v>
          </cell>
          <cell r="X6237" t="str">
            <v>SP INT 5</v>
          </cell>
        </row>
        <row r="6238">
          <cell r="B6238">
            <v>6</v>
          </cell>
          <cell r="K6238" t="str">
            <v>DESPESAS GERAIS</v>
          </cell>
          <cell r="O6238">
            <v>268</v>
          </cell>
          <cell r="Q6238">
            <v>46174</v>
          </cell>
          <cell r="W6238" t="str">
            <v>SP INT 3</v>
          </cell>
          <cell r="X6238" t="str">
            <v>SP INT 3</v>
          </cell>
        </row>
        <row r="6239">
          <cell r="B6239">
            <v>1</v>
          </cell>
          <cell r="K6239" t="str">
            <v>PLANTÕES E LOJAS</v>
          </cell>
          <cell r="O6239">
            <v>267</v>
          </cell>
          <cell r="Q6239">
            <v>46023</v>
          </cell>
          <cell r="W6239" t="str">
            <v>SP INT 5</v>
          </cell>
          <cell r="X6239" t="str">
            <v>SP INT 5</v>
          </cell>
        </row>
        <row r="6240">
          <cell r="B6240">
            <v>4</v>
          </cell>
          <cell r="K6240" t="str">
            <v>MARKETING</v>
          </cell>
          <cell r="O6240">
            <v>267</v>
          </cell>
          <cell r="Q6240">
            <v>46113</v>
          </cell>
          <cell r="W6240" t="str">
            <v>SP INT 2</v>
          </cell>
          <cell r="X6240" t="str">
            <v>SP INT 2</v>
          </cell>
        </row>
        <row r="6241">
          <cell r="B6241">
            <v>5</v>
          </cell>
          <cell r="K6241" t="str">
            <v>DESPESAS GERAIS</v>
          </cell>
          <cell r="O6241">
            <v>267</v>
          </cell>
          <cell r="P6241">
            <v>20</v>
          </cell>
          <cell r="Q6241">
            <v>46143</v>
          </cell>
          <cell r="W6241" t="str">
            <v>SP INT 5</v>
          </cell>
          <cell r="X6241" t="str">
            <v>SP INT 5</v>
          </cell>
        </row>
        <row r="6242">
          <cell r="B6242">
            <v>3</v>
          </cell>
          <cell r="K6242" t="str">
            <v>DESPESAS GERAIS</v>
          </cell>
          <cell r="O6242">
            <v>266</v>
          </cell>
          <cell r="Q6242">
            <v>46082</v>
          </cell>
          <cell r="W6242" t="str">
            <v>SP INT 1</v>
          </cell>
          <cell r="X6242" t="str">
            <v>SP INT 1</v>
          </cell>
        </row>
        <row r="6243">
          <cell r="B6243">
            <v>1</v>
          </cell>
          <cell r="K6243" t="str">
            <v>SALÁRIOS, ENCARGOS E BENEFÍCIOS</v>
          </cell>
          <cell r="O6243">
            <v>264</v>
          </cell>
          <cell r="P6243">
            <v>309.60000000000002</v>
          </cell>
          <cell r="Q6243">
            <v>46023</v>
          </cell>
          <cell r="W6243" t="str">
            <v>SP INT 1</v>
          </cell>
          <cell r="X6243" t="str">
            <v>SP INT 1</v>
          </cell>
        </row>
        <row r="6244">
          <cell r="B6244">
            <v>1</v>
          </cell>
          <cell r="K6244" t="str">
            <v>SALÁRIOS, ENCARGOS E BENEFÍCIOS</v>
          </cell>
          <cell r="O6244">
            <v>264</v>
          </cell>
          <cell r="P6244">
            <v>162</v>
          </cell>
          <cell r="Q6244">
            <v>46023</v>
          </cell>
          <cell r="W6244" t="str">
            <v>SP INT 4</v>
          </cell>
          <cell r="X6244" t="str">
            <v>SP INT 4</v>
          </cell>
        </row>
        <row r="6245">
          <cell r="B6245">
            <v>2</v>
          </cell>
          <cell r="K6245" t="str">
            <v>MARKETING</v>
          </cell>
          <cell r="O6245">
            <v>264</v>
          </cell>
          <cell r="P6245">
            <v>20481.79</v>
          </cell>
          <cell r="Q6245">
            <v>46054</v>
          </cell>
          <cell r="W6245" t="str">
            <v>SP INT 6</v>
          </cell>
          <cell r="X6245" t="str">
            <v>SP INT 6</v>
          </cell>
        </row>
        <row r="6246">
          <cell r="B6246">
            <v>6</v>
          </cell>
          <cell r="K6246" t="str">
            <v>SALÁRIOS, ENCARGOS E BENEFÍCIOS</v>
          </cell>
          <cell r="O6246">
            <v>264</v>
          </cell>
          <cell r="P6246">
            <v>227.04000000000002</v>
          </cell>
          <cell r="Q6246">
            <v>46174</v>
          </cell>
          <cell r="W6246" t="str">
            <v>SP INT 3</v>
          </cell>
          <cell r="X6246" t="str">
            <v>SP INT 3</v>
          </cell>
        </row>
        <row r="6247">
          <cell r="B6247">
            <v>7</v>
          </cell>
          <cell r="K6247" t="str">
            <v>PLANTÕES E LOJAS</v>
          </cell>
          <cell r="O6247">
            <v>264</v>
          </cell>
          <cell r="P6247">
            <v>51.17</v>
          </cell>
          <cell r="Q6247">
            <v>46204</v>
          </cell>
          <cell r="W6247" t="str">
            <v>SP INT 3</v>
          </cell>
          <cell r="X6247" t="str">
            <v>SP INT 3</v>
          </cell>
        </row>
        <row r="6248">
          <cell r="B6248">
            <v>8</v>
          </cell>
          <cell r="K6248" t="str">
            <v>PLANTÕES E LOJAS</v>
          </cell>
          <cell r="O6248">
            <v>264</v>
          </cell>
          <cell r="P6248">
            <v>2189.77</v>
          </cell>
          <cell r="Q6248">
            <v>46235</v>
          </cell>
          <cell r="W6248" t="str">
            <v>SP INT 3</v>
          </cell>
          <cell r="X6248" t="str">
            <v>SP INT 3</v>
          </cell>
        </row>
        <row r="6249">
          <cell r="B6249">
            <v>8</v>
          </cell>
          <cell r="K6249" t="str">
            <v>SALÁRIOS, ENCARGOS E BENEFÍCIOS</v>
          </cell>
          <cell r="O6249">
            <v>262</v>
          </cell>
          <cell r="P6249">
            <v>167.17</v>
          </cell>
          <cell r="Q6249">
            <v>46235</v>
          </cell>
          <cell r="W6249" t="str">
            <v>SP INT 3</v>
          </cell>
          <cell r="X6249" t="str">
            <v>SP INT 3</v>
          </cell>
        </row>
        <row r="6250">
          <cell r="B6250">
            <v>1</v>
          </cell>
          <cell r="K6250" t="str">
            <v>SALÁRIOS, ENCARGOS E BENEFÍCIOS</v>
          </cell>
          <cell r="O6250">
            <v>261</v>
          </cell>
          <cell r="P6250">
            <v>65.17</v>
          </cell>
          <cell r="Q6250">
            <v>46023</v>
          </cell>
          <cell r="W6250" t="str">
            <v>DIRETORIA SPI</v>
          </cell>
          <cell r="X6250" t="str">
            <v>DIRETORIA SPI</v>
          </cell>
        </row>
        <row r="6251">
          <cell r="B6251">
            <v>3</v>
          </cell>
          <cell r="K6251" t="str">
            <v>SALÁRIOS, ENCARGOS E BENEFÍCIOS</v>
          </cell>
          <cell r="O6251">
            <v>261</v>
          </cell>
          <cell r="P6251">
            <v>65.17</v>
          </cell>
          <cell r="Q6251">
            <v>46082</v>
          </cell>
          <cell r="W6251" t="str">
            <v>DIRETORIA SPI</v>
          </cell>
          <cell r="X6251" t="str">
            <v>DIRETORIA SPI</v>
          </cell>
        </row>
        <row r="6252">
          <cell r="B6252">
            <v>4</v>
          </cell>
          <cell r="K6252" t="str">
            <v>SALÁRIOS, ENCARGOS E BENEFÍCIOS</v>
          </cell>
          <cell r="O6252">
            <v>261</v>
          </cell>
          <cell r="P6252">
            <v>50.379999999999995</v>
          </cell>
          <cell r="Q6252">
            <v>46113</v>
          </cell>
          <cell r="W6252" t="str">
            <v>DIRETORIA SPI</v>
          </cell>
          <cell r="X6252" t="str">
            <v>DIRETORIA SPI</v>
          </cell>
        </row>
        <row r="6253">
          <cell r="B6253">
            <v>4</v>
          </cell>
          <cell r="K6253" t="str">
            <v>SALÁRIOS, ENCARGOS E BENEFÍCIOS</v>
          </cell>
          <cell r="O6253">
            <v>261</v>
          </cell>
          <cell r="P6253">
            <v>65.17</v>
          </cell>
          <cell r="Q6253">
            <v>46113</v>
          </cell>
          <cell r="W6253" t="str">
            <v>DIRETORIA SPI</v>
          </cell>
          <cell r="X6253" t="str">
            <v>DIRETORIA SPI</v>
          </cell>
        </row>
        <row r="6254">
          <cell r="B6254">
            <v>5</v>
          </cell>
          <cell r="K6254" t="str">
            <v>SALÁRIOS, ENCARGOS E BENEFÍCIOS</v>
          </cell>
          <cell r="O6254">
            <v>261</v>
          </cell>
          <cell r="P6254">
            <v>69.08</v>
          </cell>
          <cell r="Q6254">
            <v>46143</v>
          </cell>
          <cell r="W6254" t="str">
            <v>DIRETORIA SPI</v>
          </cell>
          <cell r="X6254" t="str">
            <v>DIRETORIA SPI</v>
          </cell>
        </row>
        <row r="6255">
          <cell r="B6255">
            <v>6</v>
          </cell>
          <cell r="K6255" t="str">
            <v>PLANTÕES E LOJAS</v>
          </cell>
          <cell r="O6255">
            <v>261</v>
          </cell>
          <cell r="P6255">
            <v>87.82999999999997</v>
          </cell>
          <cell r="Q6255">
            <v>46174</v>
          </cell>
          <cell r="W6255" t="str">
            <v>SP INT 4</v>
          </cell>
          <cell r="X6255" t="str">
            <v>SP INT 4</v>
          </cell>
        </row>
        <row r="6256">
          <cell r="B6256">
            <v>1</v>
          </cell>
          <cell r="K6256" t="str">
            <v>SALÁRIOS, ENCARGOS E BENEFÍCIOS</v>
          </cell>
          <cell r="O6256">
            <v>260</v>
          </cell>
          <cell r="Q6256">
            <v>46023</v>
          </cell>
          <cell r="W6256" t="str">
            <v>SP INT 2</v>
          </cell>
          <cell r="X6256" t="str">
            <v>SP INT 2</v>
          </cell>
        </row>
        <row r="6257">
          <cell r="B6257">
            <v>2</v>
          </cell>
          <cell r="K6257" t="str">
            <v>SALÁRIOS, ENCARGOS E BENEFÍCIOS</v>
          </cell>
          <cell r="O6257">
            <v>260</v>
          </cell>
          <cell r="P6257">
            <v>38.190000000000005</v>
          </cell>
          <cell r="Q6257">
            <v>46054</v>
          </cell>
          <cell r="W6257" t="str">
            <v>SP INT 3</v>
          </cell>
          <cell r="X6257" t="str">
            <v>SP INT 3</v>
          </cell>
        </row>
        <row r="6258">
          <cell r="B6258">
            <v>2</v>
          </cell>
          <cell r="K6258" t="str">
            <v>MARKETING</v>
          </cell>
          <cell r="O6258">
            <v>260</v>
          </cell>
          <cell r="Q6258">
            <v>46054</v>
          </cell>
          <cell r="W6258" t="str">
            <v>SP INT 4</v>
          </cell>
          <cell r="X6258" t="str">
            <v>SP INT 4</v>
          </cell>
        </row>
        <row r="6259">
          <cell r="B6259">
            <v>5</v>
          </cell>
          <cell r="K6259" t="str">
            <v>PLANTÕES E LOJAS</v>
          </cell>
          <cell r="O6259">
            <v>260</v>
          </cell>
          <cell r="Q6259">
            <v>46143</v>
          </cell>
          <cell r="W6259" t="str">
            <v>SP INT 2</v>
          </cell>
          <cell r="X6259" t="str">
            <v>SP INT 2</v>
          </cell>
        </row>
        <row r="6260">
          <cell r="B6260">
            <v>3</v>
          </cell>
          <cell r="K6260" t="str">
            <v>ADMINISTRATIVO</v>
          </cell>
          <cell r="O6260">
            <v>258</v>
          </cell>
          <cell r="Q6260">
            <v>46082</v>
          </cell>
          <cell r="W6260" t="str">
            <v>SP INT 1</v>
          </cell>
          <cell r="X6260" t="str">
            <v>SP INT 1</v>
          </cell>
        </row>
        <row r="6261">
          <cell r="B6261">
            <v>4</v>
          </cell>
          <cell r="K6261" t="str">
            <v>SALÁRIOS, ENCARGOS E BENEFÍCIOS</v>
          </cell>
          <cell r="O6261">
            <v>257</v>
          </cell>
          <cell r="P6261">
            <v>263.03000000000003</v>
          </cell>
          <cell r="Q6261">
            <v>46113</v>
          </cell>
          <cell r="W6261" t="str">
            <v>SP INT 2</v>
          </cell>
          <cell r="X6261" t="str">
            <v>SP INT 2</v>
          </cell>
        </row>
        <row r="6262">
          <cell r="B6262">
            <v>8</v>
          </cell>
          <cell r="K6262" t="str">
            <v>JURÍDICO</v>
          </cell>
          <cell r="O6262">
            <v>257</v>
          </cell>
          <cell r="Q6262">
            <v>46235</v>
          </cell>
          <cell r="W6262" t="str">
            <v>SP INT 1</v>
          </cell>
          <cell r="X6262" t="str">
            <v>SP INT 1</v>
          </cell>
        </row>
        <row r="6263">
          <cell r="B6263">
            <v>3</v>
          </cell>
          <cell r="K6263" t="str">
            <v>ADMINISTRATIVO</v>
          </cell>
          <cell r="O6263">
            <v>256</v>
          </cell>
          <cell r="P6263">
            <v>46.99</v>
          </cell>
          <cell r="Q6263">
            <v>46082</v>
          </cell>
          <cell r="W6263" t="str">
            <v>SP INT 2</v>
          </cell>
          <cell r="X6263" t="str">
            <v>SP INT 2</v>
          </cell>
        </row>
        <row r="6264">
          <cell r="B6264">
            <v>6</v>
          </cell>
          <cell r="K6264" t="str">
            <v>SALÁRIOS, ENCARGOS E BENEFÍCIOS</v>
          </cell>
          <cell r="O6264">
            <v>256</v>
          </cell>
          <cell r="P6264">
            <v>207.2</v>
          </cell>
          <cell r="Q6264">
            <v>46174</v>
          </cell>
          <cell r="W6264" t="str">
            <v>DIRETORIA SPI</v>
          </cell>
          <cell r="X6264" t="str">
            <v>DIRETORIA SPI</v>
          </cell>
        </row>
        <row r="6265">
          <cell r="B6265">
            <v>6</v>
          </cell>
          <cell r="K6265" t="str">
            <v>VIAGEM E LOGÍSTICA</v>
          </cell>
          <cell r="O6265">
            <v>256</v>
          </cell>
          <cell r="P6265">
            <v>726.88</v>
          </cell>
          <cell r="Q6265">
            <v>46174</v>
          </cell>
          <cell r="W6265" t="str">
            <v>SP INT 4</v>
          </cell>
          <cell r="X6265" t="str">
            <v>SP INT 4</v>
          </cell>
        </row>
        <row r="6266">
          <cell r="B6266">
            <v>5</v>
          </cell>
          <cell r="K6266" t="str">
            <v>SALÁRIOS, ENCARGOS E BENEFÍCIOS</v>
          </cell>
          <cell r="O6266">
            <v>255</v>
          </cell>
          <cell r="P6266">
            <v>187.02</v>
          </cell>
          <cell r="Q6266">
            <v>46143</v>
          </cell>
          <cell r="W6266" t="str">
            <v>SP INT 4</v>
          </cell>
          <cell r="X6266" t="str">
            <v>SP INT 4</v>
          </cell>
        </row>
        <row r="6267">
          <cell r="B6267">
            <v>3</v>
          </cell>
          <cell r="K6267" t="str">
            <v>MARKETING</v>
          </cell>
          <cell r="O6267">
            <v>254</v>
          </cell>
          <cell r="Q6267">
            <v>46082</v>
          </cell>
          <cell r="W6267" t="str">
            <v>SP INT 5</v>
          </cell>
          <cell r="X6267" t="str">
            <v>SP INT 5</v>
          </cell>
        </row>
        <row r="6268">
          <cell r="B6268">
            <v>5</v>
          </cell>
          <cell r="K6268" t="str">
            <v>SALÁRIOS, ENCARGOS E BENEFÍCIOS</v>
          </cell>
          <cell r="O6268">
            <v>254</v>
          </cell>
          <cell r="P6268">
            <v>316.08</v>
          </cell>
          <cell r="Q6268">
            <v>46143</v>
          </cell>
          <cell r="W6268" t="str">
            <v>DIRETORIA SPI</v>
          </cell>
          <cell r="X6268" t="str">
            <v>DIRETORIA SPI</v>
          </cell>
        </row>
        <row r="6269">
          <cell r="B6269">
            <v>6</v>
          </cell>
          <cell r="K6269" t="str">
            <v>PLANTÕES E LOJAS</v>
          </cell>
          <cell r="O6269">
            <v>254</v>
          </cell>
          <cell r="Q6269">
            <v>46174</v>
          </cell>
          <cell r="W6269" t="str">
            <v>SP INT 1</v>
          </cell>
          <cell r="X6269" t="str">
            <v>SP INT 1</v>
          </cell>
        </row>
        <row r="6270">
          <cell r="B6270">
            <v>3</v>
          </cell>
          <cell r="K6270" t="str">
            <v>SALÁRIOS, ENCARGOS E BENEFÍCIOS</v>
          </cell>
          <cell r="O6270">
            <v>253</v>
          </cell>
          <cell r="P6270">
            <v>38.190000000000005</v>
          </cell>
          <cell r="Q6270">
            <v>46082</v>
          </cell>
          <cell r="W6270" t="str">
            <v>SP INT 3</v>
          </cell>
          <cell r="X6270" t="str">
            <v>SP INT 3</v>
          </cell>
        </row>
        <row r="6271">
          <cell r="B6271">
            <v>4</v>
          </cell>
          <cell r="K6271" t="str">
            <v>MARKETING</v>
          </cell>
          <cell r="O6271">
            <v>253</v>
          </cell>
          <cell r="Q6271">
            <v>46113</v>
          </cell>
          <cell r="W6271" t="str">
            <v>SP INT 2</v>
          </cell>
          <cell r="X6271" t="str">
            <v>SP INT 2</v>
          </cell>
        </row>
        <row r="6272">
          <cell r="B6272">
            <v>7</v>
          </cell>
          <cell r="K6272" t="str">
            <v>SALÁRIOS, ENCARGOS E BENEFÍCIOS</v>
          </cell>
          <cell r="O6272">
            <v>253</v>
          </cell>
          <cell r="P6272">
            <v>103.2</v>
          </cell>
          <cell r="Q6272">
            <v>46204</v>
          </cell>
          <cell r="W6272" t="str">
            <v>DIRETORIA SPI</v>
          </cell>
          <cell r="X6272" t="str">
            <v>DIRETORIA SPI</v>
          </cell>
        </row>
        <row r="6273">
          <cell r="B6273">
            <v>8</v>
          </cell>
          <cell r="K6273" t="str">
            <v>SALÁRIOS, ENCARGOS E BENEFÍCIOS</v>
          </cell>
          <cell r="O6273">
            <v>251</v>
          </cell>
          <cell r="P6273">
            <v>168.48</v>
          </cell>
          <cell r="Q6273">
            <v>46235</v>
          </cell>
          <cell r="W6273" t="str">
            <v>SP INT 4</v>
          </cell>
          <cell r="X6273" t="str">
            <v>SP INT 4</v>
          </cell>
        </row>
        <row r="6274">
          <cell r="B6274">
            <v>1</v>
          </cell>
          <cell r="K6274" t="str">
            <v>PLANTÕES E LOJAS</v>
          </cell>
          <cell r="O6274">
            <v>250</v>
          </cell>
          <cell r="P6274">
            <v>256.31</v>
          </cell>
          <cell r="Q6274">
            <v>46023</v>
          </cell>
          <cell r="W6274" t="str">
            <v>SP INT 1</v>
          </cell>
          <cell r="X6274" t="str">
            <v>SP INT 1</v>
          </cell>
        </row>
        <row r="6275">
          <cell r="B6275">
            <v>2</v>
          </cell>
          <cell r="K6275" t="str">
            <v>PLANTÕES E LOJAS</v>
          </cell>
          <cell r="O6275">
            <v>250</v>
          </cell>
          <cell r="P6275">
            <v>238.53</v>
          </cell>
          <cell r="Q6275">
            <v>46054</v>
          </cell>
          <cell r="W6275" t="str">
            <v>SP INT 1</v>
          </cell>
          <cell r="X6275" t="str">
            <v>SP INT 1</v>
          </cell>
        </row>
        <row r="6276">
          <cell r="B6276">
            <v>2</v>
          </cell>
          <cell r="K6276" t="str">
            <v>SALÁRIOS, ENCARGOS E BENEFÍCIOS</v>
          </cell>
          <cell r="O6276">
            <v>250</v>
          </cell>
          <cell r="P6276">
            <v>2141.62</v>
          </cell>
          <cell r="Q6276">
            <v>46054</v>
          </cell>
          <cell r="W6276" t="str">
            <v>SP INT 1</v>
          </cell>
          <cell r="X6276" t="str">
            <v>SP INT 1</v>
          </cell>
        </row>
        <row r="6277">
          <cell r="B6277">
            <v>2</v>
          </cell>
          <cell r="K6277" t="str">
            <v>PLANTÕES E LOJAS</v>
          </cell>
          <cell r="O6277">
            <v>250</v>
          </cell>
          <cell r="Q6277">
            <v>46054</v>
          </cell>
          <cell r="W6277" t="str">
            <v>SENSIA RP</v>
          </cell>
          <cell r="X6277" t="str">
            <v>SENSIA</v>
          </cell>
        </row>
        <row r="6278">
          <cell r="B6278">
            <v>3</v>
          </cell>
          <cell r="K6278" t="str">
            <v>PLANTÕES E LOJAS</v>
          </cell>
          <cell r="O6278">
            <v>250</v>
          </cell>
          <cell r="P6278">
            <v>273.04000000000002</v>
          </cell>
          <cell r="Q6278">
            <v>46082</v>
          </cell>
          <cell r="W6278" t="str">
            <v>SP INT 1</v>
          </cell>
          <cell r="X6278" t="str">
            <v>SP INT 1</v>
          </cell>
        </row>
        <row r="6279">
          <cell r="B6279">
            <v>4</v>
          </cell>
          <cell r="K6279" t="str">
            <v>PLANTÕES E LOJAS</v>
          </cell>
          <cell r="O6279">
            <v>250</v>
          </cell>
          <cell r="P6279">
            <v>249.36</v>
          </cell>
          <cell r="Q6279">
            <v>46113</v>
          </cell>
          <cell r="W6279" t="str">
            <v>SP INT 1</v>
          </cell>
          <cell r="X6279" t="str">
            <v>SP INT 1</v>
          </cell>
        </row>
        <row r="6280">
          <cell r="B6280">
            <v>5</v>
          </cell>
          <cell r="K6280" t="str">
            <v>PLANTÕES E LOJAS</v>
          </cell>
          <cell r="O6280">
            <v>250</v>
          </cell>
          <cell r="P6280">
            <v>231.29</v>
          </cell>
          <cell r="Q6280">
            <v>46143</v>
          </cell>
          <cell r="W6280" t="str">
            <v>SP INT 1</v>
          </cell>
          <cell r="X6280" t="str">
            <v>SP INT 1</v>
          </cell>
        </row>
        <row r="6281">
          <cell r="B6281">
            <v>6</v>
          </cell>
          <cell r="K6281" t="str">
            <v>PLANTÕES E LOJAS</v>
          </cell>
          <cell r="O6281">
            <v>250</v>
          </cell>
          <cell r="P6281">
            <v>271.14</v>
          </cell>
          <cell r="Q6281">
            <v>46174</v>
          </cell>
          <cell r="W6281" t="str">
            <v>SP INT 1</v>
          </cell>
          <cell r="X6281" t="str">
            <v>SP INT 1</v>
          </cell>
        </row>
        <row r="6282">
          <cell r="B6282">
            <v>6</v>
          </cell>
          <cell r="K6282" t="str">
            <v>DESPESAS GERAIS</v>
          </cell>
          <cell r="O6282">
            <v>250</v>
          </cell>
          <cell r="Q6282">
            <v>46174</v>
          </cell>
          <cell r="W6282" t="str">
            <v>SP INT 1</v>
          </cell>
          <cell r="X6282" t="str">
            <v>SP INT 1</v>
          </cell>
        </row>
        <row r="6283">
          <cell r="B6283">
            <v>6</v>
          </cell>
          <cell r="K6283" t="str">
            <v>SALÁRIOS, ENCARGOS E BENEFÍCIOS</v>
          </cell>
          <cell r="O6283">
            <v>250</v>
          </cell>
          <cell r="P6283">
            <v>168.48</v>
          </cell>
          <cell r="Q6283">
            <v>46174</v>
          </cell>
          <cell r="W6283" t="str">
            <v>SP INT 4</v>
          </cell>
          <cell r="X6283" t="str">
            <v>SP INT 4</v>
          </cell>
        </row>
        <row r="6284">
          <cell r="B6284">
            <v>7</v>
          </cell>
          <cell r="K6284" t="str">
            <v>PLANTÕES E LOJAS</v>
          </cell>
          <cell r="O6284">
            <v>250</v>
          </cell>
          <cell r="P6284">
            <v>264.64</v>
          </cell>
          <cell r="Q6284">
            <v>46204</v>
          </cell>
          <cell r="W6284" t="str">
            <v>SP INT 1</v>
          </cell>
          <cell r="X6284" t="str">
            <v>SP INT 1</v>
          </cell>
        </row>
        <row r="6285">
          <cell r="B6285">
            <v>8</v>
          </cell>
          <cell r="K6285" t="str">
            <v>PLANTÕES E LOJAS</v>
          </cell>
          <cell r="O6285">
            <v>250</v>
          </cell>
          <cell r="P6285">
            <v>228.2</v>
          </cell>
          <cell r="Q6285">
            <v>46235</v>
          </cell>
          <cell r="W6285" t="str">
            <v>SP INT 1</v>
          </cell>
          <cell r="X6285" t="str">
            <v>SP INT 1</v>
          </cell>
        </row>
        <row r="6286">
          <cell r="B6286">
            <v>1</v>
          </cell>
          <cell r="K6286" t="str">
            <v>PLANTÕES E LOJAS</v>
          </cell>
          <cell r="O6286">
            <v>249</v>
          </cell>
          <cell r="Q6286">
            <v>46023</v>
          </cell>
          <cell r="W6286" t="str">
            <v>SP INT 2</v>
          </cell>
          <cell r="X6286" t="str">
            <v>SP INT 2</v>
          </cell>
        </row>
        <row r="6287">
          <cell r="B6287">
            <v>4</v>
          </cell>
          <cell r="K6287" t="str">
            <v>PLANTÕES E LOJAS</v>
          </cell>
          <cell r="O6287">
            <v>249</v>
          </cell>
          <cell r="P6287">
            <v>214.5</v>
          </cell>
          <cell r="Q6287">
            <v>46113</v>
          </cell>
          <cell r="W6287" t="str">
            <v>SP INT 3</v>
          </cell>
          <cell r="X6287" t="str">
            <v>SP INT 3</v>
          </cell>
        </row>
        <row r="6288">
          <cell r="B6288">
            <v>1</v>
          </cell>
          <cell r="K6288" t="str">
            <v>SALÁRIOS, ENCARGOS E BENEFÍCIOS</v>
          </cell>
          <cell r="O6288">
            <v>248</v>
          </cell>
          <cell r="P6288">
            <v>263.03000000000003</v>
          </cell>
          <cell r="Q6288">
            <v>46023</v>
          </cell>
          <cell r="W6288" t="str">
            <v>SP INT 2</v>
          </cell>
          <cell r="X6288" t="str">
            <v>SP INT 2</v>
          </cell>
        </row>
        <row r="6289">
          <cell r="B6289">
            <v>2</v>
          </cell>
          <cell r="K6289" t="str">
            <v>MARKETING</v>
          </cell>
          <cell r="O6289">
            <v>248</v>
          </cell>
          <cell r="Q6289">
            <v>46054</v>
          </cell>
          <cell r="W6289" t="str">
            <v>SP INT 1</v>
          </cell>
          <cell r="X6289" t="str">
            <v>SP INT 1</v>
          </cell>
        </row>
        <row r="6290">
          <cell r="B6290">
            <v>5</v>
          </cell>
          <cell r="K6290" t="str">
            <v>PLANTÕES E LOJAS</v>
          </cell>
          <cell r="O6290">
            <v>248</v>
          </cell>
          <cell r="Q6290">
            <v>46143</v>
          </cell>
          <cell r="W6290" t="str">
            <v>SP INT 2</v>
          </cell>
          <cell r="X6290" t="str">
            <v>SP INT 2</v>
          </cell>
        </row>
        <row r="6291">
          <cell r="B6291">
            <v>8</v>
          </cell>
          <cell r="K6291" t="str">
            <v>VIAGEM E LOGÍSTICA</v>
          </cell>
          <cell r="O6291">
            <v>248</v>
          </cell>
          <cell r="P6291">
            <v>1471.5700000000002</v>
          </cell>
          <cell r="Q6291">
            <v>46235</v>
          </cell>
          <cell r="W6291" t="str">
            <v>SP INT 5</v>
          </cell>
          <cell r="X6291" t="str">
            <v>SP INT 5</v>
          </cell>
        </row>
        <row r="6292">
          <cell r="B6292">
            <v>8</v>
          </cell>
          <cell r="K6292" t="str">
            <v>VIAGEM E LOGÍSTICA</v>
          </cell>
          <cell r="O6292">
            <v>248</v>
          </cell>
          <cell r="P6292">
            <v>130.88999999999999</v>
          </cell>
          <cell r="Q6292">
            <v>46235</v>
          </cell>
          <cell r="W6292" t="str">
            <v>SP INT 5</v>
          </cell>
          <cell r="X6292" t="str">
            <v>SP INT 5</v>
          </cell>
        </row>
        <row r="6293">
          <cell r="B6293">
            <v>8</v>
          </cell>
          <cell r="K6293" t="str">
            <v>VIAGEM E LOGÍSTICA</v>
          </cell>
          <cell r="O6293">
            <v>247</v>
          </cell>
          <cell r="P6293">
            <v>37.680000000000007</v>
          </cell>
          <cell r="Q6293">
            <v>46235</v>
          </cell>
          <cell r="W6293" t="str">
            <v>SP INT 3</v>
          </cell>
          <cell r="X6293" t="str">
            <v>SP INT 3</v>
          </cell>
        </row>
        <row r="6294">
          <cell r="B6294">
            <v>5</v>
          </cell>
          <cell r="K6294" t="str">
            <v>MARKETING</v>
          </cell>
          <cell r="O6294">
            <v>246</v>
          </cell>
          <cell r="Q6294">
            <v>46143</v>
          </cell>
          <cell r="W6294" t="str">
            <v>SP INT 1</v>
          </cell>
          <cell r="X6294" t="str">
            <v>SP INT 1</v>
          </cell>
        </row>
        <row r="6295">
          <cell r="B6295">
            <v>5</v>
          </cell>
          <cell r="K6295" t="str">
            <v>SALÁRIOS, ENCARGOS E BENEFÍCIOS</v>
          </cell>
          <cell r="O6295">
            <v>246</v>
          </cell>
          <cell r="P6295">
            <v>21.85</v>
          </cell>
          <cell r="Q6295">
            <v>46143</v>
          </cell>
          <cell r="W6295" t="str">
            <v>SP INT 4</v>
          </cell>
          <cell r="X6295" t="str">
            <v>SP INT 4</v>
          </cell>
        </row>
        <row r="6296">
          <cell r="B6296">
            <v>7</v>
          </cell>
          <cell r="K6296" t="str">
            <v>PLANTÕES E LOJAS</v>
          </cell>
          <cell r="O6296">
            <v>246</v>
          </cell>
          <cell r="P6296">
            <v>385.14</v>
          </cell>
          <cell r="Q6296">
            <v>46204</v>
          </cell>
          <cell r="W6296" t="str">
            <v>SP INT 1</v>
          </cell>
          <cell r="X6296" t="str">
            <v>SP INT 1</v>
          </cell>
        </row>
        <row r="6297">
          <cell r="B6297">
            <v>1</v>
          </cell>
          <cell r="K6297" t="str">
            <v>SALÁRIOS, ENCARGOS E BENEFÍCIOS</v>
          </cell>
          <cell r="O6297">
            <v>245</v>
          </cell>
          <cell r="P6297">
            <v>227.04</v>
          </cell>
          <cell r="Q6297">
            <v>46023</v>
          </cell>
          <cell r="W6297" t="str">
            <v>SP INT 3</v>
          </cell>
          <cell r="X6297" t="str">
            <v>SP INT 3</v>
          </cell>
        </row>
        <row r="6298">
          <cell r="B6298">
            <v>4</v>
          </cell>
          <cell r="K6298" t="str">
            <v>SALÁRIOS, ENCARGOS E BENEFÍCIOS</v>
          </cell>
          <cell r="O6298">
            <v>245</v>
          </cell>
          <cell r="P6298">
            <v>227.04</v>
          </cell>
          <cell r="Q6298">
            <v>46113</v>
          </cell>
          <cell r="W6298" t="str">
            <v>SP INT 3</v>
          </cell>
          <cell r="X6298" t="str">
            <v>SP INT 3</v>
          </cell>
        </row>
        <row r="6299">
          <cell r="B6299">
            <v>6</v>
          </cell>
          <cell r="K6299" t="str">
            <v>PLANTÕES E LOJAS</v>
          </cell>
          <cell r="O6299">
            <v>245</v>
          </cell>
          <cell r="Q6299">
            <v>46174</v>
          </cell>
          <cell r="W6299" t="str">
            <v>SP INT 4</v>
          </cell>
          <cell r="X6299" t="str">
            <v>SP INT 4</v>
          </cell>
        </row>
        <row r="6300">
          <cell r="B6300">
            <v>7</v>
          </cell>
          <cell r="K6300" t="str">
            <v>PLANTÕES E LOJAS</v>
          </cell>
          <cell r="O6300">
            <v>245</v>
          </cell>
          <cell r="Q6300">
            <v>46204</v>
          </cell>
          <cell r="W6300" t="str">
            <v>SP INT 5</v>
          </cell>
          <cell r="X6300" t="str">
            <v>SP INT 5</v>
          </cell>
        </row>
        <row r="6301">
          <cell r="B6301">
            <v>2</v>
          </cell>
          <cell r="K6301" t="str">
            <v>DESPESAS GERAIS</v>
          </cell>
          <cell r="O6301">
            <v>244</v>
          </cell>
          <cell r="Q6301">
            <v>46054</v>
          </cell>
          <cell r="W6301" t="str">
            <v>SP INT 3</v>
          </cell>
          <cell r="X6301" t="str">
            <v>SP INT 3</v>
          </cell>
        </row>
        <row r="6302">
          <cell r="B6302">
            <v>2</v>
          </cell>
          <cell r="K6302" t="str">
            <v>DESPESAS GERAIS</v>
          </cell>
          <cell r="O6302">
            <v>244</v>
          </cell>
          <cell r="Q6302">
            <v>46054</v>
          </cell>
          <cell r="W6302" t="str">
            <v>SP INT 3</v>
          </cell>
          <cell r="X6302" t="str">
            <v>SP INT 3</v>
          </cell>
        </row>
        <row r="6303">
          <cell r="B6303">
            <v>2</v>
          </cell>
          <cell r="K6303" t="str">
            <v>DESPESAS GERAIS</v>
          </cell>
          <cell r="O6303">
            <v>244</v>
          </cell>
          <cell r="Q6303">
            <v>46054</v>
          </cell>
          <cell r="W6303" t="str">
            <v>SP INT 4</v>
          </cell>
          <cell r="X6303" t="str">
            <v>SP INT 4</v>
          </cell>
        </row>
        <row r="6304">
          <cell r="B6304">
            <v>5</v>
          </cell>
          <cell r="K6304" t="str">
            <v>PLANTÕES E LOJAS</v>
          </cell>
          <cell r="O6304">
            <v>244</v>
          </cell>
          <cell r="Q6304">
            <v>46143</v>
          </cell>
          <cell r="W6304" t="str">
            <v>SP INT 2</v>
          </cell>
          <cell r="X6304" t="str">
            <v>SP INT 2</v>
          </cell>
        </row>
        <row r="6305">
          <cell r="B6305">
            <v>5</v>
          </cell>
          <cell r="K6305" t="str">
            <v>DESPESAS GERAIS</v>
          </cell>
          <cell r="O6305">
            <v>244</v>
          </cell>
          <cell r="Q6305">
            <v>46143</v>
          </cell>
          <cell r="W6305" t="str">
            <v>SP INT 6</v>
          </cell>
          <cell r="X6305" t="str">
            <v>SP INT 6</v>
          </cell>
        </row>
        <row r="6306">
          <cell r="B6306">
            <v>6</v>
          </cell>
          <cell r="K6306" t="str">
            <v>SALÁRIOS, ENCARGOS E BENEFÍCIOS</v>
          </cell>
          <cell r="O6306">
            <v>244</v>
          </cell>
          <cell r="Q6306">
            <v>46174</v>
          </cell>
          <cell r="W6306" t="str">
            <v>DIRETORIA SPI</v>
          </cell>
          <cell r="X6306" t="str">
            <v>DIRETORIA SPI</v>
          </cell>
        </row>
        <row r="6307">
          <cell r="B6307">
            <v>4</v>
          </cell>
          <cell r="K6307" t="str">
            <v>MARKETING</v>
          </cell>
          <cell r="O6307">
            <v>243</v>
          </cell>
          <cell r="Q6307">
            <v>46113</v>
          </cell>
          <cell r="W6307" t="str">
            <v>SP INT 5</v>
          </cell>
          <cell r="X6307" t="str">
            <v>SP INT 5</v>
          </cell>
        </row>
        <row r="6308">
          <cell r="B6308">
            <v>5</v>
          </cell>
          <cell r="K6308" t="str">
            <v>SALÁRIOS, ENCARGOS E BENEFÍCIOS</v>
          </cell>
          <cell r="O6308">
            <v>243</v>
          </cell>
          <cell r="P6308">
            <v>168.93</v>
          </cell>
          <cell r="Q6308">
            <v>46143</v>
          </cell>
          <cell r="W6308" t="str">
            <v>SP INT 5</v>
          </cell>
          <cell r="X6308" t="str">
            <v>SP INT 5</v>
          </cell>
        </row>
        <row r="6309">
          <cell r="B6309">
            <v>5</v>
          </cell>
          <cell r="K6309" t="str">
            <v>DESPESAS GERAIS</v>
          </cell>
          <cell r="O6309">
            <v>243</v>
          </cell>
          <cell r="Q6309">
            <v>46143</v>
          </cell>
          <cell r="W6309" t="str">
            <v>SENSIA CP</v>
          </cell>
          <cell r="X6309" t="str">
            <v>SENSIA</v>
          </cell>
        </row>
        <row r="6310">
          <cell r="B6310">
            <v>6</v>
          </cell>
          <cell r="K6310" t="str">
            <v>PLANTÕES E LOJAS</v>
          </cell>
          <cell r="O6310">
            <v>243</v>
          </cell>
          <cell r="P6310">
            <v>80.680000000000007</v>
          </cell>
          <cell r="Q6310">
            <v>46174</v>
          </cell>
          <cell r="W6310" t="str">
            <v>SP INT 5</v>
          </cell>
          <cell r="X6310" t="str">
            <v>SP INT 5</v>
          </cell>
        </row>
        <row r="6311">
          <cell r="B6311">
            <v>4</v>
          </cell>
          <cell r="K6311" t="str">
            <v>PLANTÕES E LOJAS</v>
          </cell>
          <cell r="O6311">
            <v>242</v>
          </cell>
          <cell r="P6311">
            <v>132.26</v>
          </cell>
          <cell r="Q6311">
            <v>46113</v>
          </cell>
          <cell r="W6311" t="str">
            <v>SP INT 6</v>
          </cell>
          <cell r="X6311" t="str">
            <v>SP INT 6</v>
          </cell>
        </row>
        <row r="6312">
          <cell r="B6312">
            <v>5</v>
          </cell>
          <cell r="K6312" t="str">
            <v>VIAGEM E LOGÍSTICA</v>
          </cell>
          <cell r="O6312">
            <v>242</v>
          </cell>
          <cell r="P6312">
            <v>565.35</v>
          </cell>
          <cell r="Q6312">
            <v>46143</v>
          </cell>
          <cell r="W6312" t="str">
            <v>DIRETORIA SPI</v>
          </cell>
          <cell r="X6312" t="str">
            <v>DIRETORIA SPI</v>
          </cell>
        </row>
        <row r="6313">
          <cell r="B6313">
            <v>5</v>
          </cell>
          <cell r="K6313" t="str">
            <v>SALÁRIOS, ENCARGOS E BENEFÍCIOS</v>
          </cell>
          <cell r="O6313">
            <v>241</v>
          </cell>
          <cell r="P6313">
            <v>144.32</v>
          </cell>
          <cell r="Q6313">
            <v>46143</v>
          </cell>
          <cell r="W6313" t="str">
            <v>SENSIA RP</v>
          </cell>
          <cell r="X6313" t="str">
            <v>SENSIA</v>
          </cell>
        </row>
        <row r="6314">
          <cell r="B6314">
            <v>1</v>
          </cell>
          <cell r="K6314" t="str">
            <v>PLANTÕES E LOJAS</v>
          </cell>
          <cell r="O6314">
            <v>240</v>
          </cell>
          <cell r="P6314">
            <v>135.94999999999999</v>
          </cell>
          <cell r="Q6314">
            <v>46023</v>
          </cell>
          <cell r="W6314" t="str">
            <v>SP INT 6</v>
          </cell>
          <cell r="X6314" t="str">
            <v>SP INT 6</v>
          </cell>
        </row>
        <row r="6315">
          <cell r="B6315">
            <v>2</v>
          </cell>
          <cell r="K6315" t="str">
            <v>PLANTÕES E LOJAS</v>
          </cell>
          <cell r="O6315">
            <v>240</v>
          </cell>
          <cell r="Q6315">
            <v>46054</v>
          </cell>
          <cell r="W6315" t="str">
            <v>SP INT 4</v>
          </cell>
          <cell r="X6315" t="str">
            <v>SP INT 4</v>
          </cell>
        </row>
        <row r="6316">
          <cell r="B6316">
            <v>3</v>
          </cell>
          <cell r="K6316" t="str">
            <v>SALÁRIOS, ENCARGOS E BENEFÍCIOS</v>
          </cell>
          <cell r="O6316">
            <v>240</v>
          </cell>
          <cell r="P6316">
            <v>151.36000000000001</v>
          </cell>
          <cell r="Q6316">
            <v>46082</v>
          </cell>
          <cell r="W6316" t="str">
            <v>DIRETORIA SPI</v>
          </cell>
          <cell r="X6316" t="str">
            <v>DIRETORIA SPI</v>
          </cell>
        </row>
        <row r="6317">
          <cell r="B6317">
            <v>3</v>
          </cell>
          <cell r="K6317" t="str">
            <v>SALÁRIOS, ENCARGOS E BENEFÍCIOS</v>
          </cell>
          <cell r="O6317">
            <v>240</v>
          </cell>
          <cell r="P6317">
            <v>162.66</v>
          </cell>
          <cell r="Q6317">
            <v>46082</v>
          </cell>
          <cell r="W6317" t="str">
            <v>SP INT 5</v>
          </cell>
          <cell r="X6317" t="str">
            <v>SP INT 5</v>
          </cell>
        </row>
        <row r="6318">
          <cell r="B6318">
            <v>4</v>
          </cell>
          <cell r="K6318" t="str">
            <v>DESPESAS GERAIS</v>
          </cell>
          <cell r="O6318">
            <v>240</v>
          </cell>
          <cell r="Q6318">
            <v>46113</v>
          </cell>
          <cell r="W6318" t="str">
            <v>SP INT 4</v>
          </cell>
          <cell r="X6318" t="str">
            <v>SP INT 4</v>
          </cell>
        </row>
        <row r="6319">
          <cell r="B6319">
            <v>5</v>
          </cell>
          <cell r="K6319" t="str">
            <v>DESPESAS GERAIS</v>
          </cell>
          <cell r="O6319">
            <v>240</v>
          </cell>
          <cell r="P6319">
            <v>35</v>
          </cell>
          <cell r="Q6319">
            <v>46143</v>
          </cell>
          <cell r="W6319" t="str">
            <v>SP INT 4</v>
          </cell>
          <cell r="X6319" t="str">
            <v>SP INT 4</v>
          </cell>
        </row>
        <row r="6320">
          <cell r="B6320">
            <v>7</v>
          </cell>
          <cell r="K6320" t="str">
            <v>SALÁRIOS, ENCARGOS E BENEFÍCIOS</v>
          </cell>
          <cell r="O6320">
            <v>240</v>
          </cell>
          <cell r="P6320">
            <v>167.17</v>
          </cell>
          <cell r="Q6320">
            <v>46204</v>
          </cell>
          <cell r="W6320" t="str">
            <v>SP INT 3</v>
          </cell>
          <cell r="X6320" t="str">
            <v>SP INT 3</v>
          </cell>
        </row>
        <row r="6321">
          <cell r="B6321">
            <v>6</v>
          </cell>
          <cell r="K6321" t="str">
            <v>PLANTÕES E LOJAS</v>
          </cell>
          <cell r="O6321">
            <v>239</v>
          </cell>
          <cell r="Q6321">
            <v>46174</v>
          </cell>
          <cell r="W6321" t="str">
            <v>SP INT 2</v>
          </cell>
          <cell r="X6321" t="str">
            <v>SP INT 2</v>
          </cell>
        </row>
        <row r="6322">
          <cell r="B6322">
            <v>4</v>
          </cell>
          <cell r="K6322" t="str">
            <v>PLANTÕES E LOJAS</v>
          </cell>
          <cell r="O6322">
            <v>238</v>
          </cell>
          <cell r="P6322">
            <v>46.18</v>
          </cell>
          <cell r="Q6322">
            <v>46113</v>
          </cell>
          <cell r="W6322" t="str">
            <v>SP INT 5</v>
          </cell>
          <cell r="X6322" t="str">
            <v>SP INT 5</v>
          </cell>
        </row>
        <row r="6323">
          <cell r="B6323">
            <v>8</v>
          </cell>
          <cell r="K6323" t="str">
            <v>VIAGEM E LOGÍSTICA</v>
          </cell>
          <cell r="O6323">
            <v>238</v>
          </cell>
          <cell r="P6323">
            <v>20.220000000000027</v>
          </cell>
          <cell r="Q6323">
            <v>46235</v>
          </cell>
          <cell r="W6323" t="str">
            <v>DIRETORIA SPI</v>
          </cell>
          <cell r="X6323" t="str">
            <v>DIRETORIA SPI</v>
          </cell>
        </row>
        <row r="6324">
          <cell r="B6324">
            <v>2</v>
          </cell>
          <cell r="K6324" t="str">
            <v>PLANTÕES E LOJAS</v>
          </cell>
          <cell r="O6324">
            <v>237</v>
          </cell>
          <cell r="Q6324">
            <v>46054</v>
          </cell>
          <cell r="W6324" t="str">
            <v>SP INT 3</v>
          </cell>
          <cell r="X6324" t="str">
            <v>SP INT 3</v>
          </cell>
        </row>
        <row r="6325">
          <cell r="B6325">
            <v>1</v>
          </cell>
          <cell r="K6325" t="str">
            <v>VIAGEM E LOGÍSTICA</v>
          </cell>
          <cell r="O6325">
            <v>236</v>
          </cell>
          <cell r="P6325">
            <v>200.8900000000001</v>
          </cell>
          <cell r="Q6325">
            <v>46023</v>
          </cell>
          <cell r="W6325" t="str">
            <v>SP INT 1</v>
          </cell>
          <cell r="X6325" t="str">
            <v>SP INT 1</v>
          </cell>
        </row>
        <row r="6326">
          <cell r="B6326">
            <v>1</v>
          </cell>
          <cell r="K6326" t="str">
            <v>PLANTÕES E LOJAS</v>
          </cell>
          <cell r="O6326">
            <v>236</v>
          </cell>
          <cell r="Q6326">
            <v>46023</v>
          </cell>
          <cell r="W6326" t="str">
            <v>SP INT 4</v>
          </cell>
          <cell r="X6326" t="str">
            <v>SP INT 4</v>
          </cell>
        </row>
        <row r="6327">
          <cell r="B6327">
            <v>2</v>
          </cell>
          <cell r="K6327" t="str">
            <v>PLANTÕES E LOJAS</v>
          </cell>
          <cell r="O6327">
            <v>236</v>
          </cell>
          <cell r="Q6327">
            <v>46054</v>
          </cell>
          <cell r="W6327" t="str">
            <v>SP INT 4</v>
          </cell>
          <cell r="X6327" t="str">
            <v>SP INT 4</v>
          </cell>
        </row>
        <row r="6328">
          <cell r="B6328">
            <v>4</v>
          </cell>
          <cell r="K6328" t="str">
            <v>PLANTÕES E LOJAS</v>
          </cell>
          <cell r="O6328">
            <v>236</v>
          </cell>
          <cell r="Q6328">
            <v>46113</v>
          </cell>
          <cell r="W6328" t="str">
            <v>SP INT 4</v>
          </cell>
          <cell r="X6328" t="str">
            <v>SP INT 4</v>
          </cell>
        </row>
        <row r="6329">
          <cell r="B6329">
            <v>4</v>
          </cell>
          <cell r="K6329" t="str">
            <v>PLANTÕES E LOJAS</v>
          </cell>
          <cell r="O6329">
            <v>236</v>
          </cell>
          <cell r="Q6329">
            <v>46113</v>
          </cell>
          <cell r="W6329" t="str">
            <v>SENSIA CP</v>
          </cell>
          <cell r="X6329" t="str">
            <v>SENSIA</v>
          </cell>
        </row>
        <row r="6330">
          <cell r="B6330">
            <v>5</v>
          </cell>
          <cell r="K6330" t="str">
            <v>PLANTÕES E LOJAS</v>
          </cell>
          <cell r="O6330">
            <v>236</v>
          </cell>
          <cell r="Q6330">
            <v>46143</v>
          </cell>
          <cell r="W6330" t="str">
            <v>SENSIA CP</v>
          </cell>
          <cell r="X6330" t="str">
            <v>SENSIA</v>
          </cell>
        </row>
        <row r="6331">
          <cell r="B6331">
            <v>7</v>
          </cell>
          <cell r="K6331" t="str">
            <v>PLANTÕES E LOJAS</v>
          </cell>
          <cell r="O6331">
            <v>236</v>
          </cell>
          <cell r="Q6331">
            <v>46204</v>
          </cell>
          <cell r="W6331" t="str">
            <v>SP INT 4</v>
          </cell>
          <cell r="X6331" t="str">
            <v>SP INT 4</v>
          </cell>
        </row>
        <row r="6332">
          <cell r="B6332">
            <v>7</v>
          </cell>
          <cell r="K6332" t="str">
            <v>PLANTÕES E LOJAS</v>
          </cell>
          <cell r="O6332">
            <v>236</v>
          </cell>
          <cell r="Q6332">
            <v>46204</v>
          </cell>
          <cell r="W6332" t="str">
            <v>SENSIA CP</v>
          </cell>
          <cell r="X6332" t="str">
            <v>SENSIA</v>
          </cell>
        </row>
        <row r="6333">
          <cell r="B6333">
            <v>1</v>
          </cell>
          <cell r="K6333" t="str">
            <v>SALÁRIOS, ENCARGOS E BENEFÍCIOS</v>
          </cell>
          <cell r="O6333">
            <v>235</v>
          </cell>
          <cell r="P6333">
            <v>206.39999999999998</v>
          </cell>
          <cell r="Q6333">
            <v>46023</v>
          </cell>
          <cell r="W6333" t="str">
            <v>SP INT 5</v>
          </cell>
          <cell r="X6333" t="str">
            <v>SP INT 5</v>
          </cell>
        </row>
        <row r="6334">
          <cell r="B6334">
            <v>1</v>
          </cell>
          <cell r="K6334" t="str">
            <v>PLANTÕES E LOJAS</v>
          </cell>
          <cell r="O6334">
            <v>235</v>
          </cell>
          <cell r="P6334">
            <v>350</v>
          </cell>
          <cell r="Q6334">
            <v>46023</v>
          </cell>
          <cell r="W6334" t="str">
            <v>SENSIA CP</v>
          </cell>
          <cell r="X6334" t="str">
            <v>SENSIA</v>
          </cell>
        </row>
        <row r="6335">
          <cell r="B6335">
            <v>3</v>
          </cell>
          <cell r="K6335" t="str">
            <v>PLANTÕES E LOJAS</v>
          </cell>
          <cell r="O6335">
            <v>234</v>
          </cell>
          <cell r="Q6335">
            <v>46082</v>
          </cell>
          <cell r="W6335" t="str">
            <v>SENSIA RP</v>
          </cell>
          <cell r="X6335" t="str">
            <v>SENSIA</v>
          </cell>
        </row>
        <row r="6336">
          <cell r="B6336">
            <v>6</v>
          </cell>
          <cell r="K6336" t="str">
            <v>SALÁRIOS, ENCARGOS E BENEFÍCIOS</v>
          </cell>
          <cell r="O6336">
            <v>234</v>
          </cell>
          <cell r="P6336">
            <v>105.31</v>
          </cell>
          <cell r="Q6336">
            <v>46174</v>
          </cell>
          <cell r="W6336" t="str">
            <v>DIRETORIA SPI</v>
          </cell>
          <cell r="X6336" t="str">
            <v>DIRETORIA SPI</v>
          </cell>
        </row>
        <row r="6337">
          <cell r="B6337">
            <v>8</v>
          </cell>
          <cell r="K6337" t="str">
            <v>ADMINISTRATIVO</v>
          </cell>
          <cell r="O6337">
            <v>234</v>
          </cell>
          <cell r="P6337">
            <v>33.47</v>
          </cell>
          <cell r="Q6337">
            <v>46235</v>
          </cell>
          <cell r="W6337" t="str">
            <v>SP INT 4</v>
          </cell>
          <cell r="X6337" t="str">
            <v>SP INT 4</v>
          </cell>
        </row>
        <row r="6338">
          <cell r="B6338">
            <v>3</v>
          </cell>
          <cell r="K6338" t="str">
            <v>SALÁRIOS, ENCARGOS E BENEFÍCIOS</v>
          </cell>
          <cell r="O6338">
            <v>233</v>
          </cell>
          <cell r="P6338">
            <v>103.2</v>
          </cell>
          <cell r="Q6338">
            <v>46082</v>
          </cell>
          <cell r="W6338" t="str">
            <v>DIRETORIA SPI</v>
          </cell>
          <cell r="X6338" t="str">
            <v>DIRETORIA SPI</v>
          </cell>
        </row>
        <row r="6339">
          <cell r="B6339">
            <v>8</v>
          </cell>
          <cell r="K6339" t="str">
            <v>SALÁRIOS, ENCARGOS E BENEFÍCIOS</v>
          </cell>
          <cell r="O6339">
            <v>233</v>
          </cell>
          <cell r="Q6339">
            <v>46235</v>
          </cell>
          <cell r="W6339" t="str">
            <v>SP INT 3</v>
          </cell>
          <cell r="X6339" t="str">
            <v>SP INT 3</v>
          </cell>
        </row>
        <row r="6340">
          <cell r="B6340">
            <v>8</v>
          </cell>
          <cell r="K6340" t="str">
            <v>PLANTÕES E LOJAS</v>
          </cell>
          <cell r="O6340">
            <v>233</v>
          </cell>
          <cell r="Q6340">
            <v>46235</v>
          </cell>
          <cell r="W6340" t="str">
            <v>SENSIA RP</v>
          </cell>
          <cell r="X6340" t="str">
            <v>SENSIA</v>
          </cell>
        </row>
        <row r="6341">
          <cell r="B6341">
            <v>3</v>
          </cell>
          <cell r="K6341" t="str">
            <v>PLANTÕES E LOJAS</v>
          </cell>
          <cell r="O6341">
            <v>232</v>
          </cell>
          <cell r="Q6341">
            <v>46082</v>
          </cell>
          <cell r="W6341" t="str">
            <v>SP INT 4</v>
          </cell>
          <cell r="X6341" t="str">
            <v>SP INT 4</v>
          </cell>
        </row>
        <row r="6342">
          <cell r="B6342">
            <v>6</v>
          </cell>
          <cell r="K6342" t="str">
            <v>PLANTÕES E LOJAS</v>
          </cell>
          <cell r="O6342">
            <v>232</v>
          </cell>
          <cell r="Q6342">
            <v>46174</v>
          </cell>
          <cell r="W6342" t="str">
            <v>SP INT 4</v>
          </cell>
          <cell r="X6342" t="str">
            <v>SP INT 4</v>
          </cell>
        </row>
        <row r="6343">
          <cell r="B6343">
            <v>8</v>
          </cell>
          <cell r="K6343" t="str">
            <v>VIAGEM E LOGÍSTICA</v>
          </cell>
          <cell r="O6343">
            <v>232</v>
          </cell>
          <cell r="Q6343">
            <v>46235</v>
          </cell>
          <cell r="W6343" t="str">
            <v>DIRETORIA SPI</v>
          </cell>
          <cell r="X6343" t="str">
            <v>DIRETORIA SPI</v>
          </cell>
        </row>
        <row r="6344">
          <cell r="B6344">
            <v>4</v>
          </cell>
          <cell r="K6344" t="str">
            <v>MARKETING</v>
          </cell>
          <cell r="O6344">
            <v>231</v>
          </cell>
          <cell r="Q6344">
            <v>46113</v>
          </cell>
          <cell r="W6344" t="str">
            <v>SP INT 3</v>
          </cell>
          <cell r="X6344" t="str">
            <v>SP INT 3</v>
          </cell>
        </row>
        <row r="6345">
          <cell r="B6345">
            <v>8</v>
          </cell>
          <cell r="K6345" t="str">
            <v>SALÁRIOS, ENCARGOS E BENEFÍCIOS</v>
          </cell>
          <cell r="O6345">
            <v>231</v>
          </cell>
          <cell r="P6345">
            <v>168.93</v>
          </cell>
          <cell r="Q6345">
            <v>46235</v>
          </cell>
          <cell r="W6345" t="str">
            <v>SP INT 5</v>
          </cell>
          <cell r="X6345" t="str">
            <v>SP INT 5</v>
          </cell>
        </row>
        <row r="6346">
          <cell r="B6346">
            <v>1</v>
          </cell>
          <cell r="K6346" t="str">
            <v>SALÁRIOS, ENCARGOS E BENEFÍCIOS</v>
          </cell>
          <cell r="O6346">
            <v>230</v>
          </cell>
          <cell r="P6346">
            <v>146.66</v>
          </cell>
          <cell r="Q6346">
            <v>46023</v>
          </cell>
          <cell r="W6346" t="str">
            <v>SP INT 5</v>
          </cell>
          <cell r="X6346" t="str">
            <v>SP INT 5</v>
          </cell>
        </row>
        <row r="6347">
          <cell r="B6347">
            <v>6</v>
          </cell>
          <cell r="K6347" t="str">
            <v>PLANTÕES E LOJAS</v>
          </cell>
          <cell r="O6347">
            <v>230</v>
          </cell>
          <cell r="Q6347">
            <v>46174</v>
          </cell>
          <cell r="W6347" t="str">
            <v>SP INT 2</v>
          </cell>
          <cell r="X6347" t="str">
            <v>SP INT 2</v>
          </cell>
        </row>
        <row r="6348">
          <cell r="B6348">
            <v>8</v>
          </cell>
          <cell r="K6348" t="str">
            <v>PLANTÕES E LOJAS</v>
          </cell>
          <cell r="O6348">
            <v>230</v>
          </cell>
          <cell r="Q6348">
            <v>46235</v>
          </cell>
          <cell r="W6348" t="str">
            <v>SP INT 6</v>
          </cell>
          <cell r="X6348" t="str">
            <v>SP INT 6</v>
          </cell>
        </row>
        <row r="6349">
          <cell r="B6349">
            <v>1</v>
          </cell>
          <cell r="K6349" t="str">
            <v>SALÁRIOS, ENCARGOS E BENEFÍCIOS</v>
          </cell>
          <cell r="O6349">
            <v>229</v>
          </cell>
          <cell r="P6349">
            <v>945.13</v>
          </cell>
          <cell r="Q6349">
            <v>46023</v>
          </cell>
          <cell r="W6349" t="str">
            <v>SP INT 5</v>
          </cell>
          <cell r="X6349" t="str">
            <v>SP INT 5</v>
          </cell>
        </row>
        <row r="6350">
          <cell r="B6350">
            <v>2</v>
          </cell>
          <cell r="K6350" t="str">
            <v>PLANTÕES E LOJAS</v>
          </cell>
          <cell r="O6350">
            <v>229</v>
          </cell>
          <cell r="P6350">
            <v>263.95</v>
          </cell>
          <cell r="Q6350">
            <v>46054</v>
          </cell>
          <cell r="W6350" t="str">
            <v>SP INT 4</v>
          </cell>
          <cell r="X6350" t="str">
            <v>SP INT 4</v>
          </cell>
        </row>
        <row r="6351">
          <cell r="B6351">
            <v>5</v>
          </cell>
          <cell r="K6351" t="str">
            <v>PLANTÕES E LOJAS</v>
          </cell>
          <cell r="O6351">
            <v>229</v>
          </cell>
          <cell r="P6351">
            <v>202.98</v>
          </cell>
          <cell r="Q6351">
            <v>46143</v>
          </cell>
          <cell r="W6351" t="str">
            <v>SP INT 3</v>
          </cell>
          <cell r="X6351" t="str">
            <v>SP INT 3</v>
          </cell>
        </row>
        <row r="6352">
          <cell r="B6352">
            <v>6</v>
          </cell>
          <cell r="K6352" t="str">
            <v>PLANTÕES E LOJAS</v>
          </cell>
          <cell r="O6352">
            <v>229</v>
          </cell>
          <cell r="Q6352">
            <v>46174</v>
          </cell>
          <cell r="W6352" t="str">
            <v>SP INT 4</v>
          </cell>
          <cell r="X6352" t="str">
            <v>SP INT 4</v>
          </cell>
        </row>
        <row r="6353">
          <cell r="B6353">
            <v>7</v>
          </cell>
          <cell r="K6353" t="str">
            <v>PLANTÕES E LOJAS</v>
          </cell>
          <cell r="O6353">
            <v>229</v>
          </cell>
          <cell r="Q6353">
            <v>46204</v>
          </cell>
          <cell r="W6353" t="str">
            <v>SP INT 4</v>
          </cell>
          <cell r="X6353" t="str">
            <v>SP INT 4</v>
          </cell>
        </row>
        <row r="6354">
          <cell r="B6354">
            <v>1</v>
          </cell>
          <cell r="K6354" t="str">
            <v>PLANTÕES E LOJAS</v>
          </cell>
          <cell r="O6354">
            <v>228</v>
          </cell>
          <cell r="P6354">
            <v>234.06</v>
          </cell>
          <cell r="Q6354">
            <v>46023</v>
          </cell>
          <cell r="W6354" t="str">
            <v>SP INT 4</v>
          </cell>
          <cell r="X6354" t="str">
            <v>SP INT 4</v>
          </cell>
        </row>
        <row r="6355">
          <cell r="B6355">
            <v>2</v>
          </cell>
          <cell r="K6355" t="str">
            <v>SALÁRIOS, ENCARGOS E BENEFÍCIOS</v>
          </cell>
          <cell r="O6355">
            <v>228</v>
          </cell>
          <cell r="P6355">
            <v>114.73</v>
          </cell>
          <cell r="Q6355">
            <v>46054</v>
          </cell>
          <cell r="W6355" t="str">
            <v>SP INT 3</v>
          </cell>
          <cell r="X6355" t="str">
            <v>SP INT 3</v>
          </cell>
        </row>
        <row r="6356">
          <cell r="B6356">
            <v>2</v>
          </cell>
          <cell r="K6356" t="str">
            <v>PLANTÕES E LOJAS</v>
          </cell>
          <cell r="O6356">
            <v>228</v>
          </cell>
          <cell r="P6356">
            <v>217.82</v>
          </cell>
          <cell r="Q6356">
            <v>46054</v>
          </cell>
          <cell r="W6356" t="str">
            <v>SP INT 4</v>
          </cell>
          <cell r="X6356" t="str">
            <v>SP INT 4</v>
          </cell>
        </row>
        <row r="6357">
          <cell r="B6357">
            <v>3</v>
          </cell>
          <cell r="K6357" t="str">
            <v>PLANTÕES E LOJAS</v>
          </cell>
          <cell r="O6357">
            <v>228</v>
          </cell>
          <cell r="P6357">
            <v>249.34</v>
          </cell>
          <cell r="Q6357">
            <v>46082</v>
          </cell>
          <cell r="W6357" t="str">
            <v>SP INT 4</v>
          </cell>
          <cell r="X6357" t="str">
            <v>SP INT 4</v>
          </cell>
        </row>
        <row r="6358">
          <cell r="B6358">
            <v>4</v>
          </cell>
          <cell r="K6358" t="str">
            <v>PLANTÕES E LOJAS</v>
          </cell>
          <cell r="O6358">
            <v>228</v>
          </cell>
          <cell r="P6358">
            <v>227.72</v>
          </cell>
          <cell r="Q6358">
            <v>46113</v>
          </cell>
          <cell r="W6358" t="str">
            <v>SP INT 4</v>
          </cell>
          <cell r="X6358" t="str">
            <v>SP INT 4</v>
          </cell>
        </row>
        <row r="6359">
          <cell r="B6359">
            <v>5</v>
          </cell>
          <cell r="K6359" t="str">
            <v>PLANTÕES E LOJAS</v>
          </cell>
          <cell r="O6359">
            <v>228</v>
          </cell>
          <cell r="P6359">
            <v>211.21</v>
          </cell>
          <cell r="Q6359">
            <v>46143</v>
          </cell>
          <cell r="W6359" t="str">
            <v>SP INT 4</v>
          </cell>
          <cell r="X6359" t="str">
            <v>SP INT 4</v>
          </cell>
        </row>
        <row r="6360">
          <cell r="B6360">
            <v>6</v>
          </cell>
          <cell r="K6360" t="str">
            <v>PLANTÕES E LOJAS</v>
          </cell>
          <cell r="O6360">
            <v>228</v>
          </cell>
          <cell r="P6360">
            <v>247.6</v>
          </cell>
          <cell r="Q6360">
            <v>46174</v>
          </cell>
          <cell r="W6360" t="str">
            <v>SP INT 4</v>
          </cell>
          <cell r="X6360" t="str">
            <v>SP INT 4</v>
          </cell>
        </row>
        <row r="6361">
          <cell r="B6361">
            <v>7</v>
          </cell>
          <cell r="K6361" t="str">
            <v>PLANTÕES E LOJAS</v>
          </cell>
          <cell r="O6361">
            <v>228</v>
          </cell>
          <cell r="P6361">
            <v>241.66</v>
          </cell>
          <cell r="Q6361">
            <v>46204</v>
          </cell>
          <cell r="W6361" t="str">
            <v>SP INT 4</v>
          </cell>
          <cell r="X6361" t="str">
            <v>SP INT 4</v>
          </cell>
        </row>
        <row r="6362">
          <cell r="B6362">
            <v>8</v>
          </cell>
          <cell r="K6362" t="str">
            <v>PLANTÕES E LOJAS</v>
          </cell>
          <cell r="O6362">
            <v>228</v>
          </cell>
          <cell r="P6362">
            <v>208.39</v>
          </cell>
          <cell r="Q6362">
            <v>46235</v>
          </cell>
          <cell r="W6362" t="str">
            <v>SP INT 4</v>
          </cell>
          <cell r="X6362" t="str">
            <v>SP INT 4</v>
          </cell>
        </row>
        <row r="6363">
          <cell r="B6363">
            <v>5</v>
          </cell>
          <cell r="K6363" t="str">
            <v>DESPESAS GERAIS</v>
          </cell>
          <cell r="O6363">
            <v>227</v>
          </cell>
          <cell r="Q6363">
            <v>46143</v>
          </cell>
          <cell r="W6363" t="str">
            <v>SP INT 3</v>
          </cell>
          <cell r="X6363" t="str">
            <v>SP INT 3</v>
          </cell>
        </row>
        <row r="6364">
          <cell r="B6364">
            <v>7</v>
          </cell>
          <cell r="K6364" t="str">
            <v>SALÁRIOS, ENCARGOS E BENEFÍCIOS</v>
          </cell>
          <cell r="O6364">
            <v>227</v>
          </cell>
          <cell r="P6364">
            <v>168.93</v>
          </cell>
          <cell r="Q6364">
            <v>46204</v>
          </cell>
          <cell r="W6364" t="str">
            <v>SP INT 5</v>
          </cell>
          <cell r="X6364" t="str">
            <v>SP INT 5</v>
          </cell>
        </row>
        <row r="6365">
          <cell r="B6365">
            <v>7</v>
          </cell>
          <cell r="K6365" t="str">
            <v>PLANTÕES E LOJAS</v>
          </cell>
          <cell r="O6365">
            <v>227</v>
          </cell>
          <cell r="P6365">
            <v>733.33</v>
          </cell>
          <cell r="Q6365">
            <v>46204</v>
          </cell>
          <cell r="W6365" t="str">
            <v>SP INT 5</v>
          </cell>
          <cell r="X6365" t="str">
            <v>SP INT 5</v>
          </cell>
        </row>
        <row r="6366">
          <cell r="B6366">
            <v>8</v>
          </cell>
          <cell r="K6366" t="str">
            <v>PLANTÕES E LOJAS</v>
          </cell>
          <cell r="O6366">
            <v>227</v>
          </cell>
          <cell r="Q6366">
            <v>46235</v>
          </cell>
          <cell r="W6366" t="str">
            <v>SP INT 2</v>
          </cell>
          <cell r="X6366" t="str">
            <v>SP INT 2</v>
          </cell>
        </row>
        <row r="6367">
          <cell r="B6367">
            <v>3</v>
          </cell>
          <cell r="K6367" t="str">
            <v>SALÁRIOS, ENCARGOS E BENEFÍCIOS</v>
          </cell>
          <cell r="O6367">
            <v>226</v>
          </cell>
          <cell r="P6367">
            <v>179.82000000000002</v>
          </cell>
          <cell r="Q6367">
            <v>46082</v>
          </cell>
          <cell r="W6367" t="str">
            <v>SP INT 4</v>
          </cell>
          <cell r="X6367" t="str">
            <v>SP INT 4</v>
          </cell>
        </row>
        <row r="6368">
          <cell r="B6368">
            <v>7</v>
          </cell>
          <cell r="K6368" t="str">
            <v>ADMINISTRATIVO</v>
          </cell>
          <cell r="O6368">
            <v>226</v>
          </cell>
          <cell r="Q6368">
            <v>46204</v>
          </cell>
          <cell r="W6368" t="str">
            <v>SP INT 4</v>
          </cell>
          <cell r="X6368" t="str">
            <v>SP INT 4</v>
          </cell>
        </row>
        <row r="6369">
          <cell r="B6369">
            <v>7</v>
          </cell>
          <cell r="K6369" t="str">
            <v>PLANTÕES E LOJAS</v>
          </cell>
          <cell r="O6369">
            <v>226</v>
          </cell>
          <cell r="P6369">
            <v>275.73</v>
          </cell>
          <cell r="Q6369">
            <v>46204</v>
          </cell>
          <cell r="W6369" t="str">
            <v>SP INT 4</v>
          </cell>
          <cell r="X6369" t="str">
            <v>SP INT 4</v>
          </cell>
        </row>
        <row r="6370">
          <cell r="B6370">
            <v>2</v>
          </cell>
          <cell r="K6370" t="str">
            <v>MARKETING</v>
          </cell>
          <cell r="O6370">
            <v>225</v>
          </cell>
          <cell r="Q6370">
            <v>46054</v>
          </cell>
          <cell r="W6370" t="str">
            <v>SP INT 2</v>
          </cell>
          <cell r="X6370" t="str">
            <v>SP INT 2</v>
          </cell>
        </row>
        <row r="6371">
          <cell r="B6371">
            <v>2</v>
          </cell>
          <cell r="K6371" t="str">
            <v>MARKETING</v>
          </cell>
          <cell r="O6371">
            <v>225</v>
          </cell>
          <cell r="Q6371">
            <v>46054</v>
          </cell>
          <cell r="W6371" t="str">
            <v>SP INT 5</v>
          </cell>
          <cell r="X6371" t="str">
            <v>SP INT 5</v>
          </cell>
        </row>
        <row r="6372">
          <cell r="B6372">
            <v>4</v>
          </cell>
          <cell r="K6372" t="str">
            <v>MARKETING</v>
          </cell>
          <cell r="O6372">
            <v>225</v>
          </cell>
          <cell r="Q6372">
            <v>46113</v>
          </cell>
          <cell r="W6372" t="str">
            <v>SP INT 6</v>
          </cell>
          <cell r="X6372" t="str">
            <v>SP INT 6</v>
          </cell>
        </row>
        <row r="6373">
          <cell r="B6373">
            <v>6</v>
          </cell>
          <cell r="K6373" t="str">
            <v>SALÁRIOS, ENCARGOS E BENEFÍCIOS</v>
          </cell>
          <cell r="O6373">
            <v>225</v>
          </cell>
          <cell r="P6373">
            <v>227.04000000000005</v>
          </cell>
          <cell r="Q6373">
            <v>46174</v>
          </cell>
          <cell r="W6373" t="str">
            <v>SP INT 5</v>
          </cell>
          <cell r="X6373" t="str">
            <v>SP INT 5</v>
          </cell>
        </row>
        <row r="6374">
          <cell r="B6374">
            <v>1</v>
          </cell>
          <cell r="K6374" t="str">
            <v>PLANTÕES E LOJAS</v>
          </cell>
          <cell r="O6374">
            <v>224</v>
          </cell>
          <cell r="P6374">
            <v>2409.9699999999998</v>
          </cell>
          <cell r="Q6374">
            <v>46023</v>
          </cell>
          <cell r="W6374" t="str">
            <v>SP INT 6</v>
          </cell>
          <cell r="X6374" t="str">
            <v>SP INT 6</v>
          </cell>
        </row>
        <row r="6375">
          <cell r="B6375">
            <v>2</v>
          </cell>
          <cell r="K6375" t="str">
            <v>SALÁRIOS, ENCARGOS E BENEFÍCIOS</v>
          </cell>
          <cell r="O6375">
            <v>224</v>
          </cell>
          <cell r="P6375">
            <v>162</v>
          </cell>
          <cell r="Q6375">
            <v>46054</v>
          </cell>
          <cell r="W6375" t="str">
            <v>SP INT 4</v>
          </cell>
          <cell r="X6375" t="str">
            <v>SP INT 4</v>
          </cell>
        </row>
        <row r="6376">
          <cell r="B6376">
            <v>3</v>
          </cell>
          <cell r="K6376" t="str">
            <v>MARKETING</v>
          </cell>
          <cell r="O6376">
            <v>224</v>
          </cell>
          <cell r="Q6376">
            <v>46082</v>
          </cell>
          <cell r="W6376" t="str">
            <v>SP INT 4</v>
          </cell>
          <cell r="X6376" t="str">
            <v>SP INT 4</v>
          </cell>
        </row>
        <row r="6377">
          <cell r="B6377">
            <v>4</v>
          </cell>
          <cell r="K6377" t="str">
            <v>MARKETING</v>
          </cell>
          <cell r="O6377">
            <v>224</v>
          </cell>
          <cell r="Q6377">
            <v>46113</v>
          </cell>
          <cell r="W6377" t="str">
            <v>SP INT 2</v>
          </cell>
          <cell r="X6377" t="str">
            <v>SP INT 2</v>
          </cell>
        </row>
        <row r="6378">
          <cell r="B6378">
            <v>6</v>
          </cell>
          <cell r="K6378" t="str">
            <v>VIAGEM E LOGÍSTICA</v>
          </cell>
          <cell r="O6378">
            <v>224</v>
          </cell>
          <cell r="P6378">
            <v>263.86</v>
          </cell>
          <cell r="Q6378">
            <v>46174</v>
          </cell>
          <cell r="W6378" t="str">
            <v>SP INT 4</v>
          </cell>
          <cell r="X6378" t="str">
            <v>SP INT 4</v>
          </cell>
        </row>
        <row r="6379">
          <cell r="B6379">
            <v>6</v>
          </cell>
          <cell r="K6379" t="str">
            <v>PLANTÕES E LOJAS</v>
          </cell>
          <cell r="O6379">
            <v>224</v>
          </cell>
          <cell r="P6379">
            <v>733.33</v>
          </cell>
          <cell r="Q6379">
            <v>46174</v>
          </cell>
          <cell r="W6379" t="str">
            <v>SP INT 5</v>
          </cell>
          <cell r="X6379" t="str">
            <v>SP INT 5</v>
          </cell>
        </row>
        <row r="6380">
          <cell r="B6380">
            <v>2</v>
          </cell>
          <cell r="K6380" t="str">
            <v>MARKETING</v>
          </cell>
          <cell r="O6380">
            <v>223</v>
          </cell>
          <cell r="Q6380">
            <v>46054</v>
          </cell>
          <cell r="W6380" t="str">
            <v>SP INT 2</v>
          </cell>
          <cell r="X6380" t="str">
            <v>SP INT 2</v>
          </cell>
        </row>
        <row r="6381">
          <cell r="B6381">
            <v>4</v>
          </cell>
          <cell r="K6381" t="str">
            <v>SALÁRIOS, ENCARGOS E BENEFÍCIOS</v>
          </cell>
          <cell r="O6381">
            <v>223</v>
          </cell>
          <cell r="P6381">
            <v>223.5</v>
          </cell>
          <cell r="Q6381">
            <v>46113</v>
          </cell>
          <cell r="W6381" t="str">
            <v>SP INT 4</v>
          </cell>
          <cell r="X6381" t="str">
            <v>SP INT 4</v>
          </cell>
        </row>
        <row r="6382">
          <cell r="B6382">
            <v>5</v>
          </cell>
          <cell r="K6382" t="str">
            <v>MARKETING</v>
          </cell>
          <cell r="O6382">
            <v>223</v>
          </cell>
          <cell r="Q6382">
            <v>46143</v>
          </cell>
          <cell r="W6382" t="str">
            <v>SP INT 2</v>
          </cell>
          <cell r="X6382" t="str">
            <v>SP INT 2</v>
          </cell>
        </row>
        <row r="6383">
          <cell r="B6383">
            <v>5</v>
          </cell>
          <cell r="K6383" t="str">
            <v>PLANTÕES E LOJAS</v>
          </cell>
          <cell r="O6383">
            <v>223</v>
          </cell>
          <cell r="Q6383">
            <v>46143</v>
          </cell>
          <cell r="W6383" t="str">
            <v>SP INT 2</v>
          </cell>
          <cell r="X6383" t="str">
            <v>SP INT 2</v>
          </cell>
        </row>
        <row r="6384">
          <cell r="B6384">
            <v>6</v>
          </cell>
          <cell r="K6384" t="str">
            <v>PLANTÕES E LOJAS</v>
          </cell>
          <cell r="O6384">
            <v>223</v>
          </cell>
          <cell r="P6384">
            <v>73.930000000000007</v>
          </cell>
          <cell r="Q6384">
            <v>46174</v>
          </cell>
          <cell r="W6384" t="str">
            <v>SP INT 4</v>
          </cell>
          <cell r="X6384" t="str">
            <v>SP INT 4</v>
          </cell>
        </row>
        <row r="6385">
          <cell r="B6385">
            <v>8</v>
          </cell>
          <cell r="K6385" t="str">
            <v>PLANTÕES E LOJAS</v>
          </cell>
          <cell r="O6385">
            <v>223</v>
          </cell>
          <cell r="P6385">
            <v>519.84</v>
          </cell>
          <cell r="Q6385">
            <v>46235</v>
          </cell>
          <cell r="W6385" t="str">
            <v>SP INT 3</v>
          </cell>
          <cell r="X6385" t="str">
            <v>SP INT 3</v>
          </cell>
        </row>
        <row r="6386">
          <cell r="B6386">
            <v>2</v>
          </cell>
          <cell r="K6386" t="str">
            <v>DESPESAS GERAIS</v>
          </cell>
          <cell r="O6386">
            <v>222</v>
          </cell>
          <cell r="Q6386">
            <v>46054</v>
          </cell>
          <cell r="W6386" t="str">
            <v>SP INT 6</v>
          </cell>
          <cell r="X6386" t="str">
            <v>SP INT 6</v>
          </cell>
        </row>
        <row r="6387">
          <cell r="B6387">
            <v>2</v>
          </cell>
          <cell r="K6387" t="str">
            <v>DESPESAS GERAIS</v>
          </cell>
          <cell r="O6387">
            <v>222</v>
          </cell>
          <cell r="Q6387">
            <v>46054</v>
          </cell>
          <cell r="W6387" t="str">
            <v>SP INT 6</v>
          </cell>
          <cell r="X6387" t="str">
            <v>SP INT 6</v>
          </cell>
        </row>
        <row r="6388">
          <cell r="B6388">
            <v>6</v>
          </cell>
          <cell r="K6388" t="str">
            <v>SALÁRIOS, ENCARGOS E BENEFÍCIOS</v>
          </cell>
          <cell r="O6388">
            <v>222</v>
          </cell>
          <cell r="P6388">
            <v>157.98000000000002</v>
          </cell>
          <cell r="Q6388">
            <v>46174</v>
          </cell>
          <cell r="W6388" t="str">
            <v>DIRETORIA SPI</v>
          </cell>
          <cell r="X6388" t="str">
            <v>DIRETORIA SPI</v>
          </cell>
        </row>
        <row r="6389">
          <cell r="B6389">
            <v>7</v>
          </cell>
          <cell r="K6389" t="str">
            <v>ADMINISTRATIVO</v>
          </cell>
          <cell r="O6389">
            <v>222</v>
          </cell>
          <cell r="Q6389">
            <v>46204</v>
          </cell>
          <cell r="W6389" t="str">
            <v>DIRETORIA SPI</v>
          </cell>
          <cell r="X6389" t="str">
            <v>DIRETORIA SPI</v>
          </cell>
        </row>
        <row r="6390">
          <cell r="B6390">
            <v>7</v>
          </cell>
          <cell r="K6390" t="str">
            <v>ADMINISTRATIVO</v>
          </cell>
          <cell r="O6390">
            <v>222</v>
          </cell>
          <cell r="Q6390">
            <v>46204</v>
          </cell>
          <cell r="W6390" t="str">
            <v>SP INT 1</v>
          </cell>
          <cell r="X6390" t="str">
            <v>SP INT 1</v>
          </cell>
        </row>
        <row r="6391">
          <cell r="B6391">
            <v>8</v>
          </cell>
          <cell r="K6391" t="str">
            <v>ADMINISTRATIVO</v>
          </cell>
          <cell r="O6391">
            <v>222</v>
          </cell>
          <cell r="Q6391">
            <v>46235</v>
          </cell>
          <cell r="W6391" t="str">
            <v>DIRETORIA SPI</v>
          </cell>
          <cell r="X6391" t="str">
            <v>DIRETORIA SPI</v>
          </cell>
        </row>
        <row r="6392">
          <cell r="B6392">
            <v>8</v>
          </cell>
          <cell r="K6392" t="str">
            <v>ADMINISTRATIVO</v>
          </cell>
          <cell r="O6392">
            <v>222</v>
          </cell>
          <cell r="Q6392">
            <v>46235</v>
          </cell>
          <cell r="W6392" t="str">
            <v>SP INT 1</v>
          </cell>
          <cell r="X6392" t="str">
            <v>SP INT 1</v>
          </cell>
        </row>
        <row r="6393">
          <cell r="B6393">
            <v>4</v>
          </cell>
          <cell r="K6393" t="str">
            <v>MARKETING</v>
          </cell>
          <cell r="O6393">
            <v>221</v>
          </cell>
          <cell r="Q6393">
            <v>46113</v>
          </cell>
          <cell r="W6393" t="str">
            <v>SP INT 4</v>
          </cell>
          <cell r="X6393" t="str">
            <v>SP INT 4</v>
          </cell>
        </row>
        <row r="6394">
          <cell r="B6394">
            <v>8</v>
          </cell>
          <cell r="K6394" t="str">
            <v>PLANTÕES E LOJAS</v>
          </cell>
          <cell r="O6394">
            <v>221</v>
          </cell>
          <cell r="Q6394">
            <v>46235</v>
          </cell>
          <cell r="W6394" t="str">
            <v>SP INT 4</v>
          </cell>
          <cell r="X6394" t="str">
            <v>SP INT 4</v>
          </cell>
        </row>
        <row r="6395">
          <cell r="B6395">
            <v>1</v>
          </cell>
          <cell r="K6395" t="str">
            <v>SALÁRIOS, ENCARGOS E BENEFÍCIOS</v>
          </cell>
          <cell r="O6395">
            <v>220</v>
          </cell>
          <cell r="P6395">
            <v>907.36</v>
          </cell>
          <cell r="Q6395">
            <v>46023</v>
          </cell>
          <cell r="W6395" t="str">
            <v>SP INT 5</v>
          </cell>
          <cell r="X6395" t="str">
            <v>SP INT 5</v>
          </cell>
        </row>
        <row r="6396">
          <cell r="B6396">
            <v>2</v>
          </cell>
          <cell r="K6396" t="str">
            <v>SALÁRIOS, ENCARGOS E BENEFÍCIOS</v>
          </cell>
          <cell r="O6396">
            <v>220</v>
          </cell>
          <cell r="Q6396">
            <v>46054</v>
          </cell>
          <cell r="W6396" t="str">
            <v>DIRETORIA SPI</v>
          </cell>
          <cell r="X6396" t="str">
            <v>DIRETORIA SPI</v>
          </cell>
        </row>
        <row r="6397">
          <cell r="B6397">
            <v>4</v>
          </cell>
          <cell r="K6397" t="str">
            <v>MARKETING</v>
          </cell>
          <cell r="O6397">
            <v>220</v>
          </cell>
          <cell r="Q6397">
            <v>46113</v>
          </cell>
          <cell r="W6397" t="str">
            <v>SP INT 5</v>
          </cell>
          <cell r="X6397" t="str">
            <v>SP INT 5</v>
          </cell>
        </row>
        <row r="6398">
          <cell r="B6398">
            <v>5</v>
          </cell>
          <cell r="K6398" t="str">
            <v>SALÁRIOS, ENCARGOS E BENEFÍCIOS</v>
          </cell>
          <cell r="O6398">
            <v>220</v>
          </cell>
          <cell r="P6398">
            <v>52.58</v>
          </cell>
          <cell r="Q6398">
            <v>46143</v>
          </cell>
          <cell r="W6398" t="str">
            <v>DIRETORIA SPI</v>
          </cell>
          <cell r="X6398" t="str">
            <v>DIRETORIA SPI</v>
          </cell>
        </row>
        <row r="6399">
          <cell r="B6399">
            <v>5</v>
          </cell>
          <cell r="K6399" t="str">
            <v>PLANTÕES E LOJAS</v>
          </cell>
          <cell r="O6399">
            <v>220</v>
          </cell>
          <cell r="P6399">
            <v>294.25</v>
          </cell>
          <cell r="Q6399">
            <v>46143</v>
          </cell>
          <cell r="W6399" t="str">
            <v>SP INT 6</v>
          </cell>
          <cell r="X6399" t="str">
            <v>SP INT 6</v>
          </cell>
        </row>
        <row r="6400">
          <cell r="B6400">
            <v>6</v>
          </cell>
          <cell r="K6400" t="str">
            <v>PLANTÕES E LOJAS</v>
          </cell>
          <cell r="O6400">
            <v>220</v>
          </cell>
          <cell r="Q6400">
            <v>46174</v>
          </cell>
          <cell r="W6400" t="str">
            <v>SP INT 1</v>
          </cell>
          <cell r="X6400" t="str">
            <v>SP INT 1</v>
          </cell>
        </row>
        <row r="6401">
          <cell r="B6401">
            <v>7</v>
          </cell>
          <cell r="K6401" t="str">
            <v>MARKETING</v>
          </cell>
          <cell r="O6401">
            <v>220</v>
          </cell>
          <cell r="Q6401">
            <v>46204</v>
          </cell>
          <cell r="W6401" t="str">
            <v>SP INT 1</v>
          </cell>
          <cell r="X6401" t="str">
            <v>SP INT 1</v>
          </cell>
        </row>
        <row r="6402">
          <cell r="B6402">
            <v>7</v>
          </cell>
          <cell r="K6402" t="str">
            <v>ADMINISTRATIVO</v>
          </cell>
          <cell r="O6402">
            <v>220</v>
          </cell>
          <cell r="Q6402">
            <v>46204</v>
          </cell>
          <cell r="W6402" t="str">
            <v>SP INT 2</v>
          </cell>
          <cell r="X6402" t="str">
            <v>SP INT 2</v>
          </cell>
        </row>
        <row r="6403">
          <cell r="B6403">
            <v>8</v>
          </cell>
          <cell r="K6403" t="str">
            <v>VIAGEM E LOGÍSTICA</v>
          </cell>
          <cell r="O6403">
            <v>220</v>
          </cell>
          <cell r="P6403">
            <v>215.96</v>
          </cell>
          <cell r="Q6403">
            <v>46235</v>
          </cell>
          <cell r="W6403" t="str">
            <v>DIRETORIA SPI</v>
          </cell>
          <cell r="X6403" t="str">
            <v>DIRETORIA SPI</v>
          </cell>
        </row>
        <row r="6404">
          <cell r="B6404">
            <v>8</v>
          </cell>
          <cell r="K6404" t="str">
            <v>SALÁRIOS, ENCARGOS E BENEFÍCIOS</v>
          </cell>
          <cell r="O6404">
            <v>220</v>
          </cell>
          <cell r="Q6404">
            <v>46235</v>
          </cell>
          <cell r="W6404" t="str">
            <v>DIRETORIA SPI</v>
          </cell>
          <cell r="X6404" t="str">
            <v>DIRETORIA SPI</v>
          </cell>
        </row>
        <row r="6405">
          <cell r="B6405">
            <v>8</v>
          </cell>
          <cell r="K6405" t="str">
            <v>PLANTÕES E LOJAS</v>
          </cell>
          <cell r="O6405">
            <v>220</v>
          </cell>
          <cell r="P6405">
            <v>3590.99</v>
          </cell>
          <cell r="Q6405">
            <v>46235</v>
          </cell>
          <cell r="W6405" t="str">
            <v>SP INT 4</v>
          </cell>
          <cell r="X6405" t="str">
            <v>SP INT 4</v>
          </cell>
        </row>
        <row r="6406">
          <cell r="B6406">
            <v>2</v>
          </cell>
          <cell r="K6406" t="str">
            <v>SALÁRIOS, ENCARGOS E BENEFÍCIOS</v>
          </cell>
          <cell r="O6406">
            <v>219</v>
          </cell>
          <cell r="P6406">
            <v>187.68</v>
          </cell>
          <cell r="Q6406">
            <v>46054</v>
          </cell>
          <cell r="W6406" t="str">
            <v>DIRETORIA SPI</v>
          </cell>
          <cell r="X6406" t="str">
            <v>DIRETORIA SPI</v>
          </cell>
        </row>
        <row r="6407">
          <cell r="B6407">
            <v>3</v>
          </cell>
          <cell r="K6407" t="str">
            <v>PLANTÕES E LOJAS</v>
          </cell>
          <cell r="O6407">
            <v>219</v>
          </cell>
          <cell r="Q6407">
            <v>46082</v>
          </cell>
          <cell r="W6407" t="str">
            <v>SP INT 1</v>
          </cell>
          <cell r="X6407" t="str">
            <v>SP INT 1</v>
          </cell>
        </row>
        <row r="6408">
          <cell r="B6408">
            <v>4</v>
          </cell>
          <cell r="K6408" t="str">
            <v>MARKETING</v>
          </cell>
          <cell r="O6408">
            <v>219</v>
          </cell>
          <cell r="Q6408">
            <v>46113</v>
          </cell>
          <cell r="W6408" t="str">
            <v>SP INT 4</v>
          </cell>
          <cell r="X6408" t="str">
            <v>SP INT 4</v>
          </cell>
        </row>
        <row r="6409">
          <cell r="B6409">
            <v>5</v>
          </cell>
          <cell r="K6409" t="str">
            <v>DESPESAS GERAIS</v>
          </cell>
          <cell r="O6409">
            <v>219</v>
          </cell>
          <cell r="Q6409">
            <v>46143</v>
          </cell>
          <cell r="W6409" t="str">
            <v>SP INT 4</v>
          </cell>
          <cell r="X6409" t="str">
            <v>SP INT 4</v>
          </cell>
        </row>
        <row r="6410">
          <cell r="B6410">
            <v>8</v>
          </cell>
          <cell r="K6410" t="str">
            <v>DESPESAS GERAIS</v>
          </cell>
          <cell r="O6410">
            <v>219</v>
          </cell>
          <cell r="P6410">
            <v>400</v>
          </cell>
          <cell r="Q6410">
            <v>46235</v>
          </cell>
          <cell r="W6410" t="str">
            <v>SP INT 2</v>
          </cell>
          <cell r="X6410" t="str">
            <v>SP INT 2</v>
          </cell>
        </row>
        <row r="6411">
          <cell r="B6411">
            <v>3</v>
          </cell>
          <cell r="K6411" t="str">
            <v>JURÍDICO</v>
          </cell>
          <cell r="O6411">
            <v>218</v>
          </cell>
          <cell r="P6411">
            <v>-3282.1099999999997</v>
          </cell>
          <cell r="Q6411">
            <v>46082</v>
          </cell>
          <cell r="W6411" t="str">
            <v>SP INT 3</v>
          </cell>
          <cell r="X6411" t="str">
            <v>SP INT 3</v>
          </cell>
        </row>
        <row r="6412">
          <cell r="B6412">
            <v>7</v>
          </cell>
          <cell r="K6412" t="str">
            <v>DESPESAS GERAIS</v>
          </cell>
          <cell r="O6412">
            <v>218</v>
          </cell>
          <cell r="Q6412">
            <v>46204</v>
          </cell>
          <cell r="W6412" t="str">
            <v>SP INT 6</v>
          </cell>
          <cell r="X6412" t="str">
            <v>SP INT 6</v>
          </cell>
        </row>
        <row r="6413">
          <cell r="B6413">
            <v>1</v>
          </cell>
          <cell r="K6413" t="str">
            <v>PLANTÕES E LOJAS</v>
          </cell>
          <cell r="O6413">
            <v>217</v>
          </cell>
          <cell r="P6413">
            <v>222.04</v>
          </cell>
          <cell r="Q6413">
            <v>46023</v>
          </cell>
          <cell r="W6413" t="str">
            <v>SP INT 2</v>
          </cell>
          <cell r="X6413" t="str">
            <v>SP INT 2</v>
          </cell>
        </row>
        <row r="6414">
          <cell r="B6414">
            <v>2</v>
          </cell>
          <cell r="K6414" t="str">
            <v>PLANTÕES E LOJAS</v>
          </cell>
          <cell r="O6414">
            <v>217</v>
          </cell>
          <cell r="P6414">
            <v>206.63</v>
          </cell>
          <cell r="Q6414">
            <v>46054</v>
          </cell>
          <cell r="W6414" t="str">
            <v>SP INT 2</v>
          </cell>
          <cell r="X6414" t="str">
            <v>SP INT 2</v>
          </cell>
        </row>
        <row r="6415">
          <cell r="B6415">
            <v>3</v>
          </cell>
          <cell r="K6415" t="str">
            <v>PLANTÕES E LOJAS</v>
          </cell>
          <cell r="O6415">
            <v>217</v>
          </cell>
          <cell r="P6415">
            <v>236.54</v>
          </cell>
          <cell r="Q6415">
            <v>46082</v>
          </cell>
          <cell r="W6415" t="str">
            <v>SP INT 2</v>
          </cell>
          <cell r="X6415" t="str">
            <v>SP INT 2</v>
          </cell>
        </row>
        <row r="6416">
          <cell r="B6416">
            <v>4</v>
          </cell>
          <cell r="K6416" t="str">
            <v>PLANTÕES E LOJAS</v>
          </cell>
          <cell r="O6416">
            <v>217</v>
          </cell>
          <cell r="P6416">
            <v>216.02</v>
          </cell>
          <cell r="Q6416">
            <v>46113</v>
          </cell>
          <cell r="W6416" t="str">
            <v>SP INT 2</v>
          </cell>
          <cell r="X6416" t="str">
            <v>SP INT 2</v>
          </cell>
        </row>
        <row r="6417">
          <cell r="B6417">
            <v>5</v>
          </cell>
          <cell r="K6417" t="str">
            <v>PLANTÕES E LOJAS</v>
          </cell>
          <cell r="O6417">
            <v>217</v>
          </cell>
          <cell r="P6417">
            <v>200.34</v>
          </cell>
          <cell r="Q6417">
            <v>46143</v>
          </cell>
          <cell r="W6417" t="str">
            <v>SP INT 2</v>
          </cell>
          <cell r="X6417" t="str">
            <v>SP INT 2</v>
          </cell>
        </row>
        <row r="6418">
          <cell r="B6418">
            <v>5</v>
          </cell>
          <cell r="K6418" t="str">
            <v>ADMINISTRATIVO</v>
          </cell>
          <cell r="O6418">
            <v>216</v>
          </cell>
          <cell r="Q6418">
            <v>46143</v>
          </cell>
          <cell r="W6418" t="str">
            <v>SP INT 3</v>
          </cell>
          <cell r="X6418" t="str">
            <v>SP INT 3</v>
          </cell>
        </row>
        <row r="6419">
          <cell r="B6419">
            <v>6</v>
          </cell>
          <cell r="K6419" t="str">
            <v>PLANTÕES E LOJAS</v>
          </cell>
          <cell r="O6419">
            <v>216</v>
          </cell>
          <cell r="Q6419">
            <v>46174</v>
          </cell>
          <cell r="W6419" t="str">
            <v>SP INT 4</v>
          </cell>
          <cell r="X6419" t="str">
            <v>SP INT 4</v>
          </cell>
        </row>
        <row r="6420">
          <cell r="B6420">
            <v>7</v>
          </cell>
          <cell r="K6420" t="str">
            <v>SALÁRIOS, ENCARGOS E BENEFÍCIOS</v>
          </cell>
          <cell r="O6420">
            <v>216</v>
          </cell>
          <cell r="P6420">
            <v>207.2</v>
          </cell>
          <cell r="Q6420">
            <v>46204</v>
          </cell>
          <cell r="W6420" t="str">
            <v>DIRETORIA SPI</v>
          </cell>
          <cell r="X6420" t="str">
            <v>DIRETORIA SPI</v>
          </cell>
        </row>
        <row r="6421">
          <cell r="B6421">
            <v>7</v>
          </cell>
          <cell r="K6421" t="str">
            <v>MARKETING</v>
          </cell>
          <cell r="O6421">
            <v>216</v>
          </cell>
          <cell r="Q6421">
            <v>46204</v>
          </cell>
          <cell r="W6421" t="str">
            <v>SP INT 2</v>
          </cell>
          <cell r="X6421" t="str">
            <v>SP INT 2</v>
          </cell>
        </row>
        <row r="6422">
          <cell r="B6422">
            <v>1</v>
          </cell>
          <cell r="K6422" t="str">
            <v>DESPESAS GERAIS</v>
          </cell>
          <cell r="O6422">
            <v>215</v>
          </cell>
          <cell r="Q6422">
            <v>46023</v>
          </cell>
          <cell r="W6422" t="str">
            <v>SP INT 3</v>
          </cell>
          <cell r="X6422" t="str">
            <v>SP INT 3</v>
          </cell>
        </row>
        <row r="6423">
          <cell r="B6423">
            <v>1</v>
          </cell>
          <cell r="K6423" t="str">
            <v>PLANTÕES E LOJAS</v>
          </cell>
          <cell r="O6423">
            <v>215</v>
          </cell>
          <cell r="P6423">
            <v>220.16</v>
          </cell>
          <cell r="Q6423">
            <v>46023</v>
          </cell>
          <cell r="W6423" t="str">
            <v>SP INT 4</v>
          </cell>
          <cell r="X6423" t="str">
            <v>SP INT 4</v>
          </cell>
        </row>
        <row r="6424">
          <cell r="B6424">
            <v>2</v>
          </cell>
          <cell r="K6424" t="str">
            <v>PLANTÕES E LOJAS</v>
          </cell>
          <cell r="O6424">
            <v>215</v>
          </cell>
          <cell r="P6424">
            <v>204.89</v>
          </cell>
          <cell r="Q6424">
            <v>46054</v>
          </cell>
          <cell r="W6424" t="str">
            <v>SP INT 4</v>
          </cell>
          <cell r="X6424" t="str">
            <v>SP INT 4</v>
          </cell>
        </row>
        <row r="6425">
          <cell r="B6425">
            <v>3</v>
          </cell>
          <cell r="K6425" t="str">
            <v>PLANTÕES E LOJAS</v>
          </cell>
          <cell r="O6425">
            <v>215</v>
          </cell>
          <cell r="P6425">
            <v>234.54</v>
          </cell>
          <cell r="Q6425">
            <v>46082</v>
          </cell>
          <cell r="W6425" t="str">
            <v>SP INT 4</v>
          </cell>
          <cell r="X6425" t="str">
            <v>SP INT 4</v>
          </cell>
        </row>
        <row r="6426">
          <cell r="B6426">
            <v>4</v>
          </cell>
          <cell r="K6426" t="str">
            <v>PLANTÕES E LOJAS</v>
          </cell>
          <cell r="O6426">
            <v>215</v>
          </cell>
          <cell r="P6426">
            <v>214.2</v>
          </cell>
          <cell r="Q6426">
            <v>46113</v>
          </cell>
          <cell r="W6426" t="str">
            <v>SP INT 4</v>
          </cell>
          <cell r="X6426" t="str">
            <v>SP INT 4</v>
          </cell>
        </row>
        <row r="6427">
          <cell r="B6427">
            <v>5</v>
          </cell>
          <cell r="K6427" t="str">
            <v>PLANTÕES E LOJAS</v>
          </cell>
          <cell r="O6427">
            <v>215</v>
          </cell>
          <cell r="P6427">
            <v>198.67</v>
          </cell>
          <cell r="Q6427">
            <v>46143</v>
          </cell>
          <cell r="W6427" t="str">
            <v>SP INT 4</v>
          </cell>
          <cell r="X6427" t="str">
            <v>SP INT 4</v>
          </cell>
        </row>
        <row r="6428">
          <cell r="B6428">
            <v>6</v>
          </cell>
          <cell r="K6428" t="str">
            <v>PLANTÕES E LOJAS</v>
          </cell>
          <cell r="O6428">
            <v>215</v>
          </cell>
          <cell r="P6428">
            <v>232.9</v>
          </cell>
          <cell r="Q6428">
            <v>46174</v>
          </cell>
          <cell r="W6428" t="str">
            <v>SP INT 4</v>
          </cell>
          <cell r="X6428" t="str">
            <v>SP INT 4</v>
          </cell>
        </row>
        <row r="6429">
          <cell r="B6429">
            <v>7</v>
          </cell>
          <cell r="K6429" t="str">
            <v>PLANTÕES E LOJAS</v>
          </cell>
          <cell r="O6429">
            <v>215</v>
          </cell>
          <cell r="P6429">
            <v>227.32</v>
          </cell>
          <cell r="Q6429">
            <v>46204</v>
          </cell>
          <cell r="W6429" t="str">
            <v>SP INT 4</v>
          </cell>
          <cell r="X6429" t="str">
            <v>SP INT 4</v>
          </cell>
        </row>
        <row r="6430">
          <cell r="B6430">
            <v>8</v>
          </cell>
          <cell r="K6430" t="str">
            <v>PLANTÕES E LOJAS</v>
          </cell>
          <cell r="O6430">
            <v>215</v>
          </cell>
          <cell r="P6430">
            <v>196.02</v>
          </cell>
          <cell r="Q6430">
            <v>46235</v>
          </cell>
          <cell r="W6430" t="str">
            <v>SP INT 4</v>
          </cell>
          <cell r="X6430" t="str">
            <v>SP INT 4</v>
          </cell>
        </row>
        <row r="6431">
          <cell r="B6431">
            <v>1</v>
          </cell>
          <cell r="K6431" t="str">
            <v>SALÁRIOS, ENCARGOS E BENEFÍCIOS</v>
          </cell>
          <cell r="O6431">
            <v>214</v>
          </cell>
          <cell r="Q6431">
            <v>46023</v>
          </cell>
          <cell r="W6431" t="str">
            <v>DIRETORIA SPI</v>
          </cell>
          <cell r="X6431" t="str">
            <v>DIRETORIA SPI</v>
          </cell>
        </row>
        <row r="6432">
          <cell r="B6432">
            <v>5</v>
          </cell>
          <cell r="K6432" t="str">
            <v>SALÁRIOS, ENCARGOS E BENEFÍCIOS</v>
          </cell>
          <cell r="O6432">
            <v>214</v>
          </cell>
          <cell r="P6432">
            <v>65.650000000000006</v>
          </cell>
          <cell r="Q6432">
            <v>46143</v>
          </cell>
          <cell r="W6432" t="str">
            <v>SP INT 4</v>
          </cell>
          <cell r="X6432" t="str">
            <v>SP INT 4</v>
          </cell>
        </row>
        <row r="6433">
          <cell r="B6433">
            <v>8</v>
          </cell>
          <cell r="K6433" t="str">
            <v>PLANTÕES E LOJAS</v>
          </cell>
          <cell r="O6433">
            <v>214</v>
          </cell>
          <cell r="P6433">
            <v>200.27</v>
          </cell>
          <cell r="Q6433">
            <v>46235</v>
          </cell>
          <cell r="W6433" t="str">
            <v>SP INT 3</v>
          </cell>
          <cell r="X6433" t="str">
            <v>SP INT 3</v>
          </cell>
        </row>
        <row r="6434">
          <cell r="B6434">
            <v>2</v>
          </cell>
          <cell r="K6434" t="str">
            <v>MARKETING</v>
          </cell>
          <cell r="O6434">
            <v>213</v>
          </cell>
          <cell r="Q6434">
            <v>46054</v>
          </cell>
          <cell r="W6434" t="str">
            <v>SP INT 5</v>
          </cell>
          <cell r="X6434" t="str">
            <v>SP INT 5</v>
          </cell>
        </row>
        <row r="6435">
          <cell r="B6435">
            <v>6</v>
          </cell>
          <cell r="K6435" t="str">
            <v>SALÁRIOS, ENCARGOS E BENEFÍCIOS</v>
          </cell>
          <cell r="O6435">
            <v>213</v>
          </cell>
          <cell r="P6435">
            <v>168.93</v>
          </cell>
          <cell r="Q6435">
            <v>46174</v>
          </cell>
          <cell r="W6435" t="str">
            <v>SP INT 5</v>
          </cell>
          <cell r="X6435" t="str">
            <v>SP INT 5</v>
          </cell>
        </row>
        <row r="6436">
          <cell r="B6436">
            <v>2</v>
          </cell>
          <cell r="K6436" t="str">
            <v>SALÁRIOS, ENCARGOS E BENEFÍCIOS</v>
          </cell>
          <cell r="O6436">
            <v>212</v>
          </cell>
          <cell r="P6436">
            <v>945.13</v>
          </cell>
          <cell r="Q6436">
            <v>46054</v>
          </cell>
          <cell r="W6436" t="str">
            <v>SP INT 5</v>
          </cell>
          <cell r="X6436" t="str">
            <v>SP INT 5</v>
          </cell>
        </row>
        <row r="6437">
          <cell r="B6437">
            <v>3</v>
          </cell>
          <cell r="K6437" t="str">
            <v>SALÁRIOS, ENCARGOS E BENEFÍCIOS</v>
          </cell>
          <cell r="O6437">
            <v>212</v>
          </cell>
          <cell r="P6437">
            <v>162</v>
          </cell>
          <cell r="Q6437">
            <v>46082</v>
          </cell>
          <cell r="W6437" t="str">
            <v>SP INT 4</v>
          </cell>
          <cell r="X6437" t="str">
            <v>SP INT 4</v>
          </cell>
        </row>
        <row r="6438">
          <cell r="B6438">
            <v>5</v>
          </cell>
          <cell r="K6438" t="str">
            <v>PLANTÕES E LOJAS</v>
          </cell>
          <cell r="O6438">
            <v>212</v>
          </cell>
          <cell r="Q6438">
            <v>46143</v>
          </cell>
          <cell r="W6438" t="str">
            <v>SP INT 4</v>
          </cell>
          <cell r="X6438" t="str">
            <v>SP INT 4</v>
          </cell>
        </row>
        <row r="6439">
          <cell r="B6439">
            <v>1</v>
          </cell>
          <cell r="K6439" t="str">
            <v>SALÁRIOS, ENCARGOS E BENEFÍCIOS</v>
          </cell>
          <cell r="O6439">
            <v>211</v>
          </cell>
          <cell r="P6439">
            <v>159.84</v>
          </cell>
          <cell r="Q6439">
            <v>46023</v>
          </cell>
          <cell r="W6439" t="str">
            <v>SP INT 3</v>
          </cell>
          <cell r="X6439" t="str">
            <v>SP INT 3</v>
          </cell>
        </row>
        <row r="6440">
          <cell r="B6440">
            <v>2</v>
          </cell>
          <cell r="K6440" t="str">
            <v>DESPESAS GERAIS</v>
          </cell>
          <cell r="O6440">
            <v>211</v>
          </cell>
          <cell r="Q6440">
            <v>46054</v>
          </cell>
          <cell r="W6440" t="str">
            <v>SP INT 1</v>
          </cell>
          <cell r="X6440" t="str">
            <v>SP INT 1</v>
          </cell>
        </row>
        <row r="6441">
          <cell r="B6441">
            <v>5</v>
          </cell>
          <cell r="K6441" t="str">
            <v>PLANTÕES E LOJAS</v>
          </cell>
          <cell r="O6441">
            <v>211</v>
          </cell>
          <cell r="P6441">
            <v>195.49</v>
          </cell>
          <cell r="Q6441">
            <v>46143</v>
          </cell>
          <cell r="W6441" t="str">
            <v>SP INT 4</v>
          </cell>
          <cell r="X6441" t="str">
            <v>SP INT 4</v>
          </cell>
        </row>
        <row r="6442">
          <cell r="B6442">
            <v>6</v>
          </cell>
          <cell r="K6442" t="str">
            <v>PLANTÕES E LOJAS</v>
          </cell>
          <cell r="O6442">
            <v>211</v>
          </cell>
          <cell r="P6442">
            <v>229.15</v>
          </cell>
          <cell r="Q6442">
            <v>46174</v>
          </cell>
          <cell r="W6442" t="str">
            <v>SP INT 4</v>
          </cell>
          <cell r="X6442" t="str">
            <v>SP INT 4</v>
          </cell>
        </row>
        <row r="6443">
          <cell r="B6443">
            <v>3</v>
          </cell>
          <cell r="K6443" t="str">
            <v>VIAGEM E LOGÍSTICA</v>
          </cell>
          <cell r="O6443">
            <v>210</v>
          </cell>
          <cell r="P6443">
            <v>130.88999999999999</v>
          </cell>
          <cell r="Q6443">
            <v>46082</v>
          </cell>
          <cell r="W6443" t="str">
            <v>SP INT 5</v>
          </cell>
          <cell r="X6443" t="str">
            <v>SP INT 5</v>
          </cell>
        </row>
        <row r="6444">
          <cell r="B6444">
            <v>4</v>
          </cell>
          <cell r="K6444" t="str">
            <v>PLANTÕES E LOJAS</v>
          </cell>
          <cell r="O6444">
            <v>210</v>
          </cell>
          <cell r="Q6444">
            <v>46113</v>
          </cell>
          <cell r="W6444" t="str">
            <v>SENSIA CP</v>
          </cell>
          <cell r="X6444" t="str">
            <v>SENSIA</v>
          </cell>
        </row>
        <row r="6445">
          <cell r="B6445">
            <v>7</v>
          </cell>
          <cell r="K6445" t="str">
            <v>VIAGEM E LOGÍSTICA</v>
          </cell>
          <cell r="O6445">
            <v>210</v>
          </cell>
          <cell r="P6445">
            <v>37.680000000000007</v>
          </cell>
          <cell r="Q6445">
            <v>46204</v>
          </cell>
          <cell r="W6445" t="str">
            <v>SP INT 3</v>
          </cell>
          <cell r="X6445" t="str">
            <v>SP INT 3</v>
          </cell>
        </row>
        <row r="6446">
          <cell r="B6446">
            <v>5</v>
          </cell>
          <cell r="K6446" t="str">
            <v>SALÁRIOS, ENCARGOS E BENEFÍCIOS</v>
          </cell>
          <cell r="O6446">
            <v>209</v>
          </cell>
          <cell r="Q6446">
            <v>46143</v>
          </cell>
          <cell r="W6446" t="str">
            <v>DIRETORIA SPI</v>
          </cell>
          <cell r="X6446" t="str">
            <v>DIRETORIA SPI</v>
          </cell>
        </row>
        <row r="6447">
          <cell r="B6447">
            <v>2</v>
          </cell>
          <cell r="K6447" t="str">
            <v>MARKETING</v>
          </cell>
          <cell r="O6447">
            <v>208</v>
          </cell>
          <cell r="Q6447">
            <v>46054</v>
          </cell>
          <cell r="W6447" t="str">
            <v>SP INT 1</v>
          </cell>
          <cell r="X6447" t="str">
            <v>SP INT 1</v>
          </cell>
        </row>
        <row r="6448">
          <cell r="B6448">
            <v>3</v>
          </cell>
          <cell r="K6448" t="str">
            <v>SALÁRIOS, ENCARGOS E BENEFÍCIOS</v>
          </cell>
          <cell r="O6448">
            <v>208</v>
          </cell>
          <cell r="P6448">
            <v>368.86</v>
          </cell>
          <cell r="Q6448">
            <v>46082</v>
          </cell>
          <cell r="W6448" t="str">
            <v>SP INT 2</v>
          </cell>
          <cell r="X6448" t="str">
            <v>SP INT 2</v>
          </cell>
        </row>
        <row r="6449">
          <cell r="B6449">
            <v>4</v>
          </cell>
          <cell r="K6449" t="str">
            <v>PLANTÕES E LOJAS</v>
          </cell>
          <cell r="O6449">
            <v>208</v>
          </cell>
          <cell r="Q6449">
            <v>46113</v>
          </cell>
          <cell r="W6449" t="str">
            <v>SP INT 1</v>
          </cell>
          <cell r="X6449" t="str">
            <v>SP INT 1</v>
          </cell>
        </row>
        <row r="6450">
          <cell r="B6450">
            <v>4</v>
          </cell>
          <cell r="K6450" t="str">
            <v>SALÁRIOS, ENCARGOS E BENEFÍCIOS</v>
          </cell>
          <cell r="O6450">
            <v>208</v>
          </cell>
          <cell r="P6450">
            <v>368.86</v>
          </cell>
          <cell r="Q6450">
            <v>46113</v>
          </cell>
          <cell r="W6450" t="str">
            <v>SP INT 2</v>
          </cell>
          <cell r="X6450" t="str">
            <v>SP INT 2</v>
          </cell>
        </row>
        <row r="6451">
          <cell r="B6451">
            <v>4</v>
          </cell>
          <cell r="K6451" t="str">
            <v>SALÁRIOS, ENCARGOS E BENEFÍCIOS</v>
          </cell>
          <cell r="O6451">
            <v>208</v>
          </cell>
          <cell r="Q6451">
            <v>46113</v>
          </cell>
          <cell r="W6451" t="str">
            <v>SP INT 4</v>
          </cell>
          <cell r="X6451" t="str">
            <v>SP INT 4</v>
          </cell>
        </row>
        <row r="6452">
          <cell r="B6452">
            <v>6</v>
          </cell>
          <cell r="K6452" t="str">
            <v>VIAGEM E LOGÍSTICA</v>
          </cell>
          <cell r="O6452">
            <v>208</v>
          </cell>
          <cell r="P6452">
            <v>104</v>
          </cell>
          <cell r="Q6452">
            <v>46174</v>
          </cell>
          <cell r="W6452" t="str">
            <v>DIRETORIA SPI</v>
          </cell>
          <cell r="X6452" t="str">
            <v>DIRETORIA SPI</v>
          </cell>
        </row>
        <row r="6453">
          <cell r="B6453">
            <v>7</v>
          </cell>
          <cell r="K6453" t="str">
            <v>PLANTÕES E LOJAS</v>
          </cell>
          <cell r="O6453">
            <v>208</v>
          </cell>
          <cell r="Q6453">
            <v>46204</v>
          </cell>
          <cell r="W6453" t="str">
            <v>SP INT 1</v>
          </cell>
          <cell r="X6453" t="str">
            <v>SP INT 1</v>
          </cell>
        </row>
        <row r="6454">
          <cell r="B6454">
            <v>7</v>
          </cell>
          <cell r="K6454" t="str">
            <v>SALÁRIOS, ENCARGOS E BENEFÍCIOS</v>
          </cell>
          <cell r="O6454">
            <v>208</v>
          </cell>
          <cell r="P6454">
            <v>390.96</v>
          </cell>
          <cell r="Q6454">
            <v>46204</v>
          </cell>
          <cell r="W6454" t="str">
            <v>SP INT 2</v>
          </cell>
          <cell r="X6454" t="str">
            <v>SP INT 2</v>
          </cell>
        </row>
        <row r="6455">
          <cell r="B6455">
            <v>7</v>
          </cell>
          <cell r="K6455" t="str">
            <v>DESPESAS GERAIS</v>
          </cell>
          <cell r="O6455">
            <v>208</v>
          </cell>
          <cell r="Q6455">
            <v>46204</v>
          </cell>
          <cell r="W6455" t="str">
            <v>SP INT 3</v>
          </cell>
          <cell r="X6455" t="str">
            <v>SP INT 3</v>
          </cell>
        </row>
        <row r="6456">
          <cell r="B6456">
            <v>8</v>
          </cell>
          <cell r="K6456" t="str">
            <v>PLANTÕES E LOJAS</v>
          </cell>
          <cell r="O6456">
            <v>208</v>
          </cell>
          <cell r="Q6456">
            <v>46235</v>
          </cell>
          <cell r="W6456" t="str">
            <v>SP INT 1</v>
          </cell>
          <cell r="X6456" t="str">
            <v>SP INT 1</v>
          </cell>
        </row>
        <row r="6457">
          <cell r="B6457">
            <v>8</v>
          </cell>
          <cell r="K6457" t="str">
            <v>SALÁRIOS, ENCARGOS E BENEFÍCIOS</v>
          </cell>
          <cell r="O6457">
            <v>208</v>
          </cell>
          <cell r="P6457">
            <v>390.96</v>
          </cell>
          <cell r="Q6457">
            <v>46235</v>
          </cell>
          <cell r="W6457" t="str">
            <v>SP INT 2</v>
          </cell>
          <cell r="X6457" t="str">
            <v>SP INT 2</v>
          </cell>
        </row>
        <row r="6458">
          <cell r="B6458">
            <v>8</v>
          </cell>
          <cell r="K6458" t="str">
            <v>PLANTÕES E LOJAS</v>
          </cell>
          <cell r="O6458">
            <v>208</v>
          </cell>
          <cell r="P6458">
            <v>65.680000000000007</v>
          </cell>
          <cell r="Q6458">
            <v>46235</v>
          </cell>
          <cell r="W6458" t="str">
            <v>SP INT 2</v>
          </cell>
          <cell r="X6458" t="str">
            <v>SP INT 2</v>
          </cell>
        </row>
        <row r="6459">
          <cell r="B6459">
            <v>1</v>
          </cell>
          <cell r="K6459" t="str">
            <v>SALÁRIOS, ENCARGOS E BENEFÍCIOS</v>
          </cell>
          <cell r="O6459">
            <v>207</v>
          </cell>
          <cell r="Q6459">
            <v>46023</v>
          </cell>
          <cell r="W6459" t="str">
            <v>SP INT 5</v>
          </cell>
          <cell r="X6459" t="str">
            <v>SP INT 5</v>
          </cell>
        </row>
        <row r="6460">
          <cell r="B6460">
            <v>5</v>
          </cell>
          <cell r="K6460" t="str">
            <v>PLANTÕES E LOJAS</v>
          </cell>
          <cell r="O6460">
            <v>207</v>
          </cell>
          <cell r="Q6460">
            <v>46143</v>
          </cell>
          <cell r="W6460" t="str">
            <v>SP INT 4</v>
          </cell>
          <cell r="X6460" t="str">
            <v>SP INT 4</v>
          </cell>
        </row>
        <row r="6461">
          <cell r="B6461">
            <v>6</v>
          </cell>
          <cell r="K6461" t="str">
            <v>SALÁRIOS, ENCARGOS E BENEFÍCIOS</v>
          </cell>
          <cell r="O6461">
            <v>207</v>
          </cell>
          <cell r="P6461">
            <v>198.92</v>
          </cell>
          <cell r="Q6461">
            <v>46174</v>
          </cell>
          <cell r="W6461" t="str">
            <v>DIRETORIA SPI</v>
          </cell>
          <cell r="X6461" t="str">
            <v>DIRETORIA SPI</v>
          </cell>
        </row>
        <row r="6462">
          <cell r="B6462">
            <v>7</v>
          </cell>
          <cell r="K6462" t="str">
            <v>SALÁRIOS, ENCARGOS E BENEFÍCIOS</v>
          </cell>
          <cell r="O6462">
            <v>207</v>
          </cell>
          <cell r="P6462">
            <v>198.92</v>
          </cell>
          <cell r="Q6462">
            <v>46204</v>
          </cell>
          <cell r="W6462" t="str">
            <v>DIRETORIA SPI</v>
          </cell>
          <cell r="X6462" t="str">
            <v>DIRETORIA SPI</v>
          </cell>
        </row>
        <row r="6463">
          <cell r="B6463">
            <v>4</v>
          </cell>
          <cell r="K6463" t="str">
            <v>MARKETING</v>
          </cell>
          <cell r="O6463">
            <v>206</v>
          </cell>
          <cell r="Q6463">
            <v>46113</v>
          </cell>
          <cell r="W6463" t="str">
            <v>SP INT 4</v>
          </cell>
          <cell r="X6463" t="str">
            <v>SP INT 4</v>
          </cell>
        </row>
        <row r="6464">
          <cell r="B6464">
            <v>7</v>
          </cell>
          <cell r="K6464" t="str">
            <v>VIAGEM E LOGÍSTICA</v>
          </cell>
          <cell r="O6464">
            <v>206</v>
          </cell>
          <cell r="P6464">
            <v>1269.75</v>
          </cell>
          <cell r="Q6464">
            <v>46204</v>
          </cell>
          <cell r="W6464" t="str">
            <v>DIRETORIA SPI</v>
          </cell>
          <cell r="X6464" t="str">
            <v>DIRETORIA SPI</v>
          </cell>
        </row>
        <row r="6465">
          <cell r="B6465">
            <v>8</v>
          </cell>
          <cell r="K6465" t="str">
            <v>SALÁRIOS, ENCARGOS E BENEFÍCIOS</v>
          </cell>
          <cell r="O6465">
            <v>206</v>
          </cell>
          <cell r="P6465">
            <v>207.2</v>
          </cell>
          <cell r="Q6465">
            <v>46235</v>
          </cell>
          <cell r="W6465" t="str">
            <v>DIRETORIA SPI</v>
          </cell>
          <cell r="X6465" t="str">
            <v>DIRETORIA SPI</v>
          </cell>
        </row>
        <row r="6466">
          <cell r="B6466">
            <v>2</v>
          </cell>
          <cell r="K6466" t="str">
            <v>SALÁRIOS, ENCARGOS E BENEFÍCIOS</v>
          </cell>
          <cell r="O6466">
            <v>205</v>
          </cell>
          <cell r="P6466">
            <v>179.42</v>
          </cell>
          <cell r="Q6466">
            <v>46054</v>
          </cell>
          <cell r="W6466" t="str">
            <v>SENSIA CP</v>
          </cell>
          <cell r="X6466" t="str">
            <v>SENSIA</v>
          </cell>
        </row>
        <row r="6467">
          <cell r="B6467">
            <v>4</v>
          </cell>
          <cell r="K6467" t="str">
            <v>PLANTÕES E LOJAS</v>
          </cell>
          <cell r="O6467">
            <v>205</v>
          </cell>
          <cell r="P6467">
            <v>218.85</v>
          </cell>
          <cell r="Q6467">
            <v>46113</v>
          </cell>
          <cell r="W6467" t="str">
            <v>SP INT 3</v>
          </cell>
          <cell r="X6467" t="str">
            <v>SP INT 3</v>
          </cell>
        </row>
        <row r="6468">
          <cell r="B6468">
            <v>4</v>
          </cell>
          <cell r="K6468" t="str">
            <v>MARKETING</v>
          </cell>
          <cell r="O6468">
            <v>205</v>
          </cell>
          <cell r="Q6468">
            <v>46113</v>
          </cell>
          <cell r="W6468" t="str">
            <v>SP INT 5</v>
          </cell>
          <cell r="X6468" t="str">
            <v>SP INT 5</v>
          </cell>
        </row>
        <row r="6469">
          <cell r="B6469">
            <v>4</v>
          </cell>
          <cell r="K6469" t="str">
            <v>PLANTÕES E LOJAS</v>
          </cell>
          <cell r="O6469">
            <v>205</v>
          </cell>
          <cell r="Q6469">
            <v>46113</v>
          </cell>
          <cell r="W6469" t="str">
            <v>SENSIA CP</v>
          </cell>
          <cell r="X6469" t="str">
            <v>SENSIA</v>
          </cell>
        </row>
        <row r="6470">
          <cell r="B6470">
            <v>8</v>
          </cell>
          <cell r="K6470" t="str">
            <v>VIAGEM E LOGÍSTICA</v>
          </cell>
          <cell r="O6470">
            <v>205</v>
          </cell>
          <cell r="P6470">
            <v>20.22</v>
          </cell>
          <cell r="Q6470">
            <v>46235</v>
          </cell>
          <cell r="W6470" t="str">
            <v>SP INT 2</v>
          </cell>
          <cell r="X6470" t="str">
            <v>SP INT 2</v>
          </cell>
        </row>
        <row r="6471">
          <cell r="B6471">
            <v>8</v>
          </cell>
          <cell r="K6471" t="str">
            <v>PLANTÕES E LOJAS</v>
          </cell>
          <cell r="O6471">
            <v>205</v>
          </cell>
          <cell r="Q6471">
            <v>46235</v>
          </cell>
          <cell r="W6471" t="str">
            <v>SP INT 4</v>
          </cell>
          <cell r="X6471" t="str">
            <v>SP INT 4</v>
          </cell>
        </row>
        <row r="6472">
          <cell r="B6472">
            <v>2</v>
          </cell>
          <cell r="K6472" t="str">
            <v>SALÁRIOS, ENCARGOS E BENEFÍCIOS</v>
          </cell>
          <cell r="O6472">
            <v>204</v>
          </cell>
          <cell r="P6472">
            <v>907.36</v>
          </cell>
          <cell r="Q6472">
            <v>46054</v>
          </cell>
          <cell r="W6472" t="str">
            <v>SP INT 5</v>
          </cell>
          <cell r="X6472" t="str">
            <v>SP INT 5</v>
          </cell>
        </row>
        <row r="6473">
          <cell r="B6473">
            <v>4</v>
          </cell>
          <cell r="K6473" t="str">
            <v>SALÁRIOS, ENCARGOS E BENEFÍCIOS</v>
          </cell>
          <cell r="O6473">
            <v>204</v>
          </cell>
          <cell r="P6473">
            <v>151.36000000000001</v>
          </cell>
          <cell r="Q6473">
            <v>46113</v>
          </cell>
          <cell r="W6473" t="str">
            <v>DIRETORIA SPI</v>
          </cell>
          <cell r="X6473" t="str">
            <v>DIRETORIA SPI</v>
          </cell>
        </row>
        <row r="6474">
          <cell r="B6474">
            <v>8</v>
          </cell>
          <cell r="K6474" t="str">
            <v>VIAGEM E LOGÍSTICA</v>
          </cell>
          <cell r="O6474">
            <v>204</v>
          </cell>
          <cell r="P6474">
            <v>181.16999999999996</v>
          </cell>
          <cell r="Q6474">
            <v>46235</v>
          </cell>
          <cell r="W6474" t="str">
            <v>SP INT 1</v>
          </cell>
          <cell r="X6474" t="str">
            <v>SP INT 1</v>
          </cell>
        </row>
        <row r="6475">
          <cell r="B6475">
            <v>2</v>
          </cell>
          <cell r="K6475" t="str">
            <v>DESPESAS GERAIS</v>
          </cell>
          <cell r="O6475">
            <v>203</v>
          </cell>
          <cell r="P6475">
            <v>509.89</v>
          </cell>
          <cell r="Q6475">
            <v>46054</v>
          </cell>
          <cell r="W6475" t="str">
            <v>SP INT 2</v>
          </cell>
          <cell r="X6475" t="str">
            <v>SP INT 2</v>
          </cell>
        </row>
        <row r="6476">
          <cell r="B6476">
            <v>2</v>
          </cell>
          <cell r="K6476" t="str">
            <v>SALÁRIOS, ENCARGOS E BENEFÍCIOS</v>
          </cell>
          <cell r="O6476">
            <v>203</v>
          </cell>
          <cell r="P6476">
            <v>20.620000000000005</v>
          </cell>
          <cell r="Q6476">
            <v>46054</v>
          </cell>
          <cell r="W6476" t="str">
            <v>SP INT 4</v>
          </cell>
          <cell r="X6476" t="str">
            <v>SP INT 4</v>
          </cell>
        </row>
        <row r="6477">
          <cell r="B6477">
            <v>5</v>
          </cell>
          <cell r="K6477" t="str">
            <v>DESPESAS GERAIS</v>
          </cell>
          <cell r="O6477">
            <v>203</v>
          </cell>
          <cell r="P6477">
            <v>509.89</v>
          </cell>
          <cell r="Q6477">
            <v>46143</v>
          </cell>
          <cell r="W6477" t="str">
            <v>SP INT 2</v>
          </cell>
          <cell r="X6477" t="str">
            <v>SP INT 2</v>
          </cell>
        </row>
        <row r="6478">
          <cell r="B6478">
            <v>6</v>
          </cell>
          <cell r="K6478" t="str">
            <v>PLANTÕES E LOJAS</v>
          </cell>
          <cell r="O6478">
            <v>203</v>
          </cell>
          <cell r="P6478">
            <v>68.610000000000028</v>
          </cell>
          <cell r="Q6478">
            <v>46174</v>
          </cell>
          <cell r="W6478" t="str">
            <v>SP INT 3</v>
          </cell>
          <cell r="X6478" t="str">
            <v>SP INT 3</v>
          </cell>
        </row>
        <row r="6479">
          <cell r="B6479">
            <v>6</v>
          </cell>
          <cell r="K6479" t="str">
            <v>SALÁRIOS, ENCARGOS E BENEFÍCIOS</v>
          </cell>
          <cell r="O6479">
            <v>203</v>
          </cell>
          <cell r="P6479">
            <v>223.5</v>
          </cell>
          <cell r="Q6479">
            <v>46174</v>
          </cell>
          <cell r="W6479" t="str">
            <v>SP INT 4</v>
          </cell>
          <cell r="X6479" t="str">
            <v>SP INT 4</v>
          </cell>
        </row>
        <row r="6480">
          <cell r="B6480">
            <v>7</v>
          </cell>
          <cell r="K6480" t="str">
            <v>VIAGEM E LOGÍSTICA</v>
          </cell>
          <cell r="O6480">
            <v>203</v>
          </cell>
          <cell r="P6480">
            <v>130.88999999999999</v>
          </cell>
          <cell r="Q6480">
            <v>46204</v>
          </cell>
          <cell r="W6480" t="str">
            <v>SP INT 5</v>
          </cell>
          <cell r="X6480" t="str">
            <v>SP INT 5</v>
          </cell>
        </row>
        <row r="6481">
          <cell r="B6481">
            <v>7</v>
          </cell>
          <cell r="K6481" t="str">
            <v>PLANTÕES E LOJAS</v>
          </cell>
          <cell r="O6481">
            <v>203</v>
          </cell>
          <cell r="P6481">
            <v>294.25</v>
          </cell>
          <cell r="Q6481">
            <v>46204</v>
          </cell>
          <cell r="W6481" t="str">
            <v>SP INT 6</v>
          </cell>
          <cell r="X6481" t="str">
            <v>SP INT 6</v>
          </cell>
        </row>
        <row r="6482">
          <cell r="B6482">
            <v>1</v>
          </cell>
          <cell r="K6482" t="str">
            <v>SALÁRIOS, ENCARGOS E BENEFÍCIOS</v>
          </cell>
          <cell r="O6482">
            <v>202</v>
          </cell>
          <cell r="P6482">
            <v>223.5</v>
          </cell>
          <cell r="Q6482">
            <v>46023</v>
          </cell>
          <cell r="W6482" t="str">
            <v>SP INT 4</v>
          </cell>
          <cell r="X6482" t="str">
            <v>SP INT 4</v>
          </cell>
        </row>
        <row r="6483">
          <cell r="B6483">
            <v>7</v>
          </cell>
          <cell r="K6483" t="str">
            <v>SALÁRIOS, ENCARGOS E BENEFÍCIOS</v>
          </cell>
          <cell r="O6483">
            <v>202</v>
          </cell>
          <cell r="P6483">
            <v>375.33</v>
          </cell>
          <cell r="Q6483">
            <v>46204</v>
          </cell>
          <cell r="W6483" t="str">
            <v>SP INT 2</v>
          </cell>
          <cell r="X6483" t="str">
            <v>SP INT 2</v>
          </cell>
        </row>
        <row r="6484">
          <cell r="B6484">
            <v>7</v>
          </cell>
          <cell r="K6484" t="str">
            <v>MARKETING</v>
          </cell>
          <cell r="O6484">
            <v>201</v>
          </cell>
          <cell r="Q6484">
            <v>46204</v>
          </cell>
          <cell r="W6484" t="str">
            <v>SP INT 1</v>
          </cell>
          <cell r="X6484" t="str">
            <v>SP INT 1</v>
          </cell>
        </row>
        <row r="6485">
          <cell r="B6485">
            <v>1</v>
          </cell>
          <cell r="K6485" t="str">
            <v>PLANTÕES E LOJAS</v>
          </cell>
          <cell r="O6485">
            <v>200</v>
          </cell>
          <cell r="Q6485">
            <v>46023</v>
          </cell>
          <cell r="W6485" t="str">
            <v>SP INT 1</v>
          </cell>
          <cell r="X6485" t="str">
            <v>SP INT 1</v>
          </cell>
        </row>
        <row r="6486">
          <cell r="B6486">
            <v>1</v>
          </cell>
          <cell r="K6486" t="str">
            <v>VIAGEM E LOGÍSTICA</v>
          </cell>
          <cell r="O6486">
            <v>200</v>
          </cell>
          <cell r="P6486">
            <v>282.67</v>
          </cell>
          <cell r="Q6486">
            <v>46023</v>
          </cell>
          <cell r="W6486" t="str">
            <v>SP INT 3</v>
          </cell>
          <cell r="X6486" t="str">
            <v>SP INT 3</v>
          </cell>
        </row>
        <row r="6487">
          <cell r="B6487">
            <v>2</v>
          </cell>
          <cell r="K6487" t="str">
            <v>PLANTÕES E LOJAS</v>
          </cell>
          <cell r="O6487">
            <v>200</v>
          </cell>
          <cell r="Q6487">
            <v>46054</v>
          </cell>
          <cell r="W6487" t="str">
            <v>SP INT 1</v>
          </cell>
          <cell r="X6487" t="str">
            <v>SP INT 1</v>
          </cell>
        </row>
        <row r="6488">
          <cell r="B6488">
            <v>3</v>
          </cell>
          <cell r="K6488" t="str">
            <v>PLANTÕES E LOJAS</v>
          </cell>
          <cell r="O6488">
            <v>200</v>
          </cell>
          <cell r="Q6488">
            <v>46082</v>
          </cell>
          <cell r="W6488" t="str">
            <v>SP INT 1</v>
          </cell>
          <cell r="X6488" t="str">
            <v>SP INT 1</v>
          </cell>
        </row>
        <row r="6489">
          <cell r="B6489">
            <v>3</v>
          </cell>
          <cell r="K6489" t="str">
            <v>MARKETING</v>
          </cell>
          <cell r="O6489">
            <v>200</v>
          </cell>
          <cell r="Q6489">
            <v>46082</v>
          </cell>
          <cell r="W6489" t="str">
            <v>SP INT 6</v>
          </cell>
          <cell r="X6489" t="str">
            <v>SP INT 6</v>
          </cell>
        </row>
        <row r="6490">
          <cell r="B6490">
            <v>3</v>
          </cell>
          <cell r="K6490" t="str">
            <v>COMISSÕES E PREMIAÇÕES (Contratada)</v>
          </cell>
          <cell r="O6490">
            <v>200</v>
          </cell>
          <cell r="P6490">
            <v>319.17029093980943</v>
          </cell>
          <cell r="Q6490">
            <v>46082</v>
          </cell>
          <cell r="W6490" t="str">
            <v>SENSIA CP</v>
          </cell>
          <cell r="X6490" t="str">
            <v>SENSIA</v>
          </cell>
        </row>
        <row r="6491">
          <cell r="B6491">
            <v>4</v>
          </cell>
          <cell r="K6491" t="str">
            <v>SALÁRIOS, ENCARGOS E BENEFÍCIOS</v>
          </cell>
          <cell r="O6491">
            <v>200</v>
          </cell>
          <cell r="P6491">
            <v>354.12</v>
          </cell>
          <cell r="Q6491">
            <v>46113</v>
          </cell>
          <cell r="W6491" t="str">
            <v>SP INT 2</v>
          </cell>
          <cell r="X6491" t="str">
            <v>SP INT 2</v>
          </cell>
        </row>
        <row r="6492">
          <cell r="B6492">
            <v>5</v>
          </cell>
          <cell r="K6492" t="str">
            <v>DESPESAS GERAIS</v>
          </cell>
          <cell r="O6492">
            <v>200</v>
          </cell>
          <cell r="P6492">
            <v>15</v>
          </cell>
          <cell r="Q6492">
            <v>46143</v>
          </cell>
          <cell r="W6492" t="str">
            <v>SP INT 6</v>
          </cell>
          <cell r="X6492" t="str">
            <v>SP INT 6</v>
          </cell>
        </row>
        <row r="6493">
          <cell r="B6493">
            <v>6</v>
          </cell>
          <cell r="K6493" t="str">
            <v>DESPESAS GERAIS</v>
          </cell>
          <cell r="O6493">
            <v>200</v>
          </cell>
          <cell r="Q6493">
            <v>46174</v>
          </cell>
          <cell r="W6493" t="str">
            <v>SP INT 3</v>
          </cell>
          <cell r="X6493" t="str">
            <v>SP INT 3</v>
          </cell>
        </row>
        <row r="6494">
          <cell r="B6494">
            <v>7</v>
          </cell>
          <cell r="K6494" t="str">
            <v>DESPESAS GERAIS</v>
          </cell>
          <cell r="O6494">
            <v>200</v>
          </cell>
          <cell r="Q6494">
            <v>46204</v>
          </cell>
          <cell r="W6494" t="str">
            <v>SP INT 4</v>
          </cell>
          <cell r="X6494" t="str">
            <v>SP INT 4</v>
          </cell>
        </row>
        <row r="6495">
          <cell r="B6495">
            <v>8</v>
          </cell>
          <cell r="K6495" t="str">
            <v>DESPESAS GERAIS</v>
          </cell>
          <cell r="O6495">
            <v>200</v>
          </cell>
          <cell r="Q6495">
            <v>46235</v>
          </cell>
          <cell r="W6495" t="str">
            <v>SP INT 4</v>
          </cell>
          <cell r="X6495" t="str">
            <v>SP INT 4</v>
          </cell>
        </row>
        <row r="6496">
          <cell r="B6496">
            <v>3</v>
          </cell>
          <cell r="K6496" t="str">
            <v>MARKETING</v>
          </cell>
          <cell r="O6496">
            <v>199</v>
          </cell>
          <cell r="Q6496">
            <v>46082</v>
          </cell>
          <cell r="W6496" t="str">
            <v>SP INT 3</v>
          </cell>
          <cell r="X6496" t="str">
            <v>SP INT 3</v>
          </cell>
        </row>
        <row r="6497">
          <cell r="B6497">
            <v>3</v>
          </cell>
          <cell r="K6497" t="str">
            <v>PLANTÕES E LOJAS</v>
          </cell>
          <cell r="O6497">
            <v>199</v>
          </cell>
          <cell r="Q6497">
            <v>46082</v>
          </cell>
          <cell r="W6497" t="str">
            <v>SP INT 4</v>
          </cell>
          <cell r="X6497" t="str">
            <v>SP INT 4</v>
          </cell>
        </row>
        <row r="6498">
          <cell r="B6498">
            <v>4</v>
          </cell>
          <cell r="K6498" t="str">
            <v>SALÁRIOS, ENCARGOS E BENEFÍCIOS</v>
          </cell>
          <cell r="O6498">
            <v>199</v>
          </cell>
          <cell r="P6498">
            <v>45.960000000000008</v>
          </cell>
          <cell r="Q6498">
            <v>46113</v>
          </cell>
          <cell r="W6498" t="str">
            <v>SENSIA RP</v>
          </cell>
          <cell r="X6498" t="str">
            <v>SENSIA</v>
          </cell>
        </row>
        <row r="6499">
          <cell r="B6499">
            <v>8</v>
          </cell>
          <cell r="K6499" t="str">
            <v>SALÁRIOS, ENCARGOS E BENEFÍCIOS</v>
          </cell>
          <cell r="O6499">
            <v>198</v>
          </cell>
          <cell r="Q6499">
            <v>46235</v>
          </cell>
          <cell r="W6499" t="str">
            <v>DIRETORIA SPI</v>
          </cell>
          <cell r="X6499" t="str">
            <v>DIRETORIA SPI</v>
          </cell>
        </row>
        <row r="6500">
          <cell r="B6500">
            <v>6</v>
          </cell>
          <cell r="K6500" t="str">
            <v>VIAGEM E LOGÍSTICA</v>
          </cell>
          <cell r="O6500">
            <v>197</v>
          </cell>
          <cell r="P6500">
            <v>105.18000000000006</v>
          </cell>
          <cell r="Q6500">
            <v>46174</v>
          </cell>
          <cell r="W6500" t="str">
            <v>SP INT 5</v>
          </cell>
          <cell r="X6500" t="str">
            <v>SP INT 5</v>
          </cell>
        </row>
        <row r="6501">
          <cell r="B6501">
            <v>1</v>
          </cell>
          <cell r="K6501" t="str">
            <v>SALÁRIOS, ENCARGOS E BENEFÍCIOS</v>
          </cell>
          <cell r="O6501">
            <v>196</v>
          </cell>
          <cell r="P6501">
            <v>195.49</v>
          </cell>
          <cell r="Q6501">
            <v>46023</v>
          </cell>
          <cell r="W6501" t="str">
            <v>DIRETORIA SPI</v>
          </cell>
          <cell r="X6501" t="str">
            <v>DIRETORIA SPI</v>
          </cell>
        </row>
        <row r="6502">
          <cell r="B6502">
            <v>2</v>
          </cell>
          <cell r="K6502" t="str">
            <v>SALÁRIOS, ENCARGOS E BENEFÍCIOS</v>
          </cell>
          <cell r="O6502">
            <v>196</v>
          </cell>
          <cell r="P6502">
            <v>195.49</v>
          </cell>
          <cell r="Q6502">
            <v>46054</v>
          </cell>
          <cell r="W6502" t="str">
            <v>DIRETORIA SPI</v>
          </cell>
          <cell r="X6502" t="str">
            <v>DIRETORIA SPI</v>
          </cell>
        </row>
        <row r="6503">
          <cell r="B6503">
            <v>3</v>
          </cell>
          <cell r="K6503" t="str">
            <v>SALÁRIOS, ENCARGOS E BENEFÍCIOS</v>
          </cell>
          <cell r="O6503">
            <v>196</v>
          </cell>
          <cell r="P6503">
            <v>195.49</v>
          </cell>
          <cell r="Q6503">
            <v>46082</v>
          </cell>
          <cell r="W6503" t="str">
            <v>DIRETORIA SPI</v>
          </cell>
          <cell r="X6503" t="str">
            <v>DIRETORIA SPI</v>
          </cell>
        </row>
        <row r="6504">
          <cell r="B6504">
            <v>4</v>
          </cell>
          <cell r="K6504" t="str">
            <v>SALÁRIOS, ENCARGOS E BENEFÍCIOS</v>
          </cell>
          <cell r="O6504">
            <v>196</v>
          </cell>
          <cell r="P6504">
            <v>195.49</v>
          </cell>
          <cell r="Q6504">
            <v>46113</v>
          </cell>
          <cell r="W6504" t="str">
            <v>DIRETORIA SPI</v>
          </cell>
          <cell r="X6504" t="str">
            <v>DIRETORIA SPI</v>
          </cell>
        </row>
        <row r="6505">
          <cell r="B6505">
            <v>4</v>
          </cell>
          <cell r="K6505" t="str">
            <v>PLANTÕES E LOJAS</v>
          </cell>
          <cell r="O6505">
            <v>196</v>
          </cell>
          <cell r="P6505">
            <v>1831.2</v>
          </cell>
          <cell r="Q6505">
            <v>46113</v>
          </cell>
          <cell r="W6505" t="str">
            <v>SP INT 4</v>
          </cell>
          <cell r="X6505" t="str">
            <v>SP INT 4</v>
          </cell>
        </row>
        <row r="6506">
          <cell r="B6506">
            <v>5</v>
          </cell>
          <cell r="K6506" t="str">
            <v>SALÁRIOS, ENCARGOS E BENEFÍCIOS</v>
          </cell>
          <cell r="O6506">
            <v>196</v>
          </cell>
          <cell r="P6506">
            <v>207.2</v>
          </cell>
          <cell r="Q6506">
            <v>46143</v>
          </cell>
          <cell r="W6506" t="str">
            <v>DIRETORIA SPI</v>
          </cell>
          <cell r="X6506" t="str">
            <v>DIRETORIA SPI</v>
          </cell>
        </row>
        <row r="6507">
          <cell r="B6507">
            <v>5</v>
          </cell>
          <cell r="K6507" t="str">
            <v>PLANTÕES E LOJAS</v>
          </cell>
          <cell r="O6507">
            <v>196</v>
          </cell>
          <cell r="P6507">
            <v>1698.48</v>
          </cell>
          <cell r="Q6507">
            <v>46143</v>
          </cell>
          <cell r="W6507" t="str">
            <v>SP INT 4</v>
          </cell>
          <cell r="X6507" t="str">
            <v>SP INT 4</v>
          </cell>
        </row>
        <row r="6508">
          <cell r="B6508">
            <v>6</v>
          </cell>
          <cell r="K6508" t="str">
            <v>PLANTÕES E LOJAS</v>
          </cell>
          <cell r="O6508">
            <v>196</v>
          </cell>
          <cell r="P6508">
            <v>1991.12</v>
          </cell>
          <cell r="Q6508">
            <v>46174</v>
          </cell>
          <cell r="W6508" t="str">
            <v>SP INT 4</v>
          </cell>
          <cell r="X6508" t="str">
            <v>SP INT 4</v>
          </cell>
        </row>
        <row r="6509">
          <cell r="B6509">
            <v>7</v>
          </cell>
          <cell r="K6509" t="str">
            <v>PLANTÕES E LOJAS</v>
          </cell>
          <cell r="O6509">
            <v>196</v>
          </cell>
          <cell r="P6509">
            <v>1943.36</v>
          </cell>
          <cell r="Q6509">
            <v>46204</v>
          </cell>
          <cell r="W6509" t="str">
            <v>SP INT 4</v>
          </cell>
          <cell r="X6509" t="str">
            <v>SP INT 4</v>
          </cell>
        </row>
        <row r="6510">
          <cell r="B6510">
            <v>8</v>
          </cell>
          <cell r="K6510" t="str">
            <v>PLANTÕES E LOJAS</v>
          </cell>
          <cell r="O6510">
            <v>196</v>
          </cell>
          <cell r="Q6510">
            <v>46235</v>
          </cell>
          <cell r="W6510" t="str">
            <v>SP INT 4</v>
          </cell>
          <cell r="X6510" t="str">
            <v>SP INT 4</v>
          </cell>
        </row>
        <row r="6511">
          <cell r="B6511">
            <v>8</v>
          </cell>
          <cell r="K6511" t="str">
            <v>PLANTÕES E LOJAS</v>
          </cell>
          <cell r="O6511">
            <v>196</v>
          </cell>
          <cell r="P6511">
            <v>1675.81</v>
          </cell>
          <cell r="Q6511">
            <v>46235</v>
          </cell>
          <cell r="W6511" t="str">
            <v>SP INT 4</v>
          </cell>
          <cell r="X6511" t="str">
            <v>SP INT 4</v>
          </cell>
        </row>
        <row r="6512">
          <cell r="B6512">
            <v>4</v>
          </cell>
          <cell r="K6512" t="str">
            <v>MARKETING</v>
          </cell>
          <cell r="O6512">
            <v>195</v>
          </cell>
          <cell r="Q6512">
            <v>46113</v>
          </cell>
          <cell r="W6512" t="str">
            <v>SP INT 5</v>
          </cell>
          <cell r="X6512" t="str">
            <v>SP INT 5</v>
          </cell>
        </row>
        <row r="6513">
          <cell r="B6513">
            <v>1</v>
          </cell>
          <cell r="K6513" t="str">
            <v>PLANTÕES E LOJAS</v>
          </cell>
          <cell r="O6513">
            <v>194</v>
          </cell>
          <cell r="P6513">
            <v>1882.19</v>
          </cell>
          <cell r="Q6513">
            <v>46023</v>
          </cell>
          <cell r="W6513" t="str">
            <v>SP INT 4</v>
          </cell>
          <cell r="X6513" t="str">
            <v>SP INT 4</v>
          </cell>
        </row>
        <row r="6514">
          <cell r="B6514">
            <v>4</v>
          </cell>
          <cell r="K6514" t="str">
            <v>MARKETING</v>
          </cell>
          <cell r="O6514">
            <v>194</v>
          </cell>
          <cell r="Q6514">
            <v>46113</v>
          </cell>
          <cell r="W6514" t="str">
            <v>SP INT 3</v>
          </cell>
          <cell r="X6514" t="str">
            <v>SP INT 3</v>
          </cell>
        </row>
        <row r="6515">
          <cell r="B6515">
            <v>3</v>
          </cell>
          <cell r="K6515" t="str">
            <v>SALÁRIOS, ENCARGOS E BENEFÍCIOS</v>
          </cell>
          <cell r="O6515">
            <v>193</v>
          </cell>
          <cell r="P6515">
            <v>354.12</v>
          </cell>
          <cell r="Q6515">
            <v>46082</v>
          </cell>
          <cell r="W6515" t="str">
            <v>SP INT 2</v>
          </cell>
          <cell r="X6515" t="str">
            <v>SP INT 2</v>
          </cell>
        </row>
        <row r="6516">
          <cell r="B6516">
            <v>1</v>
          </cell>
          <cell r="K6516" t="str">
            <v>PLANTÕES E LOJAS</v>
          </cell>
          <cell r="O6516">
            <v>192</v>
          </cell>
          <cell r="P6516">
            <v>733.33</v>
          </cell>
          <cell r="Q6516">
            <v>46023</v>
          </cell>
          <cell r="W6516" t="str">
            <v>SP INT 5</v>
          </cell>
          <cell r="X6516" t="str">
            <v>SP INT 5</v>
          </cell>
        </row>
        <row r="6517">
          <cell r="B6517">
            <v>3</v>
          </cell>
          <cell r="K6517" t="str">
            <v>PLANTÕES E LOJAS</v>
          </cell>
          <cell r="O6517">
            <v>192</v>
          </cell>
          <cell r="P6517">
            <v>733.33</v>
          </cell>
          <cell r="Q6517">
            <v>46082</v>
          </cell>
          <cell r="W6517" t="str">
            <v>SP INT 5</v>
          </cell>
          <cell r="X6517" t="str">
            <v>SP INT 5</v>
          </cell>
        </row>
        <row r="6518">
          <cell r="B6518">
            <v>5</v>
          </cell>
          <cell r="K6518" t="str">
            <v>PLANTÕES E LOJAS</v>
          </cell>
          <cell r="O6518">
            <v>192</v>
          </cell>
          <cell r="Q6518">
            <v>46143</v>
          </cell>
          <cell r="W6518" t="str">
            <v>SP INT 1</v>
          </cell>
          <cell r="X6518" t="str">
            <v>SP INT 1</v>
          </cell>
        </row>
        <row r="6519">
          <cell r="B6519">
            <v>5</v>
          </cell>
          <cell r="K6519" t="str">
            <v>PLANTÕES E LOJAS</v>
          </cell>
          <cell r="O6519">
            <v>192</v>
          </cell>
          <cell r="P6519">
            <v>733.33</v>
          </cell>
          <cell r="Q6519">
            <v>46143</v>
          </cell>
          <cell r="W6519" t="str">
            <v>SP INT 5</v>
          </cell>
          <cell r="X6519" t="str">
            <v>SP INT 5</v>
          </cell>
        </row>
        <row r="6520">
          <cell r="B6520">
            <v>6</v>
          </cell>
          <cell r="K6520" t="str">
            <v>SALÁRIOS, ENCARGOS E BENEFÍCIOS</v>
          </cell>
          <cell r="O6520">
            <v>192</v>
          </cell>
          <cell r="P6520">
            <v>48.040000000000006</v>
          </cell>
          <cell r="Q6520">
            <v>46174</v>
          </cell>
          <cell r="W6520" t="str">
            <v>SENSIA RP</v>
          </cell>
          <cell r="X6520" t="str">
            <v>SENSIA</v>
          </cell>
        </row>
        <row r="6521">
          <cell r="B6521">
            <v>7</v>
          </cell>
          <cell r="K6521" t="str">
            <v>PLANTÕES E LOJAS</v>
          </cell>
          <cell r="O6521">
            <v>192</v>
          </cell>
          <cell r="P6521">
            <v>46.18</v>
          </cell>
          <cell r="Q6521">
            <v>46204</v>
          </cell>
          <cell r="W6521" t="str">
            <v>SP INT 5</v>
          </cell>
          <cell r="X6521" t="str">
            <v>SP INT 5</v>
          </cell>
        </row>
        <row r="6522">
          <cell r="B6522">
            <v>7</v>
          </cell>
          <cell r="K6522" t="str">
            <v>PLANTÕES E LOJAS</v>
          </cell>
          <cell r="O6522">
            <v>192</v>
          </cell>
          <cell r="Q6522">
            <v>46204</v>
          </cell>
          <cell r="W6522" t="str">
            <v>SP INT 6</v>
          </cell>
          <cell r="X6522" t="str">
            <v>SP INT 6</v>
          </cell>
        </row>
        <row r="6523">
          <cell r="B6523">
            <v>8</v>
          </cell>
          <cell r="K6523" t="str">
            <v>SALÁRIOS, ENCARGOS E BENEFÍCIOS</v>
          </cell>
          <cell r="O6523">
            <v>192</v>
          </cell>
          <cell r="P6523">
            <v>293.17</v>
          </cell>
          <cell r="Q6523">
            <v>46235</v>
          </cell>
          <cell r="W6523" t="str">
            <v>SP INT 2</v>
          </cell>
          <cell r="X6523" t="str">
            <v>SP INT 2</v>
          </cell>
        </row>
        <row r="6524">
          <cell r="B6524">
            <v>1</v>
          </cell>
          <cell r="K6524" t="str">
            <v>PLANTÕES E LOJAS</v>
          </cell>
          <cell r="O6524">
            <v>191</v>
          </cell>
          <cell r="P6524">
            <v>195.7</v>
          </cell>
          <cell r="Q6524">
            <v>46023</v>
          </cell>
          <cell r="W6524" t="str">
            <v>SP INT 4</v>
          </cell>
          <cell r="X6524" t="str">
            <v>SP INT 4</v>
          </cell>
        </row>
        <row r="6525">
          <cell r="B6525">
            <v>2</v>
          </cell>
          <cell r="K6525" t="str">
            <v>SERVIÇOS</v>
          </cell>
          <cell r="O6525">
            <v>191</v>
          </cell>
          <cell r="Q6525">
            <v>46054</v>
          </cell>
          <cell r="W6525" t="str">
            <v>SP INT 1</v>
          </cell>
          <cell r="X6525" t="str">
            <v>SP INT 1</v>
          </cell>
        </row>
        <row r="6526">
          <cell r="B6526">
            <v>2</v>
          </cell>
          <cell r="K6526" t="str">
            <v>PLANTÕES E LOJAS</v>
          </cell>
          <cell r="O6526">
            <v>191</v>
          </cell>
          <cell r="P6526">
            <v>182.12</v>
          </cell>
          <cell r="Q6526">
            <v>46054</v>
          </cell>
          <cell r="W6526" t="str">
            <v>SP INT 4</v>
          </cell>
          <cell r="X6526" t="str">
            <v>SP INT 4</v>
          </cell>
        </row>
        <row r="6527">
          <cell r="B6527">
            <v>3</v>
          </cell>
          <cell r="K6527" t="str">
            <v>PLANTÕES E LOJAS</v>
          </cell>
          <cell r="O6527">
            <v>191</v>
          </cell>
          <cell r="P6527">
            <v>208.48</v>
          </cell>
          <cell r="Q6527">
            <v>46082</v>
          </cell>
          <cell r="W6527" t="str">
            <v>SP INT 4</v>
          </cell>
          <cell r="X6527" t="str">
            <v>SP INT 4</v>
          </cell>
        </row>
        <row r="6528">
          <cell r="B6528">
            <v>4</v>
          </cell>
          <cell r="K6528" t="str">
            <v>PLANTÕES E LOJAS</v>
          </cell>
          <cell r="O6528">
            <v>191</v>
          </cell>
          <cell r="P6528">
            <v>190.4</v>
          </cell>
          <cell r="Q6528">
            <v>46113</v>
          </cell>
          <cell r="W6528" t="str">
            <v>SP INT 4</v>
          </cell>
          <cell r="X6528" t="str">
            <v>SP INT 4</v>
          </cell>
        </row>
        <row r="6529">
          <cell r="B6529">
            <v>4</v>
          </cell>
          <cell r="K6529" t="str">
            <v>MARKETING</v>
          </cell>
          <cell r="O6529">
            <v>191</v>
          </cell>
          <cell r="Q6529">
            <v>46113</v>
          </cell>
          <cell r="W6529" t="str">
            <v>SENSIA RP</v>
          </cell>
          <cell r="X6529" t="str">
            <v>SENSIA</v>
          </cell>
        </row>
        <row r="6530">
          <cell r="B6530">
            <v>5</v>
          </cell>
          <cell r="K6530" t="str">
            <v>PLANTÕES E LOJAS</v>
          </cell>
          <cell r="O6530">
            <v>191</v>
          </cell>
          <cell r="P6530">
            <v>176.6</v>
          </cell>
          <cell r="Q6530">
            <v>46143</v>
          </cell>
          <cell r="W6530" t="str">
            <v>SP INT 4</v>
          </cell>
          <cell r="X6530" t="str">
            <v>SP INT 4</v>
          </cell>
        </row>
        <row r="6531">
          <cell r="B6531">
            <v>6</v>
          </cell>
          <cell r="K6531" t="str">
            <v>PLANTÕES E LOJAS</v>
          </cell>
          <cell r="O6531">
            <v>191</v>
          </cell>
          <cell r="P6531">
            <v>207.03</v>
          </cell>
          <cell r="Q6531">
            <v>46174</v>
          </cell>
          <cell r="W6531" t="str">
            <v>SP INT 4</v>
          </cell>
          <cell r="X6531" t="str">
            <v>SP INT 4</v>
          </cell>
        </row>
        <row r="6532">
          <cell r="B6532">
            <v>7</v>
          </cell>
          <cell r="K6532" t="str">
            <v>PLANTÕES E LOJAS</v>
          </cell>
          <cell r="O6532">
            <v>191</v>
          </cell>
          <cell r="P6532">
            <v>202.06</v>
          </cell>
          <cell r="Q6532">
            <v>46204</v>
          </cell>
          <cell r="W6532" t="str">
            <v>SP INT 4</v>
          </cell>
          <cell r="X6532" t="str">
            <v>SP INT 4</v>
          </cell>
        </row>
        <row r="6533">
          <cell r="B6533">
            <v>8</v>
          </cell>
          <cell r="K6533" t="str">
            <v>PLANTÕES E LOJAS</v>
          </cell>
          <cell r="O6533">
            <v>191</v>
          </cell>
          <cell r="P6533">
            <v>174.24</v>
          </cell>
          <cell r="Q6533">
            <v>46235</v>
          </cell>
          <cell r="W6533" t="str">
            <v>SP INT 4</v>
          </cell>
          <cell r="X6533" t="str">
            <v>SP INT 4</v>
          </cell>
        </row>
        <row r="6534">
          <cell r="B6534">
            <v>3</v>
          </cell>
          <cell r="K6534" t="str">
            <v>DESPESAS GERAIS</v>
          </cell>
          <cell r="O6534">
            <v>190</v>
          </cell>
          <cell r="Q6534">
            <v>46082</v>
          </cell>
          <cell r="W6534" t="str">
            <v>SP INT 1</v>
          </cell>
          <cell r="X6534" t="str">
            <v>SP INT 1</v>
          </cell>
        </row>
        <row r="6535">
          <cell r="B6535">
            <v>3</v>
          </cell>
          <cell r="K6535" t="str">
            <v>DESPESAS GERAIS</v>
          </cell>
          <cell r="O6535">
            <v>190</v>
          </cell>
          <cell r="Q6535">
            <v>46082</v>
          </cell>
          <cell r="W6535" t="str">
            <v>SP INT 1</v>
          </cell>
          <cell r="X6535" t="str">
            <v>SP INT 1</v>
          </cell>
        </row>
        <row r="6536">
          <cell r="B6536">
            <v>3</v>
          </cell>
          <cell r="K6536" t="str">
            <v>DESPESAS GERAIS</v>
          </cell>
          <cell r="O6536">
            <v>190</v>
          </cell>
          <cell r="Q6536">
            <v>46082</v>
          </cell>
          <cell r="W6536" t="str">
            <v>SP INT 5</v>
          </cell>
          <cell r="X6536" t="str">
            <v>SP INT 5</v>
          </cell>
        </row>
        <row r="6537">
          <cell r="B6537">
            <v>6</v>
          </cell>
          <cell r="K6537" t="str">
            <v>PLANTÕES E LOJAS</v>
          </cell>
          <cell r="O6537">
            <v>190</v>
          </cell>
          <cell r="Q6537">
            <v>46174</v>
          </cell>
          <cell r="W6537" t="str">
            <v>SP INT 3</v>
          </cell>
          <cell r="X6537" t="str">
            <v>SP INT 3</v>
          </cell>
        </row>
        <row r="6538">
          <cell r="B6538">
            <v>7</v>
          </cell>
          <cell r="K6538" t="str">
            <v>PLANTÕES E LOJAS</v>
          </cell>
          <cell r="O6538">
            <v>190</v>
          </cell>
          <cell r="P6538">
            <v>232.25</v>
          </cell>
          <cell r="Q6538">
            <v>46204</v>
          </cell>
          <cell r="W6538" t="str">
            <v>SP INT 3</v>
          </cell>
          <cell r="X6538" t="str">
            <v>SP INT 3</v>
          </cell>
        </row>
        <row r="6539">
          <cell r="B6539">
            <v>7</v>
          </cell>
          <cell r="K6539" t="str">
            <v>PLANTÕES E LOJAS</v>
          </cell>
          <cell r="O6539">
            <v>190</v>
          </cell>
          <cell r="Q6539">
            <v>46204</v>
          </cell>
          <cell r="W6539" t="str">
            <v>SP INT 4</v>
          </cell>
          <cell r="X6539" t="str">
            <v>SP INT 4</v>
          </cell>
        </row>
        <row r="6540">
          <cell r="B6540">
            <v>8</v>
          </cell>
          <cell r="K6540" t="str">
            <v>SALÁRIOS, ENCARGOS E BENEFÍCIOS</v>
          </cell>
          <cell r="O6540">
            <v>189</v>
          </cell>
          <cell r="P6540">
            <v>157.98000000000002</v>
          </cell>
          <cell r="Q6540">
            <v>46235</v>
          </cell>
          <cell r="W6540" t="str">
            <v>DIRETORIA SPI</v>
          </cell>
          <cell r="X6540" t="str">
            <v>DIRETORIA SPI</v>
          </cell>
        </row>
        <row r="6541">
          <cell r="B6541">
            <v>1</v>
          </cell>
          <cell r="K6541" t="str">
            <v>SALÁRIOS, ENCARGOS E BENEFÍCIOS</v>
          </cell>
          <cell r="O6541">
            <v>188</v>
          </cell>
          <cell r="P6541">
            <v>187.68</v>
          </cell>
          <cell r="Q6541">
            <v>46023</v>
          </cell>
          <cell r="W6541" t="str">
            <v>DIRETORIA SPI</v>
          </cell>
          <cell r="X6541" t="str">
            <v>DIRETORIA SPI</v>
          </cell>
        </row>
        <row r="6542">
          <cell r="B6542">
            <v>2</v>
          </cell>
          <cell r="K6542" t="str">
            <v>DESPESAS GERAIS</v>
          </cell>
          <cell r="O6542">
            <v>188</v>
          </cell>
          <cell r="Q6542">
            <v>46054</v>
          </cell>
          <cell r="W6542" t="str">
            <v>SP INT 4</v>
          </cell>
          <cell r="X6542" t="str">
            <v>SP INT 4</v>
          </cell>
        </row>
        <row r="6543">
          <cell r="B6543">
            <v>2</v>
          </cell>
          <cell r="K6543" t="str">
            <v>DESPESAS GERAIS</v>
          </cell>
          <cell r="O6543">
            <v>188</v>
          </cell>
          <cell r="Q6543">
            <v>46054</v>
          </cell>
          <cell r="W6543" t="str">
            <v>SENSIA RP</v>
          </cell>
          <cell r="X6543" t="str">
            <v>SENSIA</v>
          </cell>
        </row>
        <row r="6544">
          <cell r="B6544">
            <v>3</v>
          </cell>
          <cell r="K6544" t="str">
            <v>SALÁRIOS, ENCARGOS E BENEFÍCIOS</v>
          </cell>
          <cell r="O6544">
            <v>188</v>
          </cell>
          <cell r="P6544">
            <v>187.68</v>
          </cell>
          <cell r="Q6544">
            <v>46082</v>
          </cell>
          <cell r="W6544" t="str">
            <v>DIRETORIA SPI</v>
          </cell>
          <cell r="X6544" t="str">
            <v>DIRETORIA SPI</v>
          </cell>
        </row>
        <row r="6545">
          <cell r="B6545">
            <v>3</v>
          </cell>
          <cell r="K6545" t="str">
            <v>PLANTÕES E LOJAS</v>
          </cell>
          <cell r="O6545">
            <v>188</v>
          </cell>
          <cell r="P6545">
            <v>214.5</v>
          </cell>
          <cell r="Q6545">
            <v>46082</v>
          </cell>
          <cell r="W6545" t="str">
            <v>SP INT 3</v>
          </cell>
          <cell r="X6545" t="str">
            <v>SP INT 3</v>
          </cell>
        </row>
        <row r="6546">
          <cell r="B6546">
            <v>4</v>
          </cell>
          <cell r="K6546" t="str">
            <v>SALÁRIOS, ENCARGOS E BENEFÍCIOS</v>
          </cell>
          <cell r="O6546">
            <v>188</v>
          </cell>
          <cell r="P6546">
            <v>187.68</v>
          </cell>
          <cell r="Q6546">
            <v>46113</v>
          </cell>
          <cell r="W6546" t="str">
            <v>DIRETORIA SPI</v>
          </cell>
          <cell r="X6546" t="str">
            <v>DIRETORIA SPI</v>
          </cell>
        </row>
        <row r="6547">
          <cell r="B6547">
            <v>4</v>
          </cell>
          <cell r="K6547" t="str">
            <v>MARKETING</v>
          </cell>
          <cell r="O6547">
            <v>188</v>
          </cell>
          <cell r="Q6547">
            <v>46113</v>
          </cell>
          <cell r="W6547" t="str">
            <v>SP INT 1</v>
          </cell>
          <cell r="X6547" t="str">
            <v>SP INT 1</v>
          </cell>
        </row>
        <row r="6548">
          <cell r="B6548">
            <v>5</v>
          </cell>
          <cell r="K6548" t="str">
            <v>SALÁRIOS, ENCARGOS E BENEFÍCIOS</v>
          </cell>
          <cell r="O6548">
            <v>188</v>
          </cell>
          <cell r="P6548">
            <v>198.92</v>
          </cell>
          <cell r="Q6548">
            <v>46143</v>
          </cell>
          <cell r="W6548" t="str">
            <v>DIRETORIA SPI</v>
          </cell>
          <cell r="X6548" t="str">
            <v>DIRETORIA SPI</v>
          </cell>
        </row>
        <row r="6549">
          <cell r="B6549">
            <v>7</v>
          </cell>
          <cell r="K6549" t="str">
            <v>PLANTÕES E LOJAS</v>
          </cell>
          <cell r="O6549">
            <v>188</v>
          </cell>
          <cell r="Q6549">
            <v>46204</v>
          </cell>
          <cell r="W6549" t="str">
            <v>SP INT 1</v>
          </cell>
          <cell r="X6549" t="str">
            <v>SP INT 1</v>
          </cell>
        </row>
        <row r="6550">
          <cell r="B6550">
            <v>7</v>
          </cell>
          <cell r="K6550" t="str">
            <v>PLANTÕES E LOJAS</v>
          </cell>
          <cell r="O6550">
            <v>188</v>
          </cell>
          <cell r="Q6550">
            <v>46204</v>
          </cell>
          <cell r="W6550" t="str">
            <v>SP INT 4</v>
          </cell>
          <cell r="X6550" t="str">
            <v>SP INT 4</v>
          </cell>
        </row>
        <row r="6551">
          <cell r="B6551">
            <v>4</v>
          </cell>
          <cell r="K6551" t="str">
            <v>PLANTÕES E LOJAS</v>
          </cell>
          <cell r="O6551">
            <v>187</v>
          </cell>
          <cell r="P6551">
            <v>26.86</v>
          </cell>
          <cell r="Q6551">
            <v>46113</v>
          </cell>
          <cell r="W6551" t="str">
            <v>SP INT 2</v>
          </cell>
          <cell r="X6551" t="str">
            <v>SP INT 2</v>
          </cell>
        </row>
        <row r="6552">
          <cell r="B6552">
            <v>5</v>
          </cell>
          <cell r="K6552" t="str">
            <v>PLANTÕES E LOJAS</v>
          </cell>
          <cell r="O6552">
            <v>187</v>
          </cell>
          <cell r="Q6552">
            <v>46143</v>
          </cell>
          <cell r="W6552" t="str">
            <v>SP INT 6</v>
          </cell>
          <cell r="X6552" t="str">
            <v>SP INT 6</v>
          </cell>
        </row>
        <row r="6553">
          <cell r="B6553">
            <v>6</v>
          </cell>
          <cell r="K6553" t="str">
            <v>PLANTÕES E LOJAS</v>
          </cell>
          <cell r="O6553">
            <v>187</v>
          </cell>
          <cell r="P6553">
            <v>237.96</v>
          </cell>
          <cell r="Q6553">
            <v>46174</v>
          </cell>
          <cell r="W6553" t="str">
            <v>SP INT 3</v>
          </cell>
          <cell r="X6553" t="str">
            <v>SP INT 3</v>
          </cell>
        </row>
        <row r="6554">
          <cell r="B6554">
            <v>8</v>
          </cell>
          <cell r="K6554" t="str">
            <v>VIAGEM E LOGÍSTICA</v>
          </cell>
          <cell r="O6554">
            <v>187</v>
          </cell>
          <cell r="P6554">
            <v>17.159999999999997</v>
          </cell>
          <cell r="Q6554">
            <v>46235</v>
          </cell>
          <cell r="W6554" t="str">
            <v>SP INT 2</v>
          </cell>
          <cell r="X6554" t="str">
            <v>SP INT 2</v>
          </cell>
        </row>
        <row r="6555">
          <cell r="B6555">
            <v>8</v>
          </cell>
          <cell r="K6555" t="str">
            <v>PLANTÕES E LOJAS</v>
          </cell>
          <cell r="O6555">
            <v>187</v>
          </cell>
          <cell r="Q6555">
            <v>46235</v>
          </cell>
          <cell r="W6555" t="str">
            <v>SP INT 5</v>
          </cell>
          <cell r="X6555" t="str">
            <v>SP INT 5</v>
          </cell>
        </row>
        <row r="6556">
          <cell r="B6556">
            <v>4</v>
          </cell>
          <cell r="K6556" t="str">
            <v>PLANTÕES E LOJAS</v>
          </cell>
          <cell r="O6556">
            <v>186</v>
          </cell>
          <cell r="P6556">
            <v>950.67</v>
          </cell>
          <cell r="Q6556">
            <v>46113</v>
          </cell>
          <cell r="W6556" t="str">
            <v>SP INT 4</v>
          </cell>
          <cell r="X6556" t="str">
            <v>SP INT 4</v>
          </cell>
        </row>
        <row r="6557">
          <cell r="B6557">
            <v>4</v>
          </cell>
          <cell r="K6557" t="str">
            <v>MARKETING</v>
          </cell>
          <cell r="O6557">
            <v>186</v>
          </cell>
          <cell r="Q6557">
            <v>46113</v>
          </cell>
          <cell r="W6557" t="str">
            <v>SENSIA CP</v>
          </cell>
          <cell r="X6557" t="str">
            <v>SENSIA</v>
          </cell>
        </row>
        <row r="6558">
          <cell r="B6558">
            <v>5</v>
          </cell>
          <cell r="K6558" t="str">
            <v>VIAGEM E LOGÍSTICA</v>
          </cell>
          <cell r="O6558">
            <v>186</v>
          </cell>
          <cell r="P6558">
            <v>181.16999999999996</v>
          </cell>
          <cell r="Q6558">
            <v>46143</v>
          </cell>
          <cell r="W6558" t="str">
            <v>SP INT 1</v>
          </cell>
          <cell r="X6558" t="str">
            <v>SP INT 1</v>
          </cell>
        </row>
        <row r="6559">
          <cell r="B6559">
            <v>7</v>
          </cell>
          <cell r="K6559" t="str">
            <v>SALÁRIOS, ENCARGOS E BENEFÍCIOS</v>
          </cell>
          <cell r="O6559">
            <v>186</v>
          </cell>
          <cell r="P6559">
            <v>157.98000000000002</v>
          </cell>
          <cell r="Q6559">
            <v>46204</v>
          </cell>
          <cell r="W6559" t="str">
            <v>DIRETORIA SPI</v>
          </cell>
          <cell r="X6559" t="str">
            <v>DIRETORIA SPI</v>
          </cell>
        </row>
        <row r="6560">
          <cell r="B6560">
            <v>6</v>
          </cell>
          <cell r="K6560" t="str">
            <v>PLANTÕES E LOJAS</v>
          </cell>
          <cell r="O6560">
            <v>185</v>
          </cell>
          <cell r="Q6560">
            <v>46174</v>
          </cell>
          <cell r="W6560" t="str">
            <v>SP INT 4</v>
          </cell>
          <cell r="X6560" t="str">
            <v>SP INT 4</v>
          </cell>
        </row>
        <row r="6561">
          <cell r="B6561">
            <v>3</v>
          </cell>
          <cell r="K6561" t="str">
            <v>VIAGEM E LOGÍSTICA</v>
          </cell>
          <cell r="O6561">
            <v>184</v>
          </cell>
          <cell r="P6561">
            <v>17.159999999999997</v>
          </cell>
          <cell r="Q6561">
            <v>46082</v>
          </cell>
          <cell r="W6561" t="str">
            <v>SP INT 2</v>
          </cell>
          <cell r="X6561" t="str">
            <v>SP INT 2</v>
          </cell>
        </row>
        <row r="6562">
          <cell r="B6562">
            <v>7</v>
          </cell>
          <cell r="K6562" t="str">
            <v>SALÁRIOS, ENCARGOS E BENEFÍCIOS</v>
          </cell>
          <cell r="O6562">
            <v>184</v>
          </cell>
          <cell r="P6562">
            <v>65.650000000000006</v>
          </cell>
          <cell r="Q6562">
            <v>46204</v>
          </cell>
          <cell r="W6562" t="str">
            <v>SP INT 4</v>
          </cell>
          <cell r="X6562" t="str">
            <v>SP INT 4</v>
          </cell>
        </row>
        <row r="6563">
          <cell r="B6563">
            <v>4</v>
          </cell>
          <cell r="K6563" t="str">
            <v>VIAGEM E LOGÍSTICA</v>
          </cell>
          <cell r="O6563">
            <v>183</v>
          </cell>
          <cell r="Q6563">
            <v>46113</v>
          </cell>
          <cell r="W6563" t="str">
            <v>DIRETORIA SPI</v>
          </cell>
          <cell r="X6563" t="str">
            <v>DIRETORIA SPI</v>
          </cell>
        </row>
        <row r="6564">
          <cell r="B6564">
            <v>4</v>
          </cell>
          <cell r="K6564" t="str">
            <v>DESPESAS GERAIS</v>
          </cell>
          <cell r="O6564">
            <v>183</v>
          </cell>
          <cell r="P6564">
            <v>509.89</v>
          </cell>
          <cell r="Q6564">
            <v>46113</v>
          </cell>
          <cell r="W6564" t="str">
            <v>SP INT 2</v>
          </cell>
          <cell r="X6564" t="str">
            <v>SP INT 2</v>
          </cell>
        </row>
        <row r="6565">
          <cell r="B6565">
            <v>8</v>
          </cell>
          <cell r="K6565" t="str">
            <v>SALÁRIOS, ENCARGOS E BENEFÍCIOS</v>
          </cell>
          <cell r="O6565">
            <v>183</v>
          </cell>
          <cell r="P6565">
            <v>52.58</v>
          </cell>
          <cell r="Q6565">
            <v>46235</v>
          </cell>
          <cell r="W6565" t="str">
            <v>DIRETORIA SPI</v>
          </cell>
          <cell r="X6565" t="str">
            <v>DIRETORIA SPI</v>
          </cell>
        </row>
        <row r="6566">
          <cell r="B6566">
            <v>8</v>
          </cell>
          <cell r="K6566" t="str">
            <v>SALÁRIOS, ENCARGOS E BENEFÍCIOS</v>
          </cell>
          <cell r="O6566">
            <v>183</v>
          </cell>
          <cell r="P6566">
            <v>105.31</v>
          </cell>
          <cell r="Q6566">
            <v>46235</v>
          </cell>
          <cell r="W6566" t="str">
            <v>DIRETORIA SPI</v>
          </cell>
          <cell r="X6566" t="str">
            <v>DIRETORIA SPI</v>
          </cell>
        </row>
        <row r="6567">
          <cell r="B6567">
            <v>2</v>
          </cell>
          <cell r="K6567" t="str">
            <v>SALÁRIOS, ENCARGOS E BENEFÍCIOS</v>
          </cell>
          <cell r="O6567">
            <v>182</v>
          </cell>
          <cell r="P6567">
            <v>151.36000000000001</v>
          </cell>
          <cell r="Q6567">
            <v>46054</v>
          </cell>
          <cell r="W6567" t="str">
            <v>DIRETORIA SPI</v>
          </cell>
          <cell r="X6567" t="str">
            <v>DIRETORIA SPI</v>
          </cell>
        </row>
        <row r="6568">
          <cell r="B6568">
            <v>3</v>
          </cell>
          <cell r="K6568" t="str">
            <v>SALÁRIOS, ENCARGOS E BENEFÍCIOS</v>
          </cell>
          <cell r="O6568">
            <v>182</v>
          </cell>
          <cell r="P6568">
            <v>298.22000000000003</v>
          </cell>
          <cell r="Q6568">
            <v>46082</v>
          </cell>
          <cell r="W6568" t="str">
            <v>DIRETORIA SPI</v>
          </cell>
          <cell r="X6568" t="str">
            <v>DIRETORIA SPI</v>
          </cell>
        </row>
        <row r="6569">
          <cell r="B6569">
            <v>5</v>
          </cell>
          <cell r="K6569" t="str">
            <v>PLANTÕES E LOJAS</v>
          </cell>
          <cell r="O6569">
            <v>181</v>
          </cell>
          <cell r="Q6569">
            <v>46143</v>
          </cell>
          <cell r="W6569" t="str">
            <v>SP INT 4</v>
          </cell>
          <cell r="X6569" t="str">
            <v>SP INT 4</v>
          </cell>
        </row>
        <row r="6570">
          <cell r="B6570">
            <v>2</v>
          </cell>
          <cell r="K6570" t="str">
            <v>DESPESAS GERAIS</v>
          </cell>
          <cell r="O6570">
            <v>180</v>
          </cell>
          <cell r="Q6570">
            <v>46054</v>
          </cell>
          <cell r="W6570" t="str">
            <v>SP INT 2</v>
          </cell>
          <cell r="X6570" t="str">
            <v>SP INT 2</v>
          </cell>
        </row>
        <row r="6571">
          <cell r="B6571">
            <v>5</v>
          </cell>
          <cell r="K6571" t="str">
            <v>VIAGEM E LOGÍSTICA</v>
          </cell>
          <cell r="O6571">
            <v>180</v>
          </cell>
          <cell r="P6571">
            <v>24.980000000000018</v>
          </cell>
          <cell r="Q6571">
            <v>46143</v>
          </cell>
          <cell r="W6571" t="str">
            <v>SENSIA CP</v>
          </cell>
          <cell r="X6571" t="str">
            <v>SENSIA</v>
          </cell>
        </row>
        <row r="6572">
          <cell r="B6572">
            <v>7</v>
          </cell>
          <cell r="K6572" t="str">
            <v>ADMINISTRATIVO</v>
          </cell>
          <cell r="O6572">
            <v>180</v>
          </cell>
          <cell r="P6572">
            <v>101.59</v>
          </cell>
          <cell r="Q6572">
            <v>46204</v>
          </cell>
          <cell r="W6572" t="str">
            <v>SP INT 1</v>
          </cell>
          <cell r="X6572" t="str">
            <v>SP INT 1</v>
          </cell>
        </row>
        <row r="6573">
          <cell r="B6573">
            <v>1</v>
          </cell>
          <cell r="K6573" t="str">
            <v>PLANTÕES E LOJAS</v>
          </cell>
          <cell r="O6573">
            <v>179</v>
          </cell>
          <cell r="P6573">
            <v>1403.73</v>
          </cell>
          <cell r="Q6573">
            <v>46023</v>
          </cell>
          <cell r="W6573" t="str">
            <v>SP INT 3</v>
          </cell>
          <cell r="X6573" t="str">
            <v>SP INT 3</v>
          </cell>
        </row>
        <row r="6574">
          <cell r="B6574">
            <v>1</v>
          </cell>
          <cell r="K6574" t="str">
            <v>PLANTÕES E LOJAS</v>
          </cell>
          <cell r="O6574">
            <v>179</v>
          </cell>
          <cell r="P6574">
            <v>977.15</v>
          </cell>
          <cell r="Q6574">
            <v>46023</v>
          </cell>
          <cell r="W6574" t="str">
            <v>SP INT 4</v>
          </cell>
          <cell r="X6574" t="str">
            <v>SP INT 4</v>
          </cell>
        </row>
        <row r="6575">
          <cell r="B6575">
            <v>2</v>
          </cell>
          <cell r="K6575" t="str">
            <v>PLANTÕES E LOJAS</v>
          </cell>
          <cell r="O6575">
            <v>179</v>
          </cell>
          <cell r="P6575">
            <v>1306.3499999999999</v>
          </cell>
          <cell r="Q6575">
            <v>46054</v>
          </cell>
          <cell r="W6575" t="str">
            <v>SP INT 3</v>
          </cell>
          <cell r="X6575" t="str">
            <v>SP INT 3</v>
          </cell>
        </row>
        <row r="6576">
          <cell r="B6576">
            <v>2</v>
          </cell>
          <cell r="K6576" t="str">
            <v>SALÁRIOS, ENCARGOS E BENEFÍCIOS</v>
          </cell>
          <cell r="O6576">
            <v>179</v>
          </cell>
          <cell r="P6576">
            <v>61.95</v>
          </cell>
          <cell r="Q6576">
            <v>46054</v>
          </cell>
          <cell r="W6576" t="str">
            <v>SP INT 4</v>
          </cell>
          <cell r="X6576" t="str">
            <v>SP INT 4</v>
          </cell>
        </row>
        <row r="6577">
          <cell r="B6577">
            <v>3</v>
          </cell>
          <cell r="K6577" t="str">
            <v>PLANTÕES E LOJAS</v>
          </cell>
          <cell r="O6577">
            <v>179</v>
          </cell>
          <cell r="P6577">
            <v>1495.39</v>
          </cell>
          <cell r="Q6577">
            <v>46082</v>
          </cell>
          <cell r="W6577" t="str">
            <v>SP INT 3</v>
          </cell>
          <cell r="X6577" t="str">
            <v>SP INT 3</v>
          </cell>
        </row>
        <row r="6578">
          <cell r="B6578">
            <v>3</v>
          </cell>
          <cell r="K6578" t="str">
            <v>SALÁRIOS, ENCARGOS E BENEFÍCIOS</v>
          </cell>
          <cell r="O6578">
            <v>179</v>
          </cell>
          <cell r="P6578">
            <v>114.73</v>
          </cell>
          <cell r="Q6578">
            <v>46082</v>
          </cell>
          <cell r="W6578" t="str">
            <v>SP INT 3</v>
          </cell>
          <cell r="X6578" t="str">
            <v>SP INT 3</v>
          </cell>
        </row>
        <row r="6579">
          <cell r="B6579">
            <v>3</v>
          </cell>
          <cell r="K6579" t="str">
            <v>SALÁRIOS, ENCARGOS E BENEFÍCIOS</v>
          </cell>
          <cell r="O6579">
            <v>179</v>
          </cell>
          <cell r="P6579">
            <v>20.620000000000005</v>
          </cell>
          <cell r="Q6579">
            <v>46082</v>
          </cell>
          <cell r="W6579" t="str">
            <v>SP INT 4</v>
          </cell>
          <cell r="X6579" t="str">
            <v>SP INT 4</v>
          </cell>
        </row>
        <row r="6580">
          <cell r="B6580">
            <v>4</v>
          </cell>
          <cell r="K6580" t="str">
            <v>PLANTÕES E LOJAS</v>
          </cell>
          <cell r="O6580">
            <v>179</v>
          </cell>
          <cell r="P6580">
            <v>1365.7</v>
          </cell>
          <cell r="Q6580">
            <v>46113</v>
          </cell>
          <cell r="W6580" t="str">
            <v>SP INT 3</v>
          </cell>
          <cell r="X6580" t="str">
            <v>SP INT 3</v>
          </cell>
        </row>
        <row r="6581">
          <cell r="B6581">
            <v>4</v>
          </cell>
          <cell r="K6581" t="str">
            <v>SALÁRIOS, ENCARGOS E BENEFÍCIOS</v>
          </cell>
          <cell r="O6581">
            <v>179</v>
          </cell>
          <cell r="P6581">
            <v>85.97</v>
          </cell>
          <cell r="Q6581">
            <v>46113</v>
          </cell>
          <cell r="W6581" t="str">
            <v>SP INT 5</v>
          </cell>
          <cell r="X6581" t="str">
            <v>SP INT 5</v>
          </cell>
        </row>
        <row r="6582">
          <cell r="B6582">
            <v>8</v>
          </cell>
          <cell r="K6582" t="str">
            <v>PLANTÕES E LOJAS</v>
          </cell>
          <cell r="O6582">
            <v>179</v>
          </cell>
          <cell r="P6582">
            <v>1249.81</v>
          </cell>
          <cell r="Q6582">
            <v>46235</v>
          </cell>
          <cell r="W6582" t="str">
            <v>SP INT 3</v>
          </cell>
          <cell r="X6582" t="str">
            <v>SP INT 3</v>
          </cell>
        </row>
        <row r="6583">
          <cell r="B6583">
            <v>1</v>
          </cell>
          <cell r="K6583" t="str">
            <v>SALÁRIOS, ENCARGOS E BENEFÍCIOS</v>
          </cell>
          <cell r="O6583">
            <v>178</v>
          </cell>
          <cell r="P6583">
            <v>138.1</v>
          </cell>
          <cell r="Q6583">
            <v>46023</v>
          </cell>
          <cell r="W6583" t="str">
            <v>SENSIA RP</v>
          </cell>
          <cell r="X6583" t="str">
            <v>SENSIA</v>
          </cell>
        </row>
        <row r="6584">
          <cell r="B6584">
            <v>2</v>
          </cell>
          <cell r="K6584" t="str">
            <v>MARKETING</v>
          </cell>
          <cell r="O6584">
            <v>178</v>
          </cell>
          <cell r="Q6584">
            <v>46054</v>
          </cell>
          <cell r="W6584" t="str">
            <v>SP INT 4</v>
          </cell>
          <cell r="X6584" t="str">
            <v>SP INT 4</v>
          </cell>
        </row>
        <row r="6585">
          <cell r="B6585">
            <v>4</v>
          </cell>
          <cell r="K6585" t="str">
            <v>MARKETING</v>
          </cell>
          <cell r="O6585">
            <v>178</v>
          </cell>
          <cell r="Q6585">
            <v>46113</v>
          </cell>
          <cell r="W6585" t="str">
            <v>SP INT 3</v>
          </cell>
          <cell r="X6585" t="str">
            <v>SP INT 3</v>
          </cell>
        </row>
        <row r="6586">
          <cell r="B6586">
            <v>4</v>
          </cell>
          <cell r="K6586" t="str">
            <v>MARKETING</v>
          </cell>
          <cell r="O6586">
            <v>178</v>
          </cell>
          <cell r="Q6586">
            <v>46113</v>
          </cell>
          <cell r="W6586" t="str">
            <v>SP INT 4</v>
          </cell>
          <cell r="X6586" t="str">
            <v>SP INT 4</v>
          </cell>
        </row>
        <row r="6587">
          <cell r="B6587">
            <v>5</v>
          </cell>
          <cell r="K6587" t="str">
            <v>VIAGEM E LOGÍSTICA</v>
          </cell>
          <cell r="O6587">
            <v>178</v>
          </cell>
          <cell r="Q6587">
            <v>46143</v>
          </cell>
          <cell r="W6587" t="str">
            <v>SP INT 1</v>
          </cell>
          <cell r="X6587" t="str">
            <v>SP INT 1</v>
          </cell>
        </row>
        <row r="6588">
          <cell r="B6588">
            <v>7</v>
          </cell>
          <cell r="K6588" t="str">
            <v>PLANTÕES E LOJAS</v>
          </cell>
          <cell r="O6588">
            <v>178</v>
          </cell>
          <cell r="Q6588">
            <v>46204</v>
          </cell>
          <cell r="W6588" t="str">
            <v>SP INT 2</v>
          </cell>
          <cell r="X6588" t="str">
            <v>SP INT 2</v>
          </cell>
        </row>
        <row r="6589">
          <cell r="B6589">
            <v>2</v>
          </cell>
          <cell r="K6589" t="str">
            <v>TI E TELECOMUNICAÇÕES</v>
          </cell>
          <cell r="O6589">
            <v>177</v>
          </cell>
          <cell r="Q6589">
            <v>46054</v>
          </cell>
          <cell r="W6589" t="str">
            <v>SP INT 1</v>
          </cell>
          <cell r="X6589" t="str">
            <v>SP INT 1</v>
          </cell>
        </row>
        <row r="6590">
          <cell r="B6590">
            <v>2</v>
          </cell>
          <cell r="K6590" t="str">
            <v>DESPESAS GERAIS</v>
          </cell>
          <cell r="O6590">
            <v>177</v>
          </cell>
          <cell r="Q6590">
            <v>46054</v>
          </cell>
          <cell r="W6590" t="str">
            <v>SP INT 2</v>
          </cell>
          <cell r="X6590" t="str">
            <v>SP INT 2</v>
          </cell>
        </row>
        <row r="6591">
          <cell r="B6591">
            <v>2</v>
          </cell>
          <cell r="K6591" t="str">
            <v>DESPESAS GERAIS</v>
          </cell>
          <cell r="O6591">
            <v>177</v>
          </cell>
          <cell r="Q6591">
            <v>46054</v>
          </cell>
          <cell r="W6591" t="str">
            <v>SP INT 3</v>
          </cell>
          <cell r="X6591" t="str">
            <v>SP INT 3</v>
          </cell>
        </row>
        <row r="6592">
          <cell r="B6592">
            <v>2</v>
          </cell>
          <cell r="K6592" t="str">
            <v>DESPESAS GERAIS</v>
          </cell>
          <cell r="O6592">
            <v>177</v>
          </cell>
          <cell r="Q6592">
            <v>46054</v>
          </cell>
          <cell r="W6592" t="str">
            <v>SP INT 6</v>
          </cell>
          <cell r="X6592" t="str">
            <v>SP INT 6</v>
          </cell>
        </row>
        <row r="6593">
          <cell r="B6593">
            <v>4</v>
          </cell>
          <cell r="K6593" t="str">
            <v>ADMINISTRATIVO</v>
          </cell>
          <cell r="O6593">
            <v>177</v>
          </cell>
          <cell r="Q6593">
            <v>46113</v>
          </cell>
          <cell r="W6593" t="str">
            <v>SP INT 3</v>
          </cell>
          <cell r="X6593" t="str">
            <v>SP INT 3</v>
          </cell>
        </row>
        <row r="6594">
          <cell r="B6594">
            <v>4</v>
          </cell>
          <cell r="K6594" t="str">
            <v>MARKETING</v>
          </cell>
          <cell r="O6594">
            <v>177</v>
          </cell>
          <cell r="Q6594">
            <v>46113</v>
          </cell>
          <cell r="W6594" t="str">
            <v>SP INT 4</v>
          </cell>
          <cell r="X6594" t="str">
            <v>SP INT 4</v>
          </cell>
        </row>
        <row r="6595">
          <cell r="B6595">
            <v>6</v>
          </cell>
          <cell r="K6595" t="str">
            <v>VIAGEM E LOGÍSTICA</v>
          </cell>
          <cell r="O6595">
            <v>177</v>
          </cell>
          <cell r="P6595">
            <v>17.159999999999997</v>
          </cell>
          <cell r="Q6595">
            <v>46174</v>
          </cell>
          <cell r="W6595" t="str">
            <v>SP INT 2</v>
          </cell>
          <cell r="X6595" t="str">
            <v>SP INT 2</v>
          </cell>
        </row>
        <row r="6596">
          <cell r="B6596">
            <v>7</v>
          </cell>
          <cell r="K6596" t="str">
            <v>VIAGEM E LOGÍSTICA</v>
          </cell>
          <cell r="O6596">
            <v>177</v>
          </cell>
          <cell r="P6596">
            <v>105.18000000000006</v>
          </cell>
          <cell r="Q6596">
            <v>46204</v>
          </cell>
          <cell r="W6596" t="str">
            <v>SP INT 5</v>
          </cell>
          <cell r="X6596" t="str">
            <v>SP INT 5</v>
          </cell>
        </row>
        <row r="6597">
          <cell r="B6597">
            <v>1</v>
          </cell>
          <cell r="K6597" t="str">
            <v>PLANTÕES E LOJAS</v>
          </cell>
          <cell r="O6597">
            <v>176</v>
          </cell>
          <cell r="P6597">
            <v>1035</v>
          </cell>
          <cell r="Q6597">
            <v>46023</v>
          </cell>
          <cell r="W6597" t="str">
            <v>SP INT 2</v>
          </cell>
          <cell r="X6597" t="str">
            <v>SP INT 2</v>
          </cell>
        </row>
        <row r="6598">
          <cell r="B6598">
            <v>1</v>
          </cell>
          <cell r="K6598" t="str">
            <v>SALÁRIOS, ENCARGOS E BENEFÍCIOS</v>
          </cell>
          <cell r="O6598">
            <v>176</v>
          </cell>
          <cell r="P6598">
            <v>114.73</v>
          </cell>
          <cell r="Q6598">
            <v>46023</v>
          </cell>
          <cell r="W6598" t="str">
            <v>SP INT 3</v>
          </cell>
          <cell r="X6598" t="str">
            <v>SP INT 3</v>
          </cell>
        </row>
        <row r="6599">
          <cell r="B6599">
            <v>2</v>
          </cell>
          <cell r="K6599" t="str">
            <v>SALÁRIOS, ENCARGOS E BENEFÍCIOS</v>
          </cell>
          <cell r="O6599">
            <v>176</v>
          </cell>
          <cell r="P6599">
            <v>269.54000000000002</v>
          </cell>
          <cell r="Q6599">
            <v>46054</v>
          </cell>
          <cell r="W6599" t="str">
            <v>SP INT 1</v>
          </cell>
          <cell r="X6599" t="str">
            <v>SP INT 1</v>
          </cell>
        </row>
        <row r="6600">
          <cell r="B6600">
            <v>8</v>
          </cell>
          <cell r="K6600" t="str">
            <v>PLANTÕES E LOJAS</v>
          </cell>
          <cell r="O6600">
            <v>176</v>
          </cell>
          <cell r="P6600">
            <v>29.16</v>
          </cell>
          <cell r="Q6600">
            <v>46235</v>
          </cell>
          <cell r="W6600" t="str">
            <v>SP INT 6</v>
          </cell>
          <cell r="X6600" t="str">
            <v>SP INT 6</v>
          </cell>
        </row>
        <row r="6601">
          <cell r="B6601">
            <v>1</v>
          </cell>
          <cell r="K6601" t="str">
            <v>SALÁRIOS, ENCARGOS E BENEFÍCIOS</v>
          </cell>
          <cell r="O6601">
            <v>175</v>
          </cell>
          <cell r="Q6601">
            <v>46023</v>
          </cell>
          <cell r="W6601" t="str">
            <v>DIRETORIA SPI</v>
          </cell>
          <cell r="X6601" t="str">
            <v>DIRETORIA SPI</v>
          </cell>
        </row>
        <row r="6602">
          <cell r="B6602">
            <v>2</v>
          </cell>
          <cell r="K6602" t="str">
            <v>SALÁRIOS, ENCARGOS E BENEFÍCIOS</v>
          </cell>
          <cell r="O6602">
            <v>175</v>
          </cell>
          <cell r="P6602">
            <v>298.22000000000003</v>
          </cell>
          <cell r="Q6602">
            <v>46054</v>
          </cell>
          <cell r="W6602" t="str">
            <v>DIRETORIA SPI</v>
          </cell>
          <cell r="X6602" t="str">
            <v>DIRETORIA SPI</v>
          </cell>
        </row>
        <row r="6603">
          <cell r="B6603">
            <v>7</v>
          </cell>
          <cell r="K6603" t="str">
            <v>PLANTÕES E LOJAS</v>
          </cell>
          <cell r="O6603">
            <v>175</v>
          </cell>
          <cell r="P6603">
            <v>34.25</v>
          </cell>
          <cell r="Q6603">
            <v>46204</v>
          </cell>
          <cell r="W6603" t="str">
            <v>SP INT 6</v>
          </cell>
          <cell r="X6603" t="str">
            <v>SP INT 6</v>
          </cell>
        </row>
        <row r="6604">
          <cell r="B6604">
            <v>4</v>
          </cell>
          <cell r="K6604" t="str">
            <v>SALÁRIOS, ENCARGOS E BENEFÍCIOS</v>
          </cell>
          <cell r="O6604">
            <v>174</v>
          </cell>
          <cell r="P6604">
            <v>61.95</v>
          </cell>
          <cell r="Q6604">
            <v>46113</v>
          </cell>
          <cell r="W6604" t="str">
            <v>SP INT 4</v>
          </cell>
          <cell r="X6604" t="str">
            <v>SP INT 4</v>
          </cell>
        </row>
        <row r="6605">
          <cell r="B6605">
            <v>2</v>
          </cell>
          <cell r="K6605" t="str">
            <v>PLANTÕES E LOJAS</v>
          </cell>
          <cell r="O6605">
            <v>173</v>
          </cell>
          <cell r="P6605">
            <v>68.66</v>
          </cell>
          <cell r="Q6605">
            <v>46054</v>
          </cell>
          <cell r="W6605" t="str">
            <v>SP INT 2</v>
          </cell>
          <cell r="X6605" t="str">
            <v>SP INT 2</v>
          </cell>
        </row>
        <row r="6606">
          <cell r="B6606">
            <v>2</v>
          </cell>
          <cell r="K6606" t="str">
            <v>MARKETING</v>
          </cell>
          <cell r="O6606">
            <v>173</v>
          </cell>
          <cell r="Q6606">
            <v>46054</v>
          </cell>
          <cell r="W6606" t="str">
            <v>SP INT 4</v>
          </cell>
          <cell r="X6606" t="str">
            <v>SP INT 4</v>
          </cell>
        </row>
        <row r="6607">
          <cell r="B6607">
            <v>3</v>
          </cell>
          <cell r="K6607" t="str">
            <v>SALÁRIOS, ENCARGOS E BENEFÍCIOS</v>
          </cell>
          <cell r="O6607">
            <v>171</v>
          </cell>
          <cell r="P6607">
            <v>45.960000000000008</v>
          </cell>
          <cell r="Q6607">
            <v>46082</v>
          </cell>
          <cell r="W6607" t="str">
            <v>SENSIA RP</v>
          </cell>
          <cell r="X6607" t="str">
            <v>SENSIA</v>
          </cell>
        </row>
        <row r="6608">
          <cell r="B6608">
            <v>7</v>
          </cell>
          <cell r="K6608" t="str">
            <v>PLANTÕES E LOJAS</v>
          </cell>
          <cell r="O6608">
            <v>171</v>
          </cell>
          <cell r="Q6608">
            <v>46204</v>
          </cell>
          <cell r="W6608" t="str">
            <v>SP INT 4</v>
          </cell>
          <cell r="X6608" t="str">
            <v>SP INT 4</v>
          </cell>
        </row>
        <row r="6609">
          <cell r="B6609">
            <v>4</v>
          </cell>
          <cell r="K6609" t="str">
            <v>PLANTÕES E LOJAS</v>
          </cell>
          <cell r="O6609">
            <v>170</v>
          </cell>
          <cell r="Q6609">
            <v>46113</v>
          </cell>
          <cell r="W6609" t="str">
            <v>SP INT 1</v>
          </cell>
          <cell r="X6609" t="str">
            <v>SP INT 1</v>
          </cell>
        </row>
        <row r="6610">
          <cell r="B6610">
            <v>4</v>
          </cell>
          <cell r="K6610" t="str">
            <v>MARKETING</v>
          </cell>
          <cell r="O6610">
            <v>170</v>
          </cell>
          <cell r="Q6610">
            <v>46113</v>
          </cell>
          <cell r="W6610" t="str">
            <v>SP INT 2</v>
          </cell>
          <cell r="X6610" t="str">
            <v>SP INT 2</v>
          </cell>
        </row>
        <row r="6611">
          <cell r="B6611">
            <v>5</v>
          </cell>
          <cell r="K6611" t="str">
            <v>SALÁRIOS, ENCARGOS E BENEFÍCIOS</v>
          </cell>
          <cell r="O6611">
            <v>170</v>
          </cell>
          <cell r="P6611">
            <v>157.98000000000002</v>
          </cell>
          <cell r="Q6611">
            <v>46143</v>
          </cell>
          <cell r="W6611" t="str">
            <v>DIRETORIA SPI</v>
          </cell>
          <cell r="X6611" t="str">
            <v>DIRETORIA SPI</v>
          </cell>
        </row>
        <row r="6612">
          <cell r="B6612">
            <v>7</v>
          </cell>
          <cell r="K6612" t="str">
            <v>PLANTÕES E LOJAS</v>
          </cell>
          <cell r="O6612">
            <v>170</v>
          </cell>
          <cell r="Q6612">
            <v>46204</v>
          </cell>
          <cell r="W6612" t="str">
            <v>SP INT 2</v>
          </cell>
          <cell r="X6612" t="str">
            <v>SP INT 2</v>
          </cell>
        </row>
        <row r="6613">
          <cell r="B6613">
            <v>1</v>
          </cell>
          <cell r="K6613" t="str">
            <v>PLANTÕES E LOJAS</v>
          </cell>
          <cell r="O6613">
            <v>169</v>
          </cell>
          <cell r="P6613">
            <v>305.47000000000003</v>
          </cell>
          <cell r="Q6613">
            <v>46023</v>
          </cell>
          <cell r="W6613" t="str">
            <v>SP INT 4</v>
          </cell>
          <cell r="X6613" t="str">
            <v>SP INT 4</v>
          </cell>
        </row>
        <row r="6614">
          <cell r="B6614">
            <v>3</v>
          </cell>
          <cell r="K6614" t="str">
            <v>VIAGEM E LOGÍSTICA</v>
          </cell>
          <cell r="O6614">
            <v>169</v>
          </cell>
          <cell r="P6614">
            <v>114.67999999999999</v>
          </cell>
          <cell r="Q6614">
            <v>46082</v>
          </cell>
          <cell r="W6614" t="str">
            <v>SP INT 4</v>
          </cell>
          <cell r="X6614" t="str">
            <v>SP INT 4</v>
          </cell>
        </row>
        <row r="6615">
          <cell r="B6615">
            <v>3</v>
          </cell>
          <cell r="K6615" t="str">
            <v>PLANTÕES E LOJAS</v>
          </cell>
          <cell r="O6615">
            <v>169</v>
          </cell>
          <cell r="Q6615">
            <v>46082</v>
          </cell>
          <cell r="W6615" t="str">
            <v>SP INT 4</v>
          </cell>
          <cell r="X6615" t="str">
            <v>SP INT 4</v>
          </cell>
        </row>
        <row r="6616">
          <cell r="B6616">
            <v>4</v>
          </cell>
          <cell r="K6616" t="str">
            <v>MARKETING</v>
          </cell>
          <cell r="O6616">
            <v>169</v>
          </cell>
          <cell r="Q6616">
            <v>46113</v>
          </cell>
          <cell r="W6616" t="str">
            <v>SP INT 2</v>
          </cell>
          <cell r="X6616" t="str">
            <v>SP INT 2</v>
          </cell>
        </row>
        <row r="6617">
          <cell r="B6617">
            <v>4</v>
          </cell>
          <cell r="K6617" t="str">
            <v>PLANTÕES E LOJAS</v>
          </cell>
          <cell r="O6617">
            <v>169</v>
          </cell>
          <cell r="P6617">
            <v>34.25</v>
          </cell>
          <cell r="Q6617">
            <v>46113</v>
          </cell>
          <cell r="W6617" t="str">
            <v>SP INT 6</v>
          </cell>
          <cell r="X6617" t="str">
            <v>SP INT 6</v>
          </cell>
        </row>
        <row r="6618">
          <cell r="B6618">
            <v>5</v>
          </cell>
          <cell r="K6618" t="str">
            <v>VIAGEM E LOGÍSTICA</v>
          </cell>
          <cell r="O6618">
            <v>169</v>
          </cell>
          <cell r="P6618">
            <v>130.88999999999999</v>
          </cell>
          <cell r="Q6618">
            <v>46143</v>
          </cell>
          <cell r="W6618" t="str">
            <v>SP INT 5</v>
          </cell>
          <cell r="X6618" t="str">
            <v>SP INT 5</v>
          </cell>
        </row>
        <row r="6619">
          <cell r="B6619">
            <v>8</v>
          </cell>
          <cell r="K6619" t="str">
            <v>PLANTÕES E LOJAS</v>
          </cell>
          <cell r="O6619">
            <v>169</v>
          </cell>
          <cell r="Q6619">
            <v>46235</v>
          </cell>
          <cell r="W6619" t="str">
            <v>SP INT 4</v>
          </cell>
          <cell r="X6619" t="str">
            <v>SP INT 4</v>
          </cell>
        </row>
        <row r="6620">
          <cell r="B6620">
            <v>2</v>
          </cell>
          <cell r="K6620" t="str">
            <v>SERVIÇOS</v>
          </cell>
          <cell r="O6620">
            <v>168</v>
          </cell>
          <cell r="Q6620">
            <v>46054</v>
          </cell>
          <cell r="W6620" t="str">
            <v>SP INT 3</v>
          </cell>
          <cell r="X6620" t="str">
            <v>SP INT 3</v>
          </cell>
        </row>
        <row r="6621">
          <cell r="B6621">
            <v>1</v>
          </cell>
          <cell r="K6621" t="str">
            <v>SALÁRIOS, ENCARGOS E BENEFÍCIOS</v>
          </cell>
          <cell r="O6621">
            <v>167</v>
          </cell>
          <cell r="P6621">
            <v>20.620000000000005</v>
          </cell>
          <cell r="Q6621">
            <v>46023</v>
          </cell>
          <cell r="W6621" t="str">
            <v>SP INT 4</v>
          </cell>
          <cell r="X6621" t="str">
            <v>SP INT 4</v>
          </cell>
        </row>
        <row r="6622">
          <cell r="B6622">
            <v>3</v>
          </cell>
          <cell r="K6622" t="str">
            <v>SALÁRIOS, ENCARGOS E BENEFÍCIOS</v>
          </cell>
          <cell r="O6622">
            <v>167</v>
          </cell>
          <cell r="P6622">
            <v>3096.36</v>
          </cell>
          <cell r="Q6622">
            <v>46082</v>
          </cell>
          <cell r="W6622" t="str">
            <v>SP INT 5</v>
          </cell>
          <cell r="X6622" t="str">
            <v>SP INT 5</v>
          </cell>
        </row>
        <row r="6623">
          <cell r="B6623">
            <v>4</v>
          </cell>
          <cell r="K6623" t="str">
            <v>MARKETING</v>
          </cell>
          <cell r="O6623">
            <v>167</v>
          </cell>
          <cell r="Q6623">
            <v>46113</v>
          </cell>
          <cell r="W6623" t="str">
            <v>SP INT 4</v>
          </cell>
          <cell r="X6623" t="str">
            <v>SP INT 4</v>
          </cell>
        </row>
        <row r="6624">
          <cell r="B6624">
            <v>5</v>
          </cell>
          <cell r="K6624" t="str">
            <v>SALÁRIOS, ENCARGOS E BENEFÍCIOS</v>
          </cell>
          <cell r="O6624">
            <v>167</v>
          </cell>
          <cell r="Q6624">
            <v>46143</v>
          </cell>
          <cell r="W6624" t="str">
            <v>SP INT 4</v>
          </cell>
          <cell r="X6624" t="str">
            <v>SP INT 4</v>
          </cell>
        </row>
        <row r="6625">
          <cell r="B6625">
            <v>7</v>
          </cell>
          <cell r="K6625" t="str">
            <v>SALÁRIOS, ENCARGOS E BENEFÍCIOS</v>
          </cell>
          <cell r="O6625">
            <v>167</v>
          </cell>
          <cell r="P6625">
            <v>316.08</v>
          </cell>
          <cell r="Q6625">
            <v>46204</v>
          </cell>
          <cell r="W6625" t="str">
            <v>DIRETORIA SPI</v>
          </cell>
          <cell r="X6625" t="str">
            <v>DIRETORIA SPI</v>
          </cell>
        </row>
        <row r="6626">
          <cell r="B6626">
            <v>4</v>
          </cell>
          <cell r="K6626" t="str">
            <v>PLANTÕES E LOJAS</v>
          </cell>
          <cell r="O6626">
            <v>166</v>
          </cell>
          <cell r="P6626">
            <v>13.8</v>
          </cell>
          <cell r="Q6626">
            <v>46113</v>
          </cell>
          <cell r="W6626" t="str">
            <v>SP INT 5</v>
          </cell>
          <cell r="X6626" t="str">
            <v>SP INT 5</v>
          </cell>
        </row>
        <row r="6627">
          <cell r="B6627">
            <v>4</v>
          </cell>
          <cell r="K6627" t="str">
            <v>SALÁRIOS, ENCARGOS E BENEFÍCIOS</v>
          </cell>
          <cell r="O6627">
            <v>166</v>
          </cell>
          <cell r="P6627">
            <v>138.1</v>
          </cell>
          <cell r="Q6627">
            <v>46113</v>
          </cell>
          <cell r="W6627" t="str">
            <v>SENSIA RP</v>
          </cell>
          <cell r="X6627" t="str">
            <v>SENSIA</v>
          </cell>
        </row>
        <row r="6628">
          <cell r="B6628">
            <v>2</v>
          </cell>
          <cell r="K6628" t="str">
            <v>SERVIÇOS</v>
          </cell>
          <cell r="O6628">
            <v>165</v>
          </cell>
          <cell r="Q6628">
            <v>46054</v>
          </cell>
          <cell r="W6628" t="str">
            <v>SP INT 3</v>
          </cell>
          <cell r="X6628" t="str">
            <v>SP INT 3</v>
          </cell>
        </row>
        <row r="6629">
          <cell r="B6629">
            <v>3</v>
          </cell>
          <cell r="K6629" t="str">
            <v>MARKETING</v>
          </cell>
          <cell r="O6629">
            <v>165</v>
          </cell>
          <cell r="Q6629">
            <v>46082</v>
          </cell>
          <cell r="W6629" t="str">
            <v>SP INT 2</v>
          </cell>
          <cell r="X6629" t="str">
            <v>SP INT 2</v>
          </cell>
        </row>
        <row r="6630">
          <cell r="B6630">
            <v>5</v>
          </cell>
          <cell r="K6630" t="str">
            <v>PLANTÕES E LOJAS</v>
          </cell>
          <cell r="O6630">
            <v>165</v>
          </cell>
          <cell r="Q6630">
            <v>46143</v>
          </cell>
          <cell r="W6630" t="str">
            <v>SP INT 1</v>
          </cell>
          <cell r="X6630" t="str">
            <v>SP INT 1</v>
          </cell>
        </row>
        <row r="6631">
          <cell r="B6631">
            <v>6</v>
          </cell>
          <cell r="K6631" t="str">
            <v>VIAGEM E LOGÍSTICA</v>
          </cell>
          <cell r="O6631">
            <v>165</v>
          </cell>
          <cell r="P6631">
            <v>200.8900000000001</v>
          </cell>
          <cell r="Q6631">
            <v>46174</v>
          </cell>
          <cell r="W6631" t="str">
            <v>SP INT 1</v>
          </cell>
          <cell r="X6631" t="str">
            <v>SP INT 1</v>
          </cell>
        </row>
        <row r="6632">
          <cell r="B6632">
            <v>6</v>
          </cell>
          <cell r="K6632" t="str">
            <v>VIAGEM E LOGÍSTICA</v>
          </cell>
          <cell r="O6632">
            <v>165</v>
          </cell>
          <cell r="P6632">
            <v>20.22</v>
          </cell>
          <cell r="Q6632">
            <v>46174</v>
          </cell>
          <cell r="W6632" t="str">
            <v>SP INT 2</v>
          </cell>
          <cell r="X6632" t="str">
            <v>SP INT 2</v>
          </cell>
        </row>
        <row r="6633">
          <cell r="B6633">
            <v>8</v>
          </cell>
          <cell r="K6633" t="str">
            <v>JURÍDICO</v>
          </cell>
          <cell r="O6633">
            <v>165</v>
          </cell>
          <cell r="Q6633">
            <v>46235</v>
          </cell>
          <cell r="W6633" t="str">
            <v>SP INT 1</v>
          </cell>
          <cell r="X6633" t="str">
            <v>SP INT 1</v>
          </cell>
        </row>
        <row r="6634">
          <cell r="B6634">
            <v>1</v>
          </cell>
          <cell r="K6634" t="str">
            <v>PLANTÕES E LOJAS</v>
          </cell>
          <cell r="O6634">
            <v>164</v>
          </cell>
          <cell r="Q6634">
            <v>46023</v>
          </cell>
          <cell r="W6634" t="str">
            <v>SP INT 4</v>
          </cell>
          <cell r="X6634" t="str">
            <v>SP INT 4</v>
          </cell>
        </row>
        <row r="6635">
          <cell r="B6635">
            <v>2</v>
          </cell>
          <cell r="K6635" t="str">
            <v>PLANTÕES E LOJAS</v>
          </cell>
          <cell r="O6635">
            <v>164</v>
          </cell>
          <cell r="Q6635">
            <v>46054</v>
          </cell>
          <cell r="W6635" t="str">
            <v>SP INT 4</v>
          </cell>
          <cell r="X6635" t="str">
            <v>SP INT 4</v>
          </cell>
        </row>
        <row r="6636">
          <cell r="B6636">
            <v>3</v>
          </cell>
          <cell r="K6636" t="str">
            <v>PLANTÕES E LOJAS</v>
          </cell>
          <cell r="O6636">
            <v>164</v>
          </cell>
          <cell r="Q6636">
            <v>46082</v>
          </cell>
          <cell r="W6636" t="str">
            <v>SENSIA CP</v>
          </cell>
          <cell r="X6636" t="str">
            <v>SENSIA</v>
          </cell>
        </row>
        <row r="6637">
          <cell r="B6637">
            <v>5</v>
          </cell>
          <cell r="K6637" t="str">
            <v>VIAGEM E LOGÍSTICA</v>
          </cell>
          <cell r="O6637">
            <v>164</v>
          </cell>
          <cell r="Q6637">
            <v>46143</v>
          </cell>
          <cell r="W6637" t="str">
            <v>SP INT 6</v>
          </cell>
          <cell r="X6637" t="str">
            <v>SP INT 6</v>
          </cell>
        </row>
        <row r="6638">
          <cell r="B6638">
            <v>8</v>
          </cell>
          <cell r="K6638" t="str">
            <v>ADMINISTRATIVO</v>
          </cell>
          <cell r="O6638">
            <v>164</v>
          </cell>
          <cell r="P6638">
            <v>35.18</v>
          </cell>
          <cell r="Q6638">
            <v>46235</v>
          </cell>
          <cell r="W6638" t="str">
            <v>SP INT 5</v>
          </cell>
          <cell r="X6638" t="str">
            <v>SP INT 5</v>
          </cell>
        </row>
        <row r="6639">
          <cell r="B6639">
            <v>3</v>
          </cell>
          <cell r="K6639" t="str">
            <v>VIAGEM E LOGÍSTICA</v>
          </cell>
          <cell r="O6639">
            <v>163</v>
          </cell>
          <cell r="Q6639">
            <v>46082</v>
          </cell>
          <cell r="W6639" t="str">
            <v>SP INT 2</v>
          </cell>
          <cell r="X6639" t="str">
            <v>SP INT 2</v>
          </cell>
        </row>
        <row r="6640">
          <cell r="B6640">
            <v>3</v>
          </cell>
          <cell r="K6640" t="str">
            <v>MARKETING</v>
          </cell>
          <cell r="O6640">
            <v>163</v>
          </cell>
          <cell r="Q6640">
            <v>46082</v>
          </cell>
          <cell r="W6640" t="str">
            <v>SP INT 6</v>
          </cell>
          <cell r="X6640" t="str">
            <v>SP INT 6</v>
          </cell>
        </row>
        <row r="6641">
          <cell r="B6641">
            <v>4</v>
          </cell>
          <cell r="K6641" t="str">
            <v>PLANTÕES E LOJAS</v>
          </cell>
          <cell r="O6641">
            <v>162</v>
          </cell>
          <cell r="Q6641">
            <v>46113</v>
          </cell>
          <cell r="W6641" t="str">
            <v>SENSIA RP</v>
          </cell>
          <cell r="X6641" t="str">
            <v>SENSIA</v>
          </cell>
        </row>
        <row r="6642">
          <cell r="B6642">
            <v>6</v>
          </cell>
          <cell r="K6642" t="str">
            <v>VIAGEM E LOGÍSTICA</v>
          </cell>
          <cell r="O6642">
            <v>162</v>
          </cell>
          <cell r="Q6642">
            <v>46174</v>
          </cell>
          <cell r="W6642" t="str">
            <v>SP INT 1</v>
          </cell>
          <cell r="X6642" t="str">
            <v>SP INT 1</v>
          </cell>
        </row>
        <row r="6643">
          <cell r="B6643">
            <v>1</v>
          </cell>
          <cell r="K6643" t="str">
            <v>PLANTÕES E LOJAS</v>
          </cell>
          <cell r="O6643">
            <v>161</v>
          </cell>
          <cell r="P6643">
            <v>165.34</v>
          </cell>
          <cell r="Q6643">
            <v>46023</v>
          </cell>
          <cell r="W6643" t="str">
            <v>SP INT 5</v>
          </cell>
          <cell r="X6643" t="str">
            <v>SP INT 5</v>
          </cell>
        </row>
        <row r="6644">
          <cell r="B6644">
            <v>2</v>
          </cell>
          <cell r="K6644" t="str">
            <v>PLANTÕES E LOJAS</v>
          </cell>
          <cell r="O6644">
            <v>161</v>
          </cell>
          <cell r="P6644">
            <v>153.87</v>
          </cell>
          <cell r="Q6644">
            <v>46054</v>
          </cell>
          <cell r="W6644" t="str">
            <v>SP INT 5</v>
          </cell>
          <cell r="X6644" t="str">
            <v>SP INT 5</v>
          </cell>
        </row>
        <row r="6645">
          <cell r="B6645">
            <v>3</v>
          </cell>
          <cell r="K6645" t="str">
            <v>PLANTÕES E LOJAS</v>
          </cell>
          <cell r="O6645">
            <v>161</v>
          </cell>
          <cell r="P6645">
            <v>176.13</v>
          </cell>
          <cell r="Q6645">
            <v>46082</v>
          </cell>
          <cell r="W6645" t="str">
            <v>SP INT 5</v>
          </cell>
          <cell r="X6645" t="str">
            <v>SP INT 5</v>
          </cell>
        </row>
        <row r="6646">
          <cell r="B6646">
            <v>4</v>
          </cell>
          <cell r="K6646" t="str">
            <v>PLANTÕES E LOJAS</v>
          </cell>
          <cell r="O6646">
            <v>161</v>
          </cell>
          <cell r="P6646">
            <v>160.86000000000001</v>
          </cell>
          <cell r="Q6646">
            <v>46113</v>
          </cell>
          <cell r="W6646" t="str">
            <v>SP INT 5</v>
          </cell>
          <cell r="X6646" t="str">
            <v>SP INT 5</v>
          </cell>
        </row>
        <row r="6647">
          <cell r="B6647">
            <v>5</v>
          </cell>
          <cell r="K6647" t="str">
            <v>PLANTÕES E LOJAS</v>
          </cell>
          <cell r="O6647">
            <v>161</v>
          </cell>
          <cell r="P6647">
            <v>149.19999999999999</v>
          </cell>
          <cell r="Q6647">
            <v>46143</v>
          </cell>
          <cell r="W6647" t="str">
            <v>SP INT 5</v>
          </cell>
          <cell r="X6647" t="str">
            <v>SP INT 5</v>
          </cell>
        </row>
        <row r="6648">
          <cell r="B6648">
            <v>6</v>
          </cell>
          <cell r="K6648" t="str">
            <v>ADMINISTRATIVO</v>
          </cell>
          <cell r="O6648">
            <v>161</v>
          </cell>
          <cell r="Q6648">
            <v>46174</v>
          </cell>
          <cell r="W6648" t="str">
            <v>SP INT 3</v>
          </cell>
          <cell r="X6648" t="str">
            <v>SP INT 3</v>
          </cell>
        </row>
        <row r="6649">
          <cell r="B6649">
            <v>6</v>
          </cell>
          <cell r="K6649" t="str">
            <v>PLANTÕES E LOJAS</v>
          </cell>
          <cell r="O6649">
            <v>161</v>
          </cell>
          <cell r="P6649">
            <v>174.9</v>
          </cell>
          <cell r="Q6649">
            <v>46174</v>
          </cell>
          <cell r="W6649" t="str">
            <v>SP INT 5</v>
          </cell>
          <cell r="X6649" t="str">
            <v>SP INT 5</v>
          </cell>
        </row>
        <row r="6650">
          <cell r="B6650">
            <v>7</v>
          </cell>
          <cell r="K6650" t="str">
            <v>PLANTÕES E LOJAS</v>
          </cell>
          <cell r="O6650">
            <v>161</v>
          </cell>
          <cell r="P6650">
            <v>170.71</v>
          </cell>
          <cell r="Q6650">
            <v>46204</v>
          </cell>
          <cell r="W6650" t="str">
            <v>SP INT 5</v>
          </cell>
          <cell r="X6650" t="str">
            <v>SP INT 5</v>
          </cell>
        </row>
        <row r="6651">
          <cell r="B6651">
            <v>8</v>
          </cell>
          <cell r="K6651" t="str">
            <v>PLANTÕES E LOJAS</v>
          </cell>
          <cell r="O6651">
            <v>161</v>
          </cell>
          <cell r="P6651">
            <v>147.21</v>
          </cell>
          <cell r="Q6651">
            <v>46235</v>
          </cell>
          <cell r="W6651" t="str">
            <v>SP INT 5</v>
          </cell>
          <cell r="X6651" t="str">
            <v>SP INT 5</v>
          </cell>
        </row>
        <row r="6652">
          <cell r="B6652">
            <v>1</v>
          </cell>
          <cell r="K6652" t="str">
            <v>DESPESAS GERAIS</v>
          </cell>
          <cell r="O6652">
            <v>160</v>
          </cell>
          <cell r="Q6652">
            <v>46023</v>
          </cell>
          <cell r="W6652" t="str">
            <v>SP INT 1</v>
          </cell>
          <cell r="X6652" t="str">
            <v>SP INT 1</v>
          </cell>
        </row>
        <row r="6653">
          <cell r="B6653">
            <v>6</v>
          </cell>
          <cell r="K6653" t="str">
            <v>SALÁRIOS, ENCARGOS E BENEFÍCIOS</v>
          </cell>
          <cell r="O6653">
            <v>160</v>
          </cell>
          <cell r="Q6653">
            <v>46174</v>
          </cell>
          <cell r="W6653" t="str">
            <v>DIRETORIA SPI</v>
          </cell>
          <cell r="X6653" t="str">
            <v>DIRETORIA SPI</v>
          </cell>
        </row>
        <row r="6654">
          <cell r="B6654">
            <v>2</v>
          </cell>
          <cell r="K6654" t="str">
            <v>VIAGEM E LOGÍSTICA</v>
          </cell>
          <cell r="O6654">
            <v>159</v>
          </cell>
          <cell r="P6654">
            <v>15.109999999999985</v>
          </cell>
          <cell r="Q6654">
            <v>46054</v>
          </cell>
          <cell r="W6654" t="str">
            <v>SP INT 6</v>
          </cell>
          <cell r="X6654" t="str">
            <v>SP INT 6</v>
          </cell>
        </row>
        <row r="6655">
          <cell r="B6655">
            <v>4</v>
          </cell>
          <cell r="K6655" t="str">
            <v>PLANTÕES E LOJAS</v>
          </cell>
          <cell r="O6655">
            <v>159</v>
          </cell>
          <cell r="P6655">
            <v>294.25</v>
          </cell>
          <cell r="Q6655">
            <v>46113</v>
          </cell>
          <cell r="W6655" t="str">
            <v>SP INT 6</v>
          </cell>
          <cell r="X6655" t="str">
            <v>SP INT 6</v>
          </cell>
        </row>
        <row r="6656">
          <cell r="B6656">
            <v>5</v>
          </cell>
          <cell r="K6656" t="str">
            <v>VIAGEM E LOGÍSTICA</v>
          </cell>
          <cell r="O6656">
            <v>159</v>
          </cell>
          <cell r="P6656">
            <v>215.96</v>
          </cell>
          <cell r="Q6656">
            <v>46143</v>
          </cell>
          <cell r="W6656" t="str">
            <v>DIRETORIA SPI</v>
          </cell>
          <cell r="X6656" t="str">
            <v>DIRETORIA SPI</v>
          </cell>
        </row>
        <row r="6657">
          <cell r="B6657">
            <v>5</v>
          </cell>
          <cell r="K6657" t="str">
            <v>PLANTÕES E LOJAS</v>
          </cell>
          <cell r="O6657">
            <v>159</v>
          </cell>
          <cell r="Q6657">
            <v>46143</v>
          </cell>
          <cell r="W6657" t="str">
            <v>SP INT 2</v>
          </cell>
          <cell r="X6657" t="str">
            <v>SP INT 2</v>
          </cell>
        </row>
        <row r="6658">
          <cell r="B6658">
            <v>7</v>
          </cell>
          <cell r="K6658" t="str">
            <v>VIAGEM E LOGÍSTICA</v>
          </cell>
          <cell r="O6658">
            <v>159</v>
          </cell>
          <cell r="Q6658">
            <v>46204</v>
          </cell>
          <cell r="W6658" t="str">
            <v>DIRETORIA SPI</v>
          </cell>
          <cell r="X6658" t="str">
            <v>DIRETORIA SPI</v>
          </cell>
        </row>
        <row r="6659">
          <cell r="B6659">
            <v>1</v>
          </cell>
          <cell r="K6659" t="str">
            <v>PLANTÕES E LOJAS</v>
          </cell>
          <cell r="O6659">
            <v>158</v>
          </cell>
          <cell r="P6659">
            <v>224.94</v>
          </cell>
          <cell r="Q6659">
            <v>46023</v>
          </cell>
          <cell r="W6659" t="str">
            <v>SP INT 3</v>
          </cell>
          <cell r="X6659" t="str">
            <v>SP INT 3</v>
          </cell>
        </row>
        <row r="6660">
          <cell r="B6660">
            <v>4</v>
          </cell>
          <cell r="K6660" t="str">
            <v>PLANTÕES E LOJAS</v>
          </cell>
          <cell r="O6660">
            <v>158</v>
          </cell>
          <cell r="P6660">
            <v>60.44</v>
          </cell>
          <cell r="Q6660">
            <v>46113</v>
          </cell>
          <cell r="W6660" t="str">
            <v>SP INT 4</v>
          </cell>
          <cell r="X6660" t="str">
            <v>SP INT 4</v>
          </cell>
        </row>
        <row r="6661">
          <cell r="B6661">
            <v>6</v>
          </cell>
          <cell r="K6661" t="str">
            <v>TI E TELECOMUNICAÇÕES</v>
          </cell>
          <cell r="O6661">
            <v>158</v>
          </cell>
          <cell r="Q6661">
            <v>46174</v>
          </cell>
          <cell r="W6661" t="str">
            <v>SP INT 3</v>
          </cell>
          <cell r="X6661" t="str">
            <v>SP INT 3</v>
          </cell>
        </row>
        <row r="6662">
          <cell r="B6662">
            <v>8</v>
          </cell>
          <cell r="K6662" t="str">
            <v>SALÁRIOS, ENCARGOS E BENEFÍCIOS</v>
          </cell>
          <cell r="O6662">
            <v>158</v>
          </cell>
          <cell r="P6662">
            <v>198.92</v>
          </cell>
          <cell r="Q6662">
            <v>46235</v>
          </cell>
          <cell r="W6662" t="str">
            <v>DIRETORIA SPI</v>
          </cell>
          <cell r="X6662" t="str">
            <v>DIRETORIA SPI</v>
          </cell>
        </row>
        <row r="6663">
          <cell r="B6663">
            <v>1</v>
          </cell>
          <cell r="K6663" t="str">
            <v>PLANTÕES E LOJAS</v>
          </cell>
          <cell r="O6663">
            <v>157</v>
          </cell>
          <cell r="P6663">
            <v>73.77</v>
          </cell>
          <cell r="Q6663">
            <v>46023</v>
          </cell>
          <cell r="W6663" t="str">
            <v>SP INT 2</v>
          </cell>
          <cell r="X6663" t="str">
            <v>SP INT 2</v>
          </cell>
        </row>
        <row r="6664">
          <cell r="B6664">
            <v>1</v>
          </cell>
          <cell r="K6664" t="str">
            <v>PLANTÕES E LOJAS</v>
          </cell>
          <cell r="O6664">
            <v>157</v>
          </cell>
          <cell r="P6664">
            <v>294.25</v>
          </cell>
          <cell r="Q6664">
            <v>46023</v>
          </cell>
          <cell r="W6664" t="str">
            <v>SP INT 6</v>
          </cell>
          <cell r="X6664" t="str">
            <v>SP INT 6</v>
          </cell>
        </row>
        <row r="6665">
          <cell r="B6665">
            <v>4</v>
          </cell>
          <cell r="K6665" t="str">
            <v>PLANTÕES E LOJAS</v>
          </cell>
          <cell r="O6665">
            <v>157</v>
          </cell>
          <cell r="Q6665">
            <v>46113</v>
          </cell>
          <cell r="W6665" t="str">
            <v>SP INT 2</v>
          </cell>
          <cell r="X6665" t="str">
            <v>SP INT 2</v>
          </cell>
        </row>
        <row r="6666">
          <cell r="B6666">
            <v>6</v>
          </cell>
          <cell r="K6666" t="str">
            <v>SALÁRIOS, ENCARGOS E BENEFÍCIOS</v>
          </cell>
          <cell r="O6666">
            <v>157</v>
          </cell>
          <cell r="P6666">
            <v>316.08</v>
          </cell>
          <cell r="Q6666">
            <v>46174</v>
          </cell>
          <cell r="W6666" t="str">
            <v>DIRETORIA SPI</v>
          </cell>
          <cell r="X6666" t="str">
            <v>DIRETORIA SPI</v>
          </cell>
        </row>
        <row r="6667">
          <cell r="B6667">
            <v>6</v>
          </cell>
          <cell r="K6667" t="str">
            <v>VIAGEM E LOGÍSTICA</v>
          </cell>
          <cell r="O6667">
            <v>157</v>
          </cell>
          <cell r="Q6667">
            <v>46174</v>
          </cell>
          <cell r="W6667" t="str">
            <v>SP INT 5</v>
          </cell>
          <cell r="X6667" t="str">
            <v>SP INT 5</v>
          </cell>
        </row>
        <row r="6668">
          <cell r="B6668">
            <v>2</v>
          </cell>
          <cell r="K6668" t="str">
            <v>MARKETING</v>
          </cell>
          <cell r="O6668">
            <v>156</v>
          </cell>
          <cell r="Q6668">
            <v>46054</v>
          </cell>
          <cell r="W6668" t="str">
            <v>SP INT 2</v>
          </cell>
          <cell r="X6668" t="str">
            <v>SP INT 2</v>
          </cell>
        </row>
        <row r="6669">
          <cell r="B6669">
            <v>2</v>
          </cell>
          <cell r="K6669" t="str">
            <v>MARKETING</v>
          </cell>
          <cell r="O6669">
            <v>156</v>
          </cell>
          <cell r="Q6669">
            <v>46054</v>
          </cell>
          <cell r="W6669" t="str">
            <v>SENSIA RP</v>
          </cell>
          <cell r="X6669" t="str">
            <v>SENSIA</v>
          </cell>
        </row>
        <row r="6670">
          <cell r="B6670">
            <v>3</v>
          </cell>
          <cell r="K6670" t="str">
            <v>SERV. DESP.E ITBI</v>
          </cell>
          <cell r="O6670">
            <v>156</v>
          </cell>
          <cell r="Q6670">
            <v>46082</v>
          </cell>
          <cell r="W6670" t="str">
            <v>SP INT 5</v>
          </cell>
          <cell r="X6670" t="str">
            <v>SP INT 5</v>
          </cell>
        </row>
        <row r="6671">
          <cell r="B6671">
            <v>8</v>
          </cell>
          <cell r="K6671" t="str">
            <v>VIAGEM E LOGÍSTICA</v>
          </cell>
          <cell r="O6671">
            <v>156</v>
          </cell>
          <cell r="P6671">
            <v>3114.5699999999997</v>
          </cell>
          <cell r="Q6671">
            <v>46235</v>
          </cell>
          <cell r="W6671" t="str">
            <v>DIRETORIA SPI</v>
          </cell>
          <cell r="X6671" t="str">
            <v>DIRETORIA SPI</v>
          </cell>
        </row>
        <row r="6672">
          <cell r="B6672">
            <v>8</v>
          </cell>
          <cell r="K6672" t="str">
            <v>VIAGEM E LOGÍSTICA</v>
          </cell>
          <cell r="O6672">
            <v>156</v>
          </cell>
          <cell r="Q6672">
            <v>46235</v>
          </cell>
          <cell r="W6672" t="str">
            <v>SP INT 6</v>
          </cell>
          <cell r="X6672" t="str">
            <v>SP INT 6</v>
          </cell>
        </row>
        <row r="6673">
          <cell r="B6673">
            <v>1</v>
          </cell>
          <cell r="K6673" t="str">
            <v>SALÁRIOS, ENCARGOS E BENEFÍCIOS</v>
          </cell>
          <cell r="O6673">
            <v>155</v>
          </cell>
          <cell r="P6673">
            <v>151.36000000000001</v>
          </cell>
          <cell r="Q6673">
            <v>46023</v>
          </cell>
          <cell r="W6673" t="str">
            <v>DIRETORIA SPI</v>
          </cell>
          <cell r="X6673" t="str">
            <v>DIRETORIA SPI</v>
          </cell>
        </row>
        <row r="6674">
          <cell r="B6674">
            <v>1</v>
          </cell>
          <cell r="K6674" t="str">
            <v>VIAGEM E LOGÍSTICA</v>
          </cell>
          <cell r="O6674">
            <v>155</v>
          </cell>
          <cell r="P6674">
            <v>17.159999999999997</v>
          </cell>
          <cell r="Q6674">
            <v>46023</v>
          </cell>
          <cell r="W6674" t="str">
            <v>SP INT 2</v>
          </cell>
          <cell r="X6674" t="str">
            <v>SP INT 2</v>
          </cell>
        </row>
        <row r="6675">
          <cell r="B6675">
            <v>3</v>
          </cell>
          <cell r="K6675" t="str">
            <v>ADMINISTRATIVO</v>
          </cell>
          <cell r="O6675">
            <v>155</v>
          </cell>
          <cell r="P6675">
            <v>33.47</v>
          </cell>
          <cell r="Q6675">
            <v>46082</v>
          </cell>
          <cell r="W6675" t="str">
            <v>SP INT 4</v>
          </cell>
          <cell r="X6675" t="str">
            <v>SP INT 4</v>
          </cell>
        </row>
        <row r="6676">
          <cell r="B6676">
            <v>4</v>
          </cell>
          <cell r="K6676" t="str">
            <v>MARKETING</v>
          </cell>
          <cell r="O6676">
            <v>155</v>
          </cell>
          <cell r="Q6676">
            <v>46113</v>
          </cell>
          <cell r="W6676" t="str">
            <v>SP INT 3</v>
          </cell>
          <cell r="X6676" t="str">
            <v>SP INT 3</v>
          </cell>
        </row>
        <row r="6677">
          <cell r="B6677">
            <v>4</v>
          </cell>
          <cell r="K6677" t="str">
            <v>PLANTÕES E LOJAS</v>
          </cell>
          <cell r="O6677">
            <v>155</v>
          </cell>
          <cell r="P6677">
            <v>20.170000000000002</v>
          </cell>
          <cell r="Q6677">
            <v>46113</v>
          </cell>
          <cell r="W6677" t="str">
            <v>SENSIA RP</v>
          </cell>
          <cell r="X6677" t="str">
            <v>SENSIA</v>
          </cell>
        </row>
        <row r="6678">
          <cell r="B6678">
            <v>6</v>
          </cell>
          <cell r="K6678" t="str">
            <v>VIAGEM E LOGÍSTICA</v>
          </cell>
          <cell r="O6678">
            <v>155</v>
          </cell>
          <cell r="P6678">
            <v>37.680000000000007</v>
          </cell>
          <cell r="Q6678">
            <v>46174</v>
          </cell>
          <cell r="W6678" t="str">
            <v>SP INT 3</v>
          </cell>
          <cell r="X6678" t="str">
            <v>SP INT 3</v>
          </cell>
        </row>
        <row r="6679">
          <cell r="B6679">
            <v>7</v>
          </cell>
          <cell r="K6679" t="str">
            <v>TI E TELECOMUNICAÇÕES</v>
          </cell>
          <cell r="O6679">
            <v>155</v>
          </cell>
          <cell r="Q6679">
            <v>46204</v>
          </cell>
          <cell r="W6679" t="str">
            <v>SP INT 5</v>
          </cell>
          <cell r="X6679" t="str">
            <v>SP INT 5</v>
          </cell>
        </row>
        <row r="6680">
          <cell r="B6680">
            <v>7</v>
          </cell>
          <cell r="K6680" t="str">
            <v>PLANTÕES E LOJAS</v>
          </cell>
          <cell r="O6680">
            <v>155</v>
          </cell>
          <cell r="P6680">
            <v>29.16</v>
          </cell>
          <cell r="Q6680">
            <v>46204</v>
          </cell>
          <cell r="W6680" t="str">
            <v>SP INT 6</v>
          </cell>
          <cell r="X6680" t="str">
            <v>SP INT 6</v>
          </cell>
        </row>
        <row r="6681">
          <cell r="B6681">
            <v>5</v>
          </cell>
          <cell r="K6681" t="str">
            <v>ADMINISTRATIVO</v>
          </cell>
          <cell r="O6681">
            <v>154</v>
          </cell>
          <cell r="Q6681">
            <v>46143</v>
          </cell>
          <cell r="W6681" t="str">
            <v>SP INT 2</v>
          </cell>
          <cell r="X6681" t="str">
            <v>SP INT 2</v>
          </cell>
        </row>
        <row r="6682">
          <cell r="B6682">
            <v>6</v>
          </cell>
          <cell r="K6682" t="str">
            <v>PLANTÕES E LOJAS</v>
          </cell>
          <cell r="O6682">
            <v>154</v>
          </cell>
          <cell r="P6682">
            <v>51.17</v>
          </cell>
          <cell r="Q6682">
            <v>46174</v>
          </cell>
          <cell r="W6682" t="str">
            <v>SP INT 3</v>
          </cell>
          <cell r="X6682" t="str">
            <v>SP INT 3</v>
          </cell>
        </row>
        <row r="6683">
          <cell r="B6683">
            <v>1</v>
          </cell>
          <cell r="K6683" t="str">
            <v>PLANTÕES E LOJAS</v>
          </cell>
          <cell r="O6683">
            <v>153</v>
          </cell>
          <cell r="P6683">
            <v>176.05</v>
          </cell>
          <cell r="Q6683">
            <v>46023</v>
          </cell>
          <cell r="W6683" t="str">
            <v>SP INT 4</v>
          </cell>
          <cell r="X6683" t="str">
            <v>SP INT 4</v>
          </cell>
        </row>
        <row r="6684">
          <cell r="B6684">
            <v>6</v>
          </cell>
          <cell r="K6684" t="str">
            <v>PLANTÕES E LOJAS</v>
          </cell>
          <cell r="O6684">
            <v>153</v>
          </cell>
          <cell r="P6684">
            <v>294.25</v>
          </cell>
          <cell r="Q6684">
            <v>46174</v>
          </cell>
          <cell r="W6684" t="str">
            <v>SP INT 6</v>
          </cell>
          <cell r="X6684" t="str">
            <v>SP INT 6</v>
          </cell>
        </row>
        <row r="6685">
          <cell r="B6685">
            <v>2</v>
          </cell>
          <cell r="K6685" t="str">
            <v>MARKETING</v>
          </cell>
          <cell r="O6685">
            <v>152</v>
          </cell>
          <cell r="Q6685">
            <v>46054</v>
          </cell>
          <cell r="W6685" t="str">
            <v>SP INT 6</v>
          </cell>
          <cell r="X6685" t="str">
            <v>SP INT 6</v>
          </cell>
        </row>
        <row r="6686">
          <cell r="B6686">
            <v>5</v>
          </cell>
          <cell r="K6686" t="str">
            <v>ADMINISTRATIVO</v>
          </cell>
          <cell r="O6686">
            <v>152</v>
          </cell>
          <cell r="Q6686">
            <v>46143</v>
          </cell>
          <cell r="W6686" t="str">
            <v>SP INT 4</v>
          </cell>
          <cell r="X6686" t="str">
            <v>SP INT 4</v>
          </cell>
        </row>
        <row r="6687">
          <cell r="B6687">
            <v>8</v>
          </cell>
          <cell r="K6687" t="str">
            <v>SALÁRIOS, ENCARGOS E BENEFÍCIOS</v>
          </cell>
          <cell r="O6687">
            <v>152</v>
          </cell>
          <cell r="P6687">
            <v>65.650000000000006</v>
          </cell>
          <cell r="Q6687">
            <v>46235</v>
          </cell>
          <cell r="W6687" t="str">
            <v>SP INT 4</v>
          </cell>
          <cell r="X6687" t="str">
            <v>SP INT 4</v>
          </cell>
        </row>
        <row r="6688">
          <cell r="B6688">
            <v>1</v>
          </cell>
          <cell r="K6688" t="str">
            <v>PLANTÕES E LOJAS</v>
          </cell>
          <cell r="O6688">
            <v>151</v>
          </cell>
          <cell r="Q6688">
            <v>46023</v>
          </cell>
          <cell r="W6688" t="str">
            <v>SP INT 2</v>
          </cell>
          <cell r="X6688" t="str">
            <v>SP INT 2</v>
          </cell>
        </row>
        <row r="6689">
          <cell r="B6689">
            <v>3</v>
          </cell>
          <cell r="K6689" t="str">
            <v>MARKETING</v>
          </cell>
          <cell r="O6689">
            <v>151</v>
          </cell>
          <cell r="Q6689">
            <v>46082</v>
          </cell>
          <cell r="W6689" t="str">
            <v>SP INT 3</v>
          </cell>
          <cell r="X6689" t="str">
            <v>SP INT 3</v>
          </cell>
        </row>
        <row r="6690">
          <cell r="B6690">
            <v>3</v>
          </cell>
          <cell r="K6690" t="str">
            <v>MARKETING</v>
          </cell>
          <cell r="O6690">
            <v>151</v>
          </cell>
          <cell r="Q6690">
            <v>46082</v>
          </cell>
          <cell r="W6690" t="str">
            <v>SENSIA CP</v>
          </cell>
          <cell r="X6690" t="str">
            <v>SENSIA</v>
          </cell>
        </row>
        <row r="6691">
          <cell r="B6691">
            <v>1</v>
          </cell>
          <cell r="K6691" t="str">
            <v>PLANTÕES E LOJAS</v>
          </cell>
          <cell r="O6691">
            <v>150</v>
          </cell>
          <cell r="P6691">
            <v>214.5</v>
          </cell>
          <cell r="Q6691">
            <v>46023</v>
          </cell>
          <cell r="W6691" t="str">
            <v>SP INT 3</v>
          </cell>
          <cell r="X6691" t="str">
            <v>SP INT 3</v>
          </cell>
        </row>
        <row r="6692">
          <cell r="B6692">
            <v>4</v>
          </cell>
          <cell r="K6692" t="str">
            <v>VIAGEM E LOGÍSTICA</v>
          </cell>
          <cell r="O6692">
            <v>150</v>
          </cell>
          <cell r="Q6692">
            <v>46113</v>
          </cell>
          <cell r="W6692" t="str">
            <v>DIRETORIA SPI</v>
          </cell>
          <cell r="X6692" t="str">
            <v>DIRETORIA SPI</v>
          </cell>
        </row>
        <row r="6693">
          <cell r="B6693">
            <v>7</v>
          </cell>
          <cell r="K6693" t="str">
            <v>PLANTÕES E LOJAS</v>
          </cell>
          <cell r="O6693">
            <v>150</v>
          </cell>
          <cell r="P6693">
            <v>184.42</v>
          </cell>
          <cell r="Q6693">
            <v>46204</v>
          </cell>
          <cell r="W6693" t="str">
            <v>SP INT 3</v>
          </cell>
          <cell r="X6693" t="str">
            <v>SP INT 3</v>
          </cell>
        </row>
        <row r="6694">
          <cell r="B6694">
            <v>2</v>
          </cell>
          <cell r="K6694" t="str">
            <v>MARKETING</v>
          </cell>
          <cell r="O6694">
            <v>149</v>
          </cell>
          <cell r="Q6694">
            <v>46054</v>
          </cell>
          <cell r="W6694" t="str">
            <v>SP INT 6</v>
          </cell>
          <cell r="X6694" t="str">
            <v>SP INT 6</v>
          </cell>
        </row>
        <row r="6695">
          <cell r="B6695">
            <v>8</v>
          </cell>
          <cell r="K6695" t="str">
            <v>PLANTÕES E LOJAS</v>
          </cell>
          <cell r="O6695">
            <v>149</v>
          </cell>
          <cell r="Q6695">
            <v>46235</v>
          </cell>
          <cell r="W6695" t="str">
            <v>SP INT 4</v>
          </cell>
          <cell r="X6695" t="str">
            <v>SP INT 4</v>
          </cell>
        </row>
        <row r="6696">
          <cell r="B6696">
            <v>5</v>
          </cell>
          <cell r="K6696" t="str">
            <v>PLANTÕES E LOJAS</v>
          </cell>
          <cell r="O6696">
            <v>148</v>
          </cell>
          <cell r="Q6696">
            <v>46143</v>
          </cell>
          <cell r="W6696" t="str">
            <v>SP INT 1</v>
          </cell>
          <cell r="X6696" t="str">
            <v>SP INT 1</v>
          </cell>
        </row>
        <row r="6697">
          <cell r="B6697">
            <v>5</v>
          </cell>
          <cell r="K6697" t="str">
            <v>PLANTÕES E LOJAS</v>
          </cell>
          <cell r="O6697">
            <v>148</v>
          </cell>
          <cell r="Q6697">
            <v>46143</v>
          </cell>
          <cell r="W6697" t="str">
            <v>SP INT 2</v>
          </cell>
          <cell r="X6697" t="str">
            <v>SP INT 2</v>
          </cell>
        </row>
        <row r="6698">
          <cell r="B6698">
            <v>6</v>
          </cell>
          <cell r="K6698" t="str">
            <v>PLANTÕES E LOJAS</v>
          </cell>
          <cell r="O6698">
            <v>148</v>
          </cell>
          <cell r="Q6698">
            <v>46174</v>
          </cell>
          <cell r="W6698" t="str">
            <v>SP INT 3</v>
          </cell>
          <cell r="X6698" t="str">
            <v>SP INT 3</v>
          </cell>
        </row>
        <row r="6699">
          <cell r="B6699">
            <v>2</v>
          </cell>
          <cell r="K6699" t="str">
            <v>SALÁRIOS, ENCARGOS E BENEFÍCIOS</v>
          </cell>
          <cell r="O6699">
            <v>147</v>
          </cell>
          <cell r="P6699">
            <v>50.379999999999995</v>
          </cell>
          <cell r="Q6699">
            <v>46054</v>
          </cell>
          <cell r="W6699" t="str">
            <v>DIRETORIA SPI</v>
          </cell>
          <cell r="X6699" t="str">
            <v>DIRETORIA SPI</v>
          </cell>
        </row>
        <row r="6700">
          <cell r="B6700">
            <v>3</v>
          </cell>
          <cell r="K6700" t="str">
            <v>VIAGEM E LOGÍSTICA</v>
          </cell>
          <cell r="O6700">
            <v>147</v>
          </cell>
          <cell r="P6700">
            <v>226.14</v>
          </cell>
          <cell r="Q6700">
            <v>46082</v>
          </cell>
          <cell r="W6700" t="str">
            <v>SP INT 3</v>
          </cell>
          <cell r="X6700" t="str">
            <v>SP INT 3</v>
          </cell>
        </row>
        <row r="6701">
          <cell r="B6701">
            <v>5</v>
          </cell>
          <cell r="K6701" t="str">
            <v>DESPESAS GERAIS</v>
          </cell>
          <cell r="O6701">
            <v>147</v>
          </cell>
          <cell r="P6701">
            <v>400</v>
          </cell>
          <cell r="Q6701">
            <v>46143</v>
          </cell>
          <cell r="W6701" t="str">
            <v>SP INT 2</v>
          </cell>
          <cell r="X6701" t="str">
            <v>SP INT 2</v>
          </cell>
        </row>
        <row r="6702">
          <cell r="B6702">
            <v>6</v>
          </cell>
          <cell r="K6702" t="str">
            <v>PLANTÕES E LOJAS</v>
          </cell>
          <cell r="O6702">
            <v>147</v>
          </cell>
          <cell r="Q6702">
            <v>46174</v>
          </cell>
          <cell r="W6702" t="str">
            <v>SP INT 2</v>
          </cell>
          <cell r="X6702" t="str">
            <v>SP INT 2</v>
          </cell>
        </row>
        <row r="6703">
          <cell r="B6703">
            <v>7</v>
          </cell>
          <cell r="K6703" t="str">
            <v>SALÁRIOS, ENCARGOS E BENEFÍCIOS</v>
          </cell>
          <cell r="O6703">
            <v>146</v>
          </cell>
          <cell r="Q6703">
            <v>46204</v>
          </cell>
          <cell r="W6703" t="str">
            <v>DIRETORIA SPI</v>
          </cell>
          <cell r="X6703" t="str">
            <v>DIRETORIA SPI</v>
          </cell>
        </row>
        <row r="6704">
          <cell r="B6704">
            <v>7</v>
          </cell>
          <cell r="K6704" t="str">
            <v>SALÁRIOS, ENCARGOS E BENEFÍCIOS</v>
          </cell>
          <cell r="O6704">
            <v>146</v>
          </cell>
          <cell r="P6704">
            <v>48.040000000000006</v>
          </cell>
          <cell r="Q6704">
            <v>46204</v>
          </cell>
          <cell r="W6704" t="str">
            <v>SENSIA RP</v>
          </cell>
          <cell r="X6704" t="str">
            <v>SENSIA</v>
          </cell>
        </row>
        <row r="6705">
          <cell r="B6705">
            <v>8</v>
          </cell>
          <cell r="K6705" t="str">
            <v>SALÁRIOS, ENCARGOS E BENEFÍCIOS</v>
          </cell>
          <cell r="O6705">
            <v>146</v>
          </cell>
          <cell r="P6705">
            <v>316.08</v>
          </cell>
          <cell r="Q6705">
            <v>46235</v>
          </cell>
          <cell r="W6705" t="str">
            <v>DIRETORIA SPI</v>
          </cell>
          <cell r="X6705" t="str">
            <v>DIRETORIA SPI</v>
          </cell>
        </row>
        <row r="6706">
          <cell r="B6706">
            <v>8</v>
          </cell>
          <cell r="K6706" t="str">
            <v>PLANTÕES E LOJAS</v>
          </cell>
          <cell r="O6706">
            <v>146</v>
          </cell>
          <cell r="P6706">
            <v>24.14</v>
          </cell>
          <cell r="Q6706">
            <v>46235</v>
          </cell>
          <cell r="W6706" t="str">
            <v>SP INT 3</v>
          </cell>
          <cell r="X6706" t="str">
            <v>SP INT 3</v>
          </cell>
        </row>
        <row r="6707">
          <cell r="B6707">
            <v>2</v>
          </cell>
          <cell r="K6707" t="str">
            <v>MARKETING</v>
          </cell>
          <cell r="O6707">
            <v>145</v>
          </cell>
          <cell r="Q6707">
            <v>46054</v>
          </cell>
          <cell r="W6707" t="str">
            <v>SP INT 2</v>
          </cell>
          <cell r="X6707" t="str">
            <v>SP INT 2</v>
          </cell>
        </row>
        <row r="6708">
          <cell r="B6708">
            <v>2</v>
          </cell>
          <cell r="K6708" t="str">
            <v>PLANTÕES E LOJAS</v>
          </cell>
          <cell r="O6708">
            <v>145</v>
          </cell>
          <cell r="Q6708">
            <v>46054</v>
          </cell>
          <cell r="W6708" t="str">
            <v>SP INT 2</v>
          </cell>
          <cell r="X6708" t="str">
            <v>SP INT 2</v>
          </cell>
        </row>
        <row r="6709">
          <cell r="B6709">
            <v>5</v>
          </cell>
          <cell r="K6709" t="str">
            <v>ADMINISTRATIVO</v>
          </cell>
          <cell r="O6709">
            <v>145</v>
          </cell>
          <cell r="Q6709">
            <v>46143</v>
          </cell>
          <cell r="W6709" t="str">
            <v>SP INT 3</v>
          </cell>
          <cell r="X6709" t="str">
            <v>SP INT 3</v>
          </cell>
        </row>
        <row r="6710">
          <cell r="B6710">
            <v>6</v>
          </cell>
          <cell r="K6710" t="str">
            <v>SALÁRIOS, ENCARGOS E BENEFÍCIOS</v>
          </cell>
          <cell r="O6710">
            <v>145</v>
          </cell>
          <cell r="P6710">
            <v>144.32</v>
          </cell>
          <cell r="Q6710">
            <v>46174</v>
          </cell>
          <cell r="W6710" t="str">
            <v>SENSIA RP</v>
          </cell>
          <cell r="X6710" t="str">
            <v>SENSIA</v>
          </cell>
        </row>
        <row r="6711">
          <cell r="B6711">
            <v>3</v>
          </cell>
          <cell r="K6711" t="str">
            <v>PLANTÕES E LOJAS</v>
          </cell>
          <cell r="O6711">
            <v>144</v>
          </cell>
          <cell r="Q6711">
            <v>46082</v>
          </cell>
          <cell r="W6711" t="str">
            <v>SP INT 2</v>
          </cell>
          <cell r="X6711" t="str">
            <v>SP INT 2</v>
          </cell>
        </row>
        <row r="6712">
          <cell r="B6712">
            <v>5</v>
          </cell>
          <cell r="K6712" t="str">
            <v>PLANTÕES E LOJAS</v>
          </cell>
          <cell r="O6712">
            <v>144</v>
          </cell>
          <cell r="Q6712">
            <v>46143</v>
          </cell>
          <cell r="W6712" t="str">
            <v>SP INT 2</v>
          </cell>
          <cell r="X6712" t="str">
            <v>SP INT 2</v>
          </cell>
        </row>
        <row r="6713">
          <cell r="B6713">
            <v>5</v>
          </cell>
          <cell r="K6713" t="str">
            <v>SERVIÇOS</v>
          </cell>
          <cell r="O6713">
            <v>143</v>
          </cell>
          <cell r="Q6713">
            <v>46143</v>
          </cell>
          <cell r="W6713" t="str">
            <v>SP INT 1</v>
          </cell>
          <cell r="X6713" t="str">
            <v>SP INT 1</v>
          </cell>
        </row>
        <row r="6714">
          <cell r="B6714">
            <v>5</v>
          </cell>
          <cell r="K6714" t="str">
            <v>PLANTÕES E LOJAS</v>
          </cell>
          <cell r="O6714">
            <v>143</v>
          </cell>
          <cell r="Q6714">
            <v>46143</v>
          </cell>
          <cell r="W6714" t="str">
            <v>SP INT 2</v>
          </cell>
          <cell r="X6714" t="str">
            <v>SP INT 2</v>
          </cell>
        </row>
        <row r="6715">
          <cell r="B6715">
            <v>5</v>
          </cell>
          <cell r="K6715" t="str">
            <v>SERVIÇOS</v>
          </cell>
          <cell r="O6715">
            <v>143</v>
          </cell>
          <cell r="Q6715">
            <v>46143</v>
          </cell>
          <cell r="W6715" t="str">
            <v>SP INT 5</v>
          </cell>
          <cell r="X6715" t="str">
            <v>SP INT 5</v>
          </cell>
        </row>
        <row r="6716">
          <cell r="B6716">
            <v>6</v>
          </cell>
          <cell r="K6716" t="str">
            <v>PLANTÕES E LOJAS</v>
          </cell>
          <cell r="O6716">
            <v>143</v>
          </cell>
          <cell r="Q6716">
            <v>46174</v>
          </cell>
          <cell r="W6716" t="str">
            <v>SP INT 2</v>
          </cell>
          <cell r="X6716" t="str">
            <v>SP INT 2</v>
          </cell>
        </row>
        <row r="6717">
          <cell r="B6717">
            <v>7</v>
          </cell>
          <cell r="K6717" t="str">
            <v>PLANTÕES E LOJAS</v>
          </cell>
          <cell r="O6717">
            <v>143</v>
          </cell>
          <cell r="Q6717">
            <v>46204</v>
          </cell>
          <cell r="W6717" t="str">
            <v>SP INT 1</v>
          </cell>
          <cell r="X6717" t="str">
            <v>SP INT 1</v>
          </cell>
        </row>
        <row r="6718">
          <cell r="B6718">
            <v>8</v>
          </cell>
          <cell r="K6718" t="str">
            <v>TI E TELECOMUNICAÇÕES</v>
          </cell>
          <cell r="O6718">
            <v>143</v>
          </cell>
          <cell r="P6718">
            <v>22.09</v>
          </cell>
          <cell r="Q6718">
            <v>46235</v>
          </cell>
          <cell r="W6718" t="str">
            <v>SP INT 1</v>
          </cell>
          <cell r="X6718" t="str">
            <v>SP INT 1</v>
          </cell>
        </row>
        <row r="6719">
          <cell r="B6719">
            <v>8</v>
          </cell>
          <cell r="K6719" t="str">
            <v>PLANTÕES E LOJAS</v>
          </cell>
          <cell r="O6719">
            <v>143</v>
          </cell>
          <cell r="Q6719">
            <v>46235</v>
          </cell>
          <cell r="W6719" t="str">
            <v>SP INT 4</v>
          </cell>
          <cell r="X6719" t="str">
            <v>SP INT 4</v>
          </cell>
        </row>
        <row r="6720">
          <cell r="B6720">
            <v>4</v>
          </cell>
          <cell r="K6720" t="str">
            <v>SALÁRIOS, ENCARGOS E BENEFÍCIOS</v>
          </cell>
          <cell r="O6720">
            <v>142</v>
          </cell>
          <cell r="P6720">
            <v>258.02999999999997</v>
          </cell>
          <cell r="Q6720">
            <v>46113</v>
          </cell>
          <cell r="W6720" t="str">
            <v>SP INT 5</v>
          </cell>
          <cell r="X6720" t="str">
            <v>SP INT 5</v>
          </cell>
        </row>
        <row r="6721">
          <cell r="B6721">
            <v>7</v>
          </cell>
          <cell r="K6721" t="str">
            <v>VIAGEM E LOGÍSTICA</v>
          </cell>
          <cell r="O6721">
            <v>142</v>
          </cell>
          <cell r="P6721">
            <v>26.77000000000001</v>
          </cell>
          <cell r="Q6721">
            <v>46204</v>
          </cell>
          <cell r="W6721" t="str">
            <v>SENSIA RP</v>
          </cell>
          <cell r="X6721" t="str">
            <v>SENSIA</v>
          </cell>
        </row>
        <row r="6722">
          <cell r="B6722">
            <v>8</v>
          </cell>
          <cell r="K6722" t="str">
            <v>VIAGEM E LOGÍSTICA</v>
          </cell>
          <cell r="O6722">
            <v>142</v>
          </cell>
          <cell r="P6722">
            <v>2209.66</v>
          </cell>
          <cell r="Q6722">
            <v>46235</v>
          </cell>
          <cell r="W6722" t="str">
            <v>SP INT 1</v>
          </cell>
          <cell r="X6722" t="str">
            <v>SP INT 1</v>
          </cell>
        </row>
        <row r="6723">
          <cell r="B6723">
            <v>3</v>
          </cell>
          <cell r="K6723" t="str">
            <v>PLANTÕES E LOJAS</v>
          </cell>
          <cell r="O6723">
            <v>141</v>
          </cell>
          <cell r="P6723">
            <v>0</v>
          </cell>
          <cell r="Q6723">
            <v>46082</v>
          </cell>
          <cell r="W6723" t="str">
            <v>SP INT 3</v>
          </cell>
          <cell r="X6723" t="str">
            <v>SP INT 3</v>
          </cell>
        </row>
        <row r="6724">
          <cell r="B6724">
            <v>3</v>
          </cell>
          <cell r="K6724" t="str">
            <v>PLANTÕES E LOJAS</v>
          </cell>
          <cell r="O6724">
            <v>141</v>
          </cell>
          <cell r="Q6724">
            <v>46082</v>
          </cell>
          <cell r="W6724" t="str">
            <v>SP INT 4</v>
          </cell>
          <cell r="X6724" t="str">
            <v>SP INT 4</v>
          </cell>
        </row>
        <row r="6725">
          <cell r="B6725">
            <v>3</v>
          </cell>
          <cell r="K6725" t="str">
            <v>TI E TELECOMUNICAÇÕES</v>
          </cell>
          <cell r="O6725">
            <v>141</v>
          </cell>
          <cell r="Q6725">
            <v>46082</v>
          </cell>
          <cell r="W6725" t="str">
            <v>SP INT 5</v>
          </cell>
          <cell r="X6725" t="str">
            <v>SP INT 5</v>
          </cell>
        </row>
        <row r="6726">
          <cell r="B6726">
            <v>4</v>
          </cell>
          <cell r="K6726" t="str">
            <v>MARKETING</v>
          </cell>
          <cell r="O6726">
            <v>141</v>
          </cell>
          <cell r="Q6726">
            <v>46113</v>
          </cell>
          <cell r="W6726" t="str">
            <v>SP INT 2</v>
          </cell>
          <cell r="X6726" t="str">
            <v>SP INT 2</v>
          </cell>
        </row>
        <row r="6727">
          <cell r="B6727">
            <v>8</v>
          </cell>
          <cell r="K6727" t="str">
            <v>MARKETING</v>
          </cell>
          <cell r="O6727">
            <v>141</v>
          </cell>
          <cell r="Q6727">
            <v>46235</v>
          </cell>
          <cell r="W6727" t="str">
            <v>SENSIA CP</v>
          </cell>
          <cell r="X6727" t="str">
            <v>SENSIA</v>
          </cell>
        </row>
        <row r="6728">
          <cell r="B6728">
            <v>1</v>
          </cell>
          <cell r="K6728" t="str">
            <v>PLANTÕES E LOJAS</v>
          </cell>
          <cell r="O6728">
            <v>140</v>
          </cell>
          <cell r="P6728">
            <v>143.24</v>
          </cell>
          <cell r="Q6728">
            <v>46023</v>
          </cell>
          <cell r="W6728" t="str">
            <v>SP INT 2</v>
          </cell>
          <cell r="X6728" t="str">
            <v>SP INT 2</v>
          </cell>
        </row>
        <row r="6729">
          <cell r="B6729">
            <v>2</v>
          </cell>
          <cell r="K6729" t="str">
            <v>PLANTÕES E LOJAS</v>
          </cell>
          <cell r="O6729">
            <v>140</v>
          </cell>
          <cell r="P6729">
            <v>133.31</v>
          </cell>
          <cell r="Q6729">
            <v>46054</v>
          </cell>
          <cell r="W6729" t="str">
            <v>SP INT 2</v>
          </cell>
          <cell r="X6729" t="str">
            <v>SP INT 2</v>
          </cell>
        </row>
        <row r="6730">
          <cell r="B6730">
            <v>3</v>
          </cell>
          <cell r="K6730" t="str">
            <v>PLANTÕES E LOJAS</v>
          </cell>
          <cell r="O6730">
            <v>140</v>
          </cell>
          <cell r="P6730">
            <v>152.6</v>
          </cell>
          <cell r="Q6730">
            <v>46082</v>
          </cell>
          <cell r="W6730" t="str">
            <v>SP INT 2</v>
          </cell>
          <cell r="X6730" t="str">
            <v>SP INT 2</v>
          </cell>
        </row>
        <row r="6731">
          <cell r="B6731">
            <v>4</v>
          </cell>
          <cell r="K6731" t="str">
            <v>PLANTÕES E LOJAS</v>
          </cell>
          <cell r="O6731">
            <v>140</v>
          </cell>
          <cell r="P6731">
            <v>139.36000000000001</v>
          </cell>
          <cell r="Q6731">
            <v>46113</v>
          </cell>
          <cell r="W6731" t="str">
            <v>SP INT 2</v>
          </cell>
          <cell r="X6731" t="str">
            <v>SP INT 2</v>
          </cell>
        </row>
        <row r="6732">
          <cell r="B6732">
            <v>4</v>
          </cell>
          <cell r="K6732" t="str">
            <v>PLANTÕES E LOJAS</v>
          </cell>
          <cell r="O6732">
            <v>140</v>
          </cell>
          <cell r="Q6732">
            <v>46113</v>
          </cell>
          <cell r="W6732" t="str">
            <v>SP INT 2</v>
          </cell>
          <cell r="X6732" t="str">
            <v>SP INT 2</v>
          </cell>
        </row>
        <row r="6733">
          <cell r="B6733">
            <v>5</v>
          </cell>
          <cell r="K6733" t="str">
            <v>PLANTÕES E LOJAS</v>
          </cell>
          <cell r="O6733">
            <v>140</v>
          </cell>
          <cell r="P6733">
            <v>129.26</v>
          </cell>
          <cell r="Q6733">
            <v>46143</v>
          </cell>
          <cell r="W6733" t="str">
            <v>SP INT 2</v>
          </cell>
          <cell r="X6733" t="str">
            <v>SP INT 2</v>
          </cell>
        </row>
        <row r="6734">
          <cell r="B6734">
            <v>5</v>
          </cell>
          <cell r="K6734" t="str">
            <v>SALÁRIOS, ENCARGOS E BENEFÍCIOS</v>
          </cell>
          <cell r="O6734">
            <v>140</v>
          </cell>
          <cell r="P6734">
            <v>55.980000000000004</v>
          </cell>
          <cell r="Q6734">
            <v>46143</v>
          </cell>
          <cell r="W6734" t="str">
            <v>SENSIA CP</v>
          </cell>
          <cell r="X6734" t="str">
            <v>SENSIA</v>
          </cell>
        </row>
        <row r="6735">
          <cell r="B6735">
            <v>6</v>
          </cell>
          <cell r="K6735" t="str">
            <v>PLANTÕES E LOJAS</v>
          </cell>
          <cell r="O6735">
            <v>140</v>
          </cell>
          <cell r="P6735">
            <v>151.53</v>
          </cell>
          <cell r="Q6735">
            <v>46174</v>
          </cell>
          <cell r="W6735" t="str">
            <v>SP INT 2</v>
          </cell>
          <cell r="X6735" t="str">
            <v>SP INT 2</v>
          </cell>
        </row>
        <row r="6736">
          <cell r="B6736">
            <v>6</v>
          </cell>
          <cell r="K6736" t="str">
            <v>SALÁRIOS, ENCARGOS E BENEFÍCIOS</v>
          </cell>
          <cell r="O6736">
            <v>140</v>
          </cell>
          <cell r="P6736">
            <v>55.980000000000004</v>
          </cell>
          <cell r="Q6736">
            <v>46174</v>
          </cell>
          <cell r="W6736" t="str">
            <v>SENSIA CP</v>
          </cell>
          <cell r="X6736" t="str">
            <v>SENSIA</v>
          </cell>
        </row>
        <row r="6737">
          <cell r="B6737">
            <v>7</v>
          </cell>
          <cell r="K6737" t="str">
            <v>PLANTÕES E LOJAS</v>
          </cell>
          <cell r="O6737">
            <v>140</v>
          </cell>
          <cell r="P6737">
            <v>147.9</v>
          </cell>
          <cell r="Q6737">
            <v>46204</v>
          </cell>
          <cell r="W6737" t="str">
            <v>SP INT 2</v>
          </cell>
          <cell r="X6737" t="str">
            <v>SP INT 2</v>
          </cell>
        </row>
        <row r="6738">
          <cell r="B6738">
            <v>8</v>
          </cell>
          <cell r="K6738" t="str">
            <v>PLANTÕES E LOJAS</v>
          </cell>
          <cell r="O6738">
            <v>140</v>
          </cell>
          <cell r="P6738">
            <v>127.54</v>
          </cell>
          <cell r="Q6738">
            <v>46235</v>
          </cell>
          <cell r="W6738" t="str">
            <v>SP INT 2</v>
          </cell>
          <cell r="X6738" t="str">
            <v>SP INT 2</v>
          </cell>
        </row>
        <row r="6739">
          <cell r="B6739">
            <v>1</v>
          </cell>
          <cell r="K6739" t="str">
            <v>DESPESAS GERAIS</v>
          </cell>
          <cell r="O6739">
            <v>139</v>
          </cell>
          <cell r="Q6739">
            <v>46023</v>
          </cell>
          <cell r="W6739" t="str">
            <v>SP INT 1</v>
          </cell>
          <cell r="X6739" t="str">
            <v>SP INT 1</v>
          </cell>
        </row>
        <row r="6740">
          <cell r="B6740">
            <v>4</v>
          </cell>
          <cell r="K6740" t="str">
            <v>PLANTÕES E LOJAS</v>
          </cell>
          <cell r="O6740">
            <v>139</v>
          </cell>
          <cell r="P6740">
            <v>2507.9699999999998</v>
          </cell>
          <cell r="Q6740">
            <v>46113</v>
          </cell>
          <cell r="W6740" t="str">
            <v>SENSIA RP</v>
          </cell>
          <cell r="X6740" t="str">
            <v>SENSIA</v>
          </cell>
        </row>
        <row r="6741">
          <cell r="B6741">
            <v>5</v>
          </cell>
          <cell r="K6741" t="str">
            <v>MARKETING</v>
          </cell>
          <cell r="O6741">
            <v>139</v>
          </cell>
          <cell r="Q6741">
            <v>46143</v>
          </cell>
          <cell r="W6741" t="str">
            <v>SP INT 1</v>
          </cell>
          <cell r="X6741" t="str">
            <v>SP INT 1</v>
          </cell>
        </row>
        <row r="6742">
          <cell r="B6742">
            <v>5</v>
          </cell>
          <cell r="K6742" t="str">
            <v>MARKETING</v>
          </cell>
          <cell r="O6742">
            <v>139</v>
          </cell>
          <cell r="Q6742">
            <v>46143</v>
          </cell>
          <cell r="W6742" t="str">
            <v>SP INT 3</v>
          </cell>
          <cell r="X6742" t="str">
            <v>SP INT 3</v>
          </cell>
        </row>
        <row r="6743">
          <cell r="B6743">
            <v>6</v>
          </cell>
          <cell r="K6743" t="str">
            <v>PLANTÕES E LOJAS</v>
          </cell>
          <cell r="O6743">
            <v>139</v>
          </cell>
          <cell r="Q6743">
            <v>46174</v>
          </cell>
          <cell r="W6743" t="str">
            <v>SP INT 3</v>
          </cell>
          <cell r="X6743" t="str">
            <v>SP INT 3</v>
          </cell>
        </row>
        <row r="6744">
          <cell r="B6744">
            <v>2</v>
          </cell>
          <cell r="K6744" t="str">
            <v>VIAGEM E LOGÍSTICA</v>
          </cell>
          <cell r="O6744">
            <v>138</v>
          </cell>
          <cell r="P6744">
            <v>1269.75</v>
          </cell>
          <cell r="Q6744">
            <v>46054</v>
          </cell>
          <cell r="W6744" t="str">
            <v>DIRETORIA SPI</v>
          </cell>
          <cell r="X6744" t="str">
            <v>DIRETORIA SPI</v>
          </cell>
        </row>
        <row r="6745">
          <cell r="B6745">
            <v>2</v>
          </cell>
          <cell r="K6745" t="str">
            <v>JURÍDICO</v>
          </cell>
          <cell r="O6745">
            <v>138</v>
          </cell>
          <cell r="P6745">
            <v>1507.6</v>
          </cell>
          <cell r="Q6745">
            <v>46054</v>
          </cell>
          <cell r="W6745" t="str">
            <v>SP INT 4</v>
          </cell>
          <cell r="X6745" t="str">
            <v>SP INT 4</v>
          </cell>
        </row>
        <row r="6746">
          <cell r="B6746">
            <v>2</v>
          </cell>
          <cell r="K6746" t="str">
            <v>PLANTÕES E LOJAS</v>
          </cell>
          <cell r="O6746">
            <v>138</v>
          </cell>
          <cell r="P6746">
            <v>3753.45</v>
          </cell>
          <cell r="Q6746">
            <v>46054</v>
          </cell>
          <cell r="W6746" t="str">
            <v>SP INT 4</v>
          </cell>
          <cell r="X6746" t="str">
            <v>SP INT 4</v>
          </cell>
        </row>
        <row r="6747">
          <cell r="B6747">
            <v>2</v>
          </cell>
          <cell r="K6747" t="str">
            <v>SERVIÇOS</v>
          </cell>
          <cell r="O6747">
            <v>138</v>
          </cell>
          <cell r="Q6747">
            <v>46054</v>
          </cell>
          <cell r="W6747" t="str">
            <v>SP INT 5</v>
          </cell>
          <cell r="X6747" t="str">
            <v>SP INT 5</v>
          </cell>
        </row>
        <row r="6748">
          <cell r="B6748">
            <v>3</v>
          </cell>
          <cell r="K6748" t="str">
            <v>ADMINISTRATIVO</v>
          </cell>
          <cell r="O6748">
            <v>138</v>
          </cell>
          <cell r="P6748">
            <v>101.59</v>
          </cell>
          <cell r="Q6748">
            <v>46082</v>
          </cell>
          <cell r="W6748" t="str">
            <v>SP INT 1</v>
          </cell>
          <cell r="X6748" t="str">
            <v>SP INT 1</v>
          </cell>
        </row>
        <row r="6749">
          <cell r="B6749">
            <v>4</v>
          </cell>
          <cell r="K6749" t="str">
            <v>PLANTÕES E LOJAS</v>
          </cell>
          <cell r="O6749">
            <v>138</v>
          </cell>
          <cell r="P6749">
            <v>68.78</v>
          </cell>
          <cell r="Q6749">
            <v>46113</v>
          </cell>
          <cell r="W6749" t="str">
            <v>SP INT 3</v>
          </cell>
          <cell r="X6749" t="str">
            <v>SP INT 3</v>
          </cell>
        </row>
        <row r="6750">
          <cell r="B6750">
            <v>5</v>
          </cell>
          <cell r="K6750" t="str">
            <v>VIAGEM E LOGÍSTICA</v>
          </cell>
          <cell r="O6750">
            <v>138</v>
          </cell>
          <cell r="P6750">
            <v>114.67999999999999</v>
          </cell>
          <cell r="Q6750">
            <v>46143</v>
          </cell>
          <cell r="W6750" t="str">
            <v>SP INT 4</v>
          </cell>
          <cell r="X6750" t="str">
            <v>SP INT 4</v>
          </cell>
        </row>
        <row r="6751">
          <cell r="B6751">
            <v>7</v>
          </cell>
          <cell r="K6751" t="str">
            <v>SALÁRIOS, ENCARGOS E BENEFÍCIOS</v>
          </cell>
          <cell r="O6751">
            <v>138</v>
          </cell>
          <cell r="P6751">
            <v>44.13</v>
          </cell>
          <cell r="Q6751">
            <v>46204</v>
          </cell>
          <cell r="W6751" t="str">
            <v>SP INT 3</v>
          </cell>
          <cell r="X6751" t="str">
            <v>SP INT 3</v>
          </cell>
        </row>
        <row r="6752">
          <cell r="B6752">
            <v>8</v>
          </cell>
          <cell r="K6752" t="str">
            <v>PLANTÕES E LOJAS</v>
          </cell>
          <cell r="O6752">
            <v>138</v>
          </cell>
          <cell r="Q6752">
            <v>46235</v>
          </cell>
          <cell r="W6752" t="str">
            <v>SENSIA RP</v>
          </cell>
          <cell r="X6752" t="str">
            <v>SENSIA</v>
          </cell>
        </row>
        <row r="6753">
          <cell r="B6753">
            <v>1</v>
          </cell>
          <cell r="K6753" t="str">
            <v>JURÍDICO</v>
          </cell>
          <cell r="O6753">
            <v>137</v>
          </cell>
          <cell r="P6753">
            <v>1507.6</v>
          </cell>
          <cell r="Q6753">
            <v>46023</v>
          </cell>
          <cell r="W6753" t="str">
            <v>SP INT 4</v>
          </cell>
          <cell r="X6753" t="str">
            <v>SP INT 4</v>
          </cell>
        </row>
        <row r="6754">
          <cell r="B6754">
            <v>3</v>
          </cell>
          <cell r="K6754" t="str">
            <v>MARKETING</v>
          </cell>
          <cell r="O6754">
            <v>137</v>
          </cell>
          <cell r="Q6754">
            <v>46082</v>
          </cell>
          <cell r="W6754" t="str">
            <v>SP INT 4</v>
          </cell>
          <cell r="X6754" t="str">
            <v>SP INT 4</v>
          </cell>
        </row>
        <row r="6755">
          <cell r="B6755">
            <v>5</v>
          </cell>
          <cell r="K6755" t="str">
            <v>SALÁRIOS, ENCARGOS E BENEFÍCIOS</v>
          </cell>
          <cell r="O6755">
            <v>137</v>
          </cell>
          <cell r="P6755">
            <v>30.84</v>
          </cell>
          <cell r="Q6755">
            <v>46143</v>
          </cell>
          <cell r="W6755" t="str">
            <v>DIRETORIA SPI</v>
          </cell>
          <cell r="X6755" t="str">
            <v>DIRETORIA SPI</v>
          </cell>
        </row>
        <row r="6756">
          <cell r="B6756">
            <v>5</v>
          </cell>
          <cell r="K6756" t="str">
            <v>COMISSÕES E PREMIAÇÕES (Contratada)</v>
          </cell>
          <cell r="O6756">
            <v>137</v>
          </cell>
          <cell r="P6756">
            <v>1150.2465028111208</v>
          </cell>
          <cell r="Q6756">
            <v>46143</v>
          </cell>
          <cell r="W6756" t="str">
            <v>SENSIA RP</v>
          </cell>
          <cell r="X6756" t="str">
            <v>SENSIA</v>
          </cell>
        </row>
        <row r="6757">
          <cell r="B6757">
            <v>3</v>
          </cell>
          <cell r="K6757" t="str">
            <v>MARKETING</v>
          </cell>
          <cell r="O6757">
            <v>136</v>
          </cell>
          <cell r="Q6757">
            <v>46082</v>
          </cell>
          <cell r="W6757" t="str">
            <v>SP INT 4</v>
          </cell>
          <cell r="X6757" t="str">
            <v>SP INT 4</v>
          </cell>
        </row>
        <row r="6758">
          <cell r="B6758">
            <v>3</v>
          </cell>
          <cell r="K6758" t="str">
            <v>SALÁRIOS, ENCARGOS E BENEFÍCIOS</v>
          </cell>
          <cell r="O6758">
            <v>136</v>
          </cell>
          <cell r="P6758">
            <v>61.95</v>
          </cell>
          <cell r="Q6758">
            <v>46082</v>
          </cell>
          <cell r="W6758" t="str">
            <v>SP INT 4</v>
          </cell>
          <cell r="X6758" t="str">
            <v>SP INT 4</v>
          </cell>
        </row>
        <row r="6759">
          <cell r="B6759">
            <v>4</v>
          </cell>
          <cell r="K6759" t="str">
            <v>SALÁRIOS, ENCARGOS E BENEFÍCIOS</v>
          </cell>
          <cell r="O6759">
            <v>136</v>
          </cell>
          <cell r="P6759">
            <v>103.2</v>
          </cell>
          <cell r="Q6759">
            <v>46113</v>
          </cell>
          <cell r="W6759" t="str">
            <v>DIRETORIA SPI</v>
          </cell>
          <cell r="X6759" t="str">
            <v>DIRETORIA SPI</v>
          </cell>
        </row>
        <row r="6760">
          <cell r="B6760">
            <v>6</v>
          </cell>
          <cell r="K6760" t="str">
            <v>SALÁRIOS, ENCARGOS E BENEFÍCIOS</v>
          </cell>
          <cell r="O6760">
            <v>136</v>
          </cell>
          <cell r="P6760">
            <v>103.2</v>
          </cell>
          <cell r="Q6760">
            <v>46174</v>
          </cell>
          <cell r="W6760" t="str">
            <v>DIRETORIA SPI</v>
          </cell>
          <cell r="X6760" t="str">
            <v>DIRETORIA SPI</v>
          </cell>
        </row>
        <row r="6761">
          <cell r="B6761">
            <v>8</v>
          </cell>
          <cell r="K6761" t="str">
            <v>JURÍDICO</v>
          </cell>
          <cell r="O6761">
            <v>136</v>
          </cell>
          <cell r="P6761">
            <v>32.650000000000006</v>
          </cell>
          <cell r="Q6761">
            <v>46235</v>
          </cell>
          <cell r="W6761" t="str">
            <v>SP INT 1</v>
          </cell>
          <cell r="X6761" t="str">
            <v>SP INT 1</v>
          </cell>
        </row>
        <row r="6762">
          <cell r="B6762">
            <v>8</v>
          </cell>
          <cell r="K6762" t="str">
            <v>PLANTÕES E LOJAS</v>
          </cell>
          <cell r="O6762">
            <v>136</v>
          </cell>
          <cell r="P6762">
            <v>294.25</v>
          </cell>
          <cell r="Q6762">
            <v>46235</v>
          </cell>
          <cell r="W6762" t="str">
            <v>SP INT 6</v>
          </cell>
          <cell r="X6762" t="str">
            <v>SP INT 6</v>
          </cell>
        </row>
        <row r="6763">
          <cell r="B6763">
            <v>8</v>
          </cell>
          <cell r="K6763" t="str">
            <v>SALÁRIOS, ENCARGOS E BENEFÍCIOS</v>
          </cell>
          <cell r="O6763">
            <v>136</v>
          </cell>
          <cell r="P6763">
            <v>55.980000000000004</v>
          </cell>
          <cell r="Q6763">
            <v>46235</v>
          </cell>
          <cell r="W6763" t="str">
            <v>SENSIA CP</v>
          </cell>
          <cell r="X6763" t="str">
            <v>SENSIA</v>
          </cell>
        </row>
        <row r="6764">
          <cell r="B6764">
            <v>6</v>
          </cell>
          <cell r="K6764" t="str">
            <v>PLANTÕES E LOJAS</v>
          </cell>
          <cell r="O6764">
            <v>135</v>
          </cell>
          <cell r="Q6764">
            <v>46174</v>
          </cell>
          <cell r="W6764" t="str">
            <v>SP INT 4</v>
          </cell>
          <cell r="X6764" t="str">
            <v>SP INT 4</v>
          </cell>
        </row>
        <row r="6765">
          <cell r="B6765">
            <v>7</v>
          </cell>
          <cell r="K6765" t="str">
            <v>SALÁRIOS, ENCARGOS E BENEFÍCIOS</v>
          </cell>
          <cell r="O6765">
            <v>135</v>
          </cell>
          <cell r="Q6765">
            <v>46204</v>
          </cell>
          <cell r="W6765" t="str">
            <v>DIRETORIA SPI</v>
          </cell>
          <cell r="X6765" t="str">
            <v>DIRETORIA SPI</v>
          </cell>
        </row>
        <row r="6766">
          <cell r="B6766">
            <v>2</v>
          </cell>
          <cell r="K6766" t="str">
            <v>MARKETING</v>
          </cell>
          <cell r="O6766">
            <v>134</v>
          </cell>
          <cell r="Q6766">
            <v>46054</v>
          </cell>
          <cell r="W6766" t="str">
            <v>SP INT 5</v>
          </cell>
          <cell r="X6766" t="str">
            <v>SP INT 5</v>
          </cell>
        </row>
        <row r="6767">
          <cell r="B6767">
            <v>6</v>
          </cell>
          <cell r="K6767" t="str">
            <v>JURÍDICO</v>
          </cell>
          <cell r="O6767">
            <v>134</v>
          </cell>
          <cell r="P6767">
            <v>32.650000000000006</v>
          </cell>
          <cell r="Q6767">
            <v>46174</v>
          </cell>
          <cell r="W6767" t="str">
            <v>SP INT 1</v>
          </cell>
          <cell r="X6767" t="str">
            <v>SP INT 1</v>
          </cell>
        </row>
        <row r="6768">
          <cell r="B6768">
            <v>7</v>
          </cell>
          <cell r="K6768" t="str">
            <v>JURÍDICO</v>
          </cell>
          <cell r="O6768">
            <v>134</v>
          </cell>
          <cell r="P6768">
            <v>32.650000000000006</v>
          </cell>
          <cell r="Q6768">
            <v>46204</v>
          </cell>
          <cell r="W6768" t="str">
            <v>SP INT 1</v>
          </cell>
          <cell r="X6768" t="str">
            <v>SP INT 1</v>
          </cell>
        </row>
        <row r="6769">
          <cell r="B6769">
            <v>8</v>
          </cell>
          <cell r="K6769" t="str">
            <v>MARKETING</v>
          </cell>
          <cell r="O6769">
            <v>134</v>
          </cell>
          <cell r="Q6769">
            <v>46235</v>
          </cell>
          <cell r="W6769" t="str">
            <v>SP INT 2</v>
          </cell>
          <cell r="X6769" t="str">
            <v>SP INT 2</v>
          </cell>
        </row>
        <row r="6770">
          <cell r="B6770">
            <v>8</v>
          </cell>
          <cell r="K6770" t="str">
            <v>SALÁRIOS, ENCARGOS E BENEFÍCIOS</v>
          </cell>
          <cell r="O6770">
            <v>134</v>
          </cell>
          <cell r="P6770">
            <v>48.040000000000006</v>
          </cell>
          <cell r="Q6770">
            <v>46235</v>
          </cell>
          <cell r="W6770" t="str">
            <v>SENSIA RP</v>
          </cell>
          <cell r="X6770" t="str">
            <v>SENSIA</v>
          </cell>
        </row>
        <row r="6771">
          <cell r="B6771">
            <v>2</v>
          </cell>
          <cell r="K6771" t="str">
            <v>MARKETING</v>
          </cell>
          <cell r="O6771">
            <v>133</v>
          </cell>
          <cell r="Q6771">
            <v>46054</v>
          </cell>
          <cell r="W6771" t="str">
            <v>SP INT 4</v>
          </cell>
          <cell r="X6771" t="str">
            <v>SP INT 4</v>
          </cell>
        </row>
        <row r="6772">
          <cell r="B6772">
            <v>5</v>
          </cell>
          <cell r="K6772" t="str">
            <v>SALÁRIOS, ENCARGOS E BENEFÍCIOS</v>
          </cell>
          <cell r="O6772">
            <v>133</v>
          </cell>
          <cell r="Q6772">
            <v>46143</v>
          </cell>
          <cell r="W6772" t="str">
            <v>SP INT 2</v>
          </cell>
          <cell r="X6772" t="str">
            <v>SP INT 2</v>
          </cell>
        </row>
        <row r="6773">
          <cell r="B6773">
            <v>7</v>
          </cell>
          <cell r="K6773" t="str">
            <v>SALÁRIOS, ENCARGOS E BENEFÍCIOS</v>
          </cell>
          <cell r="O6773">
            <v>133</v>
          </cell>
          <cell r="P6773">
            <v>55.980000000000004</v>
          </cell>
          <cell r="Q6773">
            <v>46204</v>
          </cell>
          <cell r="W6773" t="str">
            <v>SENSIA CP</v>
          </cell>
          <cell r="X6773" t="str">
            <v>SENSIA</v>
          </cell>
        </row>
        <row r="6774">
          <cell r="B6774">
            <v>8</v>
          </cell>
          <cell r="K6774" t="str">
            <v>VIAGEM E LOGÍSTICA</v>
          </cell>
          <cell r="O6774">
            <v>133</v>
          </cell>
          <cell r="P6774">
            <v>105.18000000000006</v>
          </cell>
          <cell r="Q6774">
            <v>46235</v>
          </cell>
          <cell r="W6774" t="str">
            <v>SP INT 5</v>
          </cell>
          <cell r="X6774" t="str">
            <v>SP INT 5</v>
          </cell>
        </row>
        <row r="6775">
          <cell r="B6775">
            <v>3</v>
          </cell>
          <cell r="K6775" t="str">
            <v>SERVIÇOS</v>
          </cell>
          <cell r="O6775">
            <v>132</v>
          </cell>
          <cell r="Q6775">
            <v>46082</v>
          </cell>
          <cell r="W6775" t="str">
            <v>SP INT 1</v>
          </cell>
          <cell r="X6775" t="str">
            <v>SP INT 1</v>
          </cell>
        </row>
        <row r="6776">
          <cell r="B6776">
            <v>5</v>
          </cell>
          <cell r="K6776" t="str">
            <v>JURÍDICO</v>
          </cell>
          <cell r="O6776">
            <v>132</v>
          </cell>
          <cell r="P6776">
            <v>32.650000000000006</v>
          </cell>
          <cell r="Q6776">
            <v>46143</v>
          </cell>
          <cell r="W6776" t="str">
            <v>SP INT 1</v>
          </cell>
          <cell r="X6776" t="str">
            <v>SP INT 1</v>
          </cell>
        </row>
        <row r="6777">
          <cell r="B6777">
            <v>5</v>
          </cell>
          <cell r="K6777" t="str">
            <v>MARKETING</v>
          </cell>
          <cell r="O6777">
            <v>132</v>
          </cell>
          <cell r="Q6777">
            <v>46143</v>
          </cell>
          <cell r="W6777" t="str">
            <v>SENSIA CP</v>
          </cell>
          <cell r="X6777" t="str">
            <v>SENSIA</v>
          </cell>
        </row>
        <row r="6778">
          <cell r="B6778">
            <v>2</v>
          </cell>
          <cell r="K6778" t="str">
            <v>PLANTÕES E LOJAS</v>
          </cell>
          <cell r="O6778">
            <v>131</v>
          </cell>
          <cell r="P6778">
            <v>214.5</v>
          </cell>
          <cell r="Q6778">
            <v>46054</v>
          </cell>
          <cell r="W6778" t="str">
            <v>SP INT 3</v>
          </cell>
          <cell r="X6778" t="str">
            <v>SP INT 3</v>
          </cell>
        </row>
        <row r="6779">
          <cell r="B6779">
            <v>2</v>
          </cell>
          <cell r="K6779" t="str">
            <v>SALÁRIOS, ENCARGOS E BENEFÍCIOS</v>
          </cell>
          <cell r="O6779">
            <v>131</v>
          </cell>
          <cell r="P6779">
            <v>56</v>
          </cell>
          <cell r="Q6779">
            <v>46054</v>
          </cell>
          <cell r="W6779" t="str">
            <v>SP INT 6</v>
          </cell>
          <cell r="X6779" t="str">
            <v>SP INT 6</v>
          </cell>
        </row>
        <row r="6780">
          <cell r="B6780">
            <v>4</v>
          </cell>
          <cell r="K6780" t="str">
            <v>VIAGEM E LOGÍSTICA</v>
          </cell>
          <cell r="O6780">
            <v>131</v>
          </cell>
          <cell r="P6780">
            <v>215.96</v>
          </cell>
          <cell r="Q6780">
            <v>46113</v>
          </cell>
          <cell r="W6780" t="str">
            <v>DIRETORIA SPI</v>
          </cell>
          <cell r="X6780" t="str">
            <v>DIRETORIA SPI</v>
          </cell>
        </row>
        <row r="6781">
          <cell r="B6781">
            <v>4</v>
          </cell>
          <cell r="K6781" t="str">
            <v>JURÍDICO</v>
          </cell>
          <cell r="O6781">
            <v>131</v>
          </cell>
          <cell r="P6781">
            <v>32.650000000000006</v>
          </cell>
          <cell r="Q6781">
            <v>46113</v>
          </cell>
          <cell r="W6781" t="str">
            <v>SP INT 1</v>
          </cell>
          <cell r="X6781" t="str">
            <v>SP INT 1</v>
          </cell>
        </row>
        <row r="6782">
          <cell r="B6782">
            <v>4</v>
          </cell>
          <cell r="K6782" t="str">
            <v>MARKETING</v>
          </cell>
          <cell r="O6782">
            <v>131</v>
          </cell>
          <cell r="Q6782">
            <v>46113</v>
          </cell>
          <cell r="W6782" t="str">
            <v>SP INT 4</v>
          </cell>
          <cell r="X6782" t="str">
            <v>SP INT 4</v>
          </cell>
        </row>
        <row r="6783">
          <cell r="B6783">
            <v>4</v>
          </cell>
          <cell r="K6783" t="str">
            <v>SALÁRIOS, ENCARGOS E BENEFÍCIOS</v>
          </cell>
          <cell r="O6783">
            <v>131</v>
          </cell>
          <cell r="P6783">
            <v>53.8</v>
          </cell>
          <cell r="Q6783">
            <v>46113</v>
          </cell>
          <cell r="W6783" t="str">
            <v>SENSIA CP</v>
          </cell>
          <cell r="X6783" t="str">
            <v>SENSIA</v>
          </cell>
        </row>
        <row r="6784">
          <cell r="B6784">
            <v>5</v>
          </cell>
          <cell r="K6784" t="str">
            <v>MARKETING</v>
          </cell>
          <cell r="O6784">
            <v>131</v>
          </cell>
          <cell r="Q6784">
            <v>46143</v>
          </cell>
          <cell r="W6784" t="str">
            <v>SP INT 1</v>
          </cell>
          <cell r="X6784" t="str">
            <v>SP INT 1</v>
          </cell>
        </row>
        <row r="6785">
          <cell r="B6785">
            <v>6</v>
          </cell>
          <cell r="K6785" t="str">
            <v>PLANTÕES E LOJAS</v>
          </cell>
          <cell r="O6785">
            <v>131</v>
          </cell>
          <cell r="P6785">
            <v>214.5</v>
          </cell>
          <cell r="Q6785">
            <v>46174</v>
          </cell>
          <cell r="W6785" t="str">
            <v>SP INT 3</v>
          </cell>
          <cell r="X6785" t="str">
            <v>SP INT 3</v>
          </cell>
        </row>
        <row r="6786">
          <cell r="B6786">
            <v>2</v>
          </cell>
          <cell r="K6786" t="str">
            <v>SALÁRIOS, ENCARGOS E BENEFÍCIOS</v>
          </cell>
          <cell r="O6786">
            <v>130</v>
          </cell>
          <cell r="P6786">
            <v>45.960000000000008</v>
          </cell>
          <cell r="Q6786">
            <v>46054</v>
          </cell>
          <cell r="W6786" t="str">
            <v>SENSIA RP</v>
          </cell>
          <cell r="X6786" t="str">
            <v>SENSIA</v>
          </cell>
        </row>
        <row r="6787">
          <cell r="B6787">
            <v>4</v>
          </cell>
          <cell r="K6787" t="str">
            <v>SALÁRIOS, ENCARGOS E BENEFÍCIOS</v>
          </cell>
          <cell r="O6787">
            <v>130</v>
          </cell>
          <cell r="Q6787">
            <v>46113</v>
          </cell>
          <cell r="W6787" t="str">
            <v>SP INT 2</v>
          </cell>
          <cell r="X6787" t="str">
            <v>SP INT 2</v>
          </cell>
        </row>
        <row r="6788">
          <cell r="B6788">
            <v>7</v>
          </cell>
          <cell r="K6788" t="str">
            <v>ADMINISTRATIVO</v>
          </cell>
          <cell r="O6788">
            <v>130</v>
          </cell>
          <cell r="Q6788">
            <v>46204</v>
          </cell>
          <cell r="W6788" t="str">
            <v>SP INT 3</v>
          </cell>
          <cell r="X6788" t="str">
            <v>SP INT 3</v>
          </cell>
        </row>
        <row r="6789">
          <cell r="B6789">
            <v>8</v>
          </cell>
          <cell r="K6789" t="str">
            <v>PLANTÕES E LOJAS</v>
          </cell>
          <cell r="O6789">
            <v>130</v>
          </cell>
          <cell r="Q6789">
            <v>46235</v>
          </cell>
          <cell r="W6789" t="str">
            <v>SP INT 2</v>
          </cell>
          <cell r="X6789" t="str">
            <v>SP INT 2</v>
          </cell>
        </row>
        <row r="6790">
          <cell r="B6790">
            <v>1</v>
          </cell>
          <cell r="K6790" t="str">
            <v>SALÁRIOS, ENCARGOS E BENEFÍCIOS</v>
          </cell>
          <cell r="O6790">
            <v>129</v>
          </cell>
          <cell r="P6790">
            <v>61.95</v>
          </cell>
          <cell r="Q6790">
            <v>46023</v>
          </cell>
          <cell r="W6790" t="str">
            <v>SP INT 4</v>
          </cell>
          <cell r="X6790" t="str">
            <v>SP INT 4</v>
          </cell>
        </row>
        <row r="6791">
          <cell r="B6791">
            <v>3</v>
          </cell>
          <cell r="K6791" t="str">
            <v>JURÍDICO</v>
          </cell>
          <cell r="O6791">
            <v>129</v>
          </cell>
          <cell r="P6791">
            <v>32.650000000000006</v>
          </cell>
          <cell r="Q6791">
            <v>46082</v>
          </cell>
          <cell r="W6791" t="str">
            <v>SP INT 1</v>
          </cell>
          <cell r="X6791" t="str">
            <v>SP INT 1</v>
          </cell>
        </row>
        <row r="6792">
          <cell r="B6792">
            <v>4</v>
          </cell>
          <cell r="K6792" t="str">
            <v>MARKETING</v>
          </cell>
          <cell r="O6792">
            <v>129</v>
          </cell>
          <cell r="Q6792">
            <v>46113</v>
          </cell>
          <cell r="W6792" t="str">
            <v>SP INT 5</v>
          </cell>
          <cell r="X6792" t="str">
            <v>SP INT 5</v>
          </cell>
        </row>
        <row r="6793">
          <cell r="B6793">
            <v>4</v>
          </cell>
          <cell r="K6793" t="str">
            <v>VIAGEM E LOGÍSTICA</v>
          </cell>
          <cell r="O6793">
            <v>129</v>
          </cell>
          <cell r="P6793">
            <v>130.88999999999999</v>
          </cell>
          <cell r="Q6793">
            <v>46113</v>
          </cell>
          <cell r="W6793" t="str">
            <v>SP INT 5</v>
          </cell>
          <cell r="X6793" t="str">
            <v>SP INT 5</v>
          </cell>
        </row>
        <row r="6794">
          <cell r="B6794">
            <v>5</v>
          </cell>
          <cell r="K6794" t="str">
            <v>SALÁRIOS, ENCARGOS E BENEFÍCIOS</v>
          </cell>
          <cell r="O6794">
            <v>129</v>
          </cell>
          <cell r="P6794">
            <v>18.8</v>
          </cell>
          <cell r="Q6794">
            <v>46143</v>
          </cell>
          <cell r="W6794" t="str">
            <v>DIRETORIA SPI</v>
          </cell>
          <cell r="X6794" t="str">
            <v>DIRETORIA SPI</v>
          </cell>
        </row>
        <row r="6795">
          <cell r="B6795">
            <v>6</v>
          </cell>
          <cell r="K6795" t="str">
            <v>ADMINISTRATIVO</v>
          </cell>
          <cell r="O6795">
            <v>129</v>
          </cell>
          <cell r="Q6795">
            <v>46174</v>
          </cell>
          <cell r="W6795" t="str">
            <v>SP INT 3</v>
          </cell>
          <cell r="X6795" t="str">
            <v>SP INT 3</v>
          </cell>
        </row>
        <row r="6796">
          <cell r="B6796">
            <v>1</v>
          </cell>
          <cell r="K6796" t="str">
            <v>SALÁRIOS, ENCARGOS E BENEFÍCIOS</v>
          </cell>
          <cell r="O6796">
            <v>128</v>
          </cell>
          <cell r="P6796">
            <v>59.720000000000006</v>
          </cell>
          <cell r="Q6796">
            <v>46023</v>
          </cell>
          <cell r="W6796" t="str">
            <v>SENSIA CP</v>
          </cell>
          <cell r="X6796" t="str">
            <v>SENSIA</v>
          </cell>
        </row>
        <row r="6797">
          <cell r="B6797">
            <v>2</v>
          </cell>
          <cell r="K6797" t="str">
            <v>JURÍDICO</v>
          </cell>
          <cell r="O6797">
            <v>128</v>
          </cell>
          <cell r="P6797">
            <v>32.650000000000006</v>
          </cell>
          <cell r="Q6797">
            <v>46054</v>
          </cell>
          <cell r="W6797" t="str">
            <v>SP INT 1</v>
          </cell>
          <cell r="X6797" t="str">
            <v>SP INT 1</v>
          </cell>
        </row>
        <row r="6798">
          <cell r="B6798">
            <v>6</v>
          </cell>
          <cell r="K6798" t="str">
            <v>PLANTÕES E LOJAS</v>
          </cell>
          <cell r="O6798">
            <v>128</v>
          </cell>
          <cell r="Q6798">
            <v>46174</v>
          </cell>
          <cell r="W6798" t="str">
            <v>SP INT 4</v>
          </cell>
          <cell r="X6798" t="str">
            <v>SP INT 4</v>
          </cell>
        </row>
        <row r="6799">
          <cell r="B6799">
            <v>4</v>
          </cell>
          <cell r="K6799" t="str">
            <v>MARKETING</v>
          </cell>
          <cell r="O6799">
            <v>127</v>
          </cell>
          <cell r="Q6799">
            <v>46113</v>
          </cell>
          <cell r="W6799" t="str">
            <v>SP INT 6</v>
          </cell>
          <cell r="X6799" t="str">
            <v>SP INT 6</v>
          </cell>
        </row>
        <row r="6800">
          <cell r="B6800">
            <v>8</v>
          </cell>
          <cell r="K6800" t="str">
            <v>PLANTÕES E LOJAS</v>
          </cell>
          <cell r="O6800">
            <v>127</v>
          </cell>
          <cell r="P6800">
            <v>184.42</v>
          </cell>
          <cell r="Q6800">
            <v>46235</v>
          </cell>
          <cell r="W6800" t="str">
            <v>SP INT 3</v>
          </cell>
          <cell r="X6800" t="str">
            <v>SP INT 3</v>
          </cell>
        </row>
        <row r="6801">
          <cell r="B6801">
            <v>1</v>
          </cell>
          <cell r="K6801" t="str">
            <v>SERVIÇOS</v>
          </cell>
          <cell r="O6801">
            <v>126</v>
          </cell>
          <cell r="Q6801">
            <v>46023</v>
          </cell>
          <cell r="W6801" t="str">
            <v>SP INT 5</v>
          </cell>
          <cell r="X6801" t="str">
            <v>SP INT 5</v>
          </cell>
        </row>
        <row r="6802">
          <cell r="B6802">
            <v>3</v>
          </cell>
          <cell r="K6802" t="str">
            <v>SALÁRIOS, ENCARGOS E BENEFÍCIOS</v>
          </cell>
          <cell r="O6802">
            <v>126</v>
          </cell>
          <cell r="P6802">
            <v>67.3</v>
          </cell>
          <cell r="Q6802">
            <v>46082</v>
          </cell>
          <cell r="W6802" t="str">
            <v>DIRETORIA SPI</v>
          </cell>
          <cell r="X6802" t="str">
            <v>DIRETORIA SPI</v>
          </cell>
        </row>
        <row r="6803">
          <cell r="B6803">
            <v>3</v>
          </cell>
          <cell r="K6803" t="str">
            <v>MARKETING</v>
          </cell>
          <cell r="O6803">
            <v>126</v>
          </cell>
          <cell r="Q6803">
            <v>46082</v>
          </cell>
          <cell r="W6803" t="str">
            <v>SP INT 5</v>
          </cell>
          <cell r="X6803" t="str">
            <v>SP INT 5</v>
          </cell>
        </row>
        <row r="6804">
          <cell r="B6804">
            <v>3</v>
          </cell>
          <cell r="K6804" t="str">
            <v>SALÁRIOS, ENCARGOS E BENEFÍCIOS</v>
          </cell>
          <cell r="O6804">
            <v>126</v>
          </cell>
          <cell r="P6804">
            <v>138.1</v>
          </cell>
          <cell r="Q6804">
            <v>46082</v>
          </cell>
          <cell r="W6804" t="str">
            <v>SENSIA RP</v>
          </cell>
          <cell r="X6804" t="str">
            <v>SENSIA</v>
          </cell>
        </row>
        <row r="6805">
          <cell r="B6805">
            <v>5</v>
          </cell>
          <cell r="K6805" t="str">
            <v>PLANTÕES E LOJAS</v>
          </cell>
          <cell r="O6805">
            <v>126</v>
          </cell>
          <cell r="P6805">
            <v>275.73</v>
          </cell>
          <cell r="Q6805">
            <v>46143</v>
          </cell>
          <cell r="W6805" t="str">
            <v>SP INT 4</v>
          </cell>
          <cell r="X6805" t="str">
            <v>SP INT 4</v>
          </cell>
        </row>
        <row r="6806">
          <cell r="B6806">
            <v>8</v>
          </cell>
          <cell r="K6806" t="str">
            <v>ADMINISTRATIVO</v>
          </cell>
          <cell r="O6806">
            <v>126</v>
          </cell>
          <cell r="Q6806">
            <v>46235</v>
          </cell>
          <cell r="W6806" t="str">
            <v>SP INT 3</v>
          </cell>
          <cell r="X6806" t="str">
            <v>SP INT 3</v>
          </cell>
        </row>
        <row r="6807">
          <cell r="B6807">
            <v>1</v>
          </cell>
          <cell r="K6807" t="str">
            <v>PLANTÕES E LOJAS</v>
          </cell>
          <cell r="O6807">
            <v>125</v>
          </cell>
          <cell r="P6807">
            <v>128.15</v>
          </cell>
          <cell r="Q6807">
            <v>46023</v>
          </cell>
          <cell r="W6807" t="str">
            <v>SP INT 1</v>
          </cell>
          <cell r="X6807" t="str">
            <v>SP INT 1</v>
          </cell>
        </row>
        <row r="6808">
          <cell r="B6808">
            <v>1</v>
          </cell>
          <cell r="K6808" t="str">
            <v>PLANTÕES E LOJAS</v>
          </cell>
          <cell r="O6808">
            <v>125</v>
          </cell>
          <cell r="P6808">
            <v>128.15</v>
          </cell>
          <cell r="Q6808">
            <v>46023</v>
          </cell>
          <cell r="W6808" t="str">
            <v>SP INT 1</v>
          </cell>
          <cell r="X6808" t="str">
            <v>SP INT 1</v>
          </cell>
        </row>
        <row r="6809">
          <cell r="B6809">
            <v>1</v>
          </cell>
          <cell r="K6809" t="str">
            <v>PLANTÕES E LOJAS</v>
          </cell>
          <cell r="O6809">
            <v>125</v>
          </cell>
          <cell r="P6809">
            <v>128.15</v>
          </cell>
          <cell r="Q6809">
            <v>46023</v>
          </cell>
          <cell r="W6809" t="str">
            <v>SP INT 1</v>
          </cell>
          <cell r="X6809" t="str">
            <v>SP INT 1</v>
          </cell>
        </row>
        <row r="6810">
          <cell r="B6810">
            <v>2</v>
          </cell>
          <cell r="K6810" t="str">
            <v>PLANTÕES E LOJAS</v>
          </cell>
          <cell r="O6810">
            <v>125</v>
          </cell>
          <cell r="P6810">
            <v>119.26</v>
          </cell>
          <cell r="Q6810">
            <v>46054</v>
          </cell>
          <cell r="W6810" t="str">
            <v>SP INT 1</v>
          </cell>
          <cell r="X6810" t="str">
            <v>SP INT 1</v>
          </cell>
        </row>
        <row r="6811">
          <cell r="B6811">
            <v>2</v>
          </cell>
          <cell r="K6811" t="str">
            <v>PLANTÕES E LOJAS</v>
          </cell>
          <cell r="O6811">
            <v>125</v>
          </cell>
          <cell r="P6811">
            <v>119.26</v>
          </cell>
          <cell r="Q6811">
            <v>46054</v>
          </cell>
          <cell r="W6811" t="str">
            <v>SP INT 1</v>
          </cell>
          <cell r="X6811" t="str">
            <v>SP INT 1</v>
          </cell>
        </row>
        <row r="6812">
          <cell r="B6812">
            <v>2</v>
          </cell>
          <cell r="K6812" t="str">
            <v>PLANTÕES E LOJAS</v>
          </cell>
          <cell r="O6812">
            <v>125</v>
          </cell>
          <cell r="P6812">
            <v>119.26</v>
          </cell>
          <cell r="Q6812">
            <v>46054</v>
          </cell>
          <cell r="W6812" t="str">
            <v>SP INT 1</v>
          </cell>
          <cell r="X6812" t="str">
            <v>SP INT 1</v>
          </cell>
        </row>
        <row r="6813">
          <cell r="B6813">
            <v>3</v>
          </cell>
          <cell r="K6813" t="str">
            <v>PLANTÕES E LOJAS</v>
          </cell>
          <cell r="O6813">
            <v>125</v>
          </cell>
          <cell r="P6813">
            <v>136.52000000000001</v>
          </cell>
          <cell r="Q6813">
            <v>46082</v>
          </cell>
          <cell r="W6813" t="str">
            <v>SP INT 1</v>
          </cell>
          <cell r="X6813" t="str">
            <v>SP INT 1</v>
          </cell>
        </row>
        <row r="6814">
          <cell r="B6814">
            <v>3</v>
          </cell>
          <cell r="K6814" t="str">
            <v>PLANTÕES E LOJAS</v>
          </cell>
          <cell r="O6814">
            <v>125</v>
          </cell>
          <cell r="P6814">
            <v>136.52000000000001</v>
          </cell>
          <cell r="Q6814">
            <v>46082</v>
          </cell>
          <cell r="W6814" t="str">
            <v>SP INT 1</v>
          </cell>
          <cell r="X6814" t="str">
            <v>SP INT 1</v>
          </cell>
        </row>
        <row r="6815">
          <cell r="B6815">
            <v>3</v>
          </cell>
          <cell r="K6815" t="str">
            <v>PLANTÕES E LOJAS</v>
          </cell>
          <cell r="O6815">
            <v>125</v>
          </cell>
          <cell r="P6815">
            <v>136.52000000000001</v>
          </cell>
          <cell r="Q6815">
            <v>46082</v>
          </cell>
          <cell r="W6815" t="str">
            <v>SP INT 1</v>
          </cell>
          <cell r="X6815" t="str">
            <v>SP INT 1</v>
          </cell>
        </row>
        <row r="6816">
          <cell r="B6816">
            <v>4</v>
          </cell>
          <cell r="K6816" t="str">
            <v>PLANTÕES E LOJAS</v>
          </cell>
          <cell r="O6816">
            <v>125</v>
          </cell>
          <cell r="P6816">
            <v>124.68</v>
          </cell>
          <cell r="Q6816">
            <v>46113</v>
          </cell>
          <cell r="W6816" t="str">
            <v>SP INT 1</v>
          </cell>
          <cell r="X6816" t="str">
            <v>SP INT 1</v>
          </cell>
        </row>
        <row r="6817">
          <cell r="B6817">
            <v>4</v>
          </cell>
          <cell r="K6817" t="str">
            <v>PLANTÕES E LOJAS</v>
          </cell>
          <cell r="O6817">
            <v>125</v>
          </cell>
          <cell r="P6817">
            <v>124.68</v>
          </cell>
          <cell r="Q6817">
            <v>46113</v>
          </cell>
          <cell r="W6817" t="str">
            <v>SP INT 1</v>
          </cell>
          <cell r="X6817" t="str">
            <v>SP INT 1</v>
          </cell>
        </row>
        <row r="6818">
          <cell r="B6818">
            <v>4</v>
          </cell>
          <cell r="K6818" t="str">
            <v>PLANTÕES E LOJAS</v>
          </cell>
          <cell r="O6818">
            <v>125</v>
          </cell>
          <cell r="P6818">
            <v>124.68</v>
          </cell>
          <cell r="Q6818">
            <v>46113</v>
          </cell>
          <cell r="W6818" t="str">
            <v>SP INT 1</v>
          </cell>
          <cell r="X6818" t="str">
            <v>SP INT 1</v>
          </cell>
        </row>
        <row r="6819">
          <cell r="B6819">
            <v>5</v>
          </cell>
          <cell r="K6819" t="str">
            <v>PLANTÕES E LOJAS</v>
          </cell>
          <cell r="O6819">
            <v>125</v>
          </cell>
          <cell r="P6819">
            <v>115.64</v>
          </cell>
          <cell r="Q6819">
            <v>46143</v>
          </cell>
          <cell r="W6819" t="str">
            <v>SP INT 1</v>
          </cell>
          <cell r="X6819" t="str">
            <v>SP INT 1</v>
          </cell>
        </row>
        <row r="6820">
          <cell r="B6820">
            <v>5</v>
          </cell>
          <cell r="K6820" t="str">
            <v>PLANTÕES E LOJAS</v>
          </cell>
          <cell r="O6820">
            <v>125</v>
          </cell>
          <cell r="P6820">
            <v>115.64</v>
          </cell>
          <cell r="Q6820">
            <v>46143</v>
          </cell>
          <cell r="W6820" t="str">
            <v>SP INT 1</v>
          </cell>
          <cell r="X6820" t="str">
            <v>SP INT 1</v>
          </cell>
        </row>
        <row r="6821">
          <cell r="B6821">
            <v>5</v>
          </cell>
          <cell r="K6821" t="str">
            <v>PLANTÕES E LOJAS</v>
          </cell>
          <cell r="O6821">
            <v>125</v>
          </cell>
          <cell r="P6821">
            <v>115.64</v>
          </cell>
          <cell r="Q6821">
            <v>46143</v>
          </cell>
          <cell r="W6821" t="str">
            <v>SP INT 1</v>
          </cell>
          <cell r="X6821" t="str">
            <v>SP INT 1</v>
          </cell>
        </row>
        <row r="6822">
          <cell r="B6822">
            <v>6</v>
          </cell>
          <cell r="K6822" t="str">
            <v>PLANTÕES E LOJAS</v>
          </cell>
          <cell r="O6822">
            <v>125</v>
          </cell>
          <cell r="P6822">
            <v>135.56</v>
          </cell>
          <cell r="Q6822">
            <v>46174</v>
          </cell>
          <cell r="W6822" t="str">
            <v>SP INT 1</v>
          </cell>
          <cell r="X6822" t="str">
            <v>SP INT 1</v>
          </cell>
        </row>
        <row r="6823">
          <cell r="B6823">
            <v>6</v>
          </cell>
          <cell r="K6823" t="str">
            <v>PLANTÕES E LOJAS</v>
          </cell>
          <cell r="O6823">
            <v>125</v>
          </cell>
          <cell r="P6823">
            <v>135.56</v>
          </cell>
          <cell r="Q6823">
            <v>46174</v>
          </cell>
          <cell r="W6823" t="str">
            <v>SP INT 1</v>
          </cell>
          <cell r="X6823" t="str">
            <v>SP INT 1</v>
          </cell>
        </row>
        <row r="6824">
          <cell r="B6824">
            <v>6</v>
          </cell>
          <cell r="K6824" t="str">
            <v>PLANTÕES E LOJAS</v>
          </cell>
          <cell r="O6824">
            <v>125</v>
          </cell>
          <cell r="P6824">
            <v>135.56</v>
          </cell>
          <cell r="Q6824">
            <v>46174</v>
          </cell>
          <cell r="W6824" t="str">
            <v>SP INT 1</v>
          </cell>
          <cell r="X6824" t="str">
            <v>SP INT 1</v>
          </cell>
        </row>
        <row r="6825">
          <cell r="B6825">
            <v>7</v>
          </cell>
          <cell r="K6825" t="str">
            <v>SALÁRIOS, ENCARGOS E BENEFÍCIOS</v>
          </cell>
          <cell r="O6825">
            <v>125</v>
          </cell>
          <cell r="Q6825">
            <v>46204</v>
          </cell>
          <cell r="W6825" t="str">
            <v>DIRETORIA SPI</v>
          </cell>
          <cell r="X6825" t="str">
            <v>DIRETORIA SPI</v>
          </cell>
        </row>
        <row r="6826">
          <cell r="B6826">
            <v>7</v>
          </cell>
          <cell r="K6826" t="str">
            <v>PLANTÕES E LOJAS</v>
          </cell>
          <cell r="O6826">
            <v>125</v>
          </cell>
          <cell r="P6826">
            <v>132.31</v>
          </cell>
          <cell r="Q6826">
            <v>46204</v>
          </cell>
          <cell r="W6826" t="str">
            <v>SP INT 1</v>
          </cell>
          <cell r="X6826" t="str">
            <v>SP INT 1</v>
          </cell>
        </row>
        <row r="6827">
          <cell r="B6827">
            <v>7</v>
          </cell>
          <cell r="K6827" t="str">
            <v>PLANTÕES E LOJAS</v>
          </cell>
          <cell r="O6827">
            <v>125</v>
          </cell>
          <cell r="P6827">
            <v>132.31</v>
          </cell>
          <cell r="Q6827">
            <v>46204</v>
          </cell>
          <cell r="W6827" t="str">
            <v>SP INT 1</v>
          </cell>
          <cell r="X6827" t="str">
            <v>SP INT 1</v>
          </cell>
        </row>
        <row r="6828">
          <cell r="B6828">
            <v>7</v>
          </cell>
          <cell r="K6828" t="str">
            <v>PLANTÕES E LOJAS</v>
          </cell>
          <cell r="O6828">
            <v>125</v>
          </cell>
          <cell r="P6828">
            <v>132.31</v>
          </cell>
          <cell r="Q6828">
            <v>46204</v>
          </cell>
          <cell r="W6828" t="str">
            <v>SP INT 1</v>
          </cell>
          <cell r="X6828" t="str">
            <v>SP INT 1</v>
          </cell>
        </row>
        <row r="6829">
          <cell r="B6829">
            <v>8</v>
          </cell>
          <cell r="K6829" t="str">
            <v>PLANTÕES E LOJAS</v>
          </cell>
          <cell r="O6829">
            <v>125</v>
          </cell>
          <cell r="P6829">
            <v>114.1</v>
          </cell>
          <cell r="Q6829">
            <v>46235</v>
          </cell>
          <cell r="W6829" t="str">
            <v>SP INT 1</v>
          </cell>
          <cell r="X6829" t="str">
            <v>SP INT 1</v>
          </cell>
        </row>
        <row r="6830">
          <cell r="B6830">
            <v>8</v>
          </cell>
          <cell r="K6830" t="str">
            <v>PLANTÕES E LOJAS</v>
          </cell>
          <cell r="O6830">
            <v>125</v>
          </cell>
          <cell r="P6830">
            <v>114.1</v>
          </cell>
          <cell r="Q6830">
            <v>46235</v>
          </cell>
          <cell r="W6830" t="str">
            <v>SP INT 1</v>
          </cell>
          <cell r="X6830" t="str">
            <v>SP INT 1</v>
          </cell>
        </row>
        <row r="6831">
          <cell r="B6831">
            <v>8</v>
          </cell>
          <cell r="K6831" t="str">
            <v>PLANTÕES E LOJAS</v>
          </cell>
          <cell r="O6831">
            <v>125</v>
          </cell>
          <cell r="P6831">
            <v>114.1</v>
          </cell>
          <cell r="Q6831">
            <v>46235</v>
          </cell>
          <cell r="W6831" t="str">
            <v>SP INT 1</v>
          </cell>
          <cell r="X6831" t="str">
            <v>SP INT 1</v>
          </cell>
        </row>
        <row r="6832">
          <cell r="B6832">
            <v>8</v>
          </cell>
          <cell r="K6832" t="str">
            <v>PLANTÕES E LOJAS</v>
          </cell>
          <cell r="O6832">
            <v>125</v>
          </cell>
          <cell r="Q6832">
            <v>46235</v>
          </cell>
          <cell r="W6832" t="str">
            <v>SP INT 5</v>
          </cell>
          <cell r="X6832" t="str">
            <v>SP INT 5</v>
          </cell>
        </row>
        <row r="6833">
          <cell r="B6833">
            <v>2</v>
          </cell>
          <cell r="K6833" t="str">
            <v>SERVIÇOS</v>
          </cell>
          <cell r="O6833">
            <v>124</v>
          </cell>
          <cell r="Q6833">
            <v>46054</v>
          </cell>
          <cell r="W6833" t="str">
            <v>SP INT 2</v>
          </cell>
          <cell r="X6833" t="str">
            <v>SP INT 2</v>
          </cell>
        </row>
        <row r="6834">
          <cell r="B6834">
            <v>3</v>
          </cell>
          <cell r="K6834" t="str">
            <v>TI E TELECOMUNICAÇÕES</v>
          </cell>
          <cell r="O6834">
            <v>124</v>
          </cell>
          <cell r="Q6834">
            <v>46082</v>
          </cell>
          <cell r="W6834" t="str">
            <v>SP INT 1</v>
          </cell>
          <cell r="X6834" t="str">
            <v>SP INT 1</v>
          </cell>
        </row>
        <row r="6835">
          <cell r="B6835">
            <v>4</v>
          </cell>
          <cell r="K6835" t="str">
            <v>VIAGEM E LOGÍSTICA</v>
          </cell>
          <cell r="O6835">
            <v>124</v>
          </cell>
          <cell r="P6835">
            <v>15.109999999999985</v>
          </cell>
          <cell r="Q6835">
            <v>46113</v>
          </cell>
          <cell r="W6835" t="str">
            <v>SP INT 6</v>
          </cell>
          <cell r="X6835" t="str">
            <v>SP INT 6</v>
          </cell>
        </row>
        <row r="6836">
          <cell r="B6836">
            <v>8</v>
          </cell>
          <cell r="K6836" t="str">
            <v>TI E TELECOMUNICAÇÕES</v>
          </cell>
          <cell r="O6836">
            <v>124</v>
          </cell>
          <cell r="Q6836">
            <v>46235</v>
          </cell>
          <cell r="W6836" t="str">
            <v>SP INT 5</v>
          </cell>
          <cell r="X6836" t="str">
            <v>SP INT 5</v>
          </cell>
        </row>
        <row r="6837">
          <cell r="B6837">
            <v>5</v>
          </cell>
          <cell r="K6837" t="str">
            <v>ADMINISTRATIVO</v>
          </cell>
          <cell r="O6837">
            <v>123</v>
          </cell>
          <cell r="Q6837">
            <v>46143</v>
          </cell>
          <cell r="W6837" t="str">
            <v>SP INT 3</v>
          </cell>
          <cell r="X6837" t="str">
            <v>SP INT 3</v>
          </cell>
        </row>
        <row r="6838">
          <cell r="B6838">
            <v>6</v>
          </cell>
          <cell r="K6838" t="str">
            <v>PLANTÕES E LOJAS</v>
          </cell>
          <cell r="O6838">
            <v>123</v>
          </cell>
          <cell r="P6838">
            <v>78.040000000000006</v>
          </cell>
          <cell r="Q6838">
            <v>46174</v>
          </cell>
          <cell r="W6838" t="str">
            <v>SP INT 2</v>
          </cell>
          <cell r="X6838" t="str">
            <v>SP INT 2</v>
          </cell>
        </row>
        <row r="6839">
          <cell r="B6839">
            <v>2</v>
          </cell>
          <cell r="K6839" t="str">
            <v>MARKETING</v>
          </cell>
          <cell r="O6839">
            <v>122</v>
          </cell>
          <cell r="Q6839">
            <v>46054</v>
          </cell>
          <cell r="W6839" t="str">
            <v>SP INT 4</v>
          </cell>
          <cell r="X6839" t="str">
            <v>SP INT 4</v>
          </cell>
        </row>
        <row r="6840">
          <cell r="B6840">
            <v>4</v>
          </cell>
          <cell r="K6840" t="str">
            <v>MARKETING</v>
          </cell>
          <cell r="O6840">
            <v>122</v>
          </cell>
          <cell r="Q6840">
            <v>46113</v>
          </cell>
          <cell r="W6840" t="str">
            <v>SP INT 4</v>
          </cell>
          <cell r="X6840" t="str">
            <v>SP INT 4</v>
          </cell>
        </row>
        <row r="6841">
          <cell r="B6841">
            <v>4</v>
          </cell>
          <cell r="K6841" t="str">
            <v>VIAGEM E LOGÍSTICA</v>
          </cell>
          <cell r="O6841">
            <v>122</v>
          </cell>
          <cell r="P6841">
            <v>114.67999999999999</v>
          </cell>
          <cell r="Q6841">
            <v>46113</v>
          </cell>
          <cell r="W6841" t="str">
            <v>SP INT 4</v>
          </cell>
          <cell r="X6841" t="str">
            <v>SP INT 4</v>
          </cell>
        </row>
        <row r="6842">
          <cell r="B6842">
            <v>5</v>
          </cell>
          <cell r="K6842" t="str">
            <v>MARKETING</v>
          </cell>
          <cell r="O6842">
            <v>122</v>
          </cell>
          <cell r="Q6842">
            <v>46143</v>
          </cell>
          <cell r="W6842" t="str">
            <v>SP INT 2</v>
          </cell>
          <cell r="X6842" t="str">
            <v>SP INT 2</v>
          </cell>
        </row>
        <row r="6843">
          <cell r="B6843">
            <v>7</v>
          </cell>
          <cell r="K6843" t="str">
            <v>PLANTÕES E LOJAS</v>
          </cell>
          <cell r="O6843">
            <v>122</v>
          </cell>
          <cell r="P6843">
            <v>24.14</v>
          </cell>
          <cell r="Q6843">
            <v>46204</v>
          </cell>
          <cell r="W6843" t="str">
            <v>SP INT 3</v>
          </cell>
          <cell r="X6843" t="str">
            <v>SP INT 3</v>
          </cell>
        </row>
        <row r="6844">
          <cell r="B6844">
            <v>8</v>
          </cell>
          <cell r="K6844" t="str">
            <v>SALÁRIOS, ENCARGOS E BENEFÍCIOS</v>
          </cell>
          <cell r="O6844">
            <v>122</v>
          </cell>
          <cell r="Q6844">
            <v>46235</v>
          </cell>
          <cell r="W6844" t="str">
            <v>SP INT 3</v>
          </cell>
          <cell r="X6844" t="str">
            <v>SP INT 3</v>
          </cell>
        </row>
        <row r="6845">
          <cell r="B6845">
            <v>8</v>
          </cell>
          <cell r="K6845" t="str">
            <v>VIAGEM E LOGÍSTICA</v>
          </cell>
          <cell r="O6845">
            <v>122</v>
          </cell>
          <cell r="P6845">
            <v>45.519999999999996</v>
          </cell>
          <cell r="Q6845">
            <v>46235</v>
          </cell>
          <cell r="W6845" t="str">
            <v>SP INT 4</v>
          </cell>
          <cell r="X6845" t="str">
            <v>SP INT 4</v>
          </cell>
        </row>
        <row r="6846">
          <cell r="B6846">
            <v>2</v>
          </cell>
          <cell r="K6846" t="str">
            <v>VIAGEM E LOGÍSTICA</v>
          </cell>
          <cell r="O6846">
            <v>121</v>
          </cell>
          <cell r="P6846">
            <v>85.61</v>
          </cell>
          <cell r="Q6846">
            <v>46054</v>
          </cell>
          <cell r="W6846" t="str">
            <v>SP INT 2</v>
          </cell>
          <cell r="X6846" t="str">
            <v>SP INT 2</v>
          </cell>
        </row>
        <row r="6847">
          <cell r="B6847">
            <v>2</v>
          </cell>
          <cell r="K6847" t="str">
            <v>DESPESAS GERAIS</v>
          </cell>
          <cell r="O6847">
            <v>121</v>
          </cell>
          <cell r="P6847">
            <v>5625</v>
          </cell>
          <cell r="Q6847">
            <v>46054</v>
          </cell>
          <cell r="W6847" t="str">
            <v>SENSIA CP</v>
          </cell>
          <cell r="X6847" t="str">
            <v>SENSIA</v>
          </cell>
        </row>
        <row r="6848">
          <cell r="B6848">
            <v>7</v>
          </cell>
          <cell r="K6848" t="str">
            <v>MARKETING</v>
          </cell>
          <cell r="O6848">
            <v>121</v>
          </cell>
          <cell r="Q6848">
            <v>46204</v>
          </cell>
          <cell r="W6848" t="str">
            <v>SP INT 2</v>
          </cell>
          <cell r="X6848" t="str">
            <v>SP INT 2</v>
          </cell>
        </row>
        <row r="6849">
          <cell r="B6849">
            <v>7</v>
          </cell>
          <cell r="K6849" t="str">
            <v>PLANTÕES E LOJAS</v>
          </cell>
          <cell r="O6849">
            <v>121</v>
          </cell>
          <cell r="Q6849">
            <v>46204</v>
          </cell>
          <cell r="W6849" t="str">
            <v>SP INT 4</v>
          </cell>
          <cell r="X6849" t="str">
            <v>SP INT 4</v>
          </cell>
        </row>
        <row r="6850">
          <cell r="B6850">
            <v>7</v>
          </cell>
          <cell r="K6850" t="str">
            <v>PLANTÕES E LOJAS</v>
          </cell>
          <cell r="O6850">
            <v>121</v>
          </cell>
          <cell r="Q6850">
            <v>46204</v>
          </cell>
          <cell r="W6850" t="str">
            <v>SP INT 5</v>
          </cell>
          <cell r="X6850" t="str">
            <v>SP INT 5</v>
          </cell>
        </row>
        <row r="6851">
          <cell r="B6851">
            <v>7</v>
          </cell>
          <cell r="K6851" t="str">
            <v>PLANTÕES E LOJAS</v>
          </cell>
          <cell r="O6851">
            <v>121</v>
          </cell>
          <cell r="Q6851">
            <v>46204</v>
          </cell>
          <cell r="W6851" t="str">
            <v>SP INT 6</v>
          </cell>
          <cell r="X6851" t="str">
            <v>SP INT 6</v>
          </cell>
        </row>
        <row r="6852">
          <cell r="B6852">
            <v>2</v>
          </cell>
          <cell r="K6852" t="str">
            <v>SALÁRIOS, ENCARGOS E BENEFÍCIOS</v>
          </cell>
          <cell r="O6852">
            <v>120</v>
          </cell>
          <cell r="P6852">
            <v>59.720000000000006</v>
          </cell>
          <cell r="Q6852">
            <v>46054</v>
          </cell>
          <cell r="W6852" t="str">
            <v>SENSIA CP</v>
          </cell>
          <cell r="X6852" t="str">
            <v>SENSIA</v>
          </cell>
        </row>
        <row r="6853">
          <cell r="B6853">
            <v>3</v>
          </cell>
          <cell r="K6853" t="str">
            <v>PLANTÕES E LOJAS</v>
          </cell>
          <cell r="O6853">
            <v>120</v>
          </cell>
          <cell r="P6853">
            <v>144.82</v>
          </cell>
          <cell r="Q6853">
            <v>46082</v>
          </cell>
          <cell r="W6853" t="str">
            <v>SP INT 6</v>
          </cell>
          <cell r="X6853" t="str">
            <v>SP INT 6</v>
          </cell>
        </row>
        <row r="6854">
          <cell r="B6854">
            <v>4</v>
          </cell>
          <cell r="K6854" t="str">
            <v>MARKETING</v>
          </cell>
          <cell r="O6854">
            <v>120</v>
          </cell>
          <cell r="Q6854">
            <v>46113</v>
          </cell>
          <cell r="W6854" t="str">
            <v>SP INT 4</v>
          </cell>
          <cell r="X6854" t="str">
            <v>SP INT 4</v>
          </cell>
        </row>
        <row r="6855">
          <cell r="B6855">
            <v>5</v>
          </cell>
          <cell r="K6855" t="str">
            <v>DESPESAS GERAIS</v>
          </cell>
          <cell r="O6855">
            <v>120</v>
          </cell>
          <cell r="Q6855">
            <v>46143</v>
          </cell>
          <cell r="W6855" t="str">
            <v>SP INT 1</v>
          </cell>
          <cell r="X6855" t="str">
            <v>SP INT 1</v>
          </cell>
        </row>
        <row r="6856">
          <cell r="B6856">
            <v>5</v>
          </cell>
          <cell r="K6856" t="str">
            <v>PLANTÕES E LOJAS</v>
          </cell>
          <cell r="O6856">
            <v>120</v>
          </cell>
          <cell r="P6856">
            <v>122.68</v>
          </cell>
          <cell r="Q6856">
            <v>46143</v>
          </cell>
          <cell r="W6856" t="str">
            <v>SP INT 6</v>
          </cell>
          <cell r="X6856" t="str">
            <v>SP INT 6</v>
          </cell>
        </row>
        <row r="6857">
          <cell r="B6857">
            <v>5</v>
          </cell>
          <cell r="K6857" t="str">
            <v>MARKETING</v>
          </cell>
          <cell r="O6857">
            <v>120</v>
          </cell>
          <cell r="Q6857">
            <v>46143</v>
          </cell>
          <cell r="W6857" t="str">
            <v>SP INT 6</v>
          </cell>
          <cell r="X6857" t="str">
            <v>SP INT 6</v>
          </cell>
        </row>
        <row r="6858">
          <cell r="B6858">
            <v>5</v>
          </cell>
          <cell r="K6858" t="str">
            <v>DESPESAS GERAIS</v>
          </cell>
          <cell r="O6858">
            <v>120</v>
          </cell>
          <cell r="Q6858">
            <v>46143</v>
          </cell>
          <cell r="W6858" t="str">
            <v>SENSIA RP</v>
          </cell>
          <cell r="X6858" t="str">
            <v>SENSIA</v>
          </cell>
        </row>
        <row r="6859">
          <cell r="B6859">
            <v>6</v>
          </cell>
          <cell r="K6859" t="str">
            <v>PLANTÕES E LOJAS</v>
          </cell>
          <cell r="O6859">
            <v>120</v>
          </cell>
          <cell r="Q6859">
            <v>46174</v>
          </cell>
          <cell r="W6859" t="str">
            <v>SP INT 4</v>
          </cell>
          <cell r="X6859" t="str">
            <v>SP INT 4</v>
          </cell>
        </row>
        <row r="6860">
          <cell r="B6860">
            <v>7</v>
          </cell>
          <cell r="K6860" t="str">
            <v>ADMINISTRATIVO</v>
          </cell>
          <cell r="O6860">
            <v>120</v>
          </cell>
          <cell r="Q6860">
            <v>46204</v>
          </cell>
          <cell r="W6860" t="str">
            <v>DIRETORIA SPI</v>
          </cell>
          <cell r="X6860" t="str">
            <v>DIRETORIA SPI</v>
          </cell>
        </row>
        <row r="6861">
          <cell r="B6861">
            <v>7</v>
          </cell>
          <cell r="K6861" t="str">
            <v>ADMINISTRATIVO</v>
          </cell>
          <cell r="O6861">
            <v>120</v>
          </cell>
          <cell r="Q6861">
            <v>46204</v>
          </cell>
          <cell r="W6861" t="str">
            <v>SP INT 1</v>
          </cell>
          <cell r="X6861" t="str">
            <v>SP INT 1</v>
          </cell>
        </row>
        <row r="6862">
          <cell r="B6862">
            <v>7</v>
          </cell>
          <cell r="K6862" t="str">
            <v>DESPESAS GERAIS</v>
          </cell>
          <cell r="O6862">
            <v>120</v>
          </cell>
          <cell r="P6862">
            <v>400</v>
          </cell>
          <cell r="Q6862">
            <v>46204</v>
          </cell>
          <cell r="W6862" t="str">
            <v>SP INT 2</v>
          </cell>
          <cell r="X6862" t="str">
            <v>SP INT 2</v>
          </cell>
        </row>
        <row r="6863">
          <cell r="B6863">
            <v>7</v>
          </cell>
          <cell r="K6863" t="str">
            <v>PLANTÕES E LOJAS</v>
          </cell>
          <cell r="O6863">
            <v>120</v>
          </cell>
          <cell r="P6863">
            <v>76.17</v>
          </cell>
          <cell r="Q6863">
            <v>46204</v>
          </cell>
          <cell r="W6863" t="str">
            <v>SP INT 2</v>
          </cell>
          <cell r="X6863" t="str">
            <v>SP INT 2</v>
          </cell>
        </row>
        <row r="6864">
          <cell r="B6864">
            <v>7</v>
          </cell>
          <cell r="K6864" t="str">
            <v>DESPESAS GERAIS</v>
          </cell>
          <cell r="O6864">
            <v>120</v>
          </cell>
          <cell r="P6864">
            <v>20</v>
          </cell>
          <cell r="Q6864">
            <v>46204</v>
          </cell>
          <cell r="W6864" t="str">
            <v>SP INT 5</v>
          </cell>
          <cell r="X6864" t="str">
            <v>SP INT 5</v>
          </cell>
        </row>
        <row r="6865">
          <cell r="B6865">
            <v>7</v>
          </cell>
          <cell r="K6865" t="str">
            <v>DESPESAS GERAIS</v>
          </cell>
          <cell r="O6865">
            <v>120</v>
          </cell>
          <cell r="P6865">
            <v>15</v>
          </cell>
          <cell r="Q6865">
            <v>46204</v>
          </cell>
          <cell r="W6865" t="str">
            <v>SP INT 6</v>
          </cell>
          <cell r="X6865" t="str">
            <v>SP INT 6</v>
          </cell>
        </row>
        <row r="6866">
          <cell r="B6866">
            <v>8</v>
          </cell>
          <cell r="K6866" t="str">
            <v>DESPESAS GERAIS</v>
          </cell>
          <cell r="O6866">
            <v>120</v>
          </cell>
          <cell r="P6866">
            <v>35</v>
          </cell>
          <cell r="Q6866">
            <v>46235</v>
          </cell>
          <cell r="W6866" t="str">
            <v>SP INT 4</v>
          </cell>
          <cell r="X6866" t="str">
            <v>SP INT 4</v>
          </cell>
        </row>
        <row r="6867">
          <cell r="B6867">
            <v>8</v>
          </cell>
          <cell r="K6867" t="str">
            <v>DESPESAS GERAIS</v>
          </cell>
          <cell r="O6867">
            <v>120</v>
          </cell>
          <cell r="P6867">
            <v>20</v>
          </cell>
          <cell r="Q6867">
            <v>46235</v>
          </cell>
          <cell r="W6867" t="str">
            <v>SP INT 5</v>
          </cell>
          <cell r="X6867" t="str">
            <v>SP INT 5</v>
          </cell>
        </row>
        <row r="6868">
          <cell r="B6868">
            <v>1</v>
          </cell>
          <cell r="K6868" t="str">
            <v>SALÁRIOS, ENCARGOS E BENEFÍCIOS</v>
          </cell>
          <cell r="O6868">
            <v>119</v>
          </cell>
          <cell r="P6868">
            <v>29.1</v>
          </cell>
          <cell r="Q6868">
            <v>46023</v>
          </cell>
          <cell r="W6868" t="str">
            <v>DIRETORIA SPI</v>
          </cell>
          <cell r="X6868" t="str">
            <v>DIRETORIA SPI</v>
          </cell>
        </row>
        <row r="6869">
          <cell r="B6869">
            <v>1</v>
          </cell>
          <cell r="K6869" t="str">
            <v>PLANTÕES E LOJAS</v>
          </cell>
          <cell r="O6869">
            <v>119</v>
          </cell>
          <cell r="Q6869">
            <v>46023</v>
          </cell>
          <cell r="W6869" t="str">
            <v>SP INT 1</v>
          </cell>
          <cell r="X6869" t="str">
            <v>SP INT 1</v>
          </cell>
        </row>
        <row r="6870">
          <cell r="B6870">
            <v>2</v>
          </cell>
          <cell r="K6870" t="str">
            <v>ADMINISTRATIVO</v>
          </cell>
          <cell r="O6870">
            <v>119</v>
          </cell>
          <cell r="P6870">
            <v>46.99</v>
          </cell>
          <cell r="Q6870">
            <v>46054</v>
          </cell>
          <cell r="W6870" t="str">
            <v>SP INT 2</v>
          </cell>
          <cell r="X6870" t="str">
            <v>SP INT 2</v>
          </cell>
        </row>
        <row r="6871">
          <cell r="B6871">
            <v>2</v>
          </cell>
          <cell r="K6871" t="str">
            <v>MARKETING</v>
          </cell>
          <cell r="O6871">
            <v>119</v>
          </cell>
          <cell r="Q6871">
            <v>46054</v>
          </cell>
          <cell r="W6871" t="str">
            <v>SP INT 5</v>
          </cell>
          <cell r="X6871" t="str">
            <v>SP INT 5</v>
          </cell>
        </row>
        <row r="6872">
          <cell r="B6872">
            <v>5</v>
          </cell>
          <cell r="K6872" t="str">
            <v>MARKETING</v>
          </cell>
          <cell r="O6872">
            <v>119</v>
          </cell>
          <cell r="Q6872">
            <v>46143</v>
          </cell>
          <cell r="W6872" t="str">
            <v>SP INT 6</v>
          </cell>
          <cell r="X6872" t="str">
            <v>SP INT 6</v>
          </cell>
        </row>
        <row r="6873">
          <cell r="B6873">
            <v>6</v>
          </cell>
          <cell r="K6873" t="str">
            <v>DESPESAS GERAIS</v>
          </cell>
          <cell r="O6873">
            <v>119</v>
          </cell>
          <cell r="Q6873">
            <v>46174</v>
          </cell>
          <cell r="W6873" t="str">
            <v>SP INT 1</v>
          </cell>
          <cell r="X6873" t="str">
            <v>SP INT 1</v>
          </cell>
        </row>
        <row r="6874">
          <cell r="B6874">
            <v>6</v>
          </cell>
          <cell r="K6874" t="str">
            <v>DESPESAS GERAIS</v>
          </cell>
          <cell r="O6874">
            <v>119</v>
          </cell>
          <cell r="Q6874">
            <v>46174</v>
          </cell>
          <cell r="W6874" t="str">
            <v>SP INT 2</v>
          </cell>
          <cell r="X6874" t="str">
            <v>SP INT 2</v>
          </cell>
        </row>
        <row r="6875">
          <cell r="B6875">
            <v>7</v>
          </cell>
          <cell r="K6875" t="str">
            <v>SALÁRIOS, ENCARGOS E BENEFÍCIOS</v>
          </cell>
          <cell r="O6875">
            <v>119</v>
          </cell>
          <cell r="P6875">
            <v>35.619999999999997</v>
          </cell>
          <cell r="Q6875">
            <v>46204</v>
          </cell>
          <cell r="W6875" t="str">
            <v>SP INT 4</v>
          </cell>
          <cell r="X6875" t="str">
            <v>SP INT 4</v>
          </cell>
        </row>
        <row r="6876">
          <cell r="B6876">
            <v>2</v>
          </cell>
          <cell r="K6876" t="str">
            <v>SALÁRIOS, ENCARGOS E BENEFÍCIOS</v>
          </cell>
          <cell r="O6876">
            <v>118</v>
          </cell>
          <cell r="Q6876">
            <v>46054</v>
          </cell>
          <cell r="W6876" t="str">
            <v>DIRETORIA SPI</v>
          </cell>
          <cell r="X6876" t="str">
            <v>DIRETORIA SPI</v>
          </cell>
        </row>
        <row r="6877">
          <cell r="B6877">
            <v>8</v>
          </cell>
          <cell r="K6877" t="str">
            <v>DESPESAS GERAIS</v>
          </cell>
          <cell r="O6877">
            <v>118</v>
          </cell>
          <cell r="Q6877">
            <v>46235</v>
          </cell>
          <cell r="W6877" t="str">
            <v>SP INT 2</v>
          </cell>
          <cell r="X6877" t="str">
            <v>SP INT 2</v>
          </cell>
        </row>
        <row r="6878">
          <cell r="B6878">
            <v>8</v>
          </cell>
          <cell r="K6878" t="str">
            <v>PLANTÕES E LOJAS</v>
          </cell>
          <cell r="O6878">
            <v>118</v>
          </cell>
          <cell r="Q6878">
            <v>46235</v>
          </cell>
          <cell r="W6878" t="str">
            <v>SP INT 4</v>
          </cell>
          <cell r="X6878" t="str">
            <v>SP INT 4</v>
          </cell>
        </row>
        <row r="6879">
          <cell r="B6879">
            <v>1</v>
          </cell>
          <cell r="K6879" t="str">
            <v>ADMINISTRATIVO</v>
          </cell>
          <cell r="O6879">
            <v>116</v>
          </cell>
          <cell r="P6879">
            <v>33.47</v>
          </cell>
          <cell r="Q6879">
            <v>46023</v>
          </cell>
          <cell r="W6879" t="str">
            <v>SP INT 4</v>
          </cell>
          <cell r="X6879" t="str">
            <v>SP INT 4</v>
          </cell>
        </row>
        <row r="6880">
          <cell r="B6880">
            <v>3</v>
          </cell>
          <cell r="K6880" t="str">
            <v>SALÁRIOS, ENCARGOS E BENEFÍCIOS</v>
          </cell>
          <cell r="O6880">
            <v>116</v>
          </cell>
          <cell r="P6880">
            <v>35.61999999999999</v>
          </cell>
          <cell r="Q6880">
            <v>46082</v>
          </cell>
          <cell r="W6880" t="str">
            <v>SP INT 4</v>
          </cell>
          <cell r="X6880" t="str">
            <v>SP INT 4</v>
          </cell>
        </row>
        <row r="6881">
          <cell r="B6881">
            <v>3</v>
          </cell>
          <cell r="K6881" t="str">
            <v>MARKETING</v>
          </cell>
          <cell r="O6881">
            <v>116</v>
          </cell>
          <cell r="Q6881">
            <v>46082</v>
          </cell>
          <cell r="W6881" t="str">
            <v>SP INT 4</v>
          </cell>
          <cell r="X6881" t="str">
            <v>SP INT 4</v>
          </cell>
        </row>
        <row r="6882">
          <cell r="B6882">
            <v>4</v>
          </cell>
          <cell r="K6882" t="str">
            <v>MARKETING</v>
          </cell>
          <cell r="O6882">
            <v>116</v>
          </cell>
          <cell r="Q6882">
            <v>46113</v>
          </cell>
          <cell r="W6882" t="str">
            <v>SP INT 1</v>
          </cell>
          <cell r="X6882" t="str">
            <v>SP INT 1</v>
          </cell>
        </row>
        <row r="6883">
          <cell r="B6883">
            <v>4</v>
          </cell>
          <cell r="K6883" t="str">
            <v>MARKETING</v>
          </cell>
          <cell r="O6883">
            <v>116</v>
          </cell>
          <cell r="Q6883">
            <v>46113</v>
          </cell>
          <cell r="W6883" t="str">
            <v>SP INT 4</v>
          </cell>
          <cell r="X6883" t="str">
            <v>SP INT 4</v>
          </cell>
        </row>
        <row r="6884">
          <cell r="B6884">
            <v>4</v>
          </cell>
          <cell r="K6884" t="str">
            <v>VIAGEM E LOGÍSTICA</v>
          </cell>
          <cell r="O6884">
            <v>116</v>
          </cell>
          <cell r="Q6884">
            <v>46113</v>
          </cell>
          <cell r="W6884" t="str">
            <v>SP INT 5</v>
          </cell>
          <cell r="X6884" t="str">
            <v>SP INT 5</v>
          </cell>
        </row>
        <row r="6885">
          <cell r="B6885">
            <v>5</v>
          </cell>
          <cell r="K6885" t="str">
            <v>VIAGEM E LOGÍSTICA</v>
          </cell>
          <cell r="O6885">
            <v>116</v>
          </cell>
          <cell r="P6885">
            <v>104</v>
          </cell>
          <cell r="Q6885">
            <v>46143</v>
          </cell>
          <cell r="W6885" t="str">
            <v>DIRETORIA SPI</v>
          </cell>
          <cell r="X6885" t="str">
            <v>DIRETORIA SPI</v>
          </cell>
        </row>
        <row r="6886">
          <cell r="B6886">
            <v>7</v>
          </cell>
          <cell r="K6886" t="str">
            <v>SALÁRIOS, ENCARGOS E BENEFÍCIOS</v>
          </cell>
          <cell r="O6886">
            <v>116</v>
          </cell>
          <cell r="P6886">
            <v>61.92</v>
          </cell>
          <cell r="Q6886">
            <v>46204</v>
          </cell>
          <cell r="W6886" t="str">
            <v>SENSIA CP</v>
          </cell>
          <cell r="X6886" t="str">
            <v>SENSIA</v>
          </cell>
        </row>
        <row r="6887">
          <cell r="B6887">
            <v>3</v>
          </cell>
          <cell r="K6887" t="str">
            <v>MARKETING</v>
          </cell>
          <cell r="O6887">
            <v>115</v>
          </cell>
          <cell r="Q6887">
            <v>46082</v>
          </cell>
          <cell r="W6887" t="str">
            <v>SP INT 3</v>
          </cell>
          <cell r="X6887" t="str">
            <v>SP INT 3</v>
          </cell>
        </row>
        <row r="6888">
          <cell r="B6888">
            <v>7</v>
          </cell>
          <cell r="K6888" t="str">
            <v>MARKETING</v>
          </cell>
          <cell r="O6888">
            <v>115</v>
          </cell>
          <cell r="Q6888">
            <v>46204</v>
          </cell>
          <cell r="W6888" t="str">
            <v>SP INT 3</v>
          </cell>
          <cell r="X6888" t="str">
            <v>SP INT 3</v>
          </cell>
        </row>
        <row r="6889">
          <cell r="B6889">
            <v>3</v>
          </cell>
          <cell r="K6889" t="str">
            <v>PLANTÕES E LOJAS</v>
          </cell>
          <cell r="O6889">
            <v>114</v>
          </cell>
          <cell r="Q6889">
            <v>46082</v>
          </cell>
          <cell r="W6889" t="str">
            <v>SP INT 4</v>
          </cell>
          <cell r="X6889" t="str">
            <v>SP INT 4</v>
          </cell>
        </row>
        <row r="6890">
          <cell r="B6890">
            <v>5</v>
          </cell>
          <cell r="K6890" t="str">
            <v>PLANTÕES E LOJAS</v>
          </cell>
          <cell r="O6890">
            <v>114</v>
          </cell>
          <cell r="P6890">
            <v>158.87</v>
          </cell>
          <cell r="Q6890">
            <v>46143</v>
          </cell>
          <cell r="W6890" t="str">
            <v>SP INT 4</v>
          </cell>
          <cell r="X6890" t="str">
            <v>SP INT 4</v>
          </cell>
        </row>
        <row r="6891">
          <cell r="B6891">
            <v>6</v>
          </cell>
          <cell r="K6891" t="str">
            <v>SALÁRIOS, ENCARGOS E BENEFÍCIOS</v>
          </cell>
          <cell r="O6891">
            <v>114</v>
          </cell>
          <cell r="Q6891">
            <v>46174</v>
          </cell>
          <cell r="W6891" t="str">
            <v>DIRETORIA SPI</v>
          </cell>
          <cell r="X6891" t="str">
            <v>DIRETORIA SPI</v>
          </cell>
        </row>
        <row r="6892">
          <cell r="B6892">
            <v>1</v>
          </cell>
          <cell r="K6892" t="str">
            <v>PLANTÕES E LOJAS</v>
          </cell>
          <cell r="O6892">
            <v>113</v>
          </cell>
          <cell r="Q6892">
            <v>46023</v>
          </cell>
          <cell r="W6892" t="str">
            <v>SENSIA CP</v>
          </cell>
          <cell r="X6892" t="str">
            <v>SENSIA</v>
          </cell>
        </row>
        <row r="6893">
          <cell r="B6893">
            <v>3</v>
          </cell>
          <cell r="K6893" t="str">
            <v>SALÁRIOS, ENCARGOS E BENEFÍCIOS</v>
          </cell>
          <cell r="O6893">
            <v>113</v>
          </cell>
          <cell r="Q6893">
            <v>46082</v>
          </cell>
          <cell r="W6893" t="str">
            <v>SP INT 2</v>
          </cell>
          <cell r="X6893" t="str">
            <v>SP INT 2</v>
          </cell>
        </row>
        <row r="6894">
          <cell r="B6894">
            <v>5</v>
          </cell>
          <cell r="K6894" t="str">
            <v>PLANTÕES E LOJAS</v>
          </cell>
          <cell r="O6894">
            <v>113</v>
          </cell>
          <cell r="Q6894">
            <v>46143</v>
          </cell>
          <cell r="W6894" t="str">
            <v>SP INT 4</v>
          </cell>
          <cell r="X6894" t="str">
            <v>SP INT 4</v>
          </cell>
        </row>
        <row r="6895">
          <cell r="B6895">
            <v>6</v>
          </cell>
          <cell r="K6895" t="str">
            <v>PLANTÕES E LOJAS</v>
          </cell>
          <cell r="O6895">
            <v>113</v>
          </cell>
          <cell r="P6895">
            <v>3793.8</v>
          </cell>
          <cell r="Q6895">
            <v>46174</v>
          </cell>
          <cell r="W6895" t="str">
            <v>SP INT 4</v>
          </cell>
          <cell r="X6895" t="str">
            <v>SP INT 4</v>
          </cell>
        </row>
        <row r="6896">
          <cell r="B6896">
            <v>6</v>
          </cell>
          <cell r="K6896" t="str">
            <v>DESPESAS GERAIS</v>
          </cell>
          <cell r="O6896">
            <v>113</v>
          </cell>
          <cell r="Q6896">
            <v>46174</v>
          </cell>
          <cell r="W6896" t="str">
            <v>SP INT 6</v>
          </cell>
          <cell r="X6896" t="str">
            <v>SP INT 6</v>
          </cell>
        </row>
        <row r="6897">
          <cell r="B6897">
            <v>8</v>
          </cell>
          <cell r="K6897" t="str">
            <v>VIAGEM E LOGÍSTICA</v>
          </cell>
          <cell r="O6897">
            <v>113</v>
          </cell>
          <cell r="P6897">
            <v>31.97</v>
          </cell>
          <cell r="Q6897">
            <v>46235</v>
          </cell>
          <cell r="W6897" t="str">
            <v>DIRETORIA SPI</v>
          </cell>
          <cell r="X6897" t="str">
            <v>DIRETORIA SPI</v>
          </cell>
        </row>
        <row r="6898">
          <cell r="B6898">
            <v>8</v>
          </cell>
          <cell r="K6898" t="str">
            <v>PLANTÕES E LOJAS</v>
          </cell>
          <cell r="O6898">
            <v>113</v>
          </cell>
          <cell r="Q6898">
            <v>46235</v>
          </cell>
          <cell r="W6898" t="str">
            <v>SP INT 4</v>
          </cell>
          <cell r="X6898" t="str">
            <v>SP INT 4</v>
          </cell>
        </row>
        <row r="6899">
          <cell r="B6899">
            <v>1</v>
          </cell>
          <cell r="K6899" t="str">
            <v>JURÍDICO</v>
          </cell>
          <cell r="O6899">
            <v>112</v>
          </cell>
          <cell r="P6899">
            <v>32.650000000000006</v>
          </cell>
          <cell r="Q6899">
            <v>46023</v>
          </cell>
          <cell r="W6899" t="str">
            <v>SP INT 1</v>
          </cell>
          <cell r="X6899" t="str">
            <v>SP INT 1</v>
          </cell>
        </row>
        <row r="6900">
          <cell r="B6900">
            <v>1</v>
          </cell>
          <cell r="K6900" t="str">
            <v>SALÁRIOS, ENCARGOS E BENEFÍCIOS</v>
          </cell>
          <cell r="O6900">
            <v>112</v>
          </cell>
          <cell r="P6900">
            <v>45.960000000000008</v>
          </cell>
          <cell r="Q6900">
            <v>46023</v>
          </cell>
          <cell r="W6900" t="str">
            <v>SENSIA RP</v>
          </cell>
          <cell r="X6900" t="str">
            <v>SENSIA</v>
          </cell>
        </row>
        <row r="6901">
          <cell r="B6901">
            <v>5</v>
          </cell>
          <cell r="K6901" t="str">
            <v>SALÁRIOS, ENCARGOS E BENEFÍCIOS</v>
          </cell>
          <cell r="O6901">
            <v>112</v>
          </cell>
          <cell r="P6901">
            <v>1277.58</v>
          </cell>
          <cell r="Q6901">
            <v>46143</v>
          </cell>
          <cell r="W6901" t="str">
            <v>SP INT 2</v>
          </cell>
          <cell r="X6901" t="str">
            <v>SP INT 2</v>
          </cell>
        </row>
        <row r="6902">
          <cell r="B6902">
            <v>5</v>
          </cell>
          <cell r="K6902" t="str">
            <v>PLANTÕES E LOJAS</v>
          </cell>
          <cell r="O6902">
            <v>112</v>
          </cell>
          <cell r="Q6902">
            <v>46143</v>
          </cell>
          <cell r="W6902" t="str">
            <v>SP INT 6</v>
          </cell>
          <cell r="X6902" t="str">
            <v>SP INT 6</v>
          </cell>
        </row>
        <row r="6903">
          <cell r="B6903">
            <v>5</v>
          </cell>
          <cell r="K6903" t="str">
            <v>MARKETING</v>
          </cell>
          <cell r="O6903">
            <v>112</v>
          </cell>
          <cell r="Q6903">
            <v>46143</v>
          </cell>
          <cell r="W6903" t="str">
            <v>SP INT 6</v>
          </cell>
          <cell r="X6903" t="str">
            <v>SP INT 6</v>
          </cell>
        </row>
        <row r="6904">
          <cell r="B6904">
            <v>6</v>
          </cell>
          <cell r="K6904" t="str">
            <v>SALÁRIOS, ENCARGOS E BENEFÍCIOS</v>
          </cell>
          <cell r="O6904">
            <v>112</v>
          </cell>
          <cell r="P6904">
            <v>79.42</v>
          </cell>
          <cell r="Q6904">
            <v>46174</v>
          </cell>
          <cell r="W6904" t="str">
            <v>SP INT 5</v>
          </cell>
          <cell r="X6904" t="str">
            <v>SP INT 5</v>
          </cell>
        </row>
        <row r="6905">
          <cell r="B6905">
            <v>2</v>
          </cell>
          <cell r="K6905" t="str">
            <v>SERVIÇOS</v>
          </cell>
          <cell r="O6905">
            <v>111</v>
          </cell>
          <cell r="Q6905">
            <v>46054</v>
          </cell>
          <cell r="W6905" t="str">
            <v>SP INT 3</v>
          </cell>
          <cell r="X6905" t="str">
            <v>SP INT 3</v>
          </cell>
        </row>
        <row r="6906">
          <cell r="B6906">
            <v>2</v>
          </cell>
          <cell r="K6906" t="str">
            <v>PLANTÕES E LOJAS</v>
          </cell>
          <cell r="O6906">
            <v>111</v>
          </cell>
          <cell r="P6906">
            <v>284.27</v>
          </cell>
          <cell r="Q6906">
            <v>46054</v>
          </cell>
          <cell r="W6906" t="str">
            <v>SP INT 4</v>
          </cell>
          <cell r="X6906" t="str">
            <v>SP INT 4</v>
          </cell>
        </row>
        <row r="6907">
          <cell r="B6907">
            <v>2</v>
          </cell>
          <cell r="K6907" t="str">
            <v>MARKETING</v>
          </cell>
          <cell r="O6907">
            <v>111</v>
          </cell>
          <cell r="Q6907">
            <v>46054</v>
          </cell>
          <cell r="W6907" t="str">
            <v>SENSIA CP</v>
          </cell>
          <cell r="X6907" t="str">
            <v>SENSIA</v>
          </cell>
        </row>
        <row r="6908">
          <cell r="B6908">
            <v>2</v>
          </cell>
          <cell r="K6908" t="str">
            <v>SERVIÇOS</v>
          </cell>
          <cell r="O6908">
            <v>110</v>
          </cell>
          <cell r="Q6908">
            <v>46054</v>
          </cell>
          <cell r="W6908" t="str">
            <v>SP INT 3</v>
          </cell>
          <cell r="X6908" t="str">
            <v>SP INT 3</v>
          </cell>
        </row>
        <row r="6909">
          <cell r="B6909">
            <v>5</v>
          </cell>
          <cell r="K6909" t="str">
            <v>MARKETING</v>
          </cell>
          <cell r="O6909">
            <v>110</v>
          </cell>
          <cell r="Q6909">
            <v>46143</v>
          </cell>
          <cell r="W6909" t="str">
            <v>SP INT 2</v>
          </cell>
          <cell r="X6909" t="str">
            <v>SP INT 2</v>
          </cell>
        </row>
        <row r="6910">
          <cell r="B6910">
            <v>7</v>
          </cell>
          <cell r="K6910" t="str">
            <v>TI E TELECOMUNICAÇÕES</v>
          </cell>
          <cell r="O6910">
            <v>110</v>
          </cell>
          <cell r="P6910">
            <v>22.09</v>
          </cell>
          <cell r="Q6910">
            <v>46204</v>
          </cell>
          <cell r="W6910" t="str">
            <v>SP INT 1</v>
          </cell>
          <cell r="X6910" t="str">
            <v>SP INT 1</v>
          </cell>
        </row>
        <row r="6911">
          <cell r="B6911">
            <v>7</v>
          </cell>
          <cell r="K6911" t="str">
            <v>TI E TELECOMUNICAÇÕES</v>
          </cell>
          <cell r="O6911">
            <v>110</v>
          </cell>
          <cell r="Q6911">
            <v>46204</v>
          </cell>
          <cell r="W6911" t="str">
            <v>SP INT 5</v>
          </cell>
          <cell r="X6911" t="str">
            <v>SP INT 5</v>
          </cell>
        </row>
        <row r="6912">
          <cell r="B6912">
            <v>8</v>
          </cell>
          <cell r="K6912" t="str">
            <v>SALÁRIOS, ENCARGOS E BENEFÍCIOS</v>
          </cell>
          <cell r="O6912">
            <v>110</v>
          </cell>
          <cell r="P6912">
            <v>26.44</v>
          </cell>
          <cell r="Q6912">
            <v>46235</v>
          </cell>
          <cell r="W6912" t="str">
            <v>SP INT 5</v>
          </cell>
          <cell r="X6912" t="str">
            <v>SP INT 5</v>
          </cell>
        </row>
        <row r="6913">
          <cell r="B6913">
            <v>3</v>
          </cell>
          <cell r="K6913" t="str">
            <v>MARKETING</v>
          </cell>
          <cell r="O6913">
            <v>109</v>
          </cell>
          <cell r="Q6913">
            <v>46082</v>
          </cell>
          <cell r="W6913" t="str">
            <v>SP INT 4</v>
          </cell>
          <cell r="X6913" t="str">
            <v>SP INT 4</v>
          </cell>
        </row>
        <row r="6914">
          <cell r="B6914">
            <v>6</v>
          </cell>
          <cell r="K6914" t="str">
            <v>SALÁRIOS, ENCARGOS E BENEFÍCIOS</v>
          </cell>
          <cell r="O6914">
            <v>109</v>
          </cell>
          <cell r="P6914">
            <v>18.8</v>
          </cell>
          <cell r="Q6914">
            <v>46174</v>
          </cell>
          <cell r="W6914" t="str">
            <v>DIRETORIA SPI</v>
          </cell>
          <cell r="X6914" t="str">
            <v>DIRETORIA SPI</v>
          </cell>
        </row>
        <row r="6915">
          <cell r="B6915">
            <v>2</v>
          </cell>
          <cell r="K6915" t="str">
            <v>PLANTÕES E LOJAS</v>
          </cell>
          <cell r="O6915">
            <v>108</v>
          </cell>
          <cell r="Q6915">
            <v>46054</v>
          </cell>
          <cell r="W6915" t="str">
            <v>SP INT 3</v>
          </cell>
          <cell r="X6915" t="str">
            <v>SP INT 3</v>
          </cell>
        </row>
        <row r="6916">
          <cell r="B6916">
            <v>2</v>
          </cell>
          <cell r="K6916" t="str">
            <v>SERVIÇOS</v>
          </cell>
          <cell r="O6916">
            <v>108</v>
          </cell>
          <cell r="Q6916">
            <v>46054</v>
          </cell>
          <cell r="W6916" t="str">
            <v>SP INT 5</v>
          </cell>
          <cell r="X6916" t="str">
            <v>SP INT 5</v>
          </cell>
        </row>
        <row r="6917">
          <cell r="B6917">
            <v>4</v>
          </cell>
          <cell r="K6917" t="str">
            <v>SALÁRIOS, ENCARGOS E BENEFÍCIOS</v>
          </cell>
          <cell r="O6917">
            <v>108</v>
          </cell>
          <cell r="Q6917">
            <v>46113</v>
          </cell>
          <cell r="W6917" t="str">
            <v>DIRETORIA SPI</v>
          </cell>
          <cell r="X6917" t="str">
            <v>DIRETORIA SPI</v>
          </cell>
        </row>
        <row r="6918">
          <cell r="B6918">
            <v>4</v>
          </cell>
          <cell r="K6918" t="str">
            <v>MARKETING</v>
          </cell>
          <cell r="O6918">
            <v>108</v>
          </cell>
          <cell r="Q6918">
            <v>46113</v>
          </cell>
          <cell r="W6918" t="str">
            <v>SP INT 5</v>
          </cell>
          <cell r="X6918" t="str">
            <v>SP INT 5</v>
          </cell>
        </row>
        <row r="6919">
          <cell r="B6919">
            <v>7</v>
          </cell>
          <cell r="K6919" t="str">
            <v>MARKETING</v>
          </cell>
          <cell r="O6919">
            <v>108</v>
          </cell>
          <cell r="Q6919">
            <v>46204</v>
          </cell>
          <cell r="W6919" t="str">
            <v>SP INT 4</v>
          </cell>
          <cell r="X6919" t="str">
            <v>SP INT 4</v>
          </cell>
        </row>
        <row r="6920">
          <cell r="B6920">
            <v>8</v>
          </cell>
          <cell r="K6920" t="str">
            <v>SALÁRIOS, ENCARGOS E BENEFÍCIOS</v>
          </cell>
          <cell r="O6920">
            <v>108</v>
          </cell>
          <cell r="P6920">
            <v>227</v>
          </cell>
          <cell r="Q6920">
            <v>46235</v>
          </cell>
          <cell r="W6920" t="str">
            <v>SP INT 6</v>
          </cell>
          <cell r="X6920" t="str">
            <v>SP INT 6</v>
          </cell>
        </row>
        <row r="6921">
          <cell r="B6921">
            <v>1</v>
          </cell>
          <cell r="K6921" t="str">
            <v>SALÁRIOS, ENCARGOS E BENEFÍCIOS</v>
          </cell>
          <cell r="O6921">
            <v>107</v>
          </cell>
          <cell r="Q6921">
            <v>46023</v>
          </cell>
          <cell r="W6921" t="str">
            <v>DIRETORIA SPI</v>
          </cell>
          <cell r="X6921" t="str">
            <v>DIRETORIA SPI</v>
          </cell>
        </row>
        <row r="6922">
          <cell r="B6922">
            <v>7</v>
          </cell>
          <cell r="K6922" t="str">
            <v>PLANTÕES E LOJAS</v>
          </cell>
          <cell r="O6922">
            <v>107</v>
          </cell>
          <cell r="Q6922">
            <v>46204</v>
          </cell>
          <cell r="W6922" t="str">
            <v>SP INT 1</v>
          </cell>
          <cell r="X6922" t="str">
            <v>SP INT 1</v>
          </cell>
        </row>
        <row r="6923">
          <cell r="B6923">
            <v>7</v>
          </cell>
          <cell r="K6923" t="str">
            <v>SALÁRIOS, ENCARGOS E BENEFÍCIOS</v>
          </cell>
          <cell r="O6923">
            <v>107</v>
          </cell>
          <cell r="P6923">
            <v>26.44</v>
          </cell>
          <cell r="Q6923">
            <v>46204</v>
          </cell>
          <cell r="W6923" t="str">
            <v>SP INT 5</v>
          </cell>
          <cell r="X6923" t="str">
            <v>SP INT 5</v>
          </cell>
        </row>
        <row r="6924">
          <cell r="B6924">
            <v>8</v>
          </cell>
          <cell r="K6924" t="str">
            <v>MARKETING</v>
          </cell>
          <cell r="O6924">
            <v>107</v>
          </cell>
          <cell r="Q6924">
            <v>46235</v>
          </cell>
          <cell r="W6924" t="str">
            <v>SP INT 2</v>
          </cell>
          <cell r="X6924" t="str">
            <v>SP INT 2</v>
          </cell>
        </row>
        <row r="6925">
          <cell r="B6925">
            <v>1</v>
          </cell>
          <cell r="K6925" t="str">
            <v>PLANTÕES E LOJAS</v>
          </cell>
          <cell r="O6925">
            <v>106</v>
          </cell>
          <cell r="P6925">
            <v>108.79</v>
          </cell>
          <cell r="Q6925">
            <v>46023</v>
          </cell>
          <cell r="W6925" t="str">
            <v>SP INT 2</v>
          </cell>
          <cell r="X6925" t="str">
            <v>SP INT 2</v>
          </cell>
        </row>
        <row r="6926">
          <cell r="B6926">
            <v>2</v>
          </cell>
          <cell r="K6926" t="str">
            <v>PLANTÕES E LOJAS</v>
          </cell>
          <cell r="O6926">
            <v>106</v>
          </cell>
          <cell r="P6926">
            <v>101.24</v>
          </cell>
          <cell r="Q6926">
            <v>46054</v>
          </cell>
          <cell r="W6926" t="str">
            <v>SP INT 2</v>
          </cell>
          <cell r="X6926" t="str">
            <v>SP INT 2</v>
          </cell>
        </row>
        <row r="6927">
          <cell r="B6927">
            <v>2</v>
          </cell>
          <cell r="K6927" t="str">
            <v>SERVIÇOS</v>
          </cell>
          <cell r="O6927">
            <v>106</v>
          </cell>
          <cell r="Q6927">
            <v>46054</v>
          </cell>
          <cell r="W6927" t="str">
            <v>SP INT 3</v>
          </cell>
          <cell r="X6927" t="str">
            <v>SP INT 3</v>
          </cell>
        </row>
        <row r="6928">
          <cell r="B6928">
            <v>3</v>
          </cell>
          <cell r="K6928" t="str">
            <v>PLANTÕES E LOJAS</v>
          </cell>
          <cell r="O6928">
            <v>106</v>
          </cell>
          <cell r="P6928">
            <v>115.89</v>
          </cell>
          <cell r="Q6928">
            <v>46082</v>
          </cell>
          <cell r="W6928" t="str">
            <v>SP INT 2</v>
          </cell>
          <cell r="X6928" t="str">
            <v>SP INT 2</v>
          </cell>
        </row>
        <row r="6929">
          <cell r="B6929">
            <v>4</v>
          </cell>
          <cell r="K6929" t="str">
            <v>PLANTÕES E LOJAS</v>
          </cell>
          <cell r="O6929">
            <v>106</v>
          </cell>
          <cell r="P6929">
            <v>105.84</v>
          </cell>
          <cell r="Q6929">
            <v>46113</v>
          </cell>
          <cell r="W6929" t="str">
            <v>SP INT 2</v>
          </cell>
          <cell r="X6929" t="str">
            <v>SP INT 2</v>
          </cell>
        </row>
        <row r="6930">
          <cell r="B6930">
            <v>4</v>
          </cell>
          <cell r="K6930" t="str">
            <v>PLANTÕES E LOJAS</v>
          </cell>
          <cell r="O6930">
            <v>106</v>
          </cell>
          <cell r="P6930">
            <v>3489.1</v>
          </cell>
          <cell r="Q6930">
            <v>46113</v>
          </cell>
          <cell r="W6930" t="str">
            <v>SP INT 4</v>
          </cell>
          <cell r="X6930" t="str">
            <v>SP INT 4</v>
          </cell>
        </row>
        <row r="6931">
          <cell r="B6931">
            <v>5</v>
          </cell>
          <cell r="K6931" t="str">
            <v>PLANTÕES E LOJAS</v>
          </cell>
          <cell r="O6931">
            <v>106</v>
          </cell>
          <cell r="P6931">
            <v>98.17</v>
          </cell>
          <cell r="Q6931">
            <v>46143</v>
          </cell>
          <cell r="W6931" t="str">
            <v>SP INT 2</v>
          </cell>
          <cell r="X6931" t="str">
            <v>SP INT 2</v>
          </cell>
        </row>
        <row r="6932">
          <cell r="B6932">
            <v>5</v>
          </cell>
          <cell r="K6932" t="str">
            <v>PLANTÕES E LOJAS</v>
          </cell>
          <cell r="O6932">
            <v>106</v>
          </cell>
          <cell r="Q6932">
            <v>46143</v>
          </cell>
          <cell r="W6932" t="str">
            <v>SENSIA CP</v>
          </cell>
          <cell r="X6932" t="str">
            <v>SENSIA</v>
          </cell>
        </row>
        <row r="6933">
          <cell r="B6933">
            <v>6</v>
          </cell>
          <cell r="K6933" t="str">
            <v>PLANTÕES E LOJAS</v>
          </cell>
          <cell r="O6933">
            <v>106</v>
          </cell>
          <cell r="P6933">
            <v>115.09</v>
          </cell>
          <cell r="Q6933">
            <v>46174</v>
          </cell>
          <cell r="W6933" t="str">
            <v>SP INT 2</v>
          </cell>
          <cell r="X6933" t="str">
            <v>SP INT 2</v>
          </cell>
        </row>
        <row r="6934">
          <cell r="B6934">
            <v>7</v>
          </cell>
          <cell r="K6934" t="str">
            <v>PLANTÕES E LOJAS</v>
          </cell>
          <cell r="O6934">
            <v>106</v>
          </cell>
          <cell r="P6934">
            <v>112.33</v>
          </cell>
          <cell r="Q6934">
            <v>46204</v>
          </cell>
          <cell r="W6934" t="str">
            <v>SP INT 2</v>
          </cell>
          <cell r="X6934" t="str">
            <v>SP INT 2</v>
          </cell>
        </row>
        <row r="6935">
          <cell r="B6935">
            <v>8</v>
          </cell>
          <cell r="K6935" t="str">
            <v>PLANTÕES E LOJAS</v>
          </cell>
          <cell r="O6935">
            <v>106</v>
          </cell>
          <cell r="P6935">
            <v>96.86</v>
          </cell>
          <cell r="Q6935">
            <v>46235</v>
          </cell>
          <cell r="W6935" t="str">
            <v>SP INT 2</v>
          </cell>
          <cell r="X6935" t="str">
            <v>SP INT 2</v>
          </cell>
        </row>
        <row r="6936">
          <cell r="B6936">
            <v>2</v>
          </cell>
          <cell r="K6936" t="str">
            <v>SERVIÇOS</v>
          </cell>
          <cell r="O6936">
            <v>105</v>
          </cell>
          <cell r="Q6936">
            <v>46054</v>
          </cell>
          <cell r="W6936" t="str">
            <v>SP INT 4</v>
          </cell>
          <cell r="X6936" t="str">
            <v>SP INT 4</v>
          </cell>
        </row>
        <row r="6937">
          <cell r="B6937">
            <v>3</v>
          </cell>
          <cell r="K6937" t="str">
            <v>MARKETING</v>
          </cell>
          <cell r="O6937">
            <v>105</v>
          </cell>
          <cell r="Q6937">
            <v>46082</v>
          </cell>
          <cell r="W6937" t="str">
            <v>SP INT 3</v>
          </cell>
          <cell r="X6937" t="str">
            <v>SP INT 3</v>
          </cell>
        </row>
        <row r="6938">
          <cell r="B6938">
            <v>4</v>
          </cell>
          <cell r="K6938" t="str">
            <v>PLANTÕES E LOJAS</v>
          </cell>
          <cell r="O6938">
            <v>105</v>
          </cell>
          <cell r="P6938">
            <v>568.04</v>
          </cell>
          <cell r="Q6938">
            <v>46113</v>
          </cell>
          <cell r="W6938" t="str">
            <v>SP INT 3</v>
          </cell>
          <cell r="X6938" t="str">
            <v>SP INT 3</v>
          </cell>
        </row>
        <row r="6939">
          <cell r="B6939">
            <v>5</v>
          </cell>
          <cell r="K6939" t="str">
            <v>SALÁRIOS, ENCARGOS E BENEFÍCIOS</v>
          </cell>
          <cell r="O6939">
            <v>105</v>
          </cell>
          <cell r="Q6939">
            <v>46143</v>
          </cell>
          <cell r="W6939" t="str">
            <v>DIRETORIA SPI</v>
          </cell>
          <cell r="X6939" t="str">
            <v>DIRETORIA SPI</v>
          </cell>
        </row>
        <row r="6940">
          <cell r="B6940">
            <v>6</v>
          </cell>
          <cell r="K6940" t="str">
            <v>DESPESAS GERAIS</v>
          </cell>
          <cell r="O6940">
            <v>105</v>
          </cell>
          <cell r="P6940">
            <v>513.61</v>
          </cell>
          <cell r="Q6940">
            <v>46174</v>
          </cell>
          <cell r="W6940" t="str">
            <v>SP INT 2</v>
          </cell>
          <cell r="X6940" t="str">
            <v>SP INT 2</v>
          </cell>
        </row>
        <row r="6941">
          <cell r="B6941">
            <v>7</v>
          </cell>
          <cell r="K6941" t="str">
            <v>SALÁRIOS, ENCARGOS E BENEFÍCIOS</v>
          </cell>
          <cell r="O6941">
            <v>105</v>
          </cell>
          <cell r="P6941">
            <v>79.42</v>
          </cell>
          <cell r="Q6941">
            <v>46204</v>
          </cell>
          <cell r="W6941" t="str">
            <v>SP INT 5</v>
          </cell>
          <cell r="X6941" t="str">
            <v>SP INT 5</v>
          </cell>
        </row>
        <row r="6942">
          <cell r="B6942">
            <v>1</v>
          </cell>
          <cell r="K6942" t="str">
            <v>SALÁRIOS, ENCARGOS E BENEFÍCIOS</v>
          </cell>
          <cell r="O6942">
            <v>104</v>
          </cell>
          <cell r="P6942">
            <v>53.8</v>
          </cell>
          <cell r="Q6942">
            <v>46023</v>
          </cell>
          <cell r="W6942" t="str">
            <v>SENSIA CP</v>
          </cell>
          <cell r="X6942" t="str">
            <v>SENSIA</v>
          </cell>
        </row>
        <row r="6943">
          <cell r="B6943">
            <v>2</v>
          </cell>
          <cell r="K6943" t="str">
            <v>SERVIÇOS</v>
          </cell>
          <cell r="O6943">
            <v>104</v>
          </cell>
          <cell r="Q6943">
            <v>46054</v>
          </cell>
          <cell r="W6943" t="str">
            <v>SP INT 4</v>
          </cell>
          <cell r="X6943" t="str">
            <v>SP INT 4</v>
          </cell>
        </row>
        <row r="6944">
          <cell r="B6944">
            <v>3</v>
          </cell>
          <cell r="K6944" t="str">
            <v>PLANTÕES E LOJAS</v>
          </cell>
          <cell r="O6944">
            <v>104</v>
          </cell>
          <cell r="P6944">
            <v>12.32</v>
          </cell>
          <cell r="Q6944">
            <v>46082</v>
          </cell>
          <cell r="W6944" t="str">
            <v>SP INT 3</v>
          </cell>
          <cell r="X6944" t="str">
            <v>SP INT 3</v>
          </cell>
        </row>
        <row r="6945">
          <cell r="B6945">
            <v>4</v>
          </cell>
          <cell r="K6945" t="str">
            <v>MARKETING</v>
          </cell>
          <cell r="O6945">
            <v>104</v>
          </cell>
          <cell r="Q6945">
            <v>46113</v>
          </cell>
          <cell r="W6945" t="str">
            <v>SP INT 5</v>
          </cell>
          <cell r="X6945" t="str">
            <v>SP INT 5</v>
          </cell>
        </row>
        <row r="6946">
          <cell r="B6946">
            <v>6</v>
          </cell>
          <cell r="K6946" t="str">
            <v>PLANTÕES E LOJAS</v>
          </cell>
          <cell r="O6946">
            <v>104</v>
          </cell>
          <cell r="Q6946">
            <v>46174</v>
          </cell>
          <cell r="W6946" t="str">
            <v>SP INT 4</v>
          </cell>
          <cell r="X6946" t="str">
            <v>SP INT 4</v>
          </cell>
        </row>
        <row r="6947">
          <cell r="B6947">
            <v>6</v>
          </cell>
          <cell r="K6947" t="str">
            <v>SALÁRIOS, ENCARGOS E BENEFÍCIOS</v>
          </cell>
          <cell r="O6947">
            <v>104</v>
          </cell>
          <cell r="P6947">
            <v>26.44</v>
          </cell>
          <cell r="Q6947">
            <v>46174</v>
          </cell>
          <cell r="W6947" t="str">
            <v>SP INT 5</v>
          </cell>
          <cell r="X6947" t="str">
            <v>SP INT 5</v>
          </cell>
        </row>
        <row r="6948">
          <cell r="B6948">
            <v>7</v>
          </cell>
          <cell r="K6948" t="str">
            <v>SALÁRIOS, ENCARGOS E BENEFÍCIOS</v>
          </cell>
          <cell r="O6948">
            <v>104</v>
          </cell>
          <cell r="P6948">
            <v>144.32</v>
          </cell>
          <cell r="Q6948">
            <v>46204</v>
          </cell>
          <cell r="W6948" t="str">
            <v>SENSIA RP</v>
          </cell>
          <cell r="X6948" t="str">
            <v>SENSIA</v>
          </cell>
        </row>
        <row r="6949">
          <cell r="B6949">
            <v>5</v>
          </cell>
          <cell r="K6949" t="str">
            <v>SALÁRIOS, ENCARGOS E BENEFÍCIOS</v>
          </cell>
          <cell r="O6949">
            <v>103</v>
          </cell>
          <cell r="P6949">
            <v>36.369999999999997</v>
          </cell>
          <cell r="Q6949">
            <v>46143</v>
          </cell>
          <cell r="W6949" t="str">
            <v>SP INT 3</v>
          </cell>
          <cell r="X6949" t="str">
            <v>SP INT 3</v>
          </cell>
        </row>
        <row r="6950">
          <cell r="B6950">
            <v>3</v>
          </cell>
          <cell r="K6950" t="str">
            <v>MARKETING</v>
          </cell>
          <cell r="O6950">
            <v>102</v>
          </cell>
          <cell r="Q6950">
            <v>46082</v>
          </cell>
          <cell r="W6950" t="str">
            <v>SP INT 2</v>
          </cell>
          <cell r="X6950" t="str">
            <v>SP INT 2</v>
          </cell>
        </row>
        <row r="6951">
          <cell r="B6951">
            <v>4</v>
          </cell>
          <cell r="K6951" t="str">
            <v>MARKETING</v>
          </cell>
          <cell r="O6951">
            <v>102</v>
          </cell>
          <cell r="Q6951">
            <v>46113</v>
          </cell>
          <cell r="W6951" t="str">
            <v>SP INT 5</v>
          </cell>
          <cell r="X6951" t="str">
            <v>SP INT 5</v>
          </cell>
        </row>
        <row r="6952">
          <cell r="B6952">
            <v>3</v>
          </cell>
          <cell r="K6952" t="str">
            <v>DESPESAS GERAIS</v>
          </cell>
          <cell r="O6952">
            <v>100</v>
          </cell>
          <cell r="Q6952">
            <v>46082</v>
          </cell>
          <cell r="W6952" t="str">
            <v>SP INT 2</v>
          </cell>
          <cell r="X6952" t="str">
            <v>SP INT 2</v>
          </cell>
        </row>
        <row r="6953">
          <cell r="B6953">
            <v>3</v>
          </cell>
          <cell r="K6953" t="str">
            <v>PLANTÕES E LOJAS</v>
          </cell>
          <cell r="O6953">
            <v>100</v>
          </cell>
          <cell r="Q6953">
            <v>46082</v>
          </cell>
          <cell r="W6953" t="str">
            <v>SP INT 4</v>
          </cell>
          <cell r="X6953" t="str">
            <v>SP INT 4</v>
          </cell>
        </row>
        <row r="6954">
          <cell r="B6954">
            <v>6</v>
          </cell>
          <cell r="K6954" t="str">
            <v>PLANTÕES E LOJAS</v>
          </cell>
          <cell r="O6954">
            <v>100</v>
          </cell>
          <cell r="P6954">
            <v>186.24</v>
          </cell>
          <cell r="Q6954">
            <v>46174</v>
          </cell>
          <cell r="W6954" t="str">
            <v>SP INT 4</v>
          </cell>
          <cell r="X6954" t="str">
            <v>SP INT 4</v>
          </cell>
        </row>
        <row r="6955">
          <cell r="B6955">
            <v>7</v>
          </cell>
          <cell r="K6955" t="str">
            <v>DESPESAS GERAIS</v>
          </cell>
          <cell r="O6955">
            <v>100</v>
          </cell>
          <cell r="P6955">
            <v>513.61</v>
          </cell>
          <cell r="Q6955">
            <v>46204</v>
          </cell>
          <cell r="W6955" t="str">
            <v>SP INT 2</v>
          </cell>
          <cell r="X6955" t="str">
            <v>SP INT 2</v>
          </cell>
        </row>
        <row r="6956">
          <cell r="B6956">
            <v>8</v>
          </cell>
          <cell r="K6956" t="str">
            <v>DESPESAS GERAIS</v>
          </cell>
          <cell r="O6956">
            <v>100</v>
          </cell>
          <cell r="Q6956">
            <v>46235</v>
          </cell>
          <cell r="W6956" t="str">
            <v>SP INT 1</v>
          </cell>
          <cell r="X6956" t="str">
            <v>SP INT 1</v>
          </cell>
        </row>
        <row r="6957">
          <cell r="B6957">
            <v>8</v>
          </cell>
          <cell r="K6957" t="str">
            <v>ADMINISTRATIVO</v>
          </cell>
          <cell r="O6957">
            <v>100</v>
          </cell>
          <cell r="Q6957">
            <v>46235</v>
          </cell>
          <cell r="W6957" t="str">
            <v>SP INT 2</v>
          </cell>
          <cell r="X6957" t="str">
            <v>SP INT 2</v>
          </cell>
        </row>
        <row r="6958">
          <cell r="B6958">
            <v>8</v>
          </cell>
          <cell r="K6958" t="str">
            <v>PLANTÕES E LOJAS</v>
          </cell>
          <cell r="O6958">
            <v>100</v>
          </cell>
          <cell r="P6958">
            <v>16.73</v>
          </cell>
          <cell r="Q6958">
            <v>46235</v>
          </cell>
          <cell r="W6958" t="str">
            <v>SP INT 3</v>
          </cell>
          <cell r="X6958" t="str">
            <v>SP INT 3</v>
          </cell>
        </row>
        <row r="6959">
          <cell r="B6959">
            <v>3</v>
          </cell>
          <cell r="K6959" t="str">
            <v>MARKETING</v>
          </cell>
          <cell r="O6959">
            <v>99</v>
          </cell>
          <cell r="Q6959">
            <v>46082</v>
          </cell>
          <cell r="W6959" t="str">
            <v>SP INT 1</v>
          </cell>
          <cell r="X6959" t="str">
            <v>SP INT 1</v>
          </cell>
        </row>
        <row r="6960">
          <cell r="B6960">
            <v>4</v>
          </cell>
          <cell r="K6960" t="str">
            <v>MARKETING</v>
          </cell>
          <cell r="O6960">
            <v>99</v>
          </cell>
          <cell r="Q6960">
            <v>46113</v>
          </cell>
          <cell r="W6960" t="str">
            <v>SP INT 1</v>
          </cell>
          <cell r="X6960" t="str">
            <v>SP INT 1</v>
          </cell>
        </row>
        <row r="6961">
          <cell r="B6961">
            <v>1</v>
          </cell>
          <cell r="K6961" t="str">
            <v>SALÁRIOS, ENCARGOS E BENEFÍCIOS</v>
          </cell>
          <cell r="O6961">
            <v>98</v>
          </cell>
          <cell r="P6961">
            <v>56</v>
          </cell>
          <cell r="Q6961">
            <v>46023</v>
          </cell>
          <cell r="W6961" t="str">
            <v>SP INT 6</v>
          </cell>
          <cell r="X6961" t="str">
            <v>SP INT 6</v>
          </cell>
        </row>
        <row r="6962">
          <cell r="B6962">
            <v>2</v>
          </cell>
          <cell r="K6962" t="str">
            <v>SALÁRIOS, ENCARGOS E BENEFÍCIOS</v>
          </cell>
          <cell r="O6962">
            <v>98</v>
          </cell>
          <cell r="P6962">
            <v>138.1</v>
          </cell>
          <cell r="Q6962">
            <v>46054</v>
          </cell>
          <cell r="W6962" t="str">
            <v>SENSIA RP</v>
          </cell>
          <cell r="X6962" t="str">
            <v>SENSIA</v>
          </cell>
        </row>
        <row r="6963">
          <cell r="B6963">
            <v>3</v>
          </cell>
          <cell r="K6963" t="str">
            <v>SALÁRIOS, ENCARGOS E BENEFÍCIOS</v>
          </cell>
          <cell r="O6963">
            <v>98</v>
          </cell>
          <cell r="P6963">
            <v>44.13</v>
          </cell>
          <cell r="Q6963">
            <v>46082</v>
          </cell>
          <cell r="W6963" t="str">
            <v>SP INT 3</v>
          </cell>
          <cell r="X6963" t="str">
            <v>SP INT 3</v>
          </cell>
        </row>
        <row r="6964">
          <cell r="B6964">
            <v>4</v>
          </cell>
          <cell r="K6964" t="str">
            <v>VIAGEM E LOGÍSTICA</v>
          </cell>
          <cell r="O6964">
            <v>98</v>
          </cell>
          <cell r="P6964">
            <v>45.519999999999996</v>
          </cell>
          <cell r="Q6964">
            <v>46113</v>
          </cell>
          <cell r="W6964" t="str">
            <v>SP INT 4</v>
          </cell>
          <cell r="X6964" t="str">
            <v>SP INT 4</v>
          </cell>
        </row>
        <row r="6965">
          <cell r="B6965">
            <v>4</v>
          </cell>
          <cell r="K6965" t="str">
            <v>PLR</v>
          </cell>
          <cell r="O6965">
            <v>98</v>
          </cell>
          <cell r="Q6965">
            <v>46113</v>
          </cell>
          <cell r="W6965" t="str">
            <v>SP INT 5</v>
          </cell>
          <cell r="X6965" t="str">
            <v>SP INT 5</v>
          </cell>
        </row>
        <row r="6966">
          <cell r="B6966">
            <v>7</v>
          </cell>
          <cell r="K6966" t="str">
            <v>VIAGEM E LOGÍSTICA</v>
          </cell>
          <cell r="O6966">
            <v>98</v>
          </cell>
          <cell r="P6966">
            <v>215.96</v>
          </cell>
          <cell r="Q6966">
            <v>46204</v>
          </cell>
          <cell r="W6966" t="str">
            <v>DIRETORIA SPI</v>
          </cell>
          <cell r="X6966" t="str">
            <v>DIRETORIA SPI</v>
          </cell>
        </row>
        <row r="6967">
          <cell r="B6967">
            <v>8</v>
          </cell>
          <cell r="K6967" t="str">
            <v>PLANTÕES E LOJAS</v>
          </cell>
          <cell r="O6967">
            <v>98</v>
          </cell>
          <cell r="Q6967">
            <v>46235</v>
          </cell>
          <cell r="W6967" t="str">
            <v>SP INT 4</v>
          </cell>
          <cell r="X6967" t="str">
            <v>SP INT 4</v>
          </cell>
        </row>
        <row r="6968">
          <cell r="B6968">
            <v>3</v>
          </cell>
          <cell r="K6968" t="str">
            <v>ADMINISTRATIVO</v>
          </cell>
          <cell r="O6968">
            <v>97</v>
          </cell>
          <cell r="P6968">
            <v>35.18</v>
          </cell>
          <cell r="Q6968">
            <v>46082</v>
          </cell>
          <cell r="W6968" t="str">
            <v>SP INT 5</v>
          </cell>
          <cell r="X6968" t="str">
            <v>SP INT 5</v>
          </cell>
        </row>
        <row r="6969">
          <cell r="B6969">
            <v>7</v>
          </cell>
          <cell r="K6969" t="str">
            <v>TI E TELECOMUNICAÇÕES</v>
          </cell>
          <cell r="O6969">
            <v>97</v>
          </cell>
          <cell r="Q6969">
            <v>46204</v>
          </cell>
          <cell r="W6969" t="str">
            <v>SP INT 6</v>
          </cell>
          <cell r="X6969" t="str">
            <v>SP INT 6</v>
          </cell>
        </row>
        <row r="6970">
          <cell r="B6970">
            <v>2</v>
          </cell>
          <cell r="K6970" t="str">
            <v>PLANTÕES E LOJAS</v>
          </cell>
          <cell r="O6970">
            <v>96</v>
          </cell>
          <cell r="P6970">
            <v>870.59</v>
          </cell>
          <cell r="Q6970">
            <v>46054</v>
          </cell>
          <cell r="W6970" t="str">
            <v>SP INT 5</v>
          </cell>
          <cell r="X6970" t="str">
            <v>SP INT 5</v>
          </cell>
        </row>
        <row r="6971">
          <cell r="B6971">
            <v>4</v>
          </cell>
          <cell r="K6971" t="str">
            <v>MARKETING</v>
          </cell>
          <cell r="O6971">
            <v>96</v>
          </cell>
          <cell r="Q6971">
            <v>46113</v>
          </cell>
          <cell r="W6971" t="str">
            <v>SP INT 2</v>
          </cell>
          <cell r="X6971" t="str">
            <v>SP INT 2</v>
          </cell>
        </row>
        <row r="6972">
          <cell r="B6972">
            <v>4</v>
          </cell>
          <cell r="K6972" t="str">
            <v>MARKETING</v>
          </cell>
          <cell r="O6972">
            <v>96</v>
          </cell>
          <cell r="Q6972">
            <v>46113</v>
          </cell>
          <cell r="W6972" t="str">
            <v>SP INT 6</v>
          </cell>
          <cell r="X6972" t="str">
            <v>SP INT 6</v>
          </cell>
        </row>
        <row r="6973">
          <cell r="B6973">
            <v>7</v>
          </cell>
          <cell r="K6973" t="str">
            <v>ADMINISTRATIVO</v>
          </cell>
          <cell r="O6973">
            <v>96</v>
          </cell>
          <cell r="Q6973">
            <v>46204</v>
          </cell>
          <cell r="W6973" t="str">
            <v>SP INT 5</v>
          </cell>
          <cell r="X6973" t="str">
            <v>SP INT 5</v>
          </cell>
        </row>
        <row r="6974">
          <cell r="B6974">
            <v>8</v>
          </cell>
          <cell r="K6974" t="str">
            <v>MARKETING</v>
          </cell>
          <cell r="O6974">
            <v>96</v>
          </cell>
          <cell r="Q6974">
            <v>46235</v>
          </cell>
          <cell r="W6974" t="str">
            <v>SP INT 3</v>
          </cell>
          <cell r="X6974" t="str">
            <v>SP INT 3</v>
          </cell>
        </row>
        <row r="6975">
          <cell r="B6975">
            <v>2</v>
          </cell>
          <cell r="K6975" t="str">
            <v>SERVIÇOS</v>
          </cell>
          <cell r="O6975">
            <v>95</v>
          </cell>
          <cell r="Q6975">
            <v>46054</v>
          </cell>
          <cell r="W6975" t="str">
            <v>SP INT 4</v>
          </cell>
          <cell r="X6975" t="str">
            <v>SP INT 4</v>
          </cell>
        </row>
        <row r="6976">
          <cell r="B6976">
            <v>5</v>
          </cell>
          <cell r="K6976" t="str">
            <v>MARKETING</v>
          </cell>
          <cell r="O6976">
            <v>95</v>
          </cell>
          <cell r="Q6976">
            <v>46143</v>
          </cell>
          <cell r="W6976" t="str">
            <v>SP INT 3</v>
          </cell>
          <cell r="X6976" t="str">
            <v>SP INT 3</v>
          </cell>
        </row>
        <row r="6977">
          <cell r="B6977">
            <v>5</v>
          </cell>
          <cell r="K6977" t="str">
            <v>PLANTÕES E LOJAS</v>
          </cell>
          <cell r="O6977">
            <v>95</v>
          </cell>
          <cell r="Q6977">
            <v>46143</v>
          </cell>
          <cell r="W6977" t="str">
            <v>SENSIA RP</v>
          </cell>
          <cell r="X6977" t="str">
            <v>SENSIA</v>
          </cell>
        </row>
        <row r="6978">
          <cell r="B6978">
            <v>6</v>
          </cell>
          <cell r="K6978" t="str">
            <v>TI E TELECOMUNICAÇÕES</v>
          </cell>
          <cell r="O6978">
            <v>95</v>
          </cell>
          <cell r="Q6978">
            <v>46174</v>
          </cell>
          <cell r="W6978" t="str">
            <v>SP INT 1</v>
          </cell>
          <cell r="X6978" t="str">
            <v>SP INT 1</v>
          </cell>
        </row>
        <row r="6979">
          <cell r="B6979">
            <v>7</v>
          </cell>
          <cell r="K6979" t="str">
            <v>MARKETING</v>
          </cell>
          <cell r="O6979">
            <v>95</v>
          </cell>
          <cell r="Q6979">
            <v>46204</v>
          </cell>
          <cell r="W6979" t="str">
            <v>SP INT 1</v>
          </cell>
          <cell r="X6979" t="str">
            <v>SP INT 1</v>
          </cell>
        </row>
        <row r="6980">
          <cell r="B6980">
            <v>8</v>
          </cell>
          <cell r="K6980" t="str">
            <v>SALÁRIOS, ENCARGOS E BENEFÍCIOS</v>
          </cell>
          <cell r="O6980">
            <v>95</v>
          </cell>
          <cell r="P6980">
            <v>144.32</v>
          </cell>
          <cell r="Q6980">
            <v>46235</v>
          </cell>
          <cell r="W6980" t="str">
            <v>SENSIA RP</v>
          </cell>
          <cell r="X6980" t="str">
            <v>SENSIA</v>
          </cell>
        </row>
        <row r="6981">
          <cell r="B6981">
            <v>2</v>
          </cell>
          <cell r="K6981" t="str">
            <v>SERVIÇOS</v>
          </cell>
          <cell r="O6981">
            <v>94</v>
          </cell>
          <cell r="Q6981">
            <v>46054</v>
          </cell>
          <cell r="W6981" t="str">
            <v>SP INT 3</v>
          </cell>
          <cell r="X6981" t="str">
            <v>SP INT 3</v>
          </cell>
        </row>
        <row r="6982">
          <cell r="B6982">
            <v>3</v>
          </cell>
          <cell r="K6982" t="str">
            <v>SALÁRIOS, ENCARGOS E BENEFÍCIOS</v>
          </cell>
          <cell r="O6982">
            <v>94</v>
          </cell>
          <cell r="P6982">
            <v>53.8</v>
          </cell>
          <cell r="Q6982">
            <v>46082</v>
          </cell>
          <cell r="W6982" t="str">
            <v>SENSIA CP</v>
          </cell>
          <cell r="X6982" t="str">
            <v>SENSIA</v>
          </cell>
        </row>
        <row r="6983">
          <cell r="B6983">
            <v>4</v>
          </cell>
          <cell r="K6983" t="str">
            <v>SERV. DESP.E ITBI</v>
          </cell>
          <cell r="O6983">
            <v>94</v>
          </cell>
          <cell r="Q6983">
            <v>46113</v>
          </cell>
          <cell r="W6983" t="str">
            <v>SP INT 3</v>
          </cell>
          <cell r="X6983" t="str">
            <v>SP INT 3</v>
          </cell>
        </row>
        <row r="6984">
          <cell r="B6984">
            <v>6</v>
          </cell>
          <cell r="K6984" t="str">
            <v>ADMINISTRATIVO</v>
          </cell>
          <cell r="O6984">
            <v>94</v>
          </cell>
          <cell r="Q6984">
            <v>46174</v>
          </cell>
          <cell r="W6984" t="str">
            <v>SP INT 1</v>
          </cell>
          <cell r="X6984" t="str">
            <v>SP INT 1</v>
          </cell>
        </row>
        <row r="6985">
          <cell r="B6985">
            <v>8</v>
          </cell>
          <cell r="K6985" t="str">
            <v>JURÍDICO</v>
          </cell>
          <cell r="O6985">
            <v>94</v>
          </cell>
          <cell r="Q6985">
            <v>46235</v>
          </cell>
          <cell r="W6985" t="str">
            <v>SP INT 2</v>
          </cell>
          <cell r="X6985" t="str">
            <v>SP INT 2</v>
          </cell>
        </row>
        <row r="6986">
          <cell r="B6986">
            <v>8</v>
          </cell>
          <cell r="K6986" t="str">
            <v>PLANTÕES E LOJAS</v>
          </cell>
          <cell r="O6986">
            <v>94</v>
          </cell>
          <cell r="P6986">
            <v>60.44</v>
          </cell>
          <cell r="Q6986">
            <v>46235</v>
          </cell>
          <cell r="W6986" t="str">
            <v>SP INT 4</v>
          </cell>
          <cell r="X6986" t="str">
            <v>SP INT 4</v>
          </cell>
        </row>
        <row r="6987">
          <cell r="B6987">
            <v>2</v>
          </cell>
          <cell r="K6987" t="str">
            <v>ADMINISTRATIVO</v>
          </cell>
          <cell r="O6987">
            <v>93</v>
          </cell>
          <cell r="Q6987">
            <v>46054</v>
          </cell>
          <cell r="W6987" t="str">
            <v>SP INT 3</v>
          </cell>
          <cell r="X6987" t="str">
            <v>SP INT 3</v>
          </cell>
        </row>
        <row r="6988">
          <cell r="B6988">
            <v>2</v>
          </cell>
          <cell r="K6988" t="str">
            <v>SERVIÇOS</v>
          </cell>
          <cell r="O6988">
            <v>93</v>
          </cell>
          <cell r="Q6988">
            <v>46054</v>
          </cell>
          <cell r="W6988" t="str">
            <v>SP INT 6</v>
          </cell>
          <cell r="X6988" t="str">
            <v>SP INT 6</v>
          </cell>
        </row>
        <row r="6989">
          <cell r="B6989">
            <v>6</v>
          </cell>
          <cell r="K6989" t="str">
            <v>DESPESAS GERAIS</v>
          </cell>
          <cell r="O6989">
            <v>93</v>
          </cell>
          <cell r="Q6989">
            <v>46174</v>
          </cell>
          <cell r="W6989" t="str">
            <v>SP INT 3</v>
          </cell>
          <cell r="X6989" t="str">
            <v>SP INT 3</v>
          </cell>
        </row>
        <row r="6990">
          <cell r="B6990">
            <v>1</v>
          </cell>
          <cell r="K6990" t="str">
            <v>PLANTÕES E LOJAS</v>
          </cell>
          <cell r="O6990">
            <v>92</v>
          </cell>
          <cell r="Q6990">
            <v>46023</v>
          </cell>
          <cell r="W6990" t="str">
            <v>SP INT 4</v>
          </cell>
          <cell r="X6990" t="str">
            <v>SP INT 4</v>
          </cell>
        </row>
        <row r="6991">
          <cell r="B6991">
            <v>3</v>
          </cell>
          <cell r="K6991" t="str">
            <v>MARKETING</v>
          </cell>
          <cell r="O6991">
            <v>92</v>
          </cell>
          <cell r="Q6991">
            <v>46082</v>
          </cell>
          <cell r="W6991" t="str">
            <v>SP INT 5</v>
          </cell>
          <cell r="X6991" t="str">
            <v>SP INT 5</v>
          </cell>
        </row>
        <row r="6992">
          <cell r="B6992">
            <v>4</v>
          </cell>
          <cell r="K6992" t="str">
            <v>MARKETING</v>
          </cell>
          <cell r="O6992">
            <v>92</v>
          </cell>
          <cell r="Q6992">
            <v>46113</v>
          </cell>
          <cell r="W6992" t="str">
            <v>SP INT 2</v>
          </cell>
          <cell r="X6992" t="str">
            <v>SP INT 2</v>
          </cell>
        </row>
        <row r="6993">
          <cell r="B6993">
            <v>4</v>
          </cell>
          <cell r="K6993" t="str">
            <v>MARKETING</v>
          </cell>
          <cell r="O6993">
            <v>92</v>
          </cell>
          <cell r="Q6993">
            <v>46113</v>
          </cell>
          <cell r="W6993" t="str">
            <v>SP INT 5</v>
          </cell>
          <cell r="X6993" t="str">
            <v>SP INT 5</v>
          </cell>
        </row>
        <row r="6994">
          <cell r="B6994">
            <v>5</v>
          </cell>
          <cell r="K6994" t="str">
            <v>PLANTÕES E LOJAS</v>
          </cell>
          <cell r="O6994">
            <v>92</v>
          </cell>
          <cell r="Q6994">
            <v>46143</v>
          </cell>
          <cell r="W6994" t="str">
            <v>SENSIA CP</v>
          </cell>
          <cell r="X6994" t="str">
            <v>SENSIA</v>
          </cell>
        </row>
        <row r="6995">
          <cell r="B6995">
            <v>6</v>
          </cell>
          <cell r="K6995" t="str">
            <v>PLANTÕES E LOJAS</v>
          </cell>
          <cell r="O6995">
            <v>92</v>
          </cell>
          <cell r="Q6995">
            <v>46174</v>
          </cell>
          <cell r="W6995" t="str">
            <v>SP INT 2</v>
          </cell>
          <cell r="X6995" t="str">
            <v>SP INT 2</v>
          </cell>
        </row>
        <row r="6996">
          <cell r="B6996">
            <v>8</v>
          </cell>
          <cell r="K6996" t="str">
            <v>SALÁRIOS, ENCARGOS E BENEFÍCIOS</v>
          </cell>
          <cell r="O6996">
            <v>92</v>
          </cell>
          <cell r="P6996">
            <v>79.42</v>
          </cell>
          <cell r="Q6996">
            <v>46235</v>
          </cell>
          <cell r="W6996" t="str">
            <v>SP INT 5</v>
          </cell>
          <cell r="X6996" t="str">
            <v>SP INT 5</v>
          </cell>
        </row>
        <row r="6997">
          <cell r="B6997">
            <v>2</v>
          </cell>
          <cell r="K6997" t="str">
            <v>MARKETING</v>
          </cell>
          <cell r="O6997">
            <v>91</v>
          </cell>
          <cell r="Q6997">
            <v>46054</v>
          </cell>
          <cell r="W6997" t="str">
            <v>SP INT 6</v>
          </cell>
          <cell r="X6997" t="str">
            <v>SP INT 6</v>
          </cell>
        </row>
        <row r="6998">
          <cell r="B6998">
            <v>5</v>
          </cell>
          <cell r="K6998" t="str">
            <v>MARKETING</v>
          </cell>
          <cell r="O6998">
            <v>91</v>
          </cell>
          <cell r="Q6998">
            <v>46143</v>
          </cell>
          <cell r="W6998" t="str">
            <v>SP INT 4</v>
          </cell>
          <cell r="X6998" t="str">
            <v>SP INT 4</v>
          </cell>
        </row>
        <row r="6999">
          <cell r="B6999">
            <v>2</v>
          </cell>
          <cell r="K6999" t="str">
            <v>MARKETING</v>
          </cell>
          <cell r="O6999">
            <v>90</v>
          </cell>
          <cell r="Q6999">
            <v>46054</v>
          </cell>
          <cell r="W6999" t="str">
            <v>SP INT 1</v>
          </cell>
          <cell r="X6999" t="str">
            <v>SP INT 1</v>
          </cell>
        </row>
        <row r="7000">
          <cell r="B7000">
            <v>2</v>
          </cell>
          <cell r="K7000" t="str">
            <v>PLANTÕES E LOJAS</v>
          </cell>
          <cell r="O7000">
            <v>90</v>
          </cell>
          <cell r="P7000">
            <v>543.36</v>
          </cell>
          <cell r="Q7000">
            <v>46054</v>
          </cell>
          <cell r="W7000" t="str">
            <v>SP INT 3</v>
          </cell>
          <cell r="X7000" t="str">
            <v>SP INT 3</v>
          </cell>
        </row>
        <row r="7001">
          <cell r="B7001">
            <v>2</v>
          </cell>
          <cell r="K7001" t="str">
            <v>MARKETING</v>
          </cell>
          <cell r="O7001">
            <v>90</v>
          </cell>
          <cell r="Q7001">
            <v>46054</v>
          </cell>
          <cell r="W7001" t="str">
            <v>SP INT 3</v>
          </cell>
          <cell r="X7001" t="str">
            <v>SP INT 3</v>
          </cell>
        </row>
        <row r="7002">
          <cell r="B7002">
            <v>4</v>
          </cell>
          <cell r="K7002" t="str">
            <v>MARKETING</v>
          </cell>
          <cell r="O7002">
            <v>90</v>
          </cell>
          <cell r="Q7002">
            <v>46113</v>
          </cell>
          <cell r="W7002" t="str">
            <v>SP INT 2</v>
          </cell>
          <cell r="X7002" t="str">
            <v>SP INT 2</v>
          </cell>
        </row>
        <row r="7003">
          <cell r="B7003">
            <v>4</v>
          </cell>
          <cell r="K7003" t="str">
            <v>VIAGEM E LOGÍSTICA</v>
          </cell>
          <cell r="O7003">
            <v>90</v>
          </cell>
          <cell r="P7003">
            <v>0.53999999999999204</v>
          </cell>
          <cell r="Q7003">
            <v>46113</v>
          </cell>
          <cell r="W7003" t="str">
            <v>SENSIA CP</v>
          </cell>
          <cell r="X7003" t="str">
            <v>SENSIA</v>
          </cell>
        </row>
        <row r="7004">
          <cell r="B7004">
            <v>6</v>
          </cell>
          <cell r="K7004" t="str">
            <v>SALÁRIOS, ENCARGOS E BENEFÍCIOS</v>
          </cell>
          <cell r="O7004">
            <v>90</v>
          </cell>
          <cell r="P7004">
            <v>36.369999999999997</v>
          </cell>
          <cell r="Q7004">
            <v>46174</v>
          </cell>
          <cell r="W7004" t="str">
            <v>SP INT 3</v>
          </cell>
          <cell r="X7004" t="str">
            <v>SP INT 3</v>
          </cell>
        </row>
        <row r="7005">
          <cell r="B7005">
            <v>7</v>
          </cell>
          <cell r="K7005" t="str">
            <v>MARKETING</v>
          </cell>
          <cell r="O7005">
            <v>90</v>
          </cell>
          <cell r="Q7005">
            <v>46204</v>
          </cell>
          <cell r="W7005" t="str">
            <v>SP INT 3</v>
          </cell>
          <cell r="X7005" t="str">
            <v>SP INT 3</v>
          </cell>
        </row>
        <row r="7006">
          <cell r="B7006">
            <v>8</v>
          </cell>
          <cell r="K7006" t="str">
            <v>DESPESAS GERAIS</v>
          </cell>
          <cell r="O7006">
            <v>90</v>
          </cell>
          <cell r="P7006">
            <v>513.61</v>
          </cell>
          <cell r="Q7006">
            <v>46235</v>
          </cell>
          <cell r="W7006" t="str">
            <v>SP INT 2</v>
          </cell>
          <cell r="X7006" t="str">
            <v>SP INT 2</v>
          </cell>
        </row>
        <row r="7007">
          <cell r="B7007">
            <v>1</v>
          </cell>
          <cell r="K7007" t="str">
            <v>SALÁRIOS, ENCARGOS E BENEFÍCIOS</v>
          </cell>
          <cell r="O7007">
            <v>89</v>
          </cell>
          <cell r="P7007">
            <v>87.43</v>
          </cell>
          <cell r="Q7007">
            <v>46023</v>
          </cell>
          <cell r="W7007" t="str">
            <v>DIRETORIA SPI</v>
          </cell>
          <cell r="X7007" t="str">
            <v>DIRETORIA SPI</v>
          </cell>
        </row>
        <row r="7008">
          <cell r="B7008">
            <v>1</v>
          </cell>
          <cell r="K7008" t="str">
            <v>ADMINISTRATIVO</v>
          </cell>
          <cell r="O7008">
            <v>89</v>
          </cell>
          <cell r="Q7008">
            <v>46023</v>
          </cell>
          <cell r="W7008" t="str">
            <v>SP INT 1</v>
          </cell>
          <cell r="X7008" t="str">
            <v>SP INT 1</v>
          </cell>
        </row>
        <row r="7009">
          <cell r="B7009">
            <v>1</v>
          </cell>
          <cell r="K7009" t="str">
            <v>SALÁRIOS, ENCARGOS E BENEFÍCIOS</v>
          </cell>
          <cell r="O7009">
            <v>89</v>
          </cell>
          <cell r="P7009">
            <v>85.97</v>
          </cell>
          <cell r="Q7009">
            <v>46023</v>
          </cell>
          <cell r="W7009" t="str">
            <v>SP INT 5</v>
          </cell>
          <cell r="X7009" t="str">
            <v>SP INT 5</v>
          </cell>
        </row>
        <row r="7010">
          <cell r="B7010">
            <v>2</v>
          </cell>
          <cell r="K7010" t="str">
            <v>MARKETING</v>
          </cell>
          <cell r="O7010">
            <v>89</v>
          </cell>
          <cell r="Q7010">
            <v>46054</v>
          </cell>
          <cell r="W7010" t="str">
            <v>SP INT 1</v>
          </cell>
          <cell r="X7010" t="str">
            <v>SP INT 1</v>
          </cell>
        </row>
        <row r="7011">
          <cell r="B7011">
            <v>2</v>
          </cell>
          <cell r="K7011" t="str">
            <v>SERVIÇOS</v>
          </cell>
          <cell r="O7011">
            <v>89</v>
          </cell>
          <cell r="Q7011">
            <v>46054</v>
          </cell>
          <cell r="W7011" t="str">
            <v>SP INT 2</v>
          </cell>
          <cell r="X7011" t="str">
            <v>SP INT 2</v>
          </cell>
        </row>
        <row r="7012">
          <cell r="B7012">
            <v>2</v>
          </cell>
          <cell r="K7012" t="str">
            <v>MARKETING</v>
          </cell>
          <cell r="O7012">
            <v>89</v>
          </cell>
          <cell r="Q7012">
            <v>46054</v>
          </cell>
          <cell r="W7012" t="str">
            <v>SP INT 2</v>
          </cell>
          <cell r="X7012" t="str">
            <v>SP INT 2</v>
          </cell>
        </row>
        <row r="7013">
          <cell r="B7013">
            <v>3</v>
          </cell>
          <cell r="K7013" t="str">
            <v>MARKETING</v>
          </cell>
          <cell r="O7013">
            <v>89</v>
          </cell>
          <cell r="Q7013">
            <v>46082</v>
          </cell>
          <cell r="W7013" t="str">
            <v>SP INT 5</v>
          </cell>
          <cell r="X7013" t="str">
            <v>SP INT 5</v>
          </cell>
        </row>
        <row r="7014">
          <cell r="B7014">
            <v>4</v>
          </cell>
          <cell r="K7014" t="str">
            <v>MARKETING</v>
          </cell>
          <cell r="O7014">
            <v>89</v>
          </cell>
          <cell r="Q7014">
            <v>46113</v>
          </cell>
          <cell r="W7014" t="str">
            <v>SP INT 2</v>
          </cell>
          <cell r="X7014" t="str">
            <v>SP INT 2</v>
          </cell>
        </row>
        <row r="7015">
          <cell r="B7015">
            <v>4</v>
          </cell>
          <cell r="K7015" t="str">
            <v>PLANTÕES E LOJAS</v>
          </cell>
          <cell r="O7015">
            <v>89</v>
          </cell>
          <cell r="Q7015">
            <v>46113</v>
          </cell>
          <cell r="W7015" t="str">
            <v>SP INT 4</v>
          </cell>
          <cell r="X7015" t="str">
            <v>SP INT 4</v>
          </cell>
        </row>
        <row r="7016">
          <cell r="B7016">
            <v>5</v>
          </cell>
          <cell r="K7016" t="str">
            <v>MARKETING</v>
          </cell>
          <cell r="O7016">
            <v>89</v>
          </cell>
          <cell r="Q7016">
            <v>46143</v>
          </cell>
          <cell r="W7016" t="str">
            <v>SP INT 2</v>
          </cell>
          <cell r="X7016" t="str">
            <v>SP INT 2</v>
          </cell>
        </row>
        <row r="7017">
          <cell r="B7017">
            <v>7</v>
          </cell>
          <cell r="K7017" t="str">
            <v>PLANTÕES E LOJAS</v>
          </cell>
          <cell r="O7017">
            <v>89</v>
          </cell>
          <cell r="Q7017">
            <v>46204</v>
          </cell>
          <cell r="W7017" t="str">
            <v>SP INT 1</v>
          </cell>
          <cell r="X7017" t="str">
            <v>SP INT 1</v>
          </cell>
        </row>
        <row r="7018">
          <cell r="B7018">
            <v>7</v>
          </cell>
          <cell r="K7018" t="str">
            <v>PLANTÕES E LOJAS</v>
          </cell>
          <cell r="O7018">
            <v>89</v>
          </cell>
          <cell r="P7018">
            <v>26.86</v>
          </cell>
          <cell r="Q7018">
            <v>46204</v>
          </cell>
          <cell r="W7018" t="str">
            <v>SP INT 2</v>
          </cell>
          <cell r="X7018" t="str">
            <v>SP INT 2</v>
          </cell>
        </row>
        <row r="7019">
          <cell r="B7019">
            <v>7</v>
          </cell>
          <cell r="K7019" t="str">
            <v>PLANTÕES E LOJAS</v>
          </cell>
          <cell r="O7019">
            <v>89</v>
          </cell>
          <cell r="P7019">
            <v>16.73</v>
          </cell>
          <cell r="Q7019">
            <v>46204</v>
          </cell>
          <cell r="W7019" t="str">
            <v>SP INT 3</v>
          </cell>
          <cell r="X7019" t="str">
            <v>SP INT 3</v>
          </cell>
        </row>
        <row r="7020">
          <cell r="B7020">
            <v>2</v>
          </cell>
          <cell r="K7020" t="str">
            <v>SALÁRIOS, ENCARGOS E BENEFÍCIOS</v>
          </cell>
          <cell r="O7020">
            <v>88</v>
          </cell>
          <cell r="P7020">
            <v>85.97</v>
          </cell>
          <cell r="Q7020">
            <v>46054</v>
          </cell>
          <cell r="W7020" t="str">
            <v>SP INT 5</v>
          </cell>
          <cell r="X7020" t="str">
            <v>SP INT 5</v>
          </cell>
        </row>
        <row r="7021">
          <cell r="B7021">
            <v>5</v>
          </cell>
          <cell r="K7021" t="str">
            <v>MARKETING</v>
          </cell>
          <cell r="O7021">
            <v>88</v>
          </cell>
          <cell r="Q7021">
            <v>46143</v>
          </cell>
          <cell r="W7021" t="str">
            <v>SP INT 6</v>
          </cell>
          <cell r="X7021" t="str">
            <v>SP INT 6</v>
          </cell>
        </row>
        <row r="7022">
          <cell r="B7022">
            <v>6</v>
          </cell>
          <cell r="K7022" t="str">
            <v>PLANTÕES E LOJAS</v>
          </cell>
          <cell r="O7022">
            <v>88</v>
          </cell>
          <cell r="P7022">
            <v>29.16</v>
          </cell>
          <cell r="Q7022">
            <v>46174</v>
          </cell>
          <cell r="W7022" t="str">
            <v>SP INT 6</v>
          </cell>
          <cell r="X7022" t="str">
            <v>SP INT 6</v>
          </cell>
        </row>
        <row r="7023">
          <cell r="B7023">
            <v>7</v>
          </cell>
          <cell r="K7023" t="str">
            <v>PLANTÕES E LOJAS</v>
          </cell>
          <cell r="O7023">
            <v>88</v>
          </cell>
          <cell r="Q7023">
            <v>46204</v>
          </cell>
          <cell r="W7023" t="str">
            <v>SP INT 1</v>
          </cell>
          <cell r="X7023" t="str">
            <v>SP INT 1</v>
          </cell>
        </row>
        <row r="7024">
          <cell r="B7024">
            <v>1</v>
          </cell>
          <cell r="K7024" t="str">
            <v>PLANTÕES E LOJAS</v>
          </cell>
          <cell r="O7024">
            <v>87</v>
          </cell>
          <cell r="Q7024">
            <v>46023</v>
          </cell>
          <cell r="W7024" t="str">
            <v>SENSIA RP</v>
          </cell>
          <cell r="X7024" t="str">
            <v>SENSIA</v>
          </cell>
        </row>
        <row r="7025">
          <cell r="B7025">
            <v>2</v>
          </cell>
          <cell r="K7025" t="str">
            <v>MARKETING</v>
          </cell>
          <cell r="O7025">
            <v>87</v>
          </cell>
          <cell r="Q7025">
            <v>46054</v>
          </cell>
          <cell r="W7025" t="str">
            <v>SP INT 3</v>
          </cell>
          <cell r="X7025" t="str">
            <v>SP INT 3</v>
          </cell>
        </row>
        <row r="7026">
          <cell r="B7026">
            <v>3</v>
          </cell>
          <cell r="K7026" t="str">
            <v>PLANTÕES E LOJAS</v>
          </cell>
          <cell r="O7026">
            <v>87</v>
          </cell>
          <cell r="Q7026">
            <v>46082</v>
          </cell>
          <cell r="W7026" t="str">
            <v>SENSIA RP</v>
          </cell>
          <cell r="X7026" t="str">
            <v>SENSIA</v>
          </cell>
        </row>
        <row r="7027">
          <cell r="B7027">
            <v>5</v>
          </cell>
          <cell r="K7027" t="str">
            <v>PLANTÕES E LOJAS</v>
          </cell>
          <cell r="O7027">
            <v>87</v>
          </cell>
          <cell r="Q7027">
            <v>46143</v>
          </cell>
          <cell r="W7027" t="str">
            <v>SP INT 2</v>
          </cell>
          <cell r="X7027" t="str">
            <v>SP INT 2</v>
          </cell>
        </row>
        <row r="7028">
          <cell r="B7028">
            <v>5</v>
          </cell>
          <cell r="K7028" t="str">
            <v>SALÁRIOS, ENCARGOS E BENEFÍCIOS</v>
          </cell>
          <cell r="O7028">
            <v>87</v>
          </cell>
          <cell r="P7028">
            <v>79.42</v>
          </cell>
          <cell r="Q7028">
            <v>46143</v>
          </cell>
          <cell r="W7028" t="str">
            <v>SP INT 5</v>
          </cell>
          <cell r="X7028" t="str">
            <v>SP INT 5</v>
          </cell>
        </row>
        <row r="7029">
          <cell r="B7029">
            <v>6</v>
          </cell>
          <cell r="K7029" t="str">
            <v>SALÁRIOS, ENCARGOS E BENEFÍCIOS</v>
          </cell>
          <cell r="O7029">
            <v>87</v>
          </cell>
          <cell r="P7029">
            <v>375.33</v>
          </cell>
          <cell r="Q7029">
            <v>46174</v>
          </cell>
          <cell r="W7029" t="str">
            <v>SP INT 2</v>
          </cell>
          <cell r="X7029" t="str">
            <v>SP INT 2</v>
          </cell>
        </row>
        <row r="7030">
          <cell r="B7030">
            <v>8</v>
          </cell>
          <cell r="K7030" t="str">
            <v>PLANTÕES E LOJAS</v>
          </cell>
          <cell r="O7030">
            <v>87</v>
          </cell>
          <cell r="Q7030">
            <v>46235</v>
          </cell>
          <cell r="W7030" t="str">
            <v>SENSIA RP</v>
          </cell>
          <cell r="X7030" t="str">
            <v>SENSIA</v>
          </cell>
        </row>
        <row r="7031">
          <cell r="B7031">
            <v>1</v>
          </cell>
          <cell r="K7031" t="str">
            <v>VIAGEM E LOGÍSTICA</v>
          </cell>
          <cell r="O7031">
            <v>86</v>
          </cell>
          <cell r="P7031">
            <v>1269.75</v>
          </cell>
          <cell r="Q7031">
            <v>46023</v>
          </cell>
          <cell r="W7031" t="str">
            <v>DIRETORIA SPI</v>
          </cell>
          <cell r="X7031" t="str">
            <v>DIRETORIA SPI</v>
          </cell>
        </row>
        <row r="7032">
          <cell r="B7032">
            <v>1</v>
          </cell>
          <cell r="K7032" t="str">
            <v>PLANTÕES E LOJAS</v>
          </cell>
          <cell r="O7032">
            <v>86</v>
          </cell>
          <cell r="P7032">
            <v>88.44</v>
          </cell>
          <cell r="Q7032">
            <v>46023</v>
          </cell>
          <cell r="W7032" t="str">
            <v>SP INT 3</v>
          </cell>
          <cell r="X7032" t="str">
            <v>SP INT 3</v>
          </cell>
        </row>
        <row r="7033">
          <cell r="B7033">
            <v>2</v>
          </cell>
          <cell r="K7033" t="str">
            <v>SALÁRIOS, ENCARGOS E BENEFÍCIOS</v>
          </cell>
          <cell r="O7033">
            <v>86</v>
          </cell>
          <cell r="P7033">
            <v>72</v>
          </cell>
          <cell r="Q7033">
            <v>46054</v>
          </cell>
          <cell r="W7033" t="str">
            <v>SP INT 1</v>
          </cell>
          <cell r="X7033" t="str">
            <v>SP INT 1</v>
          </cell>
        </row>
        <row r="7034">
          <cell r="B7034">
            <v>2</v>
          </cell>
          <cell r="K7034" t="str">
            <v>PLANTÕES E LOJAS</v>
          </cell>
          <cell r="O7034">
            <v>86</v>
          </cell>
          <cell r="P7034">
            <v>82.3</v>
          </cell>
          <cell r="Q7034">
            <v>46054</v>
          </cell>
          <cell r="W7034" t="str">
            <v>SP INT 3</v>
          </cell>
          <cell r="X7034" t="str">
            <v>SP INT 3</v>
          </cell>
        </row>
        <row r="7035">
          <cell r="B7035">
            <v>3</v>
          </cell>
          <cell r="K7035" t="str">
            <v>PLANTÕES E LOJAS</v>
          </cell>
          <cell r="O7035">
            <v>86</v>
          </cell>
          <cell r="P7035">
            <v>94.21</v>
          </cell>
          <cell r="Q7035">
            <v>46082</v>
          </cell>
          <cell r="W7035" t="str">
            <v>SP INT 3</v>
          </cell>
          <cell r="X7035" t="str">
            <v>SP INT 3</v>
          </cell>
        </row>
        <row r="7036">
          <cell r="B7036">
            <v>4</v>
          </cell>
          <cell r="K7036" t="str">
            <v>PLANTÕES E LOJAS</v>
          </cell>
          <cell r="O7036">
            <v>86</v>
          </cell>
          <cell r="P7036">
            <v>86.04</v>
          </cell>
          <cell r="Q7036">
            <v>46113</v>
          </cell>
          <cell r="W7036" t="str">
            <v>SP INT 3</v>
          </cell>
          <cell r="X7036" t="str">
            <v>SP INT 3</v>
          </cell>
        </row>
        <row r="7037">
          <cell r="B7037">
            <v>4</v>
          </cell>
          <cell r="K7037" t="str">
            <v>MARKETING</v>
          </cell>
          <cell r="O7037">
            <v>86</v>
          </cell>
          <cell r="Q7037">
            <v>46113</v>
          </cell>
          <cell r="W7037" t="str">
            <v>SP INT 6</v>
          </cell>
          <cell r="X7037" t="str">
            <v>SP INT 6</v>
          </cell>
        </row>
        <row r="7038">
          <cell r="B7038">
            <v>5</v>
          </cell>
          <cell r="K7038" t="str">
            <v>PLANTÕES E LOJAS</v>
          </cell>
          <cell r="O7038">
            <v>86</v>
          </cell>
          <cell r="P7038">
            <v>79.81</v>
          </cell>
          <cell r="Q7038">
            <v>46143</v>
          </cell>
          <cell r="W7038" t="str">
            <v>SP INT 3</v>
          </cell>
          <cell r="X7038" t="str">
            <v>SP INT 3</v>
          </cell>
        </row>
        <row r="7039">
          <cell r="B7039">
            <v>5</v>
          </cell>
          <cell r="K7039" t="str">
            <v>SALÁRIOS, ENCARGOS E BENEFÍCIOS</v>
          </cell>
          <cell r="O7039">
            <v>86</v>
          </cell>
          <cell r="P7039">
            <v>26.44</v>
          </cell>
          <cell r="Q7039">
            <v>46143</v>
          </cell>
          <cell r="W7039" t="str">
            <v>SP INT 5</v>
          </cell>
          <cell r="X7039" t="str">
            <v>SP INT 5</v>
          </cell>
        </row>
        <row r="7040">
          <cell r="B7040">
            <v>5</v>
          </cell>
          <cell r="K7040" t="str">
            <v>PLANTÕES E LOJAS</v>
          </cell>
          <cell r="O7040">
            <v>86</v>
          </cell>
          <cell r="P7040">
            <v>18.86</v>
          </cell>
          <cell r="Q7040">
            <v>46143</v>
          </cell>
          <cell r="W7040" t="str">
            <v>SP INT 5</v>
          </cell>
          <cell r="X7040" t="str">
            <v>SP INT 5</v>
          </cell>
        </row>
        <row r="7041">
          <cell r="B7041">
            <v>6</v>
          </cell>
          <cell r="K7041" t="str">
            <v>PLANTÕES E LOJAS</v>
          </cell>
          <cell r="O7041">
            <v>86</v>
          </cell>
          <cell r="P7041">
            <v>93.56</v>
          </cell>
          <cell r="Q7041">
            <v>46174</v>
          </cell>
          <cell r="W7041" t="str">
            <v>SP INT 3</v>
          </cell>
          <cell r="X7041" t="str">
            <v>SP INT 3</v>
          </cell>
        </row>
        <row r="7042">
          <cell r="B7042">
            <v>7</v>
          </cell>
          <cell r="K7042" t="str">
            <v>PLANTÕES E LOJAS</v>
          </cell>
          <cell r="O7042">
            <v>86</v>
          </cell>
          <cell r="P7042">
            <v>91.31</v>
          </cell>
          <cell r="Q7042">
            <v>46204</v>
          </cell>
          <cell r="W7042" t="str">
            <v>SP INT 3</v>
          </cell>
          <cell r="X7042" t="str">
            <v>SP INT 3</v>
          </cell>
        </row>
        <row r="7043">
          <cell r="B7043">
            <v>7</v>
          </cell>
          <cell r="K7043" t="str">
            <v>SALÁRIOS, ENCARGOS E BENEFÍCIOS</v>
          </cell>
          <cell r="O7043">
            <v>86</v>
          </cell>
          <cell r="P7043">
            <v>36.369999999999997</v>
          </cell>
          <cell r="Q7043">
            <v>46204</v>
          </cell>
          <cell r="W7043" t="str">
            <v>SP INT 3</v>
          </cell>
          <cell r="X7043" t="str">
            <v>SP INT 3</v>
          </cell>
        </row>
        <row r="7044">
          <cell r="B7044">
            <v>7</v>
          </cell>
          <cell r="K7044" t="str">
            <v>SALÁRIOS, ENCARGOS E BENEFÍCIOS</v>
          </cell>
          <cell r="O7044">
            <v>86</v>
          </cell>
          <cell r="P7044">
            <v>18.830000000000013</v>
          </cell>
          <cell r="Q7044">
            <v>46204</v>
          </cell>
          <cell r="W7044" t="str">
            <v>SENSIA CP</v>
          </cell>
          <cell r="X7044" t="str">
            <v>SENSIA</v>
          </cell>
        </row>
        <row r="7045">
          <cell r="B7045">
            <v>8</v>
          </cell>
          <cell r="K7045" t="str">
            <v>MARKETING</v>
          </cell>
          <cell r="O7045">
            <v>86</v>
          </cell>
          <cell r="Q7045">
            <v>46235</v>
          </cell>
          <cell r="W7045" t="str">
            <v>SP INT 1</v>
          </cell>
          <cell r="X7045" t="str">
            <v>SP INT 1</v>
          </cell>
        </row>
        <row r="7046">
          <cell r="B7046">
            <v>8</v>
          </cell>
          <cell r="K7046" t="str">
            <v>PLANTÕES E LOJAS</v>
          </cell>
          <cell r="O7046">
            <v>86</v>
          </cell>
          <cell r="P7046">
            <v>78.739999999999995</v>
          </cell>
          <cell r="Q7046">
            <v>46235</v>
          </cell>
          <cell r="W7046" t="str">
            <v>SP INT 3</v>
          </cell>
          <cell r="X7046" t="str">
            <v>SP INT 3</v>
          </cell>
        </row>
        <row r="7047">
          <cell r="B7047">
            <v>2</v>
          </cell>
          <cell r="K7047" t="str">
            <v>MARKETING</v>
          </cell>
          <cell r="O7047">
            <v>85</v>
          </cell>
          <cell r="Q7047">
            <v>46054</v>
          </cell>
          <cell r="W7047" t="str">
            <v>SP INT 4</v>
          </cell>
          <cell r="X7047" t="str">
            <v>SP INT 4</v>
          </cell>
        </row>
        <row r="7048">
          <cell r="B7048">
            <v>6</v>
          </cell>
          <cell r="K7048" t="str">
            <v>PLANTÕES E LOJAS</v>
          </cell>
          <cell r="O7048">
            <v>85</v>
          </cell>
          <cell r="Q7048">
            <v>46174</v>
          </cell>
          <cell r="W7048" t="str">
            <v>SENSIA RP</v>
          </cell>
          <cell r="X7048" t="str">
            <v>SENSIA</v>
          </cell>
        </row>
        <row r="7049">
          <cell r="B7049">
            <v>7</v>
          </cell>
          <cell r="K7049" t="str">
            <v>PLANTÕES E LOJAS</v>
          </cell>
          <cell r="O7049">
            <v>85</v>
          </cell>
          <cell r="Q7049">
            <v>46204</v>
          </cell>
          <cell r="W7049" t="str">
            <v>SENSIA RP</v>
          </cell>
          <cell r="X7049" t="str">
            <v>SENSIA</v>
          </cell>
        </row>
        <row r="7050">
          <cell r="B7050">
            <v>8</v>
          </cell>
          <cell r="K7050" t="str">
            <v>SALÁRIOS, ENCARGOS E BENEFÍCIOS</v>
          </cell>
          <cell r="O7050">
            <v>85</v>
          </cell>
          <cell r="P7050">
            <v>4691.6499999999996</v>
          </cell>
          <cell r="Q7050">
            <v>46235</v>
          </cell>
          <cell r="W7050" t="str">
            <v>SP INT 2</v>
          </cell>
          <cell r="X7050" t="str">
            <v>SP INT 2</v>
          </cell>
        </row>
        <row r="7051">
          <cell r="B7051">
            <v>8</v>
          </cell>
          <cell r="K7051" t="str">
            <v>MARKETING</v>
          </cell>
          <cell r="O7051">
            <v>85</v>
          </cell>
          <cell r="Q7051">
            <v>46235</v>
          </cell>
          <cell r="W7051" t="str">
            <v>SP INT 5</v>
          </cell>
          <cell r="X7051" t="str">
            <v>SP INT 5</v>
          </cell>
        </row>
        <row r="7052">
          <cell r="B7052">
            <v>4</v>
          </cell>
          <cell r="K7052" t="str">
            <v>MARKETING</v>
          </cell>
          <cell r="O7052">
            <v>84</v>
          </cell>
          <cell r="Q7052">
            <v>46113</v>
          </cell>
          <cell r="W7052" t="str">
            <v>SP INT 5</v>
          </cell>
          <cell r="X7052" t="str">
            <v>SP INT 5</v>
          </cell>
        </row>
        <row r="7053">
          <cell r="B7053">
            <v>5</v>
          </cell>
          <cell r="K7053" t="str">
            <v>MARKETING</v>
          </cell>
          <cell r="O7053">
            <v>84</v>
          </cell>
          <cell r="Q7053">
            <v>46143</v>
          </cell>
          <cell r="W7053" t="str">
            <v>SP INT 1</v>
          </cell>
          <cell r="X7053" t="str">
            <v>SP INT 1</v>
          </cell>
        </row>
        <row r="7054">
          <cell r="B7054">
            <v>7</v>
          </cell>
          <cell r="K7054" t="str">
            <v>SALÁRIOS, ENCARGOS E BENEFÍCIOS</v>
          </cell>
          <cell r="O7054">
            <v>84</v>
          </cell>
          <cell r="P7054">
            <v>44.13</v>
          </cell>
          <cell r="Q7054">
            <v>46204</v>
          </cell>
          <cell r="W7054" t="str">
            <v>SENSIA RP</v>
          </cell>
          <cell r="X7054" t="str">
            <v>SENSIA</v>
          </cell>
        </row>
        <row r="7055">
          <cell r="B7055">
            <v>1</v>
          </cell>
          <cell r="K7055" t="str">
            <v>SALÁRIOS, ENCARGOS E BENEFÍCIOS</v>
          </cell>
          <cell r="O7055">
            <v>83</v>
          </cell>
          <cell r="P7055">
            <v>72</v>
          </cell>
          <cell r="Q7055">
            <v>46023</v>
          </cell>
          <cell r="W7055" t="str">
            <v>SP INT 1</v>
          </cell>
          <cell r="X7055" t="str">
            <v>SP INT 1</v>
          </cell>
        </row>
        <row r="7056">
          <cell r="B7056">
            <v>2</v>
          </cell>
          <cell r="K7056" t="str">
            <v>DESPESAS GERAIS</v>
          </cell>
          <cell r="O7056">
            <v>83</v>
          </cell>
          <cell r="Q7056">
            <v>46054</v>
          </cell>
          <cell r="W7056" t="str">
            <v>SP INT 3</v>
          </cell>
          <cell r="X7056" t="str">
            <v>SP INT 3</v>
          </cell>
        </row>
        <row r="7057">
          <cell r="B7057">
            <v>3</v>
          </cell>
          <cell r="K7057" t="str">
            <v>VIAGEM E LOGÍSTICA</v>
          </cell>
          <cell r="O7057">
            <v>83</v>
          </cell>
          <cell r="Q7057">
            <v>46082</v>
          </cell>
          <cell r="W7057" t="str">
            <v>DIRETORIA SPI</v>
          </cell>
          <cell r="X7057" t="str">
            <v>DIRETORIA SPI</v>
          </cell>
        </row>
        <row r="7058">
          <cell r="B7058">
            <v>3</v>
          </cell>
          <cell r="K7058" t="str">
            <v>SALÁRIOS, ENCARGOS E BENEFÍCIOS</v>
          </cell>
          <cell r="O7058">
            <v>83</v>
          </cell>
          <cell r="P7058">
            <v>44.13</v>
          </cell>
          <cell r="Q7058">
            <v>46082</v>
          </cell>
          <cell r="W7058" t="str">
            <v>SENSIA RP</v>
          </cell>
          <cell r="X7058" t="str">
            <v>SENSIA</v>
          </cell>
        </row>
        <row r="7059">
          <cell r="B7059">
            <v>4</v>
          </cell>
          <cell r="K7059" t="str">
            <v>ADMINISTRATIVO</v>
          </cell>
          <cell r="O7059">
            <v>83</v>
          </cell>
          <cell r="Q7059">
            <v>46113</v>
          </cell>
          <cell r="W7059" t="str">
            <v>SP INT 2</v>
          </cell>
          <cell r="X7059" t="str">
            <v>SP INT 2</v>
          </cell>
        </row>
        <row r="7060">
          <cell r="B7060">
            <v>8</v>
          </cell>
          <cell r="K7060" t="str">
            <v>PLANTÕES E LOJAS</v>
          </cell>
          <cell r="O7060">
            <v>83</v>
          </cell>
          <cell r="P7060">
            <v>46.18</v>
          </cell>
          <cell r="Q7060">
            <v>46235</v>
          </cell>
          <cell r="W7060" t="str">
            <v>SP INT 5</v>
          </cell>
          <cell r="X7060" t="str">
            <v>SP INT 5</v>
          </cell>
        </row>
        <row r="7061">
          <cell r="B7061">
            <v>5</v>
          </cell>
          <cell r="K7061" t="str">
            <v>PLANTÕES E LOJAS</v>
          </cell>
          <cell r="O7061">
            <v>82</v>
          </cell>
          <cell r="P7061">
            <v>61.39</v>
          </cell>
          <cell r="Q7061">
            <v>46143</v>
          </cell>
          <cell r="W7061" t="str">
            <v>SP INT 2</v>
          </cell>
          <cell r="X7061" t="str">
            <v>SP INT 2</v>
          </cell>
        </row>
        <row r="7062">
          <cell r="B7062">
            <v>6</v>
          </cell>
          <cell r="K7062" t="str">
            <v>PLANTÕES E LOJAS</v>
          </cell>
          <cell r="O7062">
            <v>82</v>
          </cell>
          <cell r="Q7062">
            <v>46174</v>
          </cell>
          <cell r="W7062" t="str">
            <v>SP INT 3</v>
          </cell>
          <cell r="X7062" t="str">
            <v>SP INT 3</v>
          </cell>
        </row>
        <row r="7063">
          <cell r="B7063">
            <v>1</v>
          </cell>
          <cell r="K7063" t="str">
            <v>ADMINISTRATIVO</v>
          </cell>
          <cell r="O7063">
            <v>81</v>
          </cell>
          <cell r="Q7063">
            <v>46023</v>
          </cell>
          <cell r="W7063" t="str">
            <v>SP INT 3</v>
          </cell>
          <cell r="X7063" t="str">
            <v>SP INT 3</v>
          </cell>
        </row>
        <row r="7064">
          <cell r="B7064">
            <v>1</v>
          </cell>
          <cell r="K7064" t="str">
            <v>PLANTÕES E LOJAS</v>
          </cell>
          <cell r="O7064">
            <v>81</v>
          </cell>
          <cell r="Q7064">
            <v>46023</v>
          </cell>
          <cell r="W7064" t="str">
            <v>SENSIA RP</v>
          </cell>
          <cell r="X7064" t="str">
            <v>SENSIA</v>
          </cell>
        </row>
        <row r="7065">
          <cell r="B7065">
            <v>2</v>
          </cell>
          <cell r="K7065" t="str">
            <v>PLANTÕES E LOJAS</v>
          </cell>
          <cell r="O7065">
            <v>81</v>
          </cell>
          <cell r="Q7065">
            <v>46054</v>
          </cell>
          <cell r="W7065" t="str">
            <v>SENSIA RP</v>
          </cell>
          <cell r="X7065" t="str">
            <v>SENSIA</v>
          </cell>
        </row>
        <row r="7066">
          <cell r="B7066">
            <v>3</v>
          </cell>
          <cell r="K7066" t="str">
            <v>MARKETING</v>
          </cell>
          <cell r="O7066">
            <v>81</v>
          </cell>
          <cell r="Q7066">
            <v>46082</v>
          </cell>
          <cell r="W7066" t="str">
            <v>SP INT 2</v>
          </cell>
          <cell r="X7066" t="str">
            <v>SP INT 2</v>
          </cell>
        </row>
        <row r="7067">
          <cell r="B7067">
            <v>3</v>
          </cell>
          <cell r="K7067" t="str">
            <v>PLANTÕES E LOJAS</v>
          </cell>
          <cell r="O7067">
            <v>81</v>
          </cell>
          <cell r="Q7067">
            <v>46082</v>
          </cell>
          <cell r="W7067" t="str">
            <v>SENSIA RP</v>
          </cell>
          <cell r="X7067" t="str">
            <v>SENSIA</v>
          </cell>
        </row>
        <row r="7068">
          <cell r="B7068">
            <v>6</v>
          </cell>
          <cell r="K7068" t="str">
            <v>COMISSÕES E PREMIAÇÕES (Contratada)</v>
          </cell>
          <cell r="O7068">
            <v>81</v>
          </cell>
          <cell r="P7068">
            <v>5364.8605223264849</v>
          </cell>
          <cell r="Q7068">
            <v>46174</v>
          </cell>
          <cell r="W7068" t="str">
            <v>SENSIA RP</v>
          </cell>
          <cell r="X7068" t="str">
            <v>SENSIA</v>
          </cell>
        </row>
        <row r="7069">
          <cell r="B7069">
            <v>7</v>
          </cell>
          <cell r="K7069" t="str">
            <v>SALÁRIOS, ENCARGOS E BENEFÍCIOS</v>
          </cell>
          <cell r="O7069">
            <v>81</v>
          </cell>
          <cell r="P7069">
            <v>67.3</v>
          </cell>
          <cell r="Q7069">
            <v>46204</v>
          </cell>
          <cell r="W7069" t="str">
            <v>DIRETORIA SPI</v>
          </cell>
          <cell r="X7069" t="str">
            <v>DIRETORIA SPI</v>
          </cell>
        </row>
        <row r="7070">
          <cell r="B7070">
            <v>8</v>
          </cell>
          <cell r="K7070" t="str">
            <v>MARKETING</v>
          </cell>
          <cell r="O7070">
            <v>81</v>
          </cell>
          <cell r="Q7070">
            <v>46235</v>
          </cell>
          <cell r="W7070" t="str">
            <v>SP INT 1</v>
          </cell>
          <cell r="X7070" t="str">
            <v>SP INT 1</v>
          </cell>
        </row>
        <row r="7071">
          <cell r="B7071">
            <v>8</v>
          </cell>
          <cell r="K7071" t="str">
            <v>ADMINISTRATIVO</v>
          </cell>
          <cell r="O7071">
            <v>81</v>
          </cell>
          <cell r="Q7071">
            <v>46235</v>
          </cell>
          <cell r="W7071" t="str">
            <v>SP INT 5</v>
          </cell>
          <cell r="X7071" t="str">
            <v>SP INT 5</v>
          </cell>
        </row>
        <row r="7072">
          <cell r="B7072">
            <v>8</v>
          </cell>
          <cell r="K7072" t="str">
            <v>MARKETING</v>
          </cell>
          <cell r="O7072">
            <v>81</v>
          </cell>
          <cell r="Q7072">
            <v>46235</v>
          </cell>
          <cell r="W7072" t="str">
            <v>SP INT 6</v>
          </cell>
          <cell r="X7072" t="str">
            <v>SP INT 6</v>
          </cell>
        </row>
        <row r="7073">
          <cell r="B7073">
            <v>1</v>
          </cell>
          <cell r="K7073" t="str">
            <v>DESPESAS GERAIS</v>
          </cell>
          <cell r="O7073">
            <v>80</v>
          </cell>
          <cell r="P7073">
            <v>15</v>
          </cell>
          <cell r="Q7073">
            <v>46023</v>
          </cell>
          <cell r="W7073" t="str">
            <v>SP INT 6</v>
          </cell>
          <cell r="X7073" t="str">
            <v>SP INT 6</v>
          </cell>
        </row>
        <row r="7074">
          <cell r="B7074">
            <v>2</v>
          </cell>
          <cell r="K7074" t="str">
            <v>SALÁRIOS, ENCARGOS E BENEFÍCIOS</v>
          </cell>
          <cell r="O7074">
            <v>80</v>
          </cell>
          <cell r="Q7074">
            <v>46054</v>
          </cell>
          <cell r="W7074" t="str">
            <v>SP INT 3</v>
          </cell>
          <cell r="X7074" t="str">
            <v>SP INT 3</v>
          </cell>
        </row>
        <row r="7075">
          <cell r="B7075">
            <v>4</v>
          </cell>
          <cell r="K7075" t="str">
            <v>DESPESAS GERAIS</v>
          </cell>
          <cell r="O7075">
            <v>80</v>
          </cell>
          <cell r="Q7075">
            <v>46113</v>
          </cell>
          <cell r="W7075" t="str">
            <v>SP INT 1</v>
          </cell>
          <cell r="X7075" t="str">
            <v>SP INT 1</v>
          </cell>
        </row>
        <row r="7076">
          <cell r="B7076">
            <v>4</v>
          </cell>
          <cell r="K7076" t="str">
            <v>DESPESAS GERAIS</v>
          </cell>
          <cell r="O7076">
            <v>80</v>
          </cell>
          <cell r="P7076">
            <v>35</v>
          </cell>
          <cell r="Q7076">
            <v>46113</v>
          </cell>
          <cell r="W7076" t="str">
            <v>SP INT 4</v>
          </cell>
          <cell r="X7076" t="str">
            <v>SP INT 4</v>
          </cell>
        </row>
        <row r="7077">
          <cell r="B7077">
            <v>5</v>
          </cell>
          <cell r="K7077" t="str">
            <v>DESPESAS GERAIS</v>
          </cell>
          <cell r="O7077">
            <v>80</v>
          </cell>
          <cell r="Q7077">
            <v>46143</v>
          </cell>
          <cell r="W7077" t="str">
            <v>DIRETORIA SPI</v>
          </cell>
          <cell r="X7077" t="str">
            <v>DIRETORIA SPI</v>
          </cell>
        </row>
        <row r="7078">
          <cell r="B7078">
            <v>5</v>
          </cell>
          <cell r="K7078" t="str">
            <v>VIAGEM E LOGÍSTICA</v>
          </cell>
          <cell r="O7078">
            <v>80</v>
          </cell>
          <cell r="P7078">
            <v>78.069999999999993</v>
          </cell>
          <cell r="Q7078">
            <v>46143</v>
          </cell>
          <cell r="W7078" t="str">
            <v>DIRETORIA SPI</v>
          </cell>
          <cell r="X7078" t="str">
            <v>DIRETORIA SPI</v>
          </cell>
        </row>
        <row r="7079">
          <cell r="B7079">
            <v>6</v>
          </cell>
          <cell r="K7079" t="str">
            <v>VIAGEM E LOGÍSTICA</v>
          </cell>
          <cell r="O7079">
            <v>80</v>
          </cell>
          <cell r="P7079">
            <v>85.61</v>
          </cell>
          <cell r="Q7079">
            <v>46174</v>
          </cell>
          <cell r="W7079" t="str">
            <v>SP INT 2</v>
          </cell>
          <cell r="X7079" t="str">
            <v>SP INT 2</v>
          </cell>
        </row>
        <row r="7080">
          <cell r="B7080">
            <v>6</v>
          </cell>
          <cell r="K7080" t="str">
            <v>DESPESAS GERAIS</v>
          </cell>
          <cell r="O7080">
            <v>80</v>
          </cell>
          <cell r="Q7080">
            <v>46174</v>
          </cell>
          <cell r="W7080" t="str">
            <v>SP INT 6</v>
          </cell>
          <cell r="X7080" t="str">
            <v>SP INT 6</v>
          </cell>
        </row>
        <row r="7081">
          <cell r="B7081">
            <v>7</v>
          </cell>
          <cell r="K7081" t="str">
            <v>DESPESAS GERAIS</v>
          </cell>
          <cell r="O7081">
            <v>80</v>
          </cell>
          <cell r="P7081">
            <v>20</v>
          </cell>
          <cell r="Q7081">
            <v>46204</v>
          </cell>
          <cell r="W7081" t="str">
            <v>SP INT 1</v>
          </cell>
          <cell r="X7081" t="str">
            <v>SP INT 1</v>
          </cell>
        </row>
        <row r="7082">
          <cell r="B7082">
            <v>8</v>
          </cell>
          <cell r="K7082" t="str">
            <v>DESPESAS GERAIS</v>
          </cell>
          <cell r="O7082">
            <v>80</v>
          </cell>
          <cell r="Q7082">
            <v>46235</v>
          </cell>
          <cell r="W7082" t="str">
            <v>SP INT 3</v>
          </cell>
          <cell r="X7082" t="str">
            <v>SP INT 3</v>
          </cell>
        </row>
        <row r="7083">
          <cell r="B7083">
            <v>1</v>
          </cell>
          <cell r="K7083" t="str">
            <v>PLANTÕES E LOJAS</v>
          </cell>
          <cell r="O7083">
            <v>79</v>
          </cell>
          <cell r="P7083">
            <v>80.67</v>
          </cell>
          <cell r="Q7083">
            <v>46023</v>
          </cell>
          <cell r="W7083" t="str">
            <v>SP INT 5</v>
          </cell>
          <cell r="X7083" t="str">
            <v>SP INT 5</v>
          </cell>
        </row>
        <row r="7084">
          <cell r="B7084">
            <v>1</v>
          </cell>
          <cell r="K7084" t="str">
            <v>PLANTÕES E LOJAS</v>
          </cell>
          <cell r="O7084">
            <v>79</v>
          </cell>
          <cell r="P7084">
            <v>100.07</v>
          </cell>
          <cell r="Q7084">
            <v>46023</v>
          </cell>
          <cell r="W7084" t="str">
            <v>SP INT 5</v>
          </cell>
          <cell r="X7084" t="str">
            <v>SP INT 5</v>
          </cell>
        </row>
        <row r="7085">
          <cell r="B7085">
            <v>2</v>
          </cell>
          <cell r="K7085" t="str">
            <v>VIAGEM E LOGÍSTICA</v>
          </cell>
          <cell r="O7085">
            <v>79</v>
          </cell>
          <cell r="P7085">
            <v>130.88999999999999</v>
          </cell>
          <cell r="Q7085">
            <v>46054</v>
          </cell>
          <cell r="W7085" t="str">
            <v>SP INT 5</v>
          </cell>
          <cell r="X7085" t="str">
            <v>SP INT 5</v>
          </cell>
        </row>
        <row r="7086">
          <cell r="B7086">
            <v>2</v>
          </cell>
          <cell r="K7086" t="str">
            <v>PLANTÕES E LOJAS</v>
          </cell>
          <cell r="O7086">
            <v>79</v>
          </cell>
          <cell r="P7086">
            <v>93.13</v>
          </cell>
          <cell r="Q7086">
            <v>46054</v>
          </cell>
          <cell r="W7086" t="str">
            <v>SP INT 5</v>
          </cell>
          <cell r="X7086" t="str">
            <v>SP INT 5</v>
          </cell>
        </row>
        <row r="7087">
          <cell r="B7087">
            <v>3</v>
          </cell>
          <cell r="K7087" t="str">
            <v>MARKETING</v>
          </cell>
          <cell r="O7087">
            <v>79</v>
          </cell>
          <cell r="Q7087">
            <v>46082</v>
          </cell>
          <cell r="W7087" t="str">
            <v>SP INT 2</v>
          </cell>
          <cell r="X7087" t="str">
            <v>SP INT 2</v>
          </cell>
        </row>
        <row r="7088">
          <cell r="B7088">
            <v>3</v>
          </cell>
          <cell r="K7088" t="str">
            <v>PLANTÕES E LOJAS</v>
          </cell>
          <cell r="O7088">
            <v>79</v>
          </cell>
          <cell r="P7088">
            <v>106.6</v>
          </cell>
          <cell r="Q7088">
            <v>46082</v>
          </cell>
          <cell r="W7088" t="str">
            <v>SP INT 5</v>
          </cell>
          <cell r="X7088" t="str">
            <v>SP INT 5</v>
          </cell>
        </row>
        <row r="7089">
          <cell r="B7089">
            <v>3</v>
          </cell>
          <cell r="K7089" t="str">
            <v>PLANTÕES E LOJAS</v>
          </cell>
          <cell r="O7089">
            <v>79</v>
          </cell>
          <cell r="P7089">
            <v>294.25</v>
          </cell>
          <cell r="Q7089">
            <v>46082</v>
          </cell>
          <cell r="W7089" t="str">
            <v>SP INT 6</v>
          </cell>
          <cell r="X7089" t="str">
            <v>SP INT 6</v>
          </cell>
        </row>
        <row r="7090">
          <cell r="B7090">
            <v>4</v>
          </cell>
          <cell r="K7090" t="str">
            <v>VIAGEM E LOGÍSTICA</v>
          </cell>
          <cell r="O7090">
            <v>79</v>
          </cell>
          <cell r="P7090">
            <v>104</v>
          </cell>
          <cell r="Q7090">
            <v>46113</v>
          </cell>
          <cell r="W7090" t="str">
            <v>DIRETORIA SPI</v>
          </cell>
          <cell r="X7090" t="str">
            <v>DIRETORIA SPI</v>
          </cell>
        </row>
        <row r="7091">
          <cell r="B7091">
            <v>4</v>
          </cell>
          <cell r="K7091" t="str">
            <v>PLANTÕES E LOJAS</v>
          </cell>
          <cell r="O7091">
            <v>79</v>
          </cell>
          <cell r="P7091">
            <v>78.489999999999995</v>
          </cell>
          <cell r="Q7091">
            <v>46113</v>
          </cell>
          <cell r="W7091" t="str">
            <v>SP INT 5</v>
          </cell>
          <cell r="X7091" t="str">
            <v>SP INT 5</v>
          </cell>
        </row>
        <row r="7092">
          <cell r="B7092">
            <v>4</v>
          </cell>
          <cell r="K7092" t="str">
            <v>PLANTÕES E LOJAS</v>
          </cell>
          <cell r="O7092">
            <v>79</v>
          </cell>
          <cell r="P7092">
            <v>97.36</v>
          </cell>
          <cell r="Q7092">
            <v>46113</v>
          </cell>
          <cell r="W7092" t="str">
            <v>SP INT 5</v>
          </cell>
          <cell r="X7092" t="str">
            <v>SP INT 5</v>
          </cell>
        </row>
        <row r="7093">
          <cell r="B7093">
            <v>4</v>
          </cell>
          <cell r="K7093" t="str">
            <v>VIAGEM E LOGÍSTICA</v>
          </cell>
          <cell r="O7093">
            <v>79</v>
          </cell>
          <cell r="Q7093">
            <v>46113</v>
          </cell>
          <cell r="W7093" t="str">
            <v>SP INT 6</v>
          </cell>
          <cell r="X7093" t="str">
            <v>SP INT 6</v>
          </cell>
        </row>
        <row r="7094">
          <cell r="B7094">
            <v>5</v>
          </cell>
          <cell r="K7094" t="str">
            <v>PLANTÕES E LOJAS</v>
          </cell>
          <cell r="O7094">
            <v>79</v>
          </cell>
          <cell r="P7094">
            <v>90.3</v>
          </cell>
          <cell r="Q7094">
            <v>46143</v>
          </cell>
          <cell r="W7094" t="str">
            <v>SP INT 5</v>
          </cell>
          <cell r="X7094" t="str">
            <v>SP INT 5</v>
          </cell>
        </row>
        <row r="7095">
          <cell r="B7095">
            <v>6</v>
          </cell>
          <cell r="K7095" t="str">
            <v>SALÁRIOS, ENCARGOS E BENEFÍCIOS</v>
          </cell>
          <cell r="O7095">
            <v>79</v>
          </cell>
          <cell r="Q7095">
            <v>46174</v>
          </cell>
          <cell r="W7095" t="str">
            <v>DIRETORIA SPI</v>
          </cell>
          <cell r="X7095" t="str">
            <v>DIRETORIA SPI</v>
          </cell>
        </row>
        <row r="7096">
          <cell r="B7096">
            <v>6</v>
          </cell>
          <cell r="K7096" t="str">
            <v>PLANTÕES E LOJAS</v>
          </cell>
          <cell r="O7096">
            <v>79</v>
          </cell>
          <cell r="P7096">
            <v>105.86</v>
          </cell>
          <cell r="Q7096">
            <v>46174</v>
          </cell>
          <cell r="W7096" t="str">
            <v>SP INT 5</v>
          </cell>
          <cell r="X7096" t="str">
            <v>SP INT 5</v>
          </cell>
        </row>
        <row r="7097">
          <cell r="B7097">
            <v>7</v>
          </cell>
          <cell r="K7097" t="str">
            <v>PLANTÕES E LOJAS</v>
          </cell>
          <cell r="O7097">
            <v>79</v>
          </cell>
          <cell r="P7097">
            <v>0</v>
          </cell>
          <cell r="Q7097">
            <v>46204</v>
          </cell>
          <cell r="W7097" t="str">
            <v>SP INT 3</v>
          </cell>
          <cell r="X7097" t="str">
            <v>SP INT 3</v>
          </cell>
        </row>
        <row r="7098">
          <cell r="B7098">
            <v>7</v>
          </cell>
          <cell r="K7098" t="str">
            <v>PLANTÕES E LOJAS</v>
          </cell>
          <cell r="O7098">
            <v>79</v>
          </cell>
          <cell r="P7098">
            <v>103.32</v>
          </cell>
          <cell r="Q7098">
            <v>46204</v>
          </cell>
          <cell r="W7098" t="str">
            <v>SP INT 5</v>
          </cell>
          <cell r="X7098" t="str">
            <v>SP INT 5</v>
          </cell>
        </row>
        <row r="7099">
          <cell r="B7099">
            <v>7</v>
          </cell>
          <cell r="K7099" t="str">
            <v>PLANTÕES E LOJAS</v>
          </cell>
          <cell r="O7099">
            <v>79</v>
          </cell>
          <cell r="Q7099">
            <v>46204</v>
          </cell>
          <cell r="W7099" t="str">
            <v>SP INT 6</v>
          </cell>
          <cell r="X7099" t="str">
            <v>SP INT 6</v>
          </cell>
        </row>
        <row r="7100">
          <cell r="B7100">
            <v>8</v>
          </cell>
          <cell r="K7100" t="str">
            <v>PLANTÕES E LOJAS</v>
          </cell>
          <cell r="O7100">
            <v>79</v>
          </cell>
          <cell r="P7100">
            <v>89.1</v>
          </cell>
          <cell r="Q7100">
            <v>46235</v>
          </cell>
          <cell r="W7100" t="str">
            <v>SP INT 5</v>
          </cell>
          <cell r="X7100" t="str">
            <v>SP INT 5</v>
          </cell>
        </row>
        <row r="7101">
          <cell r="B7101">
            <v>1</v>
          </cell>
          <cell r="K7101" t="str">
            <v>SALÁRIOS, ENCARGOS E BENEFÍCIOS</v>
          </cell>
          <cell r="O7101">
            <v>78</v>
          </cell>
          <cell r="P7101">
            <v>103.2</v>
          </cell>
          <cell r="Q7101">
            <v>46023</v>
          </cell>
          <cell r="W7101" t="str">
            <v>DIRETORIA SPI</v>
          </cell>
          <cell r="X7101" t="str">
            <v>DIRETORIA SPI</v>
          </cell>
        </row>
        <row r="7102">
          <cell r="B7102">
            <v>1</v>
          </cell>
          <cell r="K7102" t="str">
            <v>PLANTÕES E LOJAS</v>
          </cell>
          <cell r="O7102">
            <v>78</v>
          </cell>
          <cell r="P7102">
            <v>79.510000000000005</v>
          </cell>
          <cell r="Q7102">
            <v>46023</v>
          </cell>
          <cell r="W7102" t="str">
            <v>SP INT 4</v>
          </cell>
          <cell r="X7102" t="str">
            <v>SP INT 4</v>
          </cell>
        </row>
        <row r="7103">
          <cell r="B7103">
            <v>2</v>
          </cell>
          <cell r="K7103" t="str">
            <v>PLANTÕES E LOJAS</v>
          </cell>
          <cell r="O7103">
            <v>78</v>
          </cell>
          <cell r="P7103">
            <v>74</v>
          </cell>
          <cell r="Q7103">
            <v>46054</v>
          </cell>
          <cell r="W7103" t="str">
            <v>SP INT 4</v>
          </cell>
          <cell r="X7103" t="str">
            <v>SP INT 4</v>
          </cell>
        </row>
        <row r="7104">
          <cell r="B7104">
            <v>3</v>
          </cell>
          <cell r="K7104" t="str">
            <v>PLANTÕES E LOJAS</v>
          </cell>
          <cell r="O7104">
            <v>78</v>
          </cell>
          <cell r="P7104">
            <v>84.7</v>
          </cell>
          <cell r="Q7104">
            <v>46082</v>
          </cell>
          <cell r="W7104" t="str">
            <v>SP INT 4</v>
          </cell>
          <cell r="X7104" t="str">
            <v>SP INT 4</v>
          </cell>
        </row>
        <row r="7105">
          <cell r="B7105">
            <v>3</v>
          </cell>
          <cell r="K7105" t="str">
            <v>SALÁRIOS, ENCARGOS E BENEFÍCIOS</v>
          </cell>
          <cell r="O7105">
            <v>78</v>
          </cell>
          <cell r="P7105">
            <v>61.92</v>
          </cell>
          <cell r="Q7105">
            <v>46082</v>
          </cell>
          <cell r="W7105" t="str">
            <v>SENSIA CP</v>
          </cell>
          <cell r="X7105" t="str">
            <v>SENSIA</v>
          </cell>
        </row>
        <row r="7106">
          <cell r="B7106">
            <v>4</v>
          </cell>
          <cell r="K7106" t="str">
            <v>SALÁRIOS, ENCARGOS E BENEFÍCIOS</v>
          </cell>
          <cell r="O7106">
            <v>78</v>
          </cell>
          <cell r="Q7106">
            <v>46113</v>
          </cell>
          <cell r="W7106" t="str">
            <v>DIRETORIA SPI</v>
          </cell>
          <cell r="X7106" t="str">
            <v>DIRETORIA SPI</v>
          </cell>
        </row>
        <row r="7107">
          <cell r="B7107">
            <v>4</v>
          </cell>
          <cell r="K7107" t="str">
            <v>MARKETING</v>
          </cell>
          <cell r="O7107">
            <v>78</v>
          </cell>
          <cell r="Q7107">
            <v>46113</v>
          </cell>
          <cell r="W7107" t="str">
            <v>SP INT 3</v>
          </cell>
          <cell r="X7107" t="str">
            <v>SP INT 3</v>
          </cell>
        </row>
        <row r="7108">
          <cell r="B7108">
            <v>4</v>
          </cell>
          <cell r="K7108" t="str">
            <v>MARKETING</v>
          </cell>
          <cell r="O7108">
            <v>78</v>
          </cell>
          <cell r="Q7108">
            <v>46113</v>
          </cell>
          <cell r="W7108" t="str">
            <v>SP INT 3</v>
          </cell>
          <cell r="X7108" t="str">
            <v>SP INT 3</v>
          </cell>
        </row>
        <row r="7109">
          <cell r="B7109">
            <v>4</v>
          </cell>
          <cell r="K7109" t="str">
            <v>PLANTÕES E LOJAS</v>
          </cell>
          <cell r="O7109">
            <v>78</v>
          </cell>
          <cell r="P7109">
            <v>77.36</v>
          </cell>
          <cell r="Q7109">
            <v>46113</v>
          </cell>
          <cell r="W7109" t="str">
            <v>SP INT 4</v>
          </cell>
          <cell r="X7109" t="str">
            <v>SP INT 4</v>
          </cell>
        </row>
        <row r="7110">
          <cell r="B7110">
            <v>5</v>
          </cell>
          <cell r="K7110" t="str">
            <v>PLANTÕES E LOJAS</v>
          </cell>
          <cell r="O7110">
            <v>78</v>
          </cell>
          <cell r="P7110">
            <v>71.75</v>
          </cell>
          <cell r="Q7110">
            <v>46143</v>
          </cell>
          <cell r="W7110" t="str">
            <v>SP INT 4</v>
          </cell>
          <cell r="X7110" t="str">
            <v>SP INT 4</v>
          </cell>
        </row>
        <row r="7111">
          <cell r="B7111">
            <v>6</v>
          </cell>
          <cell r="K7111" t="str">
            <v>DESPESAS GERAIS</v>
          </cell>
          <cell r="O7111">
            <v>78</v>
          </cell>
          <cell r="Q7111">
            <v>46174</v>
          </cell>
          <cell r="W7111" t="str">
            <v>SP INT 2</v>
          </cell>
          <cell r="X7111" t="str">
            <v>SP INT 2</v>
          </cell>
        </row>
        <row r="7112">
          <cell r="B7112">
            <v>6</v>
          </cell>
          <cell r="K7112" t="str">
            <v>PLANTÕES E LOJAS</v>
          </cell>
          <cell r="O7112">
            <v>78</v>
          </cell>
          <cell r="P7112">
            <v>84.11</v>
          </cell>
          <cell r="Q7112">
            <v>46174</v>
          </cell>
          <cell r="W7112" t="str">
            <v>SP INT 4</v>
          </cell>
          <cell r="X7112" t="str">
            <v>SP INT 4</v>
          </cell>
        </row>
        <row r="7113">
          <cell r="B7113">
            <v>6</v>
          </cell>
          <cell r="K7113" t="str">
            <v>TI E TELECOMUNICAÇÕES</v>
          </cell>
          <cell r="O7113">
            <v>78</v>
          </cell>
          <cell r="Q7113">
            <v>46174</v>
          </cell>
          <cell r="W7113" t="str">
            <v>SP INT 5</v>
          </cell>
          <cell r="X7113" t="str">
            <v>SP INT 5</v>
          </cell>
        </row>
        <row r="7114">
          <cell r="B7114">
            <v>7</v>
          </cell>
          <cell r="K7114" t="str">
            <v>ADMINISTRATIVO</v>
          </cell>
          <cell r="O7114">
            <v>78</v>
          </cell>
          <cell r="Q7114">
            <v>46204</v>
          </cell>
          <cell r="W7114" t="str">
            <v>DIRETORIA SPI</v>
          </cell>
          <cell r="X7114" t="str">
            <v>DIRETORIA SPI</v>
          </cell>
        </row>
        <row r="7115">
          <cell r="B7115">
            <v>7</v>
          </cell>
          <cell r="K7115" t="str">
            <v>ADMINISTRATIVO</v>
          </cell>
          <cell r="O7115">
            <v>78</v>
          </cell>
          <cell r="Q7115">
            <v>46204</v>
          </cell>
          <cell r="W7115" t="str">
            <v>SP INT 1</v>
          </cell>
          <cell r="X7115" t="str">
            <v>SP INT 1</v>
          </cell>
        </row>
        <row r="7116">
          <cell r="B7116">
            <v>7</v>
          </cell>
          <cell r="K7116" t="str">
            <v>PLANTÕES E LOJAS</v>
          </cell>
          <cell r="O7116">
            <v>78</v>
          </cell>
          <cell r="P7116">
            <v>82.1</v>
          </cell>
          <cell r="Q7116">
            <v>46204</v>
          </cell>
          <cell r="W7116" t="str">
            <v>SP INT 4</v>
          </cell>
          <cell r="X7116" t="str">
            <v>SP INT 4</v>
          </cell>
        </row>
        <row r="7117">
          <cell r="B7117">
            <v>8</v>
          </cell>
          <cell r="K7117" t="str">
            <v>ADMINISTRATIVO</v>
          </cell>
          <cell r="O7117">
            <v>78</v>
          </cell>
          <cell r="Q7117">
            <v>46235</v>
          </cell>
          <cell r="W7117" t="str">
            <v>DIRETORIA SPI</v>
          </cell>
          <cell r="X7117" t="str">
            <v>DIRETORIA SPI</v>
          </cell>
        </row>
        <row r="7118">
          <cell r="B7118">
            <v>8</v>
          </cell>
          <cell r="K7118" t="str">
            <v>ADMINISTRATIVO</v>
          </cell>
          <cell r="O7118">
            <v>78</v>
          </cell>
          <cell r="Q7118">
            <v>46235</v>
          </cell>
          <cell r="W7118" t="str">
            <v>SP INT 1</v>
          </cell>
          <cell r="X7118" t="str">
            <v>SP INT 1</v>
          </cell>
        </row>
        <row r="7119">
          <cell r="B7119">
            <v>8</v>
          </cell>
          <cell r="K7119" t="str">
            <v>PLANTÕES E LOJAS</v>
          </cell>
          <cell r="O7119">
            <v>78</v>
          </cell>
          <cell r="P7119">
            <v>70.790000000000006</v>
          </cell>
          <cell r="Q7119">
            <v>46235</v>
          </cell>
          <cell r="W7119" t="str">
            <v>SP INT 4</v>
          </cell>
          <cell r="X7119" t="str">
            <v>SP INT 4</v>
          </cell>
        </row>
        <row r="7120">
          <cell r="B7120">
            <v>8</v>
          </cell>
          <cell r="K7120" t="str">
            <v>TI E TELECOMUNICAÇÕES</v>
          </cell>
          <cell r="O7120">
            <v>78</v>
          </cell>
          <cell r="Q7120">
            <v>46235</v>
          </cell>
          <cell r="W7120" t="str">
            <v>SP INT 5</v>
          </cell>
          <cell r="X7120" t="str">
            <v>SP INT 5</v>
          </cell>
        </row>
        <row r="7121">
          <cell r="B7121">
            <v>6</v>
          </cell>
          <cell r="K7121" t="str">
            <v>SALÁRIOS, ENCARGOS E BENEFÍCIOS</v>
          </cell>
          <cell r="O7121">
            <v>77</v>
          </cell>
          <cell r="P7121">
            <v>19.690000000000005</v>
          </cell>
          <cell r="Q7121">
            <v>46174</v>
          </cell>
          <cell r="W7121" t="str">
            <v>SP INT 4</v>
          </cell>
          <cell r="X7121" t="str">
            <v>SP INT 4</v>
          </cell>
        </row>
        <row r="7122">
          <cell r="B7122">
            <v>7</v>
          </cell>
          <cell r="K7122" t="str">
            <v>SALÁRIOS, ENCARGOS E BENEFÍCIOS</v>
          </cell>
          <cell r="O7122">
            <v>77</v>
          </cell>
          <cell r="P7122">
            <v>52.58</v>
          </cell>
          <cell r="Q7122">
            <v>46204</v>
          </cell>
          <cell r="W7122" t="str">
            <v>DIRETORIA SPI</v>
          </cell>
          <cell r="X7122" t="str">
            <v>DIRETORIA SPI</v>
          </cell>
        </row>
        <row r="7123">
          <cell r="B7123">
            <v>8</v>
          </cell>
          <cell r="K7123" t="str">
            <v>MARKETING</v>
          </cell>
          <cell r="O7123">
            <v>77</v>
          </cell>
          <cell r="Q7123">
            <v>46235</v>
          </cell>
          <cell r="W7123" t="str">
            <v>SP INT 1</v>
          </cell>
          <cell r="X7123" t="str">
            <v>SP INT 1</v>
          </cell>
        </row>
        <row r="7124">
          <cell r="B7124">
            <v>2</v>
          </cell>
          <cell r="K7124" t="str">
            <v>SERVIÇOS</v>
          </cell>
          <cell r="O7124">
            <v>76</v>
          </cell>
          <cell r="Q7124">
            <v>46054</v>
          </cell>
          <cell r="W7124" t="str">
            <v>SP INT 5</v>
          </cell>
          <cell r="X7124" t="str">
            <v>SP INT 5</v>
          </cell>
        </row>
        <row r="7125">
          <cell r="B7125">
            <v>3</v>
          </cell>
          <cell r="K7125" t="str">
            <v>PLANTÕES E LOJAS</v>
          </cell>
          <cell r="O7125">
            <v>76</v>
          </cell>
          <cell r="P7125">
            <v>762.82</v>
          </cell>
          <cell r="Q7125">
            <v>46082</v>
          </cell>
          <cell r="W7125" t="str">
            <v>SP INT 6</v>
          </cell>
          <cell r="X7125" t="str">
            <v>SP INT 6</v>
          </cell>
        </row>
        <row r="7126">
          <cell r="B7126">
            <v>4</v>
          </cell>
          <cell r="K7126" t="str">
            <v>SALÁRIOS, ENCARGOS E BENEFÍCIOS</v>
          </cell>
          <cell r="O7126">
            <v>76</v>
          </cell>
          <cell r="P7126">
            <v>34.4</v>
          </cell>
          <cell r="Q7126">
            <v>46113</v>
          </cell>
          <cell r="W7126" t="str">
            <v>SP INT 3</v>
          </cell>
          <cell r="X7126" t="str">
            <v>SP INT 3</v>
          </cell>
        </row>
        <row r="7127">
          <cell r="B7127">
            <v>6</v>
          </cell>
          <cell r="K7127" t="str">
            <v>PLANTÕES E LOJAS</v>
          </cell>
          <cell r="O7127">
            <v>76</v>
          </cell>
          <cell r="Q7127">
            <v>46174</v>
          </cell>
          <cell r="W7127" t="str">
            <v>SP INT 5</v>
          </cell>
          <cell r="X7127" t="str">
            <v>SP INT 5</v>
          </cell>
        </row>
        <row r="7128">
          <cell r="B7128">
            <v>7</v>
          </cell>
          <cell r="K7128" t="str">
            <v>MARKETING</v>
          </cell>
          <cell r="O7128">
            <v>76</v>
          </cell>
          <cell r="Q7128">
            <v>46204</v>
          </cell>
          <cell r="W7128" t="str">
            <v>SP INT 6</v>
          </cell>
          <cell r="X7128" t="str">
            <v>SP INT 6</v>
          </cell>
        </row>
        <row r="7129">
          <cell r="B7129">
            <v>8</v>
          </cell>
          <cell r="K7129" t="str">
            <v>PLANTÕES E LOJAS</v>
          </cell>
          <cell r="O7129">
            <v>76</v>
          </cell>
          <cell r="Q7129">
            <v>46235</v>
          </cell>
          <cell r="W7129" t="str">
            <v>SP INT 5</v>
          </cell>
          <cell r="X7129" t="str">
            <v>SP INT 5</v>
          </cell>
        </row>
        <row r="7130">
          <cell r="B7130">
            <v>8</v>
          </cell>
          <cell r="K7130" t="str">
            <v>PLANTÕES E LOJAS</v>
          </cell>
          <cell r="O7130">
            <v>76</v>
          </cell>
          <cell r="P7130">
            <v>637.54</v>
          </cell>
          <cell r="Q7130">
            <v>46235</v>
          </cell>
          <cell r="W7130" t="str">
            <v>SP INT 6</v>
          </cell>
          <cell r="X7130" t="str">
            <v>SP INT 6</v>
          </cell>
        </row>
        <row r="7131">
          <cell r="B7131">
            <v>1</v>
          </cell>
          <cell r="K7131" t="str">
            <v>VIAGEM E LOGÍSTICA</v>
          </cell>
          <cell r="O7131">
            <v>75</v>
          </cell>
          <cell r="P7131">
            <v>215.96</v>
          </cell>
          <cell r="Q7131">
            <v>46023</v>
          </cell>
          <cell r="W7131" t="str">
            <v>DIRETORIA SPI</v>
          </cell>
          <cell r="X7131" t="str">
            <v>DIRETORIA SPI</v>
          </cell>
        </row>
        <row r="7132">
          <cell r="B7132">
            <v>1</v>
          </cell>
          <cell r="K7132" t="str">
            <v>PLANTÕES E LOJAS</v>
          </cell>
          <cell r="O7132">
            <v>75</v>
          </cell>
          <cell r="P7132">
            <v>3428.25</v>
          </cell>
          <cell r="Q7132">
            <v>46023</v>
          </cell>
          <cell r="W7132" t="str">
            <v>SP INT 1</v>
          </cell>
          <cell r="X7132" t="str">
            <v>SP INT 1</v>
          </cell>
        </row>
        <row r="7133">
          <cell r="B7133">
            <v>2</v>
          </cell>
          <cell r="K7133" t="str">
            <v>PLANTÕES E LOJAS</v>
          </cell>
          <cell r="O7133">
            <v>75</v>
          </cell>
          <cell r="P7133">
            <v>3190.42</v>
          </cell>
          <cell r="Q7133">
            <v>46054</v>
          </cell>
          <cell r="W7133" t="str">
            <v>SP INT 1</v>
          </cell>
          <cell r="X7133" t="str">
            <v>SP INT 1</v>
          </cell>
        </row>
        <row r="7134">
          <cell r="B7134">
            <v>2</v>
          </cell>
          <cell r="K7134" t="str">
            <v>PLANTÕES E LOJAS</v>
          </cell>
          <cell r="O7134">
            <v>75</v>
          </cell>
          <cell r="Q7134">
            <v>46054</v>
          </cell>
          <cell r="W7134" t="str">
            <v>SP INT 4</v>
          </cell>
          <cell r="X7134" t="str">
            <v>SP INT 4</v>
          </cell>
        </row>
        <row r="7135">
          <cell r="B7135">
            <v>2</v>
          </cell>
          <cell r="K7135" t="str">
            <v>TI E TELECOMUNICAÇÕES</v>
          </cell>
          <cell r="O7135">
            <v>75</v>
          </cell>
          <cell r="Q7135">
            <v>46054</v>
          </cell>
          <cell r="W7135" t="str">
            <v>SP INT 5</v>
          </cell>
          <cell r="X7135" t="str">
            <v>SP INT 5</v>
          </cell>
        </row>
        <row r="7136">
          <cell r="B7136">
            <v>3</v>
          </cell>
          <cell r="K7136" t="str">
            <v>PLANTÕES E LOJAS</v>
          </cell>
          <cell r="O7136">
            <v>75</v>
          </cell>
          <cell r="P7136">
            <v>3652.11</v>
          </cell>
          <cell r="Q7136">
            <v>46082</v>
          </cell>
          <cell r="W7136" t="str">
            <v>SP INT 1</v>
          </cell>
          <cell r="X7136" t="str">
            <v>SP INT 1</v>
          </cell>
        </row>
        <row r="7137">
          <cell r="B7137">
            <v>4</v>
          </cell>
          <cell r="K7137" t="str">
            <v>PLANTÕES E LOJAS</v>
          </cell>
          <cell r="O7137">
            <v>75</v>
          </cell>
          <cell r="P7137">
            <v>3335.37</v>
          </cell>
          <cell r="Q7137">
            <v>46113</v>
          </cell>
          <cell r="W7137" t="str">
            <v>SP INT 1</v>
          </cell>
          <cell r="X7137" t="str">
            <v>SP INT 1</v>
          </cell>
        </row>
        <row r="7138">
          <cell r="B7138">
            <v>5</v>
          </cell>
          <cell r="K7138" t="str">
            <v>ADMINISTRATIVO</v>
          </cell>
          <cell r="O7138">
            <v>75</v>
          </cell>
          <cell r="P7138">
            <v>101.59</v>
          </cell>
          <cell r="Q7138">
            <v>46143</v>
          </cell>
          <cell r="W7138" t="str">
            <v>SP INT 1</v>
          </cell>
          <cell r="X7138" t="str">
            <v>SP INT 1</v>
          </cell>
        </row>
        <row r="7139">
          <cell r="B7139">
            <v>5</v>
          </cell>
          <cell r="K7139" t="str">
            <v>PLANTÕES E LOJAS</v>
          </cell>
          <cell r="O7139">
            <v>75</v>
          </cell>
          <cell r="P7139">
            <v>3093.64</v>
          </cell>
          <cell r="Q7139">
            <v>46143</v>
          </cell>
          <cell r="W7139" t="str">
            <v>SP INT 1</v>
          </cell>
          <cell r="X7139" t="str">
            <v>SP INT 1</v>
          </cell>
        </row>
        <row r="7140">
          <cell r="B7140">
            <v>6</v>
          </cell>
          <cell r="K7140" t="str">
            <v>PLANTÕES E LOJAS</v>
          </cell>
          <cell r="O7140">
            <v>75</v>
          </cell>
          <cell r="P7140">
            <v>3626.65</v>
          </cell>
          <cell r="Q7140">
            <v>46174</v>
          </cell>
          <cell r="W7140" t="str">
            <v>SP INT 1</v>
          </cell>
          <cell r="X7140" t="str">
            <v>SP INT 1</v>
          </cell>
        </row>
        <row r="7141">
          <cell r="B7141">
            <v>6</v>
          </cell>
          <cell r="K7141" t="str">
            <v>PLANTÕES E LOJAS</v>
          </cell>
          <cell r="O7141">
            <v>75</v>
          </cell>
          <cell r="Q7141">
            <v>46174</v>
          </cell>
          <cell r="W7141" t="str">
            <v>SP INT 4</v>
          </cell>
          <cell r="X7141" t="str">
            <v>SP INT 4</v>
          </cell>
        </row>
        <row r="7142">
          <cell r="B7142">
            <v>7</v>
          </cell>
          <cell r="K7142" t="str">
            <v>SALÁRIOS, ENCARGOS E BENEFÍCIOS</v>
          </cell>
          <cell r="O7142">
            <v>75</v>
          </cell>
          <cell r="P7142">
            <v>18.8</v>
          </cell>
          <cell r="Q7142">
            <v>46204</v>
          </cell>
          <cell r="W7142" t="str">
            <v>DIRETORIA SPI</v>
          </cell>
          <cell r="X7142" t="str">
            <v>DIRETORIA SPI</v>
          </cell>
        </row>
        <row r="7143">
          <cell r="B7143">
            <v>7</v>
          </cell>
          <cell r="K7143" t="str">
            <v>PLANTÕES E LOJAS</v>
          </cell>
          <cell r="O7143">
            <v>75</v>
          </cell>
          <cell r="P7143">
            <v>3539.66</v>
          </cell>
          <cell r="Q7143">
            <v>46204</v>
          </cell>
          <cell r="W7143" t="str">
            <v>SP INT 1</v>
          </cell>
          <cell r="X7143" t="str">
            <v>SP INT 1</v>
          </cell>
        </row>
        <row r="7144">
          <cell r="B7144">
            <v>8</v>
          </cell>
          <cell r="K7144" t="str">
            <v>PLANTÕES E LOJAS</v>
          </cell>
          <cell r="O7144">
            <v>75</v>
          </cell>
          <cell r="P7144">
            <v>3052.34</v>
          </cell>
          <cell r="Q7144">
            <v>46235</v>
          </cell>
          <cell r="W7144" t="str">
            <v>SP INT 1</v>
          </cell>
          <cell r="X7144" t="str">
            <v>SP INT 1</v>
          </cell>
        </row>
        <row r="7145">
          <cell r="B7145">
            <v>1</v>
          </cell>
          <cell r="K7145" t="str">
            <v>PLANTÕES E LOJAS</v>
          </cell>
          <cell r="O7145">
            <v>74</v>
          </cell>
          <cell r="Q7145">
            <v>46023</v>
          </cell>
          <cell r="W7145" t="str">
            <v>SP INT 1</v>
          </cell>
          <cell r="X7145" t="str">
            <v>SP INT 1</v>
          </cell>
        </row>
        <row r="7146">
          <cell r="B7146">
            <v>1</v>
          </cell>
          <cell r="K7146" t="str">
            <v>PLANTÕES E LOJAS</v>
          </cell>
          <cell r="O7146">
            <v>74</v>
          </cell>
          <cell r="P7146">
            <v>75.66</v>
          </cell>
          <cell r="Q7146">
            <v>46023</v>
          </cell>
          <cell r="W7146" t="str">
            <v>SP INT 3</v>
          </cell>
          <cell r="X7146" t="str">
            <v>SP INT 3</v>
          </cell>
        </row>
        <row r="7147">
          <cell r="B7147">
            <v>2</v>
          </cell>
          <cell r="K7147" t="str">
            <v>PLANTÕES E LOJAS</v>
          </cell>
          <cell r="O7147">
            <v>74</v>
          </cell>
          <cell r="P7147">
            <v>70.41</v>
          </cell>
          <cell r="Q7147">
            <v>46054</v>
          </cell>
          <cell r="W7147" t="str">
            <v>SP INT 3</v>
          </cell>
          <cell r="X7147" t="str">
            <v>SP INT 3</v>
          </cell>
        </row>
        <row r="7148">
          <cell r="B7148">
            <v>2</v>
          </cell>
          <cell r="K7148" t="str">
            <v>MARKETING</v>
          </cell>
          <cell r="O7148">
            <v>74</v>
          </cell>
          <cell r="Q7148">
            <v>46054</v>
          </cell>
          <cell r="W7148" t="str">
            <v>SP INT 4</v>
          </cell>
          <cell r="X7148" t="str">
            <v>SP INT 4</v>
          </cell>
        </row>
        <row r="7149">
          <cell r="B7149">
            <v>2</v>
          </cell>
          <cell r="K7149" t="str">
            <v>MARKETING</v>
          </cell>
          <cell r="O7149">
            <v>74</v>
          </cell>
          <cell r="Q7149">
            <v>46054</v>
          </cell>
          <cell r="W7149" t="str">
            <v>SP INT 5</v>
          </cell>
          <cell r="X7149" t="str">
            <v>SP INT 5</v>
          </cell>
        </row>
        <row r="7150">
          <cell r="B7150">
            <v>3</v>
          </cell>
          <cell r="K7150" t="str">
            <v>PLANTÕES E LOJAS</v>
          </cell>
          <cell r="O7150">
            <v>74</v>
          </cell>
          <cell r="P7150">
            <v>80.599999999999994</v>
          </cell>
          <cell r="Q7150">
            <v>46082</v>
          </cell>
          <cell r="W7150" t="str">
            <v>SP INT 3</v>
          </cell>
          <cell r="X7150" t="str">
            <v>SP INT 3</v>
          </cell>
        </row>
        <row r="7151">
          <cell r="B7151">
            <v>4</v>
          </cell>
          <cell r="K7151" t="str">
            <v>PLANTÕES E LOJAS</v>
          </cell>
          <cell r="O7151">
            <v>74</v>
          </cell>
          <cell r="P7151">
            <v>73.61</v>
          </cell>
          <cell r="Q7151">
            <v>46113</v>
          </cell>
          <cell r="W7151" t="str">
            <v>SP INT 3</v>
          </cell>
          <cell r="X7151" t="str">
            <v>SP INT 3</v>
          </cell>
        </row>
        <row r="7152">
          <cell r="B7152">
            <v>4</v>
          </cell>
          <cell r="K7152" t="str">
            <v>PLANTÕES E LOJAS</v>
          </cell>
          <cell r="O7152">
            <v>74</v>
          </cell>
          <cell r="Q7152">
            <v>46113</v>
          </cell>
          <cell r="W7152" t="str">
            <v>SENSIA RP</v>
          </cell>
          <cell r="X7152" t="str">
            <v>SENSIA</v>
          </cell>
        </row>
        <row r="7153">
          <cell r="B7153">
            <v>5</v>
          </cell>
          <cell r="K7153" t="str">
            <v>SALÁRIOS, ENCARGOS E BENEFÍCIOS</v>
          </cell>
          <cell r="O7153">
            <v>74</v>
          </cell>
          <cell r="P7153">
            <v>56.42</v>
          </cell>
          <cell r="Q7153">
            <v>46143</v>
          </cell>
          <cell r="W7153" t="str">
            <v>DIRETORIA SPI</v>
          </cell>
          <cell r="X7153" t="str">
            <v>DIRETORIA SPI</v>
          </cell>
        </row>
        <row r="7154">
          <cell r="B7154">
            <v>5</v>
          </cell>
          <cell r="K7154" t="str">
            <v>PLANTÕES E LOJAS</v>
          </cell>
          <cell r="O7154">
            <v>74</v>
          </cell>
          <cell r="P7154">
            <v>68.27</v>
          </cell>
          <cell r="Q7154">
            <v>46143</v>
          </cell>
          <cell r="W7154" t="str">
            <v>SP INT 3</v>
          </cell>
          <cell r="X7154" t="str">
            <v>SP INT 3</v>
          </cell>
        </row>
        <row r="7155">
          <cell r="B7155">
            <v>6</v>
          </cell>
          <cell r="K7155" t="str">
            <v>PLANTÕES E LOJAS</v>
          </cell>
          <cell r="O7155">
            <v>74</v>
          </cell>
          <cell r="P7155">
            <v>80.040000000000006</v>
          </cell>
          <cell r="Q7155">
            <v>46174</v>
          </cell>
          <cell r="W7155" t="str">
            <v>SP INT 3</v>
          </cell>
          <cell r="X7155" t="str">
            <v>SP INT 3</v>
          </cell>
        </row>
        <row r="7156">
          <cell r="B7156">
            <v>7</v>
          </cell>
          <cell r="K7156" t="str">
            <v>SALÁRIOS, ENCARGOS E BENEFÍCIOS</v>
          </cell>
          <cell r="O7156">
            <v>74</v>
          </cell>
          <cell r="P7156">
            <v>35.47</v>
          </cell>
          <cell r="Q7156">
            <v>46204</v>
          </cell>
          <cell r="W7156" t="str">
            <v>SP INT 2</v>
          </cell>
          <cell r="X7156" t="str">
            <v>SP INT 2</v>
          </cell>
        </row>
        <row r="7157">
          <cell r="B7157">
            <v>7</v>
          </cell>
          <cell r="K7157" t="str">
            <v>PLANTÕES E LOJAS</v>
          </cell>
          <cell r="O7157">
            <v>74</v>
          </cell>
          <cell r="P7157">
            <v>78.12</v>
          </cell>
          <cell r="Q7157">
            <v>46204</v>
          </cell>
          <cell r="W7157" t="str">
            <v>SP INT 3</v>
          </cell>
          <cell r="X7157" t="str">
            <v>SP INT 3</v>
          </cell>
        </row>
        <row r="7158">
          <cell r="B7158">
            <v>8</v>
          </cell>
          <cell r="K7158" t="str">
            <v>SALÁRIOS, ENCARGOS E BENEFÍCIOS</v>
          </cell>
          <cell r="O7158">
            <v>74</v>
          </cell>
          <cell r="P7158">
            <v>18.8</v>
          </cell>
          <cell r="Q7158">
            <v>46235</v>
          </cell>
          <cell r="W7158" t="str">
            <v>DIRETORIA SPI</v>
          </cell>
          <cell r="X7158" t="str">
            <v>DIRETORIA SPI</v>
          </cell>
        </row>
        <row r="7159">
          <cell r="B7159">
            <v>8</v>
          </cell>
          <cell r="K7159" t="str">
            <v>SALÁRIOS, ENCARGOS E BENEFÍCIOS</v>
          </cell>
          <cell r="O7159">
            <v>74</v>
          </cell>
          <cell r="P7159">
            <v>35.47</v>
          </cell>
          <cell r="Q7159">
            <v>46235</v>
          </cell>
          <cell r="W7159" t="str">
            <v>SP INT 2</v>
          </cell>
          <cell r="X7159" t="str">
            <v>SP INT 2</v>
          </cell>
        </row>
        <row r="7160">
          <cell r="B7160">
            <v>8</v>
          </cell>
          <cell r="K7160" t="str">
            <v>PLANTÕES E LOJAS</v>
          </cell>
          <cell r="O7160">
            <v>74</v>
          </cell>
          <cell r="P7160">
            <v>67.36</v>
          </cell>
          <cell r="Q7160">
            <v>46235</v>
          </cell>
          <cell r="W7160" t="str">
            <v>SP INT 3</v>
          </cell>
          <cell r="X7160" t="str">
            <v>SP INT 3</v>
          </cell>
        </row>
        <row r="7161">
          <cell r="B7161">
            <v>8</v>
          </cell>
          <cell r="K7161" t="str">
            <v>PLANTÕES E LOJAS</v>
          </cell>
          <cell r="O7161">
            <v>74</v>
          </cell>
          <cell r="P7161">
            <v>275.73</v>
          </cell>
          <cell r="Q7161">
            <v>46235</v>
          </cell>
          <cell r="W7161" t="str">
            <v>SP INT 4</v>
          </cell>
          <cell r="X7161" t="str">
            <v>SP INT 4</v>
          </cell>
        </row>
        <row r="7162">
          <cell r="B7162">
            <v>1</v>
          </cell>
          <cell r="K7162" t="str">
            <v>SALÁRIOS, ENCARGOS E BENEFÍCIOS</v>
          </cell>
          <cell r="O7162">
            <v>73</v>
          </cell>
          <cell r="P7162">
            <v>24</v>
          </cell>
          <cell r="Q7162">
            <v>46023</v>
          </cell>
          <cell r="W7162" t="str">
            <v>SENSIA CP</v>
          </cell>
          <cell r="X7162" t="str">
            <v>SENSIA</v>
          </cell>
        </row>
        <row r="7163">
          <cell r="B7163">
            <v>2</v>
          </cell>
          <cell r="K7163" t="str">
            <v>MARKETING</v>
          </cell>
          <cell r="O7163">
            <v>73</v>
          </cell>
          <cell r="Q7163">
            <v>46054</v>
          </cell>
          <cell r="W7163" t="str">
            <v>SP INT 1</v>
          </cell>
          <cell r="X7163" t="str">
            <v>SP INT 1</v>
          </cell>
        </row>
        <row r="7164">
          <cell r="B7164">
            <v>2</v>
          </cell>
          <cell r="K7164" t="str">
            <v>DESPESAS GERAIS</v>
          </cell>
          <cell r="O7164">
            <v>73</v>
          </cell>
          <cell r="Q7164">
            <v>46054</v>
          </cell>
          <cell r="W7164" t="str">
            <v>SP INT 3</v>
          </cell>
          <cell r="X7164" t="str">
            <v>SP INT 3</v>
          </cell>
        </row>
        <row r="7165">
          <cell r="B7165">
            <v>3</v>
          </cell>
          <cell r="K7165" t="str">
            <v>ADMINISTRATIVO</v>
          </cell>
          <cell r="O7165">
            <v>73</v>
          </cell>
          <cell r="Q7165">
            <v>46082</v>
          </cell>
          <cell r="W7165" t="str">
            <v>SP INT 1</v>
          </cell>
          <cell r="X7165" t="str">
            <v>SP INT 1</v>
          </cell>
        </row>
        <row r="7166">
          <cell r="B7166">
            <v>5</v>
          </cell>
          <cell r="K7166" t="str">
            <v>PLANTÕES E LOJAS</v>
          </cell>
          <cell r="O7166">
            <v>73</v>
          </cell>
          <cell r="P7166">
            <v>184.42</v>
          </cell>
          <cell r="Q7166">
            <v>46143</v>
          </cell>
          <cell r="W7166" t="str">
            <v>SP INT 3</v>
          </cell>
          <cell r="X7166" t="str">
            <v>SP INT 3</v>
          </cell>
        </row>
        <row r="7167">
          <cell r="B7167">
            <v>6</v>
          </cell>
          <cell r="K7167" t="str">
            <v>PLANTÕES E LOJAS</v>
          </cell>
          <cell r="O7167">
            <v>73</v>
          </cell>
          <cell r="P7167">
            <v>24.14</v>
          </cell>
          <cell r="Q7167">
            <v>46174</v>
          </cell>
          <cell r="W7167" t="str">
            <v>SP INT 3</v>
          </cell>
          <cell r="X7167" t="str">
            <v>SP INT 3</v>
          </cell>
        </row>
        <row r="7168">
          <cell r="B7168">
            <v>6</v>
          </cell>
          <cell r="K7168" t="str">
            <v>PLANTÕES E LOJAS</v>
          </cell>
          <cell r="O7168">
            <v>73</v>
          </cell>
          <cell r="Q7168">
            <v>46174</v>
          </cell>
          <cell r="W7168" t="str">
            <v>SP INT 4</v>
          </cell>
          <cell r="X7168" t="str">
            <v>SP INT 4</v>
          </cell>
        </row>
        <row r="7169">
          <cell r="B7169">
            <v>7</v>
          </cell>
          <cell r="K7169" t="str">
            <v>PLANTÕES E LOJAS</v>
          </cell>
          <cell r="O7169">
            <v>73</v>
          </cell>
          <cell r="P7169">
            <v>284.85000000000002</v>
          </cell>
          <cell r="Q7169">
            <v>46204</v>
          </cell>
          <cell r="W7169" t="str">
            <v>SP INT 2</v>
          </cell>
          <cell r="X7169" t="str">
            <v>SP INT 2</v>
          </cell>
        </row>
        <row r="7170">
          <cell r="B7170">
            <v>8</v>
          </cell>
          <cell r="K7170" t="str">
            <v>PLANTÕES E LOJAS</v>
          </cell>
          <cell r="O7170">
            <v>73</v>
          </cell>
          <cell r="Q7170">
            <v>46235</v>
          </cell>
          <cell r="W7170" t="str">
            <v>SP INT 2</v>
          </cell>
          <cell r="X7170" t="str">
            <v>SP INT 2</v>
          </cell>
        </row>
        <row r="7171">
          <cell r="B7171">
            <v>3</v>
          </cell>
          <cell r="K7171" t="str">
            <v>MARKETING</v>
          </cell>
          <cell r="O7171">
            <v>72</v>
          </cell>
          <cell r="Q7171">
            <v>46082</v>
          </cell>
          <cell r="W7171" t="str">
            <v>SP INT 6</v>
          </cell>
          <cell r="X7171" t="str">
            <v>SP INT 6</v>
          </cell>
        </row>
        <row r="7172">
          <cell r="B7172">
            <v>4</v>
          </cell>
          <cell r="K7172" t="str">
            <v>SALÁRIOS, ENCARGOS E BENEFÍCIOS</v>
          </cell>
          <cell r="O7172">
            <v>72</v>
          </cell>
          <cell r="Q7172">
            <v>46113</v>
          </cell>
          <cell r="W7172" t="str">
            <v>SP INT 2</v>
          </cell>
          <cell r="X7172" t="str">
            <v>SP INT 2</v>
          </cell>
        </row>
        <row r="7173">
          <cell r="B7173">
            <v>4</v>
          </cell>
          <cell r="K7173" t="str">
            <v>SALÁRIOS, ENCARGOS E BENEFÍCIOS</v>
          </cell>
          <cell r="O7173">
            <v>72</v>
          </cell>
          <cell r="Q7173">
            <v>46113</v>
          </cell>
          <cell r="W7173" t="str">
            <v>SP INT 3</v>
          </cell>
          <cell r="X7173" t="str">
            <v>SP INT 3</v>
          </cell>
        </row>
        <row r="7174">
          <cell r="B7174">
            <v>4</v>
          </cell>
          <cell r="K7174" t="str">
            <v>MARKETING</v>
          </cell>
          <cell r="O7174">
            <v>72</v>
          </cell>
          <cell r="Q7174">
            <v>46113</v>
          </cell>
          <cell r="W7174" t="str">
            <v>SP INT 6</v>
          </cell>
          <cell r="X7174" t="str">
            <v>SP INT 6</v>
          </cell>
        </row>
        <row r="7175">
          <cell r="B7175">
            <v>4</v>
          </cell>
          <cell r="K7175" t="str">
            <v>PLANTÕES E LOJAS</v>
          </cell>
          <cell r="O7175">
            <v>72</v>
          </cell>
          <cell r="P7175">
            <v>83.56</v>
          </cell>
          <cell r="Q7175">
            <v>46113</v>
          </cell>
          <cell r="W7175" t="str">
            <v>SP INT 6</v>
          </cell>
          <cell r="X7175" t="str">
            <v>SP INT 6</v>
          </cell>
        </row>
        <row r="7176">
          <cell r="B7176">
            <v>6</v>
          </cell>
          <cell r="K7176" t="str">
            <v>VIAGEM E LOGÍSTICA</v>
          </cell>
          <cell r="O7176">
            <v>72</v>
          </cell>
          <cell r="Q7176">
            <v>46174</v>
          </cell>
          <cell r="W7176" t="str">
            <v>SENSIA RP</v>
          </cell>
          <cell r="X7176" t="str">
            <v>SENSIA</v>
          </cell>
        </row>
        <row r="7177">
          <cell r="B7177">
            <v>3</v>
          </cell>
          <cell r="K7177" t="str">
            <v>MARKETING</v>
          </cell>
          <cell r="O7177">
            <v>71</v>
          </cell>
          <cell r="Q7177">
            <v>46082</v>
          </cell>
          <cell r="W7177" t="str">
            <v>SP INT 2</v>
          </cell>
          <cell r="X7177" t="str">
            <v>SP INT 2</v>
          </cell>
        </row>
        <row r="7178">
          <cell r="B7178">
            <v>3</v>
          </cell>
          <cell r="K7178" t="str">
            <v>PLANTÕES E LOJAS</v>
          </cell>
          <cell r="O7178">
            <v>71</v>
          </cell>
          <cell r="Q7178">
            <v>46082</v>
          </cell>
          <cell r="W7178" t="str">
            <v>SP INT 2</v>
          </cell>
          <cell r="X7178" t="str">
            <v>SP INT 2</v>
          </cell>
        </row>
        <row r="7179">
          <cell r="B7179">
            <v>3</v>
          </cell>
          <cell r="K7179" t="str">
            <v>DESPESAS GERAIS</v>
          </cell>
          <cell r="O7179">
            <v>71</v>
          </cell>
          <cell r="Q7179">
            <v>46082</v>
          </cell>
          <cell r="W7179" t="str">
            <v>SP INT 6</v>
          </cell>
          <cell r="X7179" t="str">
            <v>SP INT 6</v>
          </cell>
        </row>
        <row r="7180">
          <cell r="B7180">
            <v>5</v>
          </cell>
          <cell r="K7180" t="str">
            <v>MARKETING</v>
          </cell>
          <cell r="O7180">
            <v>71</v>
          </cell>
          <cell r="Q7180">
            <v>46143</v>
          </cell>
          <cell r="W7180" t="str">
            <v>SP INT 4</v>
          </cell>
          <cell r="X7180" t="str">
            <v>SP INT 4</v>
          </cell>
        </row>
        <row r="7181">
          <cell r="B7181">
            <v>5</v>
          </cell>
          <cell r="K7181" t="str">
            <v>MARKETING</v>
          </cell>
          <cell r="O7181">
            <v>71</v>
          </cell>
          <cell r="Q7181">
            <v>46143</v>
          </cell>
          <cell r="W7181" t="str">
            <v>SP INT 5</v>
          </cell>
          <cell r="X7181" t="str">
            <v>SP INT 5</v>
          </cell>
        </row>
        <row r="7182">
          <cell r="B7182">
            <v>6</v>
          </cell>
          <cell r="K7182" t="str">
            <v>SALÁRIOS, ENCARGOS E BENEFÍCIOS</v>
          </cell>
          <cell r="O7182">
            <v>71</v>
          </cell>
          <cell r="P7182">
            <v>56.42</v>
          </cell>
          <cell r="Q7182">
            <v>46174</v>
          </cell>
          <cell r="W7182" t="str">
            <v>DIRETORIA SPI</v>
          </cell>
          <cell r="X7182" t="str">
            <v>DIRETORIA SPI</v>
          </cell>
        </row>
        <row r="7183">
          <cell r="B7183">
            <v>1</v>
          </cell>
          <cell r="K7183" t="str">
            <v>SALÁRIOS, ENCARGOS E BENEFÍCIOS</v>
          </cell>
          <cell r="O7183">
            <v>70</v>
          </cell>
          <cell r="P7183">
            <v>17.739999999999998</v>
          </cell>
          <cell r="Q7183">
            <v>46023</v>
          </cell>
          <cell r="W7183" t="str">
            <v>DIRETORIA SPI</v>
          </cell>
          <cell r="X7183" t="str">
            <v>DIRETORIA SPI</v>
          </cell>
        </row>
        <row r="7184">
          <cell r="B7184">
            <v>1</v>
          </cell>
          <cell r="K7184" t="str">
            <v>ADMINISTRATIVO</v>
          </cell>
          <cell r="O7184">
            <v>70</v>
          </cell>
          <cell r="P7184">
            <v>101.59</v>
          </cell>
          <cell r="Q7184">
            <v>46023</v>
          </cell>
          <cell r="W7184" t="str">
            <v>SP INT 1</v>
          </cell>
          <cell r="X7184" t="str">
            <v>SP INT 1</v>
          </cell>
        </row>
        <row r="7185">
          <cell r="B7185">
            <v>1</v>
          </cell>
          <cell r="K7185" t="str">
            <v>PLANTÕES E LOJAS</v>
          </cell>
          <cell r="O7185">
            <v>70</v>
          </cell>
          <cell r="Q7185">
            <v>46023</v>
          </cell>
          <cell r="W7185" t="str">
            <v>SP INT 1</v>
          </cell>
          <cell r="X7185" t="str">
            <v>SP INT 1</v>
          </cell>
        </row>
        <row r="7186">
          <cell r="B7186">
            <v>3</v>
          </cell>
          <cell r="K7186" t="str">
            <v>MARKETING</v>
          </cell>
          <cell r="O7186">
            <v>70</v>
          </cell>
          <cell r="Q7186">
            <v>46082</v>
          </cell>
          <cell r="W7186" t="str">
            <v>SP INT 2</v>
          </cell>
          <cell r="X7186" t="str">
            <v>SP INT 2</v>
          </cell>
        </row>
        <row r="7187">
          <cell r="B7187">
            <v>3</v>
          </cell>
          <cell r="K7187" t="str">
            <v>VIAGEM E LOGÍSTICA</v>
          </cell>
          <cell r="O7187">
            <v>70</v>
          </cell>
          <cell r="P7187">
            <v>3688.9900000000002</v>
          </cell>
          <cell r="Q7187">
            <v>46082</v>
          </cell>
          <cell r="W7187" t="str">
            <v>SP INT 4</v>
          </cell>
          <cell r="X7187" t="str">
            <v>SP INT 4</v>
          </cell>
        </row>
        <row r="7188">
          <cell r="B7188">
            <v>3</v>
          </cell>
          <cell r="K7188" t="str">
            <v>VIAGEM E LOGÍSTICA</v>
          </cell>
          <cell r="O7188">
            <v>70</v>
          </cell>
          <cell r="P7188">
            <v>339.07</v>
          </cell>
          <cell r="Q7188">
            <v>46082</v>
          </cell>
          <cell r="W7188" t="str">
            <v>SP INT 6</v>
          </cell>
          <cell r="X7188" t="str">
            <v>SP INT 6</v>
          </cell>
        </row>
        <row r="7189">
          <cell r="B7189">
            <v>4</v>
          </cell>
          <cell r="K7189" t="str">
            <v>TI E TELECOMUNICAÇÕES</v>
          </cell>
          <cell r="O7189">
            <v>70</v>
          </cell>
          <cell r="P7189">
            <v>22.09</v>
          </cell>
          <cell r="Q7189">
            <v>46113</v>
          </cell>
          <cell r="W7189" t="str">
            <v>SP INT 1</v>
          </cell>
          <cell r="X7189" t="str">
            <v>SP INT 1</v>
          </cell>
        </row>
        <row r="7190">
          <cell r="B7190">
            <v>4</v>
          </cell>
          <cell r="K7190" t="str">
            <v>ADMINISTRATIVO</v>
          </cell>
          <cell r="O7190">
            <v>70</v>
          </cell>
          <cell r="Q7190">
            <v>46113</v>
          </cell>
          <cell r="W7190" t="str">
            <v>SP INT 5</v>
          </cell>
          <cell r="X7190" t="str">
            <v>SP INT 5</v>
          </cell>
        </row>
        <row r="7191">
          <cell r="B7191">
            <v>6</v>
          </cell>
          <cell r="K7191" t="str">
            <v>VIAGEM E LOGÍSTICA</v>
          </cell>
          <cell r="O7191">
            <v>70</v>
          </cell>
          <cell r="P7191">
            <v>1205.1199999999999</v>
          </cell>
          <cell r="Q7191">
            <v>46174</v>
          </cell>
          <cell r="W7191" t="str">
            <v>SENSIA RP</v>
          </cell>
          <cell r="X7191" t="str">
            <v>SENSIA</v>
          </cell>
        </row>
        <row r="7192">
          <cell r="B7192">
            <v>8</v>
          </cell>
          <cell r="K7192" t="str">
            <v>SALÁRIOS, ENCARGOS E BENEFÍCIOS</v>
          </cell>
          <cell r="O7192">
            <v>70</v>
          </cell>
          <cell r="P7192">
            <v>36.369999999999997</v>
          </cell>
          <cell r="Q7192">
            <v>46235</v>
          </cell>
          <cell r="W7192" t="str">
            <v>SP INT 3</v>
          </cell>
          <cell r="X7192" t="str">
            <v>SP INT 3</v>
          </cell>
        </row>
        <row r="7193">
          <cell r="B7193">
            <v>1</v>
          </cell>
          <cell r="K7193" t="str">
            <v>PLANTÕES E LOJAS</v>
          </cell>
          <cell r="O7193">
            <v>69</v>
          </cell>
          <cell r="P7193">
            <v>71.16</v>
          </cell>
          <cell r="Q7193">
            <v>46023</v>
          </cell>
          <cell r="W7193" t="str">
            <v>SP INT 2</v>
          </cell>
          <cell r="X7193" t="str">
            <v>SP INT 2</v>
          </cell>
        </row>
        <row r="7194">
          <cell r="B7194">
            <v>1</v>
          </cell>
          <cell r="K7194" t="str">
            <v>PLANTÕES E LOJAS</v>
          </cell>
          <cell r="O7194">
            <v>69</v>
          </cell>
          <cell r="P7194">
            <v>71.16</v>
          </cell>
          <cell r="Q7194">
            <v>46023</v>
          </cell>
          <cell r="W7194" t="str">
            <v>SP INT 3</v>
          </cell>
          <cell r="X7194" t="str">
            <v>SP INT 3</v>
          </cell>
        </row>
        <row r="7195">
          <cell r="B7195">
            <v>1</v>
          </cell>
          <cell r="K7195" t="str">
            <v>PLANTÕES E LOJAS</v>
          </cell>
          <cell r="O7195">
            <v>69</v>
          </cell>
          <cell r="P7195">
            <v>70.69</v>
          </cell>
          <cell r="Q7195">
            <v>46023</v>
          </cell>
          <cell r="W7195" t="str">
            <v>SP INT 3</v>
          </cell>
          <cell r="X7195" t="str">
            <v>SP INT 3</v>
          </cell>
        </row>
        <row r="7196">
          <cell r="B7196">
            <v>1</v>
          </cell>
          <cell r="K7196" t="str">
            <v>PLANTÕES E LOJAS</v>
          </cell>
          <cell r="O7196">
            <v>69</v>
          </cell>
          <cell r="P7196">
            <v>71.16</v>
          </cell>
          <cell r="Q7196">
            <v>46023</v>
          </cell>
          <cell r="W7196" t="str">
            <v>SP INT 5</v>
          </cell>
          <cell r="X7196" t="str">
            <v>SP INT 5</v>
          </cell>
        </row>
        <row r="7197">
          <cell r="B7197">
            <v>2</v>
          </cell>
          <cell r="K7197" t="str">
            <v>PLANTÕES E LOJAS</v>
          </cell>
          <cell r="O7197">
            <v>69</v>
          </cell>
          <cell r="P7197">
            <v>66.22</v>
          </cell>
          <cell r="Q7197">
            <v>46054</v>
          </cell>
          <cell r="W7197" t="str">
            <v>SP INT 2</v>
          </cell>
          <cell r="X7197" t="str">
            <v>SP INT 2</v>
          </cell>
        </row>
        <row r="7198">
          <cell r="B7198">
            <v>2</v>
          </cell>
          <cell r="K7198" t="str">
            <v>PLANTÕES E LOJAS</v>
          </cell>
          <cell r="O7198">
            <v>69</v>
          </cell>
          <cell r="P7198">
            <v>66.22</v>
          </cell>
          <cell r="Q7198">
            <v>46054</v>
          </cell>
          <cell r="W7198" t="str">
            <v>SP INT 3</v>
          </cell>
          <cell r="X7198" t="str">
            <v>SP INT 3</v>
          </cell>
        </row>
        <row r="7199">
          <cell r="B7199">
            <v>2</v>
          </cell>
          <cell r="K7199" t="str">
            <v>PLANTÕES E LOJAS</v>
          </cell>
          <cell r="O7199">
            <v>69</v>
          </cell>
          <cell r="P7199">
            <v>65.790000000000006</v>
          </cell>
          <cell r="Q7199">
            <v>46054</v>
          </cell>
          <cell r="W7199" t="str">
            <v>SP INT 3</v>
          </cell>
          <cell r="X7199" t="str">
            <v>SP INT 3</v>
          </cell>
        </row>
        <row r="7200">
          <cell r="B7200">
            <v>2</v>
          </cell>
          <cell r="K7200" t="str">
            <v>PLANTÕES E LOJAS</v>
          </cell>
          <cell r="O7200">
            <v>69</v>
          </cell>
          <cell r="P7200">
            <v>66.22</v>
          </cell>
          <cell r="Q7200">
            <v>46054</v>
          </cell>
          <cell r="W7200" t="str">
            <v>SP INT 5</v>
          </cell>
          <cell r="X7200" t="str">
            <v>SP INT 5</v>
          </cell>
        </row>
        <row r="7201">
          <cell r="B7201">
            <v>3</v>
          </cell>
          <cell r="K7201" t="str">
            <v>PLANTÕES E LOJAS</v>
          </cell>
          <cell r="O7201">
            <v>69</v>
          </cell>
          <cell r="P7201">
            <v>75.81</v>
          </cell>
          <cell r="Q7201">
            <v>46082</v>
          </cell>
          <cell r="W7201" t="str">
            <v>SP INT 2</v>
          </cell>
          <cell r="X7201" t="str">
            <v>SP INT 2</v>
          </cell>
        </row>
        <row r="7202">
          <cell r="B7202">
            <v>3</v>
          </cell>
          <cell r="K7202" t="str">
            <v>PLANTÕES E LOJAS</v>
          </cell>
          <cell r="O7202">
            <v>69</v>
          </cell>
          <cell r="P7202">
            <v>75.81</v>
          </cell>
          <cell r="Q7202">
            <v>46082</v>
          </cell>
          <cell r="W7202" t="str">
            <v>SP INT 3</v>
          </cell>
          <cell r="X7202" t="str">
            <v>SP INT 3</v>
          </cell>
        </row>
        <row r="7203">
          <cell r="B7203">
            <v>3</v>
          </cell>
          <cell r="K7203" t="str">
            <v>PLANTÕES E LOJAS</v>
          </cell>
          <cell r="O7203">
            <v>69</v>
          </cell>
          <cell r="P7203">
            <v>75.31</v>
          </cell>
          <cell r="Q7203">
            <v>46082</v>
          </cell>
          <cell r="W7203" t="str">
            <v>SP INT 3</v>
          </cell>
          <cell r="X7203" t="str">
            <v>SP INT 3</v>
          </cell>
        </row>
        <row r="7204">
          <cell r="B7204">
            <v>3</v>
          </cell>
          <cell r="K7204" t="str">
            <v>PLANTÕES E LOJAS</v>
          </cell>
          <cell r="O7204">
            <v>69</v>
          </cell>
          <cell r="P7204">
            <v>75.81</v>
          </cell>
          <cell r="Q7204">
            <v>46082</v>
          </cell>
          <cell r="W7204" t="str">
            <v>SP INT 5</v>
          </cell>
          <cell r="X7204" t="str">
            <v>SP INT 5</v>
          </cell>
        </row>
        <row r="7205">
          <cell r="B7205">
            <v>4</v>
          </cell>
          <cell r="K7205" t="str">
            <v>PLANTÕES E LOJAS</v>
          </cell>
          <cell r="O7205">
            <v>69</v>
          </cell>
          <cell r="P7205">
            <v>69.23</v>
          </cell>
          <cell r="Q7205">
            <v>46113</v>
          </cell>
          <cell r="W7205" t="str">
            <v>SP INT 2</v>
          </cell>
          <cell r="X7205" t="str">
            <v>SP INT 2</v>
          </cell>
        </row>
        <row r="7206">
          <cell r="B7206">
            <v>4</v>
          </cell>
          <cell r="K7206" t="str">
            <v>PLANTÕES E LOJAS</v>
          </cell>
          <cell r="O7206">
            <v>69</v>
          </cell>
          <cell r="P7206">
            <v>69.23</v>
          </cell>
          <cell r="Q7206">
            <v>46113</v>
          </cell>
          <cell r="W7206" t="str">
            <v>SP INT 3</v>
          </cell>
          <cell r="X7206" t="str">
            <v>SP INT 3</v>
          </cell>
        </row>
        <row r="7207">
          <cell r="B7207">
            <v>4</v>
          </cell>
          <cell r="K7207" t="str">
            <v>MARKETING</v>
          </cell>
          <cell r="O7207">
            <v>69</v>
          </cell>
          <cell r="Q7207">
            <v>46113</v>
          </cell>
          <cell r="W7207" t="str">
            <v>SP INT 4</v>
          </cell>
          <cell r="X7207" t="str">
            <v>SP INT 4</v>
          </cell>
        </row>
        <row r="7208">
          <cell r="B7208">
            <v>4</v>
          </cell>
          <cell r="K7208" t="str">
            <v>PLANTÕES E LOJAS</v>
          </cell>
          <cell r="O7208">
            <v>69</v>
          </cell>
          <cell r="P7208">
            <v>69.23</v>
          </cell>
          <cell r="Q7208">
            <v>46113</v>
          </cell>
          <cell r="W7208" t="str">
            <v>SP INT 5</v>
          </cell>
          <cell r="X7208" t="str">
            <v>SP INT 5</v>
          </cell>
        </row>
        <row r="7209">
          <cell r="B7209">
            <v>5</v>
          </cell>
          <cell r="K7209" t="str">
            <v>PLANTÕES E LOJAS</v>
          </cell>
          <cell r="O7209">
            <v>69</v>
          </cell>
          <cell r="P7209">
            <v>64.209999999999994</v>
          </cell>
          <cell r="Q7209">
            <v>46143</v>
          </cell>
          <cell r="W7209" t="str">
            <v>SP INT 2</v>
          </cell>
          <cell r="X7209" t="str">
            <v>SP INT 2</v>
          </cell>
        </row>
        <row r="7210">
          <cell r="B7210">
            <v>5</v>
          </cell>
          <cell r="K7210" t="str">
            <v>PLANTÕES E LOJAS</v>
          </cell>
          <cell r="O7210">
            <v>69</v>
          </cell>
          <cell r="P7210">
            <v>64.209999999999994</v>
          </cell>
          <cell r="Q7210">
            <v>46143</v>
          </cell>
          <cell r="W7210" t="str">
            <v>SP INT 3</v>
          </cell>
          <cell r="X7210" t="str">
            <v>SP INT 3</v>
          </cell>
        </row>
        <row r="7211">
          <cell r="B7211">
            <v>5</v>
          </cell>
          <cell r="K7211" t="str">
            <v>PLANTÕES E LOJAS</v>
          </cell>
          <cell r="O7211">
            <v>69</v>
          </cell>
          <cell r="P7211">
            <v>63.79</v>
          </cell>
          <cell r="Q7211">
            <v>46143</v>
          </cell>
          <cell r="W7211" t="str">
            <v>SP INT 3</v>
          </cell>
          <cell r="X7211" t="str">
            <v>SP INT 3</v>
          </cell>
        </row>
        <row r="7212">
          <cell r="B7212">
            <v>5</v>
          </cell>
          <cell r="K7212" t="str">
            <v>PLANTÕES E LOJAS</v>
          </cell>
          <cell r="O7212">
            <v>69</v>
          </cell>
          <cell r="P7212">
            <v>64.209999999999994</v>
          </cell>
          <cell r="Q7212">
            <v>46143</v>
          </cell>
          <cell r="W7212" t="str">
            <v>SP INT 5</v>
          </cell>
          <cell r="X7212" t="str">
            <v>SP INT 5</v>
          </cell>
        </row>
        <row r="7213">
          <cell r="B7213">
            <v>5</v>
          </cell>
          <cell r="K7213" t="str">
            <v>MARKETING</v>
          </cell>
          <cell r="O7213">
            <v>69</v>
          </cell>
          <cell r="Q7213">
            <v>46143</v>
          </cell>
          <cell r="W7213" t="str">
            <v>SENSIA RP</v>
          </cell>
          <cell r="X7213" t="str">
            <v>SENSIA</v>
          </cell>
        </row>
        <row r="7214">
          <cell r="B7214">
            <v>6</v>
          </cell>
          <cell r="K7214" t="str">
            <v>SALÁRIOS, ENCARGOS E BENEFÍCIOS</v>
          </cell>
          <cell r="O7214">
            <v>69</v>
          </cell>
          <cell r="P7214">
            <v>30.84</v>
          </cell>
          <cell r="Q7214">
            <v>46174</v>
          </cell>
          <cell r="W7214" t="str">
            <v>DIRETORIA SPI</v>
          </cell>
          <cell r="X7214" t="str">
            <v>DIRETORIA SPI</v>
          </cell>
        </row>
        <row r="7215">
          <cell r="B7215">
            <v>6</v>
          </cell>
          <cell r="K7215" t="str">
            <v>PLANTÕES E LOJAS</v>
          </cell>
          <cell r="O7215">
            <v>69</v>
          </cell>
          <cell r="P7215">
            <v>75.28</v>
          </cell>
          <cell r="Q7215">
            <v>46174</v>
          </cell>
          <cell r="W7215" t="str">
            <v>SP INT 2</v>
          </cell>
          <cell r="X7215" t="str">
            <v>SP INT 2</v>
          </cell>
        </row>
        <row r="7216">
          <cell r="B7216">
            <v>6</v>
          </cell>
          <cell r="K7216" t="str">
            <v>PLANTÕES E LOJAS</v>
          </cell>
          <cell r="O7216">
            <v>69</v>
          </cell>
          <cell r="P7216">
            <v>75.28</v>
          </cell>
          <cell r="Q7216">
            <v>46174</v>
          </cell>
          <cell r="W7216" t="str">
            <v>SP INT 3</v>
          </cell>
          <cell r="X7216" t="str">
            <v>SP INT 3</v>
          </cell>
        </row>
        <row r="7217">
          <cell r="B7217">
            <v>6</v>
          </cell>
          <cell r="K7217" t="str">
            <v>SALÁRIOS, ENCARGOS E BENEFÍCIOS</v>
          </cell>
          <cell r="O7217">
            <v>69</v>
          </cell>
          <cell r="P7217">
            <v>44.13</v>
          </cell>
          <cell r="Q7217">
            <v>46174</v>
          </cell>
          <cell r="W7217" t="str">
            <v>SP INT 3</v>
          </cell>
          <cell r="X7217" t="str">
            <v>SP INT 3</v>
          </cell>
        </row>
        <row r="7218">
          <cell r="B7218">
            <v>6</v>
          </cell>
          <cell r="K7218" t="str">
            <v>VIAGEM E LOGÍSTICA</v>
          </cell>
          <cell r="O7218">
            <v>69</v>
          </cell>
          <cell r="P7218">
            <v>45.519999999999996</v>
          </cell>
          <cell r="Q7218">
            <v>46174</v>
          </cell>
          <cell r="W7218" t="str">
            <v>SP INT 4</v>
          </cell>
          <cell r="X7218" t="str">
            <v>SP INT 4</v>
          </cell>
        </row>
        <row r="7219">
          <cell r="B7219">
            <v>6</v>
          </cell>
          <cell r="K7219" t="str">
            <v>PLANTÕES E LOJAS</v>
          </cell>
          <cell r="O7219">
            <v>69</v>
          </cell>
          <cell r="P7219">
            <v>75.28</v>
          </cell>
          <cell r="Q7219">
            <v>46174</v>
          </cell>
          <cell r="W7219" t="str">
            <v>SP INT 5</v>
          </cell>
          <cell r="X7219" t="str">
            <v>SP INT 5</v>
          </cell>
        </row>
        <row r="7220">
          <cell r="B7220">
            <v>7</v>
          </cell>
          <cell r="K7220" t="str">
            <v>PLANTÕES E LOJAS</v>
          </cell>
          <cell r="O7220">
            <v>69</v>
          </cell>
          <cell r="P7220">
            <v>73.47</v>
          </cell>
          <cell r="Q7220">
            <v>46204</v>
          </cell>
          <cell r="W7220" t="str">
            <v>SP INT 2</v>
          </cell>
          <cell r="X7220" t="str">
            <v>SP INT 2</v>
          </cell>
        </row>
        <row r="7221">
          <cell r="B7221">
            <v>7</v>
          </cell>
          <cell r="K7221" t="str">
            <v>PLANTÕES E LOJAS</v>
          </cell>
          <cell r="O7221">
            <v>69</v>
          </cell>
          <cell r="P7221">
            <v>73.47</v>
          </cell>
          <cell r="Q7221">
            <v>46204</v>
          </cell>
          <cell r="W7221" t="str">
            <v>SP INT 3</v>
          </cell>
          <cell r="X7221" t="str">
            <v>SP INT 3</v>
          </cell>
        </row>
        <row r="7222">
          <cell r="B7222">
            <v>7</v>
          </cell>
          <cell r="K7222" t="str">
            <v>PLANTÕES E LOJAS</v>
          </cell>
          <cell r="O7222">
            <v>69</v>
          </cell>
          <cell r="P7222">
            <v>72.989999999999995</v>
          </cell>
          <cell r="Q7222">
            <v>46204</v>
          </cell>
          <cell r="W7222" t="str">
            <v>SP INT 3</v>
          </cell>
          <cell r="X7222" t="str">
            <v>SP INT 3</v>
          </cell>
        </row>
        <row r="7223">
          <cell r="B7223">
            <v>7</v>
          </cell>
          <cell r="K7223" t="str">
            <v>PLANTÕES E LOJAS</v>
          </cell>
          <cell r="O7223">
            <v>69</v>
          </cell>
          <cell r="P7223">
            <v>73.47</v>
          </cell>
          <cell r="Q7223">
            <v>46204</v>
          </cell>
          <cell r="W7223" t="str">
            <v>SP INT 5</v>
          </cell>
          <cell r="X7223" t="str">
            <v>SP INT 5</v>
          </cell>
        </row>
        <row r="7224">
          <cell r="B7224">
            <v>8</v>
          </cell>
          <cell r="K7224" t="str">
            <v>PLANTÕES E LOJAS</v>
          </cell>
          <cell r="O7224">
            <v>69</v>
          </cell>
          <cell r="P7224">
            <v>63.36</v>
          </cell>
          <cell r="Q7224">
            <v>46235</v>
          </cell>
          <cell r="W7224" t="str">
            <v>SP INT 2</v>
          </cell>
          <cell r="X7224" t="str">
            <v>SP INT 2</v>
          </cell>
        </row>
        <row r="7225">
          <cell r="B7225">
            <v>8</v>
          </cell>
          <cell r="K7225" t="str">
            <v>PLANTÕES E LOJAS</v>
          </cell>
          <cell r="O7225">
            <v>69</v>
          </cell>
          <cell r="P7225">
            <v>63.36</v>
          </cell>
          <cell r="Q7225">
            <v>46235</v>
          </cell>
          <cell r="W7225" t="str">
            <v>SP INT 3</v>
          </cell>
          <cell r="X7225" t="str">
            <v>SP INT 3</v>
          </cell>
        </row>
        <row r="7226">
          <cell r="B7226">
            <v>8</v>
          </cell>
          <cell r="K7226" t="str">
            <v>PLANTÕES E LOJAS</v>
          </cell>
          <cell r="O7226">
            <v>69</v>
          </cell>
          <cell r="P7226">
            <v>62.94</v>
          </cell>
          <cell r="Q7226">
            <v>46235</v>
          </cell>
          <cell r="W7226" t="str">
            <v>SP INT 3</v>
          </cell>
          <cell r="X7226" t="str">
            <v>SP INT 3</v>
          </cell>
        </row>
        <row r="7227">
          <cell r="B7227">
            <v>8</v>
          </cell>
          <cell r="K7227" t="str">
            <v>SALÁRIOS, ENCARGOS E BENEFÍCIOS</v>
          </cell>
          <cell r="O7227">
            <v>69</v>
          </cell>
          <cell r="Q7227">
            <v>46235</v>
          </cell>
          <cell r="W7227" t="str">
            <v>SP INT 4</v>
          </cell>
          <cell r="X7227" t="str">
            <v>SP INT 4</v>
          </cell>
        </row>
        <row r="7228">
          <cell r="B7228">
            <v>8</v>
          </cell>
          <cell r="K7228" t="str">
            <v>PLANTÕES E LOJAS</v>
          </cell>
          <cell r="O7228">
            <v>69</v>
          </cell>
          <cell r="P7228">
            <v>63.36</v>
          </cell>
          <cell r="Q7228">
            <v>46235</v>
          </cell>
          <cell r="W7228" t="str">
            <v>SP INT 5</v>
          </cell>
          <cell r="X7228" t="str">
            <v>SP INT 5</v>
          </cell>
        </row>
        <row r="7229">
          <cell r="B7229">
            <v>2</v>
          </cell>
          <cell r="K7229" t="str">
            <v>SALÁRIOS, ENCARGOS E BENEFÍCIOS</v>
          </cell>
          <cell r="O7229">
            <v>68</v>
          </cell>
          <cell r="P7229">
            <v>34.4</v>
          </cell>
          <cell r="Q7229">
            <v>46054</v>
          </cell>
          <cell r="W7229" t="str">
            <v>SP INT 3</v>
          </cell>
          <cell r="X7229" t="str">
            <v>SP INT 3</v>
          </cell>
        </row>
        <row r="7230">
          <cell r="B7230">
            <v>3</v>
          </cell>
          <cell r="K7230" t="str">
            <v>SALÁRIOS, ENCARGOS E BENEFÍCIOS</v>
          </cell>
          <cell r="O7230">
            <v>68</v>
          </cell>
          <cell r="P7230">
            <v>87.43</v>
          </cell>
          <cell r="Q7230">
            <v>46082</v>
          </cell>
          <cell r="W7230" t="str">
            <v>DIRETORIA SPI</v>
          </cell>
          <cell r="X7230" t="str">
            <v>DIRETORIA SPI</v>
          </cell>
        </row>
        <row r="7231">
          <cell r="B7231">
            <v>3</v>
          </cell>
          <cell r="K7231" t="str">
            <v>SALÁRIOS, ENCARGOS E BENEFÍCIOS</v>
          </cell>
          <cell r="O7231">
            <v>68</v>
          </cell>
          <cell r="P7231">
            <v>33.46</v>
          </cell>
          <cell r="Q7231">
            <v>46082</v>
          </cell>
          <cell r="W7231" t="str">
            <v>SP INT 2</v>
          </cell>
          <cell r="X7231" t="str">
            <v>SP INT 2</v>
          </cell>
        </row>
        <row r="7232">
          <cell r="B7232">
            <v>4</v>
          </cell>
          <cell r="K7232" t="str">
            <v>SALÁRIOS, ENCARGOS E BENEFÍCIOS</v>
          </cell>
          <cell r="O7232">
            <v>68</v>
          </cell>
          <cell r="P7232">
            <v>33.46</v>
          </cell>
          <cell r="Q7232">
            <v>46113</v>
          </cell>
          <cell r="W7232" t="str">
            <v>SP INT 2</v>
          </cell>
          <cell r="X7232" t="str">
            <v>SP INT 2</v>
          </cell>
        </row>
        <row r="7233">
          <cell r="B7233">
            <v>5</v>
          </cell>
          <cell r="K7233" t="str">
            <v>ADMINISTRATIVO</v>
          </cell>
          <cell r="O7233">
            <v>68</v>
          </cell>
          <cell r="P7233">
            <v>12.99</v>
          </cell>
          <cell r="Q7233">
            <v>46143</v>
          </cell>
          <cell r="W7233" t="str">
            <v>SENSIA CP</v>
          </cell>
          <cell r="X7233" t="str">
            <v>SENSIA</v>
          </cell>
        </row>
        <row r="7234">
          <cell r="B7234">
            <v>6</v>
          </cell>
          <cell r="K7234" t="str">
            <v>DESPESAS GERAIS</v>
          </cell>
          <cell r="O7234">
            <v>68</v>
          </cell>
          <cell r="Q7234">
            <v>46174</v>
          </cell>
          <cell r="W7234" t="str">
            <v>SP INT 1</v>
          </cell>
          <cell r="X7234" t="str">
            <v>SP INT 1</v>
          </cell>
        </row>
        <row r="7235">
          <cell r="B7235">
            <v>7</v>
          </cell>
          <cell r="K7235" t="str">
            <v>DESPESAS GERAIS</v>
          </cell>
          <cell r="O7235">
            <v>68</v>
          </cell>
          <cell r="Q7235">
            <v>46204</v>
          </cell>
          <cell r="W7235" t="str">
            <v>SP INT 5</v>
          </cell>
          <cell r="X7235" t="str">
            <v>SP INT 5</v>
          </cell>
        </row>
        <row r="7236">
          <cell r="B7236">
            <v>7</v>
          </cell>
          <cell r="K7236" t="str">
            <v>PLANTÕES E LOJAS</v>
          </cell>
          <cell r="O7236">
            <v>68</v>
          </cell>
          <cell r="P7236">
            <v>11.03</v>
          </cell>
          <cell r="Q7236">
            <v>46204</v>
          </cell>
          <cell r="W7236" t="str">
            <v>SP INT 6</v>
          </cell>
          <cell r="X7236" t="str">
            <v>SP INT 6</v>
          </cell>
        </row>
        <row r="7237">
          <cell r="B7237">
            <v>1</v>
          </cell>
          <cell r="K7237" t="str">
            <v>VIAGEM E LOGÍSTICA</v>
          </cell>
          <cell r="O7237">
            <v>67</v>
          </cell>
          <cell r="P7237">
            <v>195.58000000000004</v>
          </cell>
          <cell r="Q7237">
            <v>46023</v>
          </cell>
          <cell r="W7237" t="str">
            <v>SP INT 3</v>
          </cell>
          <cell r="X7237" t="str">
            <v>SP INT 3</v>
          </cell>
        </row>
        <row r="7238">
          <cell r="B7238">
            <v>4</v>
          </cell>
          <cell r="K7238" t="str">
            <v>MARKETING</v>
          </cell>
          <cell r="O7238">
            <v>67</v>
          </cell>
          <cell r="Q7238">
            <v>46113</v>
          </cell>
          <cell r="W7238" t="str">
            <v>SP INT 6</v>
          </cell>
          <cell r="X7238" t="str">
            <v>SP INT 6</v>
          </cell>
        </row>
        <row r="7239">
          <cell r="B7239">
            <v>6</v>
          </cell>
          <cell r="K7239" t="str">
            <v>ADMINISTRATIVO</v>
          </cell>
          <cell r="O7239">
            <v>67</v>
          </cell>
          <cell r="P7239">
            <v>35.18</v>
          </cell>
          <cell r="Q7239">
            <v>46174</v>
          </cell>
          <cell r="W7239" t="str">
            <v>SP INT 5</v>
          </cell>
          <cell r="X7239" t="str">
            <v>SP INT 5</v>
          </cell>
        </row>
        <row r="7240">
          <cell r="B7240">
            <v>6</v>
          </cell>
          <cell r="K7240" t="str">
            <v>ADMINISTRATIVO</v>
          </cell>
          <cell r="O7240">
            <v>67</v>
          </cell>
          <cell r="Q7240">
            <v>46174</v>
          </cell>
          <cell r="W7240" t="str">
            <v>SP INT 5</v>
          </cell>
          <cell r="X7240" t="str">
            <v>SP INT 5</v>
          </cell>
        </row>
        <row r="7241">
          <cell r="B7241">
            <v>6</v>
          </cell>
          <cell r="K7241" t="str">
            <v>SALÁRIOS, ENCARGOS E BENEFÍCIOS</v>
          </cell>
          <cell r="O7241">
            <v>67</v>
          </cell>
          <cell r="P7241">
            <v>61.92</v>
          </cell>
          <cell r="Q7241">
            <v>46174</v>
          </cell>
          <cell r="W7241" t="str">
            <v>SENSIA CP</v>
          </cell>
          <cell r="X7241" t="str">
            <v>SENSIA</v>
          </cell>
        </row>
        <row r="7242">
          <cell r="B7242">
            <v>8</v>
          </cell>
          <cell r="K7242" t="str">
            <v>ADMINISTRATIVO</v>
          </cell>
          <cell r="O7242">
            <v>67</v>
          </cell>
          <cell r="Q7242">
            <v>46235</v>
          </cell>
          <cell r="W7242" t="str">
            <v>SP INT 3</v>
          </cell>
          <cell r="X7242" t="str">
            <v>SP INT 3</v>
          </cell>
        </row>
        <row r="7243">
          <cell r="B7243">
            <v>1</v>
          </cell>
          <cell r="K7243" t="str">
            <v>SALÁRIOS, ENCARGOS E BENEFÍCIOS</v>
          </cell>
          <cell r="O7243">
            <v>66</v>
          </cell>
          <cell r="P7243">
            <v>258.02999999999997</v>
          </cell>
          <cell r="Q7243">
            <v>46023</v>
          </cell>
          <cell r="W7243" t="str">
            <v>SP INT 5</v>
          </cell>
          <cell r="X7243" t="str">
            <v>SP INT 5</v>
          </cell>
        </row>
        <row r="7244">
          <cell r="B7244">
            <v>5</v>
          </cell>
          <cell r="K7244" t="str">
            <v>VIAGEM E LOGÍSTICA</v>
          </cell>
          <cell r="O7244">
            <v>66</v>
          </cell>
          <cell r="Q7244">
            <v>46143</v>
          </cell>
          <cell r="W7244" t="str">
            <v>SP INT 2</v>
          </cell>
          <cell r="X7244" t="str">
            <v>SP INT 2</v>
          </cell>
        </row>
        <row r="7245">
          <cell r="B7245">
            <v>6</v>
          </cell>
          <cell r="K7245" t="str">
            <v>PLANTÕES E LOJAS</v>
          </cell>
          <cell r="O7245">
            <v>66</v>
          </cell>
          <cell r="Q7245">
            <v>46174</v>
          </cell>
          <cell r="W7245" t="str">
            <v>SP INT 4</v>
          </cell>
          <cell r="X7245" t="str">
            <v>SP INT 4</v>
          </cell>
        </row>
        <row r="7246">
          <cell r="B7246">
            <v>1</v>
          </cell>
          <cell r="K7246" t="str">
            <v>VIAGEM E LOGÍSTICA</v>
          </cell>
          <cell r="O7246">
            <v>65</v>
          </cell>
          <cell r="P7246">
            <v>44.81</v>
          </cell>
          <cell r="Q7246">
            <v>46023</v>
          </cell>
          <cell r="W7246" t="str">
            <v>DIRETORIA SPI</v>
          </cell>
          <cell r="X7246" t="str">
            <v>DIRETORIA SPI</v>
          </cell>
        </row>
        <row r="7247">
          <cell r="B7247">
            <v>5</v>
          </cell>
          <cell r="K7247" t="str">
            <v>SALÁRIOS, ENCARGOS E BENEFÍCIOS</v>
          </cell>
          <cell r="O7247">
            <v>65</v>
          </cell>
          <cell r="P7247">
            <v>47.38</v>
          </cell>
          <cell r="Q7247">
            <v>46143</v>
          </cell>
          <cell r="W7247" t="str">
            <v>DIRETORIA SPI</v>
          </cell>
          <cell r="X7247" t="str">
            <v>DIRETORIA SPI</v>
          </cell>
        </row>
        <row r="7248">
          <cell r="B7248">
            <v>5</v>
          </cell>
          <cell r="K7248" t="str">
            <v>TI E TELECOMUNICAÇÕES</v>
          </cell>
          <cell r="O7248">
            <v>65</v>
          </cell>
          <cell r="Q7248">
            <v>46143</v>
          </cell>
          <cell r="W7248" t="str">
            <v>SP INT 3</v>
          </cell>
          <cell r="X7248" t="str">
            <v>SP INT 3</v>
          </cell>
        </row>
        <row r="7249">
          <cell r="B7249">
            <v>6</v>
          </cell>
          <cell r="K7249" t="str">
            <v>DESPESAS GERAIS</v>
          </cell>
          <cell r="O7249">
            <v>65</v>
          </cell>
          <cell r="Q7249">
            <v>46174</v>
          </cell>
          <cell r="W7249" t="str">
            <v>SP INT 5</v>
          </cell>
          <cell r="X7249" t="str">
            <v>SP INT 5</v>
          </cell>
        </row>
        <row r="7250">
          <cell r="B7250">
            <v>7</v>
          </cell>
          <cell r="K7250" t="str">
            <v>PLANTÕES E LOJAS</v>
          </cell>
          <cell r="O7250">
            <v>65</v>
          </cell>
          <cell r="Q7250">
            <v>46204</v>
          </cell>
          <cell r="W7250" t="str">
            <v>SP INT 2</v>
          </cell>
          <cell r="X7250" t="str">
            <v>SP INT 2</v>
          </cell>
        </row>
        <row r="7251">
          <cell r="B7251">
            <v>7</v>
          </cell>
          <cell r="K7251" t="str">
            <v>PLANTÕES E LOJAS</v>
          </cell>
          <cell r="O7251">
            <v>65</v>
          </cell>
          <cell r="P7251">
            <v>83.56</v>
          </cell>
          <cell r="Q7251">
            <v>46204</v>
          </cell>
          <cell r="W7251" t="str">
            <v>SP INT 6</v>
          </cell>
          <cell r="X7251" t="str">
            <v>SP INT 6</v>
          </cell>
        </row>
        <row r="7252">
          <cell r="B7252">
            <v>8</v>
          </cell>
          <cell r="K7252" t="str">
            <v>ADMINISTRATIVO</v>
          </cell>
          <cell r="O7252">
            <v>65</v>
          </cell>
          <cell r="Q7252">
            <v>46235</v>
          </cell>
          <cell r="W7252" t="str">
            <v>DIRETORIA SPI</v>
          </cell>
          <cell r="X7252" t="str">
            <v>DIRETORIA SPI</v>
          </cell>
        </row>
        <row r="7253">
          <cell r="B7253">
            <v>8</v>
          </cell>
          <cell r="K7253" t="str">
            <v>PLANTÕES E LOJAS</v>
          </cell>
          <cell r="O7253">
            <v>65</v>
          </cell>
          <cell r="P7253">
            <v>26.86</v>
          </cell>
          <cell r="Q7253">
            <v>46235</v>
          </cell>
          <cell r="W7253" t="str">
            <v>SP INT 2</v>
          </cell>
          <cell r="X7253" t="str">
            <v>SP INT 2</v>
          </cell>
        </row>
        <row r="7254">
          <cell r="B7254">
            <v>8</v>
          </cell>
          <cell r="K7254" t="str">
            <v>PLANTÕES E LOJAS</v>
          </cell>
          <cell r="O7254">
            <v>65</v>
          </cell>
          <cell r="P7254">
            <v>11.03</v>
          </cell>
          <cell r="Q7254">
            <v>46235</v>
          </cell>
          <cell r="W7254" t="str">
            <v>SP INT 6</v>
          </cell>
          <cell r="X7254" t="str">
            <v>SP INT 6</v>
          </cell>
        </row>
        <row r="7255">
          <cell r="B7255">
            <v>1</v>
          </cell>
          <cell r="K7255" t="str">
            <v>ADMINISTRATIVO</v>
          </cell>
          <cell r="O7255">
            <v>64</v>
          </cell>
          <cell r="P7255">
            <v>15.09</v>
          </cell>
          <cell r="Q7255">
            <v>46023</v>
          </cell>
          <cell r="W7255" t="str">
            <v>SP INT 3</v>
          </cell>
          <cell r="X7255" t="str">
            <v>SP INT 3</v>
          </cell>
        </row>
        <row r="7256">
          <cell r="B7256">
            <v>3</v>
          </cell>
          <cell r="K7256" t="str">
            <v>SALÁRIOS, ENCARGOS E BENEFÍCIOS</v>
          </cell>
          <cell r="O7256">
            <v>64</v>
          </cell>
          <cell r="Q7256">
            <v>46082</v>
          </cell>
          <cell r="W7256" t="str">
            <v>DIRETORIA SPI</v>
          </cell>
          <cell r="X7256" t="str">
            <v>DIRETORIA SPI</v>
          </cell>
        </row>
        <row r="7257">
          <cell r="B7257">
            <v>3</v>
          </cell>
          <cell r="K7257" t="str">
            <v>MARKETING</v>
          </cell>
          <cell r="O7257">
            <v>64</v>
          </cell>
          <cell r="Q7257">
            <v>46082</v>
          </cell>
          <cell r="W7257" t="str">
            <v>SP INT 5</v>
          </cell>
          <cell r="X7257" t="str">
            <v>SP INT 5</v>
          </cell>
        </row>
        <row r="7258">
          <cell r="B7258">
            <v>4</v>
          </cell>
          <cell r="K7258" t="str">
            <v>MARKETING</v>
          </cell>
          <cell r="O7258">
            <v>64</v>
          </cell>
          <cell r="Q7258">
            <v>46113</v>
          </cell>
          <cell r="W7258" t="str">
            <v>SP INT 4</v>
          </cell>
          <cell r="X7258" t="str">
            <v>SP INT 4</v>
          </cell>
        </row>
        <row r="7259">
          <cell r="B7259">
            <v>5</v>
          </cell>
          <cell r="K7259" t="str">
            <v>SALÁRIOS, ENCARGOS E BENEFÍCIOS</v>
          </cell>
          <cell r="O7259">
            <v>64</v>
          </cell>
          <cell r="P7259">
            <v>19.690000000000005</v>
          </cell>
          <cell r="Q7259">
            <v>46143</v>
          </cell>
          <cell r="W7259" t="str">
            <v>SP INT 4</v>
          </cell>
          <cell r="X7259" t="str">
            <v>SP INT 4</v>
          </cell>
        </row>
        <row r="7260">
          <cell r="B7260">
            <v>5</v>
          </cell>
          <cell r="K7260" t="str">
            <v>PLANTÕES E LOJAS</v>
          </cell>
          <cell r="O7260">
            <v>64</v>
          </cell>
          <cell r="P7260">
            <v>46.18</v>
          </cell>
          <cell r="Q7260">
            <v>46143</v>
          </cell>
          <cell r="W7260" t="str">
            <v>SP INT 5</v>
          </cell>
          <cell r="X7260" t="str">
            <v>SP INT 5</v>
          </cell>
        </row>
        <row r="7261">
          <cell r="B7261">
            <v>6</v>
          </cell>
          <cell r="K7261" t="str">
            <v>DESPESAS GERAIS</v>
          </cell>
          <cell r="O7261">
            <v>64</v>
          </cell>
          <cell r="Q7261">
            <v>46174</v>
          </cell>
          <cell r="W7261" t="str">
            <v>SP INT 6</v>
          </cell>
          <cell r="X7261" t="str">
            <v>SP INT 6</v>
          </cell>
        </row>
        <row r="7262">
          <cell r="B7262">
            <v>7</v>
          </cell>
          <cell r="K7262" t="str">
            <v>PLANTÕES E LOJAS</v>
          </cell>
          <cell r="O7262">
            <v>64</v>
          </cell>
          <cell r="P7262">
            <v>20.170000000000002</v>
          </cell>
          <cell r="Q7262">
            <v>46204</v>
          </cell>
          <cell r="W7262" t="str">
            <v>SENSIA RP</v>
          </cell>
          <cell r="X7262" t="str">
            <v>SENSIA</v>
          </cell>
        </row>
        <row r="7263">
          <cell r="B7263">
            <v>1</v>
          </cell>
          <cell r="K7263" t="str">
            <v>SALÁRIOS, ENCARGOS E BENEFÍCIOS</v>
          </cell>
          <cell r="O7263">
            <v>63</v>
          </cell>
          <cell r="P7263">
            <v>67.3</v>
          </cell>
          <cell r="Q7263">
            <v>46023</v>
          </cell>
          <cell r="W7263" t="str">
            <v>DIRETORIA SPI</v>
          </cell>
          <cell r="X7263" t="str">
            <v>DIRETORIA SPI</v>
          </cell>
        </row>
        <row r="7264">
          <cell r="B7264">
            <v>1</v>
          </cell>
          <cell r="K7264" t="str">
            <v>SALÁRIOS, ENCARGOS E BENEFÍCIOS</v>
          </cell>
          <cell r="O7264">
            <v>63</v>
          </cell>
          <cell r="P7264">
            <v>41.41</v>
          </cell>
          <cell r="Q7264">
            <v>46023</v>
          </cell>
          <cell r="W7264" t="str">
            <v>SENSIA RP</v>
          </cell>
          <cell r="X7264" t="str">
            <v>SENSIA</v>
          </cell>
        </row>
        <row r="7265">
          <cell r="B7265">
            <v>4</v>
          </cell>
          <cell r="K7265" t="str">
            <v>SALÁRIOS, ENCARGOS E BENEFÍCIOS</v>
          </cell>
          <cell r="O7265">
            <v>63</v>
          </cell>
          <cell r="P7265">
            <v>17.739999999999998</v>
          </cell>
          <cell r="Q7265">
            <v>46113</v>
          </cell>
          <cell r="W7265" t="str">
            <v>DIRETORIA SPI</v>
          </cell>
          <cell r="X7265" t="str">
            <v>DIRETORIA SPI</v>
          </cell>
        </row>
        <row r="7266">
          <cell r="B7266">
            <v>4</v>
          </cell>
          <cell r="K7266" t="str">
            <v>VIAGEM E LOGÍSTICA</v>
          </cell>
          <cell r="O7266">
            <v>63</v>
          </cell>
          <cell r="P7266">
            <v>85.61</v>
          </cell>
          <cell r="Q7266">
            <v>46113</v>
          </cell>
          <cell r="W7266" t="str">
            <v>SP INT 2</v>
          </cell>
          <cell r="X7266" t="str">
            <v>SP INT 2</v>
          </cell>
        </row>
        <row r="7267">
          <cell r="B7267">
            <v>4</v>
          </cell>
          <cell r="K7267" t="str">
            <v>MARKETING</v>
          </cell>
          <cell r="O7267">
            <v>63</v>
          </cell>
          <cell r="Q7267">
            <v>46113</v>
          </cell>
          <cell r="W7267" t="str">
            <v>SP INT 4</v>
          </cell>
          <cell r="X7267" t="str">
            <v>SP INT 4</v>
          </cell>
        </row>
        <row r="7268">
          <cell r="B7268">
            <v>5</v>
          </cell>
          <cell r="K7268" t="str">
            <v>MARKETING</v>
          </cell>
          <cell r="O7268">
            <v>63</v>
          </cell>
          <cell r="Q7268">
            <v>46143</v>
          </cell>
          <cell r="W7268" t="str">
            <v>SP INT 3</v>
          </cell>
          <cell r="X7268" t="str">
            <v>SP INT 3</v>
          </cell>
        </row>
        <row r="7269">
          <cell r="B7269">
            <v>5</v>
          </cell>
          <cell r="K7269" t="str">
            <v>MARKETING</v>
          </cell>
          <cell r="O7269">
            <v>63</v>
          </cell>
          <cell r="Q7269">
            <v>46143</v>
          </cell>
          <cell r="W7269" t="str">
            <v>SP INT 5</v>
          </cell>
          <cell r="X7269" t="str">
            <v>SP INT 5</v>
          </cell>
        </row>
        <row r="7270">
          <cell r="B7270">
            <v>6</v>
          </cell>
          <cell r="K7270" t="str">
            <v>DESPESAS GERAIS</v>
          </cell>
          <cell r="O7270">
            <v>63</v>
          </cell>
          <cell r="Q7270">
            <v>46174</v>
          </cell>
          <cell r="W7270" t="str">
            <v>SP INT 6</v>
          </cell>
          <cell r="X7270" t="str">
            <v>SP INT 6</v>
          </cell>
        </row>
        <row r="7271">
          <cell r="B7271">
            <v>7</v>
          </cell>
          <cell r="K7271" t="str">
            <v>TI E TELECOMUNICAÇÕES</v>
          </cell>
          <cell r="O7271">
            <v>63</v>
          </cell>
          <cell r="Q7271">
            <v>46204</v>
          </cell>
          <cell r="W7271" t="str">
            <v>SP INT 2</v>
          </cell>
          <cell r="X7271" t="str">
            <v>SP INT 2</v>
          </cell>
        </row>
        <row r="7272">
          <cell r="B7272">
            <v>3</v>
          </cell>
          <cell r="K7272" t="str">
            <v>MARKETING</v>
          </cell>
          <cell r="O7272">
            <v>62</v>
          </cell>
          <cell r="Q7272">
            <v>46082</v>
          </cell>
          <cell r="W7272" t="str">
            <v>SP INT 4</v>
          </cell>
          <cell r="X7272" t="str">
            <v>SP INT 4</v>
          </cell>
        </row>
        <row r="7273">
          <cell r="B7273">
            <v>4</v>
          </cell>
          <cell r="K7273" t="str">
            <v>MARKETING</v>
          </cell>
          <cell r="O7273">
            <v>62</v>
          </cell>
          <cell r="Q7273">
            <v>46113</v>
          </cell>
          <cell r="W7273" t="str">
            <v>SP INT 1</v>
          </cell>
          <cell r="X7273" t="str">
            <v>SP INT 1</v>
          </cell>
        </row>
        <row r="7274">
          <cell r="B7274">
            <v>6</v>
          </cell>
          <cell r="K7274" t="str">
            <v>DESPESAS GERAIS</v>
          </cell>
          <cell r="O7274">
            <v>62</v>
          </cell>
          <cell r="Q7274">
            <v>46174</v>
          </cell>
          <cell r="W7274" t="str">
            <v>SP INT 4</v>
          </cell>
          <cell r="X7274" t="str">
            <v>SP INT 4</v>
          </cell>
        </row>
        <row r="7275">
          <cell r="B7275">
            <v>6</v>
          </cell>
          <cell r="K7275" t="str">
            <v>VIAGEM E LOGÍSTICA</v>
          </cell>
          <cell r="O7275">
            <v>62</v>
          </cell>
          <cell r="Q7275">
            <v>46174</v>
          </cell>
          <cell r="W7275" t="str">
            <v>SP INT 6</v>
          </cell>
          <cell r="X7275" t="str">
            <v>SP INT 6</v>
          </cell>
        </row>
        <row r="7276">
          <cell r="B7276">
            <v>6</v>
          </cell>
          <cell r="K7276" t="str">
            <v>DESPESAS GERAIS</v>
          </cell>
          <cell r="O7276">
            <v>62</v>
          </cell>
          <cell r="Q7276">
            <v>46174</v>
          </cell>
          <cell r="W7276" t="str">
            <v>SENSIA RP</v>
          </cell>
          <cell r="X7276" t="str">
            <v>SENSIA</v>
          </cell>
        </row>
        <row r="7277">
          <cell r="B7277">
            <v>8</v>
          </cell>
          <cell r="K7277" t="str">
            <v>DESPESAS GERAIS</v>
          </cell>
          <cell r="O7277">
            <v>62</v>
          </cell>
          <cell r="Q7277">
            <v>46235</v>
          </cell>
          <cell r="W7277" t="str">
            <v>DIRETORIA SPI</v>
          </cell>
          <cell r="X7277" t="str">
            <v>DIRETORIA SPI</v>
          </cell>
        </row>
        <row r="7278">
          <cell r="B7278">
            <v>8</v>
          </cell>
          <cell r="K7278" t="str">
            <v>DESPESAS GERAIS</v>
          </cell>
          <cell r="O7278">
            <v>62</v>
          </cell>
          <cell r="P7278">
            <v>20</v>
          </cell>
          <cell r="Q7278">
            <v>46235</v>
          </cell>
          <cell r="W7278" t="str">
            <v>SP INT 1</v>
          </cell>
          <cell r="X7278" t="str">
            <v>SP INT 1</v>
          </cell>
        </row>
        <row r="7279">
          <cell r="B7279">
            <v>8</v>
          </cell>
          <cell r="K7279" t="str">
            <v>ADMINISTRATIVO</v>
          </cell>
          <cell r="O7279">
            <v>62</v>
          </cell>
          <cell r="Q7279">
            <v>46235</v>
          </cell>
          <cell r="W7279" t="str">
            <v>SP INT 4</v>
          </cell>
          <cell r="X7279" t="str">
            <v>SP INT 4</v>
          </cell>
        </row>
        <row r="7280">
          <cell r="B7280">
            <v>8</v>
          </cell>
          <cell r="K7280" t="str">
            <v>VIAGEM E LOGÍSTICA</v>
          </cell>
          <cell r="O7280">
            <v>62</v>
          </cell>
          <cell r="Q7280">
            <v>46235</v>
          </cell>
          <cell r="W7280" t="str">
            <v>SENSIA RP</v>
          </cell>
          <cell r="X7280" t="str">
            <v>SENSIA</v>
          </cell>
        </row>
        <row r="7281">
          <cell r="B7281">
            <v>2</v>
          </cell>
          <cell r="K7281" t="str">
            <v>MARKETING</v>
          </cell>
          <cell r="O7281">
            <v>61</v>
          </cell>
          <cell r="Q7281">
            <v>46054</v>
          </cell>
          <cell r="W7281" t="str">
            <v>SP INT 1</v>
          </cell>
          <cell r="X7281" t="str">
            <v>SP INT 1</v>
          </cell>
        </row>
        <row r="7282">
          <cell r="B7282">
            <v>2</v>
          </cell>
          <cell r="K7282" t="str">
            <v>SALÁRIOS, ENCARGOS E BENEFÍCIOS</v>
          </cell>
          <cell r="O7282">
            <v>61</v>
          </cell>
          <cell r="P7282">
            <v>258.02999999999997</v>
          </cell>
          <cell r="Q7282">
            <v>46054</v>
          </cell>
          <cell r="W7282" t="str">
            <v>SP INT 5</v>
          </cell>
          <cell r="X7282" t="str">
            <v>SP INT 5</v>
          </cell>
        </row>
        <row r="7283">
          <cell r="B7283">
            <v>2</v>
          </cell>
          <cell r="K7283" t="str">
            <v>SALÁRIOS, ENCARGOS E BENEFÍCIOS</v>
          </cell>
          <cell r="O7283">
            <v>61</v>
          </cell>
          <cell r="P7283">
            <v>53.8</v>
          </cell>
          <cell r="Q7283">
            <v>46054</v>
          </cell>
          <cell r="W7283" t="str">
            <v>SENSIA CP</v>
          </cell>
          <cell r="X7283" t="str">
            <v>SENSIA</v>
          </cell>
        </row>
        <row r="7284">
          <cell r="B7284">
            <v>3</v>
          </cell>
          <cell r="K7284" t="str">
            <v>PLANTÕES E LOJAS</v>
          </cell>
          <cell r="O7284">
            <v>61</v>
          </cell>
          <cell r="P7284">
            <v>83.51</v>
          </cell>
          <cell r="Q7284">
            <v>46082</v>
          </cell>
          <cell r="W7284" t="str">
            <v>SP INT 3</v>
          </cell>
          <cell r="X7284" t="str">
            <v>SP INT 3</v>
          </cell>
        </row>
        <row r="7285">
          <cell r="B7285">
            <v>5</v>
          </cell>
          <cell r="K7285" t="str">
            <v>VIAGEM E LOGÍSTICA</v>
          </cell>
          <cell r="O7285">
            <v>61</v>
          </cell>
          <cell r="P7285">
            <v>44.81</v>
          </cell>
          <cell r="Q7285">
            <v>46143</v>
          </cell>
          <cell r="W7285" t="str">
            <v>DIRETORIA SPI</v>
          </cell>
          <cell r="X7285" t="str">
            <v>DIRETORIA SPI</v>
          </cell>
        </row>
        <row r="7286">
          <cell r="B7286">
            <v>6</v>
          </cell>
          <cell r="K7286" t="str">
            <v>DESPESAS GERAIS</v>
          </cell>
          <cell r="O7286">
            <v>61</v>
          </cell>
          <cell r="Q7286">
            <v>46174</v>
          </cell>
          <cell r="W7286" t="str">
            <v>SP INT 3</v>
          </cell>
          <cell r="X7286" t="str">
            <v>SP INT 3</v>
          </cell>
        </row>
        <row r="7287">
          <cell r="B7287">
            <v>6</v>
          </cell>
          <cell r="K7287" t="str">
            <v>DESPESAS GERAIS</v>
          </cell>
          <cell r="O7287">
            <v>61</v>
          </cell>
          <cell r="Q7287">
            <v>46174</v>
          </cell>
          <cell r="W7287" t="str">
            <v>SP INT 6</v>
          </cell>
          <cell r="X7287" t="str">
            <v>SP INT 6</v>
          </cell>
        </row>
        <row r="7288">
          <cell r="B7288">
            <v>7</v>
          </cell>
          <cell r="K7288" t="str">
            <v>VIAGEM E LOGÍSTICA</v>
          </cell>
          <cell r="O7288">
            <v>61</v>
          </cell>
          <cell r="P7288">
            <v>200.8900000000001</v>
          </cell>
          <cell r="Q7288">
            <v>46204</v>
          </cell>
          <cell r="W7288" t="str">
            <v>SP INT 1</v>
          </cell>
          <cell r="X7288" t="str">
            <v>SP INT 1</v>
          </cell>
        </row>
        <row r="7289">
          <cell r="B7289">
            <v>1</v>
          </cell>
          <cell r="K7289" t="str">
            <v>DESPESAS GERAIS</v>
          </cell>
          <cell r="O7289">
            <v>60</v>
          </cell>
          <cell r="Q7289">
            <v>46023</v>
          </cell>
          <cell r="W7289" t="str">
            <v>SP INT 1</v>
          </cell>
          <cell r="X7289" t="str">
            <v>SP INT 1</v>
          </cell>
        </row>
        <row r="7290">
          <cell r="B7290">
            <v>1</v>
          </cell>
          <cell r="K7290" t="str">
            <v>PLANTÕES E LOJAS</v>
          </cell>
          <cell r="O7290">
            <v>60</v>
          </cell>
          <cell r="P7290">
            <v>61.65</v>
          </cell>
          <cell r="Q7290">
            <v>46023</v>
          </cell>
          <cell r="W7290" t="str">
            <v>SP INT 2</v>
          </cell>
          <cell r="X7290" t="str">
            <v>SP INT 2</v>
          </cell>
        </row>
        <row r="7291">
          <cell r="B7291">
            <v>2</v>
          </cell>
          <cell r="K7291" t="str">
            <v>MARKETING</v>
          </cell>
          <cell r="O7291">
            <v>60</v>
          </cell>
          <cell r="Q7291">
            <v>46054</v>
          </cell>
          <cell r="W7291" t="str">
            <v>SP INT 1</v>
          </cell>
          <cell r="X7291" t="str">
            <v>SP INT 1</v>
          </cell>
        </row>
        <row r="7292">
          <cell r="B7292">
            <v>2</v>
          </cell>
          <cell r="K7292" t="str">
            <v>DESPESAS GERAIS</v>
          </cell>
          <cell r="O7292">
            <v>60</v>
          </cell>
          <cell r="Q7292">
            <v>46054</v>
          </cell>
          <cell r="W7292" t="str">
            <v>SP INT 2</v>
          </cell>
          <cell r="X7292" t="str">
            <v>SP INT 2</v>
          </cell>
        </row>
        <row r="7293">
          <cell r="B7293">
            <v>2</v>
          </cell>
          <cell r="K7293" t="str">
            <v>PLANTÕES E LOJAS</v>
          </cell>
          <cell r="O7293">
            <v>60</v>
          </cell>
          <cell r="P7293">
            <v>57.37</v>
          </cell>
          <cell r="Q7293">
            <v>46054</v>
          </cell>
          <cell r="W7293" t="str">
            <v>SP INT 2</v>
          </cell>
          <cell r="X7293" t="str">
            <v>SP INT 2</v>
          </cell>
        </row>
        <row r="7294">
          <cell r="B7294">
            <v>2</v>
          </cell>
          <cell r="K7294" t="str">
            <v>SERVIÇOS</v>
          </cell>
          <cell r="O7294">
            <v>60</v>
          </cell>
          <cell r="Q7294">
            <v>46054</v>
          </cell>
          <cell r="W7294" t="str">
            <v>SP INT 2</v>
          </cell>
          <cell r="X7294" t="str">
            <v>SP INT 2</v>
          </cell>
        </row>
        <row r="7295">
          <cell r="B7295">
            <v>2</v>
          </cell>
          <cell r="K7295" t="str">
            <v>DESPESAS GERAIS</v>
          </cell>
          <cell r="O7295">
            <v>60</v>
          </cell>
          <cell r="Q7295">
            <v>46054</v>
          </cell>
          <cell r="W7295" t="str">
            <v>SP INT 6</v>
          </cell>
          <cell r="X7295" t="str">
            <v>SP INT 6</v>
          </cell>
        </row>
        <row r="7296">
          <cell r="B7296">
            <v>3</v>
          </cell>
          <cell r="K7296" t="str">
            <v>SALÁRIOS, ENCARGOS E BENEFÍCIOS</v>
          </cell>
          <cell r="O7296">
            <v>60</v>
          </cell>
          <cell r="P7296">
            <v>45.39</v>
          </cell>
          <cell r="Q7296">
            <v>46082</v>
          </cell>
          <cell r="W7296" t="str">
            <v>DIRETORIA SPI</v>
          </cell>
          <cell r="X7296" t="str">
            <v>DIRETORIA SPI</v>
          </cell>
        </row>
        <row r="7297">
          <cell r="B7297">
            <v>3</v>
          </cell>
          <cell r="K7297" t="str">
            <v>PLANTÕES E LOJAS</v>
          </cell>
          <cell r="O7297">
            <v>60</v>
          </cell>
          <cell r="P7297">
            <v>65.680000000000007</v>
          </cell>
          <cell r="Q7297">
            <v>46082</v>
          </cell>
          <cell r="W7297" t="str">
            <v>SP INT 2</v>
          </cell>
          <cell r="X7297" t="str">
            <v>SP INT 2</v>
          </cell>
        </row>
        <row r="7298">
          <cell r="B7298">
            <v>3</v>
          </cell>
          <cell r="K7298" t="str">
            <v>SERVIÇOS</v>
          </cell>
          <cell r="O7298">
            <v>60</v>
          </cell>
          <cell r="Q7298">
            <v>46082</v>
          </cell>
          <cell r="W7298" t="str">
            <v>SP INT 2</v>
          </cell>
          <cell r="X7298" t="str">
            <v>SP INT 2</v>
          </cell>
        </row>
        <row r="7299">
          <cell r="B7299">
            <v>4</v>
          </cell>
          <cell r="K7299" t="str">
            <v>PLANTÕES E LOJAS</v>
          </cell>
          <cell r="O7299">
            <v>60</v>
          </cell>
          <cell r="P7299">
            <v>59.98</v>
          </cell>
          <cell r="Q7299">
            <v>46113</v>
          </cell>
          <cell r="W7299" t="str">
            <v>SP INT 2</v>
          </cell>
          <cell r="X7299" t="str">
            <v>SP INT 2</v>
          </cell>
        </row>
        <row r="7300">
          <cell r="B7300">
            <v>5</v>
          </cell>
          <cell r="K7300" t="str">
            <v>PLANTÕES E LOJAS</v>
          </cell>
          <cell r="O7300">
            <v>60</v>
          </cell>
          <cell r="P7300">
            <v>55.63</v>
          </cell>
          <cell r="Q7300">
            <v>46143</v>
          </cell>
          <cell r="W7300" t="str">
            <v>SP INT 2</v>
          </cell>
          <cell r="X7300" t="str">
            <v>SP INT 2</v>
          </cell>
        </row>
        <row r="7301">
          <cell r="B7301">
            <v>5</v>
          </cell>
          <cell r="K7301" t="str">
            <v>DESPESAS GERAIS</v>
          </cell>
          <cell r="O7301">
            <v>60</v>
          </cell>
          <cell r="Q7301">
            <v>46143</v>
          </cell>
          <cell r="W7301" t="str">
            <v>SENSIA CP</v>
          </cell>
          <cell r="X7301" t="str">
            <v>SENSIA</v>
          </cell>
        </row>
        <row r="7302">
          <cell r="B7302">
            <v>6</v>
          </cell>
          <cell r="K7302" t="str">
            <v>SALÁRIOS, ENCARGOS E BENEFÍCIOS</v>
          </cell>
          <cell r="O7302">
            <v>60</v>
          </cell>
          <cell r="P7302">
            <v>47.38</v>
          </cell>
          <cell r="Q7302">
            <v>46174</v>
          </cell>
          <cell r="W7302" t="str">
            <v>DIRETORIA SPI</v>
          </cell>
          <cell r="X7302" t="str">
            <v>DIRETORIA SPI</v>
          </cell>
        </row>
        <row r="7303">
          <cell r="B7303">
            <v>6</v>
          </cell>
          <cell r="K7303" t="str">
            <v>PLANTÕES E LOJAS</v>
          </cell>
          <cell r="O7303">
            <v>60</v>
          </cell>
          <cell r="P7303">
            <v>65.22</v>
          </cell>
          <cell r="Q7303">
            <v>46174</v>
          </cell>
          <cell r="W7303" t="str">
            <v>SP INT 2</v>
          </cell>
          <cell r="X7303" t="str">
            <v>SP INT 2</v>
          </cell>
        </row>
        <row r="7304">
          <cell r="B7304">
            <v>6</v>
          </cell>
          <cell r="K7304" t="str">
            <v>DESPESAS GERAIS</v>
          </cell>
          <cell r="O7304">
            <v>60</v>
          </cell>
          <cell r="Q7304">
            <v>46174</v>
          </cell>
          <cell r="W7304" t="str">
            <v>SP INT 3</v>
          </cell>
          <cell r="X7304" t="str">
            <v>SP INT 3</v>
          </cell>
        </row>
        <row r="7305">
          <cell r="B7305">
            <v>7</v>
          </cell>
          <cell r="K7305" t="str">
            <v>SALÁRIOS, ENCARGOS E BENEFÍCIOS</v>
          </cell>
          <cell r="O7305">
            <v>60</v>
          </cell>
          <cell r="P7305">
            <v>56.42</v>
          </cell>
          <cell r="Q7305">
            <v>46204</v>
          </cell>
          <cell r="W7305" t="str">
            <v>DIRETORIA SPI</v>
          </cell>
          <cell r="X7305" t="str">
            <v>DIRETORIA SPI</v>
          </cell>
        </row>
        <row r="7306">
          <cell r="B7306">
            <v>7</v>
          </cell>
          <cell r="K7306" t="str">
            <v>DESPESAS GERAIS</v>
          </cell>
          <cell r="O7306">
            <v>60</v>
          </cell>
          <cell r="Q7306">
            <v>46204</v>
          </cell>
          <cell r="W7306" t="str">
            <v>SP INT 1</v>
          </cell>
          <cell r="X7306" t="str">
            <v>SP INT 1</v>
          </cell>
        </row>
        <row r="7307">
          <cell r="B7307">
            <v>7</v>
          </cell>
          <cell r="K7307" t="str">
            <v>PLANTÕES E LOJAS</v>
          </cell>
          <cell r="O7307">
            <v>60</v>
          </cell>
          <cell r="P7307">
            <v>63.65</v>
          </cell>
          <cell r="Q7307">
            <v>46204</v>
          </cell>
          <cell r="W7307" t="str">
            <v>SP INT 2</v>
          </cell>
          <cell r="X7307" t="str">
            <v>SP INT 2</v>
          </cell>
        </row>
        <row r="7308">
          <cell r="B7308">
            <v>7</v>
          </cell>
          <cell r="K7308" t="str">
            <v>MARKETING</v>
          </cell>
          <cell r="O7308">
            <v>60</v>
          </cell>
          <cell r="Q7308">
            <v>46204</v>
          </cell>
          <cell r="W7308" t="str">
            <v>SP INT 3</v>
          </cell>
          <cell r="X7308" t="str">
            <v>SP INT 3</v>
          </cell>
        </row>
        <row r="7309">
          <cell r="B7309">
            <v>8</v>
          </cell>
          <cell r="K7309" t="str">
            <v>PLANTÕES E LOJAS</v>
          </cell>
          <cell r="O7309">
            <v>60</v>
          </cell>
          <cell r="P7309">
            <v>54.89</v>
          </cell>
          <cell r="Q7309">
            <v>46235</v>
          </cell>
          <cell r="W7309" t="str">
            <v>SP INT 2</v>
          </cell>
          <cell r="X7309" t="str">
            <v>SP INT 2</v>
          </cell>
        </row>
        <row r="7310">
          <cell r="B7310">
            <v>8</v>
          </cell>
          <cell r="K7310" t="str">
            <v>DESPESAS GERAIS</v>
          </cell>
          <cell r="O7310">
            <v>60</v>
          </cell>
          <cell r="Q7310">
            <v>46235</v>
          </cell>
          <cell r="W7310" t="str">
            <v>SP INT 2</v>
          </cell>
          <cell r="X7310" t="str">
            <v>SP INT 2</v>
          </cell>
        </row>
        <row r="7311">
          <cell r="B7311">
            <v>1</v>
          </cell>
          <cell r="K7311" t="str">
            <v>PLANTÕES E LOJAS</v>
          </cell>
          <cell r="O7311">
            <v>59</v>
          </cell>
          <cell r="Q7311">
            <v>46023</v>
          </cell>
          <cell r="W7311" t="str">
            <v>SP INT 5</v>
          </cell>
          <cell r="X7311" t="str">
            <v>SP INT 5</v>
          </cell>
        </row>
        <row r="7312">
          <cell r="B7312">
            <v>3</v>
          </cell>
          <cell r="K7312" t="str">
            <v>VIAGEM E LOGÍSTICA</v>
          </cell>
          <cell r="O7312">
            <v>59</v>
          </cell>
          <cell r="Q7312">
            <v>46082</v>
          </cell>
          <cell r="W7312" t="str">
            <v>DIRETORIA SPI</v>
          </cell>
          <cell r="X7312" t="str">
            <v>DIRETORIA SPI</v>
          </cell>
        </row>
        <row r="7313">
          <cell r="B7313">
            <v>3</v>
          </cell>
          <cell r="K7313" t="str">
            <v>MARKETING</v>
          </cell>
          <cell r="O7313">
            <v>59</v>
          </cell>
          <cell r="Q7313">
            <v>46082</v>
          </cell>
          <cell r="W7313" t="str">
            <v>SP INT 2</v>
          </cell>
          <cell r="X7313" t="str">
            <v>SP INT 2</v>
          </cell>
        </row>
        <row r="7314">
          <cell r="B7314">
            <v>4</v>
          </cell>
          <cell r="K7314" t="str">
            <v>TI E TELECOMUNICAÇÕES</v>
          </cell>
          <cell r="O7314">
            <v>59</v>
          </cell>
          <cell r="Q7314">
            <v>46113</v>
          </cell>
          <cell r="W7314" t="str">
            <v>SP INT 2</v>
          </cell>
          <cell r="X7314" t="str">
            <v>SP INT 2</v>
          </cell>
        </row>
        <row r="7315">
          <cell r="B7315">
            <v>5</v>
          </cell>
          <cell r="K7315" t="str">
            <v>SALÁRIOS, ENCARGOS E BENEFÍCIOS</v>
          </cell>
          <cell r="O7315">
            <v>59</v>
          </cell>
          <cell r="P7315">
            <v>92.67</v>
          </cell>
          <cell r="Q7315">
            <v>46143</v>
          </cell>
          <cell r="W7315" t="str">
            <v>DIRETORIA SPI</v>
          </cell>
          <cell r="X7315" t="str">
            <v>DIRETORIA SPI</v>
          </cell>
        </row>
        <row r="7316">
          <cell r="B7316">
            <v>5</v>
          </cell>
          <cell r="K7316" t="str">
            <v>SERVIÇOS</v>
          </cell>
          <cell r="O7316">
            <v>59</v>
          </cell>
          <cell r="Q7316">
            <v>46143</v>
          </cell>
          <cell r="W7316" t="str">
            <v>SP INT 1</v>
          </cell>
          <cell r="X7316" t="str">
            <v>SP INT 1</v>
          </cell>
        </row>
        <row r="7317">
          <cell r="B7317">
            <v>8</v>
          </cell>
          <cell r="K7317" t="str">
            <v>TI E TELECOMUNICAÇÕES</v>
          </cell>
          <cell r="O7317">
            <v>59</v>
          </cell>
          <cell r="Q7317">
            <v>46235</v>
          </cell>
          <cell r="W7317" t="str">
            <v>SP INT 2</v>
          </cell>
          <cell r="X7317" t="str">
            <v>SP INT 2</v>
          </cell>
        </row>
        <row r="7318">
          <cell r="B7318">
            <v>1</v>
          </cell>
          <cell r="K7318" t="str">
            <v>SALÁRIOS, ENCARGOS E BENEFÍCIOS</v>
          </cell>
          <cell r="O7318">
            <v>58</v>
          </cell>
          <cell r="P7318">
            <v>34.4</v>
          </cell>
          <cell r="Q7318">
            <v>46023</v>
          </cell>
          <cell r="W7318" t="str">
            <v>SP INT 3</v>
          </cell>
          <cell r="X7318" t="str">
            <v>SP INT 3</v>
          </cell>
        </row>
        <row r="7319">
          <cell r="B7319">
            <v>1</v>
          </cell>
          <cell r="K7319" t="str">
            <v>SALÁRIOS, ENCARGOS E BENEFÍCIOS</v>
          </cell>
          <cell r="O7319">
            <v>58</v>
          </cell>
          <cell r="P7319">
            <v>61.92</v>
          </cell>
          <cell r="Q7319">
            <v>46023</v>
          </cell>
          <cell r="W7319" t="str">
            <v>SENSIA CP</v>
          </cell>
          <cell r="X7319" t="str">
            <v>SENSIA</v>
          </cell>
        </row>
        <row r="7320">
          <cell r="B7320">
            <v>2</v>
          </cell>
          <cell r="K7320" t="str">
            <v>PLANTÕES E LOJAS</v>
          </cell>
          <cell r="O7320">
            <v>58</v>
          </cell>
          <cell r="Q7320">
            <v>46054</v>
          </cell>
          <cell r="W7320" t="str">
            <v>SP INT 4</v>
          </cell>
          <cell r="X7320" t="str">
            <v>SP INT 4</v>
          </cell>
        </row>
        <row r="7321">
          <cell r="B7321">
            <v>4</v>
          </cell>
          <cell r="K7321" t="str">
            <v>SALÁRIOS, ENCARGOS E BENEFÍCIOS</v>
          </cell>
          <cell r="O7321">
            <v>58</v>
          </cell>
          <cell r="P7321">
            <v>45.39</v>
          </cell>
          <cell r="Q7321">
            <v>46113</v>
          </cell>
          <cell r="W7321" t="str">
            <v>DIRETORIA SPI</v>
          </cell>
          <cell r="X7321" t="str">
            <v>DIRETORIA SPI</v>
          </cell>
        </row>
        <row r="7322">
          <cell r="B7322">
            <v>4</v>
          </cell>
          <cell r="K7322" t="str">
            <v>SALÁRIOS, ENCARGOS E BENEFÍCIOS</v>
          </cell>
          <cell r="O7322">
            <v>58</v>
          </cell>
          <cell r="P7322">
            <v>35.619999999999997</v>
          </cell>
          <cell r="Q7322">
            <v>46113</v>
          </cell>
          <cell r="W7322" t="str">
            <v>SP INT 4</v>
          </cell>
          <cell r="X7322" t="str">
            <v>SP INT 4</v>
          </cell>
        </row>
        <row r="7323">
          <cell r="B7323">
            <v>4</v>
          </cell>
          <cell r="K7323" t="str">
            <v>SALÁRIOS, ENCARGOS E BENEFÍCIOS</v>
          </cell>
          <cell r="O7323">
            <v>58</v>
          </cell>
          <cell r="P7323">
            <v>25.18</v>
          </cell>
          <cell r="Q7323">
            <v>46113</v>
          </cell>
          <cell r="W7323" t="str">
            <v>SP INT 5</v>
          </cell>
          <cell r="X7323" t="str">
            <v>SP INT 5</v>
          </cell>
        </row>
        <row r="7324">
          <cell r="B7324">
            <v>4</v>
          </cell>
          <cell r="K7324" t="str">
            <v>SALÁRIOS, ENCARGOS E BENEFÍCIOS</v>
          </cell>
          <cell r="O7324">
            <v>58</v>
          </cell>
          <cell r="P7324">
            <v>61.92</v>
          </cell>
          <cell r="Q7324">
            <v>46113</v>
          </cell>
          <cell r="W7324" t="str">
            <v>SENSIA CP</v>
          </cell>
          <cell r="X7324" t="str">
            <v>SENSIA</v>
          </cell>
        </row>
        <row r="7325">
          <cell r="B7325">
            <v>5</v>
          </cell>
          <cell r="K7325" t="str">
            <v>PLANTÕES E LOJAS</v>
          </cell>
          <cell r="O7325">
            <v>58</v>
          </cell>
          <cell r="Q7325">
            <v>46143</v>
          </cell>
          <cell r="W7325" t="str">
            <v>SENSIA RP</v>
          </cell>
          <cell r="X7325" t="str">
            <v>SENSIA</v>
          </cell>
        </row>
        <row r="7326">
          <cell r="B7326">
            <v>6</v>
          </cell>
          <cell r="K7326" t="str">
            <v>PLANTÕES E LOJAS</v>
          </cell>
          <cell r="O7326">
            <v>58</v>
          </cell>
          <cell r="Q7326">
            <v>46174</v>
          </cell>
          <cell r="W7326" t="str">
            <v>SP INT 2</v>
          </cell>
          <cell r="X7326" t="str">
            <v>SP INT 2</v>
          </cell>
        </row>
        <row r="7327">
          <cell r="B7327">
            <v>6</v>
          </cell>
          <cell r="K7327" t="str">
            <v>SALÁRIOS, ENCARGOS E BENEFÍCIOS</v>
          </cell>
          <cell r="O7327">
            <v>58</v>
          </cell>
          <cell r="P7327">
            <v>35.620000000000005</v>
          </cell>
          <cell r="Q7327">
            <v>46174</v>
          </cell>
          <cell r="W7327" t="str">
            <v>SP INT 4</v>
          </cell>
          <cell r="X7327" t="str">
            <v>SP INT 4</v>
          </cell>
        </row>
        <row r="7328">
          <cell r="B7328">
            <v>7</v>
          </cell>
          <cell r="K7328" t="str">
            <v>ADMINISTRATIVO</v>
          </cell>
          <cell r="O7328">
            <v>58</v>
          </cell>
          <cell r="Q7328">
            <v>46204</v>
          </cell>
          <cell r="W7328" t="str">
            <v>DIRETORIA SPI</v>
          </cell>
          <cell r="X7328" t="str">
            <v>DIRETORIA SPI</v>
          </cell>
        </row>
        <row r="7329">
          <cell r="B7329">
            <v>7</v>
          </cell>
          <cell r="K7329" t="str">
            <v>ADMINISTRATIVO</v>
          </cell>
          <cell r="O7329">
            <v>58</v>
          </cell>
          <cell r="Q7329">
            <v>46204</v>
          </cell>
          <cell r="W7329" t="str">
            <v>SP INT 1</v>
          </cell>
          <cell r="X7329" t="str">
            <v>SP INT 1</v>
          </cell>
        </row>
        <row r="7330">
          <cell r="B7330">
            <v>7</v>
          </cell>
          <cell r="K7330" t="str">
            <v>MARKETING</v>
          </cell>
          <cell r="O7330">
            <v>58</v>
          </cell>
          <cell r="Q7330">
            <v>46204</v>
          </cell>
          <cell r="W7330" t="str">
            <v>SP INT 2</v>
          </cell>
          <cell r="X7330" t="str">
            <v>SP INT 2</v>
          </cell>
        </row>
        <row r="7331">
          <cell r="B7331">
            <v>7</v>
          </cell>
          <cell r="K7331" t="str">
            <v>SALÁRIOS, ENCARGOS E BENEFÍCIOS</v>
          </cell>
          <cell r="O7331">
            <v>58</v>
          </cell>
          <cell r="P7331">
            <v>106.45</v>
          </cell>
          <cell r="Q7331">
            <v>46204</v>
          </cell>
          <cell r="W7331" t="str">
            <v>SP INT 2</v>
          </cell>
          <cell r="X7331" t="str">
            <v>SP INT 2</v>
          </cell>
        </row>
        <row r="7332">
          <cell r="B7332">
            <v>8</v>
          </cell>
          <cell r="K7332" t="str">
            <v>SALÁRIOS, ENCARGOS E BENEFÍCIOS</v>
          </cell>
          <cell r="O7332">
            <v>58</v>
          </cell>
          <cell r="P7332">
            <v>106.45</v>
          </cell>
          <cell r="Q7332">
            <v>46235</v>
          </cell>
          <cell r="W7332" t="str">
            <v>SP INT 2</v>
          </cell>
          <cell r="X7332" t="str">
            <v>SP INT 2</v>
          </cell>
        </row>
        <row r="7333">
          <cell r="B7333">
            <v>2</v>
          </cell>
          <cell r="K7333" t="str">
            <v>MARKETING</v>
          </cell>
          <cell r="O7333">
            <v>57</v>
          </cell>
          <cell r="Q7333">
            <v>46054</v>
          </cell>
          <cell r="W7333" t="str">
            <v>SP INT 6</v>
          </cell>
          <cell r="X7333" t="str">
            <v>SP INT 6</v>
          </cell>
        </row>
        <row r="7334">
          <cell r="B7334">
            <v>3</v>
          </cell>
          <cell r="K7334" t="str">
            <v>VIAGEM E LOGÍSTICA</v>
          </cell>
          <cell r="O7334">
            <v>57</v>
          </cell>
          <cell r="P7334">
            <v>263.86</v>
          </cell>
          <cell r="Q7334">
            <v>46082</v>
          </cell>
          <cell r="W7334" t="str">
            <v>SP INT 4</v>
          </cell>
          <cell r="X7334" t="str">
            <v>SP INT 4</v>
          </cell>
        </row>
        <row r="7335">
          <cell r="B7335">
            <v>8</v>
          </cell>
          <cell r="K7335" t="str">
            <v>SALÁRIOS, ENCARGOS E BENEFÍCIOS</v>
          </cell>
          <cell r="O7335">
            <v>57</v>
          </cell>
          <cell r="P7335">
            <v>47.38</v>
          </cell>
          <cell r="Q7335">
            <v>46235</v>
          </cell>
          <cell r="W7335" t="str">
            <v>DIRETORIA SPI</v>
          </cell>
          <cell r="X7335" t="str">
            <v>DIRETORIA SPI</v>
          </cell>
        </row>
        <row r="7336">
          <cell r="B7336">
            <v>8</v>
          </cell>
          <cell r="K7336" t="str">
            <v>SALÁRIOS, ENCARGOS E BENEFÍCIOS</v>
          </cell>
          <cell r="O7336">
            <v>57</v>
          </cell>
          <cell r="P7336">
            <v>56.42</v>
          </cell>
          <cell r="Q7336">
            <v>46235</v>
          </cell>
          <cell r="W7336" t="str">
            <v>DIRETORIA SPI</v>
          </cell>
          <cell r="X7336" t="str">
            <v>DIRETORIA SPI</v>
          </cell>
        </row>
        <row r="7337">
          <cell r="B7337">
            <v>8</v>
          </cell>
          <cell r="K7337" t="str">
            <v>PLANTÕES E LOJAS</v>
          </cell>
          <cell r="O7337">
            <v>57</v>
          </cell>
          <cell r="Q7337">
            <v>46235</v>
          </cell>
          <cell r="W7337" t="str">
            <v>SP INT 5</v>
          </cell>
          <cell r="X7337" t="str">
            <v>SP INT 5</v>
          </cell>
        </row>
        <row r="7338">
          <cell r="B7338">
            <v>1</v>
          </cell>
          <cell r="K7338" t="str">
            <v>PLANTÕES E LOJAS</v>
          </cell>
          <cell r="O7338">
            <v>56</v>
          </cell>
          <cell r="Q7338">
            <v>46023</v>
          </cell>
          <cell r="W7338" t="str">
            <v>SP INT 5</v>
          </cell>
          <cell r="X7338" t="str">
            <v>SP INT 5</v>
          </cell>
        </row>
        <row r="7339">
          <cell r="B7339">
            <v>1</v>
          </cell>
          <cell r="K7339" t="str">
            <v>SALÁRIOS, ENCARGOS E BENEFÍCIOS</v>
          </cell>
          <cell r="O7339">
            <v>56</v>
          </cell>
          <cell r="P7339">
            <v>44.13</v>
          </cell>
          <cell r="Q7339">
            <v>46023</v>
          </cell>
          <cell r="W7339" t="str">
            <v>SENSIA RP</v>
          </cell>
          <cell r="X7339" t="str">
            <v>SENSIA</v>
          </cell>
        </row>
        <row r="7340">
          <cell r="B7340">
            <v>2</v>
          </cell>
          <cell r="K7340" t="str">
            <v>SALÁRIOS, ENCARGOS E BENEFÍCIOS</v>
          </cell>
          <cell r="O7340">
            <v>56</v>
          </cell>
          <cell r="P7340">
            <v>45.39</v>
          </cell>
          <cell r="Q7340">
            <v>46054</v>
          </cell>
          <cell r="W7340" t="str">
            <v>DIRETORIA SPI</v>
          </cell>
          <cell r="X7340" t="str">
            <v>DIRETORIA SPI</v>
          </cell>
        </row>
        <row r="7341">
          <cell r="B7341">
            <v>2</v>
          </cell>
          <cell r="K7341" t="str">
            <v>MARKETING</v>
          </cell>
          <cell r="O7341">
            <v>56</v>
          </cell>
          <cell r="Q7341">
            <v>46054</v>
          </cell>
          <cell r="W7341" t="str">
            <v>SP INT 2</v>
          </cell>
          <cell r="X7341" t="str">
            <v>SP INT 2</v>
          </cell>
        </row>
        <row r="7342">
          <cell r="B7342">
            <v>2</v>
          </cell>
          <cell r="K7342" t="str">
            <v>SALÁRIOS, ENCARGOS E BENEFÍCIOS</v>
          </cell>
          <cell r="O7342">
            <v>56</v>
          </cell>
          <cell r="P7342">
            <v>18.829999999999984</v>
          </cell>
          <cell r="Q7342">
            <v>46054</v>
          </cell>
          <cell r="W7342" t="str">
            <v>SENSIA CP</v>
          </cell>
          <cell r="X7342" t="str">
            <v>SENSIA</v>
          </cell>
        </row>
        <row r="7343">
          <cell r="B7343">
            <v>2</v>
          </cell>
          <cell r="K7343" t="str">
            <v>SALÁRIOS, ENCARGOS E BENEFÍCIOS</v>
          </cell>
          <cell r="O7343">
            <v>56</v>
          </cell>
          <cell r="P7343">
            <v>24</v>
          </cell>
          <cell r="Q7343">
            <v>46054</v>
          </cell>
          <cell r="W7343" t="str">
            <v>SENSIA CP</v>
          </cell>
          <cell r="X7343" t="str">
            <v>SENSIA</v>
          </cell>
        </row>
        <row r="7344">
          <cell r="B7344">
            <v>4</v>
          </cell>
          <cell r="K7344" t="str">
            <v>SALÁRIOS, ENCARGOS E BENEFÍCIOS</v>
          </cell>
          <cell r="O7344">
            <v>56</v>
          </cell>
          <cell r="P7344">
            <v>44.13</v>
          </cell>
          <cell r="Q7344">
            <v>46113</v>
          </cell>
          <cell r="W7344" t="str">
            <v>SP INT 3</v>
          </cell>
          <cell r="X7344" t="str">
            <v>SP INT 3</v>
          </cell>
        </row>
        <row r="7345">
          <cell r="B7345">
            <v>4</v>
          </cell>
          <cell r="K7345" t="str">
            <v>SALÁRIOS, ENCARGOS E BENEFÍCIOS</v>
          </cell>
          <cell r="O7345">
            <v>56</v>
          </cell>
          <cell r="P7345">
            <v>18.57</v>
          </cell>
          <cell r="Q7345">
            <v>46113</v>
          </cell>
          <cell r="W7345" t="str">
            <v>SP INT 4</v>
          </cell>
          <cell r="X7345" t="str">
            <v>SP INT 4</v>
          </cell>
        </row>
        <row r="7346">
          <cell r="B7346">
            <v>4</v>
          </cell>
          <cell r="K7346" t="str">
            <v>PLANTÕES E LOJAS</v>
          </cell>
          <cell r="O7346">
            <v>55</v>
          </cell>
          <cell r="P7346">
            <v>49.24</v>
          </cell>
          <cell r="Q7346">
            <v>46113</v>
          </cell>
          <cell r="W7346" t="str">
            <v>SP INT 3</v>
          </cell>
          <cell r="X7346" t="str">
            <v>SP INT 3</v>
          </cell>
        </row>
        <row r="7347">
          <cell r="B7347">
            <v>4</v>
          </cell>
          <cell r="K7347" t="str">
            <v>PLANTÕES E LOJAS</v>
          </cell>
          <cell r="O7347">
            <v>55</v>
          </cell>
          <cell r="Q7347">
            <v>46113</v>
          </cell>
          <cell r="W7347" t="str">
            <v>SP INT 4</v>
          </cell>
          <cell r="X7347" t="str">
            <v>SP INT 4</v>
          </cell>
        </row>
        <row r="7348">
          <cell r="B7348">
            <v>4</v>
          </cell>
          <cell r="K7348" t="str">
            <v>MARKETING</v>
          </cell>
          <cell r="O7348">
            <v>55</v>
          </cell>
          <cell r="Q7348">
            <v>46113</v>
          </cell>
          <cell r="W7348" t="str">
            <v>SP INT 5</v>
          </cell>
          <cell r="X7348" t="str">
            <v>SP INT 5</v>
          </cell>
        </row>
        <row r="7349">
          <cell r="B7349">
            <v>6</v>
          </cell>
          <cell r="K7349" t="str">
            <v>ADMINISTRATIVO</v>
          </cell>
          <cell r="O7349">
            <v>55</v>
          </cell>
          <cell r="P7349">
            <v>93.23</v>
          </cell>
          <cell r="Q7349">
            <v>46174</v>
          </cell>
          <cell r="W7349" t="str">
            <v>SP INT 5</v>
          </cell>
          <cell r="X7349" t="str">
            <v>SP INT 5</v>
          </cell>
        </row>
        <row r="7350">
          <cell r="B7350">
            <v>7</v>
          </cell>
          <cell r="K7350" t="str">
            <v>SALÁRIOS, ENCARGOS E BENEFÍCIOS</v>
          </cell>
          <cell r="O7350">
            <v>55</v>
          </cell>
          <cell r="P7350">
            <v>47.38</v>
          </cell>
          <cell r="Q7350">
            <v>46204</v>
          </cell>
          <cell r="W7350" t="str">
            <v>DIRETORIA SPI</v>
          </cell>
          <cell r="X7350" t="str">
            <v>DIRETORIA SPI</v>
          </cell>
        </row>
        <row r="7351">
          <cell r="B7351">
            <v>7</v>
          </cell>
          <cell r="K7351" t="str">
            <v>PLANTÕES E LOJAS</v>
          </cell>
          <cell r="O7351">
            <v>55</v>
          </cell>
          <cell r="Q7351">
            <v>46204</v>
          </cell>
          <cell r="W7351" t="str">
            <v>SP INT 3</v>
          </cell>
          <cell r="X7351" t="str">
            <v>SP INT 3</v>
          </cell>
        </row>
        <row r="7352">
          <cell r="B7352">
            <v>7</v>
          </cell>
          <cell r="K7352" t="str">
            <v>SALÁRIOS, ENCARGOS E BENEFÍCIOS</v>
          </cell>
          <cell r="O7352">
            <v>55</v>
          </cell>
          <cell r="P7352">
            <v>19.690000000000005</v>
          </cell>
          <cell r="Q7352">
            <v>46204</v>
          </cell>
          <cell r="W7352" t="str">
            <v>SP INT 4</v>
          </cell>
          <cell r="X7352" t="str">
            <v>SP INT 4</v>
          </cell>
        </row>
        <row r="7353">
          <cell r="B7353">
            <v>7</v>
          </cell>
          <cell r="K7353" t="str">
            <v>PLANTÕES E LOJAS</v>
          </cell>
          <cell r="O7353">
            <v>55</v>
          </cell>
          <cell r="Q7353">
            <v>46204</v>
          </cell>
          <cell r="W7353" t="str">
            <v>SENSIA RP</v>
          </cell>
          <cell r="X7353" t="str">
            <v>SENSIA</v>
          </cell>
        </row>
        <row r="7354">
          <cell r="B7354">
            <v>1</v>
          </cell>
          <cell r="K7354" t="str">
            <v>SALÁRIOS, ENCARGOS E BENEFÍCIOS</v>
          </cell>
          <cell r="O7354">
            <v>54</v>
          </cell>
          <cell r="P7354">
            <v>53.23</v>
          </cell>
          <cell r="Q7354">
            <v>46023</v>
          </cell>
          <cell r="W7354" t="str">
            <v>DIRETORIA SPI</v>
          </cell>
          <cell r="X7354" t="str">
            <v>DIRETORIA SPI</v>
          </cell>
        </row>
        <row r="7355">
          <cell r="B7355">
            <v>2</v>
          </cell>
          <cell r="K7355" t="str">
            <v>SALÁRIOS, ENCARGOS E BENEFÍCIOS</v>
          </cell>
          <cell r="O7355">
            <v>54</v>
          </cell>
          <cell r="P7355">
            <v>53.23</v>
          </cell>
          <cell r="Q7355">
            <v>46054</v>
          </cell>
          <cell r="W7355" t="str">
            <v>DIRETORIA SPI</v>
          </cell>
          <cell r="X7355" t="str">
            <v>DIRETORIA SPI</v>
          </cell>
        </row>
        <row r="7356">
          <cell r="B7356">
            <v>2</v>
          </cell>
          <cell r="K7356" t="str">
            <v>VIAGEM E LOGÍSTICA</v>
          </cell>
          <cell r="O7356">
            <v>54</v>
          </cell>
          <cell r="P7356">
            <v>195.58000000000004</v>
          </cell>
          <cell r="Q7356">
            <v>46054</v>
          </cell>
          <cell r="W7356" t="str">
            <v>SP INT 3</v>
          </cell>
          <cell r="X7356" t="str">
            <v>SP INT 3</v>
          </cell>
        </row>
        <row r="7357">
          <cell r="B7357">
            <v>2</v>
          </cell>
          <cell r="K7357" t="str">
            <v>MARKETING</v>
          </cell>
          <cell r="O7357">
            <v>54</v>
          </cell>
          <cell r="Q7357">
            <v>46054</v>
          </cell>
          <cell r="W7357" t="str">
            <v>SP INT 4</v>
          </cell>
          <cell r="X7357" t="str">
            <v>SP INT 4</v>
          </cell>
        </row>
        <row r="7358">
          <cell r="B7358">
            <v>2</v>
          </cell>
          <cell r="K7358" t="str">
            <v>SALÁRIOS, ENCARGOS E BENEFÍCIOS</v>
          </cell>
          <cell r="O7358">
            <v>54</v>
          </cell>
          <cell r="P7358">
            <v>18.57</v>
          </cell>
          <cell r="Q7358">
            <v>46054</v>
          </cell>
          <cell r="W7358" t="str">
            <v>SP INT 4</v>
          </cell>
          <cell r="X7358" t="str">
            <v>SP INT 4</v>
          </cell>
        </row>
        <row r="7359">
          <cell r="B7359">
            <v>2</v>
          </cell>
          <cell r="K7359" t="str">
            <v>MARKETING</v>
          </cell>
          <cell r="O7359">
            <v>54</v>
          </cell>
          <cell r="Q7359">
            <v>46054</v>
          </cell>
          <cell r="W7359" t="str">
            <v>SP INT 6</v>
          </cell>
          <cell r="X7359" t="str">
            <v>SP INT 6</v>
          </cell>
        </row>
        <row r="7360">
          <cell r="B7360">
            <v>3</v>
          </cell>
          <cell r="K7360" t="str">
            <v>SALÁRIOS, ENCARGOS E BENEFÍCIOS</v>
          </cell>
          <cell r="O7360">
            <v>54</v>
          </cell>
          <cell r="P7360">
            <v>34.4</v>
          </cell>
          <cell r="Q7360">
            <v>46082</v>
          </cell>
          <cell r="W7360" t="str">
            <v>SP INT 3</v>
          </cell>
          <cell r="X7360" t="str">
            <v>SP INT 3</v>
          </cell>
        </row>
        <row r="7361">
          <cell r="B7361">
            <v>4</v>
          </cell>
          <cell r="K7361" t="str">
            <v>MARKETING</v>
          </cell>
          <cell r="O7361">
            <v>54</v>
          </cell>
          <cell r="Q7361">
            <v>46113</v>
          </cell>
          <cell r="W7361" t="str">
            <v>SP INT 5</v>
          </cell>
          <cell r="X7361" t="str">
            <v>SP INT 5</v>
          </cell>
        </row>
        <row r="7362">
          <cell r="B7362">
            <v>6</v>
          </cell>
          <cell r="K7362" t="str">
            <v>DESPESAS GERAIS</v>
          </cell>
          <cell r="O7362">
            <v>54</v>
          </cell>
          <cell r="Q7362">
            <v>46174</v>
          </cell>
          <cell r="W7362" t="str">
            <v>SP INT 4</v>
          </cell>
          <cell r="X7362" t="str">
            <v>SP INT 4</v>
          </cell>
        </row>
        <row r="7363">
          <cell r="B7363">
            <v>7</v>
          </cell>
          <cell r="K7363" t="str">
            <v>MARKETING</v>
          </cell>
          <cell r="O7363">
            <v>54</v>
          </cell>
          <cell r="Q7363">
            <v>46204</v>
          </cell>
          <cell r="W7363" t="str">
            <v>SP INT 4</v>
          </cell>
          <cell r="X7363" t="str">
            <v>SP INT 4</v>
          </cell>
        </row>
        <row r="7364">
          <cell r="B7364">
            <v>8</v>
          </cell>
          <cell r="K7364" t="str">
            <v>SALÁRIOS, ENCARGOS E BENEFÍCIOS</v>
          </cell>
          <cell r="O7364">
            <v>54</v>
          </cell>
          <cell r="P7364">
            <v>30.84</v>
          </cell>
          <cell r="Q7364">
            <v>46235</v>
          </cell>
          <cell r="W7364" t="str">
            <v>DIRETORIA SPI</v>
          </cell>
          <cell r="X7364" t="str">
            <v>DIRETORIA SPI</v>
          </cell>
        </row>
        <row r="7365">
          <cell r="B7365">
            <v>3</v>
          </cell>
          <cell r="K7365" t="str">
            <v>SALÁRIOS, ENCARGOS E BENEFÍCIOS</v>
          </cell>
          <cell r="O7365">
            <v>53</v>
          </cell>
          <cell r="P7365">
            <v>100.44</v>
          </cell>
          <cell r="Q7365">
            <v>46082</v>
          </cell>
          <cell r="W7365" t="str">
            <v>SP INT 2</v>
          </cell>
          <cell r="X7365" t="str">
            <v>SP INT 2</v>
          </cell>
        </row>
        <row r="7366">
          <cell r="B7366">
            <v>3</v>
          </cell>
          <cell r="K7366" t="str">
            <v>MARKETING</v>
          </cell>
          <cell r="O7366">
            <v>53</v>
          </cell>
          <cell r="Q7366">
            <v>46082</v>
          </cell>
          <cell r="W7366" t="str">
            <v>SP INT 6</v>
          </cell>
          <cell r="X7366" t="str">
            <v>SP INT 6</v>
          </cell>
        </row>
        <row r="7367">
          <cell r="B7367">
            <v>4</v>
          </cell>
          <cell r="K7367" t="str">
            <v>SALÁRIOS, ENCARGOS E BENEFÍCIOS</v>
          </cell>
          <cell r="O7367">
            <v>53</v>
          </cell>
          <cell r="P7367">
            <v>100.44</v>
          </cell>
          <cell r="Q7367">
            <v>46113</v>
          </cell>
          <cell r="W7367" t="str">
            <v>SP INT 2</v>
          </cell>
          <cell r="X7367" t="str">
            <v>SP INT 2</v>
          </cell>
        </row>
        <row r="7368">
          <cell r="B7368">
            <v>5</v>
          </cell>
          <cell r="K7368" t="str">
            <v>VIAGEM E LOGÍSTICA</v>
          </cell>
          <cell r="O7368">
            <v>53</v>
          </cell>
          <cell r="P7368">
            <v>263.86</v>
          </cell>
          <cell r="Q7368">
            <v>46143</v>
          </cell>
          <cell r="W7368" t="str">
            <v>SP INT 4</v>
          </cell>
          <cell r="X7368" t="str">
            <v>SP INT 4</v>
          </cell>
        </row>
        <row r="7369">
          <cell r="B7369">
            <v>6</v>
          </cell>
          <cell r="K7369" t="str">
            <v>VIAGEM E LOGÍSTICA</v>
          </cell>
          <cell r="O7369">
            <v>53</v>
          </cell>
          <cell r="Q7369">
            <v>46174</v>
          </cell>
          <cell r="W7369" t="str">
            <v>SP INT 2</v>
          </cell>
          <cell r="X7369" t="str">
            <v>SP INT 2</v>
          </cell>
        </row>
        <row r="7370">
          <cell r="B7370">
            <v>8</v>
          </cell>
          <cell r="K7370" t="str">
            <v>TI E TELECOMUNICAÇÕES</v>
          </cell>
          <cell r="O7370">
            <v>53</v>
          </cell>
          <cell r="Q7370">
            <v>46235</v>
          </cell>
          <cell r="W7370" t="str">
            <v>SP INT 6</v>
          </cell>
          <cell r="X7370" t="str">
            <v>SP INT 6</v>
          </cell>
        </row>
        <row r="7371">
          <cell r="B7371">
            <v>1</v>
          </cell>
          <cell r="K7371" t="str">
            <v>VIAGEM E LOGÍSTICA</v>
          </cell>
          <cell r="O7371">
            <v>52</v>
          </cell>
          <cell r="P7371">
            <v>443.27000000000004</v>
          </cell>
          <cell r="Q7371">
            <v>46023</v>
          </cell>
          <cell r="W7371" t="str">
            <v>SP INT 4</v>
          </cell>
          <cell r="X7371" t="str">
            <v>SP INT 4</v>
          </cell>
        </row>
        <row r="7372">
          <cell r="B7372">
            <v>2</v>
          </cell>
          <cell r="K7372" t="str">
            <v>MARKETING</v>
          </cell>
          <cell r="O7372">
            <v>52</v>
          </cell>
          <cell r="Q7372">
            <v>46054</v>
          </cell>
          <cell r="W7372" t="str">
            <v>SP INT 3</v>
          </cell>
          <cell r="X7372" t="str">
            <v>SP INT 3</v>
          </cell>
        </row>
        <row r="7373">
          <cell r="B7373">
            <v>4</v>
          </cell>
          <cell r="K7373" t="str">
            <v>VIAGEM E LOGÍSTICA</v>
          </cell>
          <cell r="O7373">
            <v>52</v>
          </cell>
          <cell r="P7373">
            <v>200.8900000000001</v>
          </cell>
          <cell r="Q7373">
            <v>46113</v>
          </cell>
          <cell r="W7373" t="str">
            <v>SP INT 1</v>
          </cell>
          <cell r="X7373" t="str">
            <v>SP INT 1</v>
          </cell>
        </row>
        <row r="7374">
          <cell r="B7374">
            <v>6</v>
          </cell>
          <cell r="K7374" t="str">
            <v>VIAGEM E LOGÍSTICA</v>
          </cell>
          <cell r="O7374">
            <v>52</v>
          </cell>
          <cell r="P7374">
            <v>9.9999999999980105E-3</v>
          </cell>
          <cell r="Q7374">
            <v>46174</v>
          </cell>
          <cell r="W7374" t="str">
            <v>SENSIA CP</v>
          </cell>
          <cell r="X7374" t="str">
            <v>SENSIA</v>
          </cell>
        </row>
        <row r="7375">
          <cell r="B7375">
            <v>8</v>
          </cell>
          <cell r="K7375" t="str">
            <v>SALÁRIOS, ENCARGOS E BENEFÍCIOS</v>
          </cell>
          <cell r="O7375">
            <v>52</v>
          </cell>
          <cell r="P7375">
            <v>19.690000000000005</v>
          </cell>
          <cell r="Q7375">
            <v>46235</v>
          </cell>
          <cell r="W7375" t="str">
            <v>SP INT 4</v>
          </cell>
          <cell r="X7375" t="str">
            <v>SP INT 4</v>
          </cell>
        </row>
        <row r="7376">
          <cell r="B7376">
            <v>1</v>
          </cell>
          <cell r="K7376" t="str">
            <v>SERVIÇOS</v>
          </cell>
          <cell r="O7376">
            <v>51</v>
          </cell>
          <cell r="Q7376">
            <v>46023</v>
          </cell>
          <cell r="W7376" t="str">
            <v>SP INT 5</v>
          </cell>
          <cell r="X7376" t="str">
            <v>SP INT 5</v>
          </cell>
        </row>
        <row r="7377">
          <cell r="B7377">
            <v>2</v>
          </cell>
          <cell r="K7377" t="str">
            <v>DESPESAS GERAIS</v>
          </cell>
          <cell r="O7377">
            <v>51</v>
          </cell>
          <cell r="P7377">
            <v>10</v>
          </cell>
          <cell r="Q7377">
            <v>46054</v>
          </cell>
          <cell r="W7377" t="str">
            <v>DIRETORIA SPI</v>
          </cell>
          <cell r="X7377" t="str">
            <v>DIRETORIA SPI</v>
          </cell>
        </row>
        <row r="7378">
          <cell r="B7378">
            <v>3</v>
          </cell>
          <cell r="K7378" t="str">
            <v>VIAGEM E LOGÍSTICA</v>
          </cell>
          <cell r="O7378">
            <v>51</v>
          </cell>
          <cell r="P7378">
            <v>78.069999999999993</v>
          </cell>
          <cell r="Q7378">
            <v>46082</v>
          </cell>
          <cell r="W7378" t="str">
            <v>DIRETORIA SPI</v>
          </cell>
          <cell r="X7378" t="str">
            <v>DIRETORIA SPI</v>
          </cell>
        </row>
        <row r="7379">
          <cell r="B7379">
            <v>4</v>
          </cell>
          <cell r="K7379" t="str">
            <v>MARKETING</v>
          </cell>
          <cell r="O7379">
            <v>51</v>
          </cell>
          <cell r="Q7379">
            <v>46113</v>
          </cell>
          <cell r="W7379" t="str">
            <v>SP INT 1</v>
          </cell>
          <cell r="X7379" t="str">
            <v>SP INT 1</v>
          </cell>
        </row>
        <row r="7380">
          <cell r="B7380">
            <v>4</v>
          </cell>
          <cell r="K7380" t="str">
            <v>ADMINISTRATIVO</v>
          </cell>
          <cell r="O7380">
            <v>51</v>
          </cell>
          <cell r="P7380">
            <v>101.59</v>
          </cell>
          <cell r="Q7380">
            <v>46113</v>
          </cell>
          <cell r="W7380" t="str">
            <v>SP INT 1</v>
          </cell>
          <cell r="X7380" t="str">
            <v>SP INT 1</v>
          </cell>
        </row>
        <row r="7381">
          <cell r="B7381">
            <v>4</v>
          </cell>
          <cell r="K7381" t="str">
            <v>ADMINISTRATIVO</v>
          </cell>
          <cell r="O7381">
            <v>51</v>
          </cell>
          <cell r="Q7381">
            <v>46113</v>
          </cell>
          <cell r="W7381" t="str">
            <v>SP INT 1</v>
          </cell>
          <cell r="X7381" t="str">
            <v>SP INT 1</v>
          </cell>
        </row>
        <row r="7382">
          <cell r="B7382">
            <v>4</v>
          </cell>
          <cell r="K7382" t="str">
            <v>MARKETING</v>
          </cell>
          <cell r="O7382">
            <v>51</v>
          </cell>
          <cell r="Q7382">
            <v>46113</v>
          </cell>
          <cell r="W7382" t="str">
            <v>SP INT 2</v>
          </cell>
          <cell r="X7382" t="str">
            <v>SP INT 2</v>
          </cell>
        </row>
        <row r="7383">
          <cell r="B7383">
            <v>4</v>
          </cell>
          <cell r="K7383" t="str">
            <v>ADMINISTRATIVO</v>
          </cell>
          <cell r="O7383">
            <v>51</v>
          </cell>
          <cell r="P7383">
            <v>33.47</v>
          </cell>
          <cell r="Q7383">
            <v>46113</v>
          </cell>
          <cell r="W7383" t="str">
            <v>SP INT 4</v>
          </cell>
          <cell r="X7383" t="str">
            <v>SP INT 4</v>
          </cell>
        </row>
        <row r="7384">
          <cell r="B7384">
            <v>4</v>
          </cell>
          <cell r="K7384" t="str">
            <v>MARKETING</v>
          </cell>
          <cell r="O7384">
            <v>51</v>
          </cell>
          <cell r="Q7384">
            <v>46113</v>
          </cell>
          <cell r="W7384" t="str">
            <v>SP INT 6</v>
          </cell>
          <cell r="X7384" t="str">
            <v>SP INT 6</v>
          </cell>
        </row>
        <row r="7385">
          <cell r="B7385">
            <v>4</v>
          </cell>
          <cell r="K7385" t="str">
            <v>ADMINISTRATIVO</v>
          </cell>
          <cell r="O7385">
            <v>51</v>
          </cell>
          <cell r="P7385">
            <v>58.54</v>
          </cell>
          <cell r="Q7385">
            <v>46113</v>
          </cell>
          <cell r="W7385" t="str">
            <v>SP INT 6</v>
          </cell>
          <cell r="X7385" t="str">
            <v>SP INT 6</v>
          </cell>
        </row>
        <row r="7386">
          <cell r="B7386">
            <v>4</v>
          </cell>
          <cell r="K7386" t="str">
            <v>MARKETING</v>
          </cell>
          <cell r="O7386">
            <v>51</v>
          </cell>
          <cell r="Q7386">
            <v>46113</v>
          </cell>
          <cell r="W7386" t="str">
            <v>SP INT 6</v>
          </cell>
          <cell r="X7386" t="str">
            <v>SP INT 6</v>
          </cell>
        </row>
        <row r="7387">
          <cell r="B7387">
            <v>5</v>
          </cell>
          <cell r="K7387" t="str">
            <v>SALÁRIOS, ENCARGOS E BENEFÍCIOS</v>
          </cell>
          <cell r="O7387">
            <v>51</v>
          </cell>
          <cell r="P7387">
            <v>43.269999999999996</v>
          </cell>
          <cell r="Q7387">
            <v>46143</v>
          </cell>
          <cell r="W7387" t="str">
            <v>SENSIA RP</v>
          </cell>
          <cell r="X7387" t="str">
            <v>SENSIA</v>
          </cell>
        </row>
        <row r="7388">
          <cell r="B7388">
            <v>6</v>
          </cell>
          <cell r="K7388" t="str">
            <v>SALÁRIOS, ENCARGOS E BENEFÍCIOS</v>
          </cell>
          <cell r="O7388">
            <v>51</v>
          </cell>
          <cell r="P7388">
            <v>44.13</v>
          </cell>
          <cell r="Q7388">
            <v>46174</v>
          </cell>
          <cell r="W7388" t="str">
            <v>SENSIA RP</v>
          </cell>
          <cell r="X7388" t="str">
            <v>SENSIA</v>
          </cell>
        </row>
        <row r="7389">
          <cell r="B7389">
            <v>8</v>
          </cell>
          <cell r="K7389" t="str">
            <v>ADMINISTRATIVO</v>
          </cell>
          <cell r="O7389">
            <v>51</v>
          </cell>
          <cell r="Q7389">
            <v>46235</v>
          </cell>
          <cell r="W7389" t="str">
            <v>SP INT 1</v>
          </cell>
          <cell r="X7389" t="str">
            <v>SP INT 1</v>
          </cell>
        </row>
        <row r="7390">
          <cell r="B7390">
            <v>2</v>
          </cell>
          <cell r="K7390" t="str">
            <v>VIAGEM E LOGÍSTICA</v>
          </cell>
          <cell r="O7390">
            <v>50</v>
          </cell>
          <cell r="P7390">
            <v>37.680000000000007</v>
          </cell>
          <cell r="Q7390">
            <v>46054</v>
          </cell>
          <cell r="W7390" t="str">
            <v>SP INT 3</v>
          </cell>
          <cell r="X7390" t="str">
            <v>SP INT 3</v>
          </cell>
        </row>
        <row r="7391">
          <cell r="B7391">
            <v>3</v>
          </cell>
          <cell r="K7391" t="str">
            <v>MARKETING</v>
          </cell>
          <cell r="O7391">
            <v>50</v>
          </cell>
          <cell r="Q7391">
            <v>46082</v>
          </cell>
          <cell r="W7391" t="str">
            <v>SP INT 4</v>
          </cell>
          <cell r="X7391" t="str">
            <v>SP INT 4</v>
          </cell>
        </row>
        <row r="7392">
          <cell r="B7392">
            <v>3</v>
          </cell>
          <cell r="K7392" t="str">
            <v>PLANTÕES E LOJAS</v>
          </cell>
          <cell r="O7392">
            <v>50</v>
          </cell>
          <cell r="Q7392">
            <v>46082</v>
          </cell>
          <cell r="W7392" t="str">
            <v>SP INT 6</v>
          </cell>
          <cell r="X7392" t="str">
            <v>SP INT 6</v>
          </cell>
        </row>
        <row r="7393">
          <cell r="B7393">
            <v>3</v>
          </cell>
          <cell r="K7393" t="str">
            <v>MARKETING</v>
          </cell>
          <cell r="O7393">
            <v>50</v>
          </cell>
          <cell r="Q7393">
            <v>46082</v>
          </cell>
          <cell r="W7393" t="str">
            <v>SENSIA RP</v>
          </cell>
          <cell r="X7393" t="str">
            <v>SENSIA</v>
          </cell>
        </row>
        <row r="7394">
          <cell r="B7394">
            <v>4</v>
          </cell>
          <cell r="K7394" t="str">
            <v>SALÁRIOS, ENCARGOS E BENEFÍCIOS</v>
          </cell>
          <cell r="O7394">
            <v>50</v>
          </cell>
          <cell r="P7394">
            <v>41.41</v>
          </cell>
          <cell r="Q7394">
            <v>46113</v>
          </cell>
          <cell r="W7394" t="str">
            <v>SENSIA RP</v>
          </cell>
          <cell r="X7394" t="str">
            <v>SENSIA</v>
          </cell>
        </row>
        <row r="7395">
          <cell r="B7395">
            <v>5</v>
          </cell>
          <cell r="K7395" t="str">
            <v>ADMINISTRATIVO</v>
          </cell>
          <cell r="O7395">
            <v>50</v>
          </cell>
          <cell r="Q7395">
            <v>46143</v>
          </cell>
          <cell r="W7395" t="str">
            <v>SP INT 1</v>
          </cell>
          <cell r="X7395" t="str">
            <v>SP INT 1</v>
          </cell>
        </row>
        <row r="7396">
          <cell r="B7396">
            <v>5</v>
          </cell>
          <cell r="K7396" t="str">
            <v>MARKETING</v>
          </cell>
          <cell r="O7396">
            <v>50</v>
          </cell>
          <cell r="Q7396">
            <v>46143</v>
          </cell>
          <cell r="W7396" t="str">
            <v>SP INT 4</v>
          </cell>
          <cell r="X7396" t="str">
            <v>SP INT 4</v>
          </cell>
        </row>
        <row r="7397">
          <cell r="B7397">
            <v>5</v>
          </cell>
          <cell r="K7397" t="str">
            <v>VIAGEM E LOGÍSTICA</v>
          </cell>
          <cell r="O7397">
            <v>50</v>
          </cell>
          <cell r="P7397">
            <v>15.109999999999985</v>
          </cell>
          <cell r="Q7397">
            <v>46143</v>
          </cell>
          <cell r="W7397" t="str">
            <v>SP INT 6</v>
          </cell>
          <cell r="X7397" t="str">
            <v>SP INT 6</v>
          </cell>
        </row>
        <row r="7398">
          <cell r="B7398">
            <v>6</v>
          </cell>
          <cell r="K7398" t="str">
            <v>VIAGEM E LOGÍSTICA</v>
          </cell>
          <cell r="O7398">
            <v>50</v>
          </cell>
          <cell r="P7398">
            <v>44.81</v>
          </cell>
          <cell r="Q7398">
            <v>46174</v>
          </cell>
          <cell r="W7398" t="str">
            <v>DIRETORIA SPI</v>
          </cell>
          <cell r="X7398" t="str">
            <v>DIRETORIA SPI</v>
          </cell>
        </row>
        <row r="7399">
          <cell r="B7399">
            <v>6</v>
          </cell>
          <cell r="K7399" t="str">
            <v>PLANTÕES E LOJAS</v>
          </cell>
          <cell r="O7399">
            <v>50</v>
          </cell>
          <cell r="P7399">
            <v>16.73</v>
          </cell>
          <cell r="Q7399">
            <v>46174</v>
          </cell>
          <cell r="W7399" t="str">
            <v>SP INT 3</v>
          </cell>
          <cell r="X7399" t="str">
            <v>SP INT 3</v>
          </cell>
        </row>
        <row r="7400">
          <cell r="B7400">
            <v>6</v>
          </cell>
          <cell r="K7400" t="str">
            <v>PLANTÕES E LOJAS</v>
          </cell>
          <cell r="O7400">
            <v>50</v>
          </cell>
          <cell r="Q7400">
            <v>46174</v>
          </cell>
          <cell r="W7400" t="str">
            <v>SP INT 4</v>
          </cell>
          <cell r="X7400" t="str">
            <v>SP INT 4</v>
          </cell>
        </row>
        <row r="7401">
          <cell r="B7401">
            <v>7</v>
          </cell>
          <cell r="K7401" t="str">
            <v>MARKETING</v>
          </cell>
          <cell r="O7401">
            <v>50</v>
          </cell>
          <cell r="Q7401">
            <v>46204</v>
          </cell>
          <cell r="W7401" t="str">
            <v>SP INT 6</v>
          </cell>
          <cell r="X7401" t="str">
            <v>SP INT 6</v>
          </cell>
        </row>
        <row r="7402">
          <cell r="B7402">
            <v>7</v>
          </cell>
          <cell r="K7402" t="str">
            <v>VIAGEM E LOGÍSTICA</v>
          </cell>
          <cell r="O7402">
            <v>50</v>
          </cell>
          <cell r="P7402">
            <v>15.109999999999985</v>
          </cell>
          <cell r="Q7402">
            <v>46204</v>
          </cell>
          <cell r="W7402" t="str">
            <v>SP INT 6</v>
          </cell>
          <cell r="X7402" t="str">
            <v>SP INT 6</v>
          </cell>
        </row>
        <row r="7403">
          <cell r="B7403">
            <v>8</v>
          </cell>
          <cell r="K7403" t="str">
            <v>PLANTÕES E LOJAS</v>
          </cell>
          <cell r="O7403">
            <v>50</v>
          </cell>
          <cell r="Q7403">
            <v>46235</v>
          </cell>
          <cell r="W7403" t="str">
            <v>SP INT 4</v>
          </cell>
          <cell r="X7403" t="str">
            <v>SP INT 4</v>
          </cell>
        </row>
        <row r="7404">
          <cell r="B7404">
            <v>8</v>
          </cell>
          <cell r="K7404" t="str">
            <v>ADMINISTRATIVO</v>
          </cell>
          <cell r="O7404">
            <v>50</v>
          </cell>
          <cell r="P7404">
            <v>93.23</v>
          </cell>
          <cell r="Q7404">
            <v>46235</v>
          </cell>
          <cell r="W7404" t="str">
            <v>SP INT 5</v>
          </cell>
          <cell r="X7404" t="str">
            <v>SP INT 5</v>
          </cell>
        </row>
        <row r="7405">
          <cell r="B7405">
            <v>1</v>
          </cell>
          <cell r="K7405" t="str">
            <v>ADMINISTRATIVO</v>
          </cell>
          <cell r="O7405">
            <v>49</v>
          </cell>
          <cell r="P7405">
            <v>93.23</v>
          </cell>
          <cell r="Q7405">
            <v>46023</v>
          </cell>
          <cell r="W7405" t="str">
            <v>SP INT 5</v>
          </cell>
          <cell r="X7405" t="str">
            <v>SP INT 5</v>
          </cell>
        </row>
        <row r="7406">
          <cell r="B7406">
            <v>2</v>
          </cell>
          <cell r="K7406" t="str">
            <v>ADMINISTRATIVO</v>
          </cell>
          <cell r="O7406">
            <v>49</v>
          </cell>
          <cell r="P7406">
            <v>93.23</v>
          </cell>
          <cell r="Q7406">
            <v>46054</v>
          </cell>
          <cell r="W7406" t="str">
            <v>SP INT 5</v>
          </cell>
          <cell r="X7406" t="str">
            <v>SP INT 5</v>
          </cell>
        </row>
        <row r="7407">
          <cell r="B7407">
            <v>3</v>
          </cell>
          <cell r="K7407" t="str">
            <v>VIAGEM E LOGÍSTICA</v>
          </cell>
          <cell r="O7407">
            <v>49</v>
          </cell>
          <cell r="P7407">
            <v>45.519999999999996</v>
          </cell>
          <cell r="Q7407">
            <v>46082</v>
          </cell>
          <cell r="W7407" t="str">
            <v>SP INT 4</v>
          </cell>
          <cell r="X7407" t="str">
            <v>SP INT 4</v>
          </cell>
        </row>
        <row r="7408">
          <cell r="B7408">
            <v>3</v>
          </cell>
          <cell r="K7408" t="str">
            <v>MARKETING</v>
          </cell>
          <cell r="O7408">
            <v>49</v>
          </cell>
          <cell r="Q7408">
            <v>46082</v>
          </cell>
          <cell r="W7408" t="str">
            <v>SP INT 6</v>
          </cell>
          <cell r="X7408" t="str">
            <v>SP INT 6</v>
          </cell>
        </row>
        <row r="7409">
          <cell r="B7409">
            <v>4</v>
          </cell>
          <cell r="K7409" t="str">
            <v>SALÁRIOS, ENCARGOS E BENEFÍCIOS</v>
          </cell>
          <cell r="O7409">
            <v>49</v>
          </cell>
          <cell r="P7409">
            <v>53.23</v>
          </cell>
          <cell r="Q7409">
            <v>46113</v>
          </cell>
          <cell r="W7409" t="str">
            <v>DIRETORIA SPI</v>
          </cell>
          <cell r="X7409" t="str">
            <v>DIRETORIA SPI</v>
          </cell>
        </row>
        <row r="7410">
          <cell r="B7410">
            <v>4</v>
          </cell>
          <cell r="K7410" t="str">
            <v>MARKETING</v>
          </cell>
          <cell r="O7410">
            <v>49</v>
          </cell>
          <cell r="Q7410">
            <v>46113</v>
          </cell>
          <cell r="W7410" t="str">
            <v>SP INT 2</v>
          </cell>
          <cell r="X7410" t="str">
            <v>SP INT 2</v>
          </cell>
        </row>
        <row r="7411">
          <cell r="B7411">
            <v>5</v>
          </cell>
          <cell r="K7411" t="str">
            <v>VIAGEM E LOGÍSTICA</v>
          </cell>
          <cell r="O7411">
            <v>49</v>
          </cell>
          <cell r="P7411">
            <v>45.519999999999996</v>
          </cell>
          <cell r="Q7411">
            <v>46143</v>
          </cell>
          <cell r="W7411" t="str">
            <v>SP INT 4</v>
          </cell>
          <cell r="X7411" t="str">
            <v>SP INT 4</v>
          </cell>
        </row>
        <row r="7412">
          <cell r="B7412">
            <v>5</v>
          </cell>
          <cell r="K7412" t="str">
            <v>ADMINISTRATIVO</v>
          </cell>
          <cell r="O7412">
            <v>49</v>
          </cell>
          <cell r="P7412">
            <v>93.23</v>
          </cell>
          <cell r="Q7412">
            <v>46143</v>
          </cell>
          <cell r="W7412" t="str">
            <v>SP INT 5</v>
          </cell>
          <cell r="X7412" t="str">
            <v>SP INT 5</v>
          </cell>
        </row>
        <row r="7413">
          <cell r="B7413">
            <v>6</v>
          </cell>
          <cell r="K7413" t="str">
            <v>ADMINISTRATIVO</v>
          </cell>
          <cell r="O7413">
            <v>49</v>
          </cell>
          <cell r="Q7413">
            <v>46174</v>
          </cell>
          <cell r="W7413" t="str">
            <v>SP INT 1</v>
          </cell>
          <cell r="X7413" t="str">
            <v>SP INT 1</v>
          </cell>
        </row>
        <row r="7414">
          <cell r="B7414">
            <v>7</v>
          </cell>
          <cell r="K7414" t="str">
            <v>MARKETING</v>
          </cell>
          <cell r="O7414">
            <v>49</v>
          </cell>
          <cell r="Q7414">
            <v>46204</v>
          </cell>
          <cell r="W7414" t="str">
            <v>SP INT 2</v>
          </cell>
          <cell r="X7414" t="str">
            <v>SP INT 2</v>
          </cell>
        </row>
        <row r="7415">
          <cell r="B7415">
            <v>7</v>
          </cell>
          <cell r="K7415" t="str">
            <v>SALÁRIOS, ENCARGOS E BENEFÍCIOS</v>
          </cell>
          <cell r="O7415">
            <v>49</v>
          </cell>
          <cell r="P7415">
            <v>34.479999999999997</v>
          </cell>
          <cell r="Q7415">
            <v>46204</v>
          </cell>
          <cell r="W7415" t="str">
            <v>SP INT 5</v>
          </cell>
          <cell r="X7415" t="str">
            <v>SP INT 5</v>
          </cell>
        </row>
        <row r="7416">
          <cell r="B7416">
            <v>7</v>
          </cell>
          <cell r="K7416" t="str">
            <v>VIAGEM E LOGÍSTICA</v>
          </cell>
          <cell r="O7416">
            <v>49</v>
          </cell>
          <cell r="Q7416">
            <v>46204</v>
          </cell>
          <cell r="W7416" t="str">
            <v>SP INT 6</v>
          </cell>
          <cell r="X7416" t="str">
            <v>SP INT 6</v>
          </cell>
        </row>
        <row r="7417">
          <cell r="B7417">
            <v>1</v>
          </cell>
          <cell r="K7417" t="str">
            <v>SALÁRIOS, ENCARGOS E BENEFÍCIOS</v>
          </cell>
          <cell r="O7417">
            <v>48</v>
          </cell>
          <cell r="P7417">
            <v>45.39</v>
          </cell>
          <cell r="Q7417">
            <v>46023</v>
          </cell>
          <cell r="W7417" t="str">
            <v>DIRETORIA SPI</v>
          </cell>
          <cell r="X7417" t="str">
            <v>DIRETORIA SPI</v>
          </cell>
        </row>
        <row r="7418">
          <cell r="B7418">
            <v>2</v>
          </cell>
          <cell r="K7418" t="str">
            <v>SALÁRIOS, ENCARGOS E BENEFÍCIOS</v>
          </cell>
          <cell r="O7418">
            <v>48</v>
          </cell>
          <cell r="P7418">
            <v>87.43</v>
          </cell>
          <cell r="Q7418">
            <v>46054</v>
          </cell>
          <cell r="W7418" t="str">
            <v>DIRETORIA SPI</v>
          </cell>
          <cell r="X7418" t="str">
            <v>DIRETORIA SPI</v>
          </cell>
        </row>
        <row r="7419">
          <cell r="B7419">
            <v>2</v>
          </cell>
          <cell r="K7419" t="str">
            <v>SALÁRIOS, ENCARGOS E BENEFÍCIOS</v>
          </cell>
          <cell r="O7419">
            <v>48</v>
          </cell>
          <cell r="Q7419">
            <v>46054</v>
          </cell>
          <cell r="W7419" t="str">
            <v>DIRETORIA SPI</v>
          </cell>
          <cell r="X7419" t="str">
            <v>DIRETORIA SPI</v>
          </cell>
        </row>
        <row r="7420">
          <cell r="B7420">
            <v>3</v>
          </cell>
          <cell r="K7420" t="str">
            <v>MARKETING</v>
          </cell>
          <cell r="O7420">
            <v>48</v>
          </cell>
          <cell r="Q7420">
            <v>46082</v>
          </cell>
          <cell r="W7420" t="str">
            <v>SP INT 5</v>
          </cell>
          <cell r="X7420" t="str">
            <v>SP INT 5</v>
          </cell>
        </row>
        <row r="7421">
          <cell r="B7421">
            <v>4</v>
          </cell>
          <cell r="K7421" t="str">
            <v>MARKETING</v>
          </cell>
          <cell r="O7421">
            <v>48</v>
          </cell>
          <cell r="Q7421">
            <v>46113</v>
          </cell>
          <cell r="W7421" t="str">
            <v>SP INT 4</v>
          </cell>
          <cell r="X7421" t="str">
            <v>SP INT 4</v>
          </cell>
        </row>
        <row r="7422">
          <cell r="B7422">
            <v>4</v>
          </cell>
          <cell r="K7422" t="str">
            <v>SALÁRIOS, ENCARGOS E BENEFÍCIOS</v>
          </cell>
          <cell r="O7422">
            <v>48</v>
          </cell>
          <cell r="Q7422">
            <v>46113</v>
          </cell>
          <cell r="W7422" t="str">
            <v>SP INT 4</v>
          </cell>
          <cell r="X7422" t="str">
            <v>SP INT 4</v>
          </cell>
        </row>
        <row r="7423">
          <cell r="B7423">
            <v>4</v>
          </cell>
          <cell r="K7423" t="str">
            <v>MARKETING</v>
          </cell>
          <cell r="O7423">
            <v>48</v>
          </cell>
          <cell r="Q7423">
            <v>46113</v>
          </cell>
          <cell r="W7423" t="str">
            <v>SP INT 5</v>
          </cell>
          <cell r="X7423" t="str">
            <v>SP INT 5</v>
          </cell>
        </row>
        <row r="7424">
          <cell r="B7424">
            <v>6</v>
          </cell>
          <cell r="K7424" t="str">
            <v>PLANTÕES E LOJAS</v>
          </cell>
          <cell r="O7424">
            <v>48</v>
          </cell>
          <cell r="Q7424">
            <v>46174</v>
          </cell>
          <cell r="W7424" t="str">
            <v>SP INT 4</v>
          </cell>
          <cell r="X7424" t="str">
            <v>SP INT 4</v>
          </cell>
        </row>
        <row r="7425">
          <cell r="B7425">
            <v>7</v>
          </cell>
          <cell r="K7425" t="str">
            <v>ADMINISTRATIVO</v>
          </cell>
          <cell r="O7425">
            <v>48</v>
          </cell>
          <cell r="Q7425">
            <v>46204</v>
          </cell>
          <cell r="W7425" t="str">
            <v>SP INT 1</v>
          </cell>
          <cell r="X7425" t="str">
            <v>SP INT 1</v>
          </cell>
        </row>
        <row r="7426">
          <cell r="B7426">
            <v>7</v>
          </cell>
          <cell r="K7426" t="str">
            <v>ADMINISTRATIVO</v>
          </cell>
          <cell r="O7426">
            <v>48</v>
          </cell>
          <cell r="P7426">
            <v>93.23</v>
          </cell>
          <cell r="Q7426">
            <v>46204</v>
          </cell>
          <cell r="W7426" t="str">
            <v>SP INT 5</v>
          </cell>
          <cell r="X7426" t="str">
            <v>SP INT 5</v>
          </cell>
        </row>
        <row r="7427">
          <cell r="B7427">
            <v>8</v>
          </cell>
          <cell r="K7427" t="str">
            <v>ADMINISTRATIVO</v>
          </cell>
          <cell r="O7427">
            <v>48</v>
          </cell>
          <cell r="Q7427">
            <v>46235</v>
          </cell>
          <cell r="W7427" t="str">
            <v>DIRETORIA SPI</v>
          </cell>
          <cell r="X7427" t="str">
            <v>DIRETORIA SPI</v>
          </cell>
        </row>
        <row r="7428">
          <cell r="B7428">
            <v>8</v>
          </cell>
          <cell r="K7428" t="str">
            <v>ADMINISTRATIVO</v>
          </cell>
          <cell r="O7428">
            <v>48</v>
          </cell>
          <cell r="Q7428">
            <v>46235</v>
          </cell>
          <cell r="W7428" t="str">
            <v>SP INT 1</v>
          </cell>
          <cell r="X7428" t="str">
            <v>SP INT 1</v>
          </cell>
        </row>
        <row r="7429">
          <cell r="B7429">
            <v>8</v>
          </cell>
          <cell r="K7429" t="str">
            <v>MARKETING</v>
          </cell>
          <cell r="O7429">
            <v>48</v>
          </cell>
          <cell r="Q7429">
            <v>46235</v>
          </cell>
          <cell r="W7429" t="str">
            <v>SP INT 6</v>
          </cell>
          <cell r="X7429" t="str">
            <v>SP INT 6</v>
          </cell>
        </row>
        <row r="7430">
          <cell r="B7430">
            <v>1</v>
          </cell>
          <cell r="K7430" t="str">
            <v>PLANTÕES E LOJAS</v>
          </cell>
          <cell r="O7430">
            <v>47</v>
          </cell>
          <cell r="P7430">
            <v>176.26</v>
          </cell>
          <cell r="Q7430">
            <v>46023</v>
          </cell>
          <cell r="W7430" t="str">
            <v>SP INT 2</v>
          </cell>
          <cell r="X7430" t="str">
            <v>SP INT 2</v>
          </cell>
        </row>
        <row r="7431">
          <cell r="B7431">
            <v>3</v>
          </cell>
          <cell r="K7431" t="str">
            <v>MARKETING</v>
          </cell>
          <cell r="O7431">
            <v>47</v>
          </cell>
          <cell r="Q7431">
            <v>46082</v>
          </cell>
          <cell r="W7431" t="str">
            <v>SP INT 6</v>
          </cell>
          <cell r="X7431" t="str">
            <v>SP INT 6</v>
          </cell>
        </row>
        <row r="7432">
          <cell r="B7432">
            <v>3</v>
          </cell>
          <cell r="K7432" t="str">
            <v>ADMINISTRATIVO</v>
          </cell>
          <cell r="O7432">
            <v>47</v>
          </cell>
          <cell r="P7432">
            <v>58.54</v>
          </cell>
          <cell r="Q7432">
            <v>46082</v>
          </cell>
          <cell r="W7432" t="str">
            <v>SP INT 6</v>
          </cell>
          <cell r="X7432" t="str">
            <v>SP INT 6</v>
          </cell>
        </row>
        <row r="7433">
          <cell r="B7433">
            <v>4</v>
          </cell>
          <cell r="K7433" t="str">
            <v>SALÁRIOS, ENCARGOS E BENEFÍCIOS</v>
          </cell>
          <cell r="O7433">
            <v>47</v>
          </cell>
          <cell r="P7433">
            <v>67.3</v>
          </cell>
          <cell r="Q7433">
            <v>46113</v>
          </cell>
          <cell r="W7433" t="str">
            <v>DIRETORIA SPI</v>
          </cell>
          <cell r="X7433" t="str">
            <v>DIRETORIA SPI</v>
          </cell>
        </row>
        <row r="7434">
          <cell r="B7434">
            <v>4</v>
          </cell>
          <cell r="K7434" t="str">
            <v>PLANTÕES E LOJAS</v>
          </cell>
          <cell r="O7434">
            <v>47</v>
          </cell>
          <cell r="Q7434">
            <v>46113</v>
          </cell>
          <cell r="W7434" t="str">
            <v>SP INT 4</v>
          </cell>
          <cell r="X7434" t="str">
            <v>SP INT 4</v>
          </cell>
        </row>
        <row r="7435">
          <cell r="B7435">
            <v>6</v>
          </cell>
          <cell r="K7435" t="str">
            <v>VIAGEM E LOGÍSTICA</v>
          </cell>
          <cell r="O7435">
            <v>47</v>
          </cell>
          <cell r="Q7435">
            <v>46174</v>
          </cell>
          <cell r="W7435" t="str">
            <v>SP INT 4</v>
          </cell>
          <cell r="X7435" t="str">
            <v>SP INT 4</v>
          </cell>
        </row>
        <row r="7436">
          <cell r="B7436">
            <v>7</v>
          </cell>
          <cell r="K7436" t="str">
            <v>PLANTÕES E LOJAS</v>
          </cell>
          <cell r="O7436">
            <v>47</v>
          </cell>
          <cell r="Q7436">
            <v>46204</v>
          </cell>
          <cell r="W7436" t="str">
            <v>SP INT 6</v>
          </cell>
          <cell r="X7436" t="str">
            <v>SP INT 6</v>
          </cell>
        </row>
        <row r="7437">
          <cell r="B7437">
            <v>8</v>
          </cell>
          <cell r="K7437" t="str">
            <v>MARKETING</v>
          </cell>
          <cell r="O7437">
            <v>47</v>
          </cell>
          <cell r="Q7437">
            <v>46235</v>
          </cell>
          <cell r="W7437" t="str">
            <v>SP INT 4</v>
          </cell>
          <cell r="X7437" t="str">
            <v>SP INT 4</v>
          </cell>
        </row>
        <row r="7438">
          <cell r="B7438">
            <v>3</v>
          </cell>
          <cell r="K7438" t="str">
            <v>VIAGEM E LOGÍSTICA</v>
          </cell>
          <cell r="O7438">
            <v>46</v>
          </cell>
          <cell r="P7438">
            <v>215.96</v>
          </cell>
          <cell r="Q7438">
            <v>46082</v>
          </cell>
          <cell r="W7438" t="str">
            <v>DIRETORIA SPI</v>
          </cell>
          <cell r="X7438" t="str">
            <v>DIRETORIA SPI</v>
          </cell>
        </row>
        <row r="7439">
          <cell r="B7439">
            <v>3</v>
          </cell>
          <cell r="K7439" t="str">
            <v>PLANTÕES E LOJAS</v>
          </cell>
          <cell r="O7439">
            <v>46</v>
          </cell>
          <cell r="P7439">
            <v>2746.14</v>
          </cell>
          <cell r="Q7439">
            <v>46082</v>
          </cell>
          <cell r="W7439" t="str">
            <v>SENSIA RP</v>
          </cell>
          <cell r="X7439" t="str">
            <v>SENSIA</v>
          </cell>
        </row>
        <row r="7440">
          <cell r="B7440">
            <v>4</v>
          </cell>
          <cell r="K7440" t="str">
            <v>MARKETING</v>
          </cell>
          <cell r="O7440">
            <v>46</v>
          </cell>
          <cell r="Q7440">
            <v>46113</v>
          </cell>
          <cell r="W7440" t="str">
            <v>SP INT 6</v>
          </cell>
          <cell r="X7440" t="str">
            <v>SP INT 6</v>
          </cell>
        </row>
        <row r="7441">
          <cell r="B7441">
            <v>5</v>
          </cell>
          <cell r="K7441" t="str">
            <v>MARKETING</v>
          </cell>
          <cell r="O7441">
            <v>46</v>
          </cell>
          <cell r="Q7441">
            <v>46143</v>
          </cell>
          <cell r="W7441" t="str">
            <v>SP INT 3</v>
          </cell>
          <cell r="X7441" t="str">
            <v>SP INT 3</v>
          </cell>
        </row>
        <row r="7442">
          <cell r="B7442">
            <v>7</v>
          </cell>
          <cell r="K7442" t="str">
            <v>SALÁRIOS, ENCARGOS E BENEFÍCIOS</v>
          </cell>
          <cell r="O7442">
            <v>46</v>
          </cell>
          <cell r="P7442">
            <v>92.67</v>
          </cell>
          <cell r="Q7442">
            <v>46204</v>
          </cell>
          <cell r="W7442" t="str">
            <v>DIRETORIA SPI</v>
          </cell>
          <cell r="X7442" t="str">
            <v>DIRETORIA SPI</v>
          </cell>
        </row>
        <row r="7443">
          <cell r="B7443">
            <v>7</v>
          </cell>
          <cell r="K7443" t="str">
            <v>PLANTÕES E LOJAS</v>
          </cell>
          <cell r="O7443">
            <v>46</v>
          </cell>
          <cell r="Q7443">
            <v>46204</v>
          </cell>
          <cell r="W7443" t="str">
            <v>SP INT 6</v>
          </cell>
          <cell r="X7443" t="str">
            <v>SP INT 6</v>
          </cell>
        </row>
        <row r="7444">
          <cell r="B7444">
            <v>7</v>
          </cell>
          <cell r="K7444" t="str">
            <v>TI E TELECOMUNICAÇÕES</v>
          </cell>
          <cell r="O7444">
            <v>46</v>
          </cell>
          <cell r="Q7444">
            <v>46204</v>
          </cell>
          <cell r="W7444" t="str">
            <v>SENSIA CP</v>
          </cell>
          <cell r="X7444" t="str">
            <v>SENSIA</v>
          </cell>
        </row>
        <row r="7445">
          <cell r="B7445">
            <v>8</v>
          </cell>
          <cell r="K7445" t="str">
            <v>ADMINISTRATIVO</v>
          </cell>
          <cell r="O7445">
            <v>46</v>
          </cell>
          <cell r="Q7445">
            <v>46235</v>
          </cell>
          <cell r="W7445" t="str">
            <v>DIRETORIA SPI</v>
          </cell>
          <cell r="X7445" t="str">
            <v>DIRETORIA SPI</v>
          </cell>
        </row>
        <row r="7446">
          <cell r="B7446">
            <v>8</v>
          </cell>
          <cell r="K7446" t="str">
            <v>ADMINISTRATIVO</v>
          </cell>
          <cell r="O7446">
            <v>46</v>
          </cell>
          <cell r="Q7446">
            <v>46235</v>
          </cell>
          <cell r="W7446" t="str">
            <v>SP INT 1</v>
          </cell>
          <cell r="X7446" t="str">
            <v>SP INT 1</v>
          </cell>
        </row>
        <row r="7447">
          <cell r="B7447">
            <v>1</v>
          </cell>
          <cell r="K7447" t="str">
            <v>ADMINISTRATIVO</v>
          </cell>
          <cell r="O7447">
            <v>45</v>
          </cell>
          <cell r="P7447">
            <v>41.43</v>
          </cell>
          <cell r="Q7447">
            <v>46023</v>
          </cell>
          <cell r="W7447" t="str">
            <v>SENSIA CP</v>
          </cell>
          <cell r="X7447" t="str">
            <v>SENSIA</v>
          </cell>
        </row>
        <row r="7448">
          <cell r="B7448">
            <v>2</v>
          </cell>
          <cell r="K7448" t="str">
            <v>ADMINISTRATIVO</v>
          </cell>
          <cell r="O7448">
            <v>45</v>
          </cell>
          <cell r="P7448">
            <v>41.43</v>
          </cell>
          <cell r="Q7448">
            <v>46054</v>
          </cell>
          <cell r="W7448" t="str">
            <v>SENSIA CP</v>
          </cell>
          <cell r="X7448" t="str">
            <v>SENSIA</v>
          </cell>
        </row>
        <row r="7449">
          <cell r="B7449">
            <v>3</v>
          </cell>
          <cell r="K7449" t="str">
            <v>MARKETING</v>
          </cell>
          <cell r="O7449">
            <v>45</v>
          </cell>
          <cell r="Q7449">
            <v>46082</v>
          </cell>
          <cell r="W7449" t="str">
            <v>SP INT 3</v>
          </cell>
          <cell r="X7449" t="str">
            <v>SP INT 3</v>
          </cell>
        </row>
        <row r="7450">
          <cell r="B7450">
            <v>5</v>
          </cell>
          <cell r="K7450" t="str">
            <v>MARKETING</v>
          </cell>
          <cell r="O7450">
            <v>45</v>
          </cell>
          <cell r="Q7450">
            <v>46143</v>
          </cell>
          <cell r="W7450" t="str">
            <v>SENSIA CP</v>
          </cell>
          <cell r="X7450" t="str">
            <v>SENSIA</v>
          </cell>
        </row>
        <row r="7451">
          <cell r="B7451">
            <v>7</v>
          </cell>
          <cell r="K7451" t="str">
            <v>ADMINISTRATIVO</v>
          </cell>
          <cell r="O7451">
            <v>45</v>
          </cell>
          <cell r="Q7451">
            <v>46204</v>
          </cell>
          <cell r="W7451" t="str">
            <v>DIRETORIA SPI</v>
          </cell>
          <cell r="X7451" t="str">
            <v>DIRETORIA SPI</v>
          </cell>
        </row>
        <row r="7452">
          <cell r="B7452">
            <v>7</v>
          </cell>
          <cell r="K7452" t="str">
            <v>TI E TELECOMUNICAÇÕES</v>
          </cell>
          <cell r="O7452">
            <v>45</v>
          </cell>
          <cell r="Q7452">
            <v>46204</v>
          </cell>
          <cell r="W7452" t="str">
            <v>DIRETORIA SPI</v>
          </cell>
          <cell r="X7452" t="str">
            <v>DIRETORIA SPI</v>
          </cell>
        </row>
        <row r="7453">
          <cell r="B7453">
            <v>7</v>
          </cell>
          <cell r="K7453" t="str">
            <v>MARKETING</v>
          </cell>
          <cell r="O7453">
            <v>45</v>
          </cell>
          <cell r="Q7453">
            <v>46204</v>
          </cell>
          <cell r="W7453" t="str">
            <v>SP INT 1</v>
          </cell>
          <cell r="X7453" t="str">
            <v>SP INT 1</v>
          </cell>
        </row>
        <row r="7454">
          <cell r="B7454">
            <v>7</v>
          </cell>
          <cell r="K7454" t="str">
            <v>ADMINISTRATIVO</v>
          </cell>
          <cell r="O7454">
            <v>45</v>
          </cell>
          <cell r="Q7454">
            <v>46204</v>
          </cell>
          <cell r="W7454" t="str">
            <v>SP INT 1</v>
          </cell>
          <cell r="X7454" t="str">
            <v>SP INT 1</v>
          </cell>
        </row>
        <row r="7455">
          <cell r="B7455">
            <v>7</v>
          </cell>
          <cell r="K7455" t="str">
            <v>PLANTÕES E LOJAS</v>
          </cell>
          <cell r="O7455">
            <v>45</v>
          </cell>
          <cell r="P7455">
            <v>13.8</v>
          </cell>
          <cell r="Q7455">
            <v>46204</v>
          </cell>
          <cell r="W7455" t="str">
            <v>SP INT 5</v>
          </cell>
          <cell r="X7455" t="str">
            <v>SP INT 5</v>
          </cell>
        </row>
        <row r="7456">
          <cell r="B7456">
            <v>8</v>
          </cell>
          <cell r="K7456" t="str">
            <v>MARKETING</v>
          </cell>
          <cell r="O7456">
            <v>45</v>
          </cell>
          <cell r="Q7456">
            <v>46235</v>
          </cell>
          <cell r="W7456" t="str">
            <v>SP INT 6</v>
          </cell>
          <cell r="X7456" t="str">
            <v>SP INT 6</v>
          </cell>
        </row>
        <row r="7457">
          <cell r="B7457">
            <v>1</v>
          </cell>
          <cell r="K7457" t="str">
            <v>PLANTÕES E LOJAS</v>
          </cell>
          <cell r="O7457">
            <v>44</v>
          </cell>
          <cell r="Q7457">
            <v>46023</v>
          </cell>
          <cell r="W7457" t="str">
            <v>SP INT 6</v>
          </cell>
          <cell r="X7457" t="str">
            <v>SP INT 6</v>
          </cell>
        </row>
        <row r="7458">
          <cell r="B7458">
            <v>1</v>
          </cell>
          <cell r="K7458" t="str">
            <v>PLANTÕES E LOJAS</v>
          </cell>
          <cell r="O7458">
            <v>44</v>
          </cell>
          <cell r="Q7458">
            <v>46023</v>
          </cell>
          <cell r="W7458" t="str">
            <v>SENSIA RP</v>
          </cell>
          <cell r="X7458" t="str">
            <v>SENSIA</v>
          </cell>
        </row>
        <row r="7459">
          <cell r="B7459">
            <v>2</v>
          </cell>
          <cell r="K7459" t="str">
            <v>MARKETING</v>
          </cell>
          <cell r="O7459">
            <v>44</v>
          </cell>
          <cell r="Q7459">
            <v>46054</v>
          </cell>
          <cell r="W7459" t="str">
            <v>SP INT 1</v>
          </cell>
          <cell r="X7459" t="str">
            <v>SP INT 1</v>
          </cell>
        </row>
        <row r="7460">
          <cell r="B7460">
            <v>3</v>
          </cell>
          <cell r="K7460" t="str">
            <v>ADMINISTRATIVO</v>
          </cell>
          <cell r="O7460">
            <v>44</v>
          </cell>
          <cell r="P7460">
            <v>93.23</v>
          </cell>
          <cell r="Q7460">
            <v>46082</v>
          </cell>
          <cell r="W7460" t="str">
            <v>SP INT 5</v>
          </cell>
          <cell r="X7460" t="str">
            <v>SP INT 5</v>
          </cell>
        </row>
        <row r="7461">
          <cell r="B7461">
            <v>3</v>
          </cell>
          <cell r="K7461" t="str">
            <v>PLANTÕES E LOJAS</v>
          </cell>
          <cell r="O7461">
            <v>44</v>
          </cell>
          <cell r="Q7461">
            <v>46082</v>
          </cell>
          <cell r="W7461" t="str">
            <v>SP INT 6</v>
          </cell>
          <cell r="X7461" t="str">
            <v>SP INT 6</v>
          </cell>
        </row>
        <row r="7462">
          <cell r="B7462">
            <v>4</v>
          </cell>
          <cell r="K7462" t="str">
            <v>MARKETING</v>
          </cell>
          <cell r="O7462">
            <v>44</v>
          </cell>
          <cell r="Q7462">
            <v>46113</v>
          </cell>
          <cell r="W7462" t="str">
            <v>SP INT 5</v>
          </cell>
          <cell r="X7462" t="str">
            <v>SP INT 5</v>
          </cell>
        </row>
        <row r="7463">
          <cell r="B7463">
            <v>6</v>
          </cell>
          <cell r="K7463" t="str">
            <v>SALÁRIOS, ENCARGOS E BENEFÍCIOS</v>
          </cell>
          <cell r="O7463">
            <v>44</v>
          </cell>
          <cell r="P7463">
            <v>92.67</v>
          </cell>
          <cell r="Q7463">
            <v>46174</v>
          </cell>
          <cell r="W7463" t="str">
            <v>DIRETORIA SPI</v>
          </cell>
          <cell r="X7463" t="str">
            <v>DIRETORIA SPI</v>
          </cell>
        </row>
        <row r="7464">
          <cell r="B7464">
            <v>6</v>
          </cell>
          <cell r="K7464" t="str">
            <v>SALÁRIOS, ENCARGOS E BENEFÍCIOS</v>
          </cell>
          <cell r="O7464">
            <v>44</v>
          </cell>
          <cell r="P7464">
            <v>43.269999999999996</v>
          </cell>
          <cell r="Q7464">
            <v>46174</v>
          </cell>
          <cell r="W7464" t="str">
            <v>SENSIA RP</v>
          </cell>
          <cell r="X7464" t="str">
            <v>SENSIA</v>
          </cell>
        </row>
        <row r="7465">
          <cell r="B7465">
            <v>7</v>
          </cell>
          <cell r="K7465" t="str">
            <v>VIAGEM E LOGÍSTICA</v>
          </cell>
          <cell r="O7465">
            <v>44</v>
          </cell>
          <cell r="Q7465">
            <v>46204</v>
          </cell>
          <cell r="W7465" t="str">
            <v>SENSIA CP</v>
          </cell>
          <cell r="X7465" t="str">
            <v>SENSIA</v>
          </cell>
        </row>
        <row r="7466">
          <cell r="B7466">
            <v>8</v>
          </cell>
          <cell r="K7466" t="str">
            <v>MARKETING</v>
          </cell>
          <cell r="O7466">
            <v>44</v>
          </cell>
          <cell r="Q7466">
            <v>46235</v>
          </cell>
          <cell r="W7466" t="str">
            <v>SP INT 3</v>
          </cell>
          <cell r="X7466" t="str">
            <v>SP INT 3</v>
          </cell>
        </row>
        <row r="7467">
          <cell r="B7467">
            <v>4</v>
          </cell>
          <cell r="K7467" t="str">
            <v>SALÁRIOS, ENCARGOS E BENEFÍCIOS</v>
          </cell>
          <cell r="O7467">
            <v>43</v>
          </cell>
          <cell r="P7467">
            <v>75.650000000000006</v>
          </cell>
          <cell r="Q7467">
            <v>46113</v>
          </cell>
          <cell r="W7467" t="str">
            <v>SP INT 5</v>
          </cell>
          <cell r="X7467" t="str">
            <v>SP INT 5</v>
          </cell>
        </row>
        <row r="7468">
          <cell r="B7468">
            <v>7</v>
          </cell>
          <cell r="K7468" t="str">
            <v>MARKETING</v>
          </cell>
          <cell r="O7468">
            <v>43</v>
          </cell>
          <cell r="Q7468">
            <v>46204</v>
          </cell>
          <cell r="W7468" t="str">
            <v>SP INT 4</v>
          </cell>
          <cell r="X7468" t="str">
            <v>SP INT 4</v>
          </cell>
        </row>
        <row r="7469">
          <cell r="B7469">
            <v>7</v>
          </cell>
          <cell r="K7469" t="str">
            <v>MARKETING</v>
          </cell>
          <cell r="O7469">
            <v>43</v>
          </cell>
          <cell r="Q7469">
            <v>46204</v>
          </cell>
          <cell r="W7469" t="str">
            <v>SP INT 6</v>
          </cell>
          <cell r="X7469" t="str">
            <v>SP INT 6</v>
          </cell>
        </row>
        <row r="7470">
          <cell r="B7470">
            <v>7</v>
          </cell>
          <cell r="K7470" t="str">
            <v>PLANTÕES E LOJAS</v>
          </cell>
          <cell r="O7470">
            <v>43</v>
          </cell>
          <cell r="Q7470">
            <v>46204</v>
          </cell>
          <cell r="W7470" t="str">
            <v>SENSIA RP</v>
          </cell>
          <cell r="X7470" t="str">
            <v>SENSIA</v>
          </cell>
        </row>
        <row r="7471">
          <cell r="B7471">
            <v>1</v>
          </cell>
          <cell r="K7471" t="str">
            <v>PLANTÕES E LOJAS</v>
          </cell>
          <cell r="O7471">
            <v>42</v>
          </cell>
          <cell r="P7471">
            <v>583.86</v>
          </cell>
          <cell r="Q7471">
            <v>46023</v>
          </cell>
          <cell r="W7471" t="str">
            <v>SP INT 3</v>
          </cell>
          <cell r="X7471" t="str">
            <v>SP INT 3</v>
          </cell>
        </row>
        <row r="7472">
          <cell r="B7472">
            <v>1</v>
          </cell>
          <cell r="K7472" t="str">
            <v>SALÁRIOS, ENCARGOS E BENEFÍCIOS</v>
          </cell>
          <cell r="O7472">
            <v>42</v>
          </cell>
          <cell r="P7472">
            <v>44.13</v>
          </cell>
          <cell r="Q7472">
            <v>46023</v>
          </cell>
          <cell r="W7472" t="str">
            <v>SP INT 3</v>
          </cell>
          <cell r="X7472" t="str">
            <v>SP INT 3</v>
          </cell>
        </row>
        <row r="7473">
          <cell r="B7473">
            <v>3</v>
          </cell>
          <cell r="K7473" t="str">
            <v>MARKETING</v>
          </cell>
          <cell r="O7473">
            <v>42</v>
          </cell>
          <cell r="Q7473">
            <v>46082</v>
          </cell>
          <cell r="W7473" t="str">
            <v>SP INT 5</v>
          </cell>
          <cell r="X7473" t="str">
            <v>SP INT 5</v>
          </cell>
        </row>
        <row r="7474">
          <cell r="B7474">
            <v>4</v>
          </cell>
          <cell r="K7474" t="str">
            <v>PLANTÕES E LOJAS</v>
          </cell>
          <cell r="O7474">
            <v>42</v>
          </cell>
          <cell r="Q7474">
            <v>46113</v>
          </cell>
          <cell r="W7474" t="str">
            <v>SP INT 2</v>
          </cell>
          <cell r="X7474" t="str">
            <v>SP INT 2</v>
          </cell>
        </row>
        <row r="7475">
          <cell r="B7475">
            <v>4</v>
          </cell>
          <cell r="K7475" t="str">
            <v>SERVIÇOS</v>
          </cell>
          <cell r="O7475">
            <v>42</v>
          </cell>
          <cell r="Q7475">
            <v>46113</v>
          </cell>
          <cell r="W7475" t="str">
            <v>SP INT 5</v>
          </cell>
          <cell r="X7475" t="str">
            <v>SP INT 5</v>
          </cell>
        </row>
        <row r="7476">
          <cell r="B7476">
            <v>4</v>
          </cell>
          <cell r="K7476" t="str">
            <v>SALÁRIOS, ENCARGOS E BENEFÍCIOS</v>
          </cell>
          <cell r="O7476">
            <v>42</v>
          </cell>
          <cell r="P7476">
            <v>44.13</v>
          </cell>
          <cell r="Q7476">
            <v>46113</v>
          </cell>
          <cell r="W7476" t="str">
            <v>SENSIA RP</v>
          </cell>
          <cell r="X7476" t="str">
            <v>SENSIA</v>
          </cell>
        </row>
        <row r="7477">
          <cell r="B7477">
            <v>6</v>
          </cell>
          <cell r="K7477" t="str">
            <v>MARKETING</v>
          </cell>
          <cell r="O7477">
            <v>42</v>
          </cell>
          <cell r="Q7477">
            <v>46174</v>
          </cell>
          <cell r="W7477" t="str">
            <v>SP INT 2</v>
          </cell>
          <cell r="X7477" t="str">
            <v>SP INT 2</v>
          </cell>
        </row>
        <row r="7478">
          <cell r="B7478">
            <v>7</v>
          </cell>
          <cell r="K7478" t="str">
            <v>PLANTÕES E LOJAS</v>
          </cell>
          <cell r="O7478">
            <v>42</v>
          </cell>
          <cell r="Q7478">
            <v>46204</v>
          </cell>
          <cell r="W7478" t="str">
            <v>SP INT 4</v>
          </cell>
          <cell r="X7478" t="str">
            <v>SP INT 4</v>
          </cell>
        </row>
        <row r="7479">
          <cell r="B7479">
            <v>1</v>
          </cell>
          <cell r="K7479" t="str">
            <v>ADMINISTRATIVO</v>
          </cell>
          <cell r="O7479">
            <v>41</v>
          </cell>
          <cell r="P7479">
            <v>46.99</v>
          </cell>
          <cell r="Q7479">
            <v>46023</v>
          </cell>
          <cell r="W7479" t="str">
            <v>SP INT 2</v>
          </cell>
          <cell r="X7479" t="str">
            <v>SP INT 2</v>
          </cell>
        </row>
        <row r="7480">
          <cell r="B7480">
            <v>3</v>
          </cell>
          <cell r="K7480" t="str">
            <v>SALÁRIOS, ENCARGOS E BENEFÍCIOS</v>
          </cell>
          <cell r="O7480">
            <v>41</v>
          </cell>
          <cell r="P7480">
            <v>18.57</v>
          </cell>
          <cell r="Q7480">
            <v>46082</v>
          </cell>
          <cell r="W7480" t="str">
            <v>SP INT 4</v>
          </cell>
          <cell r="X7480" t="str">
            <v>SP INT 4</v>
          </cell>
        </row>
        <row r="7481">
          <cell r="B7481">
            <v>3</v>
          </cell>
          <cell r="K7481" t="str">
            <v>SALÁRIOS, ENCARGOS E BENEFÍCIOS</v>
          </cell>
          <cell r="O7481">
            <v>41</v>
          </cell>
          <cell r="P7481">
            <v>41.41</v>
          </cell>
          <cell r="Q7481">
            <v>46082</v>
          </cell>
          <cell r="W7481" t="str">
            <v>SENSIA RP</v>
          </cell>
          <cell r="X7481" t="str">
            <v>SENSIA</v>
          </cell>
        </row>
        <row r="7482">
          <cell r="B7482">
            <v>4</v>
          </cell>
          <cell r="K7482" t="str">
            <v>MARKETING</v>
          </cell>
          <cell r="O7482">
            <v>41</v>
          </cell>
          <cell r="Q7482">
            <v>46113</v>
          </cell>
          <cell r="W7482" t="str">
            <v>SP INT 3</v>
          </cell>
          <cell r="X7482" t="str">
            <v>SP INT 3</v>
          </cell>
        </row>
        <row r="7483">
          <cell r="B7483">
            <v>4</v>
          </cell>
          <cell r="K7483" t="str">
            <v>MARKETING</v>
          </cell>
          <cell r="O7483">
            <v>41</v>
          </cell>
          <cell r="Q7483">
            <v>46113</v>
          </cell>
          <cell r="W7483" t="str">
            <v>SP INT 3</v>
          </cell>
          <cell r="X7483" t="str">
            <v>SP INT 3</v>
          </cell>
        </row>
        <row r="7484">
          <cell r="B7484">
            <v>5</v>
          </cell>
          <cell r="K7484" t="str">
            <v>MARKETING</v>
          </cell>
          <cell r="O7484">
            <v>41</v>
          </cell>
          <cell r="Q7484">
            <v>46143</v>
          </cell>
          <cell r="W7484" t="str">
            <v>SP INT 3</v>
          </cell>
          <cell r="X7484" t="str">
            <v>SP INT 3</v>
          </cell>
        </row>
        <row r="7485">
          <cell r="B7485">
            <v>7</v>
          </cell>
          <cell r="K7485" t="str">
            <v>MARKETING</v>
          </cell>
          <cell r="O7485">
            <v>41</v>
          </cell>
          <cell r="Q7485">
            <v>46204</v>
          </cell>
          <cell r="W7485" t="str">
            <v>SP INT 2</v>
          </cell>
          <cell r="X7485" t="str">
            <v>SP INT 2</v>
          </cell>
        </row>
        <row r="7486">
          <cell r="B7486">
            <v>7</v>
          </cell>
          <cell r="K7486" t="str">
            <v>PLANTÕES E LOJAS</v>
          </cell>
          <cell r="O7486">
            <v>41</v>
          </cell>
          <cell r="P7486">
            <v>70.239999999999995</v>
          </cell>
          <cell r="Q7486">
            <v>46204</v>
          </cell>
          <cell r="W7486" t="str">
            <v>SP INT 2</v>
          </cell>
          <cell r="X7486" t="str">
            <v>SP INT 2</v>
          </cell>
        </row>
        <row r="7487">
          <cell r="B7487">
            <v>8</v>
          </cell>
          <cell r="K7487" t="str">
            <v>SALÁRIOS, ENCARGOS E BENEFÍCIOS</v>
          </cell>
          <cell r="O7487">
            <v>41</v>
          </cell>
          <cell r="P7487">
            <v>92.67</v>
          </cell>
          <cell r="Q7487">
            <v>46235</v>
          </cell>
          <cell r="W7487" t="str">
            <v>DIRETORIA SPI</v>
          </cell>
          <cell r="X7487" t="str">
            <v>DIRETORIA SPI</v>
          </cell>
        </row>
        <row r="7488">
          <cell r="B7488">
            <v>8</v>
          </cell>
          <cell r="K7488" t="str">
            <v>PLANTÕES E LOJAS</v>
          </cell>
          <cell r="O7488">
            <v>41</v>
          </cell>
          <cell r="P7488">
            <v>60.57</v>
          </cell>
          <cell r="Q7488">
            <v>46235</v>
          </cell>
          <cell r="W7488" t="str">
            <v>SP INT 2</v>
          </cell>
          <cell r="X7488" t="str">
            <v>SP INT 2</v>
          </cell>
        </row>
        <row r="7489">
          <cell r="B7489">
            <v>8</v>
          </cell>
          <cell r="K7489" t="str">
            <v>MARKETING</v>
          </cell>
          <cell r="O7489">
            <v>41</v>
          </cell>
          <cell r="Q7489">
            <v>46235</v>
          </cell>
          <cell r="W7489" t="str">
            <v>SP INT 4</v>
          </cell>
          <cell r="X7489" t="str">
            <v>SP INT 4</v>
          </cell>
        </row>
        <row r="7490">
          <cell r="B7490">
            <v>8</v>
          </cell>
          <cell r="K7490" t="str">
            <v>PLANTÕES E LOJAS</v>
          </cell>
          <cell r="O7490">
            <v>41</v>
          </cell>
          <cell r="P7490">
            <v>13.8</v>
          </cell>
          <cell r="Q7490">
            <v>46235</v>
          </cell>
          <cell r="W7490" t="str">
            <v>SP INT 5</v>
          </cell>
          <cell r="X7490" t="str">
            <v>SP INT 5</v>
          </cell>
        </row>
        <row r="7491">
          <cell r="B7491">
            <v>1</v>
          </cell>
          <cell r="K7491" t="str">
            <v>DESPESAS GERAIS</v>
          </cell>
          <cell r="O7491">
            <v>40</v>
          </cell>
          <cell r="P7491">
            <v>10</v>
          </cell>
          <cell r="Q7491">
            <v>46023</v>
          </cell>
          <cell r="W7491" t="str">
            <v>DIRETORIA SPI</v>
          </cell>
          <cell r="X7491" t="str">
            <v>DIRETORIA SPI</v>
          </cell>
        </row>
        <row r="7492">
          <cell r="B7492">
            <v>2</v>
          </cell>
          <cell r="K7492" t="str">
            <v>DESPESAS GERAIS</v>
          </cell>
          <cell r="O7492">
            <v>40</v>
          </cell>
          <cell r="P7492">
            <v>400</v>
          </cell>
          <cell r="Q7492">
            <v>46054</v>
          </cell>
          <cell r="W7492" t="str">
            <v>SP INT 2</v>
          </cell>
          <cell r="X7492" t="str">
            <v>SP INT 2</v>
          </cell>
        </row>
        <row r="7493">
          <cell r="B7493">
            <v>3</v>
          </cell>
          <cell r="K7493" t="str">
            <v>SALÁRIOS, ENCARGOS E BENEFÍCIOS</v>
          </cell>
          <cell r="O7493">
            <v>40</v>
          </cell>
          <cell r="P7493">
            <v>53.23</v>
          </cell>
          <cell r="Q7493">
            <v>46082</v>
          </cell>
          <cell r="W7493" t="str">
            <v>DIRETORIA SPI</v>
          </cell>
          <cell r="X7493" t="str">
            <v>DIRETORIA SPI</v>
          </cell>
        </row>
        <row r="7494">
          <cell r="B7494">
            <v>3</v>
          </cell>
          <cell r="K7494" t="str">
            <v>ADMINISTRATIVO</v>
          </cell>
          <cell r="O7494">
            <v>40</v>
          </cell>
          <cell r="P7494">
            <v>41.43</v>
          </cell>
          <cell r="Q7494">
            <v>46082</v>
          </cell>
          <cell r="W7494" t="str">
            <v>SENSIA CP</v>
          </cell>
          <cell r="X7494" t="str">
            <v>SENSIA</v>
          </cell>
        </row>
        <row r="7495">
          <cell r="B7495">
            <v>4</v>
          </cell>
          <cell r="K7495" t="str">
            <v>DESPESAS GERAIS</v>
          </cell>
          <cell r="O7495">
            <v>40</v>
          </cell>
          <cell r="Q7495">
            <v>46113</v>
          </cell>
          <cell r="W7495" t="str">
            <v>DIRETORIA SPI</v>
          </cell>
          <cell r="X7495" t="str">
            <v>DIRETORIA SPI</v>
          </cell>
        </row>
        <row r="7496">
          <cell r="B7496">
            <v>4</v>
          </cell>
          <cell r="K7496" t="str">
            <v>DESPESAS GERAIS</v>
          </cell>
          <cell r="O7496">
            <v>40</v>
          </cell>
          <cell r="P7496">
            <v>20</v>
          </cell>
          <cell r="Q7496">
            <v>46113</v>
          </cell>
          <cell r="W7496" t="str">
            <v>SP INT 1</v>
          </cell>
          <cell r="X7496" t="str">
            <v>SP INT 1</v>
          </cell>
        </row>
        <row r="7497">
          <cell r="B7497">
            <v>4</v>
          </cell>
          <cell r="K7497" t="str">
            <v>DESPESAS GERAIS</v>
          </cell>
          <cell r="O7497">
            <v>40</v>
          </cell>
          <cell r="P7497">
            <v>400</v>
          </cell>
          <cell r="Q7497">
            <v>46113</v>
          </cell>
          <cell r="W7497" t="str">
            <v>SP INT 2</v>
          </cell>
          <cell r="X7497" t="str">
            <v>SP INT 2</v>
          </cell>
        </row>
        <row r="7498">
          <cell r="B7498">
            <v>4</v>
          </cell>
          <cell r="K7498" t="str">
            <v>DESPESAS GERAIS</v>
          </cell>
          <cell r="O7498">
            <v>40</v>
          </cell>
          <cell r="Q7498">
            <v>46113</v>
          </cell>
          <cell r="W7498" t="str">
            <v>SP INT 4</v>
          </cell>
          <cell r="X7498" t="str">
            <v>SP INT 4</v>
          </cell>
        </row>
        <row r="7499">
          <cell r="B7499">
            <v>4</v>
          </cell>
          <cell r="K7499" t="str">
            <v>DESPESAS GERAIS</v>
          </cell>
          <cell r="O7499">
            <v>40</v>
          </cell>
          <cell r="P7499">
            <v>15</v>
          </cell>
          <cell r="Q7499">
            <v>46113</v>
          </cell>
          <cell r="W7499" t="str">
            <v>SP INT 6</v>
          </cell>
          <cell r="X7499" t="str">
            <v>SP INT 6</v>
          </cell>
        </row>
        <row r="7500">
          <cell r="B7500">
            <v>5</v>
          </cell>
          <cell r="K7500" t="str">
            <v>MARKETING</v>
          </cell>
          <cell r="O7500">
            <v>40</v>
          </cell>
          <cell r="Q7500">
            <v>46143</v>
          </cell>
          <cell r="W7500" t="str">
            <v>SP INT 2</v>
          </cell>
          <cell r="X7500" t="str">
            <v>SP INT 2</v>
          </cell>
        </row>
        <row r="7501">
          <cell r="B7501">
            <v>5</v>
          </cell>
          <cell r="K7501" t="str">
            <v>DESPESAS GERAIS</v>
          </cell>
          <cell r="O7501">
            <v>40</v>
          </cell>
          <cell r="Q7501">
            <v>46143</v>
          </cell>
          <cell r="W7501" t="str">
            <v>SP INT 2</v>
          </cell>
          <cell r="X7501" t="str">
            <v>SP INT 2</v>
          </cell>
        </row>
        <row r="7502">
          <cell r="B7502">
            <v>5</v>
          </cell>
          <cell r="K7502" t="str">
            <v>DESPESAS GERAIS</v>
          </cell>
          <cell r="O7502">
            <v>40</v>
          </cell>
          <cell r="Q7502">
            <v>46143</v>
          </cell>
          <cell r="W7502" t="str">
            <v>SENSIA CP</v>
          </cell>
          <cell r="X7502" t="str">
            <v>SENSIA</v>
          </cell>
        </row>
        <row r="7503">
          <cell r="B7503">
            <v>6</v>
          </cell>
          <cell r="K7503" t="str">
            <v>DESPESAS GERAIS</v>
          </cell>
          <cell r="O7503">
            <v>40</v>
          </cell>
          <cell r="Q7503">
            <v>46174</v>
          </cell>
          <cell r="W7503" t="str">
            <v>DIRETORIA SPI</v>
          </cell>
          <cell r="X7503" t="str">
            <v>DIRETORIA SPI</v>
          </cell>
        </row>
        <row r="7504">
          <cell r="B7504">
            <v>6</v>
          </cell>
          <cell r="K7504" t="str">
            <v>DESPESAS GERAIS</v>
          </cell>
          <cell r="O7504">
            <v>40</v>
          </cell>
          <cell r="P7504">
            <v>15</v>
          </cell>
          <cell r="Q7504">
            <v>46174</v>
          </cell>
          <cell r="W7504" t="str">
            <v>SP INT 6</v>
          </cell>
          <cell r="X7504" t="str">
            <v>SP INT 6</v>
          </cell>
        </row>
        <row r="7505">
          <cell r="B7505">
            <v>7</v>
          </cell>
          <cell r="K7505" t="str">
            <v>DESPESAS GERAIS</v>
          </cell>
          <cell r="O7505">
            <v>40</v>
          </cell>
          <cell r="P7505">
            <v>10</v>
          </cell>
          <cell r="Q7505">
            <v>46204</v>
          </cell>
          <cell r="W7505" t="str">
            <v>DIRETORIA SPI</v>
          </cell>
          <cell r="X7505" t="str">
            <v>DIRETORIA SPI</v>
          </cell>
        </row>
        <row r="7506">
          <cell r="B7506">
            <v>7</v>
          </cell>
          <cell r="K7506" t="str">
            <v>DESPESAS GERAIS</v>
          </cell>
          <cell r="O7506">
            <v>40</v>
          </cell>
          <cell r="Q7506">
            <v>46204</v>
          </cell>
          <cell r="W7506" t="str">
            <v>SP INT 2</v>
          </cell>
          <cell r="X7506" t="str">
            <v>SP INT 2</v>
          </cell>
        </row>
        <row r="7507">
          <cell r="B7507">
            <v>7</v>
          </cell>
          <cell r="K7507" t="str">
            <v>DESPESAS GERAIS</v>
          </cell>
          <cell r="O7507">
            <v>40</v>
          </cell>
          <cell r="Q7507">
            <v>46204</v>
          </cell>
          <cell r="W7507" t="str">
            <v>SP INT 3</v>
          </cell>
          <cell r="X7507" t="str">
            <v>SP INT 3</v>
          </cell>
        </row>
        <row r="7508">
          <cell r="B7508">
            <v>7</v>
          </cell>
          <cell r="K7508" t="str">
            <v>MARKETING</v>
          </cell>
          <cell r="O7508">
            <v>40</v>
          </cell>
          <cell r="Q7508">
            <v>46204</v>
          </cell>
          <cell r="W7508" t="str">
            <v>SP INT 4</v>
          </cell>
          <cell r="X7508" t="str">
            <v>SP INT 4</v>
          </cell>
        </row>
        <row r="7509">
          <cell r="B7509">
            <v>7</v>
          </cell>
          <cell r="K7509" t="str">
            <v>DESPESAS GERAIS</v>
          </cell>
          <cell r="O7509">
            <v>40</v>
          </cell>
          <cell r="P7509">
            <v>35</v>
          </cell>
          <cell r="Q7509">
            <v>46204</v>
          </cell>
          <cell r="W7509" t="str">
            <v>SP INT 4</v>
          </cell>
          <cell r="X7509" t="str">
            <v>SP INT 4</v>
          </cell>
        </row>
        <row r="7510">
          <cell r="B7510">
            <v>7</v>
          </cell>
          <cell r="K7510" t="str">
            <v>MARKETING</v>
          </cell>
          <cell r="O7510">
            <v>40</v>
          </cell>
          <cell r="Q7510">
            <v>46204</v>
          </cell>
          <cell r="W7510" t="str">
            <v>SP INT 4</v>
          </cell>
          <cell r="X7510" t="str">
            <v>SP INT 4</v>
          </cell>
        </row>
        <row r="7511">
          <cell r="B7511">
            <v>7</v>
          </cell>
          <cell r="K7511" t="str">
            <v>DESPESAS GERAIS</v>
          </cell>
          <cell r="O7511">
            <v>40</v>
          </cell>
          <cell r="Q7511">
            <v>46204</v>
          </cell>
          <cell r="W7511" t="str">
            <v>SP INT 5</v>
          </cell>
          <cell r="X7511" t="str">
            <v>SP INT 5</v>
          </cell>
        </row>
        <row r="7512">
          <cell r="B7512">
            <v>8</v>
          </cell>
          <cell r="K7512" t="str">
            <v>DESPESAS GERAIS</v>
          </cell>
          <cell r="O7512">
            <v>40</v>
          </cell>
          <cell r="P7512">
            <v>15</v>
          </cell>
          <cell r="Q7512">
            <v>46235</v>
          </cell>
          <cell r="W7512" t="str">
            <v>SP INT 3</v>
          </cell>
          <cell r="X7512" t="str">
            <v>SP INT 3</v>
          </cell>
        </row>
        <row r="7513">
          <cell r="B7513">
            <v>1</v>
          </cell>
          <cell r="K7513" t="str">
            <v>SALÁRIOS, ENCARGOS E BENEFÍCIOS</v>
          </cell>
          <cell r="O7513">
            <v>39</v>
          </cell>
          <cell r="P7513">
            <v>35.620000000000005</v>
          </cell>
          <cell r="Q7513">
            <v>46023</v>
          </cell>
          <cell r="W7513" t="str">
            <v>SP INT 4</v>
          </cell>
          <cell r="X7513" t="str">
            <v>SP INT 4</v>
          </cell>
        </row>
        <row r="7514">
          <cell r="B7514">
            <v>3</v>
          </cell>
          <cell r="K7514" t="str">
            <v>MARKETING</v>
          </cell>
          <cell r="O7514">
            <v>39</v>
          </cell>
          <cell r="Q7514">
            <v>46082</v>
          </cell>
          <cell r="W7514" t="str">
            <v>SP INT 2</v>
          </cell>
          <cell r="X7514" t="str">
            <v>SP INT 2</v>
          </cell>
        </row>
        <row r="7515">
          <cell r="B7515">
            <v>5</v>
          </cell>
          <cell r="K7515" t="str">
            <v>PLANTÕES E LOJAS</v>
          </cell>
          <cell r="O7515">
            <v>39</v>
          </cell>
          <cell r="Q7515">
            <v>46143</v>
          </cell>
          <cell r="W7515" t="str">
            <v>SP INT 2</v>
          </cell>
          <cell r="X7515" t="str">
            <v>SP INT 2</v>
          </cell>
        </row>
        <row r="7516">
          <cell r="B7516">
            <v>7</v>
          </cell>
          <cell r="K7516" t="str">
            <v>SALÁRIOS, ENCARGOS E BENEFÍCIOS</v>
          </cell>
          <cell r="O7516">
            <v>39</v>
          </cell>
          <cell r="P7516">
            <v>20.64</v>
          </cell>
          <cell r="Q7516">
            <v>46204</v>
          </cell>
          <cell r="W7516" t="str">
            <v>DIRETORIA SPI</v>
          </cell>
          <cell r="X7516" t="str">
            <v>DIRETORIA SPI</v>
          </cell>
        </row>
        <row r="7517">
          <cell r="B7517">
            <v>7</v>
          </cell>
          <cell r="K7517" t="str">
            <v>MARKETING</v>
          </cell>
          <cell r="O7517">
            <v>39</v>
          </cell>
          <cell r="Q7517">
            <v>46204</v>
          </cell>
          <cell r="W7517" t="str">
            <v>SP INT 1</v>
          </cell>
          <cell r="X7517" t="str">
            <v>SP INT 1</v>
          </cell>
        </row>
        <row r="7518">
          <cell r="B7518">
            <v>7</v>
          </cell>
          <cell r="K7518" t="str">
            <v>SALÁRIOS, ENCARGOS E BENEFÍCIOS</v>
          </cell>
          <cell r="O7518">
            <v>39</v>
          </cell>
          <cell r="P7518">
            <v>20.64</v>
          </cell>
          <cell r="Q7518">
            <v>46204</v>
          </cell>
          <cell r="W7518" t="str">
            <v>SP INT 2</v>
          </cell>
          <cell r="X7518" t="str">
            <v>SP INT 2</v>
          </cell>
        </row>
        <row r="7519">
          <cell r="B7519">
            <v>8</v>
          </cell>
          <cell r="K7519" t="str">
            <v>PLANTÕES E LOJAS</v>
          </cell>
          <cell r="O7519">
            <v>39</v>
          </cell>
          <cell r="Q7519">
            <v>46235</v>
          </cell>
          <cell r="W7519" t="str">
            <v>SP INT 3</v>
          </cell>
          <cell r="X7519" t="str">
            <v>SP INT 3</v>
          </cell>
        </row>
        <row r="7520">
          <cell r="B7520">
            <v>2</v>
          </cell>
          <cell r="K7520" t="str">
            <v>ADMINISTRATIVO</v>
          </cell>
          <cell r="O7520">
            <v>38</v>
          </cell>
          <cell r="Q7520">
            <v>46054</v>
          </cell>
          <cell r="W7520" t="str">
            <v>SP INT 4</v>
          </cell>
          <cell r="X7520" t="str">
            <v>SP INT 4</v>
          </cell>
        </row>
        <row r="7521">
          <cell r="B7521">
            <v>3</v>
          </cell>
          <cell r="K7521" t="str">
            <v>SALÁRIOS, ENCARGOS E BENEFÍCIOS</v>
          </cell>
          <cell r="O7521">
            <v>38</v>
          </cell>
          <cell r="P7521">
            <v>20.64</v>
          </cell>
          <cell r="Q7521">
            <v>46082</v>
          </cell>
          <cell r="W7521" t="str">
            <v>DIRETORIA SPI</v>
          </cell>
          <cell r="X7521" t="str">
            <v>DIRETORIA SPI</v>
          </cell>
        </row>
        <row r="7522">
          <cell r="B7522">
            <v>3</v>
          </cell>
          <cell r="K7522" t="str">
            <v>MARKETING</v>
          </cell>
          <cell r="O7522">
            <v>38</v>
          </cell>
          <cell r="Q7522">
            <v>46082</v>
          </cell>
          <cell r="W7522" t="str">
            <v>SP INT 6</v>
          </cell>
          <cell r="X7522" t="str">
            <v>SP INT 6</v>
          </cell>
        </row>
        <row r="7523">
          <cell r="B7523">
            <v>4</v>
          </cell>
          <cell r="K7523" t="str">
            <v>MARKETING</v>
          </cell>
          <cell r="O7523">
            <v>38</v>
          </cell>
          <cell r="Q7523">
            <v>46113</v>
          </cell>
          <cell r="W7523" t="str">
            <v>SP INT 6</v>
          </cell>
          <cell r="X7523" t="str">
            <v>SP INT 6</v>
          </cell>
        </row>
        <row r="7524">
          <cell r="B7524">
            <v>1</v>
          </cell>
          <cell r="K7524" t="str">
            <v>SERVIÇOS</v>
          </cell>
          <cell r="O7524">
            <v>37</v>
          </cell>
          <cell r="P7524">
            <v>0.22</v>
          </cell>
          <cell r="Q7524">
            <v>46023</v>
          </cell>
          <cell r="W7524" t="str">
            <v>SP INT 4</v>
          </cell>
          <cell r="X7524" t="str">
            <v>SP INT 4</v>
          </cell>
        </row>
        <row r="7525">
          <cell r="B7525">
            <v>2</v>
          </cell>
          <cell r="K7525" t="str">
            <v>PLANTÕES E LOJAS</v>
          </cell>
          <cell r="O7525">
            <v>37</v>
          </cell>
          <cell r="Q7525">
            <v>46054</v>
          </cell>
          <cell r="W7525" t="str">
            <v>SP INT 4</v>
          </cell>
          <cell r="X7525" t="str">
            <v>SP INT 4</v>
          </cell>
        </row>
        <row r="7526">
          <cell r="B7526">
            <v>2</v>
          </cell>
          <cell r="K7526" t="str">
            <v>PLANTÕES E LOJAS</v>
          </cell>
          <cell r="O7526">
            <v>37</v>
          </cell>
          <cell r="Q7526">
            <v>46054</v>
          </cell>
          <cell r="W7526" t="str">
            <v>SP INT 4</v>
          </cell>
          <cell r="X7526" t="str">
            <v>SP INT 4</v>
          </cell>
        </row>
        <row r="7527">
          <cell r="B7527">
            <v>5</v>
          </cell>
          <cell r="K7527" t="str">
            <v>MARKETING</v>
          </cell>
          <cell r="O7527">
            <v>37</v>
          </cell>
          <cell r="Q7527">
            <v>46143</v>
          </cell>
          <cell r="W7527" t="str">
            <v>SP INT 5</v>
          </cell>
          <cell r="X7527" t="str">
            <v>SP INT 5</v>
          </cell>
        </row>
        <row r="7528">
          <cell r="B7528">
            <v>7</v>
          </cell>
          <cell r="K7528" t="str">
            <v>MARKETING</v>
          </cell>
          <cell r="O7528">
            <v>37</v>
          </cell>
          <cell r="Q7528">
            <v>46204</v>
          </cell>
          <cell r="W7528" t="str">
            <v>SP INT 3</v>
          </cell>
          <cell r="X7528" t="str">
            <v>SP INT 3</v>
          </cell>
        </row>
        <row r="7529">
          <cell r="B7529">
            <v>7</v>
          </cell>
          <cell r="K7529" t="str">
            <v>MARKETING</v>
          </cell>
          <cell r="O7529">
            <v>37</v>
          </cell>
          <cell r="Q7529">
            <v>46204</v>
          </cell>
          <cell r="W7529" t="str">
            <v>SP INT 5</v>
          </cell>
          <cell r="X7529" t="str">
            <v>SP INT 5</v>
          </cell>
        </row>
        <row r="7530">
          <cell r="B7530">
            <v>7</v>
          </cell>
          <cell r="K7530" t="str">
            <v>MARKETING</v>
          </cell>
          <cell r="O7530">
            <v>37</v>
          </cell>
          <cell r="Q7530">
            <v>46204</v>
          </cell>
          <cell r="W7530" t="str">
            <v>SP INT 6</v>
          </cell>
          <cell r="X7530" t="str">
            <v>SP INT 6</v>
          </cell>
        </row>
        <row r="7531">
          <cell r="B7531">
            <v>7</v>
          </cell>
          <cell r="K7531" t="str">
            <v>VIAGEM E LOGÍSTICA</v>
          </cell>
          <cell r="O7531">
            <v>37</v>
          </cell>
          <cell r="Q7531">
            <v>46204</v>
          </cell>
          <cell r="W7531" t="str">
            <v>SENSIA RP</v>
          </cell>
          <cell r="X7531" t="str">
            <v>SENSIA</v>
          </cell>
        </row>
        <row r="7532">
          <cell r="B7532">
            <v>8</v>
          </cell>
          <cell r="K7532" t="str">
            <v>MARKETING</v>
          </cell>
          <cell r="O7532">
            <v>37</v>
          </cell>
          <cell r="Q7532">
            <v>46235</v>
          </cell>
          <cell r="W7532" t="str">
            <v>SP INT 1</v>
          </cell>
          <cell r="X7532" t="str">
            <v>SP INT 1</v>
          </cell>
        </row>
        <row r="7533">
          <cell r="B7533">
            <v>1</v>
          </cell>
          <cell r="K7533" t="str">
            <v>SERVIÇOS</v>
          </cell>
          <cell r="O7533">
            <v>36</v>
          </cell>
          <cell r="Q7533">
            <v>46023</v>
          </cell>
          <cell r="W7533" t="str">
            <v>SP INT 3</v>
          </cell>
          <cell r="X7533" t="str">
            <v>SP INT 3</v>
          </cell>
        </row>
        <row r="7534">
          <cell r="B7534">
            <v>3</v>
          </cell>
          <cell r="K7534" t="str">
            <v>SERVIÇOS</v>
          </cell>
          <cell r="O7534">
            <v>36</v>
          </cell>
          <cell r="Q7534">
            <v>46082</v>
          </cell>
          <cell r="W7534" t="str">
            <v>SP INT 4</v>
          </cell>
          <cell r="X7534" t="str">
            <v>SP INT 4</v>
          </cell>
        </row>
        <row r="7535">
          <cell r="B7535">
            <v>4</v>
          </cell>
          <cell r="K7535" t="str">
            <v>MARKETING</v>
          </cell>
          <cell r="O7535">
            <v>36</v>
          </cell>
          <cell r="Q7535">
            <v>46113</v>
          </cell>
          <cell r="W7535" t="str">
            <v>SP INT 3</v>
          </cell>
          <cell r="X7535" t="str">
            <v>SP INT 3</v>
          </cell>
        </row>
        <row r="7536">
          <cell r="B7536">
            <v>4</v>
          </cell>
          <cell r="K7536" t="str">
            <v>SALÁRIOS, ENCARGOS E BENEFÍCIOS</v>
          </cell>
          <cell r="O7536">
            <v>36</v>
          </cell>
          <cell r="Q7536">
            <v>46113</v>
          </cell>
          <cell r="W7536" t="str">
            <v>SP INT 5</v>
          </cell>
          <cell r="X7536" t="str">
            <v>SP INT 5</v>
          </cell>
        </row>
        <row r="7537">
          <cell r="B7537">
            <v>4</v>
          </cell>
          <cell r="K7537" t="str">
            <v>SALÁRIOS, ENCARGOS E BENEFÍCIOS</v>
          </cell>
          <cell r="O7537">
            <v>36</v>
          </cell>
          <cell r="Q7537">
            <v>46113</v>
          </cell>
          <cell r="W7537" t="str">
            <v>SP INT 6</v>
          </cell>
          <cell r="X7537" t="str">
            <v>SP INT 6</v>
          </cell>
        </row>
        <row r="7538">
          <cell r="B7538">
            <v>5</v>
          </cell>
          <cell r="K7538" t="str">
            <v>ADMINISTRATIVO</v>
          </cell>
          <cell r="O7538">
            <v>36</v>
          </cell>
          <cell r="P7538">
            <v>35.18</v>
          </cell>
          <cell r="Q7538">
            <v>46143</v>
          </cell>
          <cell r="W7538" t="str">
            <v>SP INT 5</v>
          </cell>
          <cell r="X7538" t="str">
            <v>SP INT 5</v>
          </cell>
        </row>
        <row r="7539">
          <cell r="B7539">
            <v>7</v>
          </cell>
          <cell r="K7539" t="str">
            <v>PLANTÕES E LOJAS</v>
          </cell>
          <cell r="O7539">
            <v>36</v>
          </cell>
          <cell r="Q7539">
            <v>46204</v>
          </cell>
          <cell r="W7539" t="str">
            <v>SP INT 6</v>
          </cell>
          <cell r="X7539" t="str">
            <v>SP INT 6</v>
          </cell>
        </row>
        <row r="7540">
          <cell r="B7540">
            <v>8</v>
          </cell>
          <cell r="K7540" t="str">
            <v>ADMINISTRATIVO</v>
          </cell>
          <cell r="O7540">
            <v>36</v>
          </cell>
          <cell r="Q7540">
            <v>46235</v>
          </cell>
          <cell r="W7540" t="str">
            <v>SP INT 4</v>
          </cell>
          <cell r="X7540" t="str">
            <v>SP INT 4</v>
          </cell>
        </row>
        <row r="7541">
          <cell r="B7541">
            <v>1</v>
          </cell>
          <cell r="K7541" t="str">
            <v>PLANTÕES E LOJAS</v>
          </cell>
          <cell r="O7541">
            <v>35</v>
          </cell>
          <cell r="Q7541">
            <v>46023</v>
          </cell>
          <cell r="W7541" t="str">
            <v>SP INT 4</v>
          </cell>
          <cell r="X7541" t="str">
            <v>SP INT 4</v>
          </cell>
        </row>
        <row r="7542">
          <cell r="B7542">
            <v>3</v>
          </cell>
          <cell r="K7542" t="str">
            <v>SALÁRIOS, ENCARGOS E BENEFÍCIOS</v>
          </cell>
          <cell r="O7542">
            <v>35</v>
          </cell>
          <cell r="P7542">
            <v>907.36</v>
          </cell>
          <cell r="Q7542">
            <v>46082</v>
          </cell>
          <cell r="W7542" t="str">
            <v>SP INT 5</v>
          </cell>
          <cell r="X7542" t="str">
            <v>SP INT 5</v>
          </cell>
        </row>
        <row r="7543">
          <cell r="B7543">
            <v>3</v>
          </cell>
          <cell r="K7543" t="str">
            <v>MARKETING</v>
          </cell>
          <cell r="O7543">
            <v>35</v>
          </cell>
          <cell r="Q7543">
            <v>46082</v>
          </cell>
          <cell r="W7543" t="str">
            <v>SP INT 6</v>
          </cell>
          <cell r="X7543" t="str">
            <v>SP INT 6</v>
          </cell>
        </row>
        <row r="7544">
          <cell r="B7544">
            <v>5</v>
          </cell>
          <cell r="K7544" t="str">
            <v>MARKETING</v>
          </cell>
          <cell r="O7544">
            <v>35</v>
          </cell>
          <cell r="Q7544">
            <v>46143</v>
          </cell>
          <cell r="W7544" t="str">
            <v>SP INT 6</v>
          </cell>
          <cell r="X7544" t="str">
            <v>SP INT 6</v>
          </cell>
        </row>
        <row r="7545">
          <cell r="B7545">
            <v>8</v>
          </cell>
          <cell r="K7545" t="str">
            <v>ADMINISTRATIVO</v>
          </cell>
          <cell r="O7545">
            <v>35</v>
          </cell>
          <cell r="Q7545">
            <v>46235</v>
          </cell>
          <cell r="W7545" t="str">
            <v>DIRETORIA SPI</v>
          </cell>
          <cell r="X7545" t="str">
            <v>DIRETORIA SPI</v>
          </cell>
        </row>
        <row r="7546">
          <cell r="B7546">
            <v>8</v>
          </cell>
          <cell r="K7546" t="str">
            <v>ADMINISTRATIVO</v>
          </cell>
          <cell r="O7546">
            <v>35</v>
          </cell>
          <cell r="P7546">
            <v>101.59</v>
          </cell>
          <cell r="Q7546">
            <v>46235</v>
          </cell>
          <cell r="W7546" t="str">
            <v>SP INT 1</v>
          </cell>
          <cell r="X7546" t="str">
            <v>SP INT 1</v>
          </cell>
        </row>
        <row r="7547">
          <cell r="B7547">
            <v>8</v>
          </cell>
          <cell r="K7547" t="str">
            <v>ADMINISTRATIVO</v>
          </cell>
          <cell r="O7547">
            <v>35</v>
          </cell>
          <cell r="Q7547">
            <v>46235</v>
          </cell>
          <cell r="W7547" t="str">
            <v>SP INT 1</v>
          </cell>
          <cell r="X7547" t="str">
            <v>SP INT 1</v>
          </cell>
        </row>
        <row r="7548">
          <cell r="B7548">
            <v>8</v>
          </cell>
          <cell r="K7548" t="str">
            <v>SALÁRIOS, ENCARGOS E BENEFÍCIOS</v>
          </cell>
          <cell r="O7548">
            <v>35</v>
          </cell>
          <cell r="P7548">
            <v>288.96000000000004</v>
          </cell>
          <cell r="Q7548">
            <v>46235</v>
          </cell>
          <cell r="W7548" t="str">
            <v>SP INT 1</v>
          </cell>
          <cell r="X7548" t="str">
            <v>SP INT 1</v>
          </cell>
        </row>
        <row r="7549">
          <cell r="B7549">
            <v>8</v>
          </cell>
          <cell r="K7549" t="str">
            <v>MARKETING</v>
          </cell>
          <cell r="O7549">
            <v>35</v>
          </cell>
          <cell r="Q7549">
            <v>46235</v>
          </cell>
          <cell r="W7549" t="str">
            <v>SENSIA CP</v>
          </cell>
          <cell r="X7549" t="str">
            <v>SENSIA</v>
          </cell>
        </row>
        <row r="7550">
          <cell r="B7550">
            <v>1</v>
          </cell>
          <cell r="K7550" t="str">
            <v>SALÁRIOS, ENCARGOS E BENEFÍCIOS</v>
          </cell>
          <cell r="O7550">
            <v>34</v>
          </cell>
          <cell r="P7550">
            <v>18.57</v>
          </cell>
          <cell r="Q7550">
            <v>46023</v>
          </cell>
          <cell r="W7550" t="str">
            <v>SP INT 4</v>
          </cell>
          <cell r="X7550" t="str">
            <v>SP INT 4</v>
          </cell>
        </row>
        <row r="7551">
          <cell r="B7551">
            <v>5</v>
          </cell>
          <cell r="K7551" t="str">
            <v>MARKETING</v>
          </cell>
          <cell r="O7551">
            <v>34</v>
          </cell>
          <cell r="Q7551">
            <v>46143</v>
          </cell>
          <cell r="W7551" t="str">
            <v>SP INT 5</v>
          </cell>
          <cell r="X7551" t="str">
            <v>SP INT 5</v>
          </cell>
        </row>
        <row r="7552">
          <cell r="B7552">
            <v>8</v>
          </cell>
          <cell r="K7552" t="str">
            <v>VIAGEM E LOGÍSTICA</v>
          </cell>
          <cell r="O7552">
            <v>34</v>
          </cell>
          <cell r="P7552">
            <v>85.61</v>
          </cell>
          <cell r="Q7552">
            <v>46235</v>
          </cell>
          <cell r="W7552" t="str">
            <v>SP INT 2</v>
          </cell>
          <cell r="X7552" t="str">
            <v>SP INT 2</v>
          </cell>
        </row>
        <row r="7553">
          <cell r="B7553">
            <v>1</v>
          </cell>
          <cell r="K7553" t="str">
            <v>SERVIÇOS</v>
          </cell>
          <cell r="O7553">
            <v>33</v>
          </cell>
          <cell r="Q7553">
            <v>46023</v>
          </cell>
          <cell r="W7553" t="str">
            <v>SP INT 3</v>
          </cell>
          <cell r="X7553" t="str">
            <v>SP INT 3</v>
          </cell>
        </row>
        <row r="7554">
          <cell r="B7554">
            <v>1</v>
          </cell>
          <cell r="K7554" t="str">
            <v>PLANTÕES E LOJAS</v>
          </cell>
          <cell r="O7554">
            <v>33</v>
          </cell>
          <cell r="P7554">
            <v>3603.6</v>
          </cell>
          <cell r="Q7554">
            <v>46023</v>
          </cell>
          <cell r="W7554" t="str">
            <v>SP INT 3</v>
          </cell>
          <cell r="X7554" t="str">
            <v>SP INT 3</v>
          </cell>
        </row>
        <row r="7555">
          <cell r="B7555">
            <v>1</v>
          </cell>
          <cell r="K7555" t="str">
            <v>SALÁRIOS, ENCARGOS E BENEFÍCIOS</v>
          </cell>
          <cell r="O7555">
            <v>33</v>
          </cell>
          <cell r="P7555">
            <v>34.480000000000004</v>
          </cell>
          <cell r="Q7555">
            <v>46023</v>
          </cell>
          <cell r="W7555" t="str">
            <v>SP INT 5</v>
          </cell>
          <cell r="X7555" t="str">
            <v>SP INT 5</v>
          </cell>
        </row>
        <row r="7556">
          <cell r="B7556">
            <v>1</v>
          </cell>
          <cell r="K7556" t="str">
            <v>SERVIÇOS</v>
          </cell>
          <cell r="O7556">
            <v>33</v>
          </cell>
          <cell r="Q7556">
            <v>46023</v>
          </cell>
          <cell r="W7556" t="str">
            <v>SP INT 6</v>
          </cell>
          <cell r="X7556" t="str">
            <v>SP INT 6</v>
          </cell>
        </row>
        <row r="7557">
          <cell r="B7557">
            <v>2</v>
          </cell>
          <cell r="K7557" t="str">
            <v>MARKETING</v>
          </cell>
          <cell r="O7557">
            <v>33</v>
          </cell>
          <cell r="Q7557">
            <v>46054</v>
          </cell>
          <cell r="W7557" t="str">
            <v>SP INT 4</v>
          </cell>
          <cell r="X7557" t="str">
            <v>SP INT 4</v>
          </cell>
        </row>
        <row r="7558">
          <cell r="B7558">
            <v>3</v>
          </cell>
          <cell r="K7558" t="str">
            <v>MARKETING</v>
          </cell>
          <cell r="O7558">
            <v>33</v>
          </cell>
          <cell r="Q7558">
            <v>46082</v>
          </cell>
          <cell r="W7558" t="str">
            <v>SP INT 5</v>
          </cell>
          <cell r="X7558" t="str">
            <v>SP INT 5</v>
          </cell>
        </row>
        <row r="7559">
          <cell r="B7559">
            <v>5</v>
          </cell>
          <cell r="K7559" t="str">
            <v>DESPESAS GERAIS</v>
          </cell>
          <cell r="O7559">
            <v>33</v>
          </cell>
          <cell r="P7559">
            <v>15</v>
          </cell>
          <cell r="Q7559">
            <v>46143</v>
          </cell>
          <cell r="W7559" t="str">
            <v>SP INT 3</v>
          </cell>
          <cell r="X7559" t="str">
            <v>SP INT 3</v>
          </cell>
        </row>
        <row r="7560">
          <cell r="B7560">
            <v>5</v>
          </cell>
          <cell r="K7560" t="str">
            <v>MARKETING</v>
          </cell>
          <cell r="O7560">
            <v>33</v>
          </cell>
          <cell r="Q7560">
            <v>46143</v>
          </cell>
          <cell r="W7560" t="str">
            <v>SP INT 4</v>
          </cell>
          <cell r="X7560" t="str">
            <v>SP INT 4</v>
          </cell>
        </row>
        <row r="7561">
          <cell r="B7561">
            <v>6</v>
          </cell>
          <cell r="K7561" t="str">
            <v>SALÁRIOS, ENCARGOS E BENEFÍCIOS</v>
          </cell>
          <cell r="O7561">
            <v>33</v>
          </cell>
          <cell r="P7561">
            <v>67.3</v>
          </cell>
          <cell r="Q7561">
            <v>46174</v>
          </cell>
          <cell r="W7561" t="str">
            <v>DIRETORIA SPI</v>
          </cell>
          <cell r="X7561" t="str">
            <v>DIRETORIA SPI</v>
          </cell>
        </row>
        <row r="7562">
          <cell r="B7562">
            <v>6</v>
          </cell>
          <cell r="K7562" t="str">
            <v>SALÁRIOS, ENCARGOS E BENEFÍCIOS</v>
          </cell>
          <cell r="O7562">
            <v>33</v>
          </cell>
          <cell r="P7562">
            <v>5.52</v>
          </cell>
          <cell r="Q7562">
            <v>46174</v>
          </cell>
          <cell r="W7562" t="str">
            <v>DIRETORIA SPI</v>
          </cell>
          <cell r="X7562" t="str">
            <v>DIRETORIA SPI</v>
          </cell>
        </row>
        <row r="7563">
          <cell r="B7563">
            <v>6</v>
          </cell>
          <cell r="K7563" t="str">
            <v>SALÁRIOS, ENCARGOS E BENEFÍCIOS</v>
          </cell>
          <cell r="O7563">
            <v>33</v>
          </cell>
          <cell r="P7563">
            <v>34.479999999999997</v>
          </cell>
          <cell r="Q7563">
            <v>46174</v>
          </cell>
          <cell r="W7563" t="str">
            <v>SP INT 5</v>
          </cell>
          <cell r="X7563" t="str">
            <v>SP INT 5</v>
          </cell>
        </row>
        <row r="7564">
          <cell r="B7564">
            <v>6</v>
          </cell>
          <cell r="K7564" t="str">
            <v>SALÁRIOS, ENCARGOS E BENEFÍCIOS</v>
          </cell>
          <cell r="O7564">
            <v>33</v>
          </cell>
          <cell r="P7564">
            <v>23.81</v>
          </cell>
          <cell r="Q7564">
            <v>46174</v>
          </cell>
          <cell r="W7564" t="str">
            <v>SP INT 5</v>
          </cell>
          <cell r="X7564" t="str">
            <v>SP INT 5</v>
          </cell>
        </row>
        <row r="7565">
          <cell r="B7565">
            <v>6</v>
          </cell>
          <cell r="K7565" t="str">
            <v>PLANTÕES E LOJAS</v>
          </cell>
          <cell r="O7565">
            <v>33</v>
          </cell>
          <cell r="P7565">
            <v>11.03</v>
          </cell>
          <cell r="Q7565">
            <v>46174</v>
          </cell>
          <cell r="W7565" t="str">
            <v>SP INT 6</v>
          </cell>
          <cell r="X7565" t="str">
            <v>SP INT 6</v>
          </cell>
        </row>
        <row r="7566">
          <cell r="B7566">
            <v>8</v>
          </cell>
          <cell r="K7566" t="str">
            <v>MARKETING</v>
          </cell>
          <cell r="O7566">
            <v>33</v>
          </cell>
          <cell r="Q7566">
            <v>46235</v>
          </cell>
          <cell r="W7566" t="str">
            <v>SP INT 4</v>
          </cell>
          <cell r="X7566" t="str">
            <v>SP INT 4</v>
          </cell>
        </row>
        <row r="7567">
          <cell r="B7567">
            <v>1</v>
          </cell>
          <cell r="K7567" t="str">
            <v>ADMINISTRATIVO</v>
          </cell>
          <cell r="O7567">
            <v>32</v>
          </cell>
          <cell r="Q7567">
            <v>46023</v>
          </cell>
          <cell r="W7567" t="str">
            <v>SP INT 4</v>
          </cell>
          <cell r="X7567" t="str">
            <v>SP INT 4</v>
          </cell>
        </row>
        <row r="7568">
          <cell r="B7568">
            <v>3</v>
          </cell>
          <cell r="K7568" t="str">
            <v>SALÁRIOS, ENCARGOS E BENEFÍCIOS</v>
          </cell>
          <cell r="O7568">
            <v>32</v>
          </cell>
          <cell r="P7568">
            <v>34.480000000000004</v>
          </cell>
          <cell r="Q7568">
            <v>46082</v>
          </cell>
          <cell r="W7568" t="str">
            <v>SP INT 5</v>
          </cell>
          <cell r="X7568" t="str">
            <v>SP INT 5</v>
          </cell>
        </row>
        <row r="7569">
          <cell r="B7569">
            <v>5</v>
          </cell>
          <cell r="K7569" t="str">
            <v>TI E TELECOMUNICAÇÕES</v>
          </cell>
          <cell r="O7569">
            <v>32</v>
          </cell>
          <cell r="P7569">
            <v>22.09</v>
          </cell>
          <cell r="Q7569">
            <v>46143</v>
          </cell>
          <cell r="W7569" t="str">
            <v>SP INT 1</v>
          </cell>
          <cell r="X7569" t="str">
            <v>SP INT 1</v>
          </cell>
        </row>
        <row r="7570">
          <cell r="B7570">
            <v>5</v>
          </cell>
          <cell r="K7570" t="str">
            <v>MARKETING</v>
          </cell>
          <cell r="O7570">
            <v>32</v>
          </cell>
          <cell r="Q7570">
            <v>46143</v>
          </cell>
          <cell r="W7570" t="str">
            <v>SP INT 4</v>
          </cell>
          <cell r="X7570" t="str">
            <v>SP INT 4</v>
          </cell>
        </row>
        <row r="7571">
          <cell r="B7571">
            <v>5</v>
          </cell>
          <cell r="K7571" t="str">
            <v>ADMINISTRATIVO</v>
          </cell>
          <cell r="O7571">
            <v>32</v>
          </cell>
          <cell r="P7571">
            <v>41.43</v>
          </cell>
          <cell r="Q7571">
            <v>46143</v>
          </cell>
          <cell r="W7571" t="str">
            <v>SENSIA CP</v>
          </cell>
          <cell r="X7571" t="str">
            <v>SENSIA</v>
          </cell>
        </row>
        <row r="7572">
          <cell r="B7572">
            <v>5</v>
          </cell>
          <cell r="K7572" t="str">
            <v>PLANTÕES E LOJAS</v>
          </cell>
          <cell r="O7572">
            <v>32</v>
          </cell>
          <cell r="Q7572">
            <v>46143</v>
          </cell>
          <cell r="W7572" t="str">
            <v>SENSIA CP</v>
          </cell>
          <cell r="X7572" t="str">
            <v>SENSIA</v>
          </cell>
        </row>
        <row r="7573">
          <cell r="B7573">
            <v>6</v>
          </cell>
          <cell r="K7573" t="str">
            <v>ADMINISTRATIVO</v>
          </cell>
          <cell r="O7573">
            <v>32</v>
          </cell>
          <cell r="P7573">
            <v>46.99</v>
          </cell>
          <cell r="Q7573">
            <v>46174</v>
          </cell>
          <cell r="W7573" t="str">
            <v>SP INT 2</v>
          </cell>
          <cell r="X7573" t="str">
            <v>SP INT 2</v>
          </cell>
        </row>
        <row r="7574">
          <cell r="B7574">
            <v>6</v>
          </cell>
          <cell r="K7574" t="str">
            <v>COMISSÕES E PREMIAÇÕES (Contratada)</v>
          </cell>
          <cell r="O7574">
            <v>32</v>
          </cell>
          <cell r="P7574">
            <v>38066.741163509309</v>
          </cell>
          <cell r="Q7574">
            <v>46174</v>
          </cell>
          <cell r="W7574" t="str">
            <v>SENSIA RP</v>
          </cell>
          <cell r="X7574" t="str">
            <v>SENSIA</v>
          </cell>
        </row>
        <row r="7575">
          <cell r="B7575">
            <v>7</v>
          </cell>
          <cell r="K7575" t="str">
            <v>ADMINISTRATIVO</v>
          </cell>
          <cell r="O7575">
            <v>32</v>
          </cell>
          <cell r="Q7575">
            <v>46204</v>
          </cell>
          <cell r="W7575" t="str">
            <v>DIRETORIA SPI</v>
          </cell>
          <cell r="X7575" t="str">
            <v>DIRETORIA SPI</v>
          </cell>
        </row>
        <row r="7576">
          <cell r="B7576">
            <v>7</v>
          </cell>
          <cell r="K7576" t="str">
            <v>ADMINISTRATIVO</v>
          </cell>
          <cell r="O7576">
            <v>32</v>
          </cell>
          <cell r="P7576">
            <v>58.54</v>
          </cell>
          <cell r="Q7576">
            <v>46204</v>
          </cell>
          <cell r="W7576" t="str">
            <v>SP INT 6</v>
          </cell>
          <cell r="X7576" t="str">
            <v>SP INT 6</v>
          </cell>
        </row>
        <row r="7577">
          <cell r="B7577">
            <v>4</v>
          </cell>
          <cell r="K7577" t="str">
            <v>MARKETING</v>
          </cell>
          <cell r="O7577">
            <v>31</v>
          </cell>
          <cell r="Q7577">
            <v>46113</v>
          </cell>
          <cell r="W7577" t="str">
            <v>SP INT 6</v>
          </cell>
          <cell r="X7577" t="str">
            <v>SP INT 6</v>
          </cell>
        </row>
        <row r="7578">
          <cell r="B7578">
            <v>5</v>
          </cell>
          <cell r="K7578" t="str">
            <v>MARKETING</v>
          </cell>
          <cell r="O7578">
            <v>31</v>
          </cell>
          <cell r="Q7578">
            <v>46143</v>
          </cell>
          <cell r="W7578" t="str">
            <v>SP INT 4</v>
          </cell>
          <cell r="X7578" t="str">
            <v>SP INT 4</v>
          </cell>
        </row>
        <row r="7579">
          <cell r="B7579">
            <v>5</v>
          </cell>
          <cell r="K7579" t="str">
            <v>MARKETING</v>
          </cell>
          <cell r="O7579">
            <v>31</v>
          </cell>
          <cell r="Q7579">
            <v>46143</v>
          </cell>
          <cell r="W7579" t="str">
            <v>SP INT 5</v>
          </cell>
          <cell r="X7579" t="str">
            <v>SP INT 5</v>
          </cell>
        </row>
        <row r="7580">
          <cell r="B7580">
            <v>6</v>
          </cell>
          <cell r="K7580" t="str">
            <v>SALÁRIOS, ENCARGOS E BENEFÍCIOS</v>
          </cell>
          <cell r="O7580">
            <v>31</v>
          </cell>
          <cell r="Q7580">
            <v>46174</v>
          </cell>
          <cell r="W7580" t="str">
            <v>SP INT 1</v>
          </cell>
          <cell r="X7580" t="str">
            <v>SP INT 1</v>
          </cell>
        </row>
        <row r="7581">
          <cell r="B7581">
            <v>6</v>
          </cell>
          <cell r="K7581" t="str">
            <v>SALÁRIOS, ENCARGOS E BENEFÍCIOS</v>
          </cell>
          <cell r="O7581">
            <v>31</v>
          </cell>
          <cell r="P7581">
            <v>1</v>
          </cell>
          <cell r="Q7581">
            <v>46174</v>
          </cell>
          <cell r="W7581" t="str">
            <v>SENSIA CP</v>
          </cell>
          <cell r="X7581" t="str">
            <v>SENSIA</v>
          </cell>
        </row>
        <row r="7582">
          <cell r="B7582">
            <v>7</v>
          </cell>
          <cell r="K7582" t="str">
            <v>MARKETING</v>
          </cell>
          <cell r="O7582">
            <v>31</v>
          </cell>
          <cell r="Q7582">
            <v>46204</v>
          </cell>
          <cell r="W7582" t="str">
            <v>SP INT 4</v>
          </cell>
          <cell r="X7582" t="str">
            <v>SP INT 4</v>
          </cell>
        </row>
        <row r="7583">
          <cell r="B7583">
            <v>7</v>
          </cell>
          <cell r="K7583" t="str">
            <v>MARKETING</v>
          </cell>
          <cell r="O7583">
            <v>31</v>
          </cell>
          <cell r="Q7583">
            <v>46204</v>
          </cell>
          <cell r="W7583" t="str">
            <v>SP INT 5</v>
          </cell>
          <cell r="X7583" t="str">
            <v>SP INT 5</v>
          </cell>
        </row>
        <row r="7584">
          <cell r="B7584">
            <v>7</v>
          </cell>
          <cell r="K7584" t="str">
            <v>SALÁRIOS, ENCARGOS E BENEFÍCIOS</v>
          </cell>
          <cell r="O7584">
            <v>31</v>
          </cell>
          <cell r="P7584">
            <v>23.81</v>
          </cell>
          <cell r="Q7584">
            <v>46204</v>
          </cell>
          <cell r="W7584" t="str">
            <v>SP INT 5</v>
          </cell>
          <cell r="X7584" t="str">
            <v>SP INT 5</v>
          </cell>
        </row>
        <row r="7585">
          <cell r="B7585">
            <v>8</v>
          </cell>
          <cell r="K7585" t="str">
            <v>TI E TELECOMUNICAÇÕES</v>
          </cell>
          <cell r="O7585">
            <v>31</v>
          </cell>
          <cell r="P7585">
            <v>32.549999999999997</v>
          </cell>
          <cell r="Q7585">
            <v>46235</v>
          </cell>
          <cell r="W7585" t="str">
            <v>DIRETORIA SPI</v>
          </cell>
          <cell r="X7585" t="str">
            <v>DIRETORIA SPI</v>
          </cell>
        </row>
        <row r="7586">
          <cell r="B7586">
            <v>1</v>
          </cell>
          <cell r="K7586" t="str">
            <v>SERVIÇOS</v>
          </cell>
          <cell r="O7586">
            <v>30</v>
          </cell>
          <cell r="Q7586">
            <v>46023</v>
          </cell>
          <cell r="W7586" t="str">
            <v>SP INT 3</v>
          </cell>
          <cell r="X7586" t="str">
            <v>SP INT 3</v>
          </cell>
        </row>
        <row r="7587">
          <cell r="B7587">
            <v>2</v>
          </cell>
          <cell r="K7587" t="str">
            <v>DESPESAS GERAIS</v>
          </cell>
          <cell r="O7587">
            <v>30</v>
          </cell>
          <cell r="Q7587">
            <v>46054</v>
          </cell>
          <cell r="W7587" t="str">
            <v>SP INT 3</v>
          </cell>
          <cell r="X7587" t="str">
            <v>SP INT 3</v>
          </cell>
        </row>
        <row r="7588">
          <cell r="B7588">
            <v>3</v>
          </cell>
          <cell r="K7588" t="str">
            <v>VIAGEM E LOGÍSTICA</v>
          </cell>
          <cell r="O7588">
            <v>30</v>
          </cell>
          <cell r="P7588">
            <v>245.03</v>
          </cell>
          <cell r="Q7588">
            <v>46082</v>
          </cell>
          <cell r="W7588" t="str">
            <v>SP INT 5</v>
          </cell>
          <cell r="X7588" t="str">
            <v>SP INT 5</v>
          </cell>
        </row>
        <row r="7589">
          <cell r="B7589">
            <v>4</v>
          </cell>
          <cell r="K7589" t="str">
            <v>PLANTÕES E LOJAS</v>
          </cell>
          <cell r="O7589">
            <v>30</v>
          </cell>
          <cell r="P7589">
            <v>284.85000000000002</v>
          </cell>
          <cell r="Q7589">
            <v>46113</v>
          </cell>
          <cell r="W7589" t="str">
            <v>SP INT 2</v>
          </cell>
          <cell r="X7589" t="str">
            <v>SP INT 2</v>
          </cell>
        </row>
        <row r="7590">
          <cell r="B7590">
            <v>4</v>
          </cell>
          <cell r="K7590" t="str">
            <v>MARKETING</v>
          </cell>
          <cell r="O7590">
            <v>30</v>
          </cell>
          <cell r="Q7590">
            <v>46113</v>
          </cell>
          <cell r="W7590" t="str">
            <v>SP INT 4</v>
          </cell>
          <cell r="X7590" t="str">
            <v>SP INT 4</v>
          </cell>
        </row>
        <row r="7591">
          <cell r="B7591">
            <v>4</v>
          </cell>
          <cell r="K7591" t="str">
            <v>MARKETING</v>
          </cell>
          <cell r="O7591">
            <v>30</v>
          </cell>
          <cell r="Q7591">
            <v>46113</v>
          </cell>
          <cell r="W7591" t="str">
            <v>SP INT 4</v>
          </cell>
          <cell r="X7591" t="str">
            <v>SP INT 4</v>
          </cell>
        </row>
        <row r="7592">
          <cell r="B7592">
            <v>5</v>
          </cell>
          <cell r="K7592" t="str">
            <v>ADMINISTRATIVO</v>
          </cell>
          <cell r="O7592">
            <v>30</v>
          </cell>
          <cell r="P7592">
            <v>46.99</v>
          </cell>
          <cell r="Q7592">
            <v>46143</v>
          </cell>
          <cell r="W7592" t="str">
            <v>SP INT 2</v>
          </cell>
          <cell r="X7592" t="str">
            <v>SP INT 2</v>
          </cell>
        </row>
        <row r="7593">
          <cell r="B7593">
            <v>5</v>
          </cell>
          <cell r="K7593" t="str">
            <v>PLANTÕES E LOJAS</v>
          </cell>
          <cell r="O7593">
            <v>30</v>
          </cell>
          <cell r="P7593">
            <v>26.86</v>
          </cell>
          <cell r="Q7593">
            <v>46143</v>
          </cell>
          <cell r="W7593" t="str">
            <v>SP INT 2</v>
          </cell>
          <cell r="X7593" t="str">
            <v>SP INT 2</v>
          </cell>
        </row>
        <row r="7594">
          <cell r="B7594">
            <v>5</v>
          </cell>
          <cell r="K7594" t="str">
            <v>PLANTÕES E LOJAS</v>
          </cell>
          <cell r="O7594">
            <v>30</v>
          </cell>
          <cell r="P7594">
            <v>60.44</v>
          </cell>
          <cell r="Q7594">
            <v>46143</v>
          </cell>
          <cell r="W7594" t="str">
            <v>SP INT 4</v>
          </cell>
          <cell r="X7594" t="str">
            <v>SP INT 4</v>
          </cell>
        </row>
        <row r="7595">
          <cell r="B7595">
            <v>8</v>
          </cell>
          <cell r="K7595" t="str">
            <v>MARKETING</v>
          </cell>
          <cell r="O7595">
            <v>30</v>
          </cell>
          <cell r="Q7595">
            <v>46235</v>
          </cell>
          <cell r="W7595" t="str">
            <v>SP INT 5</v>
          </cell>
          <cell r="X7595" t="str">
            <v>SP INT 5</v>
          </cell>
        </row>
        <row r="7596">
          <cell r="B7596">
            <v>8</v>
          </cell>
          <cell r="K7596" t="str">
            <v>PLANTÕES E LOJAS</v>
          </cell>
          <cell r="O7596">
            <v>30</v>
          </cell>
          <cell r="P7596">
            <v>83.56</v>
          </cell>
          <cell r="Q7596">
            <v>46235</v>
          </cell>
          <cell r="W7596" t="str">
            <v>SP INT 6</v>
          </cell>
          <cell r="X7596" t="str">
            <v>SP INT 6</v>
          </cell>
        </row>
        <row r="7597">
          <cell r="B7597">
            <v>1</v>
          </cell>
          <cell r="K7597" t="str">
            <v>PLANTÕES E LOJAS</v>
          </cell>
          <cell r="O7597">
            <v>29</v>
          </cell>
          <cell r="Q7597">
            <v>46023</v>
          </cell>
          <cell r="W7597" t="str">
            <v>SP INT 2</v>
          </cell>
          <cell r="X7597" t="str">
            <v>SP INT 2</v>
          </cell>
        </row>
        <row r="7598">
          <cell r="B7598">
            <v>2</v>
          </cell>
          <cell r="K7598" t="str">
            <v>PLANTÕES E LOJAS</v>
          </cell>
          <cell r="O7598">
            <v>29</v>
          </cell>
          <cell r="Q7598">
            <v>46054</v>
          </cell>
          <cell r="W7598" t="str">
            <v>SP INT 4</v>
          </cell>
          <cell r="X7598" t="str">
            <v>SP INT 4</v>
          </cell>
        </row>
        <row r="7599">
          <cell r="B7599">
            <v>2</v>
          </cell>
          <cell r="K7599" t="str">
            <v>ADMINISTRATIVO</v>
          </cell>
          <cell r="O7599">
            <v>29</v>
          </cell>
          <cell r="P7599">
            <v>35.18</v>
          </cell>
          <cell r="Q7599">
            <v>46054</v>
          </cell>
          <cell r="W7599" t="str">
            <v>SP INT 5</v>
          </cell>
          <cell r="X7599" t="str">
            <v>SP INT 5</v>
          </cell>
        </row>
        <row r="7600">
          <cell r="B7600">
            <v>2</v>
          </cell>
          <cell r="K7600" t="str">
            <v>SALÁRIOS, ENCARGOS E BENEFÍCIOS</v>
          </cell>
          <cell r="O7600">
            <v>29</v>
          </cell>
          <cell r="P7600">
            <v>41.41</v>
          </cell>
          <cell r="Q7600">
            <v>46054</v>
          </cell>
          <cell r="W7600" t="str">
            <v>SENSIA RP</v>
          </cell>
          <cell r="X7600" t="str">
            <v>SENSIA</v>
          </cell>
        </row>
        <row r="7601">
          <cell r="B7601">
            <v>3</v>
          </cell>
          <cell r="K7601" t="str">
            <v>ADMINISTRATIVO</v>
          </cell>
          <cell r="O7601">
            <v>29</v>
          </cell>
          <cell r="Q7601">
            <v>46082</v>
          </cell>
          <cell r="W7601" t="str">
            <v>DIRETORIA SPI</v>
          </cell>
          <cell r="X7601" t="str">
            <v>DIRETORIA SPI</v>
          </cell>
        </row>
        <row r="7602">
          <cell r="B7602">
            <v>3</v>
          </cell>
          <cell r="K7602" t="str">
            <v>MARKETING</v>
          </cell>
          <cell r="O7602">
            <v>29</v>
          </cell>
          <cell r="Q7602">
            <v>46082</v>
          </cell>
          <cell r="W7602" t="str">
            <v>SP INT 1</v>
          </cell>
          <cell r="X7602" t="str">
            <v>SP INT 1</v>
          </cell>
        </row>
        <row r="7603">
          <cell r="B7603">
            <v>4</v>
          </cell>
          <cell r="K7603" t="str">
            <v>MARKETING</v>
          </cell>
          <cell r="O7603">
            <v>29</v>
          </cell>
          <cell r="Q7603">
            <v>46113</v>
          </cell>
          <cell r="W7603" t="str">
            <v>SP INT 4</v>
          </cell>
          <cell r="X7603" t="str">
            <v>SP INT 4</v>
          </cell>
        </row>
        <row r="7604">
          <cell r="B7604">
            <v>4</v>
          </cell>
          <cell r="K7604" t="str">
            <v>PLANTÕES E LOJAS</v>
          </cell>
          <cell r="O7604">
            <v>29</v>
          </cell>
          <cell r="Q7604">
            <v>46113</v>
          </cell>
          <cell r="W7604" t="str">
            <v>SP INT 4</v>
          </cell>
          <cell r="X7604" t="str">
            <v>SP INT 4</v>
          </cell>
        </row>
        <row r="7605">
          <cell r="B7605">
            <v>5</v>
          </cell>
          <cell r="K7605" t="str">
            <v>MARKETING</v>
          </cell>
          <cell r="O7605">
            <v>29</v>
          </cell>
          <cell r="Q7605">
            <v>46143</v>
          </cell>
          <cell r="W7605" t="str">
            <v>SP INT 4</v>
          </cell>
          <cell r="X7605" t="str">
            <v>SP INT 4</v>
          </cell>
        </row>
        <row r="7606">
          <cell r="B7606">
            <v>7</v>
          </cell>
          <cell r="K7606" t="str">
            <v>ADMINISTRATIVO</v>
          </cell>
          <cell r="O7606">
            <v>29</v>
          </cell>
          <cell r="Q7606">
            <v>46204</v>
          </cell>
          <cell r="W7606" t="str">
            <v>DIRETORIA SPI</v>
          </cell>
          <cell r="X7606" t="str">
            <v>DIRETORIA SPI</v>
          </cell>
        </row>
        <row r="7607">
          <cell r="B7607">
            <v>7</v>
          </cell>
          <cell r="K7607" t="str">
            <v>ADMINISTRATIVO</v>
          </cell>
          <cell r="O7607">
            <v>29</v>
          </cell>
          <cell r="Q7607">
            <v>46204</v>
          </cell>
          <cell r="W7607" t="str">
            <v>SP INT 1</v>
          </cell>
          <cell r="X7607" t="str">
            <v>SP INT 1</v>
          </cell>
        </row>
        <row r="7608">
          <cell r="B7608">
            <v>7</v>
          </cell>
          <cell r="K7608" t="str">
            <v>MARKETING</v>
          </cell>
          <cell r="O7608">
            <v>29</v>
          </cell>
          <cell r="Q7608">
            <v>46204</v>
          </cell>
          <cell r="W7608" t="str">
            <v>SP INT 4</v>
          </cell>
          <cell r="X7608" t="str">
            <v>SP INT 4</v>
          </cell>
        </row>
        <row r="7609">
          <cell r="B7609">
            <v>7</v>
          </cell>
          <cell r="K7609" t="str">
            <v>MARKETING</v>
          </cell>
          <cell r="O7609">
            <v>29</v>
          </cell>
          <cell r="Q7609">
            <v>46204</v>
          </cell>
          <cell r="W7609" t="str">
            <v>SP INT 5</v>
          </cell>
          <cell r="X7609" t="str">
            <v>SP INT 5</v>
          </cell>
        </row>
        <row r="7610">
          <cell r="B7610">
            <v>7</v>
          </cell>
          <cell r="K7610" t="str">
            <v>MARKETING</v>
          </cell>
          <cell r="O7610">
            <v>29</v>
          </cell>
          <cell r="Q7610">
            <v>46204</v>
          </cell>
          <cell r="W7610" t="str">
            <v>SP INT 6</v>
          </cell>
          <cell r="X7610" t="str">
            <v>SP INT 6</v>
          </cell>
        </row>
        <row r="7611">
          <cell r="B7611">
            <v>7</v>
          </cell>
          <cell r="K7611" t="str">
            <v>MARKETING</v>
          </cell>
          <cell r="O7611">
            <v>29</v>
          </cell>
          <cell r="Q7611">
            <v>46204</v>
          </cell>
          <cell r="W7611" t="str">
            <v>SENSIA CP</v>
          </cell>
          <cell r="X7611" t="str">
            <v>SENSIA</v>
          </cell>
        </row>
        <row r="7612">
          <cell r="B7612">
            <v>7</v>
          </cell>
          <cell r="K7612" t="str">
            <v>SALÁRIOS, ENCARGOS E BENEFÍCIOS</v>
          </cell>
          <cell r="O7612">
            <v>29</v>
          </cell>
          <cell r="P7612">
            <v>43.269999999999996</v>
          </cell>
          <cell r="Q7612">
            <v>46204</v>
          </cell>
          <cell r="W7612" t="str">
            <v>SENSIA RP</v>
          </cell>
          <cell r="X7612" t="str">
            <v>SENSIA</v>
          </cell>
        </row>
        <row r="7613">
          <cell r="B7613">
            <v>2</v>
          </cell>
          <cell r="K7613" t="str">
            <v>PLANTÕES E LOJAS</v>
          </cell>
          <cell r="O7613">
            <v>28</v>
          </cell>
          <cell r="Q7613">
            <v>46054</v>
          </cell>
          <cell r="W7613" t="str">
            <v>SP INT 1</v>
          </cell>
          <cell r="X7613" t="str">
            <v>SP INT 1</v>
          </cell>
        </row>
        <row r="7614">
          <cell r="B7614">
            <v>3</v>
          </cell>
          <cell r="K7614" t="str">
            <v>PLANTÕES E LOJAS</v>
          </cell>
          <cell r="O7614">
            <v>28</v>
          </cell>
          <cell r="Q7614">
            <v>46082</v>
          </cell>
          <cell r="W7614" t="str">
            <v>SP INT 1</v>
          </cell>
          <cell r="X7614" t="str">
            <v>SP INT 1</v>
          </cell>
        </row>
        <row r="7615">
          <cell r="B7615">
            <v>7</v>
          </cell>
          <cell r="K7615" t="str">
            <v>ADMINISTRATIVO</v>
          </cell>
          <cell r="O7615">
            <v>28</v>
          </cell>
          <cell r="Q7615">
            <v>46204</v>
          </cell>
          <cell r="W7615" t="str">
            <v>SENSIA CP</v>
          </cell>
          <cell r="X7615" t="str">
            <v>SENSIA</v>
          </cell>
        </row>
        <row r="7616">
          <cell r="B7616">
            <v>8</v>
          </cell>
          <cell r="K7616" t="str">
            <v>TI E TELECOMUNICAÇÕES</v>
          </cell>
          <cell r="O7616">
            <v>28</v>
          </cell>
          <cell r="Q7616">
            <v>46235</v>
          </cell>
          <cell r="W7616" t="str">
            <v>DIRETORIA SPI</v>
          </cell>
          <cell r="X7616" t="str">
            <v>DIRETORIA SPI</v>
          </cell>
        </row>
        <row r="7617">
          <cell r="B7617">
            <v>8</v>
          </cell>
          <cell r="K7617" t="str">
            <v>SALÁRIOS, ENCARGOS E BENEFÍCIOS</v>
          </cell>
          <cell r="O7617">
            <v>28</v>
          </cell>
          <cell r="P7617">
            <v>23.81</v>
          </cell>
          <cell r="Q7617">
            <v>46235</v>
          </cell>
          <cell r="W7617" t="str">
            <v>SP INT 5</v>
          </cell>
          <cell r="X7617" t="str">
            <v>SP INT 5</v>
          </cell>
        </row>
        <row r="7618">
          <cell r="B7618">
            <v>8</v>
          </cell>
          <cell r="K7618" t="str">
            <v>MARKETING</v>
          </cell>
          <cell r="O7618">
            <v>28</v>
          </cell>
          <cell r="Q7618">
            <v>46235</v>
          </cell>
          <cell r="W7618" t="str">
            <v>SP INT 6</v>
          </cell>
          <cell r="X7618" t="str">
            <v>SP INT 6</v>
          </cell>
        </row>
        <row r="7619">
          <cell r="B7619">
            <v>8</v>
          </cell>
          <cell r="K7619" t="str">
            <v>SALÁRIOS, ENCARGOS E BENEFÍCIOS</v>
          </cell>
          <cell r="O7619">
            <v>28</v>
          </cell>
          <cell r="P7619">
            <v>43.269999999999996</v>
          </cell>
          <cell r="Q7619">
            <v>46235</v>
          </cell>
          <cell r="W7619" t="str">
            <v>SENSIA RP</v>
          </cell>
          <cell r="X7619" t="str">
            <v>SENSIA</v>
          </cell>
        </row>
        <row r="7620">
          <cell r="B7620">
            <v>1</v>
          </cell>
          <cell r="K7620" t="str">
            <v>SERVIÇOS</v>
          </cell>
          <cell r="O7620">
            <v>27</v>
          </cell>
          <cell r="Q7620">
            <v>46023</v>
          </cell>
          <cell r="W7620" t="str">
            <v>SP INT 3</v>
          </cell>
          <cell r="X7620" t="str">
            <v>SP INT 3</v>
          </cell>
        </row>
        <row r="7621">
          <cell r="B7621">
            <v>1</v>
          </cell>
          <cell r="K7621" t="str">
            <v>SERVIÇOS</v>
          </cell>
          <cell r="O7621">
            <v>27</v>
          </cell>
          <cell r="Q7621">
            <v>46023</v>
          </cell>
          <cell r="W7621" t="str">
            <v>SP INT 6</v>
          </cell>
          <cell r="X7621" t="str">
            <v>SP INT 6</v>
          </cell>
        </row>
        <row r="7622">
          <cell r="B7622">
            <v>3</v>
          </cell>
          <cell r="K7622" t="str">
            <v>PLANTÕES E LOJAS</v>
          </cell>
          <cell r="O7622">
            <v>27</v>
          </cell>
          <cell r="P7622">
            <v>325.41000000000003</v>
          </cell>
          <cell r="Q7622">
            <v>46082</v>
          </cell>
          <cell r="W7622" t="str">
            <v>SP INT 4</v>
          </cell>
          <cell r="X7622" t="str">
            <v>SP INT 4</v>
          </cell>
        </row>
        <row r="7623">
          <cell r="B7623">
            <v>3</v>
          </cell>
          <cell r="K7623" t="str">
            <v>MARKETING</v>
          </cell>
          <cell r="O7623">
            <v>27</v>
          </cell>
          <cell r="Q7623">
            <v>46082</v>
          </cell>
          <cell r="W7623" t="str">
            <v>SP INT 5</v>
          </cell>
          <cell r="X7623" t="str">
            <v>SP INT 5</v>
          </cell>
        </row>
        <row r="7624">
          <cell r="B7624">
            <v>3</v>
          </cell>
          <cell r="K7624" t="str">
            <v>MARKETING</v>
          </cell>
          <cell r="O7624">
            <v>27</v>
          </cell>
          <cell r="Q7624">
            <v>46082</v>
          </cell>
          <cell r="W7624" t="str">
            <v>SP INT 6</v>
          </cell>
          <cell r="X7624" t="str">
            <v>SP INT 6</v>
          </cell>
        </row>
        <row r="7625">
          <cell r="B7625">
            <v>4</v>
          </cell>
          <cell r="K7625" t="str">
            <v>MARKETING</v>
          </cell>
          <cell r="O7625">
            <v>27</v>
          </cell>
          <cell r="Q7625">
            <v>46113</v>
          </cell>
          <cell r="W7625" t="str">
            <v>SP INT 1</v>
          </cell>
          <cell r="X7625" t="str">
            <v>SP INT 1</v>
          </cell>
        </row>
        <row r="7626">
          <cell r="B7626">
            <v>4</v>
          </cell>
          <cell r="K7626" t="str">
            <v>MARKETING</v>
          </cell>
          <cell r="O7626">
            <v>27</v>
          </cell>
          <cell r="Q7626">
            <v>46113</v>
          </cell>
          <cell r="W7626" t="str">
            <v>SP INT 4</v>
          </cell>
          <cell r="X7626" t="str">
            <v>SP INT 4</v>
          </cell>
        </row>
        <row r="7627">
          <cell r="B7627">
            <v>4</v>
          </cell>
          <cell r="K7627" t="str">
            <v>MARKETING</v>
          </cell>
          <cell r="O7627">
            <v>27</v>
          </cell>
          <cell r="Q7627">
            <v>46113</v>
          </cell>
          <cell r="W7627" t="str">
            <v>SP INT 6</v>
          </cell>
          <cell r="X7627" t="str">
            <v>SP INT 6</v>
          </cell>
        </row>
        <row r="7628">
          <cell r="B7628">
            <v>6</v>
          </cell>
          <cell r="K7628" t="str">
            <v>VIAGEM E LOGÍSTICA</v>
          </cell>
          <cell r="O7628">
            <v>27</v>
          </cell>
          <cell r="P7628">
            <v>0.53999999999999204</v>
          </cell>
          <cell r="Q7628">
            <v>46174</v>
          </cell>
          <cell r="W7628" t="str">
            <v>SENSIA CP</v>
          </cell>
          <cell r="X7628" t="str">
            <v>SENSIA</v>
          </cell>
        </row>
        <row r="7629">
          <cell r="B7629">
            <v>1</v>
          </cell>
          <cell r="K7629" t="str">
            <v>SALÁRIOS, ENCARGOS E BENEFÍCIOS</v>
          </cell>
          <cell r="O7629">
            <v>26</v>
          </cell>
          <cell r="P7629">
            <v>26.21</v>
          </cell>
          <cell r="Q7629">
            <v>46023</v>
          </cell>
          <cell r="W7629" t="str">
            <v>DIRETORIA SPI</v>
          </cell>
          <cell r="X7629" t="str">
            <v>DIRETORIA SPI</v>
          </cell>
        </row>
        <row r="7630">
          <cell r="B7630">
            <v>1</v>
          </cell>
          <cell r="K7630" t="str">
            <v>SALÁRIOS, ENCARGOS E BENEFÍCIOS</v>
          </cell>
          <cell r="O7630">
            <v>26</v>
          </cell>
          <cell r="P7630">
            <v>25.18</v>
          </cell>
          <cell r="Q7630">
            <v>46023</v>
          </cell>
          <cell r="W7630" t="str">
            <v>SP INT 5</v>
          </cell>
          <cell r="X7630" t="str">
            <v>SP INT 5</v>
          </cell>
        </row>
        <row r="7631">
          <cell r="B7631">
            <v>2</v>
          </cell>
          <cell r="K7631" t="str">
            <v>SALÁRIOS, ENCARGOS E BENEFÍCIOS</v>
          </cell>
          <cell r="O7631">
            <v>26</v>
          </cell>
          <cell r="P7631">
            <v>25.18</v>
          </cell>
          <cell r="Q7631">
            <v>46054</v>
          </cell>
          <cell r="W7631" t="str">
            <v>SP INT 5</v>
          </cell>
          <cell r="X7631" t="str">
            <v>SP INT 5</v>
          </cell>
        </row>
        <row r="7632">
          <cell r="B7632">
            <v>4</v>
          </cell>
          <cell r="K7632" t="str">
            <v>MARKETING</v>
          </cell>
          <cell r="O7632">
            <v>26</v>
          </cell>
          <cell r="Q7632">
            <v>46113</v>
          </cell>
          <cell r="W7632" t="str">
            <v>SP INT 4</v>
          </cell>
          <cell r="X7632" t="str">
            <v>SP INT 4</v>
          </cell>
        </row>
        <row r="7633">
          <cell r="B7633">
            <v>5</v>
          </cell>
          <cell r="K7633" t="str">
            <v>SALÁRIOS, ENCARGOS E BENEFÍCIOS</v>
          </cell>
          <cell r="O7633">
            <v>26</v>
          </cell>
          <cell r="P7633">
            <v>23.81</v>
          </cell>
          <cell r="Q7633">
            <v>46143</v>
          </cell>
          <cell r="W7633" t="str">
            <v>SP INT 5</v>
          </cell>
          <cell r="X7633" t="str">
            <v>SP INT 5</v>
          </cell>
        </row>
        <row r="7634">
          <cell r="B7634">
            <v>5</v>
          </cell>
          <cell r="K7634" t="str">
            <v>TI E TELECOMUNICAÇÕES</v>
          </cell>
          <cell r="O7634">
            <v>26</v>
          </cell>
          <cell r="Q7634">
            <v>46143</v>
          </cell>
          <cell r="W7634" t="str">
            <v>SP INT 6</v>
          </cell>
          <cell r="X7634" t="str">
            <v>SP INT 6</v>
          </cell>
        </row>
        <row r="7635">
          <cell r="B7635">
            <v>5</v>
          </cell>
          <cell r="K7635" t="str">
            <v>MARKETING</v>
          </cell>
          <cell r="O7635">
            <v>26</v>
          </cell>
          <cell r="Q7635">
            <v>46143</v>
          </cell>
          <cell r="W7635" t="str">
            <v>SP INT 6</v>
          </cell>
          <cell r="X7635" t="str">
            <v>SP INT 6</v>
          </cell>
        </row>
        <row r="7636">
          <cell r="B7636">
            <v>5</v>
          </cell>
          <cell r="K7636" t="str">
            <v>PLANTÕES E LOJAS</v>
          </cell>
          <cell r="O7636">
            <v>26</v>
          </cell>
          <cell r="P7636">
            <v>20.170000000000002</v>
          </cell>
          <cell r="Q7636">
            <v>46143</v>
          </cell>
          <cell r="W7636" t="str">
            <v>SENSIA RP</v>
          </cell>
          <cell r="X7636" t="str">
            <v>SENSIA</v>
          </cell>
        </row>
        <row r="7637">
          <cell r="B7637">
            <v>6</v>
          </cell>
          <cell r="K7637" t="str">
            <v>MARKETING</v>
          </cell>
          <cell r="O7637">
            <v>26</v>
          </cell>
          <cell r="Q7637">
            <v>46174</v>
          </cell>
          <cell r="W7637" t="str">
            <v>SP INT 1</v>
          </cell>
          <cell r="X7637" t="str">
            <v>SP INT 1</v>
          </cell>
        </row>
        <row r="7638">
          <cell r="B7638">
            <v>7</v>
          </cell>
          <cell r="K7638" t="str">
            <v>MARKETING</v>
          </cell>
          <cell r="O7638">
            <v>26</v>
          </cell>
          <cell r="Q7638">
            <v>46204</v>
          </cell>
          <cell r="W7638" t="str">
            <v>SP INT 2</v>
          </cell>
          <cell r="X7638" t="str">
            <v>SP INT 2</v>
          </cell>
        </row>
        <row r="7639">
          <cell r="B7639">
            <v>7</v>
          </cell>
          <cell r="K7639" t="str">
            <v>PLANTÕES E LOJAS</v>
          </cell>
          <cell r="O7639">
            <v>26</v>
          </cell>
          <cell r="P7639">
            <v>37.340000000000003</v>
          </cell>
          <cell r="Q7639">
            <v>46204</v>
          </cell>
          <cell r="W7639" t="str">
            <v>SP INT 4</v>
          </cell>
          <cell r="X7639" t="str">
            <v>SP INT 4</v>
          </cell>
        </row>
        <row r="7640">
          <cell r="B7640">
            <v>8</v>
          </cell>
          <cell r="K7640" t="str">
            <v>MARKETING</v>
          </cell>
          <cell r="O7640">
            <v>26</v>
          </cell>
          <cell r="Q7640">
            <v>46235</v>
          </cell>
          <cell r="W7640" t="str">
            <v>SP INT 3</v>
          </cell>
          <cell r="X7640" t="str">
            <v>SP INT 3</v>
          </cell>
        </row>
        <row r="7641">
          <cell r="B7641">
            <v>8</v>
          </cell>
          <cell r="K7641" t="str">
            <v>MARKETING</v>
          </cell>
          <cell r="O7641">
            <v>26</v>
          </cell>
          <cell r="Q7641">
            <v>46235</v>
          </cell>
          <cell r="W7641" t="str">
            <v>SP INT 5</v>
          </cell>
          <cell r="X7641" t="str">
            <v>SP INT 5</v>
          </cell>
        </row>
        <row r="7642">
          <cell r="B7642">
            <v>4</v>
          </cell>
          <cell r="K7642" t="str">
            <v>SALÁRIOS, ENCARGOS E BENEFÍCIOS</v>
          </cell>
          <cell r="O7642">
            <v>25</v>
          </cell>
          <cell r="P7642">
            <v>26.21</v>
          </cell>
          <cell r="Q7642">
            <v>46113</v>
          </cell>
          <cell r="W7642" t="str">
            <v>DIRETORIA SPI</v>
          </cell>
          <cell r="X7642" t="str">
            <v>DIRETORIA SPI</v>
          </cell>
        </row>
        <row r="7643">
          <cell r="B7643">
            <v>4</v>
          </cell>
          <cell r="K7643" t="str">
            <v>ADMINISTRATIVO</v>
          </cell>
          <cell r="O7643">
            <v>25</v>
          </cell>
          <cell r="P7643">
            <v>97.03</v>
          </cell>
          <cell r="Q7643">
            <v>46113</v>
          </cell>
          <cell r="W7643" t="str">
            <v>SP INT 2</v>
          </cell>
          <cell r="X7643" t="str">
            <v>SP INT 2</v>
          </cell>
        </row>
        <row r="7644">
          <cell r="B7644">
            <v>4</v>
          </cell>
          <cell r="K7644" t="str">
            <v>ADMINISTRATIVO</v>
          </cell>
          <cell r="O7644">
            <v>25</v>
          </cell>
          <cell r="P7644">
            <v>41.12</v>
          </cell>
          <cell r="Q7644">
            <v>46113</v>
          </cell>
          <cell r="W7644" t="str">
            <v>SP INT 3</v>
          </cell>
          <cell r="X7644" t="str">
            <v>SP INT 3</v>
          </cell>
        </row>
        <row r="7645">
          <cell r="B7645">
            <v>4</v>
          </cell>
          <cell r="K7645" t="str">
            <v>ADMINISTRATIVO</v>
          </cell>
          <cell r="O7645">
            <v>25</v>
          </cell>
          <cell r="Q7645">
            <v>46113</v>
          </cell>
          <cell r="W7645" t="str">
            <v>SP INT 4</v>
          </cell>
          <cell r="X7645" t="str">
            <v>SP INT 4</v>
          </cell>
        </row>
        <row r="7646">
          <cell r="B7646">
            <v>4</v>
          </cell>
          <cell r="K7646" t="str">
            <v>ADMINISTRATIVO</v>
          </cell>
          <cell r="O7646">
            <v>25</v>
          </cell>
          <cell r="Q7646">
            <v>46113</v>
          </cell>
          <cell r="W7646" t="str">
            <v>SP INT 6</v>
          </cell>
          <cell r="X7646" t="str">
            <v>SP INT 6</v>
          </cell>
        </row>
        <row r="7647">
          <cell r="B7647">
            <v>5</v>
          </cell>
          <cell r="K7647" t="str">
            <v>ADMINISTRATIVO</v>
          </cell>
          <cell r="O7647">
            <v>25</v>
          </cell>
          <cell r="P7647">
            <v>97.03</v>
          </cell>
          <cell r="Q7647">
            <v>46143</v>
          </cell>
          <cell r="W7647" t="str">
            <v>SP INT 2</v>
          </cell>
          <cell r="X7647" t="str">
            <v>SP INT 2</v>
          </cell>
        </row>
        <row r="7648">
          <cell r="B7648">
            <v>5</v>
          </cell>
          <cell r="K7648" t="str">
            <v>ADMINISTRATIVO</v>
          </cell>
          <cell r="O7648">
            <v>25</v>
          </cell>
          <cell r="P7648">
            <v>41.12</v>
          </cell>
          <cell r="Q7648">
            <v>46143</v>
          </cell>
          <cell r="W7648" t="str">
            <v>SP INT 3</v>
          </cell>
          <cell r="X7648" t="str">
            <v>SP INT 3</v>
          </cell>
        </row>
        <row r="7649">
          <cell r="B7649">
            <v>5</v>
          </cell>
          <cell r="K7649" t="str">
            <v>ADMINISTRATIVO</v>
          </cell>
          <cell r="O7649">
            <v>25</v>
          </cell>
          <cell r="Q7649">
            <v>46143</v>
          </cell>
          <cell r="W7649" t="str">
            <v>SP INT 4</v>
          </cell>
          <cell r="X7649" t="str">
            <v>SP INT 4</v>
          </cell>
        </row>
        <row r="7650">
          <cell r="B7650">
            <v>5</v>
          </cell>
          <cell r="K7650" t="str">
            <v>ADMINISTRATIVO</v>
          </cell>
          <cell r="O7650">
            <v>25</v>
          </cell>
          <cell r="Q7650">
            <v>46143</v>
          </cell>
          <cell r="W7650" t="str">
            <v>SP INT 6</v>
          </cell>
          <cell r="X7650" t="str">
            <v>SP INT 6</v>
          </cell>
        </row>
        <row r="7651">
          <cell r="B7651">
            <v>7</v>
          </cell>
          <cell r="K7651" t="str">
            <v>VIAGEM E LOGÍSTICA</v>
          </cell>
          <cell r="O7651">
            <v>25</v>
          </cell>
          <cell r="Q7651">
            <v>46204</v>
          </cell>
          <cell r="W7651" t="str">
            <v>SP INT 6</v>
          </cell>
          <cell r="X7651" t="str">
            <v>SP INT 6</v>
          </cell>
        </row>
        <row r="7652">
          <cell r="B7652">
            <v>7</v>
          </cell>
          <cell r="K7652" t="str">
            <v>PLANTÕES E LOJAS</v>
          </cell>
          <cell r="O7652">
            <v>25</v>
          </cell>
          <cell r="P7652">
            <v>39.67</v>
          </cell>
          <cell r="Q7652">
            <v>46204</v>
          </cell>
          <cell r="W7652" t="str">
            <v>SP INT 6</v>
          </cell>
          <cell r="X7652" t="str">
            <v>SP INT 6</v>
          </cell>
        </row>
        <row r="7653">
          <cell r="B7653">
            <v>8</v>
          </cell>
          <cell r="K7653" t="str">
            <v>ADMINISTRATIVO</v>
          </cell>
          <cell r="O7653">
            <v>25</v>
          </cell>
          <cell r="P7653">
            <v>97.03</v>
          </cell>
          <cell r="Q7653">
            <v>46235</v>
          </cell>
          <cell r="W7653" t="str">
            <v>SP INT 2</v>
          </cell>
          <cell r="X7653" t="str">
            <v>SP INT 2</v>
          </cell>
        </row>
        <row r="7654">
          <cell r="B7654">
            <v>8</v>
          </cell>
          <cell r="K7654" t="str">
            <v>ADMINISTRATIVO</v>
          </cell>
          <cell r="O7654">
            <v>25</v>
          </cell>
          <cell r="P7654">
            <v>41.12</v>
          </cell>
          <cell r="Q7654">
            <v>46235</v>
          </cell>
          <cell r="W7654" t="str">
            <v>SP INT 3</v>
          </cell>
          <cell r="X7654" t="str">
            <v>SP INT 3</v>
          </cell>
        </row>
        <row r="7655">
          <cell r="B7655">
            <v>8</v>
          </cell>
          <cell r="K7655" t="str">
            <v>ADMINISTRATIVO</v>
          </cell>
          <cell r="O7655">
            <v>25</v>
          </cell>
          <cell r="Q7655">
            <v>46235</v>
          </cell>
          <cell r="W7655" t="str">
            <v>SP INT 4</v>
          </cell>
          <cell r="X7655" t="str">
            <v>SP INT 4</v>
          </cell>
        </row>
        <row r="7656">
          <cell r="B7656">
            <v>8</v>
          </cell>
          <cell r="K7656" t="str">
            <v>ADMINISTRATIVO</v>
          </cell>
          <cell r="O7656">
            <v>25</v>
          </cell>
          <cell r="Q7656">
            <v>46235</v>
          </cell>
          <cell r="W7656" t="str">
            <v>SP INT 6</v>
          </cell>
          <cell r="X7656" t="str">
            <v>SP INT 6</v>
          </cell>
        </row>
        <row r="7657">
          <cell r="B7657">
            <v>8</v>
          </cell>
          <cell r="K7657" t="str">
            <v>MARKETING</v>
          </cell>
          <cell r="O7657">
            <v>25</v>
          </cell>
          <cell r="Q7657">
            <v>46235</v>
          </cell>
          <cell r="W7657" t="str">
            <v>SP INT 6</v>
          </cell>
          <cell r="X7657" t="str">
            <v>SP INT 6</v>
          </cell>
        </row>
        <row r="7658">
          <cell r="B7658">
            <v>1</v>
          </cell>
          <cell r="K7658" t="str">
            <v>PLANTÕES E LOJAS</v>
          </cell>
          <cell r="O7658">
            <v>24</v>
          </cell>
          <cell r="Q7658">
            <v>46023</v>
          </cell>
          <cell r="W7658" t="str">
            <v>SP INT 1</v>
          </cell>
          <cell r="X7658" t="str">
            <v>SP INT 1</v>
          </cell>
        </row>
        <row r="7659">
          <cell r="B7659">
            <v>1</v>
          </cell>
          <cell r="K7659" t="str">
            <v>SERVIÇOS</v>
          </cell>
          <cell r="O7659">
            <v>24</v>
          </cell>
          <cell r="Q7659">
            <v>46023</v>
          </cell>
          <cell r="W7659" t="str">
            <v>SP INT 2</v>
          </cell>
          <cell r="X7659" t="str">
            <v>SP INT 2</v>
          </cell>
        </row>
        <row r="7660">
          <cell r="B7660">
            <v>1</v>
          </cell>
          <cell r="K7660" t="str">
            <v>ADMINISTRATIVO</v>
          </cell>
          <cell r="O7660">
            <v>24</v>
          </cell>
          <cell r="P7660">
            <v>97.03</v>
          </cell>
          <cell r="Q7660">
            <v>46023</v>
          </cell>
          <cell r="W7660" t="str">
            <v>SP INT 2</v>
          </cell>
          <cell r="X7660" t="str">
            <v>SP INT 2</v>
          </cell>
        </row>
        <row r="7661">
          <cell r="B7661">
            <v>1</v>
          </cell>
          <cell r="K7661" t="str">
            <v>SERVIÇOS</v>
          </cell>
          <cell r="O7661">
            <v>24</v>
          </cell>
          <cell r="Q7661">
            <v>46023</v>
          </cell>
          <cell r="W7661" t="str">
            <v>SP INT 3</v>
          </cell>
          <cell r="X7661" t="str">
            <v>SP INT 3</v>
          </cell>
        </row>
        <row r="7662">
          <cell r="B7662">
            <v>1</v>
          </cell>
          <cell r="K7662" t="str">
            <v>SERVIÇOS</v>
          </cell>
          <cell r="O7662">
            <v>24</v>
          </cell>
          <cell r="Q7662">
            <v>46023</v>
          </cell>
          <cell r="W7662" t="str">
            <v>SP INT 3</v>
          </cell>
          <cell r="X7662" t="str">
            <v>SP INT 3</v>
          </cell>
        </row>
        <row r="7663">
          <cell r="B7663">
            <v>1</v>
          </cell>
          <cell r="K7663" t="str">
            <v>SERVIÇOS</v>
          </cell>
          <cell r="O7663">
            <v>24</v>
          </cell>
          <cell r="Q7663">
            <v>46023</v>
          </cell>
          <cell r="W7663" t="str">
            <v>SP INT 3</v>
          </cell>
          <cell r="X7663" t="str">
            <v>SP INT 3</v>
          </cell>
        </row>
        <row r="7664">
          <cell r="B7664">
            <v>1</v>
          </cell>
          <cell r="K7664" t="str">
            <v>ADMINISTRATIVO</v>
          </cell>
          <cell r="O7664">
            <v>24</v>
          </cell>
          <cell r="P7664">
            <v>41.12</v>
          </cell>
          <cell r="Q7664">
            <v>46023</v>
          </cell>
          <cell r="W7664" t="str">
            <v>SP INT 3</v>
          </cell>
          <cell r="X7664" t="str">
            <v>SP INT 3</v>
          </cell>
        </row>
        <row r="7665">
          <cell r="B7665">
            <v>1</v>
          </cell>
          <cell r="K7665" t="str">
            <v>SERVIÇOS</v>
          </cell>
          <cell r="O7665">
            <v>24</v>
          </cell>
          <cell r="Q7665">
            <v>46023</v>
          </cell>
          <cell r="W7665" t="str">
            <v>SP INT 4</v>
          </cell>
          <cell r="X7665" t="str">
            <v>SP INT 4</v>
          </cell>
        </row>
        <row r="7666">
          <cell r="B7666">
            <v>1</v>
          </cell>
          <cell r="K7666" t="str">
            <v>SERVIÇOS</v>
          </cell>
          <cell r="O7666">
            <v>24</v>
          </cell>
          <cell r="Q7666">
            <v>46023</v>
          </cell>
          <cell r="W7666" t="str">
            <v>SP INT 4</v>
          </cell>
          <cell r="X7666" t="str">
            <v>SP INT 4</v>
          </cell>
        </row>
        <row r="7667">
          <cell r="B7667">
            <v>1</v>
          </cell>
          <cell r="K7667" t="str">
            <v>SERVIÇOS</v>
          </cell>
          <cell r="O7667">
            <v>24</v>
          </cell>
          <cell r="Q7667">
            <v>46023</v>
          </cell>
          <cell r="W7667" t="str">
            <v>SP INT 4</v>
          </cell>
          <cell r="X7667" t="str">
            <v>SP INT 4</v>
          </cell>
        </row>
        <row r="7668">
          <cell r="B7668">
            <v>1</v>
          </cell>
          <cell r="K7668" t="str">
            <v>SERVIÇOS</v>
          </cell>
          <cell r="O7668">
            <v>24</v>
          </cell>
          <cell r="Q7668">
            <v>46023</v>
          </cell>
          <cell r="W7668" t="str">
            <v>SP INT 4</v>
          </cell>
          <cell r="X7668" t="str">
            <v>SP INT 4</v>
          </cell>
        </row>
        <row r="7669">
          <cell r="B7669">
            <v>1</v>
          </cell>
          <cell r="K7669" t="str">
            <v>SERVIÇOS</v>
          </cell>
          <cell r="O7669">
            <v>24</v>
          </cell>
          <cell r="Q7669">
            <v>46023</v>
          </cell>
          <cell r="W7669" t="str">
            <v>SP INT 4</v>
          </cell>
          <cell r="X7669" t="str">
            <v>SP INT 4</v>
          </cell>
        </row>
        <row r="7670">
          <cell r="B7670">
            <v>1</v>
          </cell>
          <cell r="K7670" t="str">
            <v>ADMINISTRATIVO</v>
          </cell>
          <cell r="O7670">
            <v>24</v>
          </cell>
          <cell r="Q7670">
            <v>46023</v>
          </cell>
          <cell r="W7670" t="str">
            <v>SP INT 4</v>
          </cell>
          <cell r="X7670" t="str">
            <v>SP INT 4</v>
          </cell>
        </row>
        <row r="7671">
          <cell r="B7671">
            <v>1</v>
          </cell>
          <cell r="K7671" t="str">
            <v>SERVIÇOS</v>
          </cell>
          <cell r="O7671">
            <v>24</v>
          </cell>
          <cell r="Q7671">
            <v>46023</v>
          </cell>
          <cell r="W7671" t="str">
            <v>SP INT 5</v>
          </cell>
          <cell r="X7671" t="str">
            <v>SP INT 5</v>
          </cell>
        </row>
        <row r="7672">
          <cell r="B7672">
            <v>1</v>
          </cell>
          <cell r="K7672" t="str">
            <v>SERVIÇOS</v>
          </cell>
          <cell r="O7672">
            <v>24</v>
          </cell>
          <cell r="Q7672">
            <v>46023</v>
          </cell>
          <cell r="W7672" t="str">
            <v>SP INT 5</v>
          </cell>
          <cell r="X7672" t="str">
            <v>SP INT 5</v>
          </cell>
        </row>
        <row r="7673">
          <cell r="B7673">
            <v>1</v>
          </cell>
          <cell r="K7673" t="str">
            <v>SERVIÇOS</v>
          </cell>
          <cell r="O7673">
            <v>24</v>
          </cell>
          <cell r="Q7673">
            <v>46023</v>
          </cell>
          <cell r="W7673" t="str">
            <v>SP INT 5</v>
          </cell>
          <cell r="X7673" t="str">
            <v>SP INT 5</v>
          </cell>
        </row>
        <row r="7674">
          <cell r="B7674">
            <v>1</v>
          </cell>
          <cell r="K7674" t="str">
            <v>SERVIÇOS</v>
          </cell>
          <cell r="O7674">
            <v>24</v>
          </cell>
          <cell r="Q7674">
            <v>46023</v>
          </cell>
          <cell r="W7674" t="str">
            <v>SP INT 5</v>
          </cell>
          <cell r="X7674" t="str">
            <v>SP INT 5</v>
          </cell>
        </row>
        <row r="7675">
          <cell r="B7675">
            <v>1</v>
          </cell>
          <cell r="K7675" t="str">
            <v>SERVIÇOS</v>
          </cell>
          <cell r="O7675">
            <v>24</v>
          </cell>
          <cell r="Q7675">
            <v>46023</v>
          </cell>
          <cell r="W7675" t="str">
            <v>SP INT 5</v>
          </cell>
          <cell r="X7675" t="str">
            <v>SP INT 5</v>
          </cell>
        </row>
        <row r="7676">
          <cell r="B7676">
            <v>1</v>
          </cell>
          <cell r="K7676" t="str">
            <v>SERVIÇOS</v>
          </cell>
          <cell r="O7676">
            <v>24</v>
          </cell>
          <cell r="Q7676">
            <v>46023</v>
          </cell>
          <cell r="W7676" t="str">
            <v>SP INT 5</v>
          </cell>
          <cell r="X7676" t="str">
            <v>SP INT 5</v>
          </cell>
        </row>
        <row r="7677">
          <cell r="B7677">
            <v>1</v>
          </cell>
          <cell r="K7677" t="str">
            <v>ADMINISTRATIVO</v>
          </cell>
          <cell r="O7677">
            <v>24</v>
          </cell>
          <cell r="Q7677">
            <v>46023</v>
          </cell>
          <cell r="W7677" t="str">
            <v>SP INT 6</v>
          </cell>
          <cell r="X7677" t="str">
            <v>SP INT 6</v>
          </cell>
        </row>
        <row r="7678">
          <cell r="B7678">
            <v>2</v>
          </cell>
          <cell r="K7678" t="str">
            <v>ADMINISTRATIVO</v>
          </cell>
          <cell r="O7678">
            <v>24</v>
          </cell>
          <cell r="P7678">
            <v>97.03</v>
          </cell>
          <cell r="Q7678">
            <v>46054</v>
          </cell>
          <cell r="W7678" t="str">
            <v>SP INT 2</v>
          </cell>
          <cell r="X7678" t="str">
            <v>SP INT 2</v>
          </cell>
        </row>
        <row r="7679">
          <cell r="B7679">
            <v>2</v>
          </cell>
          <cell r="K7679" t="str">
            <v>ADMINISTRATIVO</v>
          </cell>
          <cell r="O7679">
            <v>24</v>
          </cell>
          <cell r="P7679">
            <v>41.12</v>
          </cell>
          <cell r="Q7679">
            <v>46054</v>
          </cell>
          <cell r="W7679" t="str">
            <v>SP INT 3</v>
          </cell>
          <cell r="X7679" t="str">
            <v>SP INT 3</v>
          </cell>
        </row>
        <row r="7680">
          <cell r="B7680">
            <v>2</v>
          </cell>
          <cell r="K7680" t="str">
            <v>ADMINISTRATIVO</v>
          </cell>
          <cell r="O7680">
            <v>24</v>
          </cell>
          <cell r="Q7680">
            <v>46054</v>
          </cell>
          <cell r="W7680" t="str">
            <v>SP INT 4</v>
          </cell>
          <cell r="X7680" t="str">
            <v>SP INT 4</v>
          </cell>
        </row>
        <row r="7681">
          <cell r="B7681">
            <v>2</v>
          </cell>
          <cell r="K7681" t="str">
            <v>ADMINISTRATIVO</v>
          </cell>
          <cell r="O7681">
            <v>24</v>
          </cell>
          <cell r="Q7681">
            <v>46054</v>
          </cell>
          <cell r="W7681" t="str">
            <v>SP INT 6</v>
          </cell>
          <cell r="X7681" t="str">
            <v>SP INT 6</v>
          </cell>
        </row>
        <row r="7682">
          <cell r="B7682">
            <v>4</v>
          </cell>
          <cell r="K7682" t="str">
            <v>VIAGEM E LOGÍSTICA</v>
          </cell>
          <cell r="O7682">
            <v>24</v>
          </cell>
          <cell r="P7682">
            <v>31.97</v>
          </cell>
          <cell r="Q7682">
            <v>46113</v>
          </cell>
          <cell r="W7682" t="str">
            <v>DIRETORIA SPI</v>
          </cell>
          <cell r="X7682" t="str">
            <v>DIRETORIA SPI</v>
          </cell>
        </row>
        <row r="7683">
          <cell r="B7683">
            <v>4</v>
          </cell>
          <cell r="K7683" t="str">
            <v>SALÁRIOS, ENCARGOS E BENEFÍCIOS</v>
          </cell>
          <cell r="O7683">
            <v>24</v>
          </cell>
          <cell r="Q7683">
            <v>46113</v>
          </cell>
          <cell r="W7683" t="str">
            <v>SP INT 1</v>
          </cell>
          <cell r="X7683" t="str">
            <v>SP INT 1</v>
          </cell>
        </row>
        <row r="7684">
          <cell r="B7684">
            <v>5</v>
          </cell>
          <cell r="K7684" t="str">
            <v>MARKETING</v>
          </cell>
          <cell r="O7684">
            <v>24</v>
          </cell>
          <cell r="Q7684">
            <v>46143</v>
          </cell>
          <cell r="W7684" t="str">
            <v>SP INT 2</v>
          </cell>
          <cell r="X7684" t="str">
            <v>SP INT 2</v>
          </cell>
        </row>
        <row r="7685">
          <cell r="B7685">
            <v>5</v>
          </cell>
          <cell r="K7685" t="str">
            <v>MARKETING</v>
          </cell>
          <cell r="O7685">
            <v>24</v>
          </cell>
          <cell r="Q7685">
            <v>46143</v>
          </cell>
          <cell r="W7685" t="str">
            <v>SP INT 3</v>
          </cell>
          <cell r="X7685" t="str">
            <v>SP INT 3</v>
          </cell>
        </row>
        <row r="7686">
          <cell r="B7686">
            <v>5</v>
          </cell>
          <cell r="K7686" t="str">
            <v>MARKETING</v>
          </cell>
          <cell r="O7686">
            <v>24</v>
          </cell>
          <cell r="Q7686">
            <v>46143</v>
          </cell>
          <cell r="W7686" t="str">
            <v>SP INT 4</v>
          </cell>
          <cell r="X7686" t="str">
            <v>SP INT 4</v>
          </cell>
        </row>
        <row r="7687">
          <cell r="B7687">
            <v>6</v>
          </cell>
          <cell r="K7687" t="str">
            <v>ADMINISTRATIVO</v>
          </cell>
          <cell r="O7687">
            <v>24</v>
          </cell>
          <cell r="P7687">
            <v>97.03</v>
          </cell>
          <cell r="Q7687">
            <v>46174</v>
          </cell>
          <cell r="W7687" t="str">
            <v>SP INT 2</v>
          </cell>
          <cell r="X7687" t="str">
            <v>SP INT 2</v>
          </cell>
        </row>
        <row r="7688">
          <cell r="B7688">
            <v>6</v>
          </cell>
          <cell r="K7688" t="str">
            <v>ADMINISTRATIVO</v>
          </cell>
          <cell r="O7688">
            <v>24</v>
          </cell>
          <cell r="P7688">
            <v>41.12</v>
          </cell>
          <cell r="Q7688">
            <v>46174</v>
          </cell>
          <cell r="W7688" t="str">
            <v>SP INT 3</v>
          </cell>
          <cell r="X7688" t="str">
            <v>SP INT 3</v>
          </cell>
        </row>
        <row r="7689">
          <cell r="B7689">
            <v>6</v>
          </cell>
          <cell r="K7689" t="str">
            <v>ADMINISTRATIVO</v>
          </cell>
          <cell r="O7689">
            <v>24</v>
          </cell>
          <cell r="Q7689">
            <v>46174</v>
          </cell>
          <cell r="W7689" t="str">
            <v>SP INT 4</v>
          </cell>
          <cell r="X7689" t="str">
            <v>SP INT 4</v>
          </cell>
        </row>
        <row r="7690">
          <cell r="B7690">
            <v>6</v>
          </cell>
          <cell r="K7690" t="str">
            <v>ADMINISTRATIVO</v>
          </cell>
          <cell r="O7690">
            <v>24</v>
          </cell>
          <cell r="Q7690">
            <v>46174</v>
          </cell>
          <cell r="W7690" t="str">
            <v>SP INT 6</v>
          </cell>
          <cell r="X7690" t="str">
            <v>SP INT 6</v>
          </cell>
        </row>
        <row r="7691">
          <cell r="B7691">
            <v>7</v>
          </cell>
          <cell r="K7691" t="str">
            <v>PLANTÕES E LOJAS</v>
          </cell>
          <cell r="O7691">
            <v>24</v>
          </cell>
          <cell r="Q7691">
            <v>46204</v>
          </cell>
          <cell r="W7691" t="str">
            <v>SP INT 1</v>
          </cell>
          <cell r="X7691" t="str">
            <v>SP INT 1</v>
          </cell>
        </row>
        <row r="7692">
          <cell r="B7692">
            <v>7</v>
          </cell>
          <cell r="K7692" t="str">
            <v>ADMINISTRATIVO</v>
          </cell>
          <cell r="O7692">
            <v>24</v>
          </cell>
          <cell r="P7692">
            <v>97.03</v>
          </cell>
          <cell r="Q7692">
            <v>46204</v>
          </cell>
          <cell r="W7692" t="str">
            <v>SP INT 2</v>
          </cell>
          <cell r="X7692" t="str">
            <v>SP INT 2</v>
          </cell>
        </row>
        <row r="7693">
          <cell r="B7693">
            <v>7</v>
          </cell>
          <cell r="K7693" t="str">
            <v>PLANTÕES E LOJAS</v>
          </cell>
          <cell r="O7693">
            <v>24</v>
          </cell>
          <cell r="Q7693">
            <v>46204</v>
          </cell>
          <cell r="W7693" t="str">
            <v>SP INT 2</v>
          </cell>
          <cell r="X7693" t="str">
            <v>SP INT 2</v>
          </cell>
        </row>
        <row r="7694">
          <cell r="B7694">
            <v>7</v>
          </cell>
          <cell r="K7694" t="str">
            <v>MARKETING</v>
          </cell>
          <cell r="O7694">
            <v>24</v>
          </cell>
          <cell r="Q7694">
            <v>46204</v>
          </cell>
          <cell r="W7694" t="str">
            <v>SP INT 3</v>
          </cell>
          <cell r="X7694" t="str">
            <v>SP INT 3</v>
          </cell>
        </row>
        <row r="7695">
          <cell r="B7695">
            <v>7</v>
          </cell>
          <cell r="K7695" t="str">
            <v>ADMINISTRATIVO</v>
          </cell>
          <cell r="O7695">
            <v>24</v>
          </cell>
          <cell r="P7695">
            <v>41.12</v>
          </cell>
          <cell r="Q7695">
            <v>46204</v>
          </cell>
          <cell r="W7695" t="str">
            <v>SP INT 3</v>
          </cell>
          <cell r="X7695" t="str">
            <v>SP INT 3</v>
          </cell>
        </row>
        <row r="7696">
          <cell r="B7696">
            <v>7</v>
          </cell>
          <cell r="K7696" t="str">
            <v>PLANTÕES E LOJAS</v>
          </cell>
          <cell r="O7696">
            <v>24</v>
          </cell>
          <cell r="P7696">
            <v>49.24</v>
          </cell>
          <cell r="Q7696">
            <v>46204</v>
          </cell>
          <cell r="W7696" t="str">
            <v>SP INT 3</v>
          </cell>
          <cell r="X7696" t="str">
            <v>SP INT 3</v>
          </cell>
        </row>
        <row r="7697">
          <cell r="B7697">
            <v>7</v>
          </cell>
          <cell r="K7697" t="str">
            <v>ADMINISTRATIVO</v>
          </cell>
          <cell r="O7697">
            <v>24</v>
          </cell>
          <cell r="Q7697">
            <v>46204</v>
          </cell>
          <cell r="W7697" t="str">
            <v>SP INT 4</v>
          </cell>
          <cell r="X7697" t="str">
            <v>SP INT 4</v>
          </cell>
        </row>
        <row r="7698">
          <cell r="B7698">
            <v>7</v>
          </cell>
          <cell r="K7698" t="str">
            <v>PLANTÕES E LOJAS</v>
          </cell>
          <cell r="O7698">
            <v>24</v>
          </cell>
          <cell r="Q7698">
            <v>46204</v>
          </cell>
          <cell r="W7698" t="str">
            <v>SP INT 4</v>
          </cell>
          <cell r="X7698" t="str">
            <v>SP INT 4</v>
          </cell>
        </row>
        <row r="7699">
          <cell r="B7699">
            <v>7</v>
          </cell>
          <cell r="K7699" t="str">
            <v>MARKETING</v>
          </cell>
          <cell r="O7699">
            <v>24</v>
          </cell>
          <cell r="Q7699">
            <v>46204</v>
          </cell>
          <cell r="W7699" t="str">
            <v>SP INT 6</v>
          </cell>
          <cell r="X7699" t="str">
            <v>SP INT 6</v>
          </cell>
        </row>
        <row r="7700">
          <cell r="B7700">
            <v>7</v>
          </cell>
          <cell r="K7700" t="str">
            <v>ADMINISTRATIVO</v>
          </cell>
          <cell r="O7700">
            <v>24</v>
          </cell>
          <cell r="Q7700">
            <v>46204</v>
          </cell>
          <cell r="W7700" t="str">
            <v>SP INT 6</v>
          </cell>
          <cell r="X7700" t="str">
            <v>SP INT 6</v>
          </cell>
        </row>
        <row r="7701">
          <cell r="B7701">
            <v>7</v>
          </cell>
          <cell r="K7701" t="str">
            <v>PLANTÕES E LOJAS</v>
          </cell>
          <cell r="O7701">
            <v>24</v>
          </cell>
          <cell r="Q7701">
            <v>46204</v>
          </cell>
          <cell r="W7701" t="str">
            <v>SENSIA CP</v>
          </cell>
          <cell r="X7701" t="str">
            <v>SENSIA</v>
          </cell>
        </row>
        <row r="7702">
          <cell r="B7702">
            <v>8</v>
          </cell>
          <cell r="K7702" t="str">
            <v>PLANTÕES E LOJAS</v>
          </cell>
          <cell r="O7702">
            <v>24</v>
          </cell>
          <cell r="Q7702">
            <v>46235</v>
          </cell>
          <cell r="W7702" t="str">
            <v>SP INT 1</v>
          </cell>
          <cell r="X7702" t="str">
            <v>SP INT 1</v>
          </cell>
        </row>
        <row r="7703">
          <cell r="B7703">
            <v>8</v>
          </cell>
          <cell r="K7703" t="str">
            <v>MARKETING</v>
          </cell>
          <cell r="O7703">
            <v>24</v>
          </cell>
          <cell r="Q7703">
            <v>46235</v>
          </cell>
          <cell r="W7703" t="str">
            <v>SP INT 3</v>
          </cell>
          <cell r="X7703" t="str">
            <v>SP INT 3</v>
          </cell>
        </row>
        <row r="7704">
          <cell r="B7704">
            <v>2</v>
          </cell>
          <cell r="K7704" t="str">
            <v>SALÁRIOS, ENCARGOS E BENEFÍCIOS</v>
          </cell>
          <cell r="O7704">
            <v>23</v>
          </cell>
          <cell r="P7704">
            <v>26.21</v>
          </cell>
          <cell r="Q7704">
            <v>46054</v>
          </cell>
          <cell r="W7704" t="str">
            <v>DIRETORIA SPI</v>
          </cell>
          <cell r="X7704" t="str">
            <v>DIRETORIA SPI</v>
          </cell>
        </row>
        <row r="7705">
          <cell r="B7705">
            <v>3</v>
          </cell>
          <cell r="K7705" t="str">
            <v>MARKETING</v>
          </cell>
          <cell r="O7705">
            <v>23</v>
          </cell>
          <cell r="Q7705">
            <v>46082</v>
          </cell>
          <cell r="W7705" t="str">
            <v>SP INT 3</v>
          </cell>
          <cell r="X7705" t="str">
            <v>SP INT 3</v>
          </cell>
        </row>
        <row r="7706">
          <cell r="B7706">
            <v>3</v>
          </cell>
          <cell r="K7706" t="str">
            <v>MARKETING</v>
          </cell>
          <cell r="O7706">
            <v>23</v>
          </cell>
          <cell r="Q7706">
            <v>46082</v>
          </cell>
          <cell r="W7706" t="str">
            <v>SP INT 6</v>
          </cell>
          <cell r="X7706" t="str">
            <v>SP INT 6</v>
          </cell>
        </row>
        <row r="7707">
          <cell r="B7707">
            <v>5</v>
          </cell>
          <cell r="K7707" t="str">
            <v>MARKETING</v>
          </cell>
          <cell r="O7707">
            <v>23</v>
          </cell>
          <cell r="Q7707">
            <v>46143</v>
          </cell>
          <cell r="W7707" t="str">
            <v>SENSIA CP</v>
          </cell>
          <cell r="X7707" t="str">
            <v>SENSIA</v>
          </cell>
        </row>
        <row r="7708">
          <cell r="B7708">
            <v>6</v>
          </cell>
          <cell r="K7708" t="str">
            <v>COMISSÕES E PREMIAÇÕES (Contratada)</v>
          </cell>
          <cell r="O7708">
            <v>23</v>
          </cell>
          <cell r="Q7708">
            <v>46174</v>
          </cell>
          <cell r="W7708" t="str">
            <v>SENSIA RP</v>
          </cell>
          <cell r="X7708" t="str">
            <v>SENSIA</v>
          </cell>
        </row>
        <row r="7709">
          <cell r="B7709">
            <v>7</v>
          </cell>
          <cell r="K7709" t="str">
            <v>MARKETING</v>
          </cell>
          <cell r="O7709">
            <v>23</v>
          </cell>
          <cell r="Q7709">
            <v>46204</v>
          </cell>
          <cell r="W7709" t="str">
            <v>SP INT 4</v>
          </cell>
          <cell r="X7709" t="str">
            <v>SP INT 4</v>
          </cell>
        </row>
        <row r="7710">
          <cell r="B7710">
            <v>8</v>
          </cell>
          <cell r="K7710" t="str">
            <v>MARKETING</v>
          </cell>
          <cell r="O7710">
            <v>23</v>
          </cell>
          <cell r="Q7710">
            <v>46235</v>
          </cell>
          <cell r="W7710" t="str">
            <v>SP INT 3</v>
          </cell>
          <cell r="X7710" t="str">
            <v>SP INT 3</v>
          </cell>
        </row>
        <row r="7711">
          <cell r="B7711">
            <v>8</v>
          </cell>
          <cell r="K7711" t="str">
            <v>SALÁRIOS, ENCARGOS E BENEFÍCIOS</v>
          </cell>
          <cell r="O7711">
            <v>23</v>
          </cell>
          <cell r="P7711">
            <v>268.32000000000005</v>
          </cell>
          <cell r="Q7711">
            <v>46235</v>
          </cell>
          <cell r="W7711" t="str">
            <v>SP INT 6</v>
          </cell>
          <cell r="X7711" t="str">
            <v>SP INT 6</v>
          </cell>
        </row>
        <row r="7712">
          <cell r="B7712">
            <v>1</v>
          </cell>
          <cell r="K7712" t="str">
            <v>VIAGEM E LOGÍSTICA</v>
          </cell>
          <cell r="O7712">
            <v>22</v>
          </cell>
          <cell r="P7712">
            <v>108114.57</v>
          </cell>
          <cell r="Q7712">
            <v>46023</v>
          </cell>
          <cell r="W7712" t="str">
            <v>DIRETORIA SPI</v>
          </cell>
          <cell r="X7712" t="str">
            <v>DIRETORIA SPI</v>
          </cell>
        </row>
        <row r="7713">
          <cell r="B7713">
            <v>1</v>
          </cell>
          <cell r="K7713" t="str">
            <v>VIAGEM E LOGÍSTICA</v>
          </cell>
          <cell r="O7713">
            <v>22</v>
          </cell>
          <cell r="Q7713">
            <v>46023</v>
          </cell>
          <cell r="W7713" t="str">
            <v>SP INT 3</v>
          </cell>
          <cell r="X7713" t="str">
            <v>SP INT 3</v>
          </cell>
        </row>
        <row r="7714">
          <cell r="B7714">
            <v>3</v>
          </cell>
          <cell r="K7714" t="str">
            <v>SALÁRIOS, ENCARGOS E BENEFÍCIOS</v>
          </cell>
          <cell r="O7714">
            <v>22</v>
          </cell>
          <cell r="P7714">
            <v>26.21</v>
          </cell>
          <cell r="Q7714">
            <v>46082</v>
          </cell>
          <cell r="W7714" t="str">
            <v>DIRETORIA SPI</v>
          </cell>
          <cell r="X7714" t="str">
            <v>DIRETORIA SPI</v>
          </cell>
        </row>
        <row r="7715">
          <cell r="B7715">
            <v>3</v>
          </cell>
          <cell r="K7715" t="str">
            <v>MARKETING</v>
          </cell>
          <cell r="O7715">
            <v>22</v>
          </cell>
          <cell r="Q7715">
            <v>46082</v>
          </cell>
          <cell r="W7715" t="str">
            <v>SP INT 2</v>
          </cell>
          <cell r="X7715" t="str">
            <v>SP INT 2</v>
          </cell>
        </row>
        <row r="7716">
          <cell r="B7716">
            <v>3</v>
          </cell>
          <cell r="K7716" t="str">
            <v>SALÁRIOS, ENCARGOS E BENEFÍCIOS</v>
          </cell>
          <cell r="O7716">
            <v>22</v>
          </cell>
          <cell r="P7716">
            <v>9.83</v>
          </cell>
          <cell r="Q7716">
            <v>46082</v>
          </cell>
          <cell r="W7716" t="str">
            <v>SP INT 2</v>
          </cell>
          <cell r="X7716" t="str">
            <v>SP INT 2</v>
          </cell>
        </row>
        <row r="7717">
          <cell r="B7717">
            <v>3</v>
          </cell>
          <cell r="K7717" t="str">
            <v>ADMINISTRATIVO</v>
          </cell>
          <cell r="O7717">
            <v>22</v>
          </cell>
          <cell r="P7717">
            <v>97.03</v>
          </cell>
          <cell r="Q7717">
            <v>46082</v>
          </cell>
          <cell r="W7717" t="str">
            <v>SP INT 2</v>
          </cell>
          <cell r="X7717" t="str">
            <v>SP INT 2</v>
          </cell>
        </row>
        <row r="7718">
          <cell r="B7718">
            <v>3</v>
          </cell>
          <cell r="K7718" t="str">
            <v>ADMINISTRATIVO</v>
          </cell>
          <cell r="O7718">
            <v>22</v>
          </cell>
          <cell r="P7718">
            <v>41.12</v>
          </cell>
          <cell r="Q7718">
            <v>46082</v>
          </cell>
          <cell r="W7718" t="str">
            <v>SP INT 3</v>
          </cell>
          <cell r="X7718" t="str">
            <v>SP INT 3</v>
          </cell>
        </row>
        <row r="7719">
          <cell r="B7719">
            <v>3</v>
          </cell>
          <cell r="K7719" t="str">
            <v>MARKETING</v>
          </cell>
          <cell r="O7719">
            <v>22</v>
          </cell>
          <cell r="Q7719">
            <v>46082</v>
          </cell>
          <cell r="W7719" t="str">
            <v>SP INT 4</v>
          </cell>
          <cell r="X7719" t="str">
            <v>SP INT 4</v>
          </cell>
        </row>
        <row r="7720">
          <cell r="B7720">
            <v>3</v>
          </cell>
          <cell r="K7720" t="str">
            <v>ADMINISTRATIVO</v>
          </cell>
          <cell r="O7720">
            <v>22</v>
          </cell>
          <cell r="Q7720">
            <v>46082</v>
          </cell>
          <cell r="W7720" t="str">
            <v>SP INT 4</v>
          </cell>
          <cell r="X7720" t="str">
            <v>SP INT 4</v>
          </cell>
        </row>
        <row r="7721">
          <cell r="B7721">
            <v>3</v>
          </cell>
          <cell r="K7721" t="str">
            <v>ADMINISTRATIVO</v>
          </cell>
          <cell r="O7721">
            <v>22</v>
          </cell>
          <cell r="Q7721">
            <v>46082</v>
          </cell>
          <cell r="W7721" t="str">
            <v>SP INT 6</v>
          </cell>
          <cell r="X7721" t="str">
            <v>SP INT 6</v>
          </cell>
        </row>
        <row r="7722">
          <cell r="B7722">
            <v>4</v>
          </cell>
          <cell r="K7722" t="str">
            <v>SALÁRIOS, ENCARGOS E BENEFÍCIOS</v>
          </cell>
          <cell r="O7722">
            <v>22</v>
          </cell>
          <cell r="P7722">
            <v>9.83</v>
          </cell>
          <cell r="Q7722">
            <v>46113</v>
          </cell>
          <cell r="W7722" t="str">
            <v>SP INT 2</v>
          </cell>
          <cell r="X7722" t="str">
            <v>SP INT 2</v>
          </cell>
        </row>
        <row r="7723">
          <cell r="B7723">
            <v>5</v>
          </cell>
          <cell r="K7723" t="str">
            <v>PLANTÕES E LOJAS</v>
          </cell>
          <cell r="O7723">
            <v>22</v>
          </cell>
          <cell r="Q7723">
            <v>46143</v>
          </cell>
          <cell r="W7723" t="str">
            <v>SENSIA CP</v>
          </cell>
          <cell r="X7723" t="str">
            <v>SENSIA</v>
          </cell>
        </row>
        <row r="7724">
          <cell r="B7724">
            <v>7</v>
          </cell>
          <cell r="K7724" t="str">
            <v>ADMINISTRATIVO</v>
          </cell>
          <cell r="O7724">
            <v>22</v>
          </cell>
          <cell r="Q7724">
            <v>46204</v>
          </cell>
          <cell r="W7724" t="str">
            <v>DIRETORIA SPI</v>
          </cell>
          <cell r="X7724" t="str">
            <v>DIRETORIA SPI</v>
          </cell>
        </row>
        <row r="7725">
          <cell r="B7725">
            <v>7</v>
          </cell>
          <cell r="K7725" t="str">
            <v>SALÁRIOS, ENCARGOS E BENEFÍCIOS</v>
          </cell>
          <cell r="O7725">
            <v>22</v>
          </cell>
          <cell r="P7725">
            <v>5.52</v>
          </cell>
          <cell r="Q7725">
            <v>46204</v>
          </cell>
          <cell r="W7725" t="str">
            <v>DIRETORIA SPI</v>
          </cell>
          <cell r="X7725" t="str">
            <v>DIRETORIA SPI</v>
          </cell>
        </row>
        <row r="7726">
          <cell r="B7726">
            <v>7</v>
          </cell>
          <cell r="K7726" t="str">
            <v>ADMINISTRATIVO</v>
          </cell>
          <cell r="O7726">
            <v>22</v>
          </cell>
          <cell r="Q7726">
            <v>46204</v>
          </cell>
          <cell r="W7726" t="str">
            <v>SP INT 1</v>
          </cell>
          <cell r="X7726" t="str">
            <v>SP INT 1</v>
          </cell>
        </row>
        <row r="7727">
          <cell r="B7727">
            <v>7</v>
          </cell>
          <cell r="K7727" t="str">
            <v>SALÁRIOS, ENCARGOS E BENEFÍCIOS</v>
          </cell>
          <cell r="O7727">
            <v>22</v>
          </cell>
          <cell r="P7727">
            <v>10.42</v>
          </cell>
          <cell r="Q7727">
            <v>46204</v>
          </cell>
          <cell r="W7727" t="str">
            <v>SP INT 2</v>
          </cell>
          <cell r="X7727" t="str">
            <v>SP INT 2</v>
          </cell>
        </row>
        <row r="7728">
          <cell r="B7728">
            <v>7</v>
          </cell>
          <cell r="K7728" t="str">
            <v>PLANTÕES E LOJAS</v>
          </cell>
          <cell r="O7728">
            <v>22</v>
          </cell>
          <cell r="Q7728">
            <v>46204</v>
          </cell>
          <cell r="W7728" t="str">
            <v>SP INT 4</v>
          </cell>
          <cell r="X7728" t="str">
            <v>SP INT 4</v>
          </cell>
        </row>
        <row r="7729">
          <cell r="B7729">
            <v>7</v>
          </cell>
          <cell r="K7729" t="str">
            <v>PLANTÕES E LOJAS</v>
          </cell>
          <cell r="O7729">
            <v>22</v>
          </cell>
          <cell r="Q7729">
            <v>46204</v>
          </cell>
          <cell r="W7729" t="str">
            <v>SP INT 4</v>
          </cell>
          <cell r="X7729" t="str">
            <v>SP INT 4</v>
          </cell>
        </row>
        <row r="7730">
          <cell r="B7730">
            <v>8</v>
          </cell>
          <cell r="K7730" t="str">
            <v>SALÁRIOS, ENCARGOS E BENEFÍCIOS</v>
          </cell>
          <cell r="O7730">
            <v>22</v>
          </cell>
          <cell r="P7730">
            <v>5.52</v>
          </cell>
          <cell r="Q7730">
            <v>46235</v>
          </cell>
          <cell r="W7730" t="str">
            <v>DIRETORIA SPI</v>
          </cell>
          <cell r="X7730" t="str">
            <v>DIRETORIA SPI</v>
          </cell>
        </row>
        <row r="7731">
          <cell r="B7731">
            <v>8</v>
          </cell>
          <cell r="K7731" t="str">
            <v>PLANTÕES E LOJAS</v>
          </cell>
          <cell r="O7731">
            <v>22</v>
          </cell>
          <cell r="Q7731">
            <v>46235</v>
          </cell>
          <cell r="W7731" t="str">
            <v>SP INT 1</v>
          </cell>
          <cell r="X7731" t="str">
            <v>SP INT 1</v>
          </cell>
        </row>
        <row r="7732">
          <cell r="B7732">
            <v>8</v>
          </cell>
          <cell r="K7732" t="str">
            <v>SALÁRIOS, ENCARGOS E BENEFÍCIOS</v>
          </cell>
          <cell r="O7732">
            <v>22</v>
          </cell>
          <cell r="P7732">
            <v>10.42</v>
          </cell>
          <cell r="Q7732">
            <v>46235</v>
          </cell>
          <cell r="W7732" t="str">
            <v>SP INT 2</v>
          </cell>
          <cell r="X7732" t="str">
            <v>SP INT 2</v>
          </cell>
        </row>
        <row r="7733">
          <cell r="B7733">
            <v>8</v>
          </cell>
          <cell r="K7733" t="str">
            <v>PLANTÕES E LOJAS</v>
          </cell>
          <cell r="O7733">
            <v>22</v>
          </cell>
          <cell r="P7733">
            <v>49.24</v>
          </cell>
          <cell r="Q7733">
            <v>46235</v>
          </cell>
          <cell r="W7733" t="str">
            <v>SP INT 3</v>
          </cell>
          <cell r="X7733" t="str">
            <v>SP INT 3</v>
          </cell>
        </row>
        <row r="7734">
          <cell r="B7734">
            <v>8</v>
          </cell>
          <cell r="K7734" t="str">
            <v>MARKETING</v>
          </cell>
          <cell r="O7734">
            <v>22</v>
          </cell>
          <cell r="Q7734">
            <v>46235</v>
          </cell>
          <cell r="W7734" t="str">
            <v>SP INT 4</v>
          </cell>
          <cell r="X7734" t="str">
            <v>SP INT 4</v>
          </cell>
        </row>
        <row r="7735">
          <cell r="B7735">
            <v>8</v>
          </cell>
          <cell r="K7735" t="str">
            <v>PLANTÕES E LOJAS</v>
          </cell>
          <cell r="O7735">
            <v>22</v>
          </cell>
          <cell r="P7735">
            <v>34.25</v>
          </cell>
          <cell r="Q7735">
            <v>46235</v>
          </cell>
          <cell r="W7735" t="str">
            <v>SP INT 6</v>
          </cell>
          <cell r="X7735" t="str">
            <v>SP INT 6</v>
          </cell>
        </row>
        <row r="7736">
          <cell r="B7736">
            <v>8</v>
          </cell>
          <cell r="K7736" t="str">
            <v>PLANTÕES E LOJAS</v>
          </cell>
          <cell r="O7736">
            <v>22</v>
          </cell>
          <cell r="Q7736">
            <v>46235</v>
          </cell>
          <cell r="W7736" t="str">
            <v>SENSIA CP</v>
          </cell>
          <cell r="X7736" t="str">
            <v>SENSIA</v>
          </cell>
        </row>
        <row r="7737">
          <cell r="B7737">
            <v>1</v>
          </cell>
          <cell r="K7737" t="str">
            <v>SALÁRIOS, ENCARGOS E BENEFÍCIOS</v>
          </cell>
          <cell r="O7737">
            <v>21</v>
          </cell>
          <cell r="P7737">
            <v>5.21</v>
          </cell>
          <cell r="Q7737">
            <v>46023</v>
          </cell>
          <cell r="W7737" t="str">
            <v>DIRETORIA SPI</v>
          </cell>
          <cell r="X7737" t="str">
            <v>DIRETORIA SPI</v>
          </cell>
        </row>
        <row r="7738">
          <cell r="B7738">
            <v>1</v>
          </cell>
          <cell r="K7738" t="str">
            <v>SERVIÇOS</v>
          </cell>
          <cell r="O7738">
            <v>21</v>
          </cell>
          <cell r="Q7738">
            <v>46023</v>
          </cell>
          <cell r="W7738" t="str">
            <v>SP INT 1</v>
          </cell>
          <cell r="X7738" t="str">
            <v>SP INT 1</v>
          </cell>
        </row>
        <row r="7739">
          <cell r="B7739">
            <v>1</v>
          </cell>
          <cell r="K7739" t="str">
            <v>SERVIÇOS</v>
          </cell>
          <cell r="O7739">
            <v>21</v>
          </cell>
          <cell r="Q7739">
            <v>46023</v>
          </cell>
          <cell r="W7739" t="str">
            <v>SP INT 1</v>
          </cell>
          <cell r="X7739" t="str">
            <v>SP INT 1</v>
          </cell>
        </row>
        <row r="7740">
          <cell r="B7740">
            <v>1</v>
          </cell>
          <cell r="K7740" t="str">
            <v>SERVIÇOS</v>
          </cell>
          <cell r="O7740">
            <v>21</v>
          </cell>
          <cell r="Q7740">
            <v>46023</v>
          </cell>
          <cell r="W7740" t="str">
            <v>SP INT 4</v>
          </cell>
          <cell r="X7740" t="str">
            <v>SP INT 4</v>
          </cell>
        </row>
        <row r="7741">
          <cell r="B7741">
            <v>1</v>
          </cell>
          <cell r="K7741" t="str">
            <v>SERVIÇOS</v>
          </cell>
          <cell r="O7741">
            <v>21</v>
          </cell>
          <cell r="Q7741">
            <v>46023</v>
          </cell>
          <cell r="W7741" t="str">
            <v>SP INT 4</v>
          </cell>
          <cell r="X7741" t="str">
            <v>SP INT 4</v>
          </cell>
        </row>
        <row r="7742">
          <cell r="B7742">
            <v>1</v>
          </cell>
          <cell r="K7742" t="str">
            <v>SERVIÇOS</v>
          </cell>
          <cell r="O7742">
            <v>21</v>
          </cell>
          <cell r="Q7742">
            <v>46023</v>
          </cell>
          <cell r="W7742" t="str">
            <v>SP INT 4</v>
          </cell>
          <cell r="X7742" t="str">
            <v>SP INT 4</v>
          </cell>
        </row>
        <row r="7743">
          <cell r="B7743">
            <v>1</v>
          </cell>
          <cell r="K7743" t="str">
            <v>SERVIÇOS</v>
          </cell>
          <cell r="O7743">
            <v>21</v>
          </cell>
          <cell r="Q7743">
            <v>46023</v>
          </cell>
          <cell r="W7743" t="str">
            <v>SP INT 5</v>
          </cell>
          <cell r="X7743" t="str">
            <v>SP INT 5</v>
          </cell>
        </row>
        <row r="7744">
          <cell r="B7744">
            <v>1</v>
          </cell>
          <cell r="K7744" t="str">
            <v>SERVIÇOS</v>
          </cell>
          <cell r="O7744">
            <v>21</v>
          </cell>
          <cell r="Q7744">
            <v>46023</v>
          </cell>
          <cell r="W7744" t="str">
            <v>SP INT 5</v>
          </cell>
          <cell r="X7744" t="str">
            <v>SP INT 5</v>
          </cell>
        </row>
        <row r="7745">
          <cell r="B7745">
            <v>1</v>
          </cell>
          <cell r="K7745" t="str">
            <v>SERVIÇOS</v>
          </cell>
          <cell r="O7745">
            <v>21</v>
          </cell>
          <cell r="Q7745">
            <v>46023</v>
          </cell>
          <cell r="W7745" t="str">
            <v>SP INT 5</v>
          </cell>
          <cell r="X7745" t="str">
            <v>SP INT 5</v>
          </cell>
        </row>
        <row r="7746">
          <cell r="B7746">
            <v>2</v>
          </cell>
          <cell r="K7746" t="str">
            <v>SALÁRIOS, ENCARGOS E BENEFÍCIOS</v>
          </cell>
          <cell r="O7746">
            <v>21</v>
          </cell>
          <cell r="P7746">
            <v>206.4</v>
          </cell>
          <cell r="Q7746">
            <v>46054</v>
          </cell>
          <cell r="W7746" t="str">
            <v>SP INT 5</v>
          </cell>
          <cell r="X7746" t="str">
            <v>SP INT 5</v>
          </cell>
        </row>
        <row r="7747">
          <cell r="B7747">
            <v>2</v>
          </cell>
          <cell r="K7747" t="str">
            <v>SALÁRIOS, ENCARGOS E BENEFÍCIOS</v>
          </cell>
          <cell r="O7747">
            <v>21</v>
          </cell>
          <cell r="P7747">
            <v>268.32000000000005</v>
          </cell>
          <cell r="Q7747">
            <v>46054</v>
          </cell>
          <cell r="W7747" t="str">
            <v>SP INT 6</v>
          </cell>
          <cell r="X7747" t="str">
            <v>SP INT 6</v>
          </cell>
        </row>
        <row r="7748">
          <cell r="B7748">
            <v>3</v>
          </cell>
          <cell r="K7748" t="str">
            <v>SALÁRIOS, ENCARGOS E BENEFÍCIOS</v>
          </cell>
          <cell r="O7748">
            <v>21</v>
          </cell>
          <cell r="P7748">
            <v>5.21</v>
          </cell>
          <cell r="Q7748">
            <v>46082</v>
          </cell>
          <cell r="W7748" t="str">
            <v>DIRETORIA SPI</v>
          </cell>
          <cell r="X7748" t="str">
            <v>DIRETORIA SPI</v>
          </cell>
        </row>
        <row r="7749">
          <cell r="B7749">
            <v>3</v>
          </cell>
          <cell r="K7749" t="str">
            <v>MARKETING</v>
          </cell>
          <cell r="O7749">
            <v>21</v>
          </cell>
          <cell r="Q7749">
            <v>46082</v>
          </cell>
          <cell r="W7749" t="str">
            <v>SP INT 1</v>
          </cell>
          <cell r="X7749" t="str">
            <v>SP INT 1</v>
          </cell>
        </row>
        <row r="7750">
          <cell r="B7750">
            <v>4</v>
          </cell>
          <cell r="K7750" t="str">
            <v>SALÁRIOS, ENCARGOS E BENEFÍCIOS</v>
          </cell>
          <cell r="O7750">
            <v>21</v>
          </cell>
          <cell r="P7750">
            <v>5.21</v>
          </cell>
          <cell r="Q7750">
            <v>46113</v>
          </cell>
          <cell r="W7750" t="str">
            <v>DIRETORIA SPI</v>
          </cell>
          <cell r="X7750" t="str">
            <v>DIRETORIA SPI</v>
          </cell>
        </row>
        <row r="7751">
          <cell r="B7751">
            <v>4</v>
          </cell>
          <cell r="K7751" t="str">
            <v>ADMINISTRATIVO</v>
          </cell>
          <cell r="O7751">
            <v>21</v>
          </cell>
          <cell r="P7751">
            <v>41.43</v>
          </cell>
          <cell r="Q7751">
            <v>46113</v>
          </cell>
          <cell r="W7751" t="str">
            <v>SENSIA CP</v>
          </cell>
          <cell r="X7751" t="str">
            <v>SENSIA</v>
          </cell>
        </row>
        <row r="7752">
          <cell r="B7752">
            <v>5</v>
          </cell>
          <cell r="K7752" t="str">
            <v>SALÁRIOS, ENCARGOS E BENEFÍCIOS</v>
          </cell>
          <cell r="O7752">
            <v>21</v>
          </cell>
          <cell r="P7752">
            <v>5.52</v>
          </cell>
          <cell r="Q7752">
            <v>46143</v>
          </cell>
          <cell r="W7752" t="str">
            <v>DIRETORIA SPI</v>
          </cell>
          <cell r="X7752" t="str">
            <v>DIRETORIA SPI</v>
          </cell>
        </row>
        <row r="7753">
          <cell r="B7753">
            <v>5</v>
          </cell>
          <cell r="K7753" t="str">
            <v>SALÁRIOS, ENCARGOS E BENEFÍCIOS</v>
          </cell>
          <cell r="O7753">
            <v>21</v>
          </cell>
          <cell r="P7753">
            <v>227.04000000000002</v>
          </cell>
          <cell r="Q7753">
            <v>46143</v>
          </cell>
          <cell r="W7753" t="str">
            <v>SP INT 5</v>
          </cell>
          <cell r="X7753" t="str">
            <v>SP INT 5</v>
          </cell>
        </row>
        <row r="7754">
          <cell r="B7754">
            <v>5</v>
          </cell>
          <cell r="K7754" t="str">
            <v>SALÁRIOS, ENCARGOS E BENEFÍCIOS</v>
          </cell>
          <cell r="O7754">
            <v>21</v>
          </cell>
          <cell r="P7754">
            <v>268.32</v>
          </cell>
          <cell r="Q7754">
            <v>46143</v>
          </cell>
          <cell r="W7754" t="str">
            <v>SP INT 6</v>
          </cell>
          <cell r="X7754" t="str">
            <v>SP INT 6</v>
          </cell>
        </row>
        <row r="7755">
          <cell r="B7755">
            <v>7</v>
          </cell>
          <cell r="K7755" t="str">
            <v>SERVIÇOS</v>
          </cell>
          <cell r="O7755">
            <v>21</v>
          </cell>
          <cell r="P7755">
            <v>1.1100000000000001</v>
          </cell>
          <cell r="Q7755">
            <v>46204</v>
          </cell>
          <cell r="W7755" t="str">
            <v>SP INT 2</v>
          </cell>
          <cell r="X7755" t="str">
            <v>SP INT 2</v>
          </cell>
        </row>
        <row r="7756">
          <cell r="B7756">
            <v>8</v>
          </cell>
          <cell r="K7756" t="str">
            <v>TI E TELECOMUNICAÇÕES</v>
          </cell>
          <cell r="O7756">
            <v>21</v>
          </cell>
          <cell r="Q7756">
            <v>46235</v>
          </cell>
          <cell r="W7756" t="str">
            <v>SP INT 2</v>
          </cell>
          <cell r="X7756" t="str">
            <v>SP INT 2</v>
          </cell>
        </row>
        <row r="7757">
          <cell r="B7757">
            <v>8</v>
          </cell>
          <cell r="K7757" t="str">
            <v>PLANTÕES E LOJAS</v>
          </cell>
          <cell r="O7757">
            <v>21</v>
          </cell>
          <cell r="P7757">
            <v>284.85000000000002</v>
          </cell>
          <cell r="Q7757">
            <v>46235</v>
          </cell>
          <cell r="W7757" t="str">
            <v>SP INT 2</v>
          </cell>
          <cell r="X7757" t="str">
            <v>SP INT 2</v>
          </cell>
        </row>
        <row r="7758">
          <cell r="B7758">
            <v>8</v>
          </cell>
          <cell r="K7758" t="str">
            <v>PLANTÕES E LOJAS</v>
          </cell>
          <cell r="O7758">
            <v>21</v>
          </cell>
          <cell r="Q7758">
            <v>46235</v>
          </cell>
          <cell r="W7758" t="str">
            <v>SP INT 4</v>
          </cell>
          <cell r="X7758" t="str">
            <v>SP INT 4</v>
          </cell>
        </row>
        <row r="7759">
          <cell r="B7759">
            <v>8</v>
          </cell>
          <cell r="K7759" t="str">
            <v>ADMINISTRATIVO</v>
          </cell>
          <cell r="O7759">
            <v>21</v>
          </cell>
          <cell r="P7759">
            <v>41.43</v>
          </cell>
          <cell r="Q7759">
            <v>46235</v>
          </cell>
          <cell r="W7759" t="str">
            <v>SENSIA CP</v>
          </cell>
          <cell r="X7759" t="str">
            <v>SENSIA</v>
          </cell>
        </row>
        <row r="7760">
          <cell r="B7760">
            <v>8</v>
          </cell>
          <cell r="K7760" t="str">
            <v>PLANTÕES E LOJAS</v>
          </cell>
          <cell r="O7760">
            <v>21</v>
          </cell>
          <cell r="P7760">
            <v>20.170000000000002</v>
          </cell>
          <cell r="Q7760">
            <v>46235</v>
          </cell>
          <cell r="W7760" t="str">
            <v>SENSIA RP</v>
          </cell>
          <cell r="X7760" t="str">
            <v>SENSIA</v>
          </cell>
        </row>
        <row r="7761">
          <cell r="B7761">
            <v>2</v>
          </cell>
          <cell r="K7761" t="str">
            <v>SERVIÇOS</v>
          </cell>
          <cell r="O7761">
            <v>20</v>
          </cell>
          <cell r="Q7761">
            <v>46054</v>
          </cell>
          <cell r="W7761" t="str">
            <v>SP INT 1</v>
          </cell>
          <cell r="X7761" t="str">
            <v>SP INT 1</v>
          </cell>
        </row>
        <row r="7762">
          <cell r="B7762">
            <v>2</v>
          </cell>
          <cell r="K7762" t="str">
            <v>DESPESAS GERAIS</v>
          </cell>
          <cell r="O7762">
            <v>20</v>
          </cell>
          <cell r="P7762">
            <v>23.62</v>
          </cell>
          <cell r="Q7762">
            <v>46054</v>
          </cell>
          <cell r="W7762" t="str">
            <v>SP INT 4</v>
          </cell>
          <cell r="X7762" t="str">
            <v>SP INT 4</v>
          </cell>
        </row>
        <row r="7763">
          <cell r="B7763">
            <v>3</v>
          </cell>
          <cell r="K7763" t="str">
            <v>MARKETING</v>
          </cell>
          <cell r="O7763">
            <v>20</v>
          </cell>
          <cell r="Q7763">
            <v>46082</v>
          </cell>
          <cell r="W7763" t="str">
            <v>SP INT 1</v>
          </cell>
          <cell r="X7763" t="str">
            <v>SP INT 1</v>
          </cell>
        </row>
        <row r="7764">
          <cell r="B7764">
            <v>3</v>
          </cell>
          <cell r="K7764" t="str">
            <v>MARKETING</v>
          </cell>
          <cell r="O7764">
            <v>20</v>
          </cell>
          <cell r="Q7764">
            <v>46082</v>
          </cell>
          <cell r="W7764" t="str">
            <v>SP INT 3</v>
          </cell>
          <cell r="X7764" t="str">
            <v>SP INT 3</v>
          </cell>
        </row>
        <row r="7765">
          <cell r="B7765">
            <v>3</v>
          </cell>
          <cell r="K7765" t="str">
            <v>DESPESAS GERAIS</v>
          </cell>
          <cell r="O7765">
            <v>20</v>
          </cell>
          <cell r="P7765">
            <v>23.62</v>
          </cell>
          <cell r="Q7765">
            <v>46082</v>
          </cell>
          <cell r="W7765" t="str">
            <v>SP INT 4</v>
          </cell>
          <cell r="X7765" t="str">
            <v>SP INT 4</v>
          </cell>
        </row>
        <row r="7766">
          <cell r="B7766">
            <v>3</v>
          </cell>
          <cell r="K7766" t="str">
            <v>MARKETING</v>
          </cell>
          <cell r="O7766">
            <v>20</v>
          </cell>
          <cell r="Q7766">
            <v>46082</v>
          </cell>
          <cell r="W7766" t="str">
            <v>SP INT 5</v>
          </cell>
          <cell r="X7766" t="str">
            <v>SP INT 5</v>
          </cell>
        </row>
        <row r="7767">
          <cell r="B7767">
            <v>4</v>
          </cell>
          <cell r="K7767" t="str">
            <v>DESPESAS GERAIS</v>
          </cell>
          <cell r="O7767">
            <v>20</v>
          </cell>
          <cell r="P7767">
            <v>23.62</v>
          </cell>
          <cell r="Q7767">
            <v>46113</v>
          </cell>
          <cell r="W7767" t="str">
            <v>SP INT 4</v>
          </cell>
          <cell r="X7767" t="str">
            <v>SP INT 4</v>
          </cell>
        </row>
        <row r="7768">
          <cell r="B7768">
            <v>5</v>
          </cell>
          <cell r="K7768" t="str">
            <v>DESPESAS GERAIS</v>
          </cell>
          <cell r="O7768">
            <v>20</v>
          </cell>
          <cell r="P7768">
            <v>23.62</v>
          </cell>
          <cell r="Q7768">
            <v>46143</v>
          </cell>
          <cell r="W7768" t="str">
            <v>SP INT 4</v>
          </cell>
          <cell r="X7768" t="str">
            <v>SP INT 4</v>
          </cell>
        </row>
        <row r="7769">
          <cell r="B7769">
            <v>5</v>
          </cell>
          <cell r="K7769" t="str">
            <v>PLANTÕES E LOJAS</v>
          </cell>
          <cell r="O7769">
            <v>20</v>
          </cell>
          <cell r="P7769">
            <v>13.8</v>
          </cell>
          <cell r="Q7769">
            <v>46143</v>
          </cell>
          <cell r="W7769" t="str">
            <v>SP INT 5</v>
          </cell>
          <cell r="X7769" t="str">
            <v>SP INT 5</v>
          </cell>
        </row>
        <row r="7770">
          <cell r="B7770">
            <v>6</v>
          </cell>
          <cell r="K7770" t="str">
            <v>SALÁRIOS, ENCARGOS E BENEFÍCIOS</v>
          </cell>
          <cell r="O7770">
            <v>20</v>
          </cell>
          <cell r="P7770">
            <v>20.64</v>
          </cell>
          <cell r="Q7770">
            <v>46174</v>
          </cell>
          <cell r="W7770" t="str">
            <v>DIRETORIA SPI</v>
          </cell>
          <cell r="X7770" t="str">
            <v>DIRETORIA SPI</v>
          </cell>
        </row>
        <row r="7771">
          <cell r="B7771">
            <v>6</v>
          </cell>
          <cell r="K7771" t="str">
            <v>SALÁRIOS, ENCARGOS E BENEFÍCIOS</v>
          </cell>
          <cell r="O7771">
            <v>20</v>
          </cell>
          <cell r="P7771">
            <v>16.59</v>
          </cell>
          <cell r="Q7771">
            <v>46174</v>
          </cell>
          <cell r="W7771" t="str">
            <v>DIRETORIA SPI</v>
          </cell>
          <cell r="X7771" t="str">
            <v>DIRETORIA SPI</v>
          </cell>
        </row>
        <row r="7772">
          <cell r="B7772">
            <v>6</v>
          </cell>
          <cell r="K7772" t="str">
            <v>DESPESAS GERAIS</v>
          </cell>
          <cell r="O7772">
            <v>20</v>
          </cell>
          <cell r="P7772">
            <v>23.62</v>
          </cell>
          <cell r="Q7772">
            <v>46174</v>
          </cell>
          <cell r="W7772" t="str">
            <v>SP INT 4</v>
          </cell>
          <cell r="X7772" t="str">
            <v>SP INT 4</v>
          </cell>
        </row>
        <row r="7773">
          <cell r="B7773">
            <v>7</v>
          </cell>
          <cell r="K7773" t="str">
            <v>MARKETING</v>
          </cell>
          <cell r="O7773">
            <v>20</v>
          </cell>
          <cell r="Q7773">
            <v>46204</v>
          </cell>
          <cell r="W7773" t="str">
            <v>SP INT 4</v>
          </cell>
          <cell r="X7773" t="str">
            <v>SP INT 4</v>
          </cell>
        </row>
        <row r="7774">
          <cell r="B7774">
            <v>7</v>
          </cell>
          <cell r="K7774" t="str">
            <v>DESPESAS GERAIS</v>
          </cell>
          <cell r="O7774">
            <v>20</v>
          </cell>
          <cell r="P7774">
            <v>23.62</v>
          </cell>
          <cell r="Q7774">
            <v>46204</v>
          </cell>
          <cell r="W7774" t="str">
            <v>SP INT 4</v>
          </cell>
          <cell r="X7774" t="str">
            <v>SP INT 4</v>
          </cell>
        </row>
        <row r="7775">
          <cell r="B7775">
            <v>7</v>
          </cell>
          <cell r="K7775" t="str">
            <v>ADMINISTRATIVO</v>
          </cell>
          <cell r="O7775">
            <v>20</v>
          </cell>
          <cell r="P7775">
            <v>41.43</v>
          </cell>
          <cell r="Q7775">
            <v>46204</v>
          </cell>
          <cell r="W7775" t="str">
            <v>SENSIA CP</v>
          </cell>
          <cell r="X7775" t="str">
            <v>SENSIA</v>
          </cell>
        </row>
        <row r="7776">
          <cell r="B7776">
            <v>8</v>
          </cell>
          <cell r="K7776" t="str">
            <v>DESPESAS GERAIS</v>
          </cell>
          <cell r="O7776">
            <v>20</v>
          </cell>
          <cell r="P7776">
            <v>23.62</v>
          </cell>
          <cell r="Q7776">
            <v>46235</v>
          </cell>
          <cell r="W7776" t="str">
            <v>SP INT 4</v>
          </cell>
          <cell r="X7776" t="str">
            <v>SP INT 4</v>
          </cell>
        </row>
        <row r="7777">
          <cell r="B7777">
            <v>1</v>
          </cell>
          <cell r="K7777" t="str">
            <v>SALÁRIOS, ENCARGOS E BENEFÍCIOS</v>
          </cell>
          <cell r="O7777">
            <v>19</v>
          </cell>
          <cell r="P7777">
            <v>20.64</v>
          </cell>
          <cell r="Q7777">
            <v>46023</v>
          </cell>
          <cell r="W7777" t="str">
            <v>DIRETORIA SPI</v>
          </cell>
          <cell r="X7777" t="str">
            <v>DIRETORIA SPI</v>
          </cell>
        </row>
        <row r="7778">
          <cell r="B7778">
            <v>3</v>
          </cell>
          <cell r="K7778" t="str">
            <v>PLANTÕES E LOJAS</v>
          </cell>
          <cell r="O7778">
            <v>19</v>
          </cell>
          <cell r="Q7778">
            <v>46082</v>
          </cell>
          <cell r="W7778" t="str">
            <v>SP INT 3</v>
          </cell>
          <cell r="X7778" t="str">
            <v>SP INT 3</v>
          </cell>
        </row>
        <row r="7779">
          <cell r="B7779">
            <v>4</v>
          </cell>
          <cell r="K7779" t="str">
            <v>SALÁRIOS, ENCARGOS E BENEFÍCIOS</v>
          </cell>
          <cell r="O7779">
            <v>19</v>
          </cell>
          <cell r="P7779">
            <v>20.64</v>
          </cell>
          <cell r="Q7779">
            <v>46113</v>
          </cell>
          <cell r="W7779" t="str">
            <v>DIRETORIA SPI</v>
          </cell>
          <cell r="X7779" t="str">
            <v>DIRETORIA SPI</v>
          </cell>
        </row>
        <row r="7780">
          <cell r="B7780">
            <v>4</v>
          </cell>
          <cell r="K7780" t="str">
            <v>SALÁRIOS, ENCARGOS E BENEFÍCIOS</v>
          </cell>
          <cell r="O7780">
            <v>19</v>
          </cell>
          <cell r="P7780">
            <v>20.64</v>
          </cell>
          <cell r="Q7780">
            <v>46113</v>
          </cell>
          <cell r="W7780" t="str">
            <v>SP INT 2</v>
          </cell>
          <cell r="X7780" t="str">
            <v>SP INT 2</v>
          </cell>
        </row>
        <row r="7781">
          <cell r="B7781">
            <v>4</v>
          </cell>
          <cell r="K7781" t="str">
            <v>MARKETING</v>
          </cell>
          <cell r="O7781">
            <v>19</v>
          </cell>
          <cell r="Q7781">
            <v>46113</v>
          </cell>
          <cell r="W7781" t="str">
            <v>SP INT 3</v>
          </cell>
          <cell r="X7781" t="str">
            <v>SP INT 3</v>
          </cell>
        </row>
        <row r="7782">
          <cell r="B7782">
            <v>6</v>
          </cell>
          <cell r="K7782" t="str">
            <v>MARKETING</v>
          </cell>
          <cell r="O7782">
            <v>19</v>
          </cell>
          <cell r="Q7782">
            <v>46174</v>
          </cell>
          <cell r="W7782" t="str">
            <v>SP INT 2</v>
          </cell>
          <cell r="X7782" t="str">
            <v>SP INT 2</v>
          </cell>
        </row>
        <row r="7783">
          <cell r="B7783">
            <v>6</v>
          </cell>
          <cell r="K7783" t="str">
            <v>PLANTÕES E LOJAS</v>
          </cell>
          <cell r="O7783">
            <v>19</v>
          </cell>
          <cell r="Q7783">
            <v>46174</v>
          </cell>
          <cell r="W7783" t="str">
            <v>SP INT 2</v>
          </cell>
          <cell r="X7783" t="str">
            <v>SP INT 2</v>
          </cell>
        </row>
        <row r="7784">
          <cell r="B7784">
            <v>6</v>
          </cell>
          <cell r="K7784" t="str">
            <v>PLANTÕES E LOJAS</v>
          </cell>
          <cell r="O7784">
            <v>19</v>
          </cell>
          <cell r="Q7784">
            <v>46174</v>
          </cell>
          <cell r="W7784" t="str">
            <v>SP INT 4</v>
          </cell>
          <cell r="X7784" t="str">
            <v>SP INT 4</v>
          </cell>
        </row>
        <row r="7785">
          <cell r="B7785">
            <v>8</v>
          </cell>
          <cell r="K7785" t="str">
            <v>MARKETING</v>
          </cell>
          <cell r="O7785">
            <v>19</v>
          </cell>
          <cell r="Q7785">
            <v>46235</v>
          </cell>
          <cell r="W7785" t="str">
            <v>SP INT 3</v>
          </cell>
          <cell r="X7785" t="str">
            <v>SP INT 3</v>
          </cell>
        </row>
        <row r="7786">
          <cell r="B7786">
            <v>1</v>
          </cell>
          <cell r="K7786" t="str">
            <v>SALÁRIOS, ENCARGOS E BENEFÍCIOS</v>
          </cell>
          <cell r="O7786">
            <v>18</v>
          </cell>
          <cell r="P7786">
            <v>75.650000000000006</v>
          </cell>
          <cell r="Q7786">
            <v>46023</v>
          </cell>
          <cell r="W7786" t="str">
            <v>SP INT 5</v>
          </cell>
          <cell r="X7786" t="str">
            <v>SP INT 5</v>
          </cell>
        </row>
        <row r="7787">
          <cell r="B7787">
            <v>2</v>
          </cell>
          <cell r="K7787" t="str">
            <v>VIAGEM E LOGÍSTICA</v>
          </cell>
          <cell r="O7787">
            <v>18</v>
          </cell>
          <cell r="P7787">
            <v>44.81</v>
          </cell>
          <cell r="Q7787">
            <v>46054</v>
          </cell>
          <cell r="W7787" t="str">
            <v>DIRETORIA SPI</v>
          </cell>
          <cell r="X7787" t="str">
            <v>DIRETORIA SPI</v>
          </cell>
        </row>
        <row r="7788">
          <cell r="B7788">
            <v>3</v>
          </cell>
          <cell r="K7788" t="str">
            <v>SALÁRIOS, ENCARGOS E BENEFÍCIOS</v>
          </cell>
          <cell r="O7788">
            <v>18</v>
          </cell>
          <cell r="P7788">
            <v>17.739999999999998</v>
          </cell>
          <cell r="Q7788">
            <v>46082</v>
          </cell>
          <cell r="W7788" t="str">
            <v>DIRETORIA SPI</v>
          </cell>
          <cell r="X7788" t="str">
            <v>DIRETORIA SPI</v>
          </cell>
        </row>
        <row r="7789">
          <cell r="B7789">
            <v>3</v>
          </cell>
          <cell r="K7789" t="str">
            <v>ADMINISTRATIVO</v>
          </cell>
          <cell r="O7789">
            <v>18</v>
          </cell>
          <cell r="P7789">
            <v>12.99</v>
          </cell>
          <cell r="Q7789">
            <v>46082</v>
          </cell>
          <cell r="W7789" t="str">
            <v>SENSIA CP</v>
          </cell>
          <cell r="X7789" t="str">
            <v>SENSIA</v>
          </cell>
        </row>
        <row r="7790">
          <cell r="B7790">
            <v>4</v>
          </cell>
          <cell r="K7790" t="str">
            <v>DESPESAS GERAIS</v>
          </cell>
          <cell r="O7790">
            <v>18</v>
          </cell>
          <cell r="Q7790">
            <v>46113</v>
          </cell>
          <cell r="W7790" t="str">
            <v>SP INT 3</v>
          </cell>
          <cell r="X7790" t="str">
            <v>SP INT 3</v>
          </cell>
        </row>
        <row r="7791">
          <cell r="B7791">
            <v>5</v>
          </cell>
          <cell r="K7791" t="str">
            <v>MARKETING</v>
          </cell>
          <cell r="O7791">
            <v>18</v>
          </cell>
          <cell r="Q7791">
            <v>46143</v>
          </cell>
          <cell r="W7791" t="str">
            <v>SP INT 1</v>
          </cell>
          <cell r="X7791" t="str">
            <v>SP INT 1</v>
          </cell>
        </row>
        <row r="7792">
          <cell r="B7792">
            <v>5</v>
          </cell>
          <cell r="K7792" t="str">
            <v>MARKETING</v>
          </cell>
          <cell r="O7792">
            <v>18</v>
          </cell>
          <cell r="Q7792">
            <v>46143</v>
          </cell>
          <cell r="W7792" t="str">
            <v>SP INT 1</v>
          </cell>
          <cell r="X7792" t="str">
            <v>SP INT 1</v>
          </cell>
        </row>
        <row r="7793">
          <cell r="B7793">
            <v>5</v>
          </cell>
          <cell r="K7793" t="str">
            <v>PLANTÕES E LOJAS</v>
          </cell>
          <cell r="O7793">
            <v>18</v>
          </cell>
          <cell r="P7793">
            <v>159.06</v>
          </cell>
          <cell r="Q7793">
            <v>46143</v>
          </cell>
          <cell r="W7793" t="str">
            <v>SP INT 2</v>
          </cell>
          <cell r="X7793" t="str">
            <v>SP INT 2</v>
          </cell>
        </row>
        <row r="7794">
          <cell r="B7794">
            <v>5</v>
          </cell>
          <cell r="K7794" t="str">
            <v>MARKETING</v>
          </cell>
          <cell r="O7794">
            <v>18</v>
          </cell>
          <cell r="Q7794">
            <v>46143</v>
          </cell>
          <cell r="W7794" t="str">
            <v>SP INT 6</v>
          </cell>
          <cell r="X7794" t="str">
            <v>SP INT 6</v>
          </cell>
        </row>
        <row r="7795">
          <cell r="B7795">
            <v>7</v>
          </cell>
          <cell r="K7795" t="str">
            <v>MARKETING</v>
          </cell>
          <cell r="O7795">
            <v>18</v>
          </cell>
          <cell r="Q7795">
            <v>46204</v>
          </cell>
          <cell r="W7795" t="str">
            <v>SP INT 5</v>
          </cell>
          <cell r="X7795" t="str">
            <v>SP INT 5</v>
          </cell>
        </row>
        <row r="7796">
          <cell r="B7796">
            <v>8</v>
          </cell>
          <cell r="K7796" t="str">
            <v>MARKETING</v>
          </cell>
          <cell r="O7796">
            <v>18</v>
          </cell>
          <cell r="Q7796">
            <v>46235</v>
          </cell>
          <cell r="W7796" t="str">
            <v>SP INT 4</v>
          </cell>
          <cell r="X7796" t="str">
            <v>SP INT 4</v>
          </cell>
        </row>
        <row r="7797">
          <cell r="B7797">
            <v>1</v>
          </cell>
          <cell r="K7797" t="str">
            <v>TI E TELECOMUNICAÇÕES</v>
          </cell>
          <cell r="O7797">
            <v>17</v>
          </cell>
          <cell r="P7797">
            <v>32.549999999999997</v>
          </cell>
          <cell r="Q7797">
            <v>46023</v>
          </cell>
          <cell r="W7797" t="str">
            <v>DIRETORIA SPI</v>
          </cell>
          <cell r="X7797" t="str">
            <v>DIRETORIA SPI</v>
          </cell>
        </row>
        <row r="7798">
          <cell r="B7798">
            <v>1</v>
          </cell>
          <cell r="K7798" t="str">
            <v>SERVIÇOS</v>
          </cell>
          <cell r="O7798">
            <v>17</v>
          </cell>
          <cell r="Q7798">
            <v>46023</v>
          </cell>
          <cell r="W7798" t="str">
            <v>SENSIA CP</v>
          </cell>
          <cell r="X7798" t="str">
            <v>SENSIA</v>
          </cell>
        </row>
        <row r="7799">
          <cell r="B7799">
            <v>2</v>
          </cell>
          <cell r="K7799" t="str">
            <v>SALÁRIOS, ENCARGOS E BENEFÍCIOS</v>
          </cell>
          <cell r="O7799">
            <v>17</v>
          </cell>
          <cell r="P7799">
            <v>75.650000000000006</v>
          </cell>
          <cell r="Q7799">
            <v>46054</v>
          </cell>
          <cell r="W7799" t="str">
            <v>SP INT 5</v>
          </cell>
          <cell r="X7799" t="str">
            <v>SP INT 5</v>
          </cell>
        </row>
        <row r="7800">
          <cell r="B7800">
            <v>3</v>
          </cell>
          <cell r="K7800" t="str">
            <v>SALÁRIOS, ENCARGOS E BENEFÍCIOS</v>
          </cell>
          <cell r="O7800">
            <v>17</v>
          </cell>
          <cell r="P7800">
            <v>29.52</v>
          </cell>
          <cell r="Q7800">
            <v>46082</v>
          </cell>
          <cell r="W7800" t="str">
            <v>SP INT 2</v>
          </cell>
          <cell r="X7800" t="str">
            <v>SP INT 2</v>
          </cell>
        </row>
        <row r="7801">
          <cell r="B7801">
            <v>3</v>
          </cell>
          <cell r="K7801" t="str">
            <v>MARKETING</v>
          </cell>
          <cell r="O7801">
            <v>17</v>
          </cell>
          <cell r="Q7801">
            <v>46082</v>
          </cell>
          <cell r="W7801" t="str">
            <v>SP INT 5</v>
          </cell>
          <cell r="X7801" t="str">
            <v>SP INT 5</v>
          </cell>
        </row>
        <row r="7802">
          <cell r="B7802">
            <v>4</v>
          </cell>
          <cell r="K7802" t="str">
            <v>SALÁRIOS, ENCARGOS E BENEFÍCIOS</v>
          </cell>
          <cell r="O7802">
            <v>17</v>
          </cell>
          <cell r="P7802">
            <v>29.52</v>
          </cell>
          <cell r="Q7802">
            <v>46113</v>
          </cell>
          <cell r="W7802" t="str">
            <v>SP INT 2</v>
          </cell>
          <cell r="X7802" t="str">
            <v>SP INT 2</v>
          </cell>
        </row>
        <row r="7803">
          <cell r="B7803">
            <v>5</v>
          </cell>
          <cell r="K7803" t="str">
            <v>PLANTÕES E LOJAS</v>
          </cell>
          <cell r="O7803">
            <v>17</v>
          </cell>
          <cell r="P7803">
            <v>83.56</v>
          </cell>
          <cell r="Q7803">
            <v>46143</v>
          </cell>
          <cell r="W7803" t="str">
            <v>SP INT 6</v>
          </cell>
          <cell r="X7803" t="str">
            <v>SP INT 6</v>
          </cell>
        </row>
        <row r="7804">
          <cell r="B7804">
            <v>7</v>
          </cell>
          <cell r="K7804" t="str">
            <v>SALÁRIOS, ENCARGOS E BENEFÍCIOS</v>
          </cell>
          <cell r="O7804">
            <v>17</v>
          </cell>
          <cell r="P7804">
            <v>16.59</v>
          </cell>
          <cell r="Q7804">
            <v>46204</v>
          </cell>
          <cell r="W7804" t="str">
            <v>DIRETORIA SPI</v>
          </cell>
          <cell r="X7804" t="str">
            <v>DIRETORIA SPI</v>
          </cell>
        </row>
        <row r="7805">
          <cell r="B7805">
            <v>7</v>
          </cell>
          <cell r="K7805" t="str">
            <v>SALÁRIOS, ENCARGOS E BENEFÍCIOS</v>
          </cell>
          <cell r="O7805">
            <v>17</v>
          </cell>
          <cell r="P7805">
            <v>31.29</v>
          </cell>
          <cell r="Q7805">
            <v>46204</v>
          </cell>
          <cell r="W7805" t="str">
            <v>SP INT 2</v>
          </cell>
          <cell r="X7805" t="str">
            <v>SP INT 2</v>
          </cell>
        </row>
        <row r="7806">
          <cell r="B7806">
            <v>8</v>
          </cell>
          <cell r="K7806" t="str">
            <v>MARKETING</v>
          </cell>
          <cell r="O7806">
            <v>17</v>
          </cell>
          <cell r="Q7806">
            <v>46235</v>
          </cell>
          <cell r="W7806" t="str">
            <v>SP INT 2</v>
          </cell>
          <cell r="X7806" t="str">
            <v>SP INT 2</v>
          </cell>
        </row>
        <row r="7807">
          <cell r="B7807">
            <v>8</v>
          </cell>
          <cell r="K7807" t="str">
            <v>SALÁRIOS, ENCARGOS E BENEFÍCIOS</v>
          </cell>
          <cell r="O7807">
            <v>17</v>
          </cell>
          <cell r="P7807">
            <v>31.29</v>
          </cell>
          <cell r="Q7807">
            <v>46235</v>
          </cell>
          <cell r="W7807" t="str">
            <v>SP INT 2</v>
          </cell>
          <cell r="X7807" t="str">
            <v>SP INT 2</v>
          </cell>
        </row>
        <row r="7808">
          <cell r="B7808">
            <v>8</v>
          </cell>
          <cell r="K7808" t="str">
            <v>MARKETING</v>
          </cell>
          <cell r="O7808">
            <v>17</v>
          </cell>
          <cell r="Q7808">
            <v>46235</v>
          </cell>
          <cell r="W7808" t="str">
            <v>SP INT 4</v>
          </cell>
          <cell r="X7808" t="str">
            <v>SP INT 4</v>
          </cell>
        </row>
        <row r="7809">
          <cell r="B7809">
            <v>8</v>
          </cell>
          <cell r="K7809" t="str">
            <v>MARKETING</v>
          </cell>
          <cell r="O7809">
            <v>17</v>
          </cell>
          <cell r="Q7809">
            <v>46235</v>
          </cell>
          <cell r="W7809" t="str">
            <v>SP INT 4</v>
          </cell>
          <cell r="X7809" t="str">
            <v>SP INT 4</v>
          </cell>
        </row>
        <row r="7810">
          <cell r="B7810">
            <v>8</v>
          </cell>
          <cell r="K7810" t="str">
            <v>MARKETING</v>
          </cell>
          <cell r="O7810">
            <v>17</v>
          </cell>
          <cell r="Q7810">
            <v>46235</v>
          </cell>
          <cell r="W7810" t="str">
            <v>SENSIA CP</v>
          </cell>
          <cell r="X7810" t="str">
            <v>SENSIA</v>
          </cell>
        </row>
        <row r="7811">
          <cell r="B7811">
            <v>1</v>
          </cell>
          <cell r="K7811" t="str">
            <v>SALÁRIOS, ENCARGOS E BENEFÍCIOS</v>
          </cell>
          <cell r="O7811">
            <v>16</v>
          </cell>
          <cell r="P7811">
            <v>15.65</v>
          </cell>
          <cell r="Q7811">
            <v>46023</v>
          </cell>
          <cell r="W7811" t="str">
            <v>DIRETORIA SPI</v>
          </cell>
          <cell r="X7811" t="str">
            <v>DIRETORIA SPI</v>
          </cell>
        </row>
        <row r="7812">
          <cell r="B7812">
            <v>2</v>
          </cell>
          <cell r="K7812" t="str">
            <v>SALÁRIOS, ENCARGOS E BENEFÍCIOS</v>
          </cell>
          <cell r="O7812">
            <v>16</v>
          </cell>
          <cell r="P7812">
            <v>15.65</v>
          </cell>
          <cell r="Q7812">
            <v>46054</v>
          </cell>
          <cell r="W7812" t="str">
            <v>DIRETORIA SPI</v>
          </cell>
          <cell r="X7812" t="str">
            <v>DIRETORIA SPI</v>
          </cell>
        </row>
        <row r="7813">
          <cell r="B7813">
            <v>3</v>
          </cell>
          <cell r="K7813" t="str">
            <v>SALÁRIOS, ENCARGOS E BENEFÍCIOS</v>
          </cell>
          <cell r="O7813">
            <v>16</v>
          </cell>
          <cell r="P7813">
            <v>15.65</v>
          </cell>
          <cell r="Q7813">
            <v>46082</v>
          </cell>
          <cell r="W7813" t="str">
            <v>DIRETORIA SPI</v>
          </cell>
          <cell r="X7813" t="str">
            <v>DIRETORIA SPI</v>
          </cell>
        </row>
        <row r="7814">
          <cell r="B7814">
            <v>4</v>
          </cell>
          <cell r="K7814" t="str">
            <v>SALÁRIOS, ENCARGOS E BENEFÍCIOS</v>
          </cell>
          <cell r="O7814">
            <v>16</v>
          </cell>
          <cell r="P7814">
            <v>15.65</v>
          </cell>
          <cell r="Q7814">
            <v>46113</v>
          </cell>
          <cell r="W7814" t="str">
            <v>DIRETORIA SPI</v>
          </cell>
          <cell r="X7814" t="str">
            <v>DIRETORIA SPI</v>
          </cell>
        </row>
        <row r="7815">
          <cell r="B7815">
            <v>4</v>
          </cell>
          <cell r="K7815" t="str">
            <v>MARKETING</v>
          </cell>
          <cell r="O7815">
            <v>16</v>
          </cell>
          <cell r="Q7815">
            <v>46113</v>
          </cell>
          <cell r="W7815" t="str">
            <v>SP INT 4</v>
          </cell>
          <cell r="X7815" t="str">
            <v>SP INT 4</v>
          </cell>
        </row>
        <row r="7816">
          <cell r="B7816">
            <v>4</v>
          </cell>
          <cell r="K7816" t="str">
            <v>MARKETING</v>
          </cell>
          <cell r="O7816">
            <v>16</v>
          </cell>
          <cell r="Q7816">
            <v>46113</v>
          </cell>
          <cell r="W7816" t="str">
            <v>SP INT 4</v>
          </cell>
          <cell r="X7816" t="str">
            <v>SP INT 4</v>
          </cell>
        </row>
        <row r="7817">
          <cell r="B7817">
            <v>4</v>
          </cell>
          <cell r="K7817" t="str">
            <v>SALÁRIOS, ENCARGOS E BENEFÍCIOS</v>
          </cell>
          <cell r="O7817">
            <v>16</v>
          </cell>
          <cell r="P7817">
            <v>34.479999999999997</v>
          </cell>
          <cell r="Q7817">
            <v>46113</v>
          </cell>
          <cell r="W7817" t="str">
            <v>SP INT 5</v>
          </cell>
          <cell r="X7817" t="str">
            <v>SP INT 5</v>
          </cell>
        </row>
        <row r="7818">
          <cell r="B7818">
            <v>4</v>
          </cell>
          <cell r="K7818" t="str">
            <v>MARKETING</v>
          </cell>
          <cell r="O7818">
            <v>16</v>
          </cell>
          <cell r="Q7818">
            <v>46113</v>
          </cell>
          <cell r="W7818" t="str">
            <v>SP INT 6</v>
          </cell>
          <cell r="X7818" t="str">
            <v>SP INT 6</v>
          </cell>
        </row>
        <row r="7819">
          <cell r="B7819">
            <v>5</v>
          </cell>
          <cell r="K7819" t="str">
            <v>SALÁRIOS, ENCARGOS E BENEFÍCIOS</v>
          </cell>
          <cell r="O7819">
            <v>16</v>
          </cell>
          <cell r="P7819">
            <v>16.59</v>
          </cell>
          <cell r="Q7819">
            <v>46143</v>
          </cell>
          <cell r="W7819" t="str">
            <v>DIRETORIA SPI</v>
          </cell>
          <cell r="X7819" t="str">
            <v>DIRETORIA SPI</v>
          </cell>
        </row>
        <row r="7820">
          <cell r="B7820">
            <v>5</v>
          </cell>
          <cell r="K7820" t="str">
            <v>TI E TELECOMUNICAÇÕES</v>
          </cell>
          <cell r="O7820">
            <v>16</v>
          </cell>
          <cell r="Q7820">
            <v>46143</v>
          </cell>
          <cell r="W7820" t="str">
            <v>SP INT 2</v>
          </cell>
          <cell r="X7820" t="str">
            <v>SP INT 2</v>
          </cell>
        </row>
        <row r="7821">
          <cell r="B7821">
            <v>8</v>
          </cell>
          <cell r="K7821" t="str">
            <v>SALÁRIOS, ENCARGOS E BENEFÍCIOS</v>
          </cell>
          <cell r="O7821">
            <v>16</v>
          </cell>
          <cell r="P7821">
            <v>16.59</v>
          </cell>
          <cell r="Q7821">
            <v>46235</v>
          </cell>
          <cell r="W7821" t="str">
            <v>DIRETORIA SPI</v>
          </cell>
          <cell r="X7821" t="str">
            <v>DIRETORIA SPI</v>
          </cell>
        </row>
        <row r="7822">
          <cell r="B7822">
            <v>8</v>
          </cell>
          <cell r="K7822" t="str">
            <v>MARKETING</v>
          </cell>
          <cell r="O7822">
            <v>16</v>
          </cell>
          <cell r="Q7822">
            <v>46235</v>
          </cell>
          <cell r="W7822" t="str">
            <v>SP INT 1</v>
          </cell>
          <cell r="X7822" t="str">
            <v>SP INT 1</v>
          </cell>
        </row>
        <row r="7823">
          <cell r="B7823">
            <v>8</v>
          </cell>
          <cell r="K7823" t="str">
            <v>MARKETING</v>
          </cell>
          <cell r="O7823">
            <v>16</v>
          </cell>
          <cell r="Q7823">
            <v>46235</v>
          </cell>
          <cell r="W7823" t="str">
            <v>SP INT 3</v>
          </cell>
          <cell r="X7823" t="str">
            <v>SP INT 3</v>
          </cell>
        </row>
        <row r="7824">
          <cell r="B7824">
            <v>8</v>
          </cell>
          <cell r="K7824" t="str">
            <v>MARKETING</v>
          </cell>
          <cell r="O7824">
            <v>16</v>
          </cell>
          <cell r="Q7824">
            <v>46235</v>
          </cell>
          <cell r="W7824" t="str">
            <v>SP INT 5</v>
          </cell>
          <cell r="X7824" t="str">
            <v>SP INT 5</v>
          </cell>
        </row>
        <row r="7825">
          <cell r="B7825">
            <v>8</v>
          </cell>
          <cell r="K7825" t="str">
            <v>MARKETING</v>
          </cell>
          <cell r="O7825">
            <v>16</v>
          </cell>
          <cell r="Q7825">
            <v>46235</v>
          </cell>
          <cell r="W7825" t="str">
            <v>SP INT 6</v>
          </cell>
          <cell r="X7825" t="str">
            <v>SP INT 6</v>
          </cell>
        </row>
        <row r="7826">
          <cell r="B7826">
            <v>1</v>
          </cell>
          <cell r="K7826" t="str">
            <v>SERVIÇOS</v>
          </cell>
          <cell r="O7826">
            <v>15</v>
          </cell>
          <cell r="Q7826">
            <v>46023</v>
          </cell>
          <cell r="W7826" t="str">
            <v>SP INT 3</v>
          </cell>
          <cell r="X7826" t="str">
            <v>SP INT 3</v>
          </cell>
        </row>
        <row r="7827">
          <cell r="B7827">
            <v>2</v>
          </cell>
          <cell r="K7827" t="str">
            <v>VIAGEM E LOGÍSTICA</v>
          </cell>
          <cell r="O7827">
            <v>15</v>
          </cell>
          <cell r="Q7827">
            <v>46054</v>
          </cell>
          <cell r="W7827" t="str">
            <v>SP INT 3</v>
          </cell>
          <cell r="X7827" t="str">
            <v>SP INT 3</v>
          </cell>
        </row>
        <row r="7828">
          <cell r="B7828">
            <v>4</v>
          </cell>
          <cell r="K7828" t="str">
            <v>VIAGEM E LOGÍSTICA</v>
          </cell>
          <cell r="O7828">
            <v>15</v>
          </cell>
          <cell r="P7828">
            <v>44.81</v>
          </cell>
          <cell r="Q7828">
            <v>46113</v>
          </cell>
          <cell r="W7828" t="str">
            <v>DIRETORIA SPI</v>
          </cell>
          <cell r="X7828" t="str">
            <v>DIRETORIA SPI</v>
          </cell>
        </row>
        <row r="7829">
          <cell r="B7829">
            <v>4</v>
          </cell>
          <cell r="K7829" t="str">
            <v>DESPESAS GERAIS</v>
          </cell>
          <cell r="O7829">
            <v>15</v>
          </cell>
          <cell r="Q7829">
            <v>46113</v>
          </cell>
          <cell r="W7829" t="str">
            <v>SP INT 3</v>
          </cell>
          <cell r="X7829" t="str">
            <v>SP INT 3</v>
          </cell>
        </row>
        <row r="7830">
          <cell r="B7830">
            <v>4</v>
          </cell>
          <cell r="K7830" t="str">
            <v>MARKETING</v>
          </cell>
          <cell r="O7830">
            <v>15</v>
          </cell>
          <cell r="Q7830">
            <v>46113</v>
          </cell>
          <cell r="W7830" t="str">
            <v>SP INT 4</v>
          </cell>
          <cell r="X7830" t="str">
            <v>SP INT 4</v>
          </cell>
        </row>
        <row r="7831">
          <cell r="B7831">
            <v>5</v>
          </cell>
          <cell r="K7831" t="str">
            <v>MARKETING</v>
          </cell>
          <cell r="O7831">
            <v>15</v>
          </cell>
          <cell r="Q7831">
            <v>46143</v>
          </cell>
          <cell r="W7831" t="str">
            <v>SP INT 1</v>
          </cell>
          <cell r="X7831" t="str">
            <v>SP INT 1</v>
          </cell>
        </row>
        <row r="7832">
          <cell r="B7832">
            <v>7</v>
          </cell>
          <cell r="K7832" t="str">
            <v>MARKETING</v>
          </cell>
          <cell r="O7832">
            <v>15</v>
          </cell>
          <cell r="Q7832">
            <v>46204</v>
          </cell>
          <cell r="W7832" t="str">
            <v>SP INT 3</v>
          </cell>
          <cell r="X7832" t="str">
            <v>SP INT 3</v>
          </cell>
        </row>
        <row r="7833">
          <cell r="B7833">
            <v>7</v>
          </cell>
          <cell r="K7833" t="str">
            <v>MARKETING</v>
          </cell>
          <cell r="O7833">
            <v>15</v>
          </cell>
          <cell r="Q7833">
            <v>46204</v>
          </cell>
          <cell r="W7833" t="str">
            <v>SENSIA RP</v>
          </cell>
          <cell r="X7833" t="str">
            <v>SENSIA</v>
          </cell>
        </row>
        <row r="7834">
          <cell r="B7834">
            <v>8</v>
          </cell>
          <cell r="K7834" t="str">
            <v>DESPESAS GERAIS</v>
          </cell>
          <cell r="O7834">
            <v>15</v>
          </cell>
          <cell r="Q7834">
            <v>46235</v>
          </cell>
          <cell r="W7834" t="str">
            <v>DIRETORIA SPI</v>
          </cell>
          <cell r="X7834" t="str">
            <v>DIRETORIA SPI</v>
          </cell>
        </row>
        <row r="7835">
          <cell r="B7835">
            <v>8</v>
          </cell>
          <cell r="K7835" t="str">
            <v>DESPESAS GERAIS</v>
          </cell>
          <cell r="O7835">
            <v>15</v>
          </cell>
          <cell r="Q7835">
            <v>46235</v>
          </cell>
          <cell r="W7835" t="str">
            <v>SP INT 1</v>
          </cell>
          <cell r="X7835" t="str">
            <v>SP INT 1</v>
          </cell>
        </row>
        <row r="7836">
          <cell r="B7836">
            <v>8</v>
          </cell>
          <cell r="K7836" t="str">
            <v>MARKETING</v>
          </cell>
          <cell r="O7836">
            <v>15</v>
          </cell>
          <cell r="Q7836">
            <v>46235</v>
          </cell>
          <cell r="W7836" t="str">
            <v>SP INT 1</v>
          </cell>
          <cell r="X7836" t="str">
            <v>SP INT 1</v>
          </cell>
        </row>
        <row r="7837">
          <cell r="B7837">
            <v>8</v>
          </cell>
          <cell r="K7837" t="str">
            <v>MARKETING</v>
          </cell>
          <cell r="O7837">
            <v>15</v>
          </cell>
          <cell r="Q7837">
            <v>46235</v>
          </cell>
          <cell r="W7837" t="str">
            <v>SP INT 2</v>
          </cell>
          <cell r="X7837" t="str">
            <v>SP INT 2</v>
          </cell>
        </row>
        <row r="7838">
          <cell r="B7838">
            <v>1</v>
          </cell>
          <cell r="K7838" t="str">
            <v>SERVIÇOS</v>
          </cell>
          <cell r="O7838">
            <v>14</v>
          </cell>
          <cell r="Q7838">
            <v>46023</v>
          </cell>
          <cell r="W7838" t="str">
            <v>SP INT 1</v>
          </cell>
          <cell r="X7838" t="str">
            <v>SP INT 1</v>
          </cell>
        </row>
        <row r="7839">
          <cell r="B7839">
            <v>3</v>
          </cell>
          <cell r="K7839" t="str">
            <v>DESPESAS GERAIS</v>
          </cell>
          <cell r="O7839">
            <v>14</v>
          </cell>
          <cell r="Q7839">
            <v>46082</v>
          </cell>
          <cell r="W7839" t="str">
            <v>SP INT 3</v>
          </cell>
          <cell r="X7839" t="str">
            <v>SP INT 3</v>
          </cell>
        </row>
        <row r="7840">
          <cell r="B7840">
            <v>3</v>
          </cell>
          <cell r="K7840" t="str">
            <v>MARKETING</v>
          </cell>
          <cell r="O7840">
            <v>14</v>
          </cell>
          <cell r="Q7840">
            <v>46082</v>
          </cell>
          <cell r="W7840" t="str">
            <v>SP INT 4</v>
          </cell>
          <cell r="X7840" t="str">
            <v>SP INT 4</v>
          </cell>
        </row>
        <row r="7841">
          <cell r="B7841">
            <v>3</v>
          </cell>
          <cell r="K7841" t="str">
            <v>SALÁRIOS, ENCARGOS E BENEFÍCIOS</v>
          </cell>
          <cell r="O7841">
            <v>14</v>
          </cell>
          <cell r="Q7841">
            <v>46082</v>
          </cell>
          <cell r="W7841" t="str">
            <v>SENSIA RP</v>
          </cell>
          <cell r="X7841" t="str">
            <v>SENSIA</v>
          </cell>
        </row>
        <row r="7842">
          <cell r="B7842">
            <v>4</v>
          </cell>
          <cell r="K7842" t="str">
            <v>MARKETING</v>
          </cell>
          <cell r="O7842">
            <v>14</v>
          </cell>
          <cell r="Q7842">
            <v>46113</v>
          </cell>
          <cell r="W7842" t="str">
            <v>SP INT 4</v>
          </cell>
          <cell r="X7842" t="str">
            <v>SP INT 4</v>
          </cell>
        </row>
        <row r="7843">
          <cell r="B7843">
            <v>5</v>
          </cell>
          <cell r="K7843" t="str">
            <v>MARKETING</v>
          </cell>
          <cell r="O7843">
            <v>14</v>
          </cell>
          <cell r="Q7843">
            <v>46143</v>
          </cell>
          <cell r="W7843" t="str">
            <v>SP INT 5</v>
          </cell>
          <cell r="X7843" t="str">
            <v>SP INT 5</v>
          </cell>
        </row>
        <row r="7844">
          <cell r="B7844">
            <v>7</v>
          </cell>
          <cell r="K7844" t="str">
            <v>SALÁRIOS, ENCARGOS E BENEFÍCIOS</v>
          </cell>
          <cell r="O7844">
            <v>14</v>
          </cell>
          <cell r="P7844">
            <v>27.78</v>
          </cell>
          <cell r="Q7844">
            <v>46204</v>
          </cell>
          <cell r="W7844" t="str">
            <v>DIRETORIA SPI</v>
          </cell>
          <cell r="X7844" t="str">
            <v>DIRETORIA SPI</v>
          </cell>
        </row>
        <row r="7845">
          <cell r="B7845">
            <v>7</v>
          </cell>
          <cell r="K7845" t="str">
            <v>MARKETING</v>
          </cell>
          <cell r="O7845">
            <v>14</v>
          </cell>
          <cell r="Q7845">
            <v>46204</v>
          </cell>
          <cell r="W7845" t="str">
            <v>SP INT 2</v>
          </cell>
          <cell r="X7845" t="str">
            <v>SP INT 2</v>
          </cell>
        </row>
        <row r="7846">
          <cell r="B7846">
            <v>8</v>
          </cell>
          <cell r="K7846" t="str">
            <v>PLANTÕES E LOJAS</v>
          </cell>
          <cell r="O7846">
            <v>14</v>
          </cell>
          <cell r="Q7846">
            <v>46235</v>
          </cell>
          <cell r="W7846" t="str">
            <v>SP INT 1</v>
          </cell>
          <cell r="X7846" t="str">
            <v>SP INT 1</v>
          </cell>
        </row>
        <row r="7847">
          <cell r="B7847">
            <v>8</v>
          </cell>
          <cell r="K7847" t="str">
            <v>MARKETING</v>
          </cell>
          <cell r="O7847">
            <v>14</v>
          </cell>
          <cell r="Q7847">
            <v>46235</v>
          </cell>
          <cell r="W7847" t="str">
            <v>SP INT 2</v>
          </cell>
          <cell r="X7847" t="str">
            <v>SP INT 2</v>
          </cell>
        </row>
        <row r="7848">
          <cell r="B7848">
            <v>8</v>
          </cell>
          <cell r="K7848" t="str">
            <v>VIAGEM E LOGÍSTICA</v>
          </cell>
          <cell r="O7848">
            <v>14</v>
          </cell>
          <cell r="P7848">
            <v>15.109999999999985</v>
          </cell>
          <cell r="Q7848">
            <v>46235</v>
          </cell>
          <cell r="W7848" t="str">
            <v>SP INT 6</v>
          </cell>
          <cell r="X7848" t="str">
            <v>SP INT 6</v>
          </cell>
        </row>
        <row r="7849">
          <cell r="B7849">
            <v>8</v>
          </cell>
          <cell r="K7849" t="str">
            <v>MARKETING</v>
          </cell>
          <cell r="O7849">
            <v>14</v>
          </cell>
          <cell r="Q7849">
            <v>46235</v>
          </cell>
          <cell r="W7849" t="str">
            <v>SENSIA RP</v>
          </cell>
          <cell r="X7849" t="str">
            <v>SENSIA</v>
          </cell>
        </row>
        <row r="7850">
          <cell r="B7850">
            <v>4</v>
          </cell>
          <cell r="K7850" t="str">
            <v>TI E TELECOMUNICAÇÕES</v>
          </cell>
          <cell r="O7850">
            <v>13</v>
          </cell>
          <cell r="P7850">
            <v>32.549999999999997</v>
          </cell>
          <cell r="Q7850">
            <v>46113</v>
          </cell>
          <cell r="W7850" t="str">
            <v>DIRETORIA SPI</v>
          </cell>
          <cell r="X7850" t="str">
            <v>DIRETORIA SPI</v>
          </cell>
        </row>
        <row r="7851">
          <cell r="B7851">
            <v>4</v>
          </cell>
          <cell r="K7851" t="str">
            <v>SALÁRIOS, ENCARGOS E BENEFÍCIOS</v>
          </cell>
          <cell r="O7851">
            <v>13</v>
          </cell>
          <cell r="P7851">
            <v>22.69</v>
          </cell>
          <cell r="Q7851">
            <v>46113</v>
          </cell>
          <cell r="W7851" t="str">
            <v>SP INT 5</v>
          </cell>
          <cell r="X7851" t="str">
            <v>SP INT 5</v>
          </cell>
        </row>
        <row r="7852">
          <cell r="B7852">
            <v>4</v>
          </cell>
          <cell r="K7852" t="str">
            <v>MARKETING</v>
          </cell>
          <cell r="O7852">
            <v>13</v>
          </cell>
          <cell r="P7852">
            <v>29378.37</v>
          </cell>
          <cell r="Q7852">
            <v>46113</v>
          </cell>
          <cell r="W7852" t="str">
            <v>SENSIA CP</v>
          </cell>
          <cell r="X7852" t="str">
            <v>SENSIA</v>
          </cell>
        </row>
        <row r="7853">
          <cell r="B7853">
            <v>5</v>
          </cell>
          <cell r="K7853" t="str">
            <v>MARKETING</v>
          </cell>
          <cell r="O7853">
            <v>13</v>
          </cell>
          <cell r="Q7853">
            <v>46143</v>
          </cell>
          <cell r="W7853" t="str">
            <v>SP INT 1</v>
          </cell>
          <cell r="X7853" t="str">
            <v>SP INT 1</v>
          </cell>
        </row>
        <row r="7854">
          <cell r="B7854">
            <v>6</v>
          </cell>
          <cell r="K7854" t="str">
            <v>TI E TELECOMUNICAÇÕES</v>
          </cell>
          <cell r="O7854">
            <v>13</v>
          </cell>
          <cell r="P7854">
            <v>32.549999999999997</v>
          </cell>
          <cell r="Q7854">
            <v>46174</v>
          </cell>
          <cell r="W7854" t="str">
            <v>DIRETORIA SPI</v>
          </cell>
          <cell r="X7854" t="str">
            <v>DIRETORIA SPI</v>
          </cell>
        </row>
        <row r="7855">
          <cell r="B7855">
            <v>6</v>
          </cell>
          <cell r="K7855" t="str">
            <v>ADMINISTRATIVO</v>
          </cell>
          <cell r="O7855">
            <v>13</v>
          </cell>
          <cell r="P7855">
            <v>101.59</v>
          </cell>
          <cell r="Q7855">
            <v>46174</v>
          </cell>
          <cell r="W7855" t="str">
            <v>SP INT 1</v>
          </cell>
          <cell r="X7855" t="str">
            <v>SP INT 1</v>
          </cell>
        </row>
        <row r="7856">
          <cell r="B7856">
            <v>6</v>
          </cell>
          <cell r="K7856" t="str">
            <v>VIAGEM E LOGÍSTICA</v>
          </cell>
          <cell r="O7856">
            <v>13</v>
          </cell>
          <cell r="Q7856">
            <v>46174</v>
          </cell>
          <cell r="W7856" t="str">
            <v>SP INT 3</v>
          </cell>
          <cell r="X7856" t="str">
            <v>SP INT 3</v>
          </cell>
        </row>
        <row r="7857">
          <cell r="B7857">
            <v>6</v>
          </cell>
          <cell r="K7857" t="str">
            <v>MARKETING</v>
          </cell>
          <cell r="O7857">
            <v>13</v>
          </cell>
          <cell r="Q7857">
            <v>46174</v>
          </cell>
          <cell r="W7857" t="str">
            <v>SENSIA CP</v>
          </cell>
          <cell r="X7857" t="str">
            <v>SENSIA</v>
          </cell>
        </row>
        <row r="7858">
          <cell r="B7858">
            <v>7</v>
          </cell>
          <cell r="K7858" t="str">
            <v>TI E TELECOMUNICAÇÕES</v>
          </cell>
          <cell r="O7858">
            <v>13</v>
          </cell>
          <cell r="P7858">
            <v>32.549999999999997</v>
          </cell>
          <cell r="Q7858">
            <v>46204</v>
          </cell>
          <cell r="W7858" t="str">
            <v>DIRETORIA SPI</v>
          </cell>
          <cell r="X7858" t="str">
            <v>DIRETORIA SPI</v>
          </cell>
        </row>
        <row r="7859">
          <cell r="B7859">
            <v>7</v>
          </cell>
          <cell r="K7859" t="str">
            <v>MARKETING</v>
          </cell>
          <cell r="O7859">
            <v>13</v>
          </cell>
          <cell r="Q7859">
            <v>46204</v>
          </cell>
          <cell r="W7859" t="str">
            <v>SP INT 2</v>
          </cell>
          <cell r="X7859" t="str">
            <v>SP INT 2</v>
          </cell>
        </row>
        <row r="7860">
          <cell r="B7860">
            <v>7</v>
          </cell>
          <cell r="K7860" t="str">
            <v>MARKETING</v>
          </cell>
          <cell r="O7860">
            <v>13</v>
          </cell>
          <cell r="Q7860">
            <v>46204</v>
          </cell>
          <cell r="W7860" t="str">
            <v>SP INT 4</v>
          </cell>
          <cell r="X7860" t="str">
            <v>SP INT 4</v>
          </cell>
        </row>
        <row r="7861">
          <cell r="B7861">
            <v>7</v>
          </cell>
          <cell r="K7861" t="str">
            <v>MARKETING</v>
          </cell>
          <cell r="O7861">
            <v>13</v>
          </cell>
          <cell r="Q7861">
            <v>46204</v>
          </cell>
          <cell r="W7861" t="str">
            <v>SP INT 6</v>
          </cell>
          <cell r="X7861" t="str">
            <v>SP INT 6</v>
          </cell>
        </row>
        <row r="7862">
          <cell r="B7862">
            <v>8</v>
          </cell>
          <cell r="K7862" t="str">
            <v>ADMINISTRATIVO</v>
          </cell>
          <cell r="O7862">
            <v>13</v>
          </cell>
          <cell r="Q7862">
            <v>46235</v>
          </cell>
          <cell r="W7862" t="str">
            <v>DIRETORIA SPI</v>
          </cell>
          <cell r="X7862" t="str">
            <v>DIRETORIA SPI</v>
          </cell>
        </row>
        <row r="7863">
          <cell r="B7863">
            <v>8</v>
          </cell>
          <cell r="K7863" t="str">
            <v>ADMINISTRATIVO</v>
          </cell>
          <cell r="O7863">
            <v>13</v>
          </cell>
          <cell r="Q7863">
            <v>46235</v>
          </cell>
          <cell r="W7863" t="str">
            <v>SP INT 1</v>
          </cell>
          <cell r="X7863" t="str">
            <v>SP INT 1</v>
          </cell>
        </row>
        <row r="7864">
          <cell r="B7864">
            <v>8</v>
          </cell>
          <cell r="K7864" t="str">
            <v>MARKETING</v>
          </cell>
          <cell r="O7864">
            <v>13</v>
          </cell>
          <cell r="Q7864">
            <v>46235</v>
          </cell>
          <cell r="W7864" t="str">
            <v>SP INT 2</v>
          </cell>
          <cell r="X7864" t="str">
            <v>SP INT 2</v>
          </cell>
        </row>
        <row r="7865">
          <cell r="B7865">
            <v>8</v>
          </cell>
          <cell r="K7865" t="str">
            <v>MARKETING</v>
          </cell>
          <cell r="O7865">
            <v>13</v>
          </cell>
          <cell r="Q7865">
            <v>46235</v>
          </cell>
          <cell r="W7865" t="str">
            <v>SP INT 4</v>
          </cell>
          <cell r="X7865" t="str">
            <v>SP INT 4</v>
          </cell>
        </row>
        <row r="7866">
          <cell r="B7866">
            <v>8</v>
          </cell>
          <cell r="K7866" t="str">
            <v>MARKETING</v>
          </cell>
          <cell r="O7866">
            <v>13</v>
          </cell>
          <cell r="Q7866">
            <v>46235</v>
          </cell>
          <cell r="W7866" t="str">
            <v>SP INT 5</v>
          </cell>
          <cell r="X7866" t="str">
            <v>SP INT 5</v>
          </cell>
        </row>
        <row r="7867">
          <cell r="B7867">
            <v>1</v>
          </cell>
          <cell r="K7867" t="str">
            <v>SERVIÇOS</v>
          </cell>
          <cell r="O7867">
            <v>12</v>
          </cell>
          <cell r="Q7867">
            <v>46023</v>
          </cell>
          <cell r="W7867" t="str">
            <v>SP INT 1</v>
          </cell>
          <cell r="X7867" t="str">
            <v>SP INT 1</v>
          </cell>
        </row>
        <row r="7868">
          <cell r="B7868">
            <v>1</v>
          </cell>
          <cell r="K7868" t="str">
            <v>SERVIÇOS</v>
          </cell>
          <cell r="O7868">
            <v>12</v>
          </cell>
          <cell r="Q7868">
            <v>46023</v>
          </cell>
          <cell r="W7868" t="str">
            <v>SP INT 1</v>
          </cell>
          <cell r="X7868" t="str">
            <v>SP INT 1</v>
          </cell>
        </row>
        <row r="7869">
          <cell r="B7869">
            <v>2</v>
          </cell>
          <cell r="K7869" t="str">
            <v>TI E TELECOMUNICAÇÕES</v>
          </cell>
          <cell r="O7869">
            <v>12</v>
          </cell>
          <cell r="P7869">
            <v>32.549999999999997</v>
          </cell>
          <cell r="Q7869">
            <v>46054</v>
          </cell>
          <cell r="W7869" t="str">
            <v>DIRETORIA SPI</v>
          </cell>
          <cell r="X7869" t="str">
            <v>DIRETORIA SPI</v>
          </cell>
        </row>
        <row r="7870">
          <cell r="B7870">
            <v>2</v>
          </cell>
          <cell r="K7870" t="str">
            <v>VIAGEM E LOGÍSTICA</v>
          </cell>
          <cell r="O7870">
            <v>12</v>
          </cell>
          <cell r="P7870">
            <v>3114.5699999999997</v>
          </cell>
          <cell r="Q7870">
            <v>46054</v>
          </cell>
          <cell r="W7870" t="str">
            <v>DIRETORIA SPI</v>
          </cell>
          <cell r="X7870" t="str">
            <v>DIRETORIA SPI</v>
          </cell>
        </row>
        <row r="7871">
          <cell r="B7871">
            <v>2</v>
          </cell>
          <cell r="K7871" t="str">
            <v>SERVIÇOS</v>
          </cell>
          <cell r="O7871">
            <v>12</v>
          </cell>
          <cell r="Q7871">
            <v>46054</v>
          </cell>
          <cell r="W7871" t="str">
            <v>SP INT 1</v>
          </cell>
          <cell r="X7871" t="str">
            <v>SP INT 1</v>
          </cell>
        </row>
        <row r="7872">
          <cell r="B7872">
            <v>2</v>
          </cell>
          <cell r="K7872" t="str">
            <v>VIAGEM E LOGÍSTICA</v>
          </cell>
          <cell r="O7872">
            <v>12</v>
          </cell>
          <cell r="P7872">
            <v>17.159999999999997</v>
          </cell>
          <cell r="Q7872">
            <v>46054</v>
          </cell>
          <cell r="W7872" t="str">
            <v>SP INT 2</v>
          </cell>
          <cell r="X7872" t="str">
            <v>SP INT 2</v>
          </cell>
        </row>
        <row r="7873">
          <cell r="B7873">
            <v>3</v>
          </cell>
          <cell r="K7873" t="str">
            <v>SERVIÇOS</v>
          </cell>
          <cell r="O7873">
            <v>12</v>
          </cell>
          <cell r="Q7873">
            <v>46082</v>
          </cell>
          <cell r="W7873" t="str">
            <v>DIRETORIA SPI</v>
          </cell>
          <cell r="X7873" t="str">
            <v>DIRETORIA SPI</v>
          </cell>
        </row>
        <row r="7874">
          <cell r="B7874">
            <v>3</v>
          </cell>
          <cell r="K7874" t="str">
            <v>TI E TELECOMUNICAÇÕES</v>
          </cell>
          <cell r="O7874">
            <v>12</v>
          </cell>
          <cell r="P7874">
            <v>32.549999999999997</v>
          </cell>
          <cell r="Q7874">
            <v>46082</v>
          </cell>
          <cell r="W7874" t="str">
            <v>DIRETORIA SPI</v>
          </cell>
          <cell r="X7874" t="str">
            <v>DIRETORIA SPI</v>
          </cell>
        </row>
        <row r="7875">
          <cell r="B7875">
            <v>3</v>
          </cell>
          <cell r="K7875" t="str">
            <v>SERVIÇOS</v>
          </cell>
          <cell r="O7875">
            <v>12</v>
          </cell>
          <cell r="Q7875">
            <v>46082</v>
          </cell>
          <cell r="W7875" t="str">
            <v>SP INT 1</v>
          </cell>
          <cell r="X7875" t="str">
            <v>SP INT 1</v>
          </cell>
        </row>
        <row r="7876">
          <cell r="B7876">
            <v>3</v>
          </cell>
          <cell r="K7876" t="str">
            <v>SERVIÇOS</v>
          </cell>
          <cell r="O7876">
            <v>12</v>
          </cell>
          <cell r="Q7876">
            <v>46082</v>
          </cell>
          <cell r="W7876" t="str">
            <v>SP INT 5</v>
          </cell>
          <cell r="X7876" t="str">
            <v>SP INT 5</v>
          </cell>
        </row>
        <row r="7877">
          <cell r="B7877">
            <v>3</v>
          </cell>
          <cell r="K7877" t="str">
            <v>SERVIÇOS</v>
          </cell>
          <cell r="O7877">
            <v>12</v>
          </cell>
          <cell r="Q7877">
            <v>46082</v>
          </cell>
          <cell r="W7877" t="str">
            <v>SP INT 6</v>
          </cell>
          <cell r="X7877" t="str">
            <v>SP INT 6</v>
          </cell>
        </row>
        <row r="7878">
          <cell r="B7878">
            <v>4</v>
          </cell>
          <cell r="K7878" t="str">
            <v>SALÁRIOS, ENCARGOS E BENEFÍCIOS</v>
          </cell>
          <cell r="O7878">
            <v>12</v>
          </cell>
          <cell r="Q7878">
            <v>46113</v>
          </cell>
          <cell r="W7878" t="str">
            <v>DIRETORIA SPI</v>
          </cell>
          <cell r="X7878" t="str">
            <v>DIRETORIA SPI</v>
          </cell>
        </row>
        <row r="7879">
          <cell r="B7879">
            <v>4</v>
          </cell>
          <cell r="K7879" t="str">
            <v>VIAGEM E LOGÍSTICA</v>
          </cell>
          <cell r="O7879">
            <v>12</v>
          </cell>
          <cell r="Q7879">
            <v>46113</v>
          </cell>
          <cell r="W7879" t="str">
            <v>SP INT 1</v>
          </cell>
          <cell r="X7879" t="str">
            <v>SP INT 1</v>
          </cell>
        </row>
        <row r="7880">
          <cell r="B7880">
            <v>4</v>
          </cell>
          <cell r="K7880" t="str">
            <v>VIAGEM E LOGÍSTICA</v>
          </cell>
          <cell r="O7880">
            <v>12</v>
          </cell>
          <cell r="Q7880">
            <v>46113</v>
          </cell>
          <cell r="W7880" t="str">
            <v>SP INT 6</v>
          </cell>
          <cell r="X7880" t="str">
            <v>SP INT 6</v>
          </cell>
        </row>
        <row r="7881">
          <cell r="B7881">
            <v>4</v>
          </cell>
          <cell r="K7881" t="str">
            <v>VIAGEM E LOGÍSTICA</v>
          </cell>
          <cell r="O7881">
            <v>12</v>
          </cell>
          <cell r="Q7881">
            <v>46113</v>
          </cell>
          <cell r="W7881" t="str">
            <v>SP INT 6</v>
          </cell>
          <cell r="X7881" t="str">
            <v>SP INT 6</v>
          </cell>
        </row>
        <row r="7882">
          <cell r="B7882">
            <v>5</v>
          </cell>
          <cell r="K7882" t="str">
            <v>TI E TELECOMUNICAÇÕES</v>
          </cell>
          <cell r="O7882">
            <v>12</v>
          </cell>
          <cell r="P7882">
            <v>32.549999999999997</v>
          </cell>
          <cell r="Q7882">
            <v>46143</v>
          </cell>
          <cell r="W7882" t="str">
            <v>DIRETORIA SPI</v>
          </cell>
          <cell r="X7882" t="str">
            <v>DIRETORIA SPI</v>
          </cell>
        </row>
        <row r="7883">
          <cell r="B7883">
            <v>5</v>
          </cell>
          <cell r="K7883" t="str">
            <v>SALÁRIOS, ENCARGOS E BENEFÍCIOS</v>
          </cell>
          <cell r="O7883">
            <v>12</v>
          </cell>
          <cell r="P7883">
            <v>27.78</v>
          </cell>
          <cell r="Q7883">
            <v>46143</v>
          </cell>
          <cell r="W7883" t="str">
            <v>DIRETORIA SPI</v>
          </cell>
          <cell r="X7883" t="str">
            <v>DIRETORIA SPI</v>
          </cell>
        </row>
        <row r="7884">
          <cell r="B7884">
            <v>5</v>
          </cell>
          <cell r="K7884" t="str">
            <v>DESPESAS GERAIS</v>
          </cell>
          <cell r="O7884">
            <v>12</v>
          </cell>
          <cell r="Q7884">
            <v>46143</v>
          </cell>
          <cell r="W7884" t="str">
            <v>SP INT 1</v>
          </cell>
          <cell r="X7884" t="str">
            <v>SP INT 1</v>
          </cell>
        </row>
        <row r="7885">
          <cell r="B7885">
            <v>5</v>
          </cell>
          <cell r="K7885" t="str">
            <v>MARKETING</v>
          </cell>
          <cell r="O7885">
            <v>12</v>
          </cell>
          <cell r="Q7885">
            <v>46143</v>
          </cell>
          <cell r="W7885" t="str">
            <v>SP INT 2</v>
          </cell>
          <cell r="X7885" t="str">
            <v>SP INT 2</v>
          </cell>
        </row>
        <row r="7886">
          <cell r="B7886">
            <v>5</v>
          </cell>
          <cell r="K7886" t="str">
            <v>SALÁRIOS, ENCARGOS E BENEFÍCIOS</v>
          </cell>
          <cell r="O7886">
            <v>12</v>
          </cell>
          <cell r="P7886">
            <v>564.85</v>
          </cell>
          <cell r="Q7886">
            <v>46143</v>
          </cell>
          <cell r="W7886" t="str">
            <v>SP INT 2</v>
          </cell>
          <cell r="X7886" t="str">
            <v>SP INT 2</v>
          </cell>
        </row>
        <row r="7887">
          <cell r="B7887">
            <v>6</v>
          </cell>
          <cell r="K7887" t="str">
            <v>VIAGEM E LOGÍSTICA</v>
          </cell>
          <cell r="O7887">
            <v>12</v>
          </cell>
          <cell r="P7887">
            <v>3114.5699999999997</v>
          </cell>
          <cell r="Q7887">
            <v>46174</v>
          </cell>
          <cell r="W7887" t="str">
            <v>DIRETORIA SPI</v>
          </cell>
          <cell r="X7887" t="str">
            <v>DIRETORIA SPI</v>
          </cell>
        </row>
        <row r="7888">
          <cell r="B7888">
            <v>6</v>
          </cell>
          <cell r="K7888" t="str">
            <v>SALÁRIOS, ENCARGOS E BENEFÍCIOS</v>
          </cell>
          <cell r="O7888">
            <v>12</v>
          </cell>
          <cell r="P7888">
            <v>27.78</v>
          </cell>
          <cell r="Q7888">
            <v>46174</v>
          </cell>
          <cell r="W7888" t="str">
            <v>DIRETORIA SPI</v>
          </cell>
          <cell r="X7888" t="str">
            <v>DIRETORIA SPI</v>
          </cell>
        </row>
        <row r="7889">
          <cell r="B7889">
            <v>6</v>
          </cell>
          <cell r="K7889" t="str">
            <v>VIAGEM E LOGÍSTICA</v>
          </cell>
          <cell r="O7889">
            <v>12</v>
          </cell>
          <cell r="Q7889">
            <v>46174</v>
          </cell>
          <cell r="W7889" t="str">
            <v>SP INT 1</v>
          </cell>
          <cell r="X7889" t="str">
            <v>SP INT 1</v>
          </cell>
        </row>
        <row r="7890">
          <cell r="B7890">
            <v>6</v>
          </cell>
          <cell r="K7890" t="str">
            <v>VIAGEM E LOGÍSTICA</v>
          </cell>
          <cell r="O7890">
            <v>12</v>
          </cell>
          <cell r="Q7890">
            <v>46174</v>
          </cell>
          <cell r="W7890" t="str">
            <v>SP INT 1</v>
          </cell>
          <cell r="X7890" t="str">
            <v>SP INT 1</v>
          </cell>
        </row>
        <row r="7891">
          <cell r="B7891">
            <v>6</v>
          </cell>
          <cell r="K7891" t="str">
            <v>VIAGEM E LOGÍSTICA</v>
          </cell>
          <cell r="O7891">
            <v>12</v>
          </cell>
          <cell r="Q7891">
            <v>46174</v>
          </cell>
          <cell r="W7891" t="str">
            <v>SP INT 5</v>
          </cell>
          <cell r="X7891" t="str">
            <v>SP INT 5</v>
          </cell>
        </row>
        <row r="7892">
          <cell r="B7892">
            <v>6</v>
          </cell>
          <cell r="K7892" t="str">
            <v>VIAGEM E LOGÍSTICA</v>
          </cell>
          <cell r="O7892">
            <v>12</v>
          </cell>
          <cell r="Q7892">
            <v>46174</v>
          </cell>
          <cell r="W7892" t="str">
            <v>SP INT 5</v>
          </cell>
          <cell r="X7892" t="str">
            <v>SP INT 5</v>
          </cell>
        </row>
        <row r="7893">
          <cell r="B7893">
            <v>6</v>
          </cell>
          <cell r="K7893" t="str">
            <v>VIAGEM E LOGÍSTICA</v>
          </cell>
          <cell r="O7893">
            <v>12</v>
          </cell>
          <cell r="Q7893">
            <v>46174</v>
          </cell>
          <cell r="W7893" t="str">
            <v>SP INT 6</v>
          </cell>
          <cell r="X7893" t="str">
            <v>SP INT 6</v>
          </cell>
        </row>
        <row r="7894">
          <cell r="B7894">
            <v>7</v>
          </cell>
          <cell r="K7894" t="str">
            <v>ADMINISTRATIVO</v>
          </cell>
          <cell r="O7894">
            <v>12</v>
          </cell>
          <cell r="P7894">
            <v>46.99</v>
          </cell>
          <cell r="Q7894">
            <v>46204</v>
          </cell>
          <cell r="W7894" t="str">
            <v>SP INT 2</v>
          </cell>
          <cell r="X7894" t="str">
            <v>SP INT 2</v>
          </cell>
        </row>
        <row r="7895">
          <cell r="B7895">
            <v>8</v>
          </cell>
          <cell r="K7895" t="str">
            <v>MARKETING</v>
          </cell>
          <cell r="O7895">
            <v>12</v>
          </cell>
          <cell r="Q7895">
            <v>46235</v>
          </cell>
          <cell r="W7895" t="str">
            <v>SP INT 2</v>
          </cell>
          <cell r="X7895" t="str">
            <v>SP INT 2</v>
          </cell>
        </row>
        <row r="7896">
          <cell r="B7896">
            <v>8</v>
          </cell>
          <cell r="K7896" t="str">
            <v>SALÁRIOS, ENCARGOS E BENEFÍCIOS</v>
          </cell>
          <cell r="O7896">
            <v>12</v>
          </cell>
          <cell r="P7896">
            <v>263.02999999999997</v>
          </cell>
          <cell r="Q7896">
            <v>46235</v>
          </cell>
          <cell r="W7896" t="str">
            <v>SP INT 2</v>
          </cell>
          <cell r="X7896" t="str">
            <v>SP INT 2</v>
          </cell>
        </row>
        <row r="7897">
          <cell r="B7897">
            <v>8</v>
          </cell>
          <cell r="K7897" t="str">
            <v>SALÁRIOS, ENCARGOS E BENEFÍCIOS</v>
          </cell>
          <cell r="O7897">
            <v>12</v>
          </cell>
          <cell r="P7897">
            <v>227.04000000000002</v>
          </cell>
          <cell r="Q7897">
            <v>46235</v>
          </cell>
          <cell r="W7897" t="str">
            <v>SP INT 3</v>
          </cell>
          <cell r="X7897" t="str">
            <v>SP INT 3</v>
          </cell>
        </row>
        <row r="7898">
          <cell r="B7898">
            <v>8</v>
          </cell>
          <cell r="K7898" t="str">
            <v>SALÁRIOS, ENCARGOS E BENEFÍCIOS</v>
          </cell>
          <cell r="O7898">
            <v>12</v>
          </cell>
          <cell r="P7898">
            <v>223.5</v>
          </cell>
          <cell r="Q7898">
            <v>46235</v>
          </cell>
          <cell r="W7898" t="str">
            <v>SP INT 4</v>
          </cell>
          <cell r="X7898" t="str">
            <v>SP INT 4</v>
          </cell>
        </row>
        <row r="7899">
          <cell r="B7899">
            <v>8</v>
          </cell>
          <cell r="K7899" t="str">
            <v>SALÁRIOS, ENCARGOS E BENEFÍCIOS</v>
          </cell>
          <cell r="O7899">
            <v>12</v>
          </cell>
          <cell r="P7899">
            <v>227.04000000000002</v>
          </cell>
          <cell r="Q7899">
            <v>46235</v>
          </cell>
          <cell r="W7899" t="str">
            <v>SP INT 5</v>
          </cell>
          <cell r="X7899" t="str">
            <v>SP INT 5</v>
          </cell>
        </row>
        <row r="7900">
          <cell r="B7900">
            <v>8</v>
          </cell>
          <cell r="K7900" t="str">
            <v>MARKETING</v>
          </cell>
          <cell r="O7900">
            <v>12</v>
          </cell>
          <cell r="Q7900">
            <v>46235</v>
          </cell>
          <cell r="W7900" t="str">
            <v>SP INT 6</v>
          </cell>
          <cell r="X7900" t="str">
            <v>SP INT 6</v>
          </cell>
        </row>
        <row r="7901">
          <cell r="B7901">
            <v>1</v>
          </cell>
          <cell r="K7901" t="str">
            <v>SALÁRIOS, ENCARGOS E BENEFÍCIOS</v>
          </cell>
          <cell r="O7901">
            <v>11</v>
          </cell>
          <cell r="P7901">
            <v>120</v>
          </cell>
          <cell r="Q7901">
            <v>46023</v>
          </cell>
          <cell r="W7901" t="str">
            <v>SP INT 2</v>
          </cell>
          <cell r="X7901" t="str">
            <v>SP INT 2</v>
          </cell>
        </row>
        <row r="7902">
          <cell r="B7902">
            <v>1</v>
          </cell>
          <cell r="K7902" t="str">
            <v>VIAGEM E LOGÍSTICA</v>
          </cell>
          <cell r="O7902">
            <v>11</v>
          </cell>
          <cell r="Q7902">
            <v>46023</v>
          </cell>
          <cell r="W7902" t="str">
            <v>SP INT 5</v>
          </cell>
          <cell r="X7902" t="str">
            <v>SP INT 5</v>
          </cell>
        </row>
        <row r="7903">
          <cell r="B7903">
            <v>2</v>
          </cell>
          <cell r="K7903" t="str">
            <v>SALÁRIOS, ENCARGOS E BENEFÍCIOS</v>
          </cell>
          <cell r="O7903">
            <v>11</v>
          </cell>
          <cell r="P7903">
            <v>309.60000000000002</v>
          </cell>
          <cell r="Q7903">
            <v>46054</v>
          </cell>
          <cell r="W7903" t="str">
            <v>SP INT 1</v>
          </cell>
          <cell r="X7903" t="str">
            <v>SP INT 1</v>
          </cell>
        </row>
        <row r="7904">
          <cell r="B7904">
            <v>2</v>
          </cell>
          <cell r="K7904" t="str">
            <v>SALÁRIOS, ENCARGOS E BENEFÍCIOS</v>
          </cell>
          <cell r="O7904">
            <v>11</v>
          </cell>
          <cell r="P7904">
            <v>263.03000000000003</v>
          </cell>
          <cell r="Q7904">
            <v>46054</v>
          </cell>
          <cell r="W7904" t="str">
            <v>SP INT 2</v>
          </cell>
          <cell r="X7904" t="str">
            <v>SP INT 2</v>
          </cell>
        </row>
        <row r="7905">
          <cell r="B7905">
            <v>2</v>
          </cell>
          <cell r="K7905" t="str">
            <v>VIAGEM E LOGÍSTICA</v>
          </cell>
          <cell r="O7905">
            <v>11</v>
          </cell>
          <cell r="Q7905">
            <v>46054</v>
          </cell>
          <cell r="W7905" t="str">
            <v>SP INT 3</v>
          </cell>
          <cell r="X7905" t="str">
            <v>SP INT 3</v>
          </cell>
        </row>
        <row r="7906">
          <cell r="B7906">
            <v>2</v>
          </cell>
          <cell r="K7906" t="str">
            <v>SALÁRIOS, ENCARGOS E BENEFÍCIOS</v>
          </cell>
          <cell r="O7906">
            <v>11</v>
          </cell>
          <cell r="P7906">
            <v>227.04000000000002</v>
          </cell>
          <cell r="Q7906">
            <v>46054</v>
          </cell>
          <cell r="W7906" t="str">
            <v>SP INT 3</v>
          </cell>
          <cell r="X7906" t="str">
            <v>SP INT 3</v>
          </cell>
        </row>
        <row r="7907">
          <cell r="B7907">
            <v>2</v>
          </cell>
          <cell r="K7907" t="str">
            <v>VIAGEM E LOGÍSTICA</v>
          </cell>
          <cell r="O7907">
            <v>11</v>
          </cell>
          <cell r="Q7907">
            <v>46054</v>
          </cell>
          <cell r="W7907" t="str">
            <v>SP INT 4</v>
          </cell>
          <cell r="X7907" t="str">
            <v>SP INT 4</v>
          </cell>
        </row>
        <row r="7908">
          <cell r="B7908">
            <v>2</v>
          </cell>
          <cell r="K7908" t="str">
            <v>SALÁRIOS, ENCARGOS E BENEFÍCIOS</v>
          </cell>
          <cell r="O7908">
            <v>11</v>
          </cell>
          <cell r="P7908">
            <v>223.5</v>
          </cell>
          <cell r="Q7908">
            <v>46054</v>
          </cell>
          <cell r="W7908" t="str">
            <v>SP INT 4</v>
          </cell>
          <cell r="X7908" t="str">
            <v>SP INT 4</v>
          </cell>
        </row>
        <row r="7909">
          <cell r="B7909">
            <v>4</v>
          </cell>
          <cell r="K7909" t="str">
            <v>VIAGEM E LOGÍSTICA</v>
          </cell>
          <cell r="O7909">
            <v>11</v>
          </cell>
          <cell r="P7909">
            <v>29.310000000000002</v>
          </cell>
          <cell r="Q7909">
            <v>46113</v>
          </cell>
          <cell r="W7909" t="str">
            <v>SP INT 5</v>
          </cell>
          <cell r="X7909" t="str">
            <v>SP INT 5</v>
          </cell>
        </row>
        <row r="7910">
          <cell r="B7910">
            <v>5</v>
          </cell>
          <cell r="K7910" t="str">
            <v>MARKETING</v>
          </cell>
          <cell r="O7910">
            <v>11</v>
          </cell>
          <cell r="Q7910">
            <v>46143</v>
          </cell>
          <cell r="W7910" t="str">
            <v>SP INT 1</v>
          </cell>
          <cell r="X7910" t="str">
            <v>SP INT 1</v>
          </cell>
        </row>
        <row r="7911">
          <cell r="B7911">
            <v>5</v>
          </cell>
          <cell r="K7911" t="str">
            <v>SALÁRIOS, ENCARGOS E BENEFÍCIOS</v>
          </cell>
          <cell r="O7911">
            <v>11</v>
          </cell>
          <cell r="P7911">
            <v>309.59999999999997</v>
          </cell>
          <cell r="Q7911">
            <v>46143</v>
          </cell>
          <cell r="W7911" t="str">
            <v>SP INT 1</v>
          </cell>
          <cell r="X7911" t="str">
            <v>SP INT 1</v>
          </cell>
        </row>
        <row r="7912">
          <cell r="B7912">
            <v>5</v>
          </cell>
          <cell r="K7912" t="str">
            <v>VIAGEM E LOGÍSTICA</v>
          </cell>
          <cell r="O7912">
            <v>11</v>
          </cell>
          <cell r="P7912">
            <v>3059.42</v>
          </cell>
          <cell r="Q7912">
            <v>46143</v>
          </cell>
          <cell r="W7912" t="str">
            <v>SP INT 1</v>
          </cell>
          <cell r="X7912" t="str">
            <v>SP INT 1</v>
          </cell>
        </row>
        <row r="7913">
          <cell r="B7913">
            <v>5</v>
          </cell>
          <cell r="K7913" t="str">
            <v>PLANTÕES E LOJAS</v>
          </cell>
          <cell r="O7913">
            <v>11</v>
          </cell>
          <cell r="Q7913">
            <v>46143</v>
          </cell>
          <cell r="W7913" t="str">
            <v>SP INT 1</v>
          </cell>
          <cell r="X7913" t="str">
            <v>SP INT 1</v>
          </cell>
        </row>
        <row r="7914">
          <cell r="B7914">
            <v>5</v>
          </cell>
          <cell r="K7914" t="str">
            <v>MARKETING</v>
          </cell>
          <cell r="O7914">
            <v>11</v>
          </cell>
          <cell r="Q7914">
            <v>46143</v>
          </cell>
          <cell r="W7914" t="str">
            <v>SP INT 2</v>
          </cell>
          <cell r="X7914" t="str">
            <v>SP INT 2</v>
          </cell>
        </row>
        <row r="7915">
          <cell r="B7915">
            <v>5</v>
          </cell>
          <cell r="K7915" t="str">
            <v>SALÁRIOS, ENCARGOS E BENEFÍCIOS</v>
          </cell>
          <cell r="O7915">
            <v>11</v>
          </cell>
          <cell r="P7915">
            <v>263.03000000000003</v>
          </cell>
          <cell r="Q7915">
            <v>46143</v>
          </cell>
          <cell r="W7915" t="str">
            <v>SP INT 2</v>
          </cell>
          <cell r="X7915" t="str">
            <v>SP INT 2</v>
          </cell>
        </row>
        <row r="7916">
          <cell r="B7916">
            <v>5</v>
          </cell>
          <cell r="K7916" t="str">
            <v>SALÁRIOS, ENCARGOS E BENEFÍCIOS</v>
          </cell>
          <cell r="O7916">
            <v>11</v>
          </cell>
          <cell r="P7916">
            <v>227.03999999999996</v>
          </cell>
          <cell r="Q7916">
            <v>46143</v>
          </cell>
          <cell r="W7916" t="str">
            <v>SP INT 3</v>
          </cell>
          <cell r="X7916" t="str">
            <v>SP INT 3</v>
          </cell>
        </row>
        <row r="7917">
          <cell r="B7917">
            <v>5</v>
          </cell>
          <cell r="K7917" t="str">
            <v>PLANTÕES E LOJAS</v>
          </cell>
          <cell r="O7917">
            <v>11</v>
          </cell>
          <cell r="P7917">
            <v>49.24</v>
          </cell>
          <cell r="Q7917">
            <v>46143</v>
          </cell>
          <cell r="W7917" t="str">
            <v>SP INT 3</v>
          </cell>
          <cell r="X7917" t="str">
            <v>SP INT 3</v>
          </cell>
        </row>
        <row r="7918">
          <cell r="B7918">
            <v>5</v>
          </cell>
          <cell r="K7918" t="str">
            <v>SALÁRIOS, ENCARGOS E BENEFÍCIOS</v>
          </cell>
          <cell r="O7918">
            <v>11</v>
          </cell>
          <cell r="P7918">
            <v>223.5</v>
          </cell>
          <cell r="Q7918">
            <v>46143</v>
          </cell>
          <cell r="W7918" t="str">
            <v>SP INT 4</v>
          </cell>
          <cell r="X7918" t="str">
            <v>SP INT 4</v>
          </cell>
        </row>
        <row r="7919">
          <cell r="B7919">
            <v>5</v>
          </cell>
          <cell r="K7919" t="str">
            <v>PLANTÕES E LOJAS</v>
          </cell>
          <cell r="O7919">
            <v>11</v>
          </cell>
          <cell r="P7919">
            <v>34.25</v>
          </cell>
          <cell r="Q7919">
            <v>46143</v>
          </cell>
          <cell r="W7919" t="str">
            <v>SP INT 6</v>
          </cell>
          <cell r="X7919" t="str">
            <v>SP INT 6</v>
          </cell>
        </row>
        <row r="7920">
          <cell r="B7920">
            <v>5</v>
          </cell>
          <cell r="K7920" t="str">
            <v>PLANTÕES E LOJAS</v>
          </cell>
          <cell r="O7920">
            <v>11</v>
          </cell>
          <cell r="Q7920">
            <v>46143</v>
          </cell>
          <cell r="W7920" t="str">
            <v>SENSIA CP</v>
          </cell>
          <cell r="X7920" t="str">
            <v>SENSIA</v>
          </cell>
        </row>
        <row r="7921">
          <cell r="B7921">
            <v>7</v>
          </cell>
          <cell r="K7921" t="str">
            <v>TI E TELECOMUNICAÇÕES</v>
          </cell>
          <cell r="O7921">
            <v>11</v>
          </cell>
          <cell r="Q7921">
            <v>46204</v>
          </cell>
          <cell r="W7921" t="str">
            <v>DIRETORIA SPI</v>
          </cell>
          <cell r="X7921" t="str">
            <v>DIRETORIA SPI</v>
          </cell>
        </row>
        <row r="7922">
          <cell r="B7922">
            <v>7</v>
          </cell>
          <cell r="K7922" t="str">
            <v>MARKETING</v>
          </cell>
          <cell r="O7922">
            <v>11</v>
          </cell>
          <cell r="Q7922">
            <v>46204</v>
          </cell>
          <cell r="W7922" t="str">
            <v>SP INT 1</v>
          </cell>
          <cell r="X7922" t="str">
            <v>SP INT 1</v>
          </cell>
        </row>
        <row r="7923">
          <cell r="B7923">
            <v>7</v>
          </cell>
          <cell r="K7923" t="str">
            <v>TI E TELECOMUNICAÇÕES</v>
          </cell>
          <cell r="O7923">
            <v>11</v>
          </cell>
          <cell r="Q7923">
            <v>46204</v>
          </cell>
          <cell r="W7923" t="str">
            <v>SP INT 1</v>
          </cell>
          <cell r="X7923" t="str">
            <v>SP INT 1</v>
          </cell>
        </row>
        <row r="7924">
          <cell r="B7924">
            <v>7</v>
          </cell>
          <cell r="K7924" t="str">
            <v>TI E TELECOMUNICAÇÕES</v>
          </cell>
          <cell r="O7924">
            <v>11</v>
          </cell>
          <cell r="Q7924">
            <v>46204</v>
          </cell>
          <cell r="W7924" t="str">
            <v>SP INT 2</v>
          </cell>
          <cell r="X7924" t="str">
            <v>SP INT 2</v>
          </cell>
        </row>
        <row r="7925">
          <cell r="B7925">
            <v>7</v>
          </cell>
          <cell r="K7925" t="str">
            <v>MARKETING</v>
          </cell>
          <cell r="O7925">
            <v>11</v>
          </cell>
          <cell r="Q7925">
            <v>46204</v>
          </cell>
          <cell r="W7925" t="str">
            <v>SP INT 2</v>
          </cell>
          <cell r="X7925" t="str">
            <v>SP INT 2</v>
          </cell>
        </row>
        <row r="7926">
          <cell r="B7926">
            <v>7</v>
          </cell>
          <cell r="K7926" t="str">
            <v>MARKETING</v>
          </cell>
          <cell r="O7926">
            <v>11</v>
          </cell>
          <cell r="Q7926">
            <v>46204</v>
          </cell>
          <cell r="W7926" t="str">
            <v>SP INT 5</v>
          </cell>
          <cell r="X7926" t="str">
            <v>SP INT 5</v>
          </cell>
        </row>
        <row r="7927">
          <cell r="B7927">
            <v>8</v>
          </cell>
          <cell r="K7927" t="str">
            <v>TI E TELECOMUNICAÇÕES</v>
          </cell>
          <cell r="O7927">
            <v>11</v>
          </cell>
          <cell r="Q7927">
            <v>46235</v>
          </cell>
          <cell r="W7927" t="str">
            <v>DIRETORIA SPI</v>
          </cell>
          <cell r="X7927" t="str">
            <v>DIRETORIA SPI</v>
          </cell>
        </row>
        <row r="7928">
          <cell r="B7928">
            <v>8</v>
          </cell>
          <cell r="K7928" t="str">
            <v>TI E TELECOMUNICAÇÕES</v>
          </cell>
          <cell r="O7928">
            <v>11</v>
          </cell>
          <cell r="Q7928">
            <v>46235</v>
          </cell>
          <cell r="W7928" t="str">
            <v>DIRETORIA SPI</v>
          </cell>
          <cell r="X7928" t="str">
            <v>DIRETORIA SPI</v>
          </cell>
        </row>
        <row r="7929">
          <cell r="B7929">
            <v>8</v>
          </cell>
          <cell r="K7929" t="str">
            <v>TI E TELECOMUNICAÇÕES</v>
          </cell>
          <cell r="O7929">
            <v>11</v>
          </cell>
          <cell r="Q7929">
            <v>46235</v>
          </cell>
          <cell r="W7929" t="str">
            <v>SP INT 1</v>
          </cell>
          <cell r="X7929" t="str">
            <v>SP INT 1</v>
          </cell>
        </row>
        <row r="7930">
          <cell r="B7930">
            <v>8</v>
          </cell>
          <cell r="K7930" t="str">
            <v>MARKETING</v>
          </cell>
          <cell r="O7930">
            <v>11</v>
          </cell>
          <cell r="Q7930">
            <v>46235</v>
          </cell>
          <cell r="W7930" t="str">
            <v>SP INT 6</v>
          </cell>
          <cell r="X7930" t="str">
            <v>SP INT 6</v>
          </cell>
        </row>
        <row r="7931">
          <cell r="B7931">
            <v>1</v>
          </cell>
          <cell r="K7931" t="str">
            <v>SERVIÇOS</v>
          </cell>
          <cell r="O7931">
            <v>10</v>
          </cell>
          <cell r="Q7931">
            <v>46023</v>
          </cell>
          <cell r="W7931" t="str">
            <v>SP INT 1</v>
          </cell>
          <cell r="X7931" t="str">
            <v>SP INT 1</v>
          </cell>
        </row>
        <row r="7932">
          <cell r="B7932">
            <v>1</v>
          </cell>
          <cell r="K7932" t="str">
            <v>DESPESAS GERAIS</v>
          </cell>
          <cell r="O7932">
            <v>10</v>
          </cell>
          <cell r="P7932">
            <v>13.52</v>
          </cell>
          <cell r="Q7932">
            <v>46023</v>
          </cell>
          <cell r="W7932" t="str">
            <v>SP INT 4</v>
          </cell>
          <cell r="X7932" t="str">
            <v>SP INT 4</v>
          </cell>
        </row>
        <row r="7933">
          <cell r="B7933">
            <v>1</v>
          </cell>
          <cell r="K7933" t="str">
            <v>DESPESAS GERAIS</v>
          </cell>
          <cell r="O7933">
            <v>10</v>
          </cell>
          <cell r="P7933">
            <v>16.239999999999998</v>
          </cell>
          <cell r="Q7933">
            <v>46023</v>
          </cell>
          <cell r="W7933" t="str">
            <v>SP INT 5</v>
          </cell>
          <cell r="X7933" t="str">
            <v>SP INT 5</v>
          </cell>
        </row>
        <row r="7934">
          <cell r="B7934">
            <v>2</v>
          </cell>
          <cell r="K7934" t="str">
            <v>SALÁRIOS, ENCARGOS E BENEFÍCIOS</v>
          </cell>
          <cell r="O7934">
            <v>10</v>
          </cell>
          <cell r="P7934">
            <v>120</v>
          </cell>
          <cell r="Q7934">
            <v>46054</v>
          </cell>
          <cell r="W7934" t="str">
            <v>SP INT 2</v>
          </cell>
          <cell r="X7934" t="str">
            <v>SP INT 2</v>
          </cell>
        </row>
        <row r="7935">
          <cell r="B7935">
            <v>2</v>
          </cell>
          <cell r="K7935" t="str">
            <v>DESPESAS GERAIS</v>
          </cell>
          <cell r="O7935">
            <v>10</v>
          </cell>
          <cell r="P7935">
            <v>13.52</v>
          </cell>
          <cell r="Q7935">
            <v>46054</v>
          </cell>
          <cell r="W7935" t="str">
            <v>SP INT 4</v>
          </cell>
          <cell r="X7935" t="str">
            <v>SP INT 4</v>
          </cell>
        </row>
        <row r="7936">
          <cell r="B7936">
            <v>2</v>
          </cell>
          <cell r="K7936" t="str">
            <v>SERVIÇOS</v>
          </cell>
          <cell r="O7936">
            <v>10</v>
          </cell>
          <cell r="Q7936">
            <v>46054</v>
          </cell>
          <cell r="W7936" t="str">
            <v>SP INT 5</v>
          </cell>
          <cell r="X7936" t="str">
            <v>SP INT 5</v>
          </cell>
        </row>
        <row r="7937">
          <cell r="B7937">
            <v>2</v>
          </cell>
          <cell r="K7937" t="str">
            <v>DESPESAS GERAIS</v>
          </cell>
          <cell r="O7937">
            <v>10</v>
          </cell>
          <cell r="P7937">
            <v>16.239999999999998</v>
          </cell>
          <cell r="Q7937">
            <v>46054</v>
          </cell>
          <cell r="W7937" t="str">
            <v>SP INT 5</v>
          </cell>
          <cell r="X7937" t="str">
            <v>SP INT 5</v>
          </cell>
        </row>
        <row r="7938">
          <cell r="B7938">
            <v>2</v>
          </cell>
          <cell r="K7938" t="str">
            <v>SERVIÇOS</v>
          </cell>
          <cell r="O7938">
            <v>10</v>
          </cell>
          <cell r="Q7938">
            <v>46054</v>
          </cell>
          <cell r="W7938" t="str">
            <v>SENSIA CP</v>
          </cell>
          <cell r="X7938" t="str">
            <v>SENSIA</v>
          </cell>
        </row>
        <row r="7939">
          <cell r="B7939">
            <v>3</v>
          </cell>
          <cell r="K7939" t="str">
            <v>DESPESAS GERAIS</v>
          </cell>
          <cell r="O7939">
            <v>10</v>
          </cell>
          <cell r="P7939">
            <v>13.52</v>
          </cell>
          <cell r="Q7939">
            <v>46082</v>
          </cell>
          <cell r="W7939" t="str">
            <v>SP INT 4</v>
          </cell>
          <cell r="X7939" t="str">
            <v>SP INT 4</v>
          </cell>
        </row>
        <row r="7940">
          <cell r="B7940">
            <v>3</v>
          </cell>
          <cell r="K7940" t="str">
            <v>DESPESAS GERAIS</v>
          </cell>
          <cell r="O7940">
            <v>10</v>
          </cell>
          <cell r="P7940">
            <v>16.239999999999998</v>
          </cell>
          <cell r="Q7940">
            <v>46082</v>
          </cell>
          <cell r="W7940" t="str">
            <v>SP INT 5</v>
          </cell>
          <cell r="X7940" t="str">
            <v>SP INT 5</v>
          </cell>
        </row>
        <row r="7941">
          <cell r="B7941">
            <v>4</v>
          </cell>
          <cell r="K7941" t="str">
            <v>DESPESAS GERAIS</v>
          </cell>
          <cell r="O7941">
            <v>10</v>
          </cell>
          <cell r="P7941">
            <v>13.52</v>
          </cell>
          <cell r="Q7941">
            <v>46113</v>
          </cell>
          <cell r="W7941" t="str">
            <v>SP INT 4</v>
          </cell>
          <cell r="X7941" t="str">
            <v>SP INT 4</v>
          </cell>
        </row>
        <row r="7942">
          <cell r="B7942">
            <v>4</v>
          </cell>
          <cell r="K7942" t="str">
            <v>DESPESAS GERAIS</v>
          </cell>
          <cell r="O7942">
            <v>10</v>
          </cell>
          <cell r="P7942">
            <v>16.239999999999998</v>
          </cell>
          <cell r="Q7942">
            <v>46113</v>
          </cell>
          <cell r="W7942" t="str">
            <v>SP INT 5</v>
          </cell>
          <cell r="X7942" t="str">
            <v>SP INT 5</v>
          </cell>
        </row>
        <row r="7943">
          <cell r="B7943">
            <v>5</v>
          </cell>
          <cell r="K7943" t="str">
            <v>TI E TELECOMUNICAÇÕES</v>
          </cell>
          <cell r="O7943">
            <v>10</v>
          </cell>
          <cell r="Q7943">
            <v>46143</v>
          </cell>
          <cell r="W7943" t="str">
            <v>SP INT 2</v>
          </cell>
          <cell r="X7943" t="str">
            <v>SP INT 2</v>
          </cell>
        </row>
        <row r="7944">
          <cell r="B7944">
            <v>5</v>
          </cell>
          <cell r="K7944" t="str">
            <v>PLANTÕES E LOJAS</v>
          </cell>
          <cell r="O7944">
            <v>10</v>
          </cell>
          <cell r="P7944">
            <v>284.85000000000002</v>
          </cell>
          <cell r="Q7944">
            <v>46143</v>
          </cell>
          <cell r="W7944" t="str">
            <v>SP INT 2</v>
          </cell>
          <cell r="X7944" t="str">
            <v>SP INT 2</v>
          </cell>
        </row>
        <row r="7945">
          <cell r="B7945">
            <v>5</v>
          </cell>
          <cell r="K7945" t="str">
            <v>MARKETING</v>
          </cell>
          <cell r="O7945">
            <v>10</v>
          </cell>
          <cell r="Q7945">
            <v>46143</v>
          </cell>
          <cell r="W7945" t="str">
            <v>SP INT 3</v>
          </cell>
          <cell r="X7945" t="str">
            <v>SP INT 3</v>
          </cell>
        </row>
        <row r="7946">
          <cell r="B7946">
            <v>5</v>
          </cell>
          <cell r="K7946" t="str">
            <v>DESPESAS GERAIS</v>
          </cell>
          <cell r="O7946">
            <v>10</v>
          </cell>
          <cell r="P7946">
            <v>13.52</v>
          </cell>
          <cell r="Q7946">
            <v>46143</v>
          </cell>
          <cell r="W7946" t="str">
            <v>SP INT 4</v>
          </cell>
          <cell r="X7946" t="str">
            <v>SP INT 4</v>
          </cell>
        </row>
        <row r="7947">
          <cell r="B7947">
            <v>5</v>
          </cell>
          <cell r="K7947" t="str">
            <v>PLANTÕES E LOJAS</v>
          </cell>
          <cell r="O7947">
            <v>10</v>
          </cell>
          <cell r="Q7947">
            <v>46143</v>
          </cell>
          <cell r="W7947" t="str">
            <v>SP INT 4</v>
          </cell>
          <cell r="X7947" t="str">
            <v>SP INT 4</v>
          </cell>
        </row>
        <row r="7948">
          <cell r="B7948">
            <v>5</v>
          </cell>
          <cell r="K7948" t="str">
            <v>PLANTÕES E LOJAS</v>
          </cell>
          <cell r="O7948">
            <v>10</v>
          </cell>
          <cell r="Q7948">
            <v>46143</v>
          </cell>
          <cell r="W7948" t="str">
            <v>SP INT 4</v>
          </cell>
          <cell r="X7948" t="str">
            <v>SP INT 4</v>
          </cell>
        </row>
        <row r="7949">
          <cell r="B7949">
            <v>5</v>
          </cell>
          <cell r="K7949" t="str">
            <v>SALÁRIOS, ENCARGOS E BENEFÍCIOS</v>
          </cell>
          <cell r="O7949">
            <v>10</v>
          </cell>
          <cell r="Q7949">
            <v>46143</v>
          </cell>
          <cell r="W7949" t="str">
            <v>SP INT 5</v>
          </cell>
          <cell r="X7949" t="str">
            <v>SP INT 5</v>
          </cell>
        </row>
        <row r="7950">
          <cell r="B7950">
            <v>5</v>
          </cell>
          <cell r="K7950" t="str">
            <v>DESPESAS GERAIS</v>
          </cell>
          <cell r="O7950">
            <v>10</v>
          </cell>
          <cell r="P7950">
            <v>16.239999999999998</v>
          </cell>
          <cell r="Q7950">
            <v>46143</v>
          </cell>
          <cell r="W7950" t="str">
            <v>SP INT 5</v>
          </cell>
          <cell r="X7950" t="str">
            <v>SP INT 5</v>
          </cell>
        </row>
        <row r="7951">
          <cell r="B7951">
            <v>5</v>
          </cell>
          <cell r="K7951" t="str">
            <v>MARKETING</v>
          </cell>
          <cell r="O7951">
            <v>10</v>
          </cell>
          <cell r="Q7951">
            <v>46143</v>
          </cell>
          <cell r="W7951" t="str">
            <v>SP INT 6</v>
          </cell>
          <cell r="X7951" t="str">
            <v>SP INT 6</v>
          </cell>
        </row>
        <row r="7952">
          <cell r="B7952">
            <v>5</v>
          </cell>
          <cell r="K7952" t="str">
            <v>PLANTÕES E LOJAS</v>
          </cell>
          <cell r="O7952">
            <v>10</v>
          </cell>
          <cell r="P7952">
            <v>39.67</v>
          </cell>
          <cell r="Q7952">
            <v>46143</v>
          </cell>
          <cell r="W7952" t="str">
            <v>SP INT 6</v>
          </cell>
          <cell r="X7952" t="str">
            <v>SP INT 6</v>
          </cell>
        </row>
        <row r="7953">
          <cell r="B7953">
            <v>6</v>
          </cell>
          <cell r="K7953" t="str">
            <v>MARKETING</v>
          </cell>
          <cell r="O7953">
            <v>10</v>
          </cell>
          <cell r="Q7953">
            <v>46174</v>
          </cell>
          <cell r="W7953" t="str">
            <v>SP INT 3</v>
          </cell>
          <cell r="X7953" t="str">
            <v>SP INT 3</v>
          </cell>
        </row>
        <row r="7954">
          <cell r="B7954">
            <v>6</v>
          </cell>
          <cell r="K7954" t="str">
            <v>DESPESAS GERAIS</v>
          </cell>
          <cell r="O7954">
            <v>10</v>
          </cell>
          <cell r="P7954">
            <v>13.52</v>
          </cell>
          <cell r="Q7954">
            <v>46174</v>
          </cell>
          <cell r="W7954" t="str">
            <v>SP INT 4</v>
          </cell>
          <cell r="X7954" t="str">
            <v>SP INT 4</v>
          </cell>
        </row>
        <row r="7955">
          <cell r="B7955">
            <v>6</v>
          </cell>
          <cell r="K7955" t="str">
            <v>DESPESAS GERAIS</v>
          </cell>
          <cell r="O7955">
            <v>10</v>
          </cell>
          <cell r="P7955">
            <v>16.239999999999998</v>
          </cell>
          <cell r="Q7955">
            <v>46174</v>
          </cell>
          <cell r="W7955" t="str">
            <v>SP INT 5</v>
          </cell>
          <cell r="X7955" t="str">
            <v>SP INT 5</v>
          </cell>
        </row>
        <row r="7956">
          <cell r="B7956">
            <v>7</v>
          </cell>
          <cell r="K7956" t="str">
            <v>DESPESAS GERAIS</v>
          </cell>
          <cell r="O7956">
            <v>10</v>
          </cell>
          <cell r="P7956">
            <v>13.52</v>
          </cell>
          <cell r="Q7956">
            <v>46204</v>
          </cell>
          <cell r="W7956" t="str">
            <v>SP INT 4</v>
          </cell>
          <cell r="X7956" t="str">
            <v>SP INT 4</v>
          </cell>
        </row>
        <row r="7957">
          <cell r="B7957">
            <v>7</v>
          </cell>
          <cell r="K7957" t="str">
            <v>DESPESAS GERAIS</v>
          </cell>
          <cell r="O7957">
            <v>10</v>
          </cell>
          <cell r="P7957">
            <v>16.239999999999998</v>
          </cell>
          <cell r="Q7957">
            <v>46204</v>
          </cell>
          <cell r="W7957" t="str">
            <v>SP INT 5</v>
          </cell>
          <cell r="X7957" t="str">
            <v>SP INT 5</v>
          </cell>
        </row>
        <row r="7958">
          <cell r="B7958">
            <v>7</v>
          </cell>
          <cell r="K7958" t="str">
            <v>PLANTÕES E LOJAS</v>
          </cell>
          <cell r="O7958">
            <v>10</v>
          </cell>
          <cell r="Q7958">
            <v>46204</v>
          </cell>
          <cell r="W7958" t="str">
            <v>SP INT 6</v>
          </cell>
          <cell r="X7958" t="str">
            <v>SP INT 6</v>
          </cell>
        </row>
        <row r="7959">
          <cell r="B7959">
            <v>7</v>
          </cell>
          <cell r="K7959" t="str">
            <v>MARKETING</v>
          </cell>
          <cell r="O7959">
            <v>10</v>
          </cell>
          <cell r="Q7959">
            <v>46204</v>
          </cell>
          <cell r="W7959" t="str">
            <v>SP INT 6</v>
          </cell>
          <cell r="X7959" t="str">
            <v>SP INT 6</v>
          </cell>
        </row>
        <row r="7960">
          <cell r="B7960">
            <v>8</v>
          </cell>
          <cell r="K7960" t="str">
            <v>MARKETING</v>
          </cell>
          <cell r="O7960">
            <v>10</v>
          </cell>
          <cell r="Q7960">
            <v>46235</v>
          </cell>
          <cell r="W7960" t="str">
            <v>SP INT 1</v>
          </cell>
          <cell r="X7960" t="str">
            <v>SP INT 1</v>
          </cell>
        </row>
        <row r="7961">
          <cell r="B7961">
            <v>8</v>
          </cell>
          <cell r="K7961" t="str">
            <v>MARKETING</v>
          </cell>
          <cell r="O7961">
            <v>10</v>
          </cell>
          <cell r="Q7961">
            <v>46235</v>
          </cell>
          <cell r="W7961" t="str">
            <v>SP INT 3</v>
          </cell>
          <cell r="X7961" t="str">
            <v>SP INT 3</v>
          </cell>
        </row>
        <row r="7962">
          <cell r="B7962">
            <v>8</v>
          </cell>
          <cell r="K7962" t="str">
            <v>DESPESAS GERAIS</v>
          </cell>
          <cell r="O7962">
            <v>10</v>
          </cell>
          <cell r="P7962">
            <v>13.52</v>
          </cell>
          <cell r="Q7962">
            <v>46235</v>
          </cell>
          <cell r="W7962" t="str">
            <v>SP INT 4</v>
          </cell>
          <cell r="X7962" t="str">
            <v>SP INT 4</v>
          </cell>
        </row>
        <row r="7963">
          <cell r="B7963">
            <v>1</v>
          </cell>
          <cell r="K7963" t="str">
            <v>PLANTÕES E LOJAS</v>
          </cell>
          <cell r="O7963">
            <v>9</v>
          </cell>
          <cell r="Q7963">
            <v>46023</v>
          </cell>
          <cell r="W7963" t="str">
            <v>SP INT 1</v>
          </cell>
          <cell r="X7963" t="str">
            <v>SP INT 1</v>
          </cell>
        </row>
        <row r="7964">
          <cell r="B7964">
            <v>1</v>
          </cell>
          <cell r="K7964" t="str">
            <v>SERVIÇOS</v>
          </cell>
          <cell r="O7964">
            <v>9</v>
          </cell>
          <cell r="Q7964">
            <v>46023</v>
          </cell>
          <cell r="W7964" t="str">
            <v>SP INT 5</v>
          </cell>
          <cell r="X7964" t="str">
            <v>SP INT 5</v>
          </cell>
        </row>
        <row r="7965">
          <cell r="B7965">
            <v>2</v>
          </cell>
          <cell r="K7965" t="str">
            <v>SERVIÇOS</v>
          </cell>
          <cell r="O7965">
            <v>9</v>
          </cell>
          <cell r="Q7965">
            <v>46054</v>
          </cell>
          <cell r="W7965" t="str">
            <v>SP INT 1</v>
          </cell>
          <cell r="X7965" t="str">
            <v>SP INT 1</v>
          </cell>
        </row>
        <row r="7966">
          <cell r="B7966">
            <v>2</v>
          </cell>
          <cell r="K7966" t="str">
            <v>SERVIÇOS</v>
          </cell>
          <cell r="O7966">
            <v>9</v>
          </cell>
          <cell r="Q7966">
            <v>46054</v>
          </cell>
          <cell r="W7966" t="str">
            <v>SP INT 3</v>
          </cell>
          <cell r="X7966" t="str">
            <v>SP INT 3</v>
          </cell>
        </row>
        <row r="7967">
          <cell r="B7967">
            <v>2</v>
          </cell>
          <cell r="K7967" t="str">
            <v>SERVIÇOS</v>
          </cell>
          <cell r="O7967">
            <v>9</v>
          </cell>
          <cell r="Q7967">
            <v>46054</v>
          </cell>
          <cell r="W7967" t="str">
            <v>SP INT 6</v>
          </cell>
          <cell r="X7967" t="str">
            <v>SP INT 6</v>
          </cell>
        </row>
        <row r="7968">
          <cell r="B7968">
            <v>2</v>
          </cell>
          <cell r="K7968" t="str">
            <v>PLANTÕES E LOJAS</v>
          </cell>
          <cell r="O7968">
            <v>9</v>
          </cell>
          <cell r="Q7968">
            <v>46054</v>
          </cell>
          <cell r="W7968" t="str">
            <v>SENSIA RP</v>
          </cell>
          <cell r="X7968" t="str">
            <v>SENSIA</v>
          </cell>
        </row>
        <row r="7969">
          <cell r="B7969">
            <v>5</v>
          </cell>
          <cell r="K7969" t="str">
            <v>SERVIÇOS</v>
          </cell>
          <cell r="O7969">
            <v>9</v>
          </cell>
          <cell r="Q7969">
            <v>46143</v>
          </cell>
          <cell r="W7969" t="str">
            <v>SP INT 6</v>
          </cell>
          <cell r="X7969" t="str">
            <v>SP INT 6</v>
          </cell>
        </row>
        <row r="7970">
          <cell r="B7970">
            <v>6</v>
          </cell>
          <cell r="K7970" t="str">
            <v>PLANTÕES E LOJAS</v>
          </cell>
          <cell r="O7970">
            <v>9</v>
          </cell>
          <cell r="Q7970">
            <v>46174</v>
          </cell>
          <cell r="W7970" t="str">
            <v>SP INT 2</v>
          </cell>
          <cell r="X7970" t="str">
            <v>SP INT 2</v>
          </cell>
        </row>
        <row r="7971">
          <cell r="B7971">
            <v>6</v>
          </cell>
          <cell r="K7971" t="str">
            <v>MARKETING</v>
          </cell>
          <cell r="O7971">
            <v>9</v>
          </cell>
          <cell r="Q7971">
            <v>46174</v>
          </cell>
          <cell r="W7971" t="str">
            <v>SP INT 4</v>
          </cell>
          <cell r="X7971" t="str">
            <v>SP INT 4</v>
          </cell>
        </row>
        <row r="7972">
          <cell r="B7972">
            <v>7</v>
          </cell>
          <cell r="K7972" t="str">
            <v>SALÁRIOS, ENCARGOS E BENEFÍCIOS</v>
          </cell>
          <cell r="O7972">
            <v>9</v>
          </cell>
          <cell r="Q7972">
            <v>46204</v>
          </cell>
          <cell r="W7972" t="str">
            <v>DIRETORIA SPI</v>
          </cell>
          <cell r="X7972" t="str">
            <v>DIRETORIA SPI</v>
          </cell>
        </row>
        <row r="7973">
          <cell r="B7973">
            <v>7</v>
          </cell>
          <cell r="K7973" t="str">
            <v>SALÁRIOS, ENCARGOS E BENEFÍCIOS</v>
          </cell>
          <cell r="O7973">
            <v>9</v>
          </cell>
          <cell r="Q7973">
            <v>46204</v>
          </cell>
          <cell r="W7973" t="str">
            <v>SP INT 4</v>
          </cell>
          <cell r="X7973" t="str">
            <v>SP INT 4</v>
          </cell>
        </row>
        <row r="7974">
          <cell r="B7974">
            <v>7</v>
          </cell>
          <cell r="K7974" t="str">
            <v>SALÁRIOS, ENCARGOS E BENEFÍCIOS</v>
          </cell>
          <cell r="O7974">
            <v>9</v>
          </cell>
          <cell r="P7974">
            <v>1</v>
          </cell>
          <cell r="Q7974">
            <v>46204</v>
          </cell>
          <cell r="W7974" t="str">
            <v>SENSIA CP</v>
          </cell>
          <cell r="X7974" t="str">
            <v>SENSIA</v>
          </cell>
        </row>
        <row r="7975">
          <cell r="B7975">
            <v>8</v>
          </cell>
          <cell r="K7975" t="str">
            <v>SALÁRIOS, ENCARGOS E BENEFÍCIOS</v>
          </cell>
          <cell r="O7975">
            <v>9</v>
          </cell>
          <cell r="Q7975">
            <v>46235</v>
          </cell>
          <cell r="W7975" t="str">
            <v>DIRETORIA SPI</v>
          </cell>
          <cell r="X7975" t="str">
            <v>DIRETORIA SPI</v>
          </cell>
        </row>
        <row r="7976">
          <cell r="B7976">
            <v>8</v>
          </cell>
          <cell r="K7976" t="str">
            <v>SALÁRIOS, ENCARGOS E BENEFÍCIOS</v>
          </cell>
          <cell r="O7976">
            <v>9</v>
          </cell>
          <cell r="P7976">
            <v>27.78</v>
          </cell>
          <cell r="Q7976">
            <v>46235</v>
          </cell>
          <cell r="W7976" t="str">
            <v>DIRETORIA SPI</v>
          </cell>
          <cell r="X7976" t="str">
            <v>DIRETORIA SPI</v>
          </cell>
        </row>
        <row r="7977">
          <cell r="B7977">
            <v>8</v>
          </cell>
          <cell r="K7977" t="str">
            <v>SALÁRIOS, ENCARGOS E BENEFÍCIOS</v>
          </cell>
          <cell r="O7977">
            <v>9</v>
          </cell>
          <cell r="Q7977">
            <v>46235</v>
          </cell>
          <cell r="W7977" t="str">
            <v>SP INT 4</v>
          </cell>
          <cell r="X7977" t="str">
            <v>SP INT 4</v>
          </cell>
        </row>
        <row r="7978">
          <cell r="B7978">
            <v>8</v>
          </cell>
          <cell r="K7978" t="str">
            <v>MARKETING</v>
          </cell>
          <cell r="O7978">
            <v>9</v>
          </cell>
          <cell r="Q7978">
            <v>46235</v>
          </cell>
          <cell r="W7978" t="str">
            <v>SP INT 5</v>
          </cell>
          <cell r="X7978" t="str">
            <v>SP INT 5</v>
          </cell>
        </row>
        <row r="7979">
          <cell r="B7979">
            <v>1</v>
          </cell>
          <cell r="K7979" t="str">
            <v>SERVIÇOS</v>
          </cell>
          <cell r="O7979">
            <v>8</v>
          </cell>
          <cell r="Q7979">
            <v>46023</v>
          </cell>
          <cell r="W7979" t="str">
            <v>SP INT 1</v>
          </cell>
          <cell r="X7979" t="str">
            <v>SP INT 1</v>
          </cell>
        </row>
        <row r="7980">
          <cell r="B7980">
            <v>1</v>
          </cell>
          <cell r="K7980" t="str">
            <v>SERVIÇOS</v>
          </cell>
          <cell r="O7980">
            <v>8</v>
          </cell>
          <cell r="Q7980">
            <v>46023</v>
          </cell>
          <cell r="W7980" t="str">
            <v>SP INT 1</v>
          </cell>
          <cell r="X7980" t="str">
            <v>SP INT 1</v>
          </cell>
        </row>
        <row r="7981">
          <cell r="B7981">
            <v>1</v>
          </cell>
          <cell r="K7981" t="str">
            <v>PLANTÕES E LOJAS</v>
          </cell>
          <cell r="O7981">
            <v>8</v>
          </cell>
          <cell r="Q7981">
            <v>46023</v>
          </cell>
          <cell r="W7981" t="str">
            <v>SENSIA RP</v>
          </cell>
          <cell r="X7981" t="str">
            <v>SENSIA</v>
          </cell>
        </row>
        <row r="7982">
          <cell r="B7982">
            <v>2</v>
          </cell>
          <cell r="K7982" t="str">
            <v>SERVIÇOS</v>
          </cell>
          <cell r="O7982">
            <v>8</v>
          </cell>
          <cell r="Q7982">
            <v>46054</v>
          </cell>
          <cell r="W7982" t="str">
            <v>SP INT 1</v>
          </cell>
          <cell r="X7982" t="str">
            <v>SP INT 1</v>
          </cell>
        </row>
        <row r="7983">
          <cell r="B7983">
            <v>2</v>
          </cell>
          <cell r="K7983" t="str">
            <v>VIAGEM E LOGÍSTICA</v>
          </cell>
          <cell r="O7983">
            <v>8</v>
          </cell>
          <cell r="Q7983">
            <v>46054</v>
          </cell>
          <cell r="W7983" t="str">
            <v>SP INT 2</v>
          </cell>
          <cell r="X7983" t="str">
            <v>SP INT 2</v>
          </cell>
        </row>
        <row r="7984">
          <cell r="B7984">
            <v>2</v>
          </cell>
          <cell r="K7984" t="str">
            <v>VIAGEM E LOGÍSTICA</v>
          </cell>
          <cell r="O7984">
            <v>8</v>
          </cell>
          <cell r="Q7984">
            <v>46054</v>
          </cell>
          <cell r="W7984" t="str">
            <v>SP INT 3</v>
          </cell>
          <cell r="X7984" t="str">
            <v>SP INT 3</v>
          </cell>
        </row>
        <row r="7985">
          <cell r="B7985">
            <v>2</v>
          </cell>
          <cell r="K7985" t="str">
            <v>SALÁRIOS, ENCARGOS E BENEFÍCIOS</v>
          </cell>
          <cell r="O7985">
            <v>8</v>
          </cell>
          <cell r="Q7985">
            <v>46054</v>
          </cell>
          <cell r="W7985" t="str">
            <v>SP INT 3</v>
          </cell>
          <cell r="X7985" t="str">
            <v>SP INT 3</v>
          </cell>
        </row>
        <row r="7986">
          <cell r="B7986">
            <v>2</v>
          </cell>
          <cell r="K7986" t="str">
            <v>SALÁRIOS, ENCARGOS E BENEFÍCIOS</v>
          </cell>
          <cell r="O7986">
            <v>8</v>
          </cell>
          <cell r="Q7986">
            <v>46054</v>
          </cell>
          <cell r="W7986" t="str">
            <v>SP INT 5</v>
          </cell>
          <cell r="X7986" t="str">
            <v>SP INT 5</v>
          </cell>
        </row>
        <row r="7987">
          <cell r="B7987">
            <v>4</v>
          </cell>
          <cell r="K7987" t="str">
            <v>VIAGEM E LOGÍSTICA</v>
          </cell>
          <cell r="O7987">
            <v>8</v>
          </cell>
          <cell r="P7987">
            <v>17.159999999999997</v>
          </cell>
          <cell r="Q7987">
            <v>46113</v>
          </cell>
          <cell r="W7987" t="str">
            <v>SP INT 2</v>
          </cell>
          <cell r="X7987" t="str">
            <v>SP INT 2</v>
          </cell>
        </row>
        <row r="7988">
          <cell r="B7988">
            <v>4</v>
          </cell>
          <cell r="K7988" t="str">
            <v>SALÁRIOS, ENCARGOS E BENEFÍCIOS</v>
          </cell>
          <cell r="O7988">
            <v>8</v>
          </cell>
          <cell r="Q7988">
            <v>46113</v>
          </cell>
          <cell r="W7988" t="str">
            <v>SP INT 6</v>
          </cell>
          <cell r="X7988" t="str">
            <v>SP INT 6</v>
          </cell>
        </row>
        <row r="7989">
          <cell r="B7989">
            <v>5</v>
          </cell>
          <cell r="K7989" t="str">
            <v>MARKETING</v>
          </cell>
          <cell r="O7989">
            <v>8</v>
          </cell>
          <cell r="Q7989">
            <v>46143</v>
          </cell>
          <cell r="W7989" t="str">
            <v>SP INT 4</v>
          </cell>
          <cell r="X7989" t="str">
            <v>SP INT 4</v>
          </cell>
        </row>
        <row r="7990">
          <cell r="B7990">
            <v>5</v>
          </cell>
          <cell r="K7990" t="str">
            <v>MARKETING</v>
          </cell>
          <cell r="O7990">
            <v>8</v>
          </cell>
          <cell r="Q7990">
            <v>46143</v>
          </cell>
          <cell r="W7990" t="str">
            <v>SP INT 5</v>
          </cell>
          <cell r="X7990" t="str">
            <v>SP INT 5</v>
          </cell>
        </row>
        <row r="7991">
          <cell r="B7991">
            <v>6</v>
          </cell>
          <cell r="K7991" t="str">
            <v>MARKETING</v>
          </cell>
          <cell r="O7991">
            <v>8</v>
          </cell>
          <cell r="Q7991">
            <v>46174</v>
          </cell>
          <cell r="W7991" t="str">
            <v>SP INT 5</v>
          </cell>
          <cell r="X7991" t="str">
            <v>SP INT 5</v>
          </cell>
        </row>
        <row r="7992">
          <cell r="B7992">
            <v>7</v>
          </cell>
          <cell r="K7992" t="str">
            <v>DESPESAS GERAIS</v>
          </cell>
          <cell r="O7992">
            <v>8</v>
          </cell>
          <cell r="Q7992">
            <v>46204</v>
          </cell>
          <cell r="W7992" t="str">
            <v>DIRETORIA SPI</v>
          </cell>
          <cell r="X7992" t="str">
            <v>DIRETORIA SPI</v>
          </cell>
        </row>
        <row r="7993">
          <cell r="B7993">
            <v>7</v>
          </cell>
          <cell r="K7993" t="str">
            <v>DESPESAS GERAIS</v>
          </cell>
          <cell r="O7993">
            <v>8</v>
          </cell>
          <cell r="Q7993">
            <v>46204</v>
          </cell>
          <cell r="W7993" t="str">
            <v>SP INT 1</v>
          </cell>
          <cell r="X7993" t="str">
            <v>SP INT 1</v>
          </cell>
        </row>
        <row r="7994">
          <cell r="B7994">
            <v>7</v>
          </cell>
          <cell r="K7994" t="str">
            <v>MARKETING</v>
          </cell>
          <cell r="O7994">
            <v>8</v>
          </cell>
          <cell r="Q7994">
            <v>46204</v>
          </cell>
          <cell r="W7994" t="str">
            <v>SP INT 3</v>
          </cell>
          <cell r="X7994" t="str">
            <v>SP INT 3</v>
          </cell>
        </row>
        <row r="7995">
          <cell r="B7995">
            <v>7</v>
          </cell>
          <cell r="K7995" t="str">
            <v>MARKETING</v>
          </cell>
          <cell r="O7995">
            <v>8</v>
          </cell>
          <cell r="Q7995">
            <v>46204</v>
          </cell>
          <cell r="W7995" t="str">
            <v>SP INT 3</v>
          </cell>
          <cell r="X7995" t="str">
            <v>SP INT 3</v>
          </cell>
        </row>
        <row r="7996">
          <cell r="B7996">
            <v>7</v>
          </cell>
          <cell r="K7996" t="str">
            <v>SERVIÇOS</v>
          </cell>
          <cell r="O7996">
            <v>8</v>
          </cell>
          <cell r="P7996">
            <v>0.22</v>
          </cell>
          <cell r="Q7996">
            <v>46204</v>
          </cell>
          <cell r="W7996" t="str">
            <v>SP INT 4</v>
          </cell>
          <cell r="X7996" t="str">
            <v>SP INT 4</v>
          </cell>
        </row>
        <row r="7997">
          <cell r="B7997">
            <v>7</v>
          </cell>
          <cell r="K7997" t="str">
            <v>MARKETING</v>
          </cell>
          <cell r="O7997">
            <v>8</v>
          </cell>
          <cell r="Q7997">
            <v>46204</v>
          </cell>
          <cell r="W7997" t="str">
            <v>SENSIA CP</v>
          </cell>
          <cell r="X7997" t="str">
            <v>SENSIA</v>
          </cell>
        </row>
        <row r="7998">
          <cell r="B7998">
            <v>8</v>
          </cell>
          <cell r="K7998" t="str">
            <v>MARKETING</v>
          </cell>
          <cell r="O7998">
            <v>8</v>
          </cell>
          <cell r="Q7998">
            <v>46235</v>
          </cell>
          <cell r="W7998" t="str">
            <v>SP INT 2</v>
          </cell>
          <cell r="X7998" t="str">
            <v>SP INT 2</v>
          </cell>
        </row>
        <row r="7999">
          <cell r="B7999">
            <v>8</v>
          </cell>
          <cell r="K7999" t="str">
            <v>MARKETING</v>
          </cell>
          <cell r="O7999">
            <v>8</v>
          </cell>
          <cell r="Q7999">
            <v>46235</v>
          </cell>
          <cell r="W7999" t="str">
            <v>SP INT 4</v>
          </cell>
          <cell r="X7999" t="str">
            <v>SP INT 4</v>
          </cell>
        </row>
        <row r="8000">
          <cell r="B8000">
            <v>8</v>
          </cell>
          <cell r="K8000" t="str">
            <v>MARKETING</v>
          </cell>
          <cell r="O8000">
            <v>8</v>
          </cell>
          <cell r="Q8000">
            <v>46235</v>
          </cell>
          <cell r="W8000" t="str">
            <v>SP INT 6</v>
          </cell>
          <cell r="X8000" t="str">
            <v>SP INT 6</v>
          </cell>
        </row>
        <row r="8001">
          <cell r="B8001">
            <v>1</v>
          </cell>
          <cell r="K8001" t="str">
            <v>SERVIÇOS</v>
          </cell>
          <cell r="O8001">
            <v>7</v>
          </cell>
          <cell r="Q8001">
            <v>46023</v>
          </cell>
          <cell r="W8001" t="str">
            <v>SENSIA RP</v>
          </cell>
          <cell r="X8001" t="str">
            <v>SENSIA</v>
          </cell>
        </row>
        <row r="8002">
          <cell r="B8002">
            <v>2</v>
          </cell>
          <cell r="K8002" t="str">
            <v>SALÁRIOS, ENCARGOS E BENEFÍCIOS</v>
          </cell>
          <cell r="O8002">
            <v>7</v>
          </cell>
          <cell r="Q8002">
            <v>46054</v>
          </cell>
          <cell r="W8002" t="str">
            <v>SP INT 5</v>
          </cell>
          <cell r="X8002" t="str">
            <v>SP INT 5</v>
          </cell>
        </row>
        <row r="8003">
          <cell r="B8003">
            <v>2</v>
          </cell>
          <cell r="K8003" t="str">
            <v>SALÁRIOS, ENCARGOS E BENEFÍCIOS</v>
          </cell>
          <cell r="O8003">
            <v>7</v>
          </cell>
          <cell r="Q8003">
            <v>46054</v>
          </cell>
          <cell r="W8003" t="str">
            <v>SP INT 5</v>
          </cell>
          <cell r="X8003" t="str">
            <v>SP INT 5</v>
          </cell>
        </row>
        <row r="8004">
          <cell r="B8004">
            <v>2</v>
          </cell>
          <cell r="K8004" t="str">
            <v>SERVIÇOS</v>
          </cell>
          <cell r="O8004">
            <v>7</v>
          </cell>
          <cell r="Q8004">
            <v>46054</v>
          </cell>
          <cell r="W8004" t="str">
            <v>SP INT 6</v>
          </cell>
          <cell r="X8004" t="str">
            <v>SP INT 6</v>
          </cell>
        </row>
        <row r="8005">
          <cell r="B8005">
            <v>2</v>
          </cell>
          <cell r="K8005" t="str">
            <v>SERVIÇOS</v>
          </cell>
          <cell r="O8005">
            <v>7</v>
          </cell>
          <cell r="P8005">
            <v>2.2200000000000002</v>
          </cell>
          <cell r="Q8005">
            <v>46054</v>
          </cell>
          <cell r="W8005" t="str">
            <v>SENSIA RP</v>
          </cell>
          <cell r="X8005" t="str">
            <v>SENSIA</v>
          </cell>
        </row>
        <row r="8006">
          <cell r="B8006">
            <v>3</v>
          </cell>
          <cell r="K8006" t="str">
            <v>SALÁRIOS, ENCARGOS E BENEFÍCIOS</v>
          </cell>
          <cell r="O8006">
            <v>7</v>
          </cell>
          <cell r="Q8006">
            <v>46082</v>
          </cell>
          <cell r="W8006" t="str">
            <v>SP INT 6</v>
          </cell>
          <cell r="X8006" t="str">
            <v>SP INT 6</v>
          </cell>
        </row>
        <row r="8007">
          <cell r="B8007">
            <v>5</v>
          </cell>
          <cell r="K8007" t="str">
            <v>MARKETING</v>
          </cell>
          <cell r="O8007">
            <v>7</v>
          </cell>
          <cell r="Q8007">
            <v>46143</v>
          </cell>
          <cell r="W8007" t="str">
            <v>SP INT 2</v>
          </cell>
          <cell r="X8007" t="str">
            <v>SP INT 2</v>
          </cell>
        </row>
        <row r="8008">
          <cell r="B8008">
            <v>5</v>
          </cell>
          <cell r="K8008" t="str">
            <v>SERVIÇOS</v>
          </cell>
          <cell r="O8008">
            <v>7</v>
          </cell>
          <cell r="Q8008">
            <v>46143</v>
          </cell>
          <cell r="W8008" t="str">
            <v>SP INT 2</v>
          </cell>
          <cell r="X8008" t="str">
            <v>SP INT 2</v>
          </cell>
        </row>
        <row r="8009">
          <cell r="B8009">
            <v>5</v>
          </cell>
          <cell r="K8009" t="str">
            <v>MARKETING</v>
          </cell>
          <cell r="O8009">
            <v>7</v>
          </cell>
          <cell r="Q8009">
            <v>46143</v>
          </cell>
          <cell r="W8009" t="str">
            <v>SP INT 4</v>
          </cell>
          <cell r="X8009" t="str">
            <v>SP INT 4</v>
          </cell>
        </row>
        <row r="8010">
          <cell r="B8010">
            <v>5</v>
          </cell>
          <cell r="K8010" t="str">
            <v>MARKETING</v>
          </cell>
          <cell r="O8010">
            <v>7</v>
          </cell>
          <cell r="Q8010">
            <v>46143</v>
          </cell>
          <cell r="W8010" t="str">
            <v>SP INT 4</v>
          </cell>
          <cell r="X8010" t="str">
            <v>SP INT 4</v>
          </cell>
        </row>
        <row r="8011">
          <cell r="B8011">
            <v>5</v>
          </cell>
          <cell r="K8011" t="str">
            <v>MARKETING</v>
          </cell>
          <cell r="O8011">
            <v>7</v>
          </cell>
          <cell r="Q8011">
            <v>46143</v>
          </cell>
          <cell r="W8011" t="str">
            <v>SP INT 5</v>
          </cell>
          <cell r="X8011" t="str">
            <v>SP INT 5</v>
          </cell>
        </row>
        <row r="8012">
          <cell r="B8012">
            <v>5</v>
          </cell>
          <cell r="K8012" t="str">
            <v>SERVIÇOS</v>
          </cell>
          <cell r="O8012">
            <v>7</v>
          </cell>
          <cell r="Q8012">
            <v>46143</v>
          </cell>
          <cell r="W8012" t="str">
            <v>SP INT 6</v>
          </cell>
          <cell r="X8012" t="str">
            <v>SP INT 6</v>
          </cell>
        </row>
        <row r="8013">
          <cell r="B8013">
            <v>5</v>
          </cell>
          <cell r="K8013" t="str">
            <v>MARKETING</v>
          </cell>
          <cell r="O8013">
            <v>7</v>
          </cell>
          <cell r="Q8013">
            <v>46143</v>
          </cell>
          <cell r="W8013" t="str">
            <v>SP INT 6</v>
          </cell>
          <cell r="X8013" t="str">
            <v>SP INT 6</v>
          </cell>
        </row>
        <row r="8014">
          <cell r="B8014">
            <v>5</v>
          </cell>
          <cell r="K8014" t="str">
            <v>SALÁRIOS, ENCARGOS E BENEFÍCIOS</v>
          </cell>
          <cell r="O8014">
            <v>7</v>
          </cell>
          <cell r="Q8014">
            <v>46143</v>
          </cell>
          <cell r="W8014" t="str">
            <v>SP INT 6</v>
          </cell>
          <cell r="X8014" t="str">
            <v>SP INT 6</v>
          </cell>
        </row>
        <row r="8015">
          <cell r="B8015">
            <v>6</v>
          </cell>
          <cell r="K8015" t="str">
            <v>SALÁRIOS, ENCARGOS E BENEFÍCIOS</v>
          </cell>
          <cell r="O8015">
            <v>7</v>
          </cell>
          <cell r="Q8015">
            <v>46174</v>
          </cell>
          <cell r="W8015" t="str">
            <v>SP INT 2</v>
          </cell>
          <cell r="X8015" t="str">
            <v>SP INT 2</v>
          </cell>
        </row>
        <row r="8016">
          <cell r="B8016">
            <v>6</v>
          </cell>
          <cell r="K8016" t="str">
            <v>DESPESAS GERAIS</v>
          </cell>
          <cell r="O8016">
            <v>7</v>
          </cell>
          <cell r="P8016">
            <v>15</v>
          </cell>
          <cell r="Q8016">
            <v>46174</v>
          </cell>
          <cell r="W8016" t="str">
            <v>SP INT 3</v>
          </cell>
          <cell r="X8016" t="str">
            <v>SP INT 3</v>
          </cell>
        </row>
        <row r="8017">
          <cell r="B8017">
            <v>6</v>
          </cell>
          <cell r="K8017" t="str">
            <v>DESPESAS GERAIS</v>
          </cell>
          <cell r="O8017">
            <v>7</v>
          </cell>
          <cell r="P8017">
            <v>20</v>
          </cell>
          <cell r="Q8017">
            <v>46174</v>
          </cell>
          <cell r="W8017" t="str">
            <v>SP INT 5</v>
          </cell>
          <cell r="X8017" t="str">
            <v>SP INT 5</v>
          </cell>
        </row>
        <row r="8018">
          <cell r="B8018">
            <v>6</v>
          </cell>
          <cell r="K8018" t="str">
            <v>SALÁRIOS, ENCARGOS E BENEFÍCIOS</v>
          </cell>
          <cell r="O8018">
            <v>7</v>
          </cell>
          <cell r="P8018">
            <v>24</v>
          </cell>
          <cell r="Q8018">
            <v>46174</v>
          </cell>
          <cell r="W8018" t="str">
            <v>SENSIA CP</v>
          </cell>
          <cell r="X8018" t="str">
            <v>SENSIA</v>
          </cell>
        </row>
        <row r="8019">
          <cell r="B8019">
            <v>7</v>
          </cell>
          <cell r="K8019" t="str">
            <v>MARKETING</v>
          </cell>
          <cell r="O8019">
            <v>7</v>
          </cell>
          <cell r="Q8019">
            <v>46204</v>
          </cell>
          <cell r="W8019" t="str">
            <v>SP INT 3</v>
          </cell>
          <cell r="X8019" t="str">
            <v>SP INT 3</v>
          </cell>
        </row>
        <row r="8020">
          <cell r="B8020">
            <v>7</v>
          </cell>
          <cell r="K8020" t="str">
            <v>MARKETING</v>
          </cell>
          <cell r="O8020">
            <v>7</v>
          </cell>
          <cell r="Q8020">
            <v>46204</v>
          </cell>
          <cell r="W8020" t="str">
            <v>SP INT 6</v>
          </cell>
          <cell r="X8020" t="str">
            <v>SP INT 6</v>
          </cell>
        </row>
        <row r="8021">
          <cell r="B8021">
            <v>8</v>
          </cell>
          <cell r="K8021" t="str">
            <v>MARKETING</v>
          </cell>
          <cell r="O8021">
            <v>7</v>
          </cell>
          <cell r="Q8021">
            <v>46235</v>
          </cell>
          <cell r="W8021" t="str">
            <v>SP INT 4</v>
          </cell>
          <cell r="X8021" t="str">
            <v>SP INT 4</v>
          </cell>
        </row>
        <row r="8022">
          <cell r="B8022">
            <v>1</v>
          </cell>
          <cell r="K8022" t="str">
            <v>SERVIÇOS</v>
          </cell>
          <cell r="O8022">
            <v>6</v>
          </cell>
          <cell r="Q8022">
            <v>46023</v>
          </cell>
          <cell r="W8022" t="str">
            <v>SP INT 1</v>
          </cell>
          <cell r="X8022" t="str">
            <v>SP INT 1</v>
          </cell>
        </row>
        <row r="8023">
          <cell r="B8023">
            <v>1</v>
          </cell>
          <cell r="K8023" t="str">
            <v>SERVIÇOS</v>
          </cell>
          <cell r="O8023">
            <v>6</v>
          </cell>
          <cell r="Q8023">
            <v>46023</v>
          </cell>
          <cell r="W8023" t="str">
            <v>SP INT 2</v>
          </cell>
          <cell r="X8023" t="str">
            <v>SP INT 2</v>
          </cell>
        </row>
        <row r="8024">
          <cell r="B8024">
            <v>1</v>
          </cell>
          <cell r="K8024" t="str">
            <v>SERVIÇOS</v>
          </cell>
          <cell r="O8024">
            <v>6</v>
          </cell>
          <cell r="Q8024">
            <v>46023</v>
          </cell>
          <cell r="W8024" t="str">
            <v>SP INT 2</v>
          </cell>
          <cell r="X8024" t="str">
            <v>SP INT 2</v>
          </cell>
        </row>
        <row r="8025">
          <cell r="B8025">
            <v>1</v>
          </cell>
          <cell r="K8025" t="str">
            <v>SALÁRIOS, ENCARGOS E BENEFÍCIOS</v>
          </cell>
          <cell r="O8025">
            <v>6</v>
          </cell>
          <cell r="Q8025">
            <v>46023</v>
          </cell>
          <cell r="W8025" t="str">
            <v>SP INT 3</v>
          </cell>
          <cell r="X8025" t="str">
            <v>SP INT 3</v>
          </cell>
        </row>
        <row r="8026">
          <cell r="B8026">
            <v>1</v>
          </cell>
          <cell r="K8026" t="str">
            <v>SERVIÇOS</v>
          </cell>
          <cell r="O8026">
            <v>6</v>
          </cell>
          <cell r="Q8026">
            <v>46023</v>
          </cell>
          <cell r="W8026" t="str">
            <v>SP INT 3</v>
          </cell>
          <cell r="X8026" t="str">
            <v>SP INT 3</v>
          </cell>
        </row>
        <row r="8027">
          <cell r="B8027">
            <v>1</v>
          </cell>
          <cell r="K8027" t="str">
            <v>SERVIÇOS</v>
          </cell>
          <cell r="O8027">
            <v>6</v>
          </cell>
          <cell r="Q8027">
            <v>46023</v>
          </cell>
          <cell r="W8027" t="str">
            <v>SP INT 3</v>
          </cell>
          <cell r="X8027" t="str">
            <v>SP INT 3</v>
          </cell>
        </row>
        <row r="8028">
          <cell r="B8028">
            <v>1</v>
          </cell>
          <cell r="K8028" t="str">
            <v>SERVIÇOS</v>
          </cell>
          <cell r="O8028">
            <v>6</v>
          </cell>
          <cell r="Q8028">
            <v>46023</v>
          </cell>
          <cell r="W8028" t="str">
            <v>SP INT 4</v>
          </cell>
          <cell r="X8028" t="str">
            <v>SP INT 4</v>
          </cell>
        </row>
        <row r="8029">
          <cell r="B8029">
            <v>1</v>
          </cell>
          <cell r="K8029" t="str">
            <v>PLANTÕES E LOJAS</v>
          </cell>
          <cell r="O8029">
            <v>6</v>
          </cell>
          <cell r="P8029">
            <v>123.42</v>
          </cell>
          <cell r="Q8029">
            <v>46023</v>
          </cell>
          <cell r="W8029" t="str">
            <v>SP INT 4</v>
          </cell>
          <cell r="X8029" t="str">
            <v>SP INT 4</v>
          </cell>
        </row>
        <row r="8030">
          <cell r="B8030">
            <v>1</v>
          </cell>
          <cell r="K8030" t="str">
            <v>SALÁRIOS, ENCARGOS E BENEFÍCIOS</v>
          </cell>
          <cell r="O8030">
            <v>6</v>
          </cell>
          <cell r="P8030">
            <v>22.69</v>
          </cell>
          <cell r="Q8030">
            <v>46023</v>
          </cell>
          <cell r="W8030" t="str">
            <v>SP INT 5</v>
          </cell>
          <cell r="X8030" t="str">
            <v>SP INT 5</v>
          </cell>
        </row>
        <row r="8031">
          <cell r="B8031">
            <v>2</v>
          </cell>
          <cell r="K8031" t="str">
            <v>SERVIÇOS</v>
          </cell>
          <cell r="O8031">
            <v>6</v>
          </cell>
          <cell r="P8031">
            <v>10.220000000000001</v>
          </cell>
          <cell r="Q8031">
            <v>46054</v>
          </cell>
          <cell r="W8031" t="str">
            <v>DIRETORIA SPI</v>
          </cell>
          <cell r="X8031" t="str">
            <v>DIRETORIA SPI</v>
          </cell>
        </row>
        <row r="8032">
          <cell r="B8032">
            <v>2</v>
          </cell>
          <cell r="K8032" t="str">
            <v>SERVIÇOS</v>
          </cell>
          <cell r="O8032">
            <v>6</v>
          </cell>
          <cell r="P8032">
            <v>1.1100000000000001</v>
          </cell>
          <cell r="Q8032">
            <v>46054</v>
          </cell>
          <cell r="W8032" t="str">
            <v>SP INT 2</v>
          </cell>
          <cell r="X8032" t="str">
            <v>SP INT 2</v>
          </cell>
        </row>
        <row r="8033">
          <cell r="B8033">
            <v>2</v>
          </cell>
          <cell r="K8033" t="str">
            <v>SERVIÇOS</v>
          </cell>
          <cell r="O8033">
            <v>6</v>
          </cell>
          <cell r="Q8033">
            <v>46054</v>
          </cell>
          <cell r="W8033" t="str">
            <v>SP INT 3</v>
          </cell>
          <cell r="X8033" t="str">
            <v>SP INT 3</v>
          </cell>
        </row>
        <row r="8034">
          <cell r="B8034">
            <v>2</v>
          </cell>
          <cell r="K8034" t="str">
            <v>SERVIÇOS</v>
          </cell>
          <cell r="O8034">
            <v>6</v>
          </cell>
          <cell r="Q8034">
            <v>46054</v>
          </cell>
          <cell r="W8034" t="str">
            <v>SP INT 4</v>
          </cell>
          <cell r="X8034" t="str">
            <v>SP INT 4</v>
          </cell>
        </row>
        <row r="8035">
          <cell r="B8035">
            <v>2</v>
          </cell>
          <cell r="K8035" t="str">
            <v>SERVIÇOS</v>
          </cell>
          <cell r="O8035">
            <v>6</v>
          </cell>
          <cell r="P8035">
            <v>0.44</v>
          </cell>
          <cell r="Q8035">
            <v>46054</v>
          </cell>
          <cell r="W8035" t="str">
            <v>SP INT 4</v>
          </cell>
          <cell r="X8035" t="str">
            <v>SP INT 4</v>
          </cell>
        </row>
        <row r="8036">
          <cell r="B8036">
            <v>2</v>
          </cell>
          <cell r="K8036" t="str">
            <v>SALÁRIOS, ENCARGOS E BENEFÍCIOS</v>
          </cell>
          <cell r="O8036">
            <v>6</v>
          </cell>
          <cell r="Q8036">
            <v>46054</v>
          </cell>
          <cell r="W8036" t="str">
            <v>SP INT 5</v>
          </cell>
          <cell r="X8036" t="str">
            <v>SP INT 5</v>
          </cell>
        </row>
        <row r="8037">
          <cell r="B8037">
            <v>2</v>
          </cell>
          <cell r="K8037" t="str">
            <v>SERVIÇOS</v>
          </cell>
          <cell r="O8037">
            <v>6</v>
          </cell>
          <cell r="Q8037">
            <v>46054</v>
          </cell>
          <cell r="W8037" t="str">
            <v>SP INT 5</v>
          </cell>
          <cell r="X8037" t="str">
            <v>SP INT 5</v>
          </cell>
        </row>
        <row r="8038">
          <cell r="B8038">
            <v>2</v>
          </cell>
          <cell r="K8038" t="str">
            <v>SERVIÇOS</v>
          </cell>
          <cell r="O8038">
            <v>6</v>
          </cell>
          <cell r="Q8038">
            <v>46054</v>
          </cell>
          <cell r="W8038" t="str">
            <v>SP INT 6</v>
          </cell>
          <cell r="X8038" t="str">
            <v>SP INT 6</v>
          </cell>
        </row>
        <row r="8039">
          <cell r="B8039">
            <v>5</v>
          </cell>
          <cell r="K8039" t="str">
            <v>SALÁRIOS, ENCARGOS E BENEFÍCIOS</v>
          </cell>
          <cell r="O8039">
            <v>6</v>
          </cell>
          <cell r="Q8039">
            <v>46143</v>
          </cell>
          <cell r="W8039" t="str">
            <v>SP INT 3</v>
          </cell>
          <cell r="X8039" t="str">
            <v>SP INT 3</v>
          </cell>
        </row>
        <row r="8040">
          <cell r="B8040">
            <v>6</v>
          </cell>
          <cell r="K8040" t="str">
            <v>SALÁRIOS, ENCARGOS E BENEFÍCIOS</v>
          </cell>
          <cell r="O8040">
            <v>6</v>
          </cell>
          <cell r="Q8040">
            <v>46174</v>
          </cell>
          <cell r="W8040" t="str">
            <v>SP INT 1</v>
          </cell>
          <cell r="X8040" t="str">
            <v>SP INT 1</v>
          </cell>
        </row>
        <row r="8041">
          <cell r="B8041">
            <v>6</v>
          </cell>
          <cell r="K8041" t="str">
            <v>SALÁRIOS, ENCARGOS E BENEFÍCIOS</v>
          </cell>
          <cell r="O8041">
            <v>6</v>
          </cell>
          <cell r="Q8041">
            <v>46174</v>
          </cell>
          <cell r="W8041" t="str">
            <v>SP INT 1</v>
          </cell>
          <cell r="X8041" t="str">
            <v>SP INT 1</v>
          </cell>
        </row>
        <row r="8042">
          <cell r="B8042">
            <v>6</v>
          </cell>
          <cell r="K8042" t="str">
            <v>SALÁRIOS, ENCARGOS E BENEFÍCIOS</v>
          </cell>
          <cell r="O8042">
            <v>6</v>
          </cell>
          <cell r="Q8042">
            <v>46174</v>
          </cell>
          <cell r="W8042" t="str">
            <v>SP INT 1</v>
          </cell>
          <cell r="X8042" t="str">
            <v>SP INT 1</v>
          </cell>
        </row>
        <row r="8043">
          <cell r="B8043">
            <v>6</v>
          </cell>
          <cell r="K8043" t="str">
            <v>MARKETING</v>
          </cell>
          <cell r="O8043">
            <v>6</v>
          </cell>
          <cell r="Q8043">
            <v>46174</v>
          </cell>
          <cell r="W8043" t="str">
            <v>SP INT 2</v>
          </cell>
          <cell r="X8043" t="str">
            <v>SP INT 2</v>
          </cell>
        </row>
        <row r="8044">
          <cell r="B8044">
            <v>6</v>
          </cell>
          <cell r="K8044" t="str">
            <v>MARKETING</v>
          </cell>
          <cell r="O8044">
            <v>6</v>
          </cell>
          <cell r="Q8044">
            <v>46174</v>
          </cell>
          <cell r="W8044" t="str">
            <v>SP INT 4</v>
          </cell>
          <cell r="X8044" t="str">
            <v>SP INT 4</v>
          </cell>
        </row>
        <row r="8045">
          <cell r="B8045">
            <v>7</v>
          </cell>
          <cell r="K8045" t="str">
            <v>MARKETING</v>
          </cell>
          <cell r="O8045">
            <v>6</v>
          </cell>
          <cell r="Q8045">
            <v>46204</v>
          </cell>
          <cell r="W8045" t="str">
            <v>SP INT 4</v>
          </cell>
          <cell r="X8045" t="str">
            <v>SP INT 4</v>
          </cell>
        </row>
        <row r="8046">
          <cell r="B8046">
            <v>7</v>
          </cell>
          <cell r="K8046" t="str">
            <v>SALÁRIOS, ENCARGOS E BENEFÍCIOS</v>
          </cell>
          <cell r="O8046">
            <v>6</v>
          </cell>
          <cell r="Q8046">
            <v>46204</v>
          </cell>
          <cell r="W8046" t="str">
            <v>SP INT 4</v>
          </cell>
          <cell r="X8046" t="str">
            <v>SP INT 4</v>
          </cell>
        </row>
        <row r="8047">
          <cell r="B8047">
            <v>7</v>
          </cell>
          <cell r="K8047" t="str">
            <v>MARKETING</v>
          </cell>
          <cell r="O8047">
            <v>6</v>
          </cell>
          <cell r="Q8047">
            <v>46204</v>
          </cell>
          <cell r="W8047" t="str">
            <v>SP INT 4</v>
          </cell>
          <cell r="X8047" t="str">
            <v>SP INT 4</v>
          </cell>
        </row>
        <row r="8048">
          <cell r="B8048">
            <v>7</v>
          </cell>
          <cell r="K8048" t="str">
            <v>MARKETING</v>
          </cell>
          <cell r="O8048">
            <v>6</v>
          </cell>
          <cell r="Q8048">
            <v>46204</v>
          </cell>
          <cell r="W8048" t="str">
            <v>SP INT 5</v>
          </cell>
          <cell r="X8048" t="str">
            <v>SP INT 5</v>
          </cell>
        </row>
        <row r="8049">
          <cell r="B8049">
            <v>7</v>
          </cell>
          <cell r="K8049" t="str">
            <v>SALÁRIOS, ENCARGOS E BENEFÍCIOS</v>
          </cell>
          <cell r="O8049">
            <v>6</v>
          </cell>
          <cell r="Q8049">
            <v>46204</v>
          </cell>
          <cell r="W8049" t="str">
            <v>SP INT 6</v>
          </cell>
          <cell r="X8049" t="str">
            <v>SP INT 6</v>
          </cell>
        </row>
        <row r="8050">
          <cell r="B8050">
            <v>7</v>
          </cell>
          <cell r="K8050" t="str">
            <v>DESPESAS GERAIS</v>
          </cell>
          <cell r="O8050">
            <v>6</v>
          </cell>
          <cell r="Q8050">
            <v>46204</v>
          </cell>
          <cell r="W8050" t="str">
            <v>SENSIA RP</v>
          </cell>
          <cell r="X8050" t="str">
            <v>SENSIA</v>
          </cell>
        </row>
        <row r="8051">
          <cell r="B8051">
            <v>8</v>
          </cell>
          <cell r="K8051" t="str">
            <v>ADMINISTRATIVO</v>
          </cell>
          <cell r="O8051">
            <v>6</v>
          </cell>
          <cell r="Q8051">
            <v>46235</v>
          </cell>
          <cell r="W8051" t="str">
            <v>DIRETORIA SPI</v>
          </cell>
          <cell r="X8051" t="str">
            <v>DIRETORIA SPI</v>
          </cell>
        </row>
        <row r="8052">
          <cell r="B8052">
            <v>8</v>
          </cell>
          <cell r="K8052" t="str">
            <v>ADMINISTRATIVO</v>
          </cell>
          <cell r="O8052">
            <v>6</v>
          </cell>
          <cell r="Q8052">
            <v>46235</v>
          </cell>
          <cell r="W8052" t="str">
            <v>SP INT 1</v>
          </cell>
          <cell r="X8052" t="str">
            <v>SP INT 1</v>
          </cell>
        </row>
        <row r="8053">
          <cell r="B8053">
            <v>8</v>
          </cell>
          <cell r="K8053" t="str">
            <v>SERVIÇOS</v>
          </cell>
          <cell r="O8053">
            <v>6</v>
          </cell>
          <cell r="Q8053">
            <v>46235</v>
          </cell>
          <cell r="W8053" t="str">
            <v>SP INT 6</v>
          </cell>
          <cell r="X8053" t="str">
            <v>SP INT 6</v>
          </cell>
        </row>
        <row r="8054">
          <cell r="B8054">
            <v>1</v>
          </cell>
          <cell r="K8054" t="str">
            <v>SALÁRIOS, ENCARGOS E BENEFÍCIOS</v>
          </cell>
          <cell r="O8054">
            <v>5</v>
          </cell>
          <cell r="P8054">
            <v>4.6900000000000004</v>
          </cell>
          <cell r="Q8054">
            <v>46023</v>
          </cell>
          <cell r="W8054" t="str">
            <v>DIRETORIA SPI</v>
          </cell>
          <cell r="X8054" t="str">
            <v>DIRETORIA SPI</v>
          </cell>
        </row>
        <row r="8055">
          <cell r="B8055">
            <v>1</v>
          </cell>
          <cell r="K8055" t="str">
            <v>SERVIÇOS</v>
          </cell>
          <cell r="O8055">
            <v>5</v>
          </cell>
          <cell r="Q8055">
            <v>46023</v>
          </cell>
          <cell r="W8055" t="str">
            <v>SP INT 2</v>
          </cell>
          <cell r="X8055" t="str">
            <v>SP INT 2</v>
          </cell>
        </row>
        <row r="8056">
          <cell r="B8056">
            <v>1</v>
          </cell>
          <cell r="K8056" t="str">
            <v>PLANTÕES E LOJAS</v>
          </cell>
          <cell r="O8056">
            <v>5</v>
          </cell>
          <cell r="P8056">
            <v>68.03</v>
          </cell>
          <cell r="Q8056">
            <v>46023</v>
          </cell>
          <cell r="W8056" t="str">
            <v>SP INT 2</v>
          </cell>
          <cell r="X8056" t="str">
            <v>SP INT 2</v>
          </cell>
        </row>
        <row r="8057">
          <cell r="B8057">
            <v>1</v>
          </cell>
          <cell r="K8057" t="str">
            <v>SALÁRIOS, ENCARGOS E BENEFÍCIOS</v>
          </cell>
          <cell r="O8057">
            <v>5</v>
          </cell>
          <cell r="Q8057">
            <v>46023</v>
          </cell>
          <cell r="W8057" t="str">
            <v>SP INT 3</v>
          </cell>
          <cell r="X8057" t="str">
            <v>SP INT 3</v>
          </cell>
        </row>
        <row r="8058">
          <cell r="B8058">
            <v>1</v>
          </cell>
          <cell r="K8058" t="str">
            <v>SALÁRIOS, ENCARGOS E BENEFÍCIOS</v>
          </cell>
          <cell r="O8058">
            <v>5</v>
          </cell>
          <cell r="Q8058">
            <v>46023</v>
          </cell>
          <cell r="W8058" t="str">
            <v>SP INT 3</v>
          </cell>
          <cell r="X8058" t="str">
            <v>SP INT 3</v>
          </cell>
        </row>
        <row r="8059">
          <cell r="B8059">
            <v>1</v>
          </cell>
          <cell r="K8059" t="str">
            <v>SERVIÇOS</v>
          </cell>
          <cell r="O8059">
            <v>5</v>
          </cell>
          <cell r="Q8059">
            <v>46023</v>
          </cell>
          <cell r="W8059" t="str">
            <v>SP INT 3</v>
          </cell>
          <cell r="X8059" t="str">
            <v>SP INT 3</v>
          </cell>
        </row>
        <row r="8060">
          <cell r="B8060">
            <v>1</v>
          </cell>
          <cell r="K8060" t="str">
            <v>SERVIÇOS</v>
          </cell>
          <cell r="O8060">
            <v>5</v>
          </cell>
          <cell r="Q8060">
            <v>46023</v>
          </cell>
          <cell r="W8060" t="str">
            <v>SP INT 3</v>
          </cell>
          <cell r="X8060" t="str">
            <v>SP INT 3</v>
          </cell>
        </row>
        <row r="8061">
          <cell r="B8061">
            <v>1</v>
          </cell>
          <cell r="K8061" t="str">
            <v>PLANTÕES E LOJAS</v>
          </cell>
          <cell r="O8061">
            <v>5</v>
          </cell>
          <cell r="P8061">
            <v>4.42</v>
          </cell>
          <cell r="Q8061">
            <v>46023</v>
          </cell>
          <cell r="W8061" t="str">
            <v>SP INT 4</v>
          </cell>
          <cell r="X8061" t="str">
            <v>SP INT 4</v>
          </cell>
        </row>
        <row r="8062">
          <cell r="B8062">
            <v>1</v>
          </cell>
          <cell r="K8062" t="str">
            <v>PLANTÕES E LOJAS</v>
          </cell>
          <cell r="O8062">
            <v>5</v>
          </cell>
          <cell r="P8062">
            <v>4.6900000000000004</v>
          </cell>
          <cell r="Q8062">
            <v>46023</v>
          </cell>
          <cell r="W8062" t="str">
            <v>SP INT 5</v>
          </cell>
          <cell r="X8062" t="str">
            <v>SP INT 5</v>
          </cell>
        </row>
        <row r="8063">
          <cell r="B8063">
            <v>1</v>
          </cell>
          <cell r="K8063" t="str">
            <v>SALÁRIOS, ENCARGOS E BENEFÍCIOS</v>
          </cell>
          <cell r="O8063">
            <v>5</v>
          </cell>
          <cell r="Q8063">
            <v>46023</v>
          </cell>
          <cell r="W8063" t="str">
            <v>SP INT 5</v>
          </cell>
          <cell r="X8063" t="str">
            <v>SP INT 5</v>
          </cell>
        </row>
        <row r="8064">
          <cell r="B8064">
            <v>1</v>
          </cell>
          <cell r="K8064" t="str">
            <v>PLANTÕES E LOJAS</v>
          </cell>
          <cell r="O8064">
            <v>5</v>
          </cell>
          <cell r="P8064">
            <v>4.6900000000000004</v>
          </cell>
          <cell r="Q8064">
            <v>46023</v>
          </cell>
          <cell r="W8064" t="str">
            <v>SP INT 5</v>
          </cell>
          <cell r="X8064" t="str">
            <v>SP INT 5</v>
          </cell>
        </row>
        <row r="8065">
          <cell r="B8065">
            <v>1</v>
          </cell>
          <cell r="K8065" t="str">
            <v>PLANTÕES E LOJAS</v>
          </cell>
          <cell r="O8065">
            <v>5</v>
          </cell>
          <cell r="P8065">
            <v>4.7</v>
          </cell>
          <cell r="Q8065">
            <v>46023</v>
          </cell>
          <cell r="W8065" t="str">
            <v>SP INT 5</v>
          </cell>
          <cell r="X8065" t="str">
            <v>SP INT 5</v>
          </cell>
        </row>
        <row r="8066">
          <cell r="B8066">
            <v>1</v>
          </cell>
          <cell r="K8066" t="str">
            <v>SERVIÇOS</v>
          </cell>
          <cell r="O8066">
            <v>5</v>
          </cell>
          <cell r="Q8066">
            <v>46023</v>
          </cell>
          <cell r="W8066" t="str">
            <v>SP INT 5</v>
          </cell>
          <cell r="X8066" t="str">
            <v>SP INT 5</v>
          </cell>
        </row>
        <row r="8067">
          <cell r="B8067">
            <v>1</v>
          </cell>
          <cell r="K8067" t="str">
            <v>SERVIÇOS</v>
          </cell>
          <cell r="O8067">
            <v>5</v>
          </cell>
          <cell r="Q8067">
            <v>46023</v>
          </cell>
          <cell r="W8067" t="str">
            <v>SP INT 6</v>
          </cell>
          <cell r="X8067" t="str">
            <v>SP INT 6</v>
          </cell>
        </row>
        <row r="8068">
          <cell r="B8068">
            <v>1</v>
          </cell>
          <cell r="K8068" t="str">
            <v>SALÁRIOS, ENCARGOS E BENEFÍCIOS</v>
          </cell>
          <cell r="O8068">
            <v>5</v>
          </cell>
          <cell r="Q8068">
            <v>46023</v>
          </cell>
          <cell r="W8068" t="str">
            <v>SP INT 6</v>
          </cell>
          <cell r="X8068" t="str">
            <v>SP INT 6</v>
          </cell>
        </row>
        <row r="8069">
          <cell r="B8069">
            <v>2</v>
          </cell>
          <cell r="K8069" t="str">
            <v>SALÁRIOS, ENCARGOS E BENEFÍCIOS</v>
          </cell>
          <cell r="O8069">
            <v>5</v>
          </cell>
          <cell r="P8069">
            <v>4.6900000000000004</v>
          </cell>
          <cell r="Q8069">
            <v>46054</v>
          </cell>
          <cell r="W8069" t="str">
            <v>DIRETORIA SPI</v>
          </cell>
          <cell r="X8069" t="str">
            <v>DIRETORIA SPI</v>
          </cell>
        </row>
        <row r="8070">
          <cell r="B8070">
            <v>2</v>
          </cell>
          <cell r="K8070" t="str">
            <v>SERVIÇOS</v>
          </cell>
          <cell r="O8070">
            <v>5</v>
          </cell>
          <cell r="Q8070">
            <v>46054</v>
          </cell>
          <cell r="W8070" t="str">
            <v>SP INT 1</v>
          </cell>
          <cell r="X8070" t="str">
            <v>SP INT 1</v>
          </cell>
        </row>
        <row r="8071">
          <cell r="B8071">
            <v>2</v>
          </cell>
          <cell r="K8071" t="str">
            <v>SALÁRIOS, ENCARGOS E BENEFÍCIOS</v>
          </cell>
          <cell r="O8071">
            <v>5</v>
          </cell>
          <cell r="Q8071">
            <v>46054</v>
          </cell>
          <cell r="W8071" t="str">
            <v>SP INT 3</v>
          </cell>
          <cell r="X8071" t="str">
            <v>SP INT 3</v>
          </cell>
        </row>
        <row r="8072">
          <cell r="B8072">
            <v>2</v>
          </cell>
          <cell r="K8072" t="str">
            <v>SALÁRIOS, ENCARGOS E BENEFÍCIOS</v>
          </cell>
          <cell r="O8072">
            <v>5</v>
          </cell>
          <cell r="Q8072">
            <v>46054</v>
          </cell>
          <cell r="W8072" t="str">
            <v>SP INT 3</v>
          </cell>
          <cell r="X8072" t="str">
            <v>SP INT 3</v>
          </cell>
        </row>
        <row r="8073">
          <cell r="B8073">
            <v>2</v>
          </cell>
          <cell r="K8073" t="str">
            <v>SALÁRIOS, ENCARGOS E BENEFÍCIOS</v>
          </cell>
          <cell r="O8073">
            <v>5</v>
          </cell>
          <cell r="Q8073">
            <v>46054</v>
          </cell>
          <cell r="W8073" t="str">
            <v>SP INT 3</v>
          </cell>
          <cell r="X8073" t="str">
            <v>SP INT 3</v>
          </cell>
        </row>
        <row r="8074">
          <cell r="B8074">
            <v>2</v>
          </cell>
          <cell r="K8074" t="str">
            <v>PLANTÕES E LOJAS</v>
          </cell>
          <cell r="O8074">
            <v>5</v>
          </cell>
          <cell r="P8074">
            <v>72.95</v>
          </cell>
          <cell r="Q8074">
            <v>46054</v>
          </cell>
          <cell r="W8074" t="str">
            <v>SP INT 3</v>
          </cell>
          <cell r="X8074" t="str">
            <v>SP INT 3</v>
          </cell>
        </row>
        <row r="8075">
          <cell r="B8075">
            <v>2</v>
          </cell>
          <cell r="K8075" t="str">
            <v>SERVIÇOS</v>
          </cell>
          <cell r="O8075">
            <v>5</v>
          </cell>
          <cell r="P8075">
            <v>0.22</v>
          </cell>
          <cell r="Q8075">
            <v>46054</v>
          </cell>
          <cell r="W8075" t="str">
            <v>SP INT 4</v>
          </cell>
          <cell r="X8075" t="str">
            <v>SP INT 4</v>
          </cell>
        </row>
        <row r="8076">
          <cell r="B8076">
            <v>2</v>
          </cell>
          <cell r="K8076" t="str">
            <v>PLANTÕES E LOJAS</v>
          </cell>
          <cell r="O8076">
            <v>5</v>
          </cell>
          <cell r="P8076">
            <v>4.1100000000000003</v>
          </cell>
          <cell r="Q8076">
            <v>46054</v>
          </cell>
          <cell r="W8076" t="str">
            <v>SP INT 4</v>
          </cell>
          <cell r="X8076" t="str">
            <v>SP INT 4</v>
          </cell>
        </row>
        <row r="8077">
          <cell r="B8077">
            <v>2</v>
          </cell>
          <cell r="K8077" t="str">
            <v>SALÁRIOS, ENCARGOS E BENEFÍCIOS</v>
          </cell>
          <cell r="O8077">
            <v>5</v>
          </cell>
          <cell r="Q8077">
            <v>46054</v>
          </cell>
          <cell r="W8077" t="str">
            <v>SP INT 5</v>
          </cell>
          <cell r="X8077" t="str">
            <v>SP INT 5</v>
          </cell>
        </row>
        <row r="8078">
          <cell r="B8078">
            <v>2</v>
          </cell>
          <cell r="K8078" t="str">
            <v>PLANTÕES E LOJAS</v>
          </cell>
          <cell r="O8078">
            <v>5</v>
          </cell>
          <cell r="P8078">
            <v>4.37</v>
          </cell>
          <cell r="Q8078">
            <v>46054</v>
          </cell>
          <cell r="W8078" t="str">
            <v>SP INT 5</v>
          </cell>
          <cell r="X8078" t="str">
            <v>SP INT 5</v>
          </cell>
        </row>
        <row r="8079">
          <cell r="B8079">
            <v>2</v>
          </cell>
          <cell r="K8079" t="str">
            <v>PLANTÕES E LOJAS</v>
          </cell>
          <cell r="O8079">
            <v>5</v>
          </cell>
          <cell r="P8079">
            <v>4.37</v>
          </cell>
          <cell r="Q8079">
            <v>46054</v>
          </cell>
          <cell r="W8079" t="str">
            <v>SP INT 5</v>
          </cell>
          <cell r="X8079" t="str">
            <v>SP INT 5</v>
          </cell>
        </row>
        <row r="8080">
          <cell r="B8080">
            <v>2</v>
          </cell>
          <cell r="K8080" t="str">
            <v>PLANTÕES E LOJAS</v>
          </cell>
          <cell r="O8080">
            <v>5</v>
          </cell>
          <cell r="P8080">
            <v>4.38</v>
          </cell>
          <cell r="Q8080">
            <v>46054</v>
          </cell>
          <cell r="W8080" t="str">
            <v>SP INT 5</v>
          </cell>
          <cell r="X8080" t="str">
            <v>SP INT 5</v>
          </cell>
        </row>
        <row r="8081">
          <cell r="B8081">
            <v>2</v>
          </cell>
          <cell r="K8081" t="str">
            <v>SALÁRIOS, ENCARGOS E BENEFÍCIOS</v>
          </cell>
          <cell r="O8081">
            <v>5</v>
          </cell>
          <cell r="P8081">
            <v>22.69</v>
          </cell>
          <cell r="Q8081">
            <v>46054</v>
          </cell>
          <cell r="W8081" t="str">
            <v>SP INT 5</v>
          </cell>
          <cell r="X8081" t="str">
            <v>SP INT 5</v>
          </cell>
        </row>
        <row r="8082">
          <cell r="B8082">
            <v>2</v>
          </cell>
          <cell r="K8082" t="str">
            <v>SALÁRIOS, ENCARGOS E BENEFÍCIOS</v>
          </cell>
          <cell r="O8082">
            <v>5</v>
          </cell>
          <cell r="Q8082">
            <v>46054</v>
          </cell>
          <cell r="W8082" t="str">
            <v>SP INT 6</v>
          </cell>
          <cell r="X8082" t="str">
            <v>SP INT 6</v>
          </cell>
        </row>
        <row r="8083">
          <cell r="B8083">
            <v>3</v>
          </cell>
          <cell r="K8083" t="str">
            <v>SALÁRIOS, ENCARGOS E BENEFÍCIOS</v>
          </cell>
          <cell r="O8083">
            <v>5</v>
          </cell>
          <cell r="P8083">
            <v>4.6900000000000004</v>
          </cell>
          <cell r="Q8083">
            <v>46082</v>
          </cell>
          <cell r="W8083" t="str">
            <v>DIRETORIA SPI</v>
          </cell>
          <cell r="X8083" t="str">
            <v>DIRETORIA SPI</v>
          </cell>
        </row>
        <row r="8084">
          <cell r="B8084">
            <v>3</v>
          </cell>
          <cell r="K8084" t="str">
            <v>SALÁRIOS, ENCARGOS E BENEFÍCIOS</v>
          </cell>
          <cell r="O8084">
            <v>5</v>
          </cell>
          <cell r="P8084">
            <v>8.85</v>
          </cell>
          <cell r="Q8084">
            <v>46082</v>
          </cell>
          <cell r="W8084" t="str">
            <v>SP INT 2</v>
          </cell>
          <cell r="X8084" t="str">
            <v>SP INT 2</v>
          </cell>
        </row>
        <row r="8085">
          <cell r="B8085">
            <v>3</v>
          </cell>
          <cell r="K8085" t="str">
            <v>PLANTÕES E LOJAS</v>
          </cell>
          <cell r="O8085">
            <v>5</v>
          </cell>
          <cell r="P8085">
            <v>72.47</v>
          </cell>
          <cell r="Q8085">
            <v>46082</v>
          </cell>
          <cell r="W8085" t="str">
            <v>SP INT 2</v>
          </cell>
          <cell r="X8085" t="str">
            <v>SP INT 2</v>
          </cell>
        </row>
        <row r="8086">
          <cell r="B8086">
            <v>3</v>
          </cell>
          <cell r="K8086" t="str">
            <v>SALÁRIOS, ENCARGOS E BENEFÍCIOS</v>
          </cell>
          <cell r="O8086">
            <v>5</v>
          </cell>
          <cell r="Q8086">
            <v>46082</v>
          </cell>
          <cell r="W8086" t="str">
            <v>SP INT 3</v>
          </cell>
          <cell r="X8086" t="str">
            <v>SP INT 3</v>
          </cell>
        </row>
        <row r="8087">
          <cell r="B8087">
            <v>3</v>
          </cell>
          <cell r="K8087" t="str">
            <v>SALÁRIOS, ENCARGOS E BENEFÍCIOS</v>
          </cell>
          <cell r="O8087">
            <v>5</v>
          </cell>
          <cell r="Q8087">
            <v>46082</v>
          </cell>
          <cell r="W8087" t="str">
            <v>SP INT 3</v>
          </cell>
          <cell r="X8087" t="str">
            <v>SP INT 3</v>
          </cell>
        </row>
        <row r="8088">
          <cell r="B8088">
            <v>3</v>
          </cell>
          <cell r="K8088" t="str">
            <v>PLANTÕES E LOJAS</v>
          </cell>
          <cell r="O8088">
            <v>5</v>
          </cell>
          <cell r="P8088">
            <v>4.71</v>
          </cell>
          <cell r="Q8088">
            <v>46082</v>
          </cell>
          <cell r="W8088" t="str">
            <v>SP INT 4</v>
          </cell>
          <cell r="X8088" t="str">
            <v>SP INT 4</v>
          </cell>
        </row>
        <row r="8089">
          <cell r="B8089">
            <v>3</v>
          </cell>
          <cell r="K8089" t="str">
            <v>SALÁRIOS, ENCARGOS E BENEFÍCIOS</v>
          </cell>
          <cell r="O8089">
            <v>5</v>
          </cell>
          <cell r="Q8089">
            <v>46082</v>
          </cell>
          <cell r="W8089" t="str">
            <v>SP INT 5</v>
          </cell>
          <cell r="X8089" t="str">
            <v>SP INT 5</v>
          </cell>
        </row>
        <row r="8090">
          <cell r="B8090">
            <v>3</v>
          </cell>
          <cell r="K8090" t="str">
            <v>SALÁRIOS, ENCARGOS E BENEFÍCIOS</v>
          </cell>
          <cell r="O8090">
            <v>5</v>
          </cell>
          <cell r="Q8090">
            <v>46082</v>
          </cell>
          <cell r="W8090" t="str">
            <v>SP INT 5</v>
          </cell>
          <cell r="X8090" t="str">
            <v>SP INT 5</v>
          </cell>
        </row>
        <row r="8091">
          <cell r="B8091">
            <v>3</v>
          </cell>
          <cell r="K8091" t="str">
            <v>PLANTÕES E LOJAS</v>
          </cell>
          <cell r="O8091">
            <v>5</v>
          </cell>
          <cell r="P8091">
            <v>5</v>
          </cell>
          <cell r="Q8091">
            <v>46082</v>
          </cell>
          <cell r="W8091" t="str">
            <v>SP INT 5</v>
          </cell>
          <cell r="X8091" t="str">
            <v>SP INT 5</v>
          </cell>
        </row>
        <row r="8092">
          <cell r="B8092">
            <v>3</v>
          </cell>
          <cell r="K8092" t="str">
            <v>PLANTÕES E LOJAS</v>
          </cell>
          <cell r="O8092">
            <v>5</v>
          </cell>
          <cell r="P8092">
            <v>5</v>
          </cell>
          <cell r="Q8092">
            <v>46082</v>
          </cell>
          <cell r="W8092" t="str">
            <v>SP INT 5</v>
          </cell>
          <cell r="X8092" t="str">
            <v>SP INT 5</v>
          </cell>
        </row>
        <row r="8093">
          <cell r="B8093">
            <v>3</v>
          </cell>
          <cell r="K8093" t="str">
            <v>PLANTÕES E LOJAS</v>
          </cell>
          <cell r="O8093">
            <v>5</v>
          </cell>
          <cell r="P8093">
            <v>5.01</v>
          </cell>
          <cell r="Q8093">
            <v>46082</v>
          </cell>
          <cell r="W8093" t="str">
            <v>SP INT 5</v>
          </cell>
          <cell r="X8093" t="str">
            <v>SP INT 5</v>
          </cell>
        </row>
        <row r="8094">
          <cell r="B8094">
            <v>3</v>
          </cell>
          <cell r="K8094" t="str">
            <v>SALÁRIOS, ENCARGOS E BENEFÍCIOS</v>
          </cell>
          <cell r="O8094">
            <v>5</v>
          </cell>
          <cell r="Q8094">
            <v>46082</v>
          </cell>
          <cell r="W8094" t="str">
            <v>SP INT 6</v>
          </cell>
          <cell r="X8094" t="str">
            <v>SP INT 6</v>
          </cell>
        </row>
        <row r="8095">
          <cell r="B8095">
            <v>4</v>
          </cell>
          <cell r="K8095" t="str">
            <v>SALÁRIOS, ENCARGOS E BENEFÍCIOS</v>
          </cell>
          <cell r="O8095">
            <v>5</v>
          </cell>
          <cell r="P8095">
            <v>4.6900000000000004</v>
          </cell>
          <cell r="Q8095">
            <v>46113</v>
          </cell>
          <cell r="W8095" t="str">
            <v>DIRETORIA SPI</v>
          </cell>
          <cell r="X8095" t="str">
            <v>DIRETORIA SPI</v>
          </cell>
        </row>
        <row r="8096">
          <cell r="B8096">
            <v>4</v>
          </cell>
          <cell r="K8096" t="str">
            <v>SALÁRIOS, ENCARGOS E BENEFÍCIOS</v>
          </cell>
          <cell r="O8096">
            <v>5</v>
          </cell>
          <cell r="P8096">
            <v>8.85</v>
          </cell>
          <cell r="Q8096">
            <v>46113</v>
          </cell>
          <cell r="W8096" t="str">
            <v>SP INT 2</v>
          </cell>
          <cell r="X8096" t="str">
            <v>SP INT 2</v>
          </cell>
        </row>
        <row r="8097">
          <cell r="B8097">
            <v>4</v>
          </cell>
          <cell r="K8097" t="str">
            <v>PLANTÕES E LOJAS</v>
          </cell>
          <cell r="O8097">
            <v>5</v>
          </cell>
          <cell r="P8097">
            <v>66.180000000000007</v>
          </cell>
          <cell r="Q8097">
            <v>46113</v>
          </cell>
          <cell r="W8097" t="str">
            <v>SP INT 2</v>
          </cell>
          <cell r="X8097" t="str">
            <v>SP INT 2</v>
          </cell>
        </row>
        <row r="8098">
          <cell r="B8098">
            <v>4</v>
          </cell>
          <cell r="K8098" t="str">
            <v>SALÁRIOS, ENCARGOS E BENEFÍCIOS</v>
          </cell>
          <cell r="O8098">
            <v>5</v>
          </cell>
          <cell r="Q8098">
            <v>46113</v>
          </cell>
          <cell r="W8098" t="str">
            <v>SP INT 3</v>
          </cell>
          <cell r="X8098" t="str">
            <v>SP INT 3</v>
          </cell>
        </row>
        <row r="8099">
          <cell r="B8099">
            <v>4</v>
          </cell>
          <cell r="K8099" t="str">
            <v>PLANTÕES E LOJAS</v>
          </cell>
          <cell r="O8099">
            <v>5</v>
          </cell>
          <cell r="P8099">
            <v>4.3</v>
          </cell>
          <cell r="Q8099">
            <v>46113</v>
          </cell>
          <cell r="W8099" t="str">
            <v>SP INT 4</v>
          </cell>
          <cell r="X8099" t="str">
            <v>SP INT 4</v>
          </cell>
        </row>
        <row r="8100">
          <cell r="B8100">
            <v>4</v>
          </cell>
          <cell r="K8100" t="str">
            <v>PLANTÕES E LOJAS</v>
          </cell>
          <cell r="O8100">
            <v>5</v>
          </cell>
          <cell r="P8100">
            <v>4.57</v>
          </cell>
          <cell r="Q8100">
            <v>46113</v>
          </cell>
          <cell r="W8100" t="str">
            <v>SP INT 5</v>
          </cell>
          <cell r="X8100" t="str">
            <v>SP INT 5</v>
          </cell>
        </row>
        <row r="8101">
          <cell r="B8101">
            <v>4</v>
          </cell>
          <cell r="K8101" t="str">
            <v>PLANTÕES E LOJAS</v>
          </cell>
          <cell r="O8101">
            <v>5</v>
          </cell>
          <cell r="P8101">
            <v>4.57</v>
          </cell>
          <cell r="Q8101">
            <v>46113</v>
          </cell>
          <cell r="W8101" t="str">
            <v>SP INT 5</v>
          </cell>
          <cell r="X8101" t="str">
            <v>SP INT 5</v>
          </cell>
        </row>
        <row r="8102">
          <cell r="B8102">
            <v>4</v>
          </cell>
          <cell r="K8102" t="str">
            <v>PLANTÕES E LOJAS</v>
          </cell>
          <cell r="O8102">
            <v>5</v>
          </cell>
          <cell r="P8102">
            <v>4.58</v>
          </cell>
          <cell r="Q8102">
            <v>46113</v>
          </cell>
          <cell r="W8102" t="str">
            <v>SP INT 5</v>
          </cell>
          <cell r="X8102" t="str">
            <v>SP INT 5</v>
          </cell>
        </row>
        <row r="8103">
          <cell r="B8103">
            <v>4</v>
          </cell>
          <cell r="K8103" t="str">
            <v>SALÁRIOS, ENCARGOS E BENEFÍCIOS</v>
          </cell>
          <cell r="O8103">
            <v>5</v>
          </cell>
          <cell r="Q8103">
            <v>46113</v>
          </cell>
          <cell r="W8103" t="str">
            <v>SP INT 6</v>
          </cell>
          <cell r="X8103" t="str">
            <v>SP INT 6</v>
          </cell>
        </row>
        <row r="8104">
          <cell r="B8104">
            <v>5</v>
          </cell>
          <cell r="K8104" t="str">
            <v>SALÁRIOS, ENCARGOS E BENEFÍCIOS</v>
          </cell>
          <cell r="O8104">
            <v>5</v>
          </cell>
          <cell r="P8104">
            <v>4.97</v>
          </cell>
          <cell r="Q8104">
            <v>46143</v>
          </cell>
          <cell r="W8104" t="str">
            <v>DIRETORIA SPI</v>
          </cell>
          <cell r="X8104" t="str">
            <v>DIRETORIA SPI</v>
          </cell>
        </row>
        <row r="8105">
          <cell r="B8105">
            <v>5</v>
          </cell>
          <cell r="K8105" t="str">
            <v>SERVIÇOS</v>
          </cell>
          <cell r="O8105">
            <v>5</v>
          </cell>
          <cell r="Q8105">
            <v>46143</v>
          </cell>
          <cell r="W8105" t="str">
            <v>SP INT 1</v>
          </cell>
          <cell r="X8105" t="str">
            <v>SP INT 1</v>
          </cell>
        </row>
        <row r="8106">
          <cell r="B8106">
            <v>5</v>
          </cell>
          <cell r="K8106" t="str">
            <v>DESPESAS GERAIS</v>
          </cell>
          <cell r="O8106">
            <v>5</v>
          </cell>
          <cell r="Q8106">
            <v>46143</v>
          </cell>
          <cell r="W8106" t="str">
            <v>SP INT 1</v>
          </cell>
          <cell r="X8106" t="str">
            <v>SP INT 1</v>
          </cell>
        </row>
        <row r="8107">
          <cell r="B8107">
            <v>5</v>
          </cell>
          <cell r="K8107" t="str">
            <v>SALÁRIOS, ENCARGOS E BENEFÍCIOS</v>
          </cell>
          <cell r="O8107">
            <v>5</v>
          </cell>
          <cell r="Q8107">
            <v>46143</v>
          </cell>
          <cell r="W8107" t="str">
            <v>SP INT 2</v>
          </cell>
          <cell r="X8107" t="str">
            <v>SP INT 2</v>
          </cell>
        </row>
        <row r="8108">
          <cell r="B8108">
            <v>5</v>
          </cell>
          <cell r="K8108" t="str">
            <v>SALÁRIOS, ENCARGOS E BENEFÍCIOS</v>
          </cell>
          <cell r="O8108">
            <v>5</v>
          </cell>
          <cell r="Q8108">
            <v>46143</v>
          </cell>
          <cell r="W8108" t="str">
            <v>SP INT 5</v>
          </cell>
          <cell r="X8108" t="str">
            <v>SP INT 5</v>
          </cell>
        </row>
        <row r="8109">
          <cell r="B8109">
            <v>5</v>
          </cell>
          <cell r="K8109" t="str">
            <v>SALÁRIOS, ENCARGOS E BENEFÍCIOS</v>
          </cell>
          <cell r="O8109">
            <v>5</v>
          </cell>
          <cell r="Q8109">
            <v>46143</v>
          </cell>
          <cell r="W8109" t="str">
            <v>SP INT 5</v>
          </cell>
          <cell r="X8109" t="str">
            <v>SP INT 5</v>
          </cell>
        </row>
        <row r="8110">
          <cell r="B8110">
            <v>5</v>
          </cell>
          <cell r="K8110" t="str">
            <v>PLANTÕES E LOJAS</v>
          </cell>
          <cell r="O8110">
            <v>5</v>
          </cell>
          <cell r="P8110">
            <v>4.24</v>
          </cell>
          <cell r="Q8110">
            <v>46143</v>
          </cell>
          <cell r="W8110" t="str">
            <v>SP INT 5</v>
          </cell>
          <cell r="X8110" t="str">
            <v>SP INT 5</v>
          </cell>
        </row>
        <row r="8111">
          <cell r="B8111">
            <v>5</v>
          </cell>
          <cell r="K8111" t="str">
            <v>PLANTÕES E LOJAS</v>
          </cell>
          <cell r="O8111">
            <v>5</v>
          </cell>
          <cell r="P8111">
            <v>4.24</v>
          </cell>
          <cell r="Q8111">
            <v>46143</v>
          </cell>
          <cell r="W8111" t="str">
            <v>SP INT 5</v>
          </cell>
          <cell r="X8111" t="str">
            <v>SP INT 5</v>
          </cell>
        </row>
        <row r="8112">
          <cell r="B8112">
            <v>5</v>
          </cell>
          <cell r="K8112" t="str">
            <v>PLANTÕES E LOJAS</v>
          </cell>
          <cell r="O8112">
            <v>5</v>
          </cell>
          <cell r="P8112">
            <v>4.24</v>
          </cell>
          <cell r="Q8112">
            <v>46143</v>
          </cell>
          <cell r="W8112" t="str">
            <v>SP INT 5</v>
          </cell>
          <cell r="X8112" t="str">
            <v>SP INT 5</v>
          </cell>
        </row>
        <row r="8113">
          <cell r="B8113">
            <v>5</v>
          </cell>
          <cell r="K8113" t="str">
            <v>SALÁRIOS, ENCARGOS E BENEFÍCIOS</v>
          </cell>
          <cell r="O8113">
            <v>5</v>
          </cell>
          <cell r="Q8113">
            <v>46143</v>
          </cell>
          <cell r="W8113" t="str">
            <v>SP INT 6</v>
          </cell>
          <cell r="X8113" t="str">
            <v>SP INT 6</v>
          </cell>
        </row>
        <row r="8114">
          <cell r="B8114">
            <v>6</v>
          </cell>
          <cell r="K8114" t="str">
            <v>SALÁRIOS, ENCARGOS E BENEFÍCIOS</v>
          </cell>
          <cell r="O8114">
            <v>5</v>
          </cell>
          <cell r="P8114">
            <v>4.97</v>
          </cell>
          <cell r="Q8114">
            <v>46174</v>
          </cell>
          <cell r="W8114" t="str">
            <v>DIRETORIA SPI</v>
          </cell>
          <cell r="X8114" t="str">
            <v>DIRETORIA SPI</v>
          </cell>
        </row>
        <row r="8115">
          <cell r="B8115">
            <v>6</v>
          </cell>
          <cell r="K8115" t="str">
            <v>SALÁRIOS, ENCARGOS E BENEFÍCIOS</v>
          </cell>
          <cell r="O8115">
            <v>5</v>
          </cell>
          <cell r="Q8115">
            <v>46174</v>
          </cell>
          <cell r="W8115" t="str">
            <v>SP INT 1</v>
          </cell>
          <cell r="X8115" t="str">
            <v>SP INT 1</v>
          </cell>
        </row>
        <row r="8116">
          <cell r="B8116">
            <v>6</v>
          </cell>
          <cell r="K8116" t="str">
            <v>MARKETING</v>
          </cell>
          <cell r="O8116">
            <v>5</v>
          </cell>
          <cell r="Q8116">
            <v>46174</v>
          </cell>
          <cell r="W8116" t="str">
            <v>SP INT 1</v>
          </cell>
          <cell r="X8116" t="str">
            <v>SP INT 1</v>
          </cell>
        </row>
        <row r="8117">
          <cell r="B8117">
            <v>6</v>
          </cell>
          <cell r="K8117" t="str">
            <v>SALÁRIOS, ENCARGOS E BENEFÍCIOS</v>
          </cell>
          <cell r="O8117">
            <v>5</v>
          </cell>
          <cell r="Q8117">
            <v>46174</v>
          </cell>
          <cell r="W8117" t="str">
            <v>SP INT 2</v>
          </cell>
          <cell r="X8117" t="str">
            <v>SP INT 2</v>
          </cell>
        </row>
        <row r="8118">
          <cell r="B8118">
            <v>6</v>
          </cell>
          <cell r="K8118" t="str">
            <v>SALÁRIOS, ENCARGOS E BENEFÍCIOS</v>
          </cell>
          <cell r="O8118">
            <v>5</v>
          </cell>
          <cell r="Q8118">
            <v>46174</v>
          </cell>
          <cell r="W8118" t="str">
            <v>SP INT 2</v>
          </cell>
          <cell r="X8118" t="str">
            <v>SP INT 2</v>
          </cell>
        </row>
        <row r="8119">
          <cell r="B8119">
            <v>6</v>
          </cell>
          <cell r="K8119" t="str">
            <v>SALÁRIOS, ENCARGOS E BENEFÍCIOS</v>
          </cell>
          <cell r="O8119">
            <v>5</v>
          </cell>
          <cell r="Q8119">
            <v>46174</v>
          </cell>
          <cell r="W8119" t="str">
            <v>SP INT 3</v>
          </cell>
          <cell r="X8119" t="str">
            <v>SP INT 3</v>
          </cell>
        </row>
        <row r="8120">
          <cell r="B8120">
            <v>6</v>
          </cell>
          <cell r="K8120" t="str">
            <v>SALÁRIOS, ENCARGOS E BENEFÍCIOS</v>
          </cell>
          <cell r="O8120">
            <v>5</v>
          </cell>
          <cell r="Q8120">
            <v>46174</v>
          </cell>
          <cell r="W8120" t="str">
            <v>SP INT 3</v>
          </cell>
          <cell r="X8120" t="str">
            <v>SP INT 3</v>
          </cell>
        </row>
        <row r="8121">
          <cell r="B8121">
            <v>6</v>
          </cell>
          <cell r="K8121" t="str">
            <v>MARKETING</v>
          </cell>
          <cell r="O8121">
            <v>5</v>
          </cell>
          <cell r="Q8121">
            <v>46174</v>
          </cell>
          <cell r="W8121" t="str">
            <v>SP INT 4</v>
          </cell>
          <cell r="X8121" t="str">
            <v>SP INT 4</v>
          </cell>
        </row>
        <row r="8122">
          <cell r="B8122">
            <v>6</v>
          </cell>
          <cell r="K8122" t="str">
            <v>MARKETING</v>
          </cell>
          <cell r="O8122">
            <v>5</v>
          </cell>
          <cell r="Q8122">
            <v>46174</v>
          </cell>
          <cell r="W8122" t="str">
            <v>SP INT 4</v>
          </cell>
          <cell r="X8122" t="str">
            <v>SP INT 4</v>
          </cell>
        </row>
        <row r="8123">
          <cell r="B8123">
            <v>6</v>
          </cell>
          <cell r="K8123" t="str">
            <v>MARKETING</v>
          </cell>
          <cell r="O8123">
            <v>5</v>
          </cell>
          <cell r="Q8123">
            <v>46174</v>
          </cell>
          <cell r="W8123" t="str">
            <v>SP INT 5</v>
          </cell>
          <cell r="X8123" t="str">
            <v>SP INT 5</v>
          </cell>
        </row>
        <row r="8124">
          <cell r="B8124">
            <v>6</v>
          </cell>
          <cell r="K8124" t="str">
            <v>SALÁRIOS, ENCARGOS E BENEFÍCIOS</v>
          </cell>
          <cell r="O8124">
            <v>5</v>
          </cell>
          <cell r="Q8124">
            <v>46174</v>
          </cell>
          <cell r="W8124" t="str">
            <v>SP INT 5</v>
          </cell>
          <cell r="X8124" t="str">
            <v>SP INT 5</v>
          </cell>
        </row>
        <row r="8125">
          <cell r="B8125">
            <v>6</v>
          </cell>
          <cell r="K8125" t="str">
            <v>PLANTÕES E LOJAS</v>
          </cell>
          <cell r="O8125">
            <v>5</v>
          </cell>
          <cell r="P8125">
            <v>4.97</v>
          </cell>
          <cell r="Q8125">
            <v>46174</v>
          </cell>
          <cell r="W8125" t="str">
            <v>SP INT 5</v>
          </cell>
          <cell r="X8125" t="str">
            <v>SP INT 5</v>
          </cell>
        </row>
        <row r="8126">
          <cell r="B8126">
            <v>6</v>
          </cell>
          <cell r="K8126" t="str">
            <v>PLANTÕES E LOJAS</v>
          </cell>
          <cell r="O8126">
            <v>5</v>
          </cell>
          <cell r="P8126">
            <v>4.97</v>
          </cell>
          <cell r="Q8126">
            <v>46174</v>
          </cell>
          <cell r="W8126" t="str">
            <v>SP INT 5</v>
          </cell>
          <cell r="X8126" t="str">
            <v>SP INT 5</v>
          </cell>
        </row>
        <row r="8127">
          <cell r="B8127">
            <v>6</v>
          </cell>
          <cell r="K8127" t="str">
            <v>PLANTÕES E LOJAS</v>
          </cell>
          <cell r="O8127">
            <v>5</v>
          </cell>
          <cell r="P8127">
            <v>4.9800000000000004</v>
          </cell>
          <cell r="Q8127">
            <v>46174</v>
          </cell>
          <cell r="W8127" t="str">
            <v>SP INT 5</v>
          </cell>
          <cell r="X8127" t="str">
            <v>SP INT 5</v>
          </cell>
        </row>
        <row r="8128">
          <cell r="B8128">
            <v>6</v>
          </cell>
          <cell r="K8128" t="str">
            <v>MARKETING</v>
          </cell>
          <cell r="O8128">
            <v>5</v>
          </cell>
          <cell r="Q8128">
            <v>46174</v>
          </cell>
          <cell r="W8128" t="str">
            <v>SP INT 6</v>
          </cell>
          <cell r="X8128" t="str">
            <v>SP INT 6</v>
          </cell>
        </row>
        <row r="8129">
          <cell r="B8129">
            <v>6</v>
          </cell>
          <cell r="K8129" t="str">
            <v>SALÁRIOS, ENCARGOS E BENEFÍCIOS</v>
          </cell>
          <cell r="O8129">
            <v>5</v>
          </cell>
          <cell r="Q8129">
            <v>46174</v>
          </cell>
          <cell r="W8129" t="str">
            <v>SP INT 6</v>
          </cell>
          <cell r="X8129" t="str">
            <v>SP INT 6</v>
          </cell>
        </row>
        <row r="8130">
          <cell r="B8130">
            <v>6</v>
          </cell>
          <cell r="K8130" t="str">
            <v>SALÁRIOS, ENCARGOS E BENEFÍCIOS</v>
          </cell>
          <cell r="O8130">
            <v>5</v>
          </cell>
          <cell r="Q8130">
            <v>46174</v>
          </cell>
          <cell r="W8130" t="str">
            <v>SP INT 6</v>
          </cell>
          <cell r="X8130" t="str">
            <v>SP INT 6</v>
          </cell>
        </row>
        <row r="8131">
          <cell r="B8131">
            <v>6</v>
          </cell>
          <cell r="K8131" t="str">
            <v>MARKETING</v>
          </cell>
          <cell r="O8131">
            <v>5</v>
          </cell>
          <cell r="Q8131">
            <v>46174</v>
          </cell>
          <cell r="W8131" t="str">
            <v>SENSIA CP</v>
          </cell>
          <cell r="X8131" t="str">
            <v>SENSIA</v>
          </cell>
        </row>
        <row r="8132">
          <cell r="B8132">
            <v>7</v>
          </cell>
          <cell r="K8132" t="str">
            <v>SALÁRIOS, ENCARGOS E BENEFÍCIOS</v>
          </cell>
          <cell r="O8132">
            <v>5</v>
          </cell>
          <cell r="P8132">
            <v>4.97</v>
          </cell>
          <cell r="Q8132">
            <v>46204</v>
          </cell>
          <cell r="W8132" t="str">
            <v>DIRETORIA SPI</v>
          </cell>
          <cell r="X8132" t="str">
            <v>DIRETORIA SPI</v>
          </cell>
        </row>
        <row r="8133">
          <cell r="B8133">
            <v>7</v>
          </cell>
          <cell r="K8133" t="str">
            <v>SALÁRIOS, ENCARGOS E BENEFÍCIOS</v>
          </cell>
          <cell r="O8133">
            <v>5</v>
          </cell>
          <cell r="Q8133">
            <v>46204</v>
          </cell>
          <cell r="W8133" t="str">
            <v>SP INT 2</v>
          </cell>
          <cell r="X8133" t="str">
            <v>SP INT 2</v>
          </cell>
        </row>
        <row r="8134">
          <cell r="B8134">
            <v>7</v>
          </cell>
          <cell r="K8134" t="str">
            <v>SALÁRIOS, ENCARGOS E BENEFÍCIOS</v>
          </cell>
          <cell r="O8134">
            <v>5</v>
          </cell>
          <cell r="Q8134">
            <v>46204</v>
          </cell>
          <cell r="W8134" t="str">
            <v>SP INT 2</v>
          </cell>
          <cell r="X8134" t="str">
            <v>SP INT 2</v>
          </cell>
        </row>
        <row r="8135">
          <cell r="B8135">
            <v>7</v>
          </cell>
          <cell r="K8135" t="str">
            <v>SALÁRIOS, ENCARGOS E BENEFÍCIOS</v>
          </cell>
          <cell r="O8135">
            <v>5</v>
          </cell>
          <cell r="P8135">
            <v>9.3800000000000008</v>
          </cell>
          <cell r="Q8135">
            <v>46204</v>
          </cell>
          <cell r="W8135" t="str">
            <v>SP INT 2</v>
          </cell>
          <cell r="X8135" t="str">
            <v>SP INT 2</v>
          </cell>
        </row>
        <row r="8136">
          <cell r="B8136">
            <v>7</v>
          </cell>
          <cell r="K8136" t="str">
            <v>SALÁRIOS, ENCARGOS E BENEFÍCIOS</v>
          </cell>
          <cell r="O8136">
            <v>5</v>
          </cell>
          <cell r="Q8136">
            <v>46204</v>
          </cell>
          <cell r="W8136" t="str">
            <v>SP INT 2</v>
          </cell>
          <cell r="X8136" t="str">
            <v>SP INT 2</v>
          </cell>
        </row>
        <row r="8137">
          <cell r="B8137">
            <v>7</v>
          </cell>
          <cell r="K8137" t="str">
            <v>VIAGEM E LOGÍSTICA</v>
          </cell>
          <cell r="O8137">
            <v>5</v>
          </cell>
          <cell r="P8137">
            <v>20.22</v>
          </cell>
          <cell r="Q8137">
            <v>46204</v>
          </cell>
          <cell r="W8137" t="str">
            <v>SP INT 2</v>
          </cell>
          <cell r="X8137" t="str">
            <v>SP INT 2</v>
          </cell>
        </row>
        <row r="8138">
          <cell r="B8138">
            <v>7</v>
          </cell>
          <cell r="K8138" t="str">
            <v>SALÁRIOS, ENCARGOS E BENEFÍCIOS</v>
          </cell>
          <cell r="O8138">
            <v>5</v>
          </cell>
          <cell r="Q8138">
            <v>46204</v>
          </cell>
          <cell r="W8138" t="str">
            <v>SP INT 3</v>
          </cell>
          <cell r="X8138" t="str">
            <v>SP INT 3</v>
          </cell>
        </row>
        <row r="8139">
          <cell r="B8139">
            <v>7</v>
          </cell>
          <cell r="K8139" t="str">
            <v>MARKETING</v>
          </cell>
          <cell r="O8139">
            <v>5</v>
          </cell>
          <cell r="Q8139">
            <v>46204</v>
          </cell>
          <cell r="W8139" t="str">
            <v>SP INT 3</v>
          </cell>
          <cell r="X8139" t="str">
            <v>SP INT 3</v>
          </cell>
        </row>
        <row r="8140">
          <cell r="B8140">
            <v>7</v>
          </cell>
          <cell r="K8140" t="str">
            <v>PLANTÕES E LOJAS</v>
          </cell>
          <cell r="O8140">
            <v>5</v>
          </cell>
          <cell r="P8140">
            <v>4.5599999999999996</v>
          </cell>
          <cell r="Q8140">
            <v>46204</v>
          </cell>
          <cell r="W8140" t="str">
            <v>SP INT 4</v>
          </cell>
          <cell r="X8140" t="str">
            <v>SP INT 4</v>
          </cell>
        </row>
        <row r="8141">
          <cell r="B8141">
            <v>7</v>
          </cell>
          <cell r="K8141" t="str">
            <v>SALÁRIOS, ENCARGOS E BENEFÍCIOS</v>
          </cell>
          <cell r="O8141">
            <v>5</v>
          </cell>
          <cell r="Q8141">
            <v>46204</v>
          </cell>
          <cell r="W8141" t="str">
            <v>SP INT 5</v>
          </cell>
          <cell r="X8141" t="str">
            <v>SP INT 5</v>
          </cell>
        </row>
        <row r="8142">
          <cell r="B8142">
            <v>7</v>
          </cell>
          <cell r="K8142" t="str">
            <v>PLANTÕES E LOJAS</v>
          </cell>
          <cell r="O8142">
            <v>5</v>
          </cell>
          <cell r="P8142">
            <v>4.8499999999999996</v>
          </cell>
          <cell r="Q8142">
            <v>46204</v>
          </cell>
          <cell r="W8142" t="str">
            <v>SP INT 5</v>
          </cell>
          <cell r="X8142" t="str">
            <v>SP INT 5</v>
          </cell>
        </row>
        <row r="8143">
          <cell r="B8143">
            <v>7</v>
          </cell>
          <cell r="K8143" t="str">
            <v>PLANTÕES E LOJAS</v>
          </cell>
          <cell r="O8143">
            <v>5</v>
          </cell>
          <cell r="P8143">
            <v>4.8499999999999996</v>
          </cell>
          <cell r="Q8143">
            <v>46204</v>
          </cell>
          <cell r="W8143" t="str">
            <v>SP INT 5</v>
          </cell>
          <cell r="X8143" t="str">
            <v>SP INT 5</v>
          </cell>
        </row>
        <row r="8144">
          <cell r="B8144">
            <v>7</v>
          </cell>
          <cell r="K8144" t="str">
            <v>PLANTÕES E LOJAS</v>
          </cell>
          <cell r="O8144">
            <v>5</v>
          </cell>
          <cell r="P8144">
            <v>4.8600000000000003</v>
          </cell>
          <cell r="Q8144">
            <v>46204</v>
          </cell>
          <cell r="W8144" t="str">
            <v>SP INT 5</v>
          </cell>
          <cell r="X8144" t="str">
            <v>SP INT 5</v>
          </cell>
        </row>
        <row r="8145">
          <cell r="B8145">
            <v>7</v>
          </cell>
          <cell r="K8145" t="str">
            <v>SALÁRIOS, ENCARGOS E BENEFÍCIOS</v>
          </cell>
          <cell r="O8145">
            <v>5</v>
          </cell>
          <cell r="Q8145">
            <v>46204</v>
          </cell>
          <cell r="W8145" t="str">
            <v>SP INT 5</v>
          </cell>
          <cell r="X8145" t="str">
            <v>SP INT 5</v>
          </cell>
        </row>
        <row r="8146">
          <cell r="B8146">
            <v>7</v>
          </cell>
          <cell r="K8146" t="str">
            <v>SERVIÇOS</v>
          </cell>
          <cell r="O8146">
            <v>5</v>
          </cell>
          <cell r="Q8146">
            <v>46204</v>
          </cell>
          <cell r="W8146" t="str">
            <v>SP INT 6</v>
          </cell>
          <cell r="X8146" t="str">
            <v>SP INT 6</v>
          </cell>
        </row>
        <row r="8147">
          <cell r="B8147">
            <v>7</v>
          </cell>
          <cell r="K8147" t="str">
            <v>SALÁRIOS, ENCARGOS E BENEFÍCIOS</v>
          </cell>
          <cell r="O8147">
            <v>5</v>
          </cell>
          <cell r="Q8147">
            <v>46204</v>
          </cell>
          <cell r="W8147" t="str">
            <v>SP INT 6</v>
          </cell>
          <cell r="X8147" t="str">
            <v>SP INT 6</v>
          </cell>
        </row>
        <row r="8148">
          <cell r="B8148">
            <v>7</v>
          </cell>
          <cell r="K8148" t="str">
            <v>SERVIÇOS</v>
          </cell>
          <cell r="O8148">
            <v>5</v>
          </cell>
          <cell r="P8148">
            <v>2.2200000000000002</v>
          </cell>
          <cell r="Q8148">
            <v>46204</v>
          </cell>
          <cell r="W8148" t="str">
            <v>SENSIA RP</v>
          </cell>
          <cell r="X8148" t="str">
            <v>SENSIA</v>
          </cell>
        </row>
        <row r="8149">
          <cell r="B8149">
            <v>8</v>
          </cell>
          <cell r="K8149" t="str">
            <v>SERVIÇOS</v>
          </cell>
          <cell r="O8149">
            <v>5</v>
          </cell>
          <cell r="Q8149">
            <v>46235</v>
          </cell>
          <cell r="W8149" t="str">
            <v>SP INT 2</v>
          </cell>
          <cell r="X8149" t="str">
            <v>SP INT 2</v>
          </cell>
        </row>
        <row r="8150">
          <cell r="B8150">
            <v>8</v>
          </cell>
          <cell r="K8150" t="str">
            <v>SERVIÇOS</v>
          </cell>
          <cell r="O8150">
            <v>5</v>
          </cell>
          <cell r="Q8150">
            <v>46235</v>
          </cell>
          <cell r="W8150" t="str">
            <v>SP INT 3</v>
          </cell>
          <cell r="X8150" t="str">
            <v>SP INT 3</v>
          </cell>
        </row>
        <row r="8151">
          <cell r="B8151">
            <v>8</v>
          </cell>
          <cell r="K8151" t="str">
            <v>SALÁRIOS, ENCARGOS E BENEFÍCIOS</v>
          </cell>
          <cell r="O8151">
            <v>5</v>
          </cell>
          <cell r="Q8151">
            <v>46235</v>
          </cell>
          <cell r="W8151" t="str">
            <v>SP INT 3</v>
          </cell>
          <cell r="X8151" t="str">
            <v>SP INT 3</v>
          </cell>
        </row>
        <row r="8152">
          <cell r="B8152">
            <v>8</v>
          </cell>
          <cell r="K8152" t="str">
            <v>MARKETING</v>
          </cell>
          <cell r="O8152">
            <v>5</v>
          </cell>
          <cell r="Q8152">
            <v>46235</v>
          </cell>
          <cell r="W8152" t="str">
            <v>SP INT 4</v>
          </cell>
          <cell r="X8152" t="str">
            <v>SP INT 4</v>
          </cell>
        </row>
        <row r="8153">
          <cell r="B8153">
            <v>8</v>
          </cell>
          <cell r="K8153" t="str">
            <v>PLANTÕES E LOJAS</v>
          </cell>
          <cell r="O8153">
            <v>5</v>
          </cell>
          <cell r="P8153">
            <v>3.94</v>
          </cell>
          <cell r="Q8153">
            <v>46235</v>
          </cell>
          <cell r="W8153" t="str">
            <v>SP INT 4</v>
          </cell>
          <cell r="X8153" t="str">
            <v>SP INT 4</v>
          </cell>
        </row>
        <row r="8154">
          <cell r="B8154">
            <v>8</v>
          </cell>
          <cell r="K8154" t="str">
            <v>PLANTÕES E LOJAS</v>
          </cell>
          <cell r="O8154">
            <v>5</v>
          </cell>
          <cell r="P8154">
            <v>4.18</v>
          </cell>
          <cell r="Q8154">
            <v>46235</v>
          </cell>
          <cell r="W8154" t="str">
            <v>SP INT 5</v>
          </cell>
          <cell r="X8154" t="str">
            <v>SP INT 5</v>
          </cell>
        </row>
        <row r="8155">
          <cell r="B8155">
            <v>8</v>
          </cell>
          <cell r="K8155" t="str">
            <v>PLANTÕES E LOJAS</v>
          </cell>
          <cell r="O8155">
            <v>5</v>
          </cell>
          <cell r="P8155">
            <v>4.18</v>
          </cell>
          <cell r="Q8155">
            <v>46235</v>
          </cell>
          <cell r="W8155" t="str">
            <v>SP INT 5</v>
          </cell>
          <cell r="X8155" t="str">
            <v>SP INT 5</v>
          </cell>
        </row>
        <row r="8156">
          <cell r="B8156">
            <v>8</v>
          </cell>
          <cell r="K8156" t="str">
            <v>PLANTÕES E LOJAS</v>
          </cell>
          <cell r="O8156">
            <v>5</v>
          </cell>
          <cell r="P8156">
            <v>4.1900000000000004</v>
          </cell>
          <cell r="Q8156">
            <v>46235</v>
          </cell>
          <cell r="W8156" t="str">
            <v>SP INT 5</v>
          </cell>
          <cell r="X8156" t="str">
            <v>SP INT 5</v>
          </cell>
        </row>
        <row r="8157">
          <cell r="B8157">
            <v>8</v>
          </cell>
          <cell r="K8157" t="str">
            <v>PLANTÕES E LOJAS</v>
          </cell>
          <cell r="O8157">
            <v>5</v>
          </cell>
          <cell r="P8157">
            <v>479.01</v>
          </cell>
          <cell r="Q8157">
            <v>46235</v>
          </cell>
          <cell r="W8157" t="str">
            <v>SP INT 5</v>
          </cell>
          <cell r="X8157" t="str">
            <v>SP INT 5</v>
          </cell>
        </row>
        <row r="8158">
          <cell r="B8158">
            <v>8</v>
          </cell>
          <cell r="K8158" t="str">
            <v>SERVIÇOS</v>
          </cell>
          <cell r="O8158">
            <v>5</v>
          </cell>
          <cell r="Q8158">
            <v>46235</v>
          </cell>
          <cell r="W8158" t="str">
            <v>SP INT 6</v>
          </cell>
          <cell r="X8158" t="str">
            <v>SP INT 6</v>
          </cell>
        </row>
        <row r="8159">
          <cell r="B8159">
            <v>8</v>
          </cell>
          <cell r="K8159" t="str">
            <v>SALÁRIOS, ENCARGOS E BENEFÍCIOS</v>
          </cell>
          <cell r="O8159">
            <v>5</v>
          </cell>
          <cell r="Q8159">
            <v>46235</v>
          </cell>
          <cell r="W8159" t="str">
            <v>SP INT 6</v>
          </cell>
          <cell r="X8159" t="str">
            <v>SP INT 6</v>
          </cell>
        </row>
        <row r="8160">
          <cell r="B8160">
            <v>8</v>
          </cell>
          <cell r="K8160" t="str">
            <v>MARKETING</v>
          </cell>
          <cell r="O8160">
            <v>5</v>
          </cell>
          <cell r="Q8160">
            <v>46235</v>
          </cell>
          <cell r="W8160" t="str">
            <v>SP INT 6</v>
          </cell>
          <cell r="X8160" t="str">
            <v>SP INT 6</v>
          </cell>
        </row>
        <row r="8161">
          <cell r="B8161">
            <v>8</v>
          </cell>
          <cell r="K8161" t="str">
            <v>SALÁRIOS, ENCARGOS E BENEFÍCIOS</v>
          </cell>
          <cell r="O8161">
            <v>5</v>
          </cell>
          <cell r="Q8161">
            <v>46235</v>
          </cell>
          <cell r="W8161" t="str">
            <v>SP INT 6</v>
          </cell>
          <cell r="X8161" t="str">
            <v>SP INT 6</v>
          </cell>
        </row>
        <row r="8162">
          <cell r="B8162">
            <v>1</v>
          </cell>
          <cell r="K8162" t="str">
            <v>SALÁRIOS, ENCARGOS E BENEFÍCIOS</v>
          </cell>
          <cell r="O8162">
            <v>4</v>
          </cell>
          <cell r="Q8162">
            <v>46023</v>
          </cell>
          <cell r="W8162" t="str">
            <v>SP INT 3</v>
          </cell>
          <cell r="X8162" t="str">
            <v>SP INT 3</v>
          </cell>
        </row>
        <row r="8163">
          <cell r="B8163">
            <v>1</v>
          </cell>
          <cell r="K8163" t="str">
            <v>SALÁRIOS, ENCARGOS E BENEFÍCIOS</v>
          </cell>
          <cell r="O8163">
            <v>4</v>
          </cell>
          <cell r="Q8163">
            <v>46023</v>
          </cell>
          <cell r="W8163" t="str">
            <v>SP INT 3</v>
          </cell>
          <cell r="X8163" t="str">
            <v>SP INT 3</v>
          </cell>
        </row>
        <row r="8164">
          <cell r="B8164">
            <v>1</v>
          </cell>
          <cell r="K8164" t="str">
            <v>SALÁRIOS, ENCARGOS E BENEFÍCIOS</v>
          </cell>
          <cell r="O8164">
            <v>4</v>
          </cell>
          <cell r="Q8164">
            <v>46023</v>
          </cell>
          <cell r="W8164" t="str">
            <v>SP INT 3</v>
          </cell>
          <cell r="X8164" t="str">
            <v>SP INT 3</v>
          </cell>
        </row>
        <row r="8165">
          <cell r="B8165">
            <v>1</v>
          </cell>
          <cell r="K8165" t="str">
            <v>SALÁRIOS, ENCARGOS E BENEFÍCIOS</v>
          </cell>
          <cell r="O8165">
            <v>4</v>
          </cell>
          <cell r="Q8165">
            <v>46023</v>
          </cell>
          <cell r="W8165" t="str">
            <v>SP INT 3</v>
          </cell>
          <cell r="X8165" t="str">
            <v>SP INT 3</v>
          </cell>
        </row>
        <row r="8166">
          <cell r="B8166">
            <v>1</v>
          </cell>
          <cell r="K8166" t="str">
            <v>SERVIÇOS</v>
          </cell>
          <cell r="O8166">
            <v>4</v>
          </cell>
          <cell r="Q8166">
            <v>46023</v>
          </cell>
          <cell r="W8166" t="str">
            <v>SP INT 3</v>
          </cell>
          <cell r="X8166" t="str">
            <v>SP INT 3</v>
          </cell>
        </row>
        <row r="8167">
          <cell r="B8167">
            <v>1</v>
          </cell>
          <cell r="K8167" t="str">
            <v>SALÁRIOS, ENCARGOS E BENEFÍCIOS</v>
          </cell>
          <cell r="O8167">
            <v>4</v>
          </cell>
          <cell r="P8167">
            <v>64</v>
          </cell>
          <cell r="Q8167">
            <v>46023</v>
          </cell>
          <cell r="W8167" t="str">
            <v>SP INT 3</v>
          </cell>
          <cell r="X8167" t="str">
            <v>SP INT 3</v>
          </cell>
        </row>
        <row r="8168">
          <cell r="B8168">
            <v>1</v>
          </cell>
          <cell r="K8168" t="str">
            <v>SERVIÇOS</v>
          </cell>
          <cell r="O8168">
            <v>4</v>
          </cell>
          <cell r="Q8168">
            <v>46023</v>
          </cell>
          <cell r="W8168" t="str">
            <v>SP INT 4</v>
          </cell>
          <cell r="X8168" t="str">
            <v>SP INT 4</v>
          </cell>
        </row>
        <row r="8169">
          <cell r="B8169">
            <v>1</v>
          </cell>
          <cell r="K8169" t="str">
            <v>SERVIÇOS</v>
          </cell>
          <cell r="O8169">
            <v>4</v>
          </cell>
          <cell r="Q8169">
            <v>46023</v>
          </cell>
          <cell r="W8169" t="str">
            <v>SP INT 4</v>
          </cell>
          <cell r="X8169" t="str">
            <v>SP INT 4</v>
          </cell>
        </row>
        <row r="8170">
          <cell r="B8170">
            <v>1</v>
          </cell>
          <cell r="K8170" t="str">
            <v>SALÁRIOS, ENCARGOS E BENEFÍCIOS</v>
          </cell>
          <cell r="O8170">
            <v>4</v>
          </cell>
          <cell r="Q8170">
            <v>46023</v>
          </cell>
          <cell r="W8170" t="str">
            <v>SP INT 5</v>
          </cell>
          <cell r="X8170" t="str">
            <v>SP INT 5</v>
          </cell>
        </row>
        <row r="8171">
          <cell r="B8171">
            <v>1</v>
          </cell>
          <cell r="K8171" t="str">
            <v>SERVIÇOS</v>
          </cell>
          <cell r="O8171">
            <v>4</v>
          </cell>
          <cell r="Q8171">
            <v>46023</v>
          </cell>
          <cell r="W8171" t="str">
            <v>SP INT 5</v>
          </cell>
          <cell r="X8171" t="str">
            <v>SP INT 5</v>
          </cell>
        </row>
        <row r="8172">
          <cell r="B8172">
            <v>1</v>
          </cell>
          <cell r="K8172" t="str">
            <v>SERVIÇOS</v>
          </cell>
          <cell r="O8172">
            <v>4</v>
          </cell>
          <cell r="P8172">
            <v>14.22</v>
          </cell>
          <cell r="Q8172">
            <v>46023</v>
          </cell>
          <cell r="W8172" t="str">
            <v>SP INT 5</v>
          </cell>
          <cell r="X8172" t="str">
            <v>SP INT 5</v>
          </cell>
        </row>
        <row r="8173">
          <cell r="B8173">
            <v>1</v>
          </cell>
          <cell r="K8173" t="str">
            <v>SALÁRIOS, ENCARGOS E BENEFÍCIOS</v>
          </cell>
          <cell r="O8173">
            <v>4</v>
          </cell>
          <cell r="Q8173">
            <v>46023</v>
          </cell>
          <cell r="W8173" t="str">
            <v>SP INT 5</v>
          </cell>
          <cell r="X8173" t="str">
            <v>SP INT 5</v>
          </cell>
        </row>
        <row r="8174">
          <cell r="B8174">
            <v>1</v>
          </cell>
          <cell r="K8174" t="str">
            <v>SALÁRIOS, ENCARGOS E BENEFÍCIOS</v>
          </cell>
          <cell r="O8174">
            <v>4</v>
          </cell>
          <cell r="Q8174">
            <v>46023</v>
          </cell>
          <cell r="W8174" t="str">
            <v>SP INT 6</v>
          </cell>
          <cell r="X8174" t="str">
            <v>SP INT 6</v>
          </cell>
        </row>
        <row r="8175">
          <cell r="B8175">
            <v>2</v>
          </cell>
          <cell r="K8175" t="str">
            <v>SERVIÇOS</v>
          </cell>
          <cell r="O8175">
            <v>4</v>
          </cell>
          <cell r="Q8175">
            <v>46054</v>
          </cell>
          <cell r="W8175" t="str">
            <v>SP INT 1</v>
          </cell>
          <cell r="X8175" t="str">
            <v>SP INT 1</v>
          </cell>
        </row>
        <row r="8176">
          <cell r="B8176">
            <v>2</v>
          </cell>
          <cell r="K8176" t="str">
            <v>SERVIÇOS</v>
          </cell>
          <cell r="O8176">
            <v>4</v>
          </cell>
          <cell r="Q8176">
            <v>46054</v>
          </cell>
          <cell r="W8176" t="str">
            <v>SP INT 1</v>
          </cell>
          <cell r="X8176" t="str">
            <v>SP INT 1</v>
          </cell>
        </row>
        <row r="8177">
          <cell r="B8177">
            <v>2</v>
          </cell>
          <cell r="K8177" t="str">
            <v>SERVIÇOS</v>
          </cell>
          <cell r="O8177">
            <v>4</v>
          </cell>
          <cell r="Q8177">
            <v>46054</v>
          </cell>
          <cell r="W8177" t="str">
            <v>SP INT 1</v>
          </cell>
          <cell r="X8177" t="str">
            <v>SP INT 1</v>
          </cell>
        </row>
        <row r="8178">
          <cell r="B8178">
            <v>2</v>
          </cell>
          <cell r="K8178" t="str">
            <v>VIAGEM E LOGÍSTICA</v>
          </cell>
          <cell r="O8178">
            <v>4</v>
          </cell>
          <cell r="Q8178">
            <v>46054</v>
          </cell>
          <cell r="W8178" t="str">
            <v>SP INT 1</v>
          </cell>
          <cell r="X8178" t="str">
            <v>SP INT 1</v>
          </cell>
        </row>
        <row r="8179">
          <cell r="B8179">
            <v>2</v>
          </cell>
          <cell r="K8179" t="str">
            <v>SERVIÇOS</v>
          </cell>
          <cell r="O8179">
            <v>4</v>
          </cell>
          <cell r="Q8179">
            <v>46054</v>
          </cell>
          <cell r="W8179" t="str">
            <v>SP INT 1</v>
          </cell>
          <cell r="X8179" t="str">
            <v>SP INT 1</v>
          </cell>
        </row>
        <row r="8180">
          <cell r="B8180">
            <v>2</v>
          </cell>
          <cell r="K8180" t="str">
            <v>VIAGEM E LOGÍSTICA</v>
          </cell>
          <cell r="O8180">
            <v>4</v>
          </cell>
          <cell r="Q8180">
            <v>46054</v>
          </cell>
          <cell r="W8180" t="str">
            <v>SP INT 2</v>
          </cell>
          <cell r="X8180" t="str">
            <v>SP INT 2</v>
          </cell>
        </row>
        <row r="8181">
          <cell r="B8181">
            <v>2</v>
          </cell>
          <cell r="K8181" t="str">
            <v>VIAGEM E LOGÍSTICA</v>
          </cell>
          <cell r="O8181">
            <v>4</v>
          </cell>
          <cell r="Q8181">
            <v>46054</v>
          </cell>
          <cell r="W8181" t="str">
            <v>SP INT 2</v>
          </cell>
          <cell r="X8181" t="str">
            <v>SP INT 2</v>
          </cell>
        </row>
        <row r="8182">
          <cell r="B8182">
            <v>2</v>
          </cell>
          <cell r="K8182" t="str">
            <v>SERVIÇOS</v>
          </cell>
          <cell r="O8182">
            <v>4</v>
          </cell>
          <cell r="Q8182">
            <v>46054</v>
          </cell>
          <cell r="W8182" t="str">
            <v>SP INT 3</v>
          </cell>
          <cell r="X8182" t="str">
            <v>SP INT 3</v>
          </cell>
        </row>
        <row r="8183">
          <cell r="B8183">
            <v>2</v>
          </cell>
          <cell r="K8183" t="str">
            <v>VIAGEM E LOGÍSTICA</v>
          </cell>
          <cell r="O8183">
            <v>4</v>
          </cell>
          <cell r="Q8183">
            <v>46054</v>
          </cell>
          <cell r="W8183" t="str">
            <v>SP INT 3</v>
          </cell>
          <cell r="X8183" t="str">
            <v>SP INT 3</v>
          </cell>
        </row>
        <row r="8184">
          <cell r="B8184">
            <v>2</v>
          </cell>
          <cell r="K8184" t="str">
            <v>SERVIÇOS</v>
          </cell>
          <cell r="O8184">
            <v>4</v>
          </cell>
          <cell r="Q8184">
            <v>46054</v>
          </cell>
          <cell r="W8184" t="str">
            <v>SP INT 3</v>
          </cell>
          <cell r="X8184" t="str">
            <v>SP INT 3</v>
          </cell>
        </row>
        <row r="8185">
          <cell r="B8185">
            <v>2</v>
          </cell>
          <cell r="K8185" t="str">
            <v>SERVIÇOS</v>
          </cell>
          <cell r="O8185">
            <v>4</v>
          </cell>
          <cell r="Q8185">
            <v>46054</v>
          </cell>
          <cell r="W8185" t="str">
            <v>SP INT 3</v>
          </cell>
          <cell r="X8185" t="str">
            <v>SP INT 3</v>
          </cell>
        </row>
        <row r="8186">
          <cell r="B8186">
            <v>2</v>
          </cell>
          <cell r="K8186" t="str">
            <v>SERVIÇOS</v>
          </cell>
          <cell r="O8186">
            <v>4</v>
          </cell>
          <cell r="Q8186">
            <v>46054</v>
          </cell>
          <cell r="W8186" t="str">
            <v>SP INT 3</v>
          </cell>
          <cell r="X8186" t="str">
            <v>SP INT 3</v>
          </cell>
        </row>
        <row r="8187">
          <cell r="B8187">
            <v>2</v>
          </cell>
          <cell r="K8187" t="str">
            <v>SERVIÇOS</v>
          </cell>
          <cell r="O8187">
            <v>4</v>
          </cell>
          <cell r="Q8187">
            <v>46054</v>
          </cell>
          <cell r="W8187" t="str">
            <v>SP INT 3</v>
          </cell>
          <cell r="X8187" t="str">
            <v>SP INT 3</v>
          </cell>
        </row>
        <row r="8188">
          <cell r="B8188">
            <v>2</v>
          </cell>
          <cell r="K8188" t="str">
            <v>VIAGEM E LOGÍSTICA</v>
          </cell>
          <cell r="O8188">
            <v>4</v>
          </cell>
          <cell r="Q8188">
            <v>46054</v>
          </cell>
          <cell r="W8188" t="str">
            <v>SP INT 3</v>
          </cell>
          <cell r="X8188" t="str">
            <v>SP INT 3</v>
          </cell>
        </row>
        <row r="8189">
          <cell r="B8189">
            <v>2</v>
          </cell>
          <cell r="K8189" t="str">
            <v>SALÁRIOS, ENCARGOS E BENEFÍCIOS</v>
          </cell>
          <cell r="O8189">
            <v>4</v>
          </cell>
          <cell r="Q8189">
            <v>46054</v>
          </cell>
          <cell r="W8189" t="str">
            <v>SP INT 3</v>
          </cell>
          <cell r="X8189" t="str">
            <v>SP INT 3</v>
          </cell>
        </row>
        <row r="8190">
          <cell r="B8190">
            <v>2</v>
          </cell>
          <cell r="K8190" t="str">
            <v>SERVIÇOS</v>
          </cell>
          <cell r="O8190">
            <v>4</v>
          </cell>
          <cell r="Q8190">
            <v>46054</v>
          </cell>
          <cell r="W8190" t="str">
            <v>SP INT 3</v>
          </cell>
          <cell r="X8190" t="str">
            <v>SP INT 3</v>
          </cell>
        </row>
        <row r="8191">
          <cell r="B8191">
            <v>2</v>
          </cell>
          <cell r="K8191" t="str">
            <v>SERVIÇOS</v>
          </cell>
          <cell r="O8191">
            <v>4</v>
          </cell>
          <cell r="Q8191">
            <v>46054</v>
          </cell>
          <cell r="W8191" t="str">
            <v>SP INT 3</v>
          </cell>
          <cell r="X8191" t="str">
            <v>SP INT 3</v>
          </cell>
        </row>
        <row r="8192">
          <cell r="B8192">
            <v>2</v>
          </cell>
          <cell r="K8192" t="str">
            <v>SERVIÇOS</v>
          </cell>
          <cell r="O8192">
            <v>4</v>
          </cell>
          <cell r="Q8192">
            <v>46054</v>
          </cell>
          <cell r="W8192" t="str">
            <v>SP INT 4</v>
          </cell>
          <cell r="X8192" t="str">
            <v>SP INT 4</v>
          </cell>
        </row>
        <row r="8193">
          <cell r="B8193">
            <v>2</v>
          </cell>
          <cell r="K8193" t="str">
            <v>SERVIÇOS</v>
          </cell>
          <cell r="O8193">
            <v>4</v>
          </cell>
          <cell r="Q8193">
            <v>46054</v>
          </cell>
          <cell r="W8193" t="str">
            <v>SP INT 4</v>
          </cell>
          <cell r="X8193" t="str">
            <v>SP INT 4</v>
          </cell>
        </row>
        <row r="8194">
          <cell r="B8194">
            <v>2</v>
          </cell>
          <cell r="K8194" t="str">
            <v>VIAGEM E LOGÍSTICA</v>
          </cell>
          <cell r="O8194">
            <v>4</v>
          </cell>
          <cell r="Q8194">
            <v>46054</v>
          </cell>
          <cell r="W8194" t="str">
            <v>SP INT 4</v>
          </cell>
          <cell r="X8194" t="str">
            <v>SP INT 4</v>
          </cell>
        </row>
        <row r="8195">
          <cell r="B8195">
            <v>2</v>
          </cell>
          <cell r="K8195" t="str">
            <v>SERVIÇOS</v>
          </cell>
          <cell r="O8195">
            <v>4</v>
          </cell>
          <cell r="Q8195">
            <v>46054</v>
          </cell>
          <cell r="W8195" t="str">
            <v>SP INT 4</v>
          </cell>
          <cell r="X8195" t="str">
            <v>SP INT 4</v>
          </cell>
        </row>
        <row r="8196">
          <cell r="B8196">
            <v>2</v>
          </cell>
          <cell r="K8196" t="str">
            <v>VIAGEM E LOGÍSTICA</v>
          </cell>
          <cell r="O8196">
            <v>4</v>
          </cell>
          <cell r="Q8196">
            <v>46054</v>
          </cell>
          <cell r="W8196" t="str">
            <v>SP INT 4</v>
          </cell>
          <cell r="X8196" t="str">
            <v>SP INT 4</v>
          </cell>
        </row>
        <row r="8197">
          <cell r="B8197">
            <v>2</v>
          </cell>
          <cell r="K8197" t="str">
            <v>SERVIÇOS</v>
          </cell>
          <cell r="O8197">
            <v>4</v>
          </cell>
          <cell r="Q8197">
            <v>46054</v>
          </cell>
          <cell r="W8197" t="str">
            <v>SP INT 4</v>
          </cell>
          <cell r="X8197" t="str">
            <v>SP INT 4</v>
          </cell>
        </row>
        <row r="8198">
          <cell r="B8198">
            <v>2</v>
          </cell>
          <cell r="K8198" t="str">
            <v>VIAGEM E LOGÍSTICA</v>
          </cell>
          <cell r="O8198">
            <v>4</v>
          </cell>
          <cell r="Q8198">
            <v>46054</v>
          </cell>
          <cell r="W8198" t="str">
            <v>SP INT 4</v>
          </cell>
          <cell r="X8198" t="str">
            <v>SP INT 4</v>
          </cell>
        </row>
        <row r="8199">
          <cell r="B8199">
            <v>2</v>
          </cell>
          <cell r="K8199" t="str">
            <v>VIAGEM E LOGÍSTICA</v>
          </cell>
          <cell r="O8199">
            <v>4</v>
          </cell>
          <cell r="Q8199">
            <v>46054</v>
          </cell>
          <cell r="W8199" t="str">
            <v>SP INT 4</v>
          </cell>
          <cell r="X8199" t="str">
            <v>SP INT 4</v>
          </cell>
        </row>
        <row r="8200">
          <cell r="B8200">
            <v>2</v>
          </cell>
          <cell r="K8200" t="str">
            <v>VIAGEM E LOGÍSTICA</v>
          </cell>
          <cell r="O8200">
            <v>4</v>
          </cell>
          <cell r="Q8200">
            <v>46054</v>
          </cell>
          <cell r="W8200" t="str">
            <v>SP INT 4</v>
          </cell>
          <cell r="X8200" t="str">
            <v>SP INT 4</v>
          </cell>
        </row>
        <row r="8201">
          <cell r="B8201">
            <v>2</v>
          </cell>
          <cell r="K8201" t="str">
            <v>VIAGEM E LOGÍSTICA</v>
          </cell>
          <cell r="O8201">
            <v>4</v>
          </cell>
          <cell r="Q8201">
            <v>46054</v>
          </cell>
          <cell r="W8201" t="str">
            <v>SP INT 4</v>
          </cell>
          <cell r="X8201" t="str">
            <v>SP INT 4</v>
          </cell>
        </row>
        <row r="8202">
          <cell r="B8202">
            <v>2</v>
          </cell>
          <cell r="K8202" t="str">
            <v>SERVIÇOS</v>
          </cell>
          <cell r="O8202">
            <v>4</v>
          </cell>
          <cell r="Q8202">
            <v>46054</v>
          </cell>
          <cell r="W8202" t="str">
            <v>SP INT 5</v>
          </cell>
          <cell r="X8202" t="str">
            <v>SP INT 5</v>
          </cell>
        </row>
        <row r="8203">
          <cell r="B8203">
            <v>2</v>
          </cell>
          <cell r="K8203" t="str">
            <v>SERVIÇOS</v>
          </cell>
          <cell r="O8203">
            <v>4</v>
          </cell>
          <cell r="Q8203">
            <v>46054</v>
          </cell>
          <cell r="W8203" t="str">
            <v>SP INT 5</v>
          </cell>
          <cell r="X8203" t="str">
            <v>SP INT 5</v>
          </cell>
        </row>
        <row r="8204">
          <cell r="B8204">
            <v>2</v>
          </cell>
          <cell r="K8204" t="str">
            <v>SALÁRIOS, ENCARGOS E BENEFÍCIOS</v>
          </cell>
          <cell r="O8204">
            <v>4</v>
          </cell>
          <cell r="Q8204">
            <v>46054</v>
          </cell>
          <cell r="W8204" t="str">
            <v>SP INT 5</v>
          </cell>
          <cell r="X8204" t="str">
            <v>SP INT 5</v>
          </cell>
        </row>
        <row r="8205">
          <cell r="B8205">
            <v>2</v>
          </cell>
          <cell r="K8205" t="str">
            <v>VIAGEM E LOGÍSTICA</v>
          </cell>
          <cell r="O8205">
            <v>4</v>
          </cell>
          <cell r="Q8205">
            <v>46054</v>
          </cell>
          <cell r="W8205" t="str">
            <v>SP INT 5</v>
          </cell>
          <cell r="X8205" t="str">
            <v>SP INT 5</v>
          </cell>
        </row>
        <row r="8206">
          <cell r="B8206">
            <v>2</v>
          </cell>
          <cell r="K8206" t="str">
            <v>VIAGEM E LOGÍSTICA</v>
          </cell>
          <cell r="O8206">
            <v>4</v>
          </cell>
          <cell r="Q8206">
            <v>46054</v>
          </cell>
          <cell r="W8206" t="str">
            <v>SP INT 5</v>
          </cell>
          <cell r="X8206" t="str">
            <v>SP INT 5</v>
          </cell>
        </row>
        <row r="8207">
          <cell r="B8207">
            <v>2</v>
          </cell>
          <cell r="K8207" t="str">
            <v>SERVIÇOS</v>
          </cell>
          <cell r="O8207">
            <v>4</v>
          </cell>
          <cell r="Q8207">
            <v>46054</v>
          </cell>
          <cell r="W8207" t="str">
            <v>SP INT 6</v>
          </cell>
          <cell r="X8207" t="str">
            <v>SP INT 6</v>
          </cell>
        </row>
        <row r="8208">
          <cell r="B8208">
            <v>2</v>
          </cell>
          <cell r="K8208" t="str">
            <v>VIAGEM E LOGÍSTICA</v>
          </cell>
          <cell r="O8208">
            <v>4</v>
          </cell>
          <cell r="Q8208">
            <v>46054</v>
          </cell>
          <cell r="W8208" t="str">
            <v>SP INT 6</v>
          </cell>
          <cell r="X8208" t="str">
            <v>SP INT 6</v>
          </cell>
        </row>
        <row r="8209">
          <cell r="B8209">
            <v>2</v>
          </cell>
          <cell r="K8209" t="str">
            <v>SALÁRIOS, ENCARGOS E BENEFÍCIOS</v>
          </cell>
          <cell r="O8209">
            <v>4</v>
          </cell>
          <cell r="Q8209">
            <v>46054</v>
          </cell>
          <cell r="W8209" t="str">
            <v>SP INT 6</v>
          </cell>
          <cell r="X8209" t="str">
            <v>SP INT 6</v>
          </cell>
        </row>
        <row r="8210">
          <cell r="B8210">
            <v>2</v>
          </cell>
          <cell r="K8210" t="str">
            <v>SALÁRIOS, ENCARGOS E BENEFÍCIOS</v>
          </cell>
          <cell r="O8210">
            <v>4</v>
          </cell>
          <cell r="Q8210">
            <v>46054</v>
          </cell>
          <cell r="W8210" t="str">
            <v>SP INT 6</v>
          </cell>
          <cell r="X8210" t="str">
            <v>SP INT 6</v>
          </cell>
        </row>
        <row r="8211">
          <cell r="B8211">
            <v>2</v>
          </cell>
          <cell r="K8211" t="str">
            <v>SALÁRIOS, ENCARGOS E BENEFÍCIOS</v>
          </cell>
          <cell r="O8211">
            <v>4</v>
          </cell>
          <cell r="Q8211">
            <v>46054</v>
          </cell>
          <cell r="W8211" t="str">
            <v>SP INT 6</v>
          </cell>
          <cell r="X8211" t="str">
            <v>SP INT 6</v>
          </cell>
        </row>
        <row r="8212">
          <cell r="B8212">
            <v>3</v>
          </cell>
          <cell r="K8212" t="str">
            <v>SALÁRIOS, ENCARGOS E BENEFÍCIOS</v>
          </cell>
          <cell r="O8212">
            <v>4</v>
          </cell>
          <cell r="Q8212">
            <v>46082</v>
          </cell>
          <cell r="W8212" t="str">
            <v>SP INT 1</v>
          </cell>
          <cell r="X8212" t="str">
            <v>SP INT 1</v>
          </cell>
        </row>
        <row r="8213">
          <cell r="B8213">
            <v>3</v>
          </cell>
          <cell r="K8213" t="str">
            <v>SALÁRIOS, ENCARGOS E BENEFÍCIOS</v>
          </cell>
          <cell r="O8213">
            <v>4</v>
          </cell>
          <cell r="Q8213">
            <v>46082</v>
          </cell>
          <cell r="W8213" t="str">
            <v>SP INT 1</v>
          </cell>
          <cell r="X8213" t="str">
            <v>SP INT 1</v>
          </cell>
        </row>
        <row r="8214">
          <cell r="B8214">
            <v>3</v>
          </cell>
          <cell r="K8214" t="str">
            <v>SALÁRIOS, ENCARGOS E BENEFÍCIOS</v>
          </cell>
          <cell r="O8214">
            <v>4</v>
          </cell>
          <cell r="Q8214">
            <v>46082</v>
          </cell>
          <cell r="W8214" t="str">
            <v>SP INT 1</v>
          </cell>
          <cell r="X8214" t="str">
            <v>SP INT 1</v>
          </cell>
        </row>
        <row r="8215">
          <cell r="B8215">
            <v>3</v>
          </cell>
          <cell r="K8215" t="str">
            <v>SALÁRIOS, ENCARGOS E BENEFÍCIOS</v>
          </cell>
          <cell r="O8215">
            <v>4</v>
          </cell>
          <cell r="P8215">
            <v>10.6</v>
          </cell>
          <cell r="Q8215">
            <v>46082</v>
          </cell>
          <cell r="W8215" t="str">
            <v>SP INT 1</v>
          </cell>
          <cell r="X8215" t="str">
            <v>SP INT 1</v>
          </cell>
        </row>
        <row r="8216">
          <cell r="B8216">
            <v>3</v>
          </cell>
          <cell r="K8216" t="str">
            <v>SALÁRIOS, ENCARGOS E BENEFÍCIOS</v>
          </cell>
          <cell r="O8216">
            <v>4</v>
          </cell>
          <cell r="Q8216">
            <v>46082</v>
          </cell>
          <cell r="W8216" t="str">
            <v>SP INT 3</v>
          </cell>
          <cell r="X8216" t="str">
            <v>SP INT 3</v>
          </cell>
        </row>
        <row r="8217">
          <cell r="B8217">
            <v>3</v>
          </cell>
          <cell r="K8217" t="str">
            <v>SALÁRIOS, ENCARGOS E BENEFÍCIOS</v>
          </cell>
          <cell r="O8217">
            <v>4</v>
          </cell>
          <cell r="Q8217">
            <v>46082</v>
          </cell>
          <cell r="W8217" t="str">
            <v>SP INT 3</v>
          </cell>
          <cell r="X8217" t="str">
            <v>SP INT 3</v>
          </cell>
        </row>
        <row r="8218">
          <cell r="B8218">
            <v>3</v>
          </cell>
          <cell r="K8218" t="str">
            <v>SALÁRIOS, ENCARGOS E BENEFÍCIOS</v>
          </cell>
          <cell r="O8218">
            <v>4</v>
          </cell>
          <cell r="Q8218">
            <v>46082</v>
          </cell>
          <cell r="W8218" t="str">
            <v>SP INT 3</v>
          </cell>
          <cell r="X8218" t="str">
            <v>SP INT 3</v>
          </cell>
        </row>
        <row r="8219">
          <cell r="B8219">
            <v>3</v>
          </cell>
          <cell r="K8219" t="str">
            <v>SALÁRIOS, ENCARGOS E BENEFÍCIOS</v>
          </cell>
          <cell r="O8219">
            <v>4</v>
          </cell>
          <cell r="Q8219">
            <v>46082</v>
          </cell>
          <cell r="W8219" t="str">
            <v>SP INT 3</v>
          </cell>
          <cell r="X8219" t="str">
            <v>SP INT 3</v>
          </cell>
        </row>
        <row r="8220">
          <cell r="B8220">
            <v>3</v>
          </cell>
          <cell r="K8220" t="str">
            <v>SALÁRIOS, ENCARGOS E BENEFÍCIOS</v>
          </cell>
          <cell r="O8220">
            <v>4</v>
          </cell>
          <cell r="Q8220">
            <v>46082</v>
          </cell>
          <cell r="W8220" t="str">
            <v>SP INT 5</v>
          </cell>
          <cell r="X8220" t="str">
            <v>SP INT 5</v>
          </cell>
        </row>
        <row r="8221">
          <cell r="B8221">
            <v>3</v>
          </cell>
          <cell r="K8221" t="str">
            <v>SALÁRIOS, ENCARGOS E BENEFÍCIOS</v>
          </cell>
          <cell r="O8221">
            <v>4</v>
          </cell>
          <cell r="Q8221">
            <v>46082</v>
          </cell>
          <cell r="W8221" t="str">
            <v>SP INT 5</v>
          </cell>
          <cell r="X8221" t="str">
            <v>SP INT 5</v>
          </cell>
        </row>
        <row r="8222">
          <cell r="B8222">
            <v>3</v>
          </cell>
          <cell r="K8222" t="str">
            <v>SERVIÇOS</v>
          </cell>
          <cell r="O8222">
            <v>4</v>
          </cell>
          <cell r="Q8222">
            <v>46082</v>
          </cell>
          <cell r="W8222" t="str">
            <v>SP INT 6</v>
          </cell>
          <cell r="X8222" t="str">
            <v>SP INT 6</v>
          </cell>
        </row>
        <row r="8223">
          <cell r="B8223">
            <v>3</v>
          </cell>
          <cell r="K8223" t="str">
            <v>SALÁRIOS, ENCARGOS E BENEFÍCIOS</v>
          </cell>
          <cell r="O8223">
            <v>4</v>
          </cell>
          <cell r="Q8223">
            <v>46082</v>
          </cell>
          <cell r="W8223" t="str">
            <v>SP INT 6</v>
          </cell>
          <cell r="X8223" t="str">
            <v>SP INT 6</v>
          </cell>
        </row>
        <row r="8224">
          <cell r="B8224">
            <v>3</v>
          </cell>
          <cell r="K8224" t="str">
            <v>SALÁRIOS, ENCARGOS E BENEFÍCIOS</v>
          </cell>
          <cell r="O8224">
            <v>4</v>
          </cell>
          <cell r="Q8224">
            <v>46082</v>
          </cell>
          <cell r="W8224" t="str">
            <v>SP INT 6</v>
          </cell>
          <cell r="X8224" t="str">
            <v>SP INT 6</v>
          </cell>
        </row>
        <row r="8225">
          <cell r="B8225">
            <v>4</v>
          </cell>
          <cell r="K8225" t="str">
            <v>SALÁRIOS, ENCARGOS E BENEFÍCIOS</v>
          </cell>
          <cell r="O8225">
            <v>4</v>
          </cell>
          <cell r="Q8225">
            <v>46113</v>
          </cell>
          <cell r="W8225" t="str">
            <v>SP INT 1</v>
          </cell>
          <cell r="X8225" t="str">
            <v>SP INT 1</v>
          </cell>
        </row>
        <row r="8226">
          <cell r="B8226">
            <v>4</v>
          </cell>
          <cell r="K8226" t="str">
            <v>SALÁRIOS, ENCARGOS E BENEFÍCIOS</v>
          </cell>
          <cell r="O8226">
            <v>4</v>
          </cell>
          <cell r="Q8226">
            <v>46113</v>
          </cell>
          <cell r="W8226" t="str">
            <v>SP INT 1</v>
          </cell>
          <cell r="X8226" t="str">
            <v>SP INT 1</v>
          </cell>
        </row>
        <row r="8227">
          <cell r="B8227">
            <v>4</v>
          </cell>
          <cell r="K8227" t="str">
            <v>SALÁRIOS, ENCARGOS E BENEFÍCIOS</v>
          </cell>
          <cell r="O8227">
            <v>4</v>
          </cell>
          <cell r="Q8227">
            <v>46113</v>
          </cell>
          <cell r="W8227" t="str">
            <v>SP INT 2</v>
          </cell>
          <cell r="X8227" t="str">
            <v>SP INT 2</v>
          </cell>
        </row>
        <row r="8228">
          <cell r="B8228">
            <v>4</v>
          </cell>
          <cell r="K8228" t="str">
            <v>SALÁRIOS, ENCARGOS E BENEFÍCIOS</v>
          </cell>
          <cell r="O8228">
            <v>4</v>
          </cell>
          <cell r="Q8228">
            <v>46113</v>
          </cell>
          <cell r="W8228" t="str">
            <v>SP INT 3</v>
          </cell>
          <cell r="X8228" t="str">
            <v>SP INT 3</v>
          </cell>
        </row>
        <row r="8229">
          <cell r="B8229">
            <v>4</v>
          </cell>
          <cell r="K8229" t="str">
            <v>SALÁRIOS, ENCARGOS E BENEFÍCIOS</v>
          </cell>
          <cell r="O8229">
            <v>4</v>
          </cell>
          <cell r="Q8229">
            <v>46113</v>
          </cell>
          <cell r="W8229" t="str">
            <v>SP INT 4</v>
          </cell>
          <cell r="X8229" t="str">
            <v>SP INT 4</v>
          </cell>
        </row>
        <row r="8230">
          <cell r="B8230">
            <v>4</v>
          </cell>
          <cell r="K8230" t="str">
            <v>SALÁRIOS, ENCARGOS E BENEFÍCIOS</v>
          </cell>
          <cell r="O8230">
            <v>4</v>
          </cell>
          <cell r="Q8230">
            <v>46113</v>
          </cell>
          <cell r="W8230" t="str">
            <v>SP INT 5</v>
          </cell>
          <cell r="X8230" t="str">
            <v>SP INT 5</v>
          </cell>
        </row>
        <row r="8231">
          <cell r="B8231">
            <v>4</v>
          </cell>
          <cell r="K8231" t="str">
            <v>SALÁRIOS, ENCARGOS E BENEFÍCIOS</v>
          </cell>
          <cell r="O8231">
            <v>4</v>
          </cell>
          <cell r="Q8231">
            <v>46113</v>
          </cell>
          <cell r="W8231" t="str">
            <v>SP INT 5</v>
          </cell>
          <cell r="X8231" t="str">
            <v>SP INT 5</v>
          </cell>
        </row>
        <row r="8232">
          <cell r="B8232">
            <v>4</v>
          </cell>
          <cell r="K8232" t="str">
            <v>SALÁRIOS, ENCARGOS E BENEFÍCIOS</v>
          </cell>
          <cell r="O8232">
            <v>4</v>
          </cell>
          <cell r="Q8232">
            <v>46113</v>
          </cell>
          <cell r="W8232" t="str">
            <v>SP INT 5</v>
          </cell>
          <cell r="X8232" t="str">
            <v>SP INT 5</v>
          </cell>
        </row>
        <row r="8233">
          <cell r="B8233">
            <v>4</v>
          </cell>
          <cell r="K8233" t="str">
            <v>SALÁRIOS, ENCARGOS E BENEFÍCIOS</v>
          </cell>
          <cell r="O8233">
            <v>4</v>
          </cell>
          <cell r="Q8233">
            <v>46113</v>
          </cell>
          <cell r="W8233" t="str">
            <v>SP INT 6</v>
          </cell>
          <cell r="X8233" t="str">
            <v>SP INT 6</v>
          </cell>
        </row>
        <row r="8234">
          <cell r="B8234">
            <v>4</v>
          </cell>
          <cell r="K8234" t="str">
            <v>SALÁRIOS, ENCARGOS E BENEFÍCIOS</v>
          </cell>
          <cell r="O8234">
            <v>4</v>
          </cell>
          <cell r="Q8234">
            <v>46113</v>
          </cell>
          <cell r="W8234" t="str">
            <v>SP INT 6</v>
          </cell>
          <cell r="X8234" t="str">
            <v>SP INT 6</v>
          </cell>
        </row>
        <row r="8235">
          <cell r="B8235">
            <v>4</v>
          </cell>
          <cell r="K8235" t="str">
            <v>SALÁRIOS, ENCARGOS E BENEFÍCIOS</v>
          </cell>
          <cell r="O8235">
            <v>4</v>
          </cell>
          <cell r="Q8235">
            <v>46113</v>
          </cell>
          <cell r="W8235" t="str">
            <v>SP INT 6</v>
          </cell>
          <cell r="X8235" t="str">
            <v>SP INT 6</v>
          </cell>
        </row>
        <row r="8236">
          <cell r="B8236">
            <v>4</v>
          </cell>
          <cell r="K8236" t="str">
            <v>SALÁRIOS, ENCARGOS E BENEFÍCIOS</v>
          </cell>
          <cell r="O8236">
            <v>4</v>
          </cell>
          <cell r="Q8236">
            <v>46113</v>
          </cell>
          <cell r="W8236" t="str">
            <v>SP INT 6</v>
          </cell>
          <cell r="X8236" t="str">
            <v>SP INT 6</v>
          </cell>
        </row>
        <row r="8237">
          <cell r="B8237">
            <v>4</v>
          </cell>
          <cell r="K8237" t="str">
            <v>SALÁRIOS, ENCARGOS E BENEFÍCIOS</v>
          </cell>
          <cell r="O8237">
            <v>4</v>
          </cell>
          <cell r="Q8237">
            <v>46113</v>
          </cell>
          <cell r="W8237" t="str">
            <v>SP INT 6</v>
          </cell>
          <cell r="X8237" t="str">
            <v>SP INT 6</v>
          </cell>
        </row>
        <row r="8238">
          <cell r="B8238">
            <v>4</v>
          </cell>
          <cell r="K8238" t="str">
            <v>SALÁRIOS, ENCARGOS E BENEFÍCIOS</v>
          </cell>
          <cell r="O8238">
            <v>4</v>
          </cell>
          <cell r="Q8238">
            <v>46113</v>
          </cell>
          <cell r="W8238" t="str">
            <v>SP INT 6</v>
          </cell>
          <cell r="X8238" t="str">
            <v>SP INT 6</v>
          </cell>
        </row>
        <row r="8239">
          <cell r="B8239">
            <v>4</v>
          </cell>
          <cell r="K8239" t="str">
            <v>SALÁRIOS, ENCARGOS E BENEFÍCIOS</v>
          </cell>
          <cell r="O8239">
            <v>4</v>
          </cell>
          <cell r="Q8239">
            <v>46113</v>
          </cell>
          <cell r="W8239" t="str">
            <v>SP INT 6</v>
          </cell>
          <cell r="X8239" t="str">
            <v>SP INT 6</v>
          </cell>
        </row>
        <row r="8240">
          <cell r="B8240">
            <v>5</v>
          </cell>
          <cell r="K8240" t="str">
            <v>SALÁRIOS, ENCARGOS E BENEFÍCIOS</v>
          </cell>
          <cell r="O8240">
            <v>4</v>
          </cell>
          <cell r="Q8240">
            <v>46143</v>
          </cell>
          <cell r="W8240" t="str">
            <v>SP INT 1</v>
          </cell>
          <cell r="X8240" t="str">
            <v>SP INT 1</v>
          </cell>
        </row>
        <row r="8241">
          <cell r="B8241">
            <v>5</v>
          </cell>
          <cell r="K8241" t="str">
            <v>SALÁRIOS, ENCARGOS E BENEFÍCIOS</v>
          </cell>
          <cell r="O8241">
            <v>4</v>
          </cell>
          <cell r="Q8241">
            <v>46143</v>
          </cell>
          <cell r="W8241" t="str">
            <v>SP INT 2</v>
          </cell>
          <cell r="X8241" t="str">
            <v>SP INT 2</v>
          </cell>
        </row>
        <row r="8242">
          <cell r="B8242">
            <v>5</v>
          </cell>
          <cell r="K8242" t="str">
            <v>SALÁRIOS, ENCARGOS E BENEFÍCIOS</v>
          </cell>
          <cell r="O8242">
            <v>4</v>
          </cell>
          <cell r="Q8242">
            <v>46143</v>
          </cell>
          <cell r="W8242" t="str">
            <v>SP INT 2</v>
          </cell>
          <cell r="X8242" t="str">
            <v>SP INT 2</v>
          </cell>
        </row>
        <row r="8243">
          <cell r="B8243">
            <v>5</v>
          </cell>
          <cell r="K8243" t="str">
            <v>SERVIÇOS</v>
          </cell>
          <cell r="O8243">
            <v>4</v>
          </cell>
          <cell r="Q8243">
            <v>46143</v>
          </cell>
          <cell r="W8243" t="str">
            <v>SP INT 2</v>
          </cell>
          <cell r="X8243" t="str">
            <v>SP INT 2</v>
          </cell>
        </row>
        <row r="8244">
          <cell r="B8244">
            <v>5</v>
          </cell>
          <cell r="K8244" t="str">
            <v>SALÁRIOS, ENCARGOS E BENEFÍCIOS</v>
          </cell>
          <cell r="O8244">
            <v>4</v>
          </cell>
          <cell r="Q8244">
            <v>46143</v>
          </cell>
          <cell r="W8244" t="str">
            <v>SP INT 3</v>
          </cell>
          <cell r="X8244" t="str">
            <v>SP INT 3</v>
          </cell>
        </row>
        <row r="8245">
          <cell r="B8245">
            <v>5</v>
          </cell>
          <cell r="K8245" t="str">
            <v>SERVIÇOS</v>
          </cell>
          <cell r="O8245">
            <v>4</v>
          </cell>
          <cell r="Q8245">
            <v>46143</v>
          </cell>
          <cell r="W8245" t="str">
            <v>SP INT 4</v>
          </cell>
          <cell r="X8245" t="str">
            <v>SP INT 4</v>
          </cell>
        </row>
        <row r="8246">
          <cell r="B8246">
            <v>5</v>
          </cell>
          <cell r="K8246" t="str">
            <v>SALÁRIOS, ENCARGOS E BENEFÍCIOS</v>
          </cell>
          <cell r="O8246">
            <v>4</v>
          </cell>
          <cell r="Q8246">
            <v>46143</v>
          </cell>
          <cell r="W8246" t="str">
            <v>SP INT 5</v>
          </cell>
          <cell r="X8246" t="str">
            <v>SP INT 5</v>
          </cell>
        </row>
        <row r="8247">
          <cell r="B8247">
            <v>5</v>
          </cell>
          <cell r="K8247" t="str">
            <v>SALÁRIOS, ENCARGOS E BENEFÍCIOS</v>
          </cell>
          <cell r="O8247">
            <v>4</v>
          </cell>
          <cell r="Q8247">
            <v>46143</v>
          </cell>
          <cell r="W8247" t="str">
            <v>SP INT 5</v>
          </cell>
          <cell r="X8247" t="str">
            <v>SP INT 5</v>
          </cell>
        </row>
        <row r="8248">
          <cell r="B8248">
            <v>5</v>
          </cell>
          <cell r="K8248" t="str">
            <v>SALÁRIOS, ENCARGOS E BENEFÍCIOS</v>
          </cell>
          <cell r="O8248">
            <v>4</v>
          </cell>
          <cell r="Q8248">
            <v>46143</v>
          </cell>
          <cell r="W8248" t="str">
            <v>SP INT 5</v>
          </cell>
          <cell r="X8248" t="str">
            <v>SP INT 5</v>
          </cell>
        </row>
        <row r="8249">
          <cell r="B8249">
            <v>5</v>
          </cell>
          <cell r="K8249" t="str">
            <v>SALÁRIOS, ENCARGOS E BENEFÍCIOS</v>
          </cell>
          <cell r="O8249">
            <v>4</v>
          </cell>
          <cell r="Q8249">
            <v>46143</v>
          </cell>
          <cell r="W8249" t="str">
            <v>SP INT 5</v>
          </cell>
          <cell r="X8249" t="str">
            <v>SP INT 5</v>
          </cell>
        </row>
        <row r="8250">
          <cell r="B8250">
            <v>5</v>
          </cell>
          <cell r="K8250" t="str">
            <v>SALÁRIOS, ENCARGOS E BENEFÍCIOS</v>
          </cell>
          <cell r="O8250">
            <v>4</v>
          </cell>
          <cell r="Q8250">
            <v>46143</v>
          </cell>
          <cell r="W8250" t="str">
            <v>SP INT 5</v>
          </cell>
          <cell r="X8250" t="str">
            <v>SP INT 5</v>
          </cell>
        </row>
        <row r="8251">
          <cell r="B8251">
            <v>5</v>
          </cell>
          <cell r="K8251" t="str">
            <v>SALÁRIOS, ENCARGOS E BENEFÍCIOS</v>
          </cell>
          <cell r="O8251">
            <v>4</v>
          </cell>
          <cell r="Q8251">
            <v>46143</v>
          </cell>
          <cell r="W8251" t="str">
            <v>SP INT 6</v>
          </cell>
          <cell r="X8251" t="str">
            <v>SP INT 6</v>
          </cell>
        </row>
        <row r="8252">
          <cell r="B8252">
            <v>5</v>
          </cell>
          <cell r="K8252" t="str">
            <v>SALÁRIOS, ENCARGOS E BENEFÍCIOS</v>
          </cell>
          <cell r="O8252">
            <v>4</v>
          </cell>
          <cell r="Q8252">
            <v>46143</v>
          </cell>
          <cell r="W8252" t="str">
            <v>SP INT 6</v>
          </cell>
          <cell r="X8252" t="str">
            <v>SP INT 6</v>
          </cell>
        </row>
        <row r="8253">
          <cell r="B8253">
            <v>6</v>
          </cell>
          <cell r="K8253" t="str">
            <v>MARKETING</v>
          </cell>
          <cell r="O8253">
            <v>4</v>
          </cell>
          <cell r="Q8253">
            <v>46174</v>
          </cell>
          <cell r="W8253" t="str">
            <v>SP INT 1</v>
          </cell>
          <cell r="X8253" t="str">
            <v>SP INT 1</v>
          </cell>
        </row>
        <row r="8254">
          <cell r="B8254">
            <v>6</v>
          </cell>
          <cell r="K8254" t="str">
            <v>VIAGEM E LOGÍSTICA</v>
          </cell>
          <cell r="O8254">
            <v>4</v>
          </cell>
          <cell r="Q8254">
            <v>46174</v>
          </cell>
          <cell r="W8254" t="str">
            <v>SP INT 1</v>
          </cell>
          <cell r="X8254" t="str">
            <v>SP INT 1</v>
          </cell>
        </row>
        <row r="8255">
          <cell r="B8255">
            <v>6</v>
          </cell>
          <cell r="K8255" t="str">
            <v>SALÁRIOS, ENCARGOS E BENEFÍCIOS</v>
          </cell>
          <cell r="O8255">
            <v>4</v>
          </cell>
          <cell r="Q8255">
            <v>46174</v>
          </cell>
          <cell r="W8255" t="str">
            <v>SP INT 1</v>
          </cell>
          <cell r="X8255" t="str">
            <v>SP INT 1</v>
          </cell>
        </row>
        <row r="8256">
          <cell r="B8256">
            <v>6</v>
          </cell>
          <cell r="K8256" t="str">
            <v>SALÁRIOS, ENCARGOS E BENEFÍCIOS</v>
          </cell>
          <cell r="O8256">
            <v>4</v>
          </cell>
          <cell r="Q8256">
            <v>46174</v>
          </cell>
          <cell r="W8256" t="str">
            <v>SP INT 1</v>
          </cell>
          <cell r="X8256" t="str">
            <v>SP INT 1</v>
          </cell>
        </row>
        <row r="8257">
          <cell r="B8257">
            <v>6</v>
          </cell>
          <cell r="K8257" t="str">
            <v>SALÁRIOS, ENCARGOS E BENEFÍCIOS</v>
          </cell>
          <cell r="O8257">
            <v>4</v>
          </cell>
          <cell r="Q8257">
            <v>46174</v>
          </cell>
          <cell r="W8257" t="str">
            <v>SP INT 1</v>
          </cell>
          <cell r="X8257" t="str">
            <v>SP INT 1</v>
          </cell>
        </row>
        <row r="8258">
          <cell r="B8258">
            <v>6</v>
          </cell>
          <cell r="K8258" t="str">
            <v>MARKETING</v>
          </cell>
          <cell r="O8258">
            <v>4</v>
          </cell>
          <cell r="Q8258">
            <v>46174</v>
          </cell>
          <cell r="W8258" t="str">
            <v>SP INT 1</v>
          </cell>
          <cell r="X8258" t="str">
            <v>SP INT 1</v>
          </cell>
        </row>
        <row r="8259">
          <cell r="B8259">
            <v>6</v>
          </cell>
          <cell r="K8259" t="str">
            <v>SALÁRIOS, ENCARGOS E BENEFÍCIOS</v>
          </cell>
          <cell r="O8259">
            <v>4</v>
          </cell>
          <cell r="Q8259">
            <v>46174</v>
          </cell>
          <cell r="W8259" t="str">
            <v>SP INT 2</v>
          </cell>
          <cell r="X8259" t="str">
            <v>SP INT 2</v>
          </cell>
        </row>
        <row r="8260">
          <cell r="B8260">
            <v>6</v>
          </cell>
          <cell r="K8260" t="str">
            <v>SALÁRIOS, ENCARGOS E BENEFÍCIOS</v>
          </cell>
          <cell r="O8260">
            <v>4</v>
          </cell>
          <cell r="Q8260">
            <v>46174</v>
          </cell>
          <cell r="W8260" t="str">
            <v>SP INT 2</v>
          </cell>
          <cell r="X8260" t="str">
            <v>SP INT 2</v>
          </cell>
        </row>
        <row r="8261">
          <cell r="B8261">
            <v>6</v>
          </cell>
          <cell r="K8261" t="str">
            <v>SALÁRIOS, ENCARGOS E BENEFÍCIOS</v>
          </cell>
          <cell r="O8261">
            <v>4</v>
          </cell>
          <cell r="Q8261">
            <v>46174</v>
          </cell>
          <cell r="W8261" t="str">
            <v>SP INT 2</v>
          </cell>
          <cell r="X8261" t="str">
            <v>SP INT 2</v>
          </cell>
        </row>
        <row r="8262">
          <cell r="B8262">
            <v>6</v>
          </cell>
          <cell r="K8262" t="str">
            <v>MARKETING</v>
          </cell>
          <cell r="O8262">
            <v>4</v>
          </cell>
          <cell r="Q8262">
            <v>46174</v>
          </cell>
          <cell r="W8262" t="str">
            <v>SP INT 2</v>
          </cell>
          <cell r="X8262" t="str">
            <v>SP INT 2</v>
          </cell>
        </row>
        <row r="8263">
          <cell r="B8263">
            <v>6</v>
          </cell>
          <cell r="K8263" t="str">
            <v>PLANTÕES E LOJAS</v>
          </cell>
          <cell r="O8263">
            <v>4</v>
          </cell>
          <cell r="Q8263">
            <v>46174</v>
          </cell>
          <cell r="W8263" t="str">
            <v>SP INT 2</v>
          </cell>
          <cell r="X8263" t="str">
            <v>SP INT 2</v>
          </cell>
        </row>
        <row r="8264">
          <cell r="B8264">
            <v>6</v>
          </cell>
          <cell r="K8264" t="str">
            <v>SALÁRIOS, ENCARGOS E BENEFÍCIOS</v>
          </cell>
          <cell r="O8264">
            <v>4</v>
          </cell>
          <cell r="Q8264">
            <v>46174</v>
          </cell>
          <cell r="W8264" t="str">
            <v>SP INT 3</v>
          </cell>
          <cell r="X8264" t="str">
            <v>SP INT 3</v>
          </cell>
        </row>
        <row r="8265">
          <cell r="B8265">
            <v>6</v>
          </cell>
          <cell r="K8265" t="str">
            <v>SALÁRIOS, ENCARGOS E BENEFÍCIOS</v>
          </cell>
          <cell r="O8265">
            <v>4</v>
          </cell>
          <cell r="Q8265">
            <v>46174</v>
          </cell>
          <cell r="W8265" t="str">
            <v>SP INT 3</v>
          </cell>
          <cell r="X8265" t="str">
            <v>SP INT 3</v>
          </cell>
        </row>
        <row r="8266">
          <cell r="B8266">
            <v>6</v>
          </cell>
          <cell r="K8266" t="str">
            <v>SALÁRIOS, ENCARGOS E BENEFÍCIOS</v>
          </cell>
          <cell r="O8266">
            <v>4</v>
          </cell>
          <cell r="Q8266">
            <v>46174</v>
          </cell>
          <cell r="W8266" t="str">
            <v>SP INT 5</v>
          </cell>
          <cell r="X8266" t="str">
            <v>SP INT 5</v>
          </cell>
        </row>
        <row r="8267">
          <cell r="B8267">
            <v>6</v>
          </cell>
          <cell r="K8267" t="str">
            <v>MARKETING</v>
          </cell>
          <cell r="O8267">
            <v>4</v>
          </cell>
          <cell r="Q8267">
            <v>46174</v>
          </cell>
          <cell r="W8267" t="str">
            <v>SP INT 5</v>
          </cell>
          <cell r="X8267" t="str">
            <v>SP INT 5</v>
          </cell>
        </row>
        <row r="8268">
          <cell r="B8268">
            <v>6</v>
          </cell>
          <cell r="K8268" t="str">
            <v>SALÁRIOS, ENCARGOS E BENEFÍCIOS</v>
          </cell>
          <cell r="O8268">
            <v>4</v>
          </cell>
          <cell r="Q8268">
            <v>46174</v>
          </cell>
          <cell r="W8268" t="str">
            <v>SP INT 6</v>
          </cell>
          <cell r="X8268" t="str">
            <v>SP INT 6</v>
          </cell>
        </row>
        <row r="8269">
          <cell r="B8269">
            <v>6</v>
          </cell>
          <cell r="K8269" t="str">
            <v>MARKETING</v>
          </cell>
          <cell r="O8269">
            <v>4</v>
          </cell>
          <cell r="Q8269">
            <v>46174</v>
          </cell>
          <cell r="W8269" t="str">
            <v>SP INT 6</v>
          </cell>
          <cell r="X8269" t="str">
            <v>SP INT 6</v>
          </cell>
        </row>
        <row r="8270">
          <cell r="B8270">
            <v>6</v>
          </cell>
          <cell r="K8270" t="str">
            <v>SALÁRIOS, ENCARGOS E BENEFÍCIOS</v>
          </cell>
          <cell r="O8270">
            <v>4</v>
          </cell>
          <cell r="Q8270">
            <v>46174</v>
          </cell>
          <cell r="W8270" t="str">
            <v>SP INT 6</v>
          </cell>
          <cell r="X8270" t="str">
            <v>SP INT 6</v>
          </cell>
        </row>
        <row r="8271">
          <cell r="B8271">
            <v>6</v>
          </cell>
          <cell r="K8271" t="str">
            <v>SALÁRIOS, ENCARGOS E BENEFÍCIOS</v>
          </cell>
          <cell r="O8271">
            <v>4</v>
          </cell>
          <cell r="Q8271">
            <v>46174</v>
          </cell>
          <cell r="W8271" t="str">
            <v>SP INT 6</v>
          </cell>
          <cell r="X8271" t="str">
            <v>SP INT 6</v>
          </cell>
        </row>
        <row r="8272">
          <cell r="B8272">
            <v>7</v>
          </cell>
          <cell r="K8272" t="str">
            <v>SALÁRIOS, ENCARGOS E BENEFÍCIOS</v>
          </cell>
          <cell r="O8272">
            <v>4</v>
          </cell>
          <cell r="Q8272">
            <v>46204</v>
          </cell>
          <cell r="W8272" t="str">
            <v>SP INT 2</v>
          </cell>
          <cell r="X8272" t="str">
            <v>SP INT 2</v>
          </cell>
        </row>
        <row r="8273">
          <cell r="B8273">
            <v>7</v>
          </cell>
          <cell r="K8273" t="str">
            <v>SALÁRIOS, ENCARGOS E BENEFÍCIOS</v>
          </cell>
          <cell r="O8273">
            <v>4</v>
          </cell>
          <cell r="Q8273">
            <v>46204</v>
          </cell>
          <cell r="W8273" t="str">
            <v>SP INT 2</v>
          </cell>
          <cell r="X8273" t="str">
            <v>SP INT 2</v>
          </cell>
        </row>
        <row r="8274">
          <cell r="B8274">
            <v>7</v>
          </cell>
          <cell r="K8274" t="str">
            <v>SALÁRIOS, ENCARGOS E BENEFÍCIOS</v>
          </cell>
          <cell r="O8274">
            <v>4</v>
          </cell>
          <cell r="Q8274">
            <v>46204</v>
          </cell>
          <cell r="W8274" t="str">
            <v>SP INT 2</v>
          </cell>
          <cell r="X8274" t="str">
            <v>SP INT 2</v>
          </cell>
        </row>
        <row r="8275">
          <cell r="B8275">
            <v>7</v>
          </cell>
          <cell r="K8275" t="str">
            <v>SALÁRIOS, ENCARGOS E BENEFÍCIOS</v>
          </cell>
          <cell r="O8275">
            <v>4</v>
          </cell>
          <cell r="Q8275">
            <v>46204</v>
          </cell>
          <cell r="W8275" t="str">
            <v>SP INT 2</v>
          </cell>
          <cell r="X8275" t="str">
            <v>SP INT 2</v>
          </cell>
        </row>
        <row r="8276">
          <cell r="B8276">
            <v>7</v>
          </cell>
          <cell r="K8276" t="str">
            <v>SERVIÇOS</v>
          </cell>
          <cell r="O8276">
            <v>4</v>
          </cell>
          <cell r="Q8276">
            <v>46204</v>
          </cell>
          <cell r="W8276" t="str">
            <v>SP INT 2</v>
          </cell>
          <cell r="X8276" t="str">
            <v>SP INT 2</v>
          </cell>
        </row>
        <row r="8277">
          <cell r="B8277">
            <v>7</v>
          </cell>
          <cell r="K8277" t="str">
            <v>SALÁRIOS, ENCARGOS E BENEFÍCIOS</v>
          </cell>
          <cell r="O8277">
            <v>4</v>
          </cell>
          <cell r="Q8277">
            <v>46204</v>
          </cell>
          <cell r="W8277" t="str">
            <v>SP INT 3</v>
          </cell>
          <cell r="X8277" t="str">
            <v>SP INT 3</v>
          </cell>
        </row>
        <row r="8278">
          <cell r="B8278">
            <v>7</v>
          </cell>
          <cell r="K8278" t="str">
            <v>SERVIÇOS</v>
          </cell>
          <cell r="O8278">
            <v>4</v>
          </cell>
          <cell r="Q8278">
            <v>46204</v>
          </cell>
          <cell r="W8278" t="str">
            <v>SP INT 3</v>
          </cell>
          <cell r="X8278" t="str">
            <v>SP INT 3</v>
          </cell>
        </row>
        <row r="8279">
          <cell r="B8279">
            <v>7</v>
          </cell>
          <cell r="K8279" t="str">
            <v>SALÁRIOS, ENCARGOS E BENEFÍCIOS</v>
          </cell>
          <cell r="O8279">
            <v>4</v>
          </cell>
          <cell r="Q8279">
            <v>46204</v>
          </cell>
          <cell r="W8279" t="str">
            <v>SP INT 4</v>
          </cell>
          <cell r="X8279" t="str">
            <v>SP INT 4</v>
          </cell>
        </row>
        <row r="8280">
          <cell r="B8280">
            <v>7</v>
          </cell>
          <cell r="K8280" t="str">
            <v>SALÁRIOS, ENCARGOS E BENEFÍCIOS</v>
          </cell>
          <cell r="O8280">
            <v>4</v>
          </cell>
          <cell r="Q8280">
            <v>46204</v>
          </cell>
          <cell r="W8280" t="str">
            <v>SP INT 4</v>
          </cell>
          <cell r="X8280" t="str">
            <v>SP INT 4</v>
          </cell>
        </row>
        <row r="8281">
          <cell r="B8281">
            <v>7</v>
          </cell>
          <cell r="K8281" t="str">
            <v>SALÁRIOS, ENCARGOS E BENEFÍCIOS</v>
          </cell>
          <cell r="O8281">
            <v>4</v>
          </cell>
          <cell r="Q8281">
            <v>46204</v>
          </cell>
          <cell r="W8281" t="str">
            <v>SP INT 4</v>
          </cell>
          <cell r="X8281" t="str">
            <v>SP INT 4</v>
          </cell>
        </row>
        <row r="8282">
          <cell r="B8282">
            <v>7</v>
          </cell>
          <cell r="K8282" t="str">
            <v>SALÁRIOS, ENCARGOS E BENEFÍCIOS</v>
          </cell>
          <cell r="O8282">
            <v>4</v>
          </cell>
          <cell r="Q8282">
            <v>46204</v>
          </cell>
          <cell r="W8282" t="str">
            <v>SP INT 4</v>
          </cell>
          <cell r="X8282" t="str">
            <v>SP INT 4</v>
          </cell>
        </row>
        <row r="8283">
          <cell r="B8283">
            <v>7</v>
          </cell>
          <cell r="K8283" t="str">
            <v>SALÁRIOS, ENCARGOS E BENEFÍCIOS</v>
          </cell>
          <cell r="O8283">
            <v>4</v>
          </cell>
          <cell r="Q8283">
            <v>46204</v>
          </cell>
          <cell r="W8283" t="str">
            <v>SP INT 5</v>
          </cell>
          <cell r="X8283" t="str">
            <v>SP INT 5</v>
          </cell>
        </row>
        <row r="8284">
          <cell r="B8284">
            <v>7</v>
          </cell>
          <cell r="K8284" t="str">
            <v>SALÁRIOS, ENCARGOS E BENEFÍCIOS</v>
          </cell>
          <cell r="O8284">
            <v>4</v>
          </cell>
          <cell r="Q8284">
            <v>46204</v>
          </cell>
          <cell r="W8284" t="str">
            <v>SP INT 5</v>
          </cell>
          <cell r="X8284" t="str">
            <v>SP INT 5</v>
          </cell>
        </row>
        <row r="8285">
          <cell r="B8285">
            <v>7</v>
          </cell>
          <cell r="K8285" t="str">
            <v>SALÁRIOS, ENCARGOS E BENEFÍCIOS</v>
          </cell>
          <cell r="O8285">
            <v>4</v>
          </cell>
          <cell r="Q8285">
            <v>46204</v>
          </cell>
          <cell r="W8285" t="str">
            <v>SP INT 5</v>
          </cell>
          <cell r="X8285" t="str">
            <v>SP INT 5</v>
          </cell>
        </row>
        <row r="8286">
          <cell r="B8286">
            <v>7</v>
          </cell>
          <cell r="K8286" t="str">
            <v>SALÁRIOS, ENCARGOS E BENEFÍCIOS</v>
          </cell>
          <cell r="O8286">
            <v>4</v>
          </cell>
          <cell r="Q8286">
            <v>46204</v>
          </cell>
          <cell r="W8286" t="str">
            <v>SP INT 5</v>
          </cell>
          <cell r="X8286" t="str">
            <v>SP INT 5</v>
          </cell>
        </row>
        <row r="8287">
          <cell r="B8287">
            <v>7</v>
          </cell>
          <cell r="K8287" t="str">
            <v>SALÁRIOS, ENCARGOS E BENEFÍCIOS</v>
          </cell>
          <cell r="O8287">
            <v>4</v>
          </cell>
          <cell r="Q8287">
            <v>46204</v>
          </cell>
          <cell r="W8287" t="str">
            <v>SP INT 5</v>
          </cell>
          <cell r="X8287" t="str">
            <v>SP INT 5</v>
          </cell>
        </row>
        <row r="8288">
          <cell r="B8288">
            <v>7</v>
          </cell>
          <cell r="K8288" t="str">
            <v>SALÁRIOS, ENCARGOS E BENEFÍCIOS</v>
          </cell>
          <cell r="O8288">
            <v>4</v>
          </cell>
          <cell r="Q8288">
            <v>46204</v>
          </cell>
          <cell r="W8288" t="str">
            <v>SP INT 5</v>
          </cell>
          <cell r="X8288" t="str">
            <v>SP INT 5</v>
          </cell>
        </row>
        <row r="8289">
          <cell r="B8289">
            <v>7</v>
          </cell>
          <cell r="K8289" t="str">
            <v>SERVIÇOS</v>
          </cell>
          <cell r="O8289">
            <v>4</v>
          </cell>
          <cell r="Q8289">
            <v>46204</v>
          </cell>
          <cell r="W8289" t="str">
            <v>SP INT 6</v>
          </cell>
          <cell r="X8289" t="str">
            <v>SP INT 6</v>
          </cell>
        </row>
        <row r="8290">
          <cell r="B8290">
            <v>7</v>
          </cell>
          <cell r="K8290" t="str">
            <v>SALÁRIOS, ENCARGOS E BENEFÍCIOS</v>
          </cell>
          <cell r="O8290">
            <v>4</v>
          </cell>
          <cell r="Q8290">
            <v>46204</v>
          </cell>
          <cell r="W8290" t="str">
            <v>SP INT 6</v>
          </cell>
          <cell r="X8290" t="str">
            <v>SP INT 6</v>
          </cell>
        </row>
        <row r="8291">
          <cell r="B8291">
            <v>7</v>
          </cell>
          <cell r="K8291" t="str">
            <v>SALÁRIOS, ENCARGOS E BENEFÍCIOS</v>
          </cell>
          <cell r="O8291">
            <v>4</v>
          </cell>
          <cell r="Q8291">
            <v>46204</v>
          </cell>
          <cell r="W8291" t="str">
            <v>SP INT 6</v>
          </cell>
          <cell r="X8291" t="str">
            <v>SP INT 6</v>
          </cell>
        </row>
        <row r="8292">
          <cell r="B8292">
            <v>7</v>
          </cell>
          <cell r="K8292" t="str">
            <v>SALÁRIOS, ENCARGOS E BENEFÍCIOS</v>
          </cell>
          <cell r="O8292">
            <v>4</v>
          </cell>
          <cell r="Q8292">
            <v>46204</v>
          </cell>
          <cell r="W8292" t="str">
            <v>SENSIA CP</v>
          </cell>
          <cell r="X8292" t="str">
            <v>SENSIA</v>
          </cell>
        </row>
        <row r="8293">
          <cell r="B8293">
            <v>8</v>
          </cell>
          <cell r="K8293" t="str">
            <v>SALÁRIOS, ENCARGOS E BENEFÍCIOS</v>
          </cell>
          <cell r="O8293">
            <v>4</v>
          </cell>
          <cell r="P8293">
            <v>4.97</v>
          </cell>
          <cell r="Q8293">
            <v>46235</v>
          </cell>
          <cell r="W8293" t="str">
            <v>DIRETORIA SPI</v>
          </cell>
          <cell r="X8293" t="str">
            <v>DIRETORIA SPI</v>
          </cell>
        </row>
        <row r="8294">
          <cell r="B8294">
            <v>8</v>
          </cell>
          <cell r="K8294" t="str">
            <v>MARKETING</v>
          </cell>
          <cell r="O8294">
            <v>4</v>
          </cell>
          <cell r="Q8294">
            <v>46235</v>
          </cell>
          <cell r="W8294" t="str">
            <v>SP INT 1</v>
          </cell>
          <cell r="X8294" t="str">
            <v>SP INT 1</v>
          </cell>
        </row>
        <row r="8295">
          <cell r="B8295">
            <v>8</v>
          </cell>
          <cell r="K8295" t="str">
            <v>SERVIÇOS</v>
          </cell>
          <cell r="O8295">
            <v>4</v>
          </cell>
          <cell r="Q8295">
            <v>46235</v>
          </cell>
          <cell r="W8295" t="str">
            <v>SP INT 1</v>
          </cell>
          <cell r="X8295" t="str">
            <v>SP INT 1</v>
          </cell>
        </row>
        <row r="8296">
          <cell r="B8296">
            <v>8</v>
          </cell>
          <cell r="K8296" t="str">
            <v>SALÁRIOS, ENCARGOS E BENEFÍCIOS</v>
          </cell>
          <cell r="O8296">
            <v>4</v>
          </cell>
          <cell r="Q8296">
            <v>46235</v>
          </cell>
          <cell r="W8296" t="str">
            <v>SP INT 2</v>
          </cell>
          <cell r="X8296" t="str">
            <v>SP INT 2</v>
          </cell>
        </row>
        <row r="8297">
          <cell r="B8297">
            <v>8</v>
          </cell>
          <cell r="K8297" t="str">
            <v>SALÁRIOS, ENCARGOS E BENEFÍCIOS</v>
          </cell>
          <cell r="O8297">
            <v>4</v>
          </cell>
          <cell r="Q8297">
            <v>46235</v>
          </cell>
          <cell r="W8297" t="str">
            <v>SP INT 2</v>
          </cell>
          <cell r="X8297" t="str">
            <v>SP INT 2</v>
          </cell>
        </row>
        <row r="8298">
          <cell r="B8298">
            <v>8</v>
          </cell>
          <cell r="K8298" t="str">
            <v>MARKETING</v>
          </cell>
          <cell r="O8298">
            <v>4</v>
          </cell>
          <cell r="Q8298">
            <v>46235</v>
          </cell>
          <cell r="W8298" t="str">
            <v>SP INT 2</v>
          </cell>
          <cell r="X8298" t="str">
            <v>SP INT 2</v>
          </cell>
        </row>
        <row r="8299">
          <cell r="B8299">
            <v>8</v>
          </cell>
          <cell r="K8299" t="str">
            <v>MARKETING</v>
          </cell>
          <cell r="O8299">
            <v>4</v>
          </cell>
          <cell r="Q8299">
            <v>46235</v>
          </cell>
          <cell r="W8299" t="str">
            <v>SP INT 2</v>
          </cell>
          <cell r="X8299" t="str">
            <v>SP INT 2</v>
          </cell>
        </row>
        <row r="8300">
          <cell r="B8300">
            <v>8</v>
          </cell>
          <cell r="K8300" t="str">
            <v>PLR</v>
          </cell>
          <cell r="O8300">
            <v>4</v>
          </cell>
          <cell r="Q8300">
            <v>46235</v>
          </cell>
          <cell r="W8300" t="str">
            <v>SP INT 3</v>
          </cell>
          <cell r="X8300" t="str">
            <v>SP INT 3</v>
          </cell>
        </row>
        <row r="8301">
          <cell r="B8301">
            <v>8</v>
          </cell>
          <cell r="K8301" t="str">
            <v>SALÁRIOS, ENCARGOS E BENEFÍCIOS</v>
          </cell>
          <cell r="O8301">
            <v>4</v>
          </cell>
          <cell r="Q8301">
            <v>46235</v>
          </cell>
          <cell r="W8301" t="str">
            <v>SP INT 3</v>
          </cell>
          <cell r="X8301" t="str">
            <v>SP INT 3</v>
          </cell>
        </row>
        <row r="8302">
          <cell r="B8302">
            <v>8</v>
          </cell>
          <cell r="K8302" t="str">
            <v>PLR</v>
          </cell>
          <cell r="O8302">
            <v>4</v>
          </cell>
          <cell r="Q8302">
            <v>46235</v>
          </cell>
          <cell r="W8302" t="str">
            <v>SP INT 3</v>
          </cell>
          <cell r="X8302" t="str">
            <v>SP INT 3</v>
          </cell>
        </row>
        <row r="8303">
          <cell r="B8303">
            <v>8</v>
          </cell>
          <cell r="K8303" t="str">
            <v>SALÁRIOS, ENCARGOS E BENEFÍCIOS</v>
          </cell>
          <cell r="O8303">
            <v>4</v>
          </cell>
          <cell r="Q8303">
            <v>46235</v>
          </cell>
          <cell r="W8303" t="str">
            <v>SP INT 3</v>
          </cell>
          <cell r="X8303" t="str">
            <v>SP INT 3</v>
          </cell>
        </row>
        <row r="8304">
          <cell r="B8304">
            <v>8</v>
          </cell>
          <cell r="K8304" t="str">
            <v>SALÁRIOS, ENCARGOS E BENEFÍCIOS</v>
          </cell>
          <cell r="O8304">
            <v>4</v>
          </cell>
          <cell r="Q8304">
            <v>46235</v>
          </cell>
          <cell r="W8304" t="str">
            <v>SP INT 5</v>
          </cell>
          <cell r="X8304" t="str">
            <v>SP INT 5</v>
          </cell>
        </row>
        <row r="8305">
          <cell r="B8305">
            <v>8</v>
          </cell>
          <cell r="K8305" t="str">
            <v>SALÁRIOS, ENCARGOS E BENEFÍCIOS</v>
          </cell>
          <cell r="O8305">
            <v>4</v>
          </cell>
          <cell r="Q8305">
            <v>46235</v>
          </cell>
          <cell r="W8305" t="str">
            <v>SP INT 5</v>
          </cell>
          <cell r="X8305" t="str">
            <v>SP INT 5</v>
          </cell>
        </row>
        <row r="8306">
          <cell r="B8306">
            <v>8</v>
          </cell>
          <cell r="K8306" t="str">
            <v>SALÁRIOS, ENCARGOS E BENEFÍCIOS</v>
          </cell>
          <cell r="O8306">
            <v>4</v>
          </cell>
          <cell r="Q8306">
            <v>46235</v>
          </cell>
          <cell r="W8306" t="str">
            <v>SP INT 5</v>
          </cell>
          <cell r="X8306" t="str">
            <v>SP INT 5</v>
          </cell>
        </row>
        <row r="8307">
          <cell r="B8307">
            <v>8</v>
          </cell>
          <cell r="K8307" t="str">
            <v>SALÁRIOS, ENCARGOS E BENEFÍCIOS</v>
          </cell>
          <cell r="O8307">
            <v>4</v>
          </cell>
          <cell r="Q8307">
            <v>46235</v>
          </cell>
          <cell r="W8307" t="str">
            <v>SP INT 5</v>
          </cell>
          <cell r="X8307" t="str">
            <v>SP INT 5</v>
          </cell>
        </row>
        <row r="8308">
          <cell r="B8308">
            <v>8</v>
          </cell>
          <cell r="K8308" t="str">
            <v>SALÁRIOS, ENCARGOS E BENEFÍCIOS</v>
          </cell>
          <cell r="O8308">
            <v>4</v>
          </cell>
          <cell r="Q8308">
            <v>46235</v>
          </cell>
          <cell r="W8308" t="str">
            <v>SP INT 5</v>
          </cell>
          <cell r="X8308" t="str">
            <v>SP INT 5</v>
          </cell>
        </row>
        <row r="8309">
          <cell r="B8309">
            <v>8</v>
          </cell>
          <cell r="K8309" t="str">
            <v>SALÁRIOS, ENCARGOS E BENEFÍCIOS</v>
          </cell>
          <cell r="O8309">
            <v>4</v>
          </cell>
          <cell r="Q8309">
            <v>46235</v>
          </cell>
          <cell r="W8309" t="str">
            <v>SP INT 5</v>
          </cell>
          <cell r="X8309" t="str">
            <v>SP INT 5</v>
          </cell>
        </row>
        <row r="8310">
          <cell r="B8310">
            <v>8</v>
          </cell>
          <cell r="K8310" t="str">
            <v>SALÁRIOS, ENCARGOS E BENEFÍCIOS</v>
          </cell>
          <cell r="O8310">
            <v>4</v>
          </cell>
          <cell r="Q8310">
            <v>46235</v>
          </cell>
          <cell r="W8310" t="str">
            <v>SP INT 5</v>
          </cell>
          <cell r="X8310" t="str">
            <v>SP INT 5</v>
          </cell>
        </row>
        <row r="8311">
          <cell r="B8311">
            <v>8</v>
          </cell>
          <cell r="K8311" t="str">
            <v>SALÁRIOS, ENCARGOS E BENEFÍCIOS</v>
          </cell>
          <cell r="O8311">
            <v>4</v>
          </cell>
          <cell r="Q8311">
            <v>46235</v>
          </cell>
          <cell r="W8311" t="str">
            <v>SP INT 5</v>
          </cell>
          <cell r="X8311" t="str">
            <v>SP INT 5</v>
          </cell>
        </row>
        <row r="8312">
          <cell r="B8312">
            <v>8</v>
          </cell>
          <cell r="K8312" t="str">
            <v>SALÁRIOS, ENCARGOS E BENEFÍCIOS</v>
          </cell>
          <cell r="O8312">
            <v>4</v>
          </cell>
          <cell r="Q8312">
            <v>46235</v>
          </cell>
          <cell r="W8312" t="str">
            <v>SP INT 5</v>
          </cell>
          <cell r="X8312" t="str">
            <v>SP INT 5</v>
          </cell>
        </row>
        <row r="8313">
          <cell r="B8313">
            <v>8</v>
          </cell>
          <cell r="K8313" t="str">
            <v>SALÁRIOS, ENCARGOS E BENEFÍCIOS</v>
          </cell>
          <cell r="O8313">
            <v>4</v>
          </cell>
          <cell r="Q8313">
            <v>46235</v>
          </cell>
          <cell r="W8313" t="str">
            <v>SP INT 5</v>
          </cell>
          <cell r="X8313" t="str">
            <v>SP INT 5</v>
          </cell>
        </row>
        <row r="8314">
          <cell r="B8314">
            <v>8</v>
          </cell>
          <cell r="K8314" t="str">
            <v>SALÁRIOS, ENCARGOS E BENEFÍCIOS</v>
          </cell>
          <cell r="O8314">
            <v>4</v>
          </cell>
          <cell r="Q8314">
            <v>46235</v>
          </cell>
          <cell r="W8314" t="str">
            <v>SP INT 6</v>
          </cell>
          <cell r="X8314" t="str">
            <v>SP INT 6</v>
          </cell>
        </row>
        <row r="8315">
          <cell r="B8315">
            <v>8</v>
          </cell>
          <cell r="K8315" t="str">
            <v>PLANTÕES E LOJAS</v>
          </cell>
          <cell r="O8315">
            <v>4</v>
          </cell>
          <cell r="Q8315">
            <v>46235</v>
          </cell>
          <cell r="W8315" t="str">
            <v>SP INT 6</v>
          </cell>
          <cell r="X8315" t="str">
            <v>SP INT 6</v>
          </cell>
        </row>
        <row r="8316">
          <cell r="B8316">
            <v>8</v>
          </cell>
          <cell r="K8316" t="str">
            <v>SALÁRIOS, ENCARGOS E BENEFÍCIOS</v>
          </cell>
          <cell r="O8316">
            <v>4</v>
          </cell>
          <cell r="Q8316">
            <v>46235</v>
          </cell>
          <cell r="W8316" t="str">
            <v>SP INT 6</v>
          </cell>
          <cell r="X8316" t="str">
            <v>SP INT 6</v>
          </cell>
        </row>
        <row r="8317">
          <cell r="B8317">
            <v>1</v>
          </cell>
          <cell r="K8317" t="str">
            <v>SALÁRIOS, ENCARGOS E BENEFÍCIOS</v>
          </cell>
          <cell r="O8317">
            <v>3</v>
          </cell>
          <cell r="Q8317">
            <v>46023</v>
          </cell>
          <cell r="W8317" t="str">
            <v>SP INT 1</v>
          </cell>
          <cell r="X8317" t="str">
            <v>SP INT 1</v>
          </cell>
        </row>
        <row r="8318">
          <cell r="B8318">
            <v>1</v>
          </cell>
          <cell r="K8318" t="str">
            <v>SALÁRIOS, ENCARGOS E BENEFÍCIOS</v>
          </cell>
          <cell r="O8318">
            <v>3</v>
          </cell>
          <cell r="Q8318">
            <v>46023</v>
          </cell>
          <cell r="W8318" t="str">
            <v>SP INT 1</v>
          </cell>
          <cell r="X8318" t="str">
            <v>SP INT 1</v>
          </cell>
        </row>
        <row r="8319">
          <cell r="B8319">
            <v>1</v>
          </cell>
          <cell r="K8319" t="str">
            <v>SALÁRIOS, ENCARGOS E BENEFÍCIOS</v>
          </cell>
          <cell r="O8319">
            <v>3</v>
          </cell>
          <cell r="Q8319">
            <v>46023</v>
          </cell>
          <cell r="W8319" t="str">
            <v>SP INT 1</v>
          </cell>
          <cell r="X8319" t="str">
            <v>SP INT 1</v>
          </cell>
        </row>
        <row r="8320">
          <cell r="B8320">
            <v>1</v>
          </cell>
          <cell r="K8320" t="str">
            <v>SALÁRIOS, ENCARGOS E BENEFÍCIOS</v>
          </cell>
          <cell r="O8320">
            <v>3</v>
          </cell>
          <cell r="Q8320">
            <v>46023</v>
          </cell>
          <cell r="W8320" t="str">
            <v>SP INT 1</v>
          </cell>
          <cell r="X8320" t="str">
            <v>SP INT 1</v>
          </cell>
        </row>
        <row r="8321">
          <cell r="B8321">
            <v>1</v>
          </cell>
          <cell r="K8321" t="str">
            <v>SALÁRIOS, ENCARGOS E BENEFÍCIOS</v>
          </cell>
          <cell r="O8321">
            <v>3</v>
          </cell>
          <cell r="Q8321">
            <v>46023</v>
          </cell>
          <cell r="W8321" t="str">
            <v>SP INT 2</v>
          </cell>
          <cell r="X8321" t="str">
            <v>SP INT 2</v>
          </cell>
        </row>
        <row r="8322">
          <cell r="B8322">
            <v>1</v>
          </cell>
          <cell r="K8322" t="str">
            <v>SERVIÇOS</v>
          </cell>
          <cell r="O8322">
            <v>3</v>
          </cell>
          <cell r="P8322">
            <v>1.1100000000000001</v>
          </cell>
          <cell r="Q8322">
            <v>46023</v>
          </cell>
          <cell r="W8322" t="str">
            <v>SP INT 2</v>
          </cell>
          <cell r="X8322" t="str">
            <v>SP INT 2</v>
          </cell>
        </row>
        <row r="8323">
          <cell r="B8323">
            <v>1</v>
          </cell>
          <cell r="K8323" t="str">
            <v>SALÁRIOS, ENCARGOS E BENEFÍCIOS</v>
          </cell>
          <cell r="O8323">
            <v>3</v>
          </cell>
          <cell r="Q8323">
            <v>46023</v>
          </cell>
          <cell r="W8323" t="str">
            <v>SP INT 3</v>
          </cell>
          <cell r="X8323" t="str">
            <v>SP INT 3</v>
          </cell>
        </row>
        <row r="8324">
          <cell r="B8324">
            <v>1</v>
          </cell>
          <cell r="K8324" t="str">
            <v>SALÁRIOS, ENCARGOS E BENEFÍCIOS</v>
          </cell>
          <cell r="O8324">
            <v>3</v>
          </cell>
          <cell r="Q8324">
            <v>46023</v>
          </cell>
          <cell r="W8324" t="str">
            <v>SP INT 3</v>
          </cell>
          <cell r="X8324" t="str">
            <v>SP INT 3</v>
          </cell>
        </row>
        <row r="8325">
          <cell r="B8325">
            <v>1</v>
          </cell>
          <cell r="K8325" t="str">
            <v>SERVIÇOS</v>
          </cell>
          <cell r="O8325">
            <v>3</v>
          </cell>
          <cell r="Q8325">
            <v>46023</v>
          </cell>
          <cell r="W8325" t="str">
            <v>SP INT 3</v>
          </cell>
          <cell r="X8325" t="str">
            <v>SP INT 3</v>
          </cell>
        </row>
        <row r="8326">
          <cell r="B8326">
            <v>1</v>
          </cell>
          <cell r="K8326" t="str">
            <v>SALÁRIOS, ENCARGOS E BENEFÍCIOS</v>
          </cell>
          <cell r="O8326">
            <v>3</v>
          </cell>
          <cell r="Q8326">
            <v>46023</v>
          </cell>
          <cell r="W8326" t="str">
            <v>SP INT 3</v>
          </cell>
          <cell r="X8326" t="str">
            <v>SP INT 3</v>
          </cell>
        </row>
        <row r="8327">
          <cell r="B8327">
            <v>1</v>
          </cell>
          <cell r="K8327" t="str">
            <v>SALÁRIOS, ENCARGOS E BENEFÍCIOS</v>
          </cell>
          <cell r="O8327">
            <v>3</v>
          </cell>
          <cell r="Q8327">
            <v>46023</v>
          </cell>
          <cell r="W8327" t="str">
            <v>SP INT 3</v>
          </cell>
          <cell r="X8327" t="str">
            <v>SP INT 3</v>
          </cell>
        </row>
        <row r="8328">
          <cell r="B8328">
            <v>1</v>
          </cell>
          <cell r="K8328" t="str">
            <v>SALÁRIOS, ENCARGOS E BENEFÍCIOS</v>
          </cell>
          <cell r="O8328">
            <v>3</v>
          </cell>
          <cell r="Q8328">
            <v>46023</v>
          </cell>
          <cell r="W8328" t="str">
            <v>SP INT 3</v>
          </cell>
          <cell r="X8328" t="str">
            <v>SP INT 3</v>
          </cell>
        </row>
        <row r="8329">
          <cell r="B8329">
            <v>1</v>
          </cell>
          <cell r="K8329" t="str">
            <v>SALÁRIOS, ENCARGOS E BENEFÍCIOS</v>
          </cell>
          <cell r="O8329">
            <v>3</v>
          </cell>
          <cell r="Q8329">
            <v>46023</v>
          </cell>
          <cell r="W8329" t="str">
            <v>SP INT 4</v>
          </cell>
          <cell r="X8329" t="str">
            <v>SP INT 4</v>
          </cell>
        </row>
        <row r="8330">
          <cell r="B8330">
            <v>1</v>
          </cell>
          <cell r="K8330" t="str">
            <v>SERVIÇOS</v>
          </cell>
          <cell r="O8330">
            <v>3</v>
          </cell>
          <cell r="Q8330">
            <v>46023</v>
          </cell>
          <cell r="W8330" t="str">
            <v>SP INT 5</v>
          </cell>
          <cell r="X8330" t="str">
            <v>SP INT 5</v>
          </cell>
        </row>
        <row r="8331">
          <cell r="B8331">
            <v>1</v>
          </cell>
          <cell r="K8331" t="str">
            <v>SALÁRIOS, ENCARGOS E BENEFÍCIOS</v>
          </cell>
          <cell r="O8331">
            <v>3</v>
          </cell>
          <cell r="P8331">
            <v>72</v>
          </cell>
          <cell r="Q8331">
            <v>46023</v>
          </cell>
          <cell r="W8331" t="str">
            <v>SP INT 5</v>
          </cell>
          <cell r="X8331" t="str">
            <v>SP INT 5</v>
          </cell>
        </row>
        <row r="8332">
          <cell r="B8332">
            <v>1</v>
          </cell>
          <cell r="K8332" t="str">
            <v>SALÁRIOS, ENCARGOS E BENEFÍCIOS</v>
          </cell>
          <cell r="O8332">
            <v>3</v>
          </cell>
          <cell r="Q8332">
            <v>46023</v>
          </cell>
          <cell r="W8332" t="str">
            <v>SP INT 5</v>
          </cell>
          <cell r="X8332" t="str">
            <v>SP INT 5</v>
          </cell>
        </row>
        <row r="8333">
          <cell r="B8333">
            <v>1</v>
          </cell>
          <cell r="K8333" t="str">
            <v>SALÁRIOS, ENCARGOS E BENEFÍCIOS</v>
          </cell>
          <cell r="O8333">
            <v>3</v>
          </cell>
          <cell r="Q8333">
            <v>46023</v>
          </cell>
          <cell r="W8333" t="str">
            <v>SP INT 6</v>
          </cell>
          <cell r="X8333" t="str">
            <v>SP INT 6</v>
          </cell>
        </row>
        <row r="8334">
          <cell r="B8334">
            <v>1</v>
          </cell>
          <cell r="K8334" t="str">
            <v>SALÁRIOS, ENCARGOS E BENEFÍCIOS</v>
          </cell>
          <cell r="O8334">
            <v>3</v>
          </cell>
          <cell r="Q8334">
            <v>46023</v>
          </cell>
          <cell r="W8334" t="str">
            <v>SP INT 6</v>
          </cell>
          <cell r="X8334" t="str">
            <v>SP INT 6</v>
          </cell>
        </row>
        <row r="8335">
          <cell r="B8335">
            <v>1</v>
          </cell>
          <cell r="K8335" t="str">
            <v>SALÁRIOS, ENCARGOS E BENEFÍCIOS</v>
          </cell>
          <cell r="O8335">
            <v>3</v>
          </cell>
          <cell r="Q8335">
            <v>46023</v>
          </cell>
          <cell r="W8335" t="str">
            <v>SP INT 6</v>
          </cell>
          <cell r="X8335" t="str">
            <v>SP INT 6</v>
          </cell>
        </row>
        <row r="8336">
          <cell r="B8336">
            <v>1</v>
          </cell>
          <cell r="K8336" t="str">
            <v>SALÁRIOS, ENCARGOS E BENEFÍCIOS</v>
          </cell>
          <cell r="O8336">
            <v>3</v>
          </cell>
          <cell r="Q8336">
            <v>46023</v>
          </cell>
          <cell r="W8336" t="str">
            <v>SP INT 6</v>
          </cell>
          <cell r="X8336" t="str">
            <v>SP INT 6</v>
          </cell>
        </row>
        <row r="8337">
          <cell r="B8337">
            <v>1</v>
          </cell>
          <cell r="K8337" t="str">
            <v>SALÁRIOS, ENCARGOS E BENEFÍCIOS</v>
          </cell>
          <cell r="O8337">
            <v>3</v>
          </cell>
          <cell r="Q8337">
            <v>46023</v>
          </cell>
          <cell r="W8337" t="str">
            <v>SP INT 6</v>
          </cell>
          <cell r="X8337" t="str">
            <v>SP INT 6</v>
          </cell>
        </row>
        <row r="8338">
          <cell r="B8338">
            <v>1</v>
          </cell>
          <cell r="K8338" t="str">
            <v>SALÁRIOS, ENCARGOS E BENEFÍCIOS</v>
          </cell>
          <cell r="O8338">
            <v>3</v>
          </cell>
          <cell r="Q8338">
            <v>46023</v>
          </cell>
          <cell r="W8338" t="str">
            <v>SP INT 6</v>
          </cell>
          <cell r="X8338" t="str">
            <v>SP INT 6</v>
          </cell>
        </row>
        <row r="8339">
          <cell r="B8339">
            <v>1</v>
          </cell>
          <cell r="K8339" t="str">
            <v>SALÁRIOS, ENCARGOS E BENEFÍCIOS</v>
          </cell>
          <cell r="O8339">
            <v>3</v>
          </cell>
          <cell r="Q8339">
            <v>46023</v>
          </cell>
          <cell r="W8339" t="str">
            <v>SP INT 6</v>
          </cell>
          <cell r="X8339" t="str">
            <v>SP INT 6</v>
          </cell>
        </row>
        <row r="8340">
          <cell r="B8340">
            <v>1</v>
          </cell>
          <cell r="K8340" t="str">
            <v>SALÁRIOS, ENCARGOS E BENEFÍCIOS</v>
          </cell>
          <cell r="O8340">
            <v>3</v>
          </cell>
          <cell r="Q8340">
            <v>46023</v>
          </cell>
          <cell r="W8340" t="str">
            <v>SP INT 6</v>
          </cell>
          <cell r="X8340" t="str">
            <v>SP INT 6</v>
          </cell>
        </row>
        <row r="8341">
          <cell r="B8341">
            <v>1</v>
          </cell>
          <cell r="K8341" t="str">
            <v>SALÁRIOS, ENCARGOS E BENEFÍCIOS</v>
          </cell>
          <cell r="O8341">
            <v>3</v>
          </cell>
          <cell r="Q8341">
            <v>46023</v>
          </cell>
          <cell r="W8341" t="str">
            <v>SP INT 6</v>
          </cell>
          <cell r="X8341" t="str">
            <v>SP INT 6</v>
          </cell>
        </row>
        <row r="8342">
          <cell r="B8342">
            <v>1</v>
          </cell>
          <cell r="K8342" t="str">
            <v>SERVIÇOS</v>
          </cell>
          <cell r="O8342">
            <v>3</v>
          </cell>
          <cell r="Q8342">
            <v>46023</v>
          </cell>
          <cell r="W8342" t="str">
            <v>SENSIA CP</v>
          </cell>
          <cell r="X8342" t="str">
            <v>SENSIA</v>
          </cell>
        </row>
        <row r="8343">
          <cell r="B8343">
            <v>2</v>
          </cell>
          <cell r="K8343" t="str">
            <v>SALÁRIOS, ENCARGOS E BENEFÍCIOS</v>
          </cell>
          <cell r="O8343">
            <v>3</v>
          </cell>
          <cell r="Q8343">
            <v>46054</v>
          </cell>
          <cell r="W8343" t="str">
            <v>SP INT 1</v>
          </cell>
          <cell r="X8343" t="str">
            <v>SP INT 1</v>
          </cell>
        </row>
        <row r="8344">
          <cell r="B8344">
            <v>2</v>
          </cell>
          <cell r="K8344" t="str">
            <v>VIAGEM E LOGÍSTICA</v>
          </cell>
          <cell r="O8344">
            <v>3</v>
          </cell>
          <cell r="Q8344">
            <v>46054</v>
          </cell>
          <cell r="W8344" t="str">
            <v>SP INT 1</v>
          </cell>
          <cell r="X8344" t="str">
            <v>SP INT 1</v>
          </cell>
        </row>
        <row r="8345">
          <cell r="B8345">
            <v>2</v>
          </cell>
          <cell r="K8345" t="str">
            <v>SALÁRIOS, ENCARGOS E BENEFÍCIOS</v>
          </cell>
          <cell r="O8345">
            <v>3</v>
          </cell>
          <cell r="Q8345">
            <v>46054</v>
          </cell>
          <cell r="W8345" t="str">
            <v>SP INT 1</v>
          </cell>
          <cell r="X8345" t="str">
            <v>SP INT 1</v>
          </cell>
        </row>
        <row r="8346">
          <cell r="B8346">
            <v>2</v>
          </cell>
          <cell r="K8346" t="str">
            <v>SERVIÇOS</v>
          </cell>
          <cell r="O8346">
            <v>3</v>
          </cell>
          <cell r="Q8346">
            <v>46054</v>
          </cell>
          <cell r="W8346" t="str">
            <v>SP INT 1</v>
          </cell>
          <cell r="X8346" t="str">
            <v>SP INT 1</v>
          </cell>
        </row>
        <row r="8347">
          <cell r="B8347">
            <v>2</v>
          </cell>
          <cell r="K8347" t="str">
            <v>SALÁRIOS, ENCARGOS E BENEFÍCIOS</v>
          </cell>
          <cell r="O8347">
            <v>3</v>
          </cell>
          <cell r="Q8347">
            <v>46054</v>
          </cell>
          <cell r="W8347" t="str">
            <v>SP INT 2</v>
          </cell>
          <cell r="X8347" t="str">
            <v>SP INT 2</v>
          </cell>
        </row>
        <row r="8348">
          <cell r="B8348">
            <v>2</v>
          </cell>
          <cell r="K8348" t="str">
            <v>SALÁRIOS, ENCARGOS E BENEFÍCIOS</v>
          </cell>
          <cell r="O8348">
            <v>3</v>
          </cell>
          <cell r="Q8348">
            <v>46054</v>
          </cell>
          <cell r="W8348" t="str">
            <v>SP INT 2</v>
          </cell>
          <cell r="X8348" t="str">
            <v>SP INT 2</v>
          </cell>
        </row>
        <row r="8349">
          <cell r="B8349">
            <v>2</v>
          </cell>
          <cell r="K8349" t="str">
            <v>SALÁRIOS, ENCARGOS E BENEFÍCIOS</v>
          </cell>
          <cell r="O8349">
            <v>3</v>
          </cell>
          <cell r="Q8349">
            <v>46054</v>
          </cell>
          <cell r="W8349" t="str">
            <v>SP INT 2</v>
          </cell>
          <cell r="X8349" t="str">
            <v>SP INT 2</v>
          </cell>
        </row>
        <row r="8350">
          <cell r="B8350">
            <v>2</v>
          </cell>
          <cell r="K8350" t="str">
            <v>SERVIÇOS</v>
          </cell>
          <cell r="O8350">
            <v>3</v>
          </cell>
          <cell r="Q8350">
            <v>46054</v>
          </cell>
          <cell r="W8350" t="str">
            <v>SP INT 2</v>
          </cell>
          <cell r="X8350" t="str">
            <v>SP INT 2</v>
          </cell>
        </row>
        <row r="8351">
          <cell r="B8351">
            <v>2</v>
          </cell>
          <cell r="K8351" t="str">
            <v>SALÁRIOS, ENCARGOS E BENEFÍCIOS</v>
          </cell>
          <cell r="O8351">
            <v>3</v>
          </cell>
          <cell r="Q8351">
            <v>46054</v>
          </cell>
          <cell r="W8351" t="str">
            <v>SP INT 3</v>
          </cell>
          <cell r="X8351" t="str">
            <v>SP INT 3</v>
          </cell>
        </row>
        <row r="8352">
          <cell r="B8352">
            <v>2</v>
          </cell>
          <cell r="K8352" t="str">
            <v>SALÁRIOS, ENCARGOS E BENEFÍCIOS</v>
          </cell>
          <cell r="O8352">
            <v>3</v>
          </cell>
          <cell r="Q8352">
            <v>46054</v>
          </cell>
          <cell r="W8352" t="str">
            <v>SP INT 3</v>
          </cell>
          <cell r="X8352" t="str">
            <v>SP INT 3</v>
          </cell>
        </row>
        <row r="8353">
          <cell r="B8353">
            <v>2</v>
          </cell>
          <cell r="K8353" t="str">
            <v>SALÁRIOS, ENCARGOS E BENEFÍCIOS</v>
          </cell>
          <cell r="O8353">
            <v>3</v>
          </cell>
          <cell r="Q8353">
            <v>46054</v>
          </cell>
          <cell r="W8353" t="str">
            <v>SP INT 3</v>
          </cell>
          <cell r="X8353" t="str">
            <v>SP INT 3</v>
          </cell>
        </row>
        <row r="8354">
          <cell r="B8354">
            <v>2</v>
          </cell>
          <cell r="K8354" t="str">
            <v>SALÁRIOS, ENCARGOS E BENEFÍCIOS</v>
          </cell>
          <cell r="O8354">
            <v>3</v>
          </cell>
          <cell r="Q8354">
            <v>46054</v>
          </cell>
          <cell r="W8354" t="str">
            <v>SP INT 3</v>
          </cell>
          <cell r="X8354" t="str">
            <v>SP INT 3</v>
          </cell>
        </row>
        <row r="8355">
          <cell r="B8355">
            <v>2</v>
          </cell>
          <cell r="K8355" t="str">
            <v>SALÁRIOS, ENCARGOS E BENEFÍCIOS</v>
          </cell>
          <cell r="O8355">
            <v>3</v>
          </cell>
          <cell r="Q8355">
            <v>46054</v>
          </cell>
          <cell r="W8355" t="str">
            <v>SP INT 3</v>
          </cell>
          <cell r="X8355" t="str">
            <v>SP INT 3</v>
          </cell>
        </row>
        <row r="8356">
          <cell r="B8356">
            <v>2</v>
          </cell>
          <cell r="K8356" t="str">
            <v>SALÁRIOS, ENCARGOS E BENEFÍCIOS</v>
          </cell>
          <cell r="O8356">
            <v>3</v>
          </cell>
          <cell r="Q8356">
            <v>46054</v>
          </cell>
          <cell r="W8356" t="str">
            <v>SP INT 3</v>
          </cell>
          <cell r="X8356" t="str">
            <v>SP INT 3</v>
          </cell>
        </row>
        <row r="8357">
          <cell r="B8357">
            <v>2</v>
          </cell>
          <cell r="K8357" t="str">
            <v>SALÁRIOS, ENCARGOS E BENEFÍCIOS</v>
          </cell>
          <cell r="O8357">
            <v>3</v>
          </cell>
          <cell r="Q8357">
            <v>46054</v>
          </cell>
          <cell r="W8357" t="str">
            <v>SP INT 3</v>
          </cell>
          <cell r="X8357" t="str">
            <v>SP INT 3</v>
          </cell>
        </row>
        <row r="8358">
          <cell r="B8358">
            <v>2</v>
          </cell>
          <cell r="K8358" t="str">
            <v>SALÁRIOS, ENCARGOS E BENEFÍCIOS</v>
          </cell>
          <cell r="O8358">
            <v>3</v>
          </cell>
          <cell r="Q8358">
            <v>46054</v>
          </cell>
          <cell r="W8358" t="str">
            <v>SP INT 3</v>
          </cell>
          <cell r="X8358" t="str">
            <v>SP INT 3</v>
          </cell>
        </row>
        <row r="8359">
          <cell r="B8359">
            <v>2</v>
          </cell>
          <cell r="K8359" t="str">
            <v>SERVIÇOS</v>
          </cell>
          <cell r="O8359">
            <v>3</v>
          </cell>
          <cell r="Q8359">
            <v>46054</v>
          </cell>
          <cell r="W8359" t="str">
            <v>SP INT 3</v>
          </cell>
          <cell r="X8359" t="str">
            <v>SP INT 3</v>
          </cell>
        </row>
        <row r="8360">
          <cell r="B8360">
            <v>2</v>
          </cell>
          <cell r="K8360" t="str">
            <v>SALÁRIOS, ENCARGOS E BENEFÍCIOS</v>
          </cell>
          <cell r="O8360">
            <v>3</v>
          </cell>
          <cell r="Q8360">
            <v>46054</v>
          </cell>
          <cell r="W8360" t="str">
            <v>SP INT 3</v>
          </cell>
          <cell r="X8360" t="str">
            <v>SP INT 3</v>
          </cell>
        </row>
        <row r="8361">
          <cell r="B8361">
            <v>2</v>
          </cell>
          <cell r="K8361" t="str">
            <v>SALÁRIOS, ENCARGOS E BENEFÍCIOS</v>
          </cell>
          <cell r="O8361">
            <v>3</v>
          </cell>
          <cell r="P8361">
            <v>64</v>
          </cell>
          <cell r="Q8361">
            <v>46054</v>
          </cell>
          <cell r="W8361" t="str">
            <v>SP INT 3</v>
          </cell>
          <cell r="X8361" t="str">
            <v>SP INT 3</v>
          </cell>
        </row>
        <row r="8362">
          <cell r="B8362">
            <v>2</v>
          </cell>
          <cell r="K8362" t="str">
            <v>SALÁRIOS, ENCARGOS E BENEFÍCIOS</v>
          </cell>
          <cell r="O8362">
            <v>3</v>
          </cell>
          <cell r="Q8362">
            <v>46054</v>
          </cell>
          <cell r="W8362" t="str">
            <v>SP INT 3</v>
          </cell>
          <cell r="X8362" t="str">
            <v>SP INT 3</v>
          </cell>
        </row>
        <row r="8363">
          <cell r="B8363">
            <v>2</v>
          </cell>
          <cell r="K8363" t="str">
            <v>SALÁRIOS, ENCARGOS E BENEFÍCIOS</v>
          </cell>
          <cell r="O8363">
            <v>3</v>
          </cell>
          <cell r="Q8363">
            <v>46054</v>
          </cell>
          <cell r="W8363" t="str">
            <v>SP INT 4</v>
          </cell>
          <cell r="X8363" t="str">
            <v>SP INT 4</v>
          </cell>
        </row>
        <row r="8364">
          <cell r="B8364">
            <v>2</v>
          </cell>
          <cell r="K8364" t="str">
            <v>SALÁRIOS, ENCARGOS E BENEFÍCIOS</v>
          </cell>
          <cell r="O8364">
            <v>3</v>
          </cell>
          <cell r="Q8364">
            <v>46054</v>
          </cell>
          <cell r="W8364" t="str">
            <v>SP INT 4</v>
          </cell>
          <cell r="X8364" t="str">
            <v>SP INT 4</v>
          </cell>
        </row>
        <row r="8365">
          <cell r="B8365">
            <v>2</v>
          </cell>
          <cell r="K8365" t="str">
            <v>SALÁRIOS, ENCARGOS E BENEFÍCIOS</v>
          </cell>
          <cell r="O8365">
            <v>3</v>
          </cell>
          <cell r="Q8365">
            <v>46054</v>
          </cell>
          <cell r="W8365" t="str">
            <v>SP INT 4</v>
          </cell>
          <cell r="X8365" t="str">
            <v>SP INT 4</v>
          </cell>
        </row>
        <row r="8366">
          <cell r="B8366">
            <v>2</v>
          </cell>
          <cell r="K8366" t="str">
            <v>SALÁRIOS, ENCARGOS E BENEFÍCIOS</v>
          </cell>
          <cell r="O8366">
            <v>3</v>
          </cell>
          <cell r="Q8366">
            <v>46054</v>
          </cell>
          <cell r="W8366" t="str">
            <v>SP INT 4</v>
          </cell>
          <cell r="X8366" t="str">
            <v>SP INT 4</v>
          </cell>
        </row>
        <row r="8367">
          <cell r="B8367">
            <v>2</v>
          </cell>
          <cell r="K8367" t="str">
            <v>SALÁRIOS, ENCARGOS E BENEFÍCIOS</v>
          </cell>
          <cell r="O8367">
            <v>3</v>
          </cell>
          <cell r="Q8367">
            <v>46054</v>
          </cell>
          <cell r="W8367" t="str">
            <v>SP INT 4</v>
          </cell>
          <cell r="X8367" t="str">
            <v>SP INT 4</v>
          </cell>
        </row>
        <row r="8368">
          <cell r="B8368">
            <v>2</v>
          </cell>
          <cell r="K8368" t="str">
            <v>SALÁRIOS, ENCARGOS E BENEFÍCIOS</v>
          </cell>
          <cell r="O8368">
            <v>3</v>
          </cell>
          <cell r="Q8368">
            <v>46054</v>
          </cell>
          <cell r="W8368" t="str">
            <v>SP INT 4</v>
          </cell>
          <cell r="X8368" t="str">
            <v>SP INT 4</v>
          </cell>
        </row>
        <row r="8369">
          <cell r="B8369">
            <v>2</v>
          </cell>
          <cell r="K8369" t="str">
            <v>SALÁRIOS, ENCARGOS E BENEFÍCIOS</v>
          </cell>
          <cell r="O8369">
            <v>3</v>
          </cell>
          <cell r="Q8369">
            <v>46054</v>
          </cell>
          <cell r="W8369" t="str">
            <v>SP INT 5</v>
          </cell>
          <cell r="X8369" t="str">
            <v>SP INT 5</v>
          </cell>
        </row>
        <row r="8370">
          <cell r="B8370">
            <v>2</v>
          </cell>
          <cell r="K8370" t="str">
            <v>SALÁRIOS, ENCARGOS E BENEFÍCIOS</v>
          </cell>
          <cell r="O8370">
            <v>3</v>
          </cell>
          <cell r="Q8370">
            <v>46054</v>
          </cell>
          <cell r="W8370" t="str">
            <v>SP INT 5</v>
          </cell>
          <cell r="X8370" t="str">
            <v>SP INT 5</v>
          </cell>
        </row>
        <row r="8371">
          <cell r="B8371">
            <v>2</v>
          </cell>
          <cell r="K8371" t="str">
            <v>SERVIÇOS</v>
          </cell>
          <cell r="O8371">
            <v>3</v>
          </cell>
          <cell r="Q8371">
            <v>46054</v>
          </cell>
          <cell r="W8371" t="str">
            <v>SP INT 5</v>
          </cell>
          <cell r="X8371" t="str">
            <v>SP INT 5</v>
          </cell>
        </row>
        <row r="8372">
          <cell r="B8372">
            <v>2</v>
          </cell>
          <cell r="K8372" t="str">
            <v>SALÁRIOS, ENCARGOS E BENEFÍCIOS</v>
          </cell>
          <cell r="O8372">
            <v>3</v>
          </cell>
          <cell r="Q8372">
            <v>46054</v>
          </cell>
          <cell r="W8372" t="str">
            <v>SP INT 6</v>
          </cell>
          <cell r="X8372" t="str">
            <v>SP INT 6</v>
          </cell>
        </row>
        <row r="8373">
          <cell r="B8373">
            <v>2</v>
          </cell>
          <cell r="K8373" t="str">
            <v>SALÁRIOS, ENCARGOS E BENEFÍCIOS</v>
          </cell>
          <cell r="O8373">
            <v>3</v>
          </cell>
          <cell r="Q8373">
            <v>46054</v>
          </cell>
          <cell r="W8373" t="str">
            <v>SP INT 6</v>
          </cell>
          <cell r="X8373" t="str">
            <v>SP INT 6</v>
          </cell>
        </row>
        <row r="8374">
          <cell r="B8374">
            <v>2</v>
          </cell>
          <cell r="K8374" t="str">
            <v>SALÁRIOS, ENCARGOS E BENEFÍCIOS</v>
          </cell>
          <cell r="O8374">
            <v>3</v>
          </cell>
          <cell r="Q8374">
            <v>46054</v>
          </cell>
          <cell r="W8374" t="str">
            <v>SP INT 6</v>
          </cell>
          <cell r="X8374" t="str">
            <v>SP INT 6</v>
          </cell>
        </row>
        <row r="8375">
          <cell r="B8375">
            <v>2</v>
          </cell>
          <cell r="K8375" t="str">
            <v>SALÁRIOS, ENCARGOS E BENEFÍCIOS</v>
          </cell>
          <cell r="O8375">
            <v>3</v>
          </cell>
          <cell r="Q8375">
            <v>46054</v>
          </cell>
          <cell r="W8375" t="str">
            <v>SP INT 6</v>
          </cell>
          <cell r="X8375" t="str">
            <v>SP INT 6</v>
          </cell>
        </row>
        <row r="8376">
          <cell r="B8376">
            <v>2</v>
          </cell>
          <cell r="K8376" t="str">
            <v>SALÁRIOS, ENCARGOS E BENEFÍCIOS</v>
          </cell>
          <cell r="O8376">
            <v>3</v>
          </cell>
          <cell r="Q8376">
            <v>46054</v>
          </cell>
          <cell r="W8376" t="str">
            <v>SP INT 6</v>
          </cell>
          <cell r="X8376" t="str">
            <v>SP INT 6</v>
          </cell>
        </row>
        <row r="8377">
          <cell r="B8377">
            <v>2</v>
          </cell>
          <cell r="K8377" t="str">
            <v>SALÁRIOS, ENCARGOS E BENEFÍCIOS</v>
          </cell>
          <cell r="O8377">
            <v>3</v>
          </cell>
          <cell r="Q8377">
            <v>46054</v>
          </cell>
          <cell r="W8377" t="str">
            <v>SP INT 6</v>
          </cell>
          <cell r="X8377" t="str">
            <v>SP INT 6</v>
          </cell>
        </row>
        <row r="8378">
          <cell r="B8378">
            <v>2</v>
          </cell>
          <cell r="K8378" t="str">
            <v>SALÁRIOS, ENCARGOS E BENEFÍCIOS</v>
          </cell>
          <cell r="O8378">
            <v>3</v>
          </cell>
          <cell r="Q8378">
            <v>46054</v>
          </cell>
          <cell r="W8378" t="str">
            <v>SP INT 6</v>
          </cell>
          <cell r="X8378" t="str">
            <v>SP INT 6</v>
          </cell>
        </row>
        <row r="8379">
          <cell r="B8379">
            <v>3</v>
          </cell>
          <cell r="K8379" t="str">
            <v>SALÁRIOS, ENCARGOS E BENEFÍCIOS</v>
          </cell>
          <cell r="O8379">
            <v>3</v>
          </cell>
          <cell r="Q8379">
            <v>46082</v>
          </cell>
          <cell r="W8379" t="str">
            <v>SP INT 2</v>
          </cell>
          <cell r="X8379" t="str">
            <v>SP INT 2</v>
          </cell>
        </row>
        <row r="8380">
          <cell r="B8380">
            <v>3</v>
          </cell>
          <cell r="K8380" t="str">
            <v>SALÁRIOS, ENCARGOS E BENEFÍCIOS</v>
          </cell>
          <cell r="O8380">
            <v>3</v>
          </cell>
          <cell r="Q8380">
            <v>46082</v>
          </cell>
          <cell r="W8380" t="str">
            <v>SP INT 2</v>
          </cell>
          <cell r="X8380" t="str">
            <v>SP INT 2</v>
          </cell>
        </row>
        <row r="8381">
          <cell r="B8381">
            <v>3</v>
          </cell>
          <cell r="K8381" t="str">
            <v>SALÁRIOS, ENCARGOS E BENEFÍCIOS</v>
          </cell>
          <cell r="O8381">
            <v>3</v>
          </cell>
          <cell r="Q8381">
            <v>46082</v>
          </cell>
          <cell r="W8381" t="str">
            <v>SP INT 2</v>
          </cell>
          <cell r="X8381" t="str">
            <v>SP INT 2</v>
          </cell>
        </row>
        <row r="8382">
          <cell r="B8382">
            <v>3</v>
          </cell>
          <cell r="K8382" t="str">
            <v>SALÁRIOS, ENCARGOS E BENEFÍCIOS</v>
          </cell>
          <cell r="O8382">
            <v>3</v>
          </cell>
          <cell r="Q8382">
            <v>46082</v>
          </cell>
          <cell r="W8382" t="str">
            <v>SP INT 2</v>
          </cell>
          <cell r="X8382" t="str">
            <v>SP INT 2</v>
          </cell>
        </row>
        <row r="8383">
          <cell r="B8383">
            <v>3</v>
          </cell>
          <cell r="K8383" t="str">
            <v>SALÁRIOS, ENCARGOS E BENEFÍCIOS</v>
          </cell>
          <cell r="O8383">
            <v>3</v>
          </cell>
          <cell r="Q8383">
            <v>46082</v>
          </cell>
          <cell r="W8383" t="str">
            <v>SP INT 2</v>
          </cell>
          <cell r="X8383" t="str">
            <v>SP INT 2</v>
          </cell>
        </row>
        <row r="8384">
          <cell r="B8384">
            <v>3</v>
          </cell>
          <cell r="K8384" t="str">
            <v>SALÁRIOS, ENCARGOS E BENEFÍCIOS</v>
          </cell>
          <cell r="O8384">
            <v>3</v>
          </cell>
          <cell r="Q8384">
            <v>46082</v>
          </cell>
          <cell r="W8384" t="str">
            <v>SP INT 2</v>
          </cell>
          <cell r="X8384" t="str">
            <v>SP INT 2</v>
          </cell>
        </row>
        <row r="8385">
          <cell r="B8385">
            <v>3</v>
          </cell>
          <cell r="K8385" t="str">
            <v>SALÁRIOS, ENCARGOS E BENEFÍCIOS</v>
          </cell>
          <cell r="O8385">
            <v>3</v>
          </cell>
          <cell r="Q8385">
            <v>46082</v>
          </cell>
          <cell r="W8385" t="str">
            <v>SP INT 3</v>
          </cell>
          <cell r="X8385" t="str">
            <v>SP INT 3</v>
          </cell>
        </row>
        <row r="8386">
          <cell r="B8386">
            <v>3</v>
          </cell>
          <cell r="K8386" t="str">
            <v>SALÁRIOS, ENCARGOS E BENEFÍCIOS</v>
          </cell>
          <cell r="O8386">
            <v>3</v>
          </cell>
          <cell r="Q8386">
            <v>46082</v>
          </cell>
          <cell r="W8386" t="str">
            <v>SP INT 3</v>
          </cell>
          <cell r="X8386" t="str">
            <v>SP INT 3</v>
          </cell>
        </row>
        <row r="8387">
          <cell r="B8387">
            <v>3</v>
          </cell>
          <cell r="K8387" t="str">
            <v>SALÁRIOS, ENCARGOS E BENEFÍCIOS</v>
          </cell>
          <cell r="O8387">
            <v>3</v>
          </cell>
          <cell r="Q8387">
            <v>46082</v>
          </cell>
          <cell r="W8387" t="str">
            <v>SP INT 3</v>
          </cell>
          <cell r="X8387" t="str">
            <v>SP INT 3</v>
          </cell>
        </row>
        <row r="8388">
          <cell r="B8388">
            <v>3</v>
          </cell>
          <cell r="K8388" t="str">
            <v>SALÁRIOS, ENCARGOS E BENEFÍCIOS</v>
          </cell>
          <cell r="O8388">
            <v>3</v>
          </cell>
          <cell r="Q8388">
            <v>46082</v>
          </cell>
          <cell r="W8388" t="str">
            <v>SP INT 3</v>
          </cell>
          <cell r="X8388" t="str">
            <v>SP INT 3</v>
          </cell>
        </row>
        <row r="8389">
          <cell r="B8389">
            <v>3</v>
          </cell>
          <cell r="K8389" t="str">
            <v>SALÁRIOS, ENCARGOS E BENEFÍCIOS</v>
          </cell>
          <cell r="O8389">
            <v>3</v>
          </cell>
          <cell r="Q8389">
            <v>46082</v>
          </cell>
          <cell r="W8389" t="str">
            <v>SP INT 3</v>
          </cell>
          <cell r="X8389" t="str">
            <v>SP INT 3</v>
          </cell>
        </row>
        <row r="8390">
          <cell r="B8390">
            <v>3</v>
          </cell>
          <cell r="K8390" t="str">
            <v>SALÁRIOS, ENCARGOS E BENEFÍCIOS</v>
          </cell>
          <cell r="O8390">
            <v>3</v>
          </cell>
          <cell r="Q8390">
            <v>46082</v>
          </cell>
          <cell r="W8390" t="str">
            <v>SP INT 3</v>
          </cell>
          <cell r="X8390" t="str">
            <v>SP INT 3</v>
          </cell>
        </row>
        <row r="8391">
          <cell r="B8391">
            <v>3</v>
          </cell>
          <cell r="K8391" t="str">
            <v>SALÁRIOS, ENCARGOS E BENEFÍCIOS</v>
          </cell>
          <cell r="O8391">
            <v>3</v>
          </cell>
          <cell r="Q8391">
            <v>46082</v>
          </cell>
          <cell r="W8391" t="str">
            <v>SP INT 3</v>
          </cell>
          <cell r="X8391" t="str">
            <v>SP INT 3</v>
          </cell>
        </row>
        <row r="8392">
          <cell r="B8392">
            <v>3</v>
          </cell>
          <cell r="K8392" t="str">
            <v>SALÁRIOS, ENCARGOS E BENEFÍCIOS</v>
          </cell>
          <cell r="O8392">
            <v>3</v>
          </cell>
          <cell r="Q8392">
            <v>46082</v>
          </cell>
          <cell r="W8392" t="str">
            <v>SP INT 3</v>
          </cell>
          <cell r="X8392" t="str">
            <v>SP INT 3</v>
          </cell>
        </row>
        <row r="8393">
          <cell r="B8393">
            <v>3</v>
          </cell>
          <cell r="K8393" t="str">
            <v>SALÁRIOS, ENCARGOS E BENEFÍCIOS</v>
          </cell>
          <cell r="O8393">
            <v>3</v>
          </cell>
          <cell r="Q8393">
            <v>46082</v>
          </cell>
          <cell r="W8393" t="str">
            <v>SP INT 3</v>
          </cell>
          <cell r="X8393" t="str">
            <v>SP INT 3</v>
          </cell>
        </row>
        <row r="8394">
          <cell r="B8394">
            <v>3</v>
          </cell>
          <cell r="K8394" t="str">
            <v>SALÁRIOS, ENCARGOS E BENEFÍCIOS</v>
          </cell>
          <cell r="O8394">
            <v>3</v>
          </cell>
          <cell r="Q8394">
            <v>46082</v>
          </cell>
          <cell r="W8394" t="str">
            <v>SP INT 3</v>
          </cell>
          <cell r="X8394" t="str">
            <v>SP INT 3</v>
          </cell>
        </row>
        <row r="8395">
          <cell r="B8395">
            <v>3</v>
          </cell>
          <cell r="K8395" t="str">
            <v>SALÁRIOS, ENCARGOS E BENEFÍCIOS</v>
          </cell>
          <cell r="O8395">
            <v>3</v>
          </cell>
          <cell r="Q8395">
            <v>46082</v>
          </cell>
          <cell r="W8395" t="str">
            <v>SP INT 3</v>
          </cell>
          <cell r="X8395" t="str">
            <v>SP INT 3</v>
          </cell>
        </row>
        <row r="8396">
          <cell r="B8396">
            <v>3</v>
          </cell>
          <cell r="K8396" t="str">
            <v>SALÁRIOS, ENCARGOS E BENEFÍCIOS</v>
          </cell>
          <cell r="O8396">
            <v>3</v>
          </cell>
          <cell r="Q8396">
            <v>46082</v>
          </cell>
          <cell r="W8396" t="str">
            <v>SP INT 4</v>
          </cell>
          <cell r="X8396" t="str">
            <v>SP INT 4</v>
          </cell>
        </row>
        <row r="8397">
          <cell r="B8397">
            <v>3</v>
          </cell>
          <cell r="K8397" t="str">
            <v>SALÁRIOS, ENCARGOS E BENEFÍCIOS</v>
          </cell>
          <cell r="O8397">
            <v>3</v>
          </cell>
          <cell r="Q8397">
            <v>46082</v>
          </cell>
          <cell r="W8397" t="str">
            <v>SP INT 4</v>
          </cell>
          <cell r="X8397" t="str">
            <v>SP INT 4</v>
          </cell>
        </row>
        <row r="8398">
          <cell r="B8398">
            <v>3</v>
          </cell>
          <cell r="K8398" t="str">
            <v>SALÁRIOS, ENCARGOS E BENEFÍCIOS</v>
          </cell>
          <cell r="O8398">
            <v>3</v>
          </cell>
          <cell r="Q8398">
            <v>46082</v>
          </cell>
          <cell r="W8398" t="str">
            <v>SP INT 4</v>
          </cell>
          <cell r="X8398" t="str">
            <v>SP INT 4</v>
          </cell>
        </row>
        <row r="8399">
          <cell r="B8399">
            <v>3</v>
          </cell>
          <cell r="K8399" t="str">
            <v>SALÁRIOS, ENCARGOS E BENEFÍCIOS</v>
          </cell>
          <cell r="O8399">
            <v>3</v>
          </cell>
          <cell r="Q8399">
            <v>46082</v>
          </cell>
          <cell r="W8399" t="str">
            <v>SP INT 4</v>
          </cell>
          <cell r="X8399" t="str">
            <v>SP INT 4</v>
          </cell>
        </row>
        <row r="8400">
          <cell r="B8400">
            <v>3</v>
          </cell>
          <cell r="K8400" t="str">
            <v>SALÁRIOS, ENCARGOS E BENEFÍCIOS</v>
          </cell>
          <cell r="O8400">
            <v>3</v>
          </cell>
          <cell r="Q8400">
            <v>46082</v>
          </cell>
          <cell r="W8400" t="str">
            <v>SP INT 4</v>
          </cell>
          <cell r="X8400" t="str">
            <v>SP INT 4</v>
          </cell>
        </row>
        <row r="8401">
          <cell r="B8401">
            <v>3</v>
          </cell>
          <cell r="K8401" t="str">
            <v>SALÁRIOS, ENCARGOS E BENEFÍCIOS</v>
          </cell>
          <cell r="O8401">
            <v>3</v>
          </cell>
          <cell r="Q8401">
            <v>46082</v>
          </cell>
          <cell r="W8401" t="str">
            <v>SP INT 4</v>
          </cell>
          <cell r="X8401" t="str">
            <v>SP INT 4</v>
          </cell>
        </row>
        <row r="8402">
          <cell r="B8402">
            <v>3</v>
          </cell>
          <cell r="K8402" t="str">
            <v>SALÁRIOS, ENCARGOS E BENEFÍCIOS</v>
          </cell>
          <cell r="O8402">
            <v>3</v>
          </cell>
          <cell r="Q8402">
            <v>46082</v>
          </cell>
          <cell r="W8402" t="str">
            <v>SP INT 5</v>
          </cell>
          <cell r="X8402" t="str">
            <v>SP INT 5</v>
          </cell>
        </row>
        <row r="8403">
          <cell r="B8403">
            <v>3</v>
          </cell>
          <cell r="K8403" t="str">
            <v>SALÁRIOS, ENCARGOS E BENEFÍCIOS</v>
          </cell>
          <cell r="O8403">
            <v>3</v>
          </cell>
          <cell r="Q8403">
            <v>46082</v>
          </cell>
          <cell r="W8403" t="str">
            <v>SP INT 5</v>
          </cell>
          <cell r="X8403" t="str">
            <v>SP INT 5</v>
          </cell>
        </row>
        <row r="8404">
          <cell r="B8404">
            <v>3</v>
          </cell>
          <cell r="K8404" t="str">
            <v>SALÁRIOS, ENCARGOS E BENEFÍCIOS</v>
          </cell>
          <cell r="O8404">
            <v>3</v>
          </cell>
          <cell r="Q8404">
            <v>46082</v>
          </cell>
          <cell r="W8404" t="str">
            <v>SP INT 5</v>
          </cell>
          <cell r="X8404" t="str">
            <v>SP INT 5</v>
          </cell>
        </row>
        <row r="8405">
          <cell r="B8405">
            <v>3</v>
          </cell>
          <cell r="K8405" t="str">
            <v>SALÁRIOS, ENCARGOS E BENEFÍCIOS</v>
          </cell>
          <cell r="O8405">
            <v>3</v>
          </cell>
          <cell r="Q8405">
            <v>46082</v>
          </cell>
          <cell r="W8405" t="str">
            <v>SP INT 5</v>
          </cell>
          <cell r="X8405" t="str">
            <v>SP INT 5</v>
          </cell>
        </row>
        <row r="8406">
          <cell r="B8406">
            <v>3</v>
          </cell>
          <cell r="K8406" t="str">
            <v>SALÁRIOS, ENCARGOS E BENEFÍCIOS</v>
          </cell>
          <cell r="O8406">
            <v>3</v>
          </cell>
          <cell r="Q8406">
            <v>46082</v>
          </cell>
          <cell r="W8406" t="str">
            <v>SP INT 6</v>
          </cell>
          <cell r="X8406" t="str">
            <v>SP INT 6</v>
          </cell>
        </row>
        <row r="8407">
          <cell r="B8407">
            <v>3</v>
          </cell>
          <cell r="K8407" t="str">
            <v>SALÁRIOS, ENCARGOS E BENEFÍCIOS</v>
          </cell>
          <cell r="O8407">
            <v>3</v>
          </cell>
          <cell r="Q8407">
            <v>46082</v>
          </cell>
          <cell r="W8407" t="str">
            <v>SP INT 6</v>
          </cell>
          <cell r="X8407" t="str">
            <v>SP INT 6</v>
          </cell>
        </row>
        <row r="8408">
          <cell r="B8408">
            <v>3</v>
          </cell>
          <cell r="K8408" t="str">
            <v>SALÁRIOS, ENCARGOS E BENEFÍCIOS</v>
          </cell>
          <cell r="O8408">
            <v>3</v>
          </cell>
          <cell r="Q8408">
            <v>46082</v>
          </cell>
          <cell r="W8408" t="str">
            <v>SP INT 6</v>
          </cell>
          <cell r="X8408" t="str">
            <v>SP INT 6</v>
          </cell>
        </row>
        <row r="8409">
          <cell r="B8409">
            <v>3</v>
          </cell>
          <cell r="K8409" t="str">
            <v>SALÁRIOS, ENCARGOS E BENEFÍCIOS</v>
          </cell>
          <cell r="O8409">
            <v>3</v>
          </cell>
          <cell r="Q8409">
            <v>46082</v>
          </cell>
          <cell r="W8409" t="str">
            <v>SP INT 6</v>
          </cell>
          <cell r="X8409" t="str">
            <v>SP INT 6</v>
          </cell>
        </row>
        <row r="8410">
          <cell r="B8410">
            <v>3</v>
          </cell>
          <cell r="K8410" t="str">
            <v>SALÁRIOS, ENCARGOS E BENEFÍCIOS</v>
          </cell>
          <cell r="O8410">
            <v>3</v>
          </cell>
          <cell r="Q8410">
            <v>46082</v>
          </cell>
          <cell r="W8410" t="str">
            <v>SENSIA CP</v>
          </cell>
          <cell r="X8410" t="str">
            <v>SENSIA</v>
          </cell>
        </row>
        <row r="8411">
          <cell r="B8411">
            <v>3</v>
          </cell>
          <cell r="K8411" t="str">
            <v>SALÁRIOS, ENCARGOS E BENEFÍCIOS</v>
          </cell>
          <cell r="O8411">
            <v>3</v>
          </cell>
          <cell r="Q8411">
            <v>46082</v>
          </cell>
          <cell r="W8411" t="str">
            <v>SENSIA CP</v>
          </cell>
          <cell r="X8411" t="str">
            <v>SENSIA</v>
          </cell>
        </row>
        <row r="8412">
          <cell r="B8412">
            <v>4</v>
          </cell>
          <cell r="K8412" t="str">
            <v>SALÁRIOS, ENCARGOS E BENEFÍCIOS</v>
          </cell>
          <cell r="O8412">
            <v>3</v>
          </cell>
          <cell r="Q8412">
            <v>46113</v>
          </cell>
          <cell r="W8412" t="str">
            <v>SP INT 1</v>
          </cell>
          <cell r="X8412" t="str">
            <v>SP INT 1</v>
          </cell>
        </row>
        <row r="8413">
          <cell r="B8413">
            <v>4</v>
          </cell>
          <cell r="K8413" t="str">
            <v>SALÁRIOS, ENCARGOS E BENEFÍCIOS</v>
          </cell>
          <cell r="O8413">
            <v>3</v>
          </cell>
          <cell r="Q8413">
            <v>46113</v>
          </cell>
          <cell r="W8413" t="str">
            <v>SP INT 1</v>
          </cell>
          <cell r="X8413" t="str">
            <v>SP INT 1</v>
          </cell>
        </row>
        <row r="8414">
          <cell r="B8414">
            <v>4</v>
          </cell>
          <cell r="K8414" t="str">
            <v>SALÁRIOS, ENCARGOS E BENEFÍCIOS</v>
          </cell>
          <cell r="O8414">
            <v>3</v>
          </cell>
          <cell r="Q8414">
            <v>46113</v>
          </cell>
          <cell r="W8414" t="str">
            <v>SP INT 1</v>
          </cell>
          <cell r="X8414" t="str">
            <v>SP INT 1</v>
          </cell>
        </row>
        <row r="8415">
          <cell r="B8415">
            <v>4</v>
          </cell>
          <cell r="K8415" t="str">
            <v>SALÁRIOS, ENCARGOS E BENEFÍCIOS</v>
          </cell>
          <cell r="O8415">
            <v>3</v>
          </cell>
          <cell r="Q8415">
            <v>46113</v>
          </cell>
          <cell r="W8415" t="str">
            <v>SP INT 1</v>
          </cell>
          <cell r="X8415" t="str">
            <v>SP INT 1</v>
          </cell>
        </row>
        <row r="8416">
          <cell r="B8416">
            <v>4</v>
          </cell>
          <cell r="K8416" t="str">
            <v>SALÁRIOS, ENCARGOS E BENEFÍCIOS</v>
          </cell>
          <cell r="O8416">
            <v>3</v>
          </cell>
          <cell r="Q8416">
            <v>46113</v>
          </cell>
          <cell r="W8416" t="str">
            <v>SP INT 1</v>
          </cell>
          <cell r="X8416" t="str">
            <v>SP INT 1</v>
          </cell>
        </row>
        <row r="8417">
          <cell r="B8417">
            <v>4</v>
          </cell>
          <cell r="K8417" t="str">
            <v>SALÁRIOS, ENCARGOS E BENEFÍCIOS</v>
          </cell>
          <cell r="O8417">
            <v>3</v>
          </cell>
          <cell r="Q8417">
            <v>46113</v>
          </cell>
          <cell r="W8417" t="str">
            <v>SP INT 1</v>
          </cell>
          <cell r="X8417" t="str">
            <v>SP INT 1</v>
          </cell>
        </row>
        <row r="8418">
          <cell r="B8418">
            <v>4</v>
          </cell>
          <cell r="K8418" t="str">
            <v>SALÁRIOS, ENCARGOS E BENEFÍCIOS</v>
          </cell>
          <cell r="O8418">
            <v>3</v>
          </cell>
          <cell r="Q8418">
            <v>46113</v>
          </cell>
          <cell r="W8418" t="str">
            <v>SP INT 1</v>
          </cell>
          <cell r="X8418" t="str">
            <v>SP INT 1</v>
          </cell>
        </row>
        <row r="8419">
          <cell r="B8419">
            <v>4</v>
          </cell>
          <cell r="K8419" t="str">
            <v>SALÁRIOS, ENCARGOS E BENEFÍCIOS</v>
          </cell>
          <cell r="O8419">
            <v>3</v>
          </cell>
          <cell r="Q8419">
            <v>46113</v>
          </cell>
          <cell r="W8419" t="str">
            <v>SP INT 2</v>
          </cell>
          <cell r="X8419" t="str">
            <v>SP INT 2</v>
          </cell>
        </row>
        <row r="8420">
          <cell r="B8420">
            <v>4</v>
          </cell>
          <cell r="K8420" t="str">
            <v>SALÁRIOS, ENCARGOS E BENEFÍCIOS</v>
          </cell>
          <cell r="O8420">
            <v>3</v>
          </cell>
          <cell r="Q8420">
            <v>46113</v>
          </cell>
          <cell r="W8420" t="str">
            <v>SP INT 2</v>
          </cell>
          <cell r="X8420" t="str">
            <v>SP INT 2</v>
          </cell>
        </row>
        <row r="8421">
          <cell r="B8421">
            <v>4</v>
          </cell>
          <cell r="K8421" t="str">
            <v>SALÁRIOS, ENCARGOS E BENEFÍCIOS</v>
          </cell>
          <cell r="O8421">
            <v>3</v>
          </cell>
          <cell r="Q8421">
            <v>46113</v>
          </cell>
          <cell r="W8421" t="str">
            <v>SP INT 2</v>
          </cell>
          <cell r="X8421" t="str">
            <v>SP INT 2</v>
          </cell>
        </row>
        <row r="8422">
          <cell r="B8422">
            <v>4</v>
          </cell>
          <cell r="K8422" t="str">
            <v>SALÁRIOS, ENCARGOS E BENEFÍCIOS</v>
          </cell>
          <cell r="O8422">
            <v>3</v>
          </cell>
          <cell r="Q8422">
            <v>46113</v>
          </cell>
          <cell r="W8422" t="str">
            <v>SP INT 3</v>
          </cell>
          <cell r="X8422" t="str">
            <v>SP INT 3</v>
          </cell>
        </row>
        <row r="8423">
          <cell r="B8423">
            <v>4</v>
          </cell>
          <cell r="K8423" t="str">
            <v>SALÁRIOS, ENCARGOS E BENEFÍCIOS</v>
          </cell>
          <cell r="O8423">
            <v>3</v>
          </cell>
          <cell r="Q8423">
            <v>46113</v>
          </cell>
          <cell r="W8423" t="str">
            <v>SP INT 3</v>
          </cell>
          <cell r="X8423" t="str">
            <v>SP INT 3</v>
          </cell>
        </row>
        <row r="8424">
          <cell r="B8424">
            <v>4</v>
          </cell>
          <cell r="K8424" t="str">
            <v>SALÁRIOS, ENCARGOS E BENEFÍCIOS</v>
          </cell>
          <cell r="O8424">
            <v>3</v>
          </cell>
          <cell r="Q8424">
            <v>46113</v>
          </cell>
          <cell r="W8424" t="str">
            <v>SP INT 3</v>
          </cell>
          <cell r="X8424" t="str">
            <v>SP INT 3</v>
          </cell>
        </row>
        <row r="8425">
          <cell r="B8425">
            <v>4</v>
          </cell>
          <cell r="K8425" t="str">
            <v>SALÁRIOS, ENCARGOS E BENEFÍCIOS</v>
          </cell>
          <cell r="O8425">
            <v>3</v>
          </cell>
          <cell r="Q8425">
            <v>46113</v>
          </cell>
          <cell r="W8425" t="str">
            <v>SP INT 3</v>
          </cell>
          <cell r="X8425" t="str">
            <v>SP INT 3</v>
          </cell>
        </row>
        <row r="8426">
          <cell r="B8426">
            <v>4</v>
          </cell>
          <cell r="K8426" t="str">
            <v>SALÁRIOS, ENCARGOS E BENEFÍCIOS</v>
          </cell>
          <cell r="O8426">
            <v>3</v>
          </cell>
          <cell r="Q8426">
            <v>46113</v>
          </cell>
          <cell r="W8426" t="str">
            <v>SP INT 4</v>
          </cell>
          <cell r="X8426" t="str">
            <v>SP INT 4</v>
          </cell>
        </row>
        <row r="8427">
          <cell r="B8427">
            <v>4</v>
          </cell>
          <cell r="K8427" t="str">
            <v>SALÁRIOS, ENCARGOS E BENEFÍCIOS</v>
          </cell>
          <cell r="O8427">
            <v>3</v>
          </cell>
          <cell r="Q8427">
            <v>46113</v>
          </cell>
          <cell r="W8427" t="str">
            <v>SP INT 4</v>
          </cell>
          <cell r="X8427" t="str">
            <v>SP INT 4</v>
          </cell>
        </row>
        <row r="8428">
          <cell r="B8428">
            <v>4</v>
          </cell>
          <cell r="K8428" t="str">
            <v>SALÁRIOS, ENCARGOS E BENEFÍCIOS</v>
          </cell>
          <cell r="O8428">
            <v>3</v>
          </cell>
          <cell r="Q8428">
            <v>46113</v>
          </cell>
          <cell r="W8428" t="str">
            <v>SP INT 4</v>
          </cell>
          <cell r="X8428" t="str">
            <v>SP INT 4</v>
          </cell>
        </row>
        <row r="8429">
          <cell r="B8429">
            <v>4</v>
          </cell>
          <cell r="K8429" t="str">
            <v>SALÁRIOS, ENCARGOS E BENEFÍCIOS</v>
          </cell>
          <cell r="O8429">
            <v>3</v>
          </cell>
          <cell r="Q8429">
            <v>46113</v>
          </cell>
          <cell r="W8429" t="str">
            <v>SP INT 4</v>
          </cell>
          <cell r="X8429" t="str">
            <v>SP INT 4</v>
          </cell>
        </row>
        <row r="8430">
          <cell r="B8430">
            <v>4</v>
          </cell>
          <cell r="K8430" t="str">
            <v>SALÁRIOS, ENCARGOS E BENEFÍCIOS</v>
          </cell>
          <cell r="O8430">
            <v>3</v>
          </cell>
          <cell r="Q8430">
            <v>46113</v>
          </cell>
          <cell r="W8430" t="str">
            <v>SP INT 5</v>
          </cell>
          <cell r="X8430" t="str">
            <v>SP INT 5</v>
          </cell>
        </row>
        <row r="8431">
          <cell r="B8431">
            <v>4</v>
          </cell>
          <cell r="K8431" t="str">
            <v>SALÁRIOS, ENCARGOS E BENEFÍCIOS</v>
          </cell>
          <cell r="O8431">
            <v>3</v>
          </cell>
          <cell r="Q8431">
            <v>46113</v>
          </cell>
          <cell r="W8431" t="str">
            <v>SP INT 5</v>
          </cell>
          <cell r="X8431" t="str">
            <v>SP INT 5</v>
          </cell>
        </row>
        <row r="8432">
          <cell r="B8432">
            <v>4</v>
          </cell>
          <cell r="K8432" t="str">
            <v>SALÁRIOS, ENCARGOS E BENEFÍCIOS</v>
          </cell>
          <cell r="O8432">
            <v>3</v>
          </cell>
          <cell r="Q8432">
            <v>46113</v>
          </cell>
          <cell r="W8432" t="str">
            <v>SP INT 5</v>
          </cell>
          <cell r="X8432" t="str">
            <v>SP INT 5</v>
          </cell>
        </row>
        <row r="8433">
          <cell r="B8433">
            <v>4</v>
          </cell>
          <cell r="K8433" t="str">
            <v>SALÁRIOS, ENCARGOS E BENEFÍCIOS</v>
          </cell>
          <cell r="O8433">
            <v>3</v>
          </cell>
          <cell r="Q8433">
            <v>46113</v>
          </cell>
          <cell r="W8433" t="str">
            <v>SP INT 6</v>
          </cell>
          <cell r="X8433" t="str">
            <v>SP INT 6</v>
          </cell>
        </row>
        <row r="8434">
          <cell r="B8434">
            <v>4</v>
          </cell>
          <cell r="K8434" t="str">
            <v>SALÁRIOS, ENCARGOS E BENEFÍCIOS</v>
          </cell>
          <cell r="O8434">
            <v>3</v>
          </cell>
          <cell r="Q8434">
            <v>46113</v>
          </cell>
          <cell r="W8434" t="str">
            <v>SP INT 6</v>
          </cell>
          <cell r="X8434" t="str">
            <v>SP INT 6</v>
          </cell>
        </row>
        <row r="8435">
          <cell r="B8435">
            <v>4</v>
          </cell>
          <cell r="K8435" t="str">
            <v>SALÁRIOS, ENCARGOS E BENEFÍCIOS</v>
          </cell>
          <cell r="O8435">
            <v>3</v>
          </cell>
          <cell r="Q8435">
            <v>46113</v>
          </cell>
          <cell r="W8435" t="str">
            <v>SP INT 6</v>
          </cell>
          <cell r="X8435" t="str">
            <v>SP INT 6</v>
          </cell>
        </row>
        <row r="8436">
          <cell r="B8436">
            <v>4</v>
          </cell>
          <cell r="K8436" t="str">
            <v>SALÁRIOS, ENCARGOS E BENEFÍCIOS</v>
          </cell>
          <cell r="O8436">
            <v>3</v>
          </cell>
          <cell r="Q8436">
            <v>46113</v>
          </cell>
          <cell r="W8436" t="str">
            <v>SP INT 6</v>
          </cell>
          <cell r="X8436" t="str">
            <v>SP INT 6</v>
          </cell>
        </row>
        <row r="8437">
          <cell r="B8437">
            <v>4</v>
          </cell>
          <cell r="K8437" t="str">
            <v>SALÁRIOS, ENCARGOS E BENEFÍCIOS</v>
          </cell>
          <cell r="O8437">
            <v>3</v>
          </cell>
          <cell r="Q8437">
            <v>46113</v>
          </cell>
          <cell r="W8437" t="str">
            <v>SENSIA CP</v>
          </cell>
          <cell r="X8437" t="str">
            <v>SENSIA</v>
          </cell>
        </row>
        <row r="8438">
          <cell r="B8438">
            <v>5</v>
          </cell>
          <cell r="K8438" t="str">
            <v>SALÁRIOS, ENCARGOS E BENEFÍCIOS</v>
          </cell>
          <cell r="O8438">
            <v>3</v>
          </cell>
          <cell r="Q8438">
            <v>46143</v>
          </cell>
          <cell r="W8438" t="str">
            <v>SP INT 1</v>
          </cell>
          <cell r="X8438" t="str">
            <v>SP INT 1</v>
          </cell>
        </row>
        <row r="8439">
          <cell r="B8439">
            <v>5</v>
          </cell>
          <cell r="K8439" t="str">
            <v>SALÁRIOS, ENCARGOS E BENEFÍCIOS</v>
          </cell>
          <cell r="O8439">
            <v>3</v>
          </cell>
          <cell r="Q8439">
            <v>46143</v>
          </cell>
          <cell r="W8439" t="str">
            <v>SP INT 2</v>
          </cell>
          <cell r="X8439" t="str">
            <v>SP INT 2</v>
          </cell>
        </row>
        <row r="8440">
          <cell r="B8440">
            <v>5</v>
          </cell>
          <cell r="K8440" t="str">
            <v>SALÁRIOS, ENCARGOS E BENEFÍCIOS</v>
          </cell>
          <cell r="O8440">
            <v>3</v>
          </cell>
          <cell r="Q8440">
            <v>46143</v>
          </cell>
          <cell r="W8440" t="str">
            <v>SP INT 3</v>
          </cell>
          <cell r="X8440" t="str">
            <v>SP INT 3</v>
          </cell>
        </row>
        <row r="8441">
          <cell r="B8441">
            <v>5</v>
          </cell>
          <cell r="K8441" t="str">
            <v>SERVIÇOS</v>
          </cell>
          <cell r="O8441">
            <v>3</v>
          </cell>
          <cell r="Q8441">
            <v>46143</v>
          </cell>
          <cell r="W8441" t="str">
            <v>SP INT 3</v>
          </cell>
          <cell r="X8441" t="str">
            <v>SP INT 3</v>
          </cell>
        </row>
        <row r="8442">
          <cell r="B8442">
            <v>5</v>
          </cell>
          <cell r="K8442" t="str">
            <v>SALÁRIOS, ENCARGOS E BENEFÍCIOS</v>
          </cell>
          <cell r="O8442">
            <v>3</v>
          </cell>
          <cell r="Q8442">
            <v>46143</v>
          </cell>
          <cell r="W8442" t="str">
            <v>SP INT 3</v>
          </cell>
          <cell r="X8442" t="str">
            <v>SP INT 3</v>
          </cell>
        </row>
        <row r="8443">
          <cell r="B8443">
            <v>5</v>
          </cell>
          <cell r="K8443" t="str">
            <v>SERVIÇOS</v>
          </cell>
          <cell r="O8443">
            <v>3</v>
          </cell>
          <cell r="Q8443">
            <v>46143</v>
          </cell>
          <cell r="W8443" t="str">
            <v>SP INT 3</v>
          </cell>
          <cell r="X8443" t="str">
            <v>SP INT 3</v>
          </cell>
        </row>
        <row r="8444">
          <cell r="B8444">
            <v>5</v>
          </cell>
          <cell r="K8444" t="str">
            <v>SERVIÇOS</v>
          </cell>
          <cell r="O8444">
            <v>3</v>
          </cell>
          <cell r="Q8444">
            <v>46143</v>
          </cell>
          <cell r="W8444" t="str">
            <v>SP INT 3</v>
          </cell>
          <cell r="X8444" t="str">
            <v>SP INT 3</v>
          </cell>
        </row>
        <row r="8445">
          <cell r="B8445">
            <v>5</v>
          </cell>
          <cell r="K8445" t="str">
            <v>SALÁRIOS, ENCARGOS E BENEFÍCIOS</v>
          </cell>
          <cell r="O8445">
            <v>3</v>
          </cell>
          <cell r="Q8445">
            <v>46143</v>
          </cell>
          <cell r="W8445" t="str">
            <v>SP INT 3</v>
          </cell>
          <cell r="X8445" t="str">
            <v>SP INT 3</v>
          </cell>
        </row>
        <row r="8446">
          <cell r="B8446">
            <v>5</v>
          </cell>
          <cell r="K8446" t="str">
            <v>SALÁRIOS, ENCARGOS E BENEFÍCIOS</v>
          </cell>
          <cell r="O8446">
            <v>3</v>
          </cell>
          <cell r="Q8446">
            <v>46143</v>
          </cell>
          <cell r="W8446" t="str">
            <v>SP INT 3</v>
          </cell>
          <cell r="X8446" t="str">
            <v>SP INT 3</v>
          </cell>
        </row>
        <row r="8447">
          <cell r="B8447">
            <v>5</v>
          </cell>
          <cell r="K8447" t="str">
            <v>SALÁRIOS, ENCARGOS E BENEFÍCIOS</v>
          </cell>
          <cell r="O8447">
            <v>3</v>
          </cell>
          <cell r="Q8447">
            <v>46143</v>
          </cell>
          <cell r="W8447" t="str">
            <v>SP INT 3</v>
          </cell>
          <cell r="X8447" t="str">
            <v>SP INT 3</v>
          </cell>
        </row>
        <row r="8448">
          <cell r="B8448">
            <v>5</v>
          </cell>
          <cell r="K8448" t="str">
            <v>SALÁRIOS, ENCARGOS E BENEFÍCIOS</v>
          </cell>
          <cell r="O8448">
            <v>3</v>
          </cell>
          <cell r="Q8448">
            <v>46143</v>
          </cell>
          <cell r="W8448" t="str">
            <v>SP INT 4</v>
          </cell>
          <cell r="X8448" t="str">
            <v>SP INT 4</v>
          </cell>
        </row>
        <row r="8449">
          <cell r="B8449">
            <v>5</v>
          </cell>
          <cell r="K8449" t="str">
            <v>SALÁRIOS, ENCARGOS E BENEFÍCIOS</v>
          </cell>
          <cell r="O8449">
            <v>3</v>
          </cell>
          <cell r="Q8449">
            <v>46143</v>
          </cell>
          <cell r="W8449" t="str">
            <v>SP INT 5</v>
          </cell>
          <cell r="X8449" t="str">
            <v>SP INT 5</v>
          </cell>
        </row>
        <row r="8450">
          <cell r="B8450">
            <v>5</v>
          </cell>
          <cell r="K8450" t="str">
            <v>SALÁRIOS, ENCARGOS E BENEFÍCIOS</v>
          </cell>
          <cell r="O8450">
            <v>3</v>
          </cell>
          <cell r="Q8450">
            <v>46143</v>
          </cell>
          <cell r="W8450" t="str">
            <v>SP INT 5</v>
          </cell>
          <cell r="X8450" t="str">
            <v>SP INT 5</v>
          </cell>
        </row>
        <row r="8451">
          <cell r="B8451">
            <v>5</v>
          </cell>
          <cell r="K8451" t="str">
            <v>SALÁRIOS, ENCARGOS E BENEFÍCIOS</v>
          </cell>
          <cell r="O8451">
            <v>3</v>
          </cell>
          <cell r="Q8451">
            <v>46143</v>
          </cell>
          <cell r="W8451" t="str">
            <v>SP INT 5</v>
          </cell>
          <cell r="X8451" t="str">
            <v>SP INT 5</v>
          </cell>
        </row>
        <row r="8452">
          <cell r="B8452">
            <v>5</v>
          </cell>
          <cell r="K8452" t="str">
            <v>SALÁRIOS, ENCARGOS E BENEFÍCIOS</v>
          </cell>
          <cell r="O8452">
            <v>3</v>
          </cell>
          <cell r="Q8452">
            <v>46143</v>
          </cell>
          <cell r="W8452" t="str">
            <v>SP INT 5</v>
          </cell>
          <cell r="X8452" t="str">
            <v>SP INT 5</v>
          </cell>
        </row>
        <row r="8453">
          <cell r="B8453">
            <v>5</v>
          </cell>
          <cell r="K8453" t="str">
            <v>SALÁRIOS, ENCARGOS E BENEFÍCIOS</v>
          </cell>
          <cell r="O8453">
            <v>3</v>
          </cell>
          <cell r="Q8453">
            <v>46143</v>
          </cell>
          <cell r="W8453" t="str">
            <v>SP INT 6</v>
          </cell>
          <cell r="X8453" t="str">
            <v>SP INT 6</v>
          </cell>
        </row>
        <row r="8454">
          <cell r="B8454">
            <v>5</v>
          </cell>
          <cell r="K8454" t="str">
            <v>SALÁRIOS, ENCARGOS E BENEFÍCIOS</v>
          </cell>
          <cell r="O8454">
            <v>3</v>
          </cell>
          <cell r="Q8454">
            <v>46143</v>
          </cell>
          <cell r="W8454" t="str">
            <v>SP INT 6</v>
          </cell>
          <cell r="X8454" t="str">
            <v>SP INT 6</v>
          </cell>
        </row>
        <row r="8455">
          <cell r="B8455">
            <v>5</v>
          </cell>
          <cell r="K8455" t="str">
            <v>SALÁRIOS, ENCARGOS E BENEFÍCIOS</v>
          </cell>
          <cell r="O8455">
            <v>3</v>
          </cell>
          <cell r="Q8455">
            <v>46143</v>
          </cell>
          <cell r="W8455" t="str">
            <v>SP INT 6</v>
          </cell>
          <cell r="X8455" t="str">
            <v>SP INT 6</v>
          </cell>
        </row>
        <row r="8456">
          <cell r="B8456">
            <v>5</v>
          </cell>
          <cell r="K8456" t="str">
            <v>SALÁRIOS, ENCARGOS E BENEFÍCIOS</v>
          </cell>
          <cell r="O8456">
            <v>3</v>
          </cell>
          <cell r="Q8456">
            <v>46143</v>
          </cell>
          <cell r="W8456" t="str">
            <v>SP INT 6</v>
          </cell>
          <cell r="X8456" t="str">
            <v>SP INT 6</v>
          </cell>
        </row>
        <row r="8457">
          <cell r="B8457">
            <v>5</v>
          </cell>
          <cell r="K8457" t="str">
            <v>SALÁRIOS, ENCARGOS E BENEFÍCIOS</v>
          </cell>
          <cell r="O8457">
            <v>3</v>
          </cell>
          <cell r="Q8457">
            <v>46143</v>
          </cell>
          <cell r="W8457" t="str">
            <v>SP INT 6</v>
          </cell>
          <cell r="X8457" t="str">
            <v>SP INT 6</v>
          </cell>
        </row>
        <row r="8458">
          <cell r="B8458">
            <v>5</v>
          </cell>
          <cell r="K8458" t="str">
            <v>SALÁRIOS, ENCARGOS E BENEFÍCIOS</v>
          </cell>
          <cell r="O8458">
            <v>3</v>
          </cell>
          <cell r="Q8458">
            <v>46143</v>
          </cell>
          <cell r="W8458" t="str">
            <v>SP INT 6</v>
          </cell>
          <cell r="X8458" t="str">
            <v>SP INT 6</v>
          </cell>
        </row>
        <row r="8459">
          <cell r="B8459">
            <v>5</v>
          </cell>
          <cell r="K8459" t="str">
            <v>SALÁRIOS, ENCARGOS E BENEFÍCIOS</v>
          </cell>
          <cell r="O8459">
            <v>3</v>
          </cell>
          <cell r="Q8459">
            <v>46143</v>
          </cell>
          <cell r="W8459" t="str">
            <v>SP INT 6</v>
          </cell>
          <cell r="X8459" t="str">
            <v>SP INT 6</v>
          </cell>
        </row>
        <row r="8460">
          <cell r="B8460">
            <v>5</v>
          </cell>
          <cell r="K8460" t="str">
            <v>SALÁRIOS, ENCARGOS E BENEFÍCIOS</v>
          </cell>
          <cell r="O8460">
            <v>3</v>
          </cell>
          <cell r="Q8460">
            <v>46143</v>
          </cell>
          <cell r="W8460" t="str">
            <v>SP INT 6</v>
          </cell>
          <cell r="X8460" t="str">
            <v>SP INT 6</v>
          </cell>
        </row>
        <row r="8461">
          <cell r="B8461">
            <v>5</v>
          </cell>
          <cell r="K8461" t="str">
            <v>SALÁRIOS, ENCARGOS E BENEFÍCIOS</v>
          </cell>
          <cell r="O8461">
            <v>3</v>
          </cell>
          <cell r="Q8461">
            <v>46143</v>
          </cell>
          <cell r="W8461" t="str">
            <v>SENSIA CP</v>
          </cell>
          <cell r="X8461" t="str">
            <v>SENSIA</v>
          </cell>
        </row>
        <row r="8462">
          <cell r="B8462">
            <v>6</v>
          </cell>
          <cell r="K8462" t="str">
            <v>SALÁRIOS, ENCARGOS E BENEFÍCIOS</v>
          </cell>
          <cell r="O8462">
            <v>3</v>
          </cell>
          <cell r="Q8462">
            <v>46174</v>
          </cell>
          <cell r="W8462" t="str">
            <v>SP INT 1</v>
          </cell>
          <cell r="X8462" t="str">
            <v>SP INT 1</v>
          </cell>
        </row>
        <row r="8463">
          <cell r="B8463">
            <v>6</v>
          </cell>
          <cell r="K8463" t="str">
            <v>SALÁRIOS, ENCARGOS E BENEFÍCIOS</v>
          </cell>
          <cell r="O8463">
            <v>3</v>
          </cell>
          <cell r="Q8463">
            <v>46174</v>
          </cell>
          <cell r="W8463" t="str">
            <v>SP INT 1</v>
          </cell>
          <cell r="X8463" t="str">
            <v>SP INT 1</v>
          </cell>
        </row>
        <row r="8464">
          <cell r="B8464">
            <v>6</v>
          </cell>
          <cell r="K8464" t="str">
            <v>SALÁRIOS, ENCARGOS E BENEFÍCIOS</v>
          </cell>
          <cell r="O8464">
            <v>3</v>
          </cell>
          <cell r="Q8464">
            <v>46174</v>
          </cell>
          <cell r="W8464" t="str">
            <v>SP INT 1</v>
          </cell>
          <cell r="X8464" t="str">
            <v>SP INT 1</v>
          </cell>
        </row>
        <row r="8465">
          <cell r="B8465">
            <v>6</v>
          </cell>
          <cell r="K8465" t="str">
            <v>SALÁRIOS, ENCARGOS E BENEFÍCIOS</v>
          </cell>
          <cell r="O8465">
            <v>3</v>
          </cell>
          <cell r="Q8465">
            <v>46174</v>
          </cell>
          <cell r="W8465" t="str">
            <v>SP INT 1</v>
          </cell>
          <cell r="X8465" t="str">
            <v>SP INT 1</v>
          </cell>
        </row>
        <row r="8466">
          <cell r="B8466">
            <v>6</v>
          </cell>
          <cell r="K8466" t="str">
            <v>SALÁRIOS, ENCARGOS E BENEFÍCIOS</v>
          </cell>
          <cell r="O8466">
            <v>3</v>
          </cell>
          <cell r="Q8466">
            <v>46174</v>
          </cell>
          <cell r="W8466" t="str">
            <v>SP INT 1</v>
          </cell>
          <cell r="X8466" t="str">
            <v>SP INT 1</v>
          </cell>
        </row>
        <row r="8467">
          <cell r="B8467">
            <v>6</v>
          </cell>
          <cell r="K8467" t="str">
            <v>SALÁRIOS, ENCARGOS E BENEFÍCIOS</v>
          </cell>
          <cell r="O8467">
            <v>3</v>
          </cell>
          <cell r="Q8467">
            <v>46174</v>
          </cell>
          <cell r="W8467" t="str">
            <v>SP INT 1</v>
          </cell>
          <cell r="X8467" t="str">
            <v>SP INT 1</v>
          </cell>
        </row>
        <row r="8468">
          <cell r="B8468">
            <v>6</v>
          </cell>
          <cell r="K8468" t="str">
            <v>SALÁRIOS, ENCARGOS E BENEFÍCIOS</v>
          </cell>
          <cell r="O8468">
            <v>3</v>
          </cell>
          <cell r="Q8468">
            <v>46174</v>
          </cell>
          <cell r="W8468" t="str">
            <v>SP INT 2</v>
          </cell>
          <cell r="X8468" t="str">
            <v>SP INT 2</v>
          </cell>
        </row>
        <row r="8469">
          <cell r="B8469">
            <v>6</v>
          </cell>
          <cell r="K8469" t="str">
            <v>SALÁRIOS, ENCARGOS E BENEFÍCIOS</v>
          </cell>
          <cell r="O8469">
            <v>3</v>
          </cell>
          <cell r="Q8469">
            <v>46174</v>
          </cell>
          <cell r="W8469" t="str">
            <v>SP INT 2</v>
          </cell>
          <cell r="X8469" t="str">
            <v>SP INT 2</v>
          </cell>
        </row>
        <row r="8470">
          <cell r="B8470">
            <v>6</v>
          </cell>
          <cell r="K8470" t="str">
            <v>SALÁRIOS, ENCARGOS E BENEFÍCIOS</v>
          </cell>
          <cell r="O8470">
            <v>3</v>
          </cell>
          <cell r="Q8470">
            <v>46174</v>
          </cell>
          <cell r="W8470" t="str">
            <v>SP INT 2</v>
          </cell>
          <cell r="X8470" t="str">
            <v>SP INT 2</v>
          </cell>
        </row>
        <row r="8471">
          <cell r="B8471">
            <v>6</v>
          </cell>
          <cell r="K8471" t="str">
            <v>MARKETING</v>
          </cell>
          <cell r="O8471">
            <v>3</v>
          </cell>
          <cell r="Q8471">
            <v>46174</v>
          </cell>
          <cell r="W8471" t="str">
            <v>SP INT 2</v>
          </cell>
          <cell r="X8471" t="str">
            <v>SP INT 2</v>
          </cell>
        </row>
        <row r="8472">
          <cell r="B8472">
            <v>6</v>
          </cell>
          <cell r="K8472" t="str">
            <v>SALÁRIOS, ENCARGOS E BENEFÍCIOS</v>
          </cell>
          <cell r="O8472">
            <v>3</v>
          </cell>
          <cell r="Q8472">
            <v>46174</v>
          </cell>
          <cell r="W8472" t="str">
            <v>SP INT 2</v>
          </cell>
          <cell r="X8472" t="str">
            <v>SP INT 2</v>
          </cell>
        </row>
        <row r="8473">
          <cell r="B8473">
            <v>6</v>
          </cell>
          <cell r="K8473" t="str">
            <v>SALÁRIOS, ENCARGOS E BENEFÍCIOS</v>
          </cell>
          <cell r="O8473">
            <v>3</v>
          </cell>
          <cell r="Q8473">
            <v>46174</v>
          </cell>
          <cell r="W8473" t="str">
            <v>SP INT 2</v>
          </cell>
          <cell r="X8473" t="str">
            <v>SP INT 2</v>
          </cell>
        </row>
        <row r="8474">
          <cell r="B8474">
            <v>6</v>
          </cell>
          <cell r="K8474" t="str">
            <v>SALÁRIOS, ENCARGOS E BENEFÍCIOS</v>
          </cell>
          <cell r="O8474">
            <v>3</v>
          </cell>
          <cell r="Q8474">
            <v>46174</v>
          </cell>
          <cell r="W8474" t="str">
            <v>SP INT 2</v>
          </cell>
          <cell r="X8474" t="str">
            <v>SP INT 2</v>
          </cell>
        </row>
        <row r="8475">
          <cell r="B8475">
            <v>6</v>
          </cell>
          <cell r="K8475" t="str">
            <v>SALÁRIOS, ENCARGOS E BENEFÍCIOS</v>
          </cell>
          <cell r="O8475">
            <v>3</v>
          </cell>
          <cell r="Q8475">
            <v>46174</v>
          </cell>
          <cell r="W8475" t="str">
            <v>SP INT 3</v>
          </cell>
          <cell r="X8475" t="str">
            <v>SP INT 3</v>
          </cell>
        </row>
        <row r="8476">
          <cell r="B8476">
            <v>6</v>
          </cell>
          <cell r="K8476" t="str">
            <v>MARKETING</v>
          </cell>
          <cell r="O8476">
            <v>3</v>
          </cell>
          <cell r="Q8476">
            <v>46174</v>
          </cell>
          <cell r="W8476" t="str">
            <v>SP INT 3</v>
          </cell>
          <cell r="X8476" t="str">
            <v>SP INT 3</v>
          </cell>
        </row>
        <row r="8477">
          <cell r="B8477">
            <v>6</v>
          </cell>
          <cell r="K8477" t="str">
            <v>MARKETING</v>
          </cell>
          <cell r="O8477">
            <v>3</v>
          </cell>
          <cell r="Q8477">
            <v>46174</v>
          </cell>
          <cell r="W8477" t="str">
            <v>SP INT 3</v>
          </cell>
          <cell r="X8477" t="str">
            <v>SP INT 3</v>
          </cell>
        </row>
        <row r="8478">
          <cell r="B8478">
            <v>6</v>
          </cell>
          <cell r="K8478" t="str">
            <v>SALÁRIOS, ENCARGOS E BENEFÍCIOS</v>
          </cell>
          <cell r="O8478">
            <v>3</v>
          </cell>
          <cell r="Q8478">
            <v>46174</v>
          </cell>
          <cell r="W8478" t="str">
            <v>SP INT 3</v>
          </cell>
          <cell r="X8478" t="str">
            <v>SP INT 3</v>
          </cell>
        </row>
        <row r="8479">
          <cell r="B8479">
            <v>6</v>
          </cell>
          <cell r="K8479" t="str">
            <v>SALÁRIOS, ENCARGOS E BENEFÍCIOS</v>
          </cell>
          <cell r="O8479">
            <v>3</v>
          </cell>
          <cell r="Q8479">
            <v>46174</v>
          </cell>
          <cell r="W8479" t="str">
            <v>SP INT 3</v>
          </cell>
          <cell r="X8479" t="str">
            <v>SP INT 3</v>
          </cell>
        </row>
        <row r="8480">
          <cell r="B8480">
            <v>6</v>
          </cell>
          <cell r="K8480" t="str">
            <v>SALÁRIOS, ENCARGOS E BENEFÍCIOS</v>
          </cell>
          <cell r="O8480">
            <v>3</v>
          </cell>
          <cell r="Q8480">
            <v>46174</v>
          </cell>
          <cell r="W8480" t="str">
            <v>SP INT 3</v>
          </cell>
          <cell r="X8480" t="str">
            <v>SP INT 3</v>
          </cell>
        </row>
        <row r="8481">
          <cell r="B8481">
            <v>6</v>
          </cell>
          <cell r="K8481" t="str">
            <v>MARKETING</v>
          </cell>
          <cell r="O8481">
            <v>3</v>
          </cell>
          <cell r="Q8481">
            <v>46174</v>
          </cell>
          <cell r="W8481" t="str">
            <v>SP INT 3</v>
          </cell>
          <cell r="X8481" t="str">
            <v>SP INT 3</v>
          </cell>
        </row>
        <row r="8482">
          <cell r="B8482">
            <v>6</v>
          </cell>
          <cell r="K8482" t="str">
            <v>SALÁRIOS, ENCARGOS E BENEFÍCIOS</v>
          </cell>
          <cell r="O8482">
            <v>3</v>
          </cell>
          <cell r="Q8482">
            <v>46174</v>
          </cell>
          <cell r="W8482" t="str">
            <v>SP INT 3</v>
          </cell>
          <cell r="X8482" t="str">
            <v>SP INT 3</v>
          </cell>
        </row>
        <row r="8483">
          <cell r="B8483">
            <v>6</v>
          </cell>
          <cell r="K8483" t="str">
            <v>SALÁRIOS, ENCARGOS E BENEFÍCIOS</v>
          </cell>
          <cell r="O8483">
            <v>3</v>
          </cell>
          <cell r="Q8483">
            <v>46174</v>
          </cell>
          <cell r="W8483" t="str">
            <v>SP INT 3</v>
          </cell>
          <cell r="X8483" t="str">
            <v>SP INT 3</v>
          </cell>
        </row>
        <row r="8484">
          <cell r="B8484">
            <v>6</v>
          </cell>
          <cell r="K8484" t="str">
            <v>SALÁRIOS, ENCARGOS E BENEFÍCIOS</v>
          </cell>
          <cell r="O8484">
            <v>3</v>
          </cell>
          <cell r="Q8484">
            <v>46174</v>
          </cell>
          <cell r="W8484" t="str">
            <v>SP INT 4</v>
          </cell>
          <cell r="X8484" t="str">
            <v>SP INT 4</v>
          </cell>
        </row>
        <row r="8485">
          <cell r="B8485">
            <v>6</v>
          </cell>
          <cell r="K8485" t="str">
            <v>MARKETING</v>
          </cell>
          <cell r="O8485">
            <v>3</v>
          </cell>
          <cell r="Q8485">
            <v>46174</v>
          </cell>
          <cell r="W8485" t="str">
            <v>SP INT 4</v>
          </cell>
          <cell r="X8485" t="str">
            <v>SP INT 4</v>
          </cell>
        </row>
        <row r="8486">
          <cell r="B8486">
            <v>6</v>
          </cell>
          <cell r="K8486" t="str">
            <v>SALÁRIOS, ENCARGOS E BENEFÍCIOS</v>
          </cell>
          <cell r="O8486">
            <v>3</v>
          </cell>
          <cell r="Q8486">
            <v>46174</v>
          </cell>
          <cell r="W8486" t="str">
            <v>SP INT 4</v>
          </cell>
          <cell r="X8486" t="str">
            <v>SP INT 4</v>
          </cell>
        </row>
        <row r="8487">
          <cell r="B8487">
            <v>6</v>
          </cell>
          <cell r="K8487" t="str">
            <v>SALÁRIOS, ENCARGOS E BENEFÍCIOS</v>
          </cell>
          <cell r="O8487">
            <v>3</v>
          </cell>
          <cell r="Q8487">
            <v>46174</v>
          </cell>
          <cell r="W8487" t="str">
            <v>SP INT 4</v>
          </cell>
          <cell r="X8487" t="str">
            <v>SP INT 4</v>
          </cell>
        </row>
        <row r="8488">
          <cell r="B8488">
            <v>6</v>
          </cell>
          <cell r="K8488" t="str">
            <v>SALÁRIOS, ENCARGOS E BENEFÍCIOS</v>
          </cell>
          <cell r="O8488">
            <v>3</v>
          </cell>
          <cell r="Q8488">
            <v>46174</v>
          </cell>
          <cell r="W8488" t="str">
            <v>SP INT 5</v>
          </cell>
          <cell r="X8488" t="str">
            <v>SP INT 5</v>
          </cell>
        </row>
        <row r="8489">
          <cell r="B8489">
            <v>6</v>
          </cell>
          <cell r="K8489" t="str">
            <v>SALÁRIOS, ENCARGOS E BENEFÍCIOS</v>
          </cell>
          <cell r="O8489">
            <v>3</v>
          </cell>
          <cell r="Q8489">
            <v>46174</v>
          </cell>
          <cell r="W8489" t="str">
            <v>SP INT 5</v>
          </cell>
          <cell r="X8489" t="str">
            <v>SP INT 5</v>
          </cell>
        </row>
        <row r="8490">
          <cell r="B8490">
            <v>6</v>
          </cell>
          <cell r="K8490" t="str">
            <v>SALÁRIOS, ENCARGOS E BENEFÍCIOS</v>
          </cell>
          <cell r="O8490">
            <v>3</v>
          </cell>
          <cell r="Q8490">
            <v>46174</v>
          </cell>
          <cell r="W8490" t="str">
            <v>SP INT 5</v>
          </cell>
          <cell r="X8490" t="str">
            <v>SP INT 5</v>
          </cell>
        </row>
        <row r="8491">
          <cell r="B8491">
            <v>6</v>
          </cell>
          <cell r="K8491" t="str">
            <v>SALÁRIOS, ENCARGOS E BENEFÍCIOS</v>
          </cell>
          <cell r="O8491">
            <v>3</v>
          </cell>
          <cell r="Q8491">
            <v>46174</v>
          </cell>
          <cell r="W8491" t="str">
            <v>SP INT 5</v>
          </cell>
          <cell r="X8491" t="str">
            <v>SP INT 5</v>
          </cell>
        </row>
        <row r="8492">
          <cell r="B8492">
            <v>6</v>
          </cell>
          <cell r="K8492" t="str">
            <v>SALÁRIOS, ENCARGOS E BENEFÍCIOS</v>
          </cell>
          <cell r="O8492">
            <v>3</v>
          </cell>
          <cell r="Q8492">
            <v>46174</v>
          </cell>
          <cell r="W8492" t="str">
            <v>SP INT 6</v>
          </cell>
          <cell r="X8492" t="str">
            <v>SP INT 6</v>
          </cell>
        </row>
        <row r="8493">
          <cell r="B8493">
            <v>6</v>
          </cell>
          <cell r="K8493" t="str">
            <v>SALÁRIOS, ENCARGOS E BENEFÍCIOS</v>
          </cell>
          <cell r="O8493">
            <v>3</v>
          </cell>
          <cell r="Q8493">
            <v>46174</v>
          </cell>
          <cell r="W8493" t="str">
            <v>SP INT 6</v>
          </cell>
          <cell r="X8493" t="str">
            <v>SP INT 6</v>
          </cell>
        </row>
        <row r="8494">
          <cell r="B8494">
            <v>6</v>
          </cell>
          <cell r="K8494" t="str">
            <v>SALÁRIOS, ENCARGOS E BENEFÍCIOS</v>
          </cell>
          <cell r="O8494">
            <v>3</v>
          </cell>
          <cell r="Q8494">
            <v>46174</v>
          </cell>
          <cell r="W8494" t="str">
            <v>SP INT 6</v>
          </cell>
          <cell r="X8494" t="str">
            <v>SP INT 6</v>
          </cell>
        </row>
        <row r="8495">
          <cell r="B8495">
            <v>6</v>
          </cell>
          <cell r="K8495" t="str">
            <v>SALÁRIOS, ENCARGOS E BENEFÍCIOS</v>
          </cell>
          <cell r="O8495">
            <v>3</v>
          </cell>
          <cell r="Q8495">
            <v>46174</v>
          </cell>
          <cell r="W8495" t="str">
            <v>SP INT 6</v>
          </cell>
          <cell r="X8495" t="str">
            <v>SP INT 6</v>
          </cell>
        </row>
        <row r="8496">
          <cell r="B8496">
            <v>6</v>
          </cell>
          <cell r="K8496" t="str">
            <v>SALÁRIOS, ENCARGOS E BENEFÍCIOS</v>
          </cell>
          <cell r="O8496">
            <v>3</v>
          </cell>
          <cell r="Q8496">
            <v>46174</v>
          </cell>
          <cell r="W8496" t="str">
            <v>SP INT 6</v>
          </cell>
          <cell r="X8496" t="str">
            <v>SP INT 6</v>
          </cell>
        </row>
        <row r="8497">
          <cell r="B8497">
            <v>6</v>
          </cell>
          <cell r="K8497" t="str">
            <v>MARKETING</v>
          </cell>
          <cell r="O8497">
            <v>3</v>
          </cell>
          <cell r="Q8497">
            <v>46174</v>
          </cell>
          <cell r="W8497" t="str">
            <v>SP INT 6</v>
          </cell>
          <cell r="X8497" t="str">
            <v>SP INT 6</v>
          </cell>
        </row>
        <row r="8498">
          <cell r="B8498">
            <v>6</v>
          </cell>
          <cell r="K8498" t="str">
            <v>MARKETING</v>
          </cell>
          <cell r="O8498">
            <v>3</v>
          </cell>
          <cell r="Q8498">
            <v>46174</v>
          </cell>
          <cell r="W8498" t="str">
            <v>SENSIA CP</v>
          </cell>
          <cell r="X8498" t="str">
            <v>SENSIA</v>
          </cell>
        </row>
        <row r="8499">
          <cell r="B8499">
            <v>6</v>
          </cell>
          <cell r="K8499" t="str">
            <v>SALÁRIOS, ENCARGOS E BENEFÍCIOS</v>
          </cell>
          <cell r="O8499">
            <v>3</v>
          </cell>
          <cell r="Q8499">
            <v>46174</v>
          </cell>
          <cell r="W8499" t="str">
            <v>SENSIA RP</v>
          </cell>
          <cell r="X8499" t="str">
            <v>SENSIA</v>
          </cell>
        </row>
        <row r="8500">
          <cell r="B8500">
            <v>7</v>
          </cell>
          <cell r="K8500" t="str">
            <v>ADMINISTRATIVO</v>
          </cell>
          <cell r="O8500">
            <v>3</v>
          </cell>
          <cell r="Q8500">
            <v>46204</v>
          </cell>
          <cell r="W8500" t="str">
            <v>DIRETORIA SPI</v>
          </cell>
          <cell r="X8500" t="str">
            <v>DIRETORIA SPI</v>
          </cell>
        </row>
        <row r="8501">
          <cell r="B8501">
            <v>7</v>
          </cell>
          <cell r="K8501" t="str">
            <v>DESPESAS GERAIS</v>
          </cell>
          <cell r="O8501">
            <v>3</v>
          </cell>
          <cell r="Q8501">
            <v>46204</v>
          </cell>
          <cell r="W8501" t="str">
            <v>DIRETORIA SPI</v>
          </cell>
          <cell r="X8501" t="str">
            <v>DIRETORIA SPI</v>
          </cell>
        </row>
        <row r="8502">
          <cell r="B8502">
            <v>7</v>
          </cell>
          <cell r="K8502" t="str">
            <v>TI E TELECOMUNICAÇÕES</v>
          </cell>
          <cell r="O8502">
            <v>3</v>
          </cell>
          <cell r="Q8502">
            <v>46204</v>
          </cell>
          <cell r="W8502" t="str">
            <v>DIRETORIA SPI</v>
          </cell>
          <cell r="X8502" t="str">
            <v>DIRETORIA SPI</v>
          </cell>
        </row>
        <row r="8503">
          <cell r="B8503">
            <v>7</v>
          </cell>
          <cell r="K8503" t="str">
            <v>MARKETING</v>
          </cell>
          <cell r="O8503">
            <v>3</v>
          </cell>
          <cell r="Q8503">
            <v>46204</v>
          </cell>
          <cell r="W8503" t="str">
            <v>SP INT 1</v>
          </cell>
          <cell r="X8503" t="str">
            <v>SP INT 1</v>
          </cell>
        </row>
        <row r="8504">
          <cell r="B8504">
            <v>7</v>
          </cell>
          <cell r="K8504" t="str">
            <v>SALÁRIOS, ENCARGOS E BENEFÍCIOS</v>
          </cell>
          <cell r="O8504">
            <v>3</v>
          </cell>
          <cell r="Q8504">
            <v>46204</v>
          </cell>
          <cell r="W8504" t="str">
            <v>SP INT 1</v>
          </cell>
          <cell r="X8504" t="str">
            <v>SP INT 1</v>
          </cell>
        </row>
        <row r="8505">
          <cell r="B8505">
            <v>7</v>
          </cell>
          <cell r="K8505" t="str">
            <v>SALÁRIOS, ENCARGOS E BENEFÍCIOS</v>
          </cell>
          <cell r="O8505">
            <v>3</v>
          </cell>
          <cell r="Q8505">
            <v>46204</v>
          </cell>
          <cell r="W8505" t="str">
            <v>SP INT 1</v>
          </cell>
          <cell r="X8505" t="str">
            <v>SP INT 1</v>
          </cell>
        </row>
        <row r="8506">
          <cell r="B8506">
            <v>7</v>
          </cell>
          <cell r="K8506" t="str">
            <v>SALÁRIOS, ENCARGOS E BENEFÍCIOS</v>
          </cell>
          <cell r="O8506">
            <v>3</v>
          </cell>
          <cell r="Q8506">
            <v>46204</v>
          </cell>
          <cell r="W8506" t="str">
            <v>SP INT 1</v>
          </cell>
          <cell r="X8506" t="str">
            <v>SP INT 1</v>
          </cell>
        </row>
        <row r="8507">
          <cell r="B8507">
            <v>7</v>
          </cell>
          <cell r="K8507" t="str">
            <v>SERVIÇOS</v>
          </cell>
          <cell r="O8507">
            <v>3</v>
          </cell>
          <cell r="Q8507">
            <v>46204</v>
          </cell>
          <cell r="W8507" t="str">
            <v>SP INT 1</v>
          </cell>
          <cell r="X8507" t="str">
            <v>SP INT 1</v>
          </cell>
        </row>
        <row r="8508">
          <cell r="B8508">
            <v>7</v>
          </cell>
          <cell r="K8508" t="str">
            <v>ADMINISTRATIVO</v>
          </cell>
          <cell r="O8508">
            <v>3</v>
          </cell>
          <cell r="Q8508">
            <v>46204</v>
          </cell>
          <cell r="W8508" t="str">
            <v>SP INT 1</v>
          </cell>
          <cell r="X8508" t="str">
            <v>SP INT 1</v>
          </cell>
        </row>
        <row r="8509">
          <cell r="B8509">
            <v>7</v>
          </cell>
          <cell r="K8509" t="str">
            <v>DESPESAS GERAIS</v>
          </cell>
          <cell r="O8509">
            <v>3</v>
          </cell>
          <cell r="Q8509">
            <v>46204</v>
          </cell>
          <cell r="W8509" t="str">
            <v>SP INT 1</v>
          </cell>
          <cell r="X8509" t="str">
            <v>SP INT 1</v>
          </cell>
        </row>
        <row r="8510">
          <cell r="B8510">
            <v>7</v>
          </cell>
          <cell r="K8510" t="str">
            <v>TI E TELECOMUNICAÇÕES</v>
          </cell>
          <cell r="O8510">
            <v>3</v>
          </cell>
          <cell r="Q8510">
            <v>46204</v>
          </cell>
          <cell r="W8510" t="str">
            <v>SP INT 1</v>
          </cell>
          <cell r="X8510" t="str">
            <v>SP INT 1</v>
          </cell>
        </row>
        <row r="8511">
          <cell r="B8511">
            <v>7</v>
          </cell>
          <cell r="K8511" t="str">
            <v>PLANTÕES E LOJAS</v>
          </cell>
          <cell r="O8511">
            <v>3</v>
          </cell>
          <cell r="Q8511">
            <v>46204</v>
          </cell>
          <cell r="W8511" t="str">
            <v>SP INT 1</v>
          </cell>
          <cell r="X8511" t="str">
            <v>SP INT 1</v>
          </cell>
        </row>
        <row r="8512">
          <cell r="B8512">
            <v>7</v>
          </cell>
          <cell r="K8512" t="str">
            <v>SALÁRIOS, ENCARGOS E BENEFÍCIOS</v>
          </cell>
          <cell r="O8512">
            <v>3</v>
          </cell>
          <cell r="Q8512">
            <v>46204</v>
          </cell>
          <cell r="W8512" t="str">
            <v>SP INT 2</v>
          </cell>
          <cell r="X8512" t="str">
            <v>SP INT 2</v>
          </cell>
        </row>
        <row r="8513">
          <cell r="B8513">
            <v>7</v>
          </cell>
          <cell r="K8513" t="str">
            <v>SALÁRIOS, ENCARGOS E BENEFÍCIOS</v>
          </cell>
          <cell r="O8513">
            <v>3</v>
          </cell>
          <cell r="Q8513">
            <v>46204</v>
          </cell>
          <cell r="W8513" t="str">
            <v>SP INT 2</v>
          </cell>
          <cell r="X8513" t="str">
            <v>SP INT 2</v>
          </cell>
        </row>
        <row r="8514">
          <cell r="B8514">
            <v>7</v>
          </cell>
          <cell r="K8514" t="str">
            <v>SALÁRIOS, ENCARGOS E BENEFÍCIOS</v>
          </cell>
          <cell r="O8514">
            <v>3</v>
          </cell>
          <cell r="Q8514">
            <v>46204</v>
          </cell>
          <cell r="W8514" t="str">
            <v>SP INT 2</v>
          </cell>
          <cell r="X8514" t="str">
            <v>SP INT 2</v>
          </cell>
        </row>
        <row r="8515">
          <cell r="B8515">
            <v>7</v>
          </cell>
          <cell r="K8515" t="str">
            <v>SALÁRIOS, ENCARGOS E BENEFÍCIOS</v>
          </cell>
          <cell r="O8515">
            <v>3</v>
          </cell>
          <cell r="Q8515">
            <v>46204</v>
          </cell>
          <cell r="W8515" t="str">
            <v>SP INT 2</v>
          </cell>
          <cell r="X8515" t="str">
            <v>SP INT 2</v>
          </cell>
        </row>
        <row r="8516">
          <cell r="B8516">
            <v>7</v>
          </cell>
          <cell r="K8516" t="str">
            <v>SALÁRIOS, ENCARGOS E BENEFÍCIOS</v>
          </cell>
          <cell r="O8516">
            <v>3</v>
          </cell>
          <cell r="Q8516">
            <v>46204</v>
          </cell>
          <cell r="W8516" t="str">
            <v>SP INT 2</v>
          </cell>
          <cell r="X8516" t="str">
            <v>SP INT 2</v>
          </cell>
        </row>
        <row r="8517">
          <cell r="B8517">
            <v>7</v>
          </cell>
          <cell r="K8517" t="str">
            <v>SALÁRIOS, ENCARGOS E BENEFÍCIOS</v>
          </cell>
          <cell r="O8517">
            <v>3</v>
          </cell>
          <cell r="Q8517">
            <v>46204</v>
          </cell>
          <cell r="W8517" t="str">
            <v>SP INT 2</v>
          </cell>
          <cell r="X8517" t="str">
            <v>SP INT 2</v>
          </cell>
        </row>
        <row r="8518">
          <cell r="B8518">
            <v>7</v>
          </cell>
          <cell r="K8518" t="str">
            <v>SALÁRIOS, ENCARGOS E BENEFÍCIOS</v>
          </cell>
          <cell r="O8518">
            <v>3</v>
          </cell>
          <cell r="Q8518">
            <v>46204</v>
          </cell>
          <cell r="W8518" t="str">
            <v>SP INT 2</v>
          </cell>
          <cell r="X8518" t="str">
            <v>SP INT 2</v>
          </cell>
        </row>
        <row r="8519">
          <cell r="B8519">
            <v>7</v>
          </cell>
          <cell r="K8519" t="str">
            <v>SALÁRIOS, ENCARGOS E BENEFÍCIOS</v>
          </cell>
          <cell r="O8519">
            <v>3</v>
          </cell>
          <cell r="Q8519">
            <v>46204</v>
          </cell>
          <cell r="W8519" t="str">
            <v>SP INT 3</v>
          </cell>
          <cell r="X8519" t="str">
            <v>SP INT 3</v>
          </cell>
        </row>
        <row r="8520">
          <cell r="B8520">
            <v>7</v>
          </cell>
          <cell r="K8520" t="str">
            <v>SALÁRIOS, ENCARGOS E BENEFÍCIOS</v>
          </cell>
          <cell r="O8520">
            <v>3</v>
          </cell>
          <cell r="Q8520">
            <v>46204</v>
          </cell>
          <cell r="W8520" t="str">
            <v>SP INT 3</v>
          </cell>
          <cell r="X8520" t="str">
            <v>SP INT 3</v>
          </cell>
        </row>
        <row r="8521">
          <cell r="B8521">
            <v>7</v>
          </cell>
          <cell r="K8521" t="str">
            <v>SALÁRIOS, ENCARGOS E BENEFÍCIOS</v>
          </cell>
          <cell r="O8521">
            <v>3</v>
          </cell>
          <cell r="Q8521">
            <v>46204</v>
          </cell>
          <cell r="W8521" t="str">
            <v>SP INT 3</v>
          </cell>
          <cell r="X8521" t="str">
            <v>SP INT 3</v>
          </cell>
        </row>
        <row r="8522">
          <cell r="B8522">
            <v>7</v>
          </cell>
          <cell r="K8522" t="str">
            <v>MARKETING</v>
          </cell>
          <cell r="O8522">
            <v>3</v>
          </cell>
          <cell r="Q8522">
            <v>46204</v>
          </cell>
          <cell r="W8522" t="str">
            <v>SP INT 3</v>
          </cell>
          <cell r="X8522" t="str">
            <v>SP INT 3</v>
          </cell>
        </row>
        <row r="8523">
          <cell r="B8523">
            <v>7</v>
          </cell>
          <cell r="K8523" t="str">
            <v>SALÁRIOS, ENCARGOS E BENEFÍCIOS</v>
          </cell>
          <cell r="O8523">
            <v>3</v>
          </cell>
          <cell r="Q8523">
            <v>46204</v>
          </cell>
          <cell r="W8523" t="str">
            <v>SP INT 3</v>
          </cell>
          <cell r="X8523" t="str">
            <v>SP INT 3</v>
          </cell>
        </row>
        <row r="8524">
          <cell r="B8524">
            <v>7</v>
          </cell>
          <cell r="K8524" t="str">
            <v>SALÁRIOS, ENCARGOS E BENEFÍCIOS</v>
          </cell>
          <cell r="O8524">
            <v>3</v>
          </cell>
          <cell r="Q8524">
            <v>46204</v>
          </cell>
          <cell r="W8524" t="str">
            <v>SP INT 3</v>
          </cell>
          <cell r="X8524" t="str">
            <v>SP INT 3</v>
          </cell>
        </row>
        <row r="8525">
          <cell r="B8525">
            <v>7</v>
          </cell>
          <cell r="K8525" t="str">
            <v>SALÁRIOS, ENCARGOS E BENEFÍCIOS</v>
          </cell>
          <cell r="O8525">
            <v>3</v>
          </cell>
          <cell r="Q8525">
            <v>46204</v>
          </cell>
          <cell r="W8525" t="str">
            <v>SP INT 3</v>
          </cell>
          <cell r="X8525" t="str">
            <v>SP INT 3</v>
          </cell>
        </row>
        <row r="8526">
          <cell r="B8526">
            <v>7</v>
          </cell>
          <cell r="K8526" t="str">
            <v>SERVIÇOS</v>
          </cell>
          <cell r="O8526">
            <v>3</v>
          </cell>
          <cell r="Q8526">
            <v>46204</v>
          </cell>
          <cell r="W8526" t="str">
            <v>SP INT 4</v>
          </cell>
          <cell r="X8526" t="str">
            <v>SP INT 4</v>
          </cell>
        </row>
        <row r="8527">
          <cell r="B8527">
            <v>7</v>
          </cell>
          <cell r="K8527" t="str">
            <v>SALÁRIOS, ENCARGOS E BENEFÍCIOS</v>
          </cell>
          <cell r="O8527">
            <v>3</v>
          </cell>
          <cell r="Q8527">
            <v>46204</v>
          </cell>
          <cell r="W8527" t="str">
            <v>SP INT 4</v>
          </cell>
          <cell r="X8527" t="str">
            <v>SP INT 4</v>
          </cell>
        </row>
        <row r="8528">
          <cell r="B8528">
            <v>7</v>
          </cell>
          <cell r="K8528" t="str">
            <v>SALÁRIOS, ENCARGOS E BENEFÍCIOS</v>
          </cell>
          <cell r="O8528">
            <v>3</v>
          </cell>
          <cell r="Q8528">
            <v>46204</v>
          </cell>
          <cell r="W8528" t="str">
            <v>SP INT 4</v>
          </cell>
          <cell r="X8528" t="str">
            <v>SP INT 4</v>
          </cell>
        </row>
        <row r="8529">
          <cell r="B8529">
            <v>7</v>
          </cell>
          <cell r="K8529" t="str">
            <v>SALÁRIOS, ENCARGOS E BENEFÍCIOS</v>
          </cell>
          <cell r="O8529">
            <v>3</v>
          </cell>
          <cell r="Q8529">
            <v>46204</v>
          </cell>
          <cell r="W8529" t="str">
            <v>SP INT 4</v>
          </cell>
          <cell r="X8529" t="str">
            <v>SP INT 4</v>
          </cell>
        </row>
        <row r="8530">
          <cell r="B8530">
            <v>7</v>
          </cell>
          <cell r="K8530" t="str">
            <v>SALÁRIOS, ENCARGOS E BENEFÍCIOS</v>
          </cell>
          <cell r="O8530">
            <v>3</v>
          </cell>
          <cell r="Q8530">
            <v>46204</v>
          </cell>
          <cell r="W8530" t="str">
            <v>SP INT 4</v>
          </cell>
          <cell r="X8530" t="str">
            <v>SP INT 4</v>
          </cell>
        </row>
        <row r="8531">
          <cell r="B8531">
            <v>7</v>
          </cell>
          <cell r="K8531" t="str">
            <v>MARKETING</v>
          </cell>
          <cell r="O8531">
            <v>3</v>
          </cell>
          <cell r="Q8531">
            <v>46204</v>
          </cell>
          <cell r="W8531" t="str">
            <v>SP INT 4</v>
          </cell>
          <cell r="X8531" t="str">
            <v>SP INT 4</v>
          </cell>
        </row>
        <row r="8532">
          <cell r="B8532">
            <v>7</v>
          </cell>
          <cell r="K8532" t="str">
            <v>SALÁRIOS, ENCARGOS E BENEFÍCIOS</v>
          </cell>
          <cell r="O8532">
            <v>3</v>
          </cell>
          <cell r="Q8532">
            <v>46204</v>
          </cell>
          <cell r="W8532" t="str">
            <v>SP INT 5</v>
          </cell>
          <cell r="X8532" t="str">
            <v>SP INT 5</v>
          </cell>
        </row>
        <row r="8533">
          <cell r="B8533">
            <v>7</v>
          </cell>
          <cell r="K8533" t="str">
            <v>MARKETING</v>
          </cell>
          <cell r="O8533">
            <v>3</v>
          </cell>
          <cell r="Q8533">
            <v>46204</v>
          </cell>
          <cell r="W8533" t="str">
            <v>SP INT 5</v>
          </cell>
          <cell r="X8533" t="str">
            <v>SP INT 5</v>
          </cell>
        </row>
        <row r="8534">
          <cell r="B8534">
            <v>7</v>
          </cell>
          <cell r="K8534" t="str">
            <v>MARKETING</v>
          </cell>
          <cell r="O8534">
            <v>3</v>
          </cell>
          <cell r="Q8534">
            <v>46204</v>
          </cell>
          <cell r="W8534" t="str">
            <v>SP INT 5</v>
          </cell>
          <cell r="X8534" t="str">
            <v>SP INT 5</v>
          </cell>
        </row>
        <row r="8535">
          <cell r="B8535">
            <v>7</v>
          </cell>
          <cell r="K8535" t="str">
            <v>SALÁRIOS, ENCARGOS E BENEFÍCIOS</v>
          </cell>
          <cell r="O8535">
            <v>3</v>
          </cell>
          <cell r="Q8535">
            <v>46204</v>
          </cell>
          <cell r="W8535" t="str">
            <v>SP INT 5</v>
          </cell>
          <cell r="X8535" t="str">
            <v>SP INT 5</v>
          </cell>
        </row>
        <row r="8536">
          <cell r="B8536">
            <v>7</v>
          </cell>
          <cell r="K8536" t="str">
            <v>SALÁRIOS, ENCARGOS E BENEFÍCIOS</v>
          </cell>
          <cell r="O8536">
            <v>3</v>
          </cell>
          <cell r="Q8536">
            <v>46204</v>
          </cell>
          <cell r="W8536" t="str">
            <v>SP INT 6</v>
          </cell>
          <cell r="X8536" t="str">
            <v>SP INT 6</v>
          </cell>
        </row>
        <row r="8537">
          <cell r="B8537">
            <v>7</v>
          </cell>
          <cell r="K8537" t="str">
            <v>SALÁRIOS, ENCARGOS E BENEFÍCIOS</v>
          </cell>
          <cell r="O8537">
            <v>3</v>
          </cell>
          <cell r="Q8537">
            <v>46204</v>
          </cell>
          <cell r="W8537" t="str">
            <v>SP INT 6</v>
          </cell>
          <cell r="X8537" t="str">
            <v>SP INT 6</v>
          </cell>
        </row>
        <row r="8538">
          <cell r="B8538">
            <v>7</v>
          </cell>
          <cell r="K8538" t="str">
            <v>SALÁRIOS, ENCARGOS E BENEFÍCIOS</v>
          </cell>
          <cell r="O8538">
            <v>3</v>
          </cell>
          <cell r="Q8538">
            <v>46204</v>
          </cell>
          <cell r="W8538" t="str">
            <v>SP INT 6</v>
          </cell>
          <cell r="X8538" t="str">
            <v>SP INT 6</v>
          </cell>
        </row>
        <row r="8539">
          <cell r="B8539">
            <v>7</v>
          </cell>
          <cell r="K8539" t="str">
            <v>SALÁRIOS, ENCARGOS E BENEFÍCIOS</v>
          </cell>
          <cell r="O8539">
            <v>3</v>
          </cell>
          <cell r="Q8539">
            <v>46204</v>
          </cell>
          <cell r="W8539" t="str">
            <v>SENSIA CP</v>
          </cell>
          <cell r="X8539" t="str">
            <v>SENSIA</v>
          </cell>
        </row>
        <row r="8540">
          <cell r="B8540">
            <v>7</v>
          </cell>
          <cell r="K8540" t="str">
            <v>SALÁRIOS, ENCARGOS E BENEFÍCIOS</v>
          </cell>
          <cell r="O8540">
            <v>3</v>
          </cell>
          <cell r="Q8540">
            <v>46204</v>
          </cell>
          <cell r="W8540" t="str">
            <v>SENSIA CP</v>
          </cell>
          <cell r="X8540" t="str">
            <v>SENSIA</v>
          </cell>
        </row>
        <row r="8541">
          <cell r="B8541">
            <v>7</v>
          </cell>
          <cell r="K8541" t="str">
            <v>SALÁRIOS, ENCARGOS E BENEFÍCIOS</v>
          </cell>
          <cell r="O8541">
            <v>3</v>
          </cell>
          <cell r="Q8541">
            <v>46204</v>
          </cell>
          <cell r="W8541" t="str">
            <v>SENSIA CP</v>
          </cell>
          <cell r="X8541" t="str">
            <v>SENSIA</v>
          </cell>
        </row>
        <row r="8542">
          <cell r="B8542">
            <v>7</v>
          </cell>
          <cell r="K8542" t="str">
            <v>SALÁRIOS, ENCARGOS E BENEFÍCIOS</v>
          </cell>
          <cell r="O8542">
            <v>3</v>
          </cell>
          <cell r="Q8542">
            <v>46204</v>
          </cell>
          <cell r="W8542" t="str">
            <v>SENSIA RP</v>
          </cell>
          <cell r="X8542" t="str">
            <v>SENSIA</v>
          </cell>
        </row>
        <row r="8543">
          <cell r="B8543">
            <v>8</v>
          </cell>
          <cell r="K8543" t="str">
            <v>DESPESAS GERAIS</v>
          </cell>
          <cell r="O8543">
            <v>3</v>
          </cell>
          <cell r="Q8543">
            <v>46235</v>
          </cell>
          <cell r="W8543" t="str">
            <v>DIRETORIA SPI</v>
          </cell>
          <cell r="X8543" t="str">
            <v>DIRETORIA SPI</v>
          </cell>
        </row>
        <row r="8544">
          <cell r="B8544">
            <v>8</v>
          </cell>
          <cell r="K8544" t="str">
            <v>SALÁRIOS, ENCARGOS E BENEFÍCIOS</v>
          </cell>
          <cell r="O8544">
            <v>3</v>
          </cell>
          <cell r="Q8544">
            <v>46235</v>
          </cell>
          <cell r="W8544" t="str">
            <v>SP INT 1</v>
          </cell>
          <cell r="X8544" t="str">
            <v>SP INT 1</v>
          </cell>
        </row>
        <row r="8545">
          <cell r="B8545">
            <v>8</v>
          </cell>
          <cell r="K8545" t="str">
            <v>SALÁRIOS, ENCARGOS E BENEFÍCIOS</v>
          </cell>
          <cell r="O8545">
            <v>3</v>
          </cell>
          <cell r="Q8545">
            <v>46235</v>
          </cell>
          <cell r="W8545" t="str">
            <v>SP INT 1</v>
          </cell>
          <cell r="X8545" t="str">
            <v>SP INT 1</v>
          </cell>
        </row>
        <row r="8546">
          <cell r="B8546">
            <v>8</v>
          </cell>
          <cell r="K8546" t="str">
            <v>SALÁRIOS, ENCARGOS E BENEFÍCIOS</v>
          </cell>
          <cell r="O8546">
            <v>3</v>
          </cell>
          <cell r="Q8546">
            <v>46235</v>
          </cell>
          <cell r="W8546" t="str">
            <v>SP INT 1</v>
          </cell>
          <cell r="X8546" t="str">
            <v>SP INT 1</v>
          </cell>
        </row>
        <row r="8547">
          <cell r="B8547">
            <v>8</v>
          </cell>
          <cell r="K8547" t="str">
            <v>SALÁRIOS, ENCARGOS E BENEFÍCIOS</v>
          </cell>
          <cell r="O8547">
            <v>3</v>
          </cell>
          <cell r="Q8547">
            <v>46235</v>
          </cell>
          <cell r="W8547" t="str">
            <v>SP INT 1</v>
          </cell>
          <cell r="X8547" t="str">
            <v>SP INT 1</v>
          </cell>
        </row>
        <row r="8548">
          <cell r="B8548">
            <v>8</v>
          </cell>
          <cell r="K8548" t="str">
            <v>SALÁRIOS, ENCARGOS E BENEFÍCIOS</v>
          </cell>
          <cell r="O8548">
            <v>3</v>
          </cell>
          <cell r="Q8548">
            <v>46235</v>
          </cell>
          <cell r="W8548" t="str">
            <v>SP INT 2</v>
          </cell>
          <cell r="X8548" t="str">
            <v>SP INT 2</v>
          </cell>
        </row>
        <row r="8549">
          <cell r="B8549">
            <v>8</v>
          </cell>
          <cell r="K8549" t="str">
            <v>SALÁRIOS, ENCARGOS E BENEFÍCIOS</v>
          </cell>
          <cell r="O8549">
            <v>3</v>
          </cell>
          <cell r="Q8549">
            <v>46235</v>
          </cell>
          <cell r="W8549" t="str">
            <v>SP INT 2</v>
          </cell>
          <cell r="X8549" t="str">
            <v>SP INT 2</v>
          </cell>
        </row>
        <row r="8550">
          <cell r="B8550">
            <v>8</v>
          </cell>
          <cell r="K8550" t="str">
            <v>SALÁRIOS, ENCARGOS E BENEFÍCIOS</v>
          </cell>
          <cell r="O8550">
            <v>3</v>
          </cell>
          <cell r="Q8550">
            <v>46235</v>
          </cell>
          <cell r="W8550" t="str">
            <v>SP INT 2</v>
          </cell>
          <cell r="X8550" t="str">
            <v>SP INT 2</v>
          </cell>
        </row>
        <row r="8551">
          <cell r="B8551">
            <v>8</v>
          </cell>
          <cell r="K8551" t="str">
            <v>SALÁRIOS, ENCARGOS E BENEFÍCIOS</v>
          </cell>
          <cell r="O8551">
            <v>3</v>
          </cell>
          <cell r="Q8551">
            <v>46235</v>
          </cell>
          <cell r="W8551" t="str">
            <v>SP INT 2</v>
          </cell>
          <cell r="X8551" t="str">
            <v>SP INT 2</v>
          </cell>
        </row>
        <row r="8552">
          <cell r="B8552">
            <v>8</v>
          </cell>
          <cell r="K8552" t="str">
            <v>SALÁRIOS, ENCARGOS E BENEFÍCIOS</v>
          </cell>
          <cell r="O8552">
            <v>3</v>
          </cell>
          <cell r="Q8552">
            <v>46235</v>
          </cell>
          <cell r="W8552" t="str">
            <v>SP INT 3</v>
          </cell>
          <cell r="X8552" t="str">
            <v>SP INT 3</v>
          </cell>
        </row>
        <row r="8553">
          <cell r="B8553">
            <v>8</v>
          </cell>
          <cell r="K8553" t="str">
            <v>SALÁRIOS, ENCARGOS E BENEFÍCIOS</v>
          </cell>
          <cell r="O8553">
            <v>3</v>
          </cell>
          <cell r="Q8553">
            <v>46235</v>
          </cell>
          <cell r="W8553" t="str">
            <v>SP INT 3</v>
          </cell>
          <cell r="X8553" t="str">
            <v>SP INT 3</v>
          </cell>
        </row>
        <row r="8554">
          <cell r="B8554">
            <v>8</v>
          </cell>
          <cell r="K8554" t="str">
            <v>SALÁRIOS, ENCARGOS E BENEFÍCIOS</v>
          </cell>
          <cell r="O8554">
            <v>3</v>
          </cell>
          <cell r="Q8554">
            <v>46235</v>
          </cell>
          <cell r="W8554" t="str">
            <v>SP INT 3</v>
          </cell>
          <cell r="X8554" t="str">
            <v>SP INT 3</v>
          </cell>
        </row>
        <row r="8555">
          <cell r="B8555">
            <v>8</v>
          </cell>
          <cell r="K8555" t="str">
            <v>SALÁRIOS, ENCARGOS E BENEFÍCIOS</v>
          </cell>
          <cell r="O8555">
            <v>3</v>
          </cell>
          <cell r="Q8555">
            <v>46235</v>
          </cell>
          <cell r="W8555" t="str">
            <v>SP INT 3</v>
          </cell>
          <cell r="X8555" t="str">
            <v>SP INT 3</v>
          </cell>
        </row>
        <row r="8556">
          <cell r="B8556">
            <v>8</v>
          </cell>
          <cell r="K8556" t="str">
            <v>SALÁRIOS, ENCARGOS E BENEFÍCIOS</v>
          </cell>
          <cell r="O8556">
            <v>3</v>
          </cell>
          <cell r="Q8556">
            <v>46235</v>
          </cell>
          <cell r="W8556" t="str">
            <v>SP INT 3</v>
          </cell>
          <cell r="X8556" t="str">
            <v>SP INT 3</v>
          </cell>
        </row>
        <row r="8557">
          <cell r="B8557">
            <v>8</v>
          </cell>
          <cell r="K8557" t="str">
            <v>SALÁRIOS, ENCARGOS E BENEFÍCIOS</v>
          </cell>
          <cell r="O8557">
            <v>3</v>
          </cell>
          <cell r="Q8557">
            <v>46235</v>
          </cell>
          <cell r="W8557" t="str">
            <v>SP INT 3</v>
          </cell>
          <cell r="X8557" t="str">
            <v>SP INT 3</v>
          </cell>
        </row>
        <row r="8558">
          <cell r="B8558">
            <v>8</v>
          </cell>
          <cell r="K8558" t="str">
            <v>SALÁRIOS, ENCARGOS E BENEFÍCIOS</v>
          </cell>
          <cell r="O8558">
            <v>3</v>
          </cell>
          <cell r="Q8558">
            <v>46235</v>
          </cell>
          <cell r="W8558" t="str">
            <v>SP INT 3</v>
          </cell>
          <cell r="X8558" t="str">
            <v>SP INT 3</v>
          </cell>
        </row>
        <row r="8559">
          <cell r="B8559">
            <v>8</v>
          </cell>
          <cell r="K8559" t="str">
            <v>MARKETING</v>
          </cell>
          <cell r="O8559">
            <v>3</v>
          </cell>
          <cell r="Q8559">
            <v>46235</v>
          </cell>
          <cell r="W8559" t="str">
            <v>SP INT 4</v>
          </cell>
          <cell r="X8559" t="str">
            <v>SP INT 4</v>
          </cell>
        </row>
        <row r="8560">
          <cell r="B8560">
            <v>8</v>
          </cell>
          <cell r="K8560" t="str">
            <v>SALÁRIOS, ENCARGOS E BENEFÍCIOS</v>
          </cell>
          <cell r="O8560">
            <v>3</v>
          </cell>
          <cell r="Q8560">
            <v>46235</v>
          </cell>
          <cell r="W8560" t="str">
            <v>SP INT 4</v>
          </cell>
          <cell r="X8560" t="str">
            <v>SP INT 4</v>
          </cell>
        </row>
        <row r="8561">
          <cell r="B8561">
            <v>8</v>
          </cell>
          <cell r="K8561" t="str">
            <v>SALÁRIOS, ENCARGOS E BENEFÍCIOS</v>
          </cell>
          <cell r="O8561">
            <v>3</v>
          </cell>
          <cell r="Q8561">
            <v>46235</v>
          </cell>
          <cell r="W8561" t="str">
            <v>SP INT 4</v>
          </cell>
          <cell r="X8561" t="str">
            <v>SP INT 4</v>
          </cell>
        </row>
        <row r="8562">
          <cell r="B8562">
            <v>8</v>
          </cell>
          <cell r="K8562" t="str">
            <v>SALÁRIOS, ENCARGOS E BENEFÍCIOS</v>
          </cell>
          <cell r="O8562">
            <v>3</v>
          </cell>
          <cell r="Q8562">
            <v>46235</v>
          </cell>
          <cell r="W8562" t="str">
            <v>SP INT 5</v>
          </cell>
          <cell r="X8562" t="str">
            <v>SP INT 5</v>
          </cell>
        </row>
        <row r="8563">
          <cell r="B8563">
            <v>8</v>
          </cell>
          <cell r="K8563" t="str">
            <v>SALÁRIOS, ENCARGOS E BENEFÍCIOS</v>
          </cell>
          <cell r="O8563">
            <v>3</v>
          </cell>
          <cell r="Q8563">
            <v>46235</v>
          </cell>
          <cell r="W8563" t="str">
            <v>SP INT 5</v>
          </cell>
          <cell r="X8563" t="str">
            <v>SP INT 5</v>
          </cell>
        </row>
        <row r="8564">
          <cell r="B8564">
            <v>8</v>
          </cell>
          <cell r="K8564" t="str">
            <v>SALÁRIOS, ENCARGOS E BENEFÍCIOS</v>
          </cell>
          <cell r="O8564">
            <v>3</v>
          </cell>
          <cell r="Q8564">
            <v>46235</v>
          </cell>
          <cell r="W8564" t="str">
            <v>SP INT 5</v>
          </cell>
          <cell r="X8564" t="str">
            <v>SP INT 5</v>
          </cell>
        </row>
        <row r="8565">
          <cell r="B8565">
            <v>8</v>
          </cell>
          <cell r="K8565" t="str">
            <v>SALÁRIOS, ENCARGOS E BENEFÍCIOS</v>
          </cell>
          <cell r="O8565">
            <v>3</v>
          </cell>
          <cell r="Q8565">
            <v>46235</v>
          </cell>
          <cell r="W8565" t="str">
            <v>SP INT 6</v>
          </cell>
          <cell r="X8565" t="str">
            <v>SP INT 6</v>
          </cell>
        </row>
        <row r="8566">
          <cell r="B8566">
            <v>8</v>
          </cell>
          <cell r="K8566" t="str">
            <v>SALÁRIOS, ENCARGOS E BENEFÍCIOS</v>
          </cell>
          <cell r="O8566">
            <v>3</v>
          </cell>
          <cell r="Q8566">
            <v>46235</v>
          </cell>
          <cell r="W8566" t="str">
            <v>SP INT 6</v>
          </cell>
          <cell r="X8566" t="str">
            <v>SP INT 6</v>
          </cell>
        </row>
        <row r="8567">
          <cell r="B8567">
            <v>8</v>
          </cell>
          <cell r="K8567" t="str">
            <v>SALÁRIOS, ENCARGOS E BENEFÍCIOS</v>
          </cell>
          <cell r="O8567">
            <v>3</v>
          </cell>
          <cell r="Q8567">
            <v>46235</v>
          </cell>
          <cell r="W8567" t="str">
            <v>SP INT 6</v>
          </cell>
          <cell r="X8567" t="str">
            <v>SP INT 6</v>
          </cell>
        </row>
        <row r="8568">
          <cell r="B8568">
            <v>8</v>
          </cell>
          <cell r="K8568" t="str">
            <v>SALÁRIOS, ENCARGOS E BENEFÍCIOS</v>
          </cell>
          <cell r="O8568">
            <v>3</v>
          </cell>
          <cell r="Q8568">
            <v>46235</v>
          </cell>
          <cell r="W8568" t="str">
            <v>SP INT 6</v>
          </cell>
          <cell r="X8568" t="str">
            <v>SP INT 6</v>
          </cell>
        </row>
        <row r="8569">
          <cell r="B8569">
            <v>8</v>
          </cell>
          <cell r="K8569" t="str">
            <v>SALÁRIOS, ENCARGOS E BENEFÍCIOS</v>
          </cell>
          <cell r="O8569">
            <v>3</v>
          </cell>
          <cell r="Q8569">
            <v>46235</v>
          </cell>
          <cell r="W8569" t="str">
            <v>SP INT 6</v>
          </cell>
          <cell r="X8569" t="str">
            <v>SP INT 6</v>
          </cell>
        </row>
        <row r="8570">
          <cell r="B8570">
            <v>8</v>
          </cell>
          <cell r="K8570" t="str">
            <v>SALÁRIOS, ENCARGOS E BENEFÍCIOS</v>
          </cell>
          <cell r="O8570">
            <v>3</v>
          </cell>
          <cell r="Q8570">
            <v>46235</v>
          </cell>
          <cell r="W8570" t="str">
            <v>SP INT 6</v>
          </cell>
          <cell r="X8570" t="str">
            <v>SP INT 6</v>
          </cell>
        </row>
        <row r="8571">
          <cell r="B8571">
            <v>8</v>
          </cell>
          <cell r="K8571" t="str">
            <v>SALÁRIOS, ENCARGOS E BENEFÍCIOS</v>
          </cell>
          <cell r="O8571">
            <v>3</v>
          </cell>
          <cell r="Q8571">
            <v>46235</v>
          </cell>
          <cell r="W8571" t="str">
            <v>SP INT 6</v>
          </cell>
          <cell r="X8571" t="str">
            <v>SP INT 6</v>
          </cell>
        </row>
        <row r="8572">
          <cell r="B8572">
            <v>8</v>
          </cell>
          <cell r="K8572" t="str">
            <v>SALÁRIOS, ENCARGOS E BENEFÍCIOS</v>
          </cell>
          <cell r="O8572">
            <v>3</v>
          </cell>
          <cell r="Q8572">
            <v>46235</v>
          </cell>
          <cell r="W8572" t="str">
            <v>SP INT 6</v>
          </cell>
          <cell r="X8572" t="str">
            <v>SP INT 6</v>
          </cell>
        </row>
        <row r="8573">
          <cell r="B8573">
            <v>8</v>
          </cell>
          <cell r="K8573" t="str">
            <v>SALÁRIOS, ENCARGOS E BENEFÍCIOS</v>
          </cell>
          <cell r="O8573">
            <v>3</v>
          </cell>
          <cell r="Q8573">
            <v>46235</v>
          </cell>
          <cell r="W8573" t="str">
            <v>SP INT 6</v>
          </cell>
          <cell r="X8573" t="str">
            <v>SP INT 6</v>
          </cell>
        </row>
        <row r="8574">
          <cell r="B8574">
            <v>8</v>
          </cell>
          <cell r="K8574" t="str">
            <v>MARKETING</v>
          </cell>
          <cell r="O8574">
            <v>3</v>
          </cell>
          <cell r="Q8574">
            <v>46235</v>
          </cell>
          <cell r="W8574" t="str">
            <v>SP INT 6</v>
          </cell>
          <cell r="X8574" t="str">
            <v>SP INT 6</v>
          </cell>
        </row>
        <row r="8575">
          <cell r="B8575">
            <v>8</v>
          </cell>
          <cell r="K8575" t="str">
            <v>SALÁRIOS, ENCARGOS E BENEFÍCIOS</v>
          </cell>
          <cell r="O8575">
            <v>3</v>
          </cell>
          <cell r="Q8575">
            <v>46235</v>
          </cell>
          <cell r="W8575" t="str">
            <v>SP INT 6</v>
          </cell>
          <cell r="X8575" t="str">
            <v>SP INT 6</v>
          </cell>
        </row>
        <row r="8576">
          <cell r="B8576">
            <v>8</v>
          </cell>
          <cell r="K8576" t="str">
            <v>SALÁRIOS, ENCARGOS E BENEFÍCIOS</v>
          </cell>
          <cell r="O8576">
            <v>3</v>
          </cell>
          <cell r="Q8576">
            <v>46235</v>
          </cell>
          <cell r="W8576" t="str">
            <v>SP INT 6</v>
          </cell>
          <cell r="X8576" t="str">
            <v>SP INT 6</v>
          </cell>
        </row>
        <row r="8577">
          <cell r="B8577">
            <v>8</v>
          </cell>
          <cell r="K8577" t="str">
            <v>SALÁRIOS, ENCARGOS E BENEFÍCIOS</v>
          </cell>
          <cell r="O8577">
            <v>3</v>
          </cell>
          <cell r="Q8577">
            <v>46235</v>
          </cell>
          <cell r="W8577" t="str">
            <v>SENSIA CP</v>
          </cell>
          <cell r="X8577" t="str">
            <v>SENSIA</v>
          </cell>
        </row>
        <row r="8578">
          <cell r="B8578">
            <v>8</v>
          </cell>
          <cell r="K8578" t="str">
            <v>SALÁRIOS, ENCARGOS E BENEFÍCIOS</v>
          </cell>
          <cell r="O8578">
            <v>3</v>
          </cell>
          <cell r="Q8578">
            <v>46235</v>
          </cell>
          <cell r="W8578" t="str">
            <v>SENSIA CP</v>
          </cell>
          <cell r="X8578" t="str">
            <v>SENSIA</v>
          </cell>
        </row>
        <row r="8579">
          <cell r="B8579">
            <v>8</v>
          </cell>
          <cell r="K8579" t="str">
            <v>SALÁRIOS, ENCARGOS E BENEFÍCIOS</v>
          </cell>
          <cell r="O8579">
            <v>3</v>
          </cell>
          <cell r="Q8579">
            <v>46235</v>
          </cell>
          <cell r="W8579" t="str">
            <v>SENSIA CP</v>
          </cell>
          <cell r="X8579" t="str">
            <v>SENSIA</v>
          </cell>
        </row>
        <row r="8580">
          <cell r="B8580">
            <v>8</v>
          </cell>
          <cell r="K8580" t="str">
            <v>SALÁRIOS, ENCARGOS E BENEFÍCIOS</v>
          </cell>
          <cell r="O8580">
            <v>3</v>
          </cell>
          <cell r="Q8580">
            <v>46235</v>
          </cell>
          <cell r="W8580" t="str">
            <v>SENSIA CP</v>
          </cell>
          <cell r="X8580" t="str">
            <v>SENSIA</v>
          </cell>
        </row>
        <row r="8581">
          <cell r="B8581">
            <v>1</v>
          </cell>
          <cell r="K8581" t="str">
            <v>SALÁRIOS, ENCARGOS E BENEFÍCIOS</v>
          </cell>
          <cell r="O8581">
            <v>2</v>
          </cell>
          <cell r="Q8581">
            <v>46023</v>
          </cell>
          <cell r="W8581" t="str">
            <v>SP INT 1</v>
          </cell>
          <cell r="X8581" t="str">
            <v>SP INT 1</v>
          </cell>
        </row>
        <row r="8582">
          <cell r="B8582">
            <v>1</v>
          </cell>
          <cell r="K8582" t="str">
            <v>SALÁRIOS, ENCARGOS E BENEFÍCIOS</v>
          </cell>
          <cell r="O8582">
            <v>2</v>
          </cell>
          <cell r="Q8582">
            <v>46023</v>
          </cell>
          <cell r="W8582" t="str">
            <v>SP INT 1</v>
          </cell>
          <cell r="X8582" t="str">
            <v>SP INT 1</v>
          </cell>
        </row>
        <row r="8583">
          <cell r="B8583">
            <v>1</v>
          </cell>
          <cell r="K8583" t="str">
            <v>SALÁRIOS, ENCARGOS E BENEFÍCIOS</v>
          </cell>
          <cell r="O8583">
            <v>2</v>
          </cell>
          <cell r="Q8583">
            <v>46023</v>
          </cell>
          <cell r="W8583" t="str">
            <v>SP INT 1</v>
          </cell>
          <cell r="X8583" t="str">
            <v>SP INT 1</v>
          </cell>
        </row>
        <row r="8584">
          <cell r="B8584">
            <v>1</v>
          </cell>
          <cell r="K8584" t="str">
            <v>SALÁRIOS, ENCARGOS E BENEFÍCIOS</v>
          </cell>
          <cell r="O8584">
            <v>2</v>
          </cell>
          <cell r="Q8584">
            <v>46023</v>
          </cell>
          <cell r="W8584" t="str">
            <v>SP INT 1</v>
          </cell>
          <cell r="X8584" t="str">
            <v>SP INT 1</v>
          </cell>
        </row>
        <row r="8585">
          <cell r="B8585">
            <v>1</v>
          </cell>
          <cell r="K8585" t="str">
            <v>SALÁRIOS, ENCARGOS E BENEFÍCIOS</v>
          </cell>
          <cell r="O8585">
            <v>2</v>
          </cell>
          <cell r="Q8585">
            <v>46023</v>
          </cell>
          <cell r="W8585" t="str">
            <v>SP INT 1</v>
          </cell>
          <cell r="X8585" t="str">
            <v>SP INT 1</v>
          </cell>
        </row>
        <row r="8586">
          <cell r="B8586">
            <v>1</v>
          </cell>
          <cell r="K8586" t="str">
            <v>SALÁRIOS, ENCARGOS E BENEFÍCIOS</v>
          </cell>
          <cell r="O8586">
            <v>2</v>
          </cell>
          <cell r="Q8586">
            <v>46023</v>
          </cell>
          <cell r="W8586" t="str">
            <v>SP INT 1</v>
          </cell>
          <cell r="X8586" t="str">
            <v>SP INT 1</v>
          </cell>
        </row>
        <row r="8587">
          <cell r="B8587">
            <v>1</v>
          </cell>
          <cell r="K8587" t="str">
            <v>SALÁRIOS, ENCARGOS E BENEFÍCIOS</v>
          </cell>
          <cell r="O8587">
            <v>2</v>
          </cell>
          <cell r="Q8587">
            <v>46023</v>
          </cell>
          <cell r="W8587" t="str">
            <v>SP INT 1</v>
          </cell>
          <cell r="X8587" t="str">
            <v>SP INT 1</v>
          </cell>
        </row>
        <row r="8588">
          <cell r="B8588">
            <v>1</v>
          </cell>
          <cell r="K8588" t="str">
            <v>SALÁRIOS, ENCARGOS E BENEFÍCIOS</v>
          </cell>
          <cell r="O8588">
            <v>2</v>
          </cell>
          <cell r="Q8588">
            <v>46023</v>
          </cell>
          <cell r="W8588" t="str">
            <v>SP INT 1</v>
          </cell>
          <cell r="X8588" t="str">
            <v>SP INT 1</v>
          </cell>
        </row>
        <row r="8589">
          <cell r="B8589">
            <v>1</v>
          </cell>
          <cell r="K8589" t="str">
            <v>SALÁRIOS, ENCARGOS E BENEFÍCIOS</v>
          </cell>
          <cell r="O8589">
            <v>2</v>
          </cell>
          <cell r="Q8589">
            <v>46023</v>
          </cell>
          <cell r="W8589" t="str">
            <v>SP INT 1</v>
          </cell>
          <cell r="X8589" t="str">
            <v>SP INT 1</v>
          </cell>
        </row>
        <row r="8590">
          <cell r="B8590">
            <v>1</v>
          </cell>
          <cell r="K8590" t="str">
            <v>SALÁRIOS, ENCARGOS E BENEFÍCIOS</v>
          </cell>
          <cell r="O8590">
            <v>2</v>
          </cell>
          <cell r="Q8590">
            <v>46023</v>
          </cell>
          <cell r="W8590" t="str">
            <v>SP INT 1</v>
          </cell>
          <cell r="X8590" t="str">
            <v>SP INT 1</v>
          </cell>
        </row>
        <row r="8591">
          <cell r="B8591">
            <v>1</v>
          </cell>
          <cell r="K8591" t="str">
            <v>SALÁRIOS, ENCARGOS E BENEFÍCIOS</v>
          </cell>
          <cell r="O8591">
            <v>2</v>
          </cell>
          <cell r="Q8591">
            <v>46023</v>
          </cell>
          <cell r="W8591" t="str">
            <v>SP INT 1</v>
          </cell>
          <cell r="X8591" t="str">
            <v>SP INT 1</v>
          </cell>
        </row>
        <row r="8592">
          <cell r="B8592">
            <v>1</v>
          </cell>
          <cell r="K8592" t="str">
            <v>SALÁRIOS, ENCARGOS E BENEFÍCIOS</v>
          </cell>
          <cell r="O8592">
            <v>2</v>
          </cell>
          <cell r="P8592">
            <v>10.6</v>
          </cell>
          <cell r="Q8592">
            <v>46023</v>
          </cell>
          <cell r="W8592" t="str">
            <v>SP INT 1</v>
          </cell>
          <cell r="X8592" t="str">
            <v>SP INT 1</v>
          </cell>
        </row>
        <row r="8593">
          <cell r="B8593">
            <v>1</v>
          </cell>
          <cell r="K8593" t="str">
            <v>SALÁRIOS, ENCARGOS E BENEFÍCIOS</v>
          </cell>
          <cell r="O8593">
            <v>2</v>
          </cell>
          <cell r="Q8593">
            <v>46023</v>
          </cell>
          <cell r="W8593" t="str">
            <v>SP INT 1</v>
          </cell>
          <cell r="X8593" t="str">
            <v>SP INT 1</v>
          </cell>
        </row>
        <row r="8594">
          <cell r="B8594">
            <v>1</v>
          </cell>
          <cell r="K8594" t="str">
            <v>SALÁRIOS, ENCARGOS E BENEFÍCIOS</v>
          </cell>
          <cell r="O8594">
            <v>2</v>
          </cell>
          <cell r="Q8594">
            <v>46023</v>
          </cell>
          <cell r="W8594" t="str">
            <v>SP INT 1</v>
          </cell>
          <cell r="X8594" t="str">
            <v>SP INT 1</v>
          </cell>
        </row>
        <row r="8595">
          <cell r="B8595">
            <v>1</v>
          </cell>
          <cell r="K8595" t="str">
            <v>SALÁRIOS, ENCARGOS E BENEFÍCIOS</v>
          </cell>
          <cell r="O8595">
            <v>2</v>
          </cell>
          <cell r="Q8595">
            <v>46023</v>
          </cell>
          <cell r="W8595" t="str">
            <v>SP INT 2</v>
          </cell>
          <cell r="X8595" t="str">
            <v>SP INT 2</v>
          </cell>
        </row>
        <row r="8596">
          <cell r="B8596">
            <v>1</v>
          </cell>
          <cell r="K8596" t="str">
            <v>SALÁRIOS, ENCARGOS E BENEFÍCIOS</v>
          </cell>
          <cell r="O8596">
            <v>2</v>
          </cell>
          <cell r="Q8596">
            <v>46023</v>
          </cell>
          <cell r="W8596" t="str">
            <v>SP INT 2</v>
          </cell>
          <cell r="X8596" t="str">
            <v>SP INT 2</v>
          </cell>
        </row>
        <row r="8597">
          <cell r="B8597">
            <v>1</v>
          </cell>
          <cell r="K8597" t="str">
            <v>SALÁRIOS, ENCARGOS E BENEFÍCIOS</v>
          </cell>
          <cell r="O8597">
            <v>2</v>
          </cell>
          <cell r="Q8597">
            <v>46023</v>
          </cell>
          <cell r="W8597" t="str">
            <v>SP INT 2</v>
          </cell>
          <cell r="X8597" t="str">
            <v>SP INT 2</v>
          </cell>
        </row>
        <row r="8598">
          <cell r="B8598">
            <v>1</v>
          </cell>
          <cell r="K8598" t="str">
            <v>SALÁRIOS, ENCARGOS E BENEFÍCIOS</v>
          </cell>
          <cell r="O8598">
            <v>2</v>
          </cell>
          <cell r="Q8598">
            <v>46023</v>
          </cell>
          <cell r="W8598" t="str">
            <v>SP INT 2</v>
          </cell>
          <cell r="X8598" t="str">
            <v>SP INT 2</v>
          </cell>
        </row>
        <row r="8599">
          <cell r="B8599">
            <v>1</v>
          </cell>
          <cell r="K8599" t="str">
            <v>SALÁRIOS, ENCARGOS E BENEFÍCIOS</v>
          </cell>
          <cell r="O8599">
            <v>2</v>
          </cell>
          <cell r="Q8599">
            <v>46023</v>
          </cell>
          <cell r="W8599" t="str">
            <v>SP INT 2</v>
          </cell>
          <cell r="X8599" t="str">
            <v>SP INT 2</v>
          </cell>
        </row>
        <row r="8600">
          <cell r="B8600">
            <v>1</v>
          </cell>
          <cell r="K8600" t="str">
            <v>SALÁRIOS, ENCARGOS E BENEFÍCIOS</v>
          </cell>
          <cell r="O8600">
            <v>2</v>
          </cell>
          <cell r="Q8600">
            <v>46023</v>
          </cell>
          <cell r="W8600" t="str">
            <v>SP INT 2</v>
          </cell>
          <cell r="X8600" t="str">
            <v>SP INT 2</v>
          </cell>
        </row>
        <row r="8601">
          <cell r="B8601">
            <v>1</v>
          </cell>
          <cell r="K8601" t="str">
            <v>SERVIÇOS</v>
          </cell>
          <cell r="O8601">
            <v>2</v>
          </cell>
          <cell r="Q8601">
            <v>46023</v>
          </cell>
          <cell r="W8601" t="str">
            <v>SP INT 2</v>
          </cell>
          <cell r="X8601" t="str">
            <v>SP INT 2</v>
          </cell>
        </row>
        <row r="8602">
          <cell r="B8602">
            <v>1</v>
          </cell>
          <cell r="K8602" t="str">
            <v>SALÁRIOS, ENCARGOS E BENEFÍCIOS</v>
          </cell>
          <cell r="O8602">
            <v>2</v>
          </cell>
          <cell r="Q8602">
            <v>46023</v>
          </cell>
          <cell r="W8602" t="str">
            <v>SP INT 2</v>
          </cell>
          <cell r="X8602" t="str">
            <v>SP INT 2</v>
          </cell>
        </row>
        <row r="8603">
          <cell r="B8603">
            <v>1</v>
          </cell>
          <cell r="K8603" t="str">
            <v>SALÁRIOS, ENCARGOS E BENEFÍCIOS</v>
          </cell>
          <cell r="O8603">
            <v>2</v>
          </cell>
          <cell r="Q8603">
            <v>46023</v>
          </cell>
          <cell r="W8603" t="str">
            <v>SP INT 2</v>
          </cell>
          <cell r="X8603" t="str">
            <v>SP INT 2</v>
          </cell>
        </row>
        <row r="8604">
          <cell r="B8604">
            <v>1</v>
          </cell>
          <cell r="K8604" t="str">
            <v>SALÁRIOS, ENCARGOS E BENEFÍCIOS</v>
          </cell>
          <cell r="O8604">
            <v>2</v>
          </cell>
          <cell r="Q8604">
            <v>46023</v>
          </cell>
          <cell r="W8604" t="str">
            <v>SP INT 2</v>
          </cell>
          <cell r="X8604" t="str">
            <v>SP INT 2</v>
          </cell>
        </row>
        <row r="8605">
          <cell r="B8605">
            <v>1</v>
          </cell>
          <cell r="K8605" t="str">
            <v>SALÁRIOS, ENCARGOS E BENEFÍCIOS</v>
          </cell>
          <cell r="O8605">
            <v>2</v>
          </cell>
          <cell r="Q8605">
            <v>46023</v>
          </cell>
          <cell r="W8605" t="str">
            <v>SP INT 2</v>
          </cell>
          <cell r="X8605" t="str">
            <v>SP INT 2</v>
          </cell>
        </row>
        <row r="8606">
          <cell r="B8606">
            <v>1</v>
          </cell>
          <cell r="K8606" t="str">
            <v>SALÁRIOS, ENCARGOS E BENEFÍCIOS</v>
          </cell>
          <cell r="O8606">
            <v>2</v>
          </cell>
          <cell r="Q8606">
            <v>46023</v>
          </cell>
          <cell r="W8606" t="str">
            <v>SP INT 2</v>
          </cell>
          <cell r="X8606" t="str">
            <v>SP INT 2</v>
          </cell>
        </row>
        <row r="8607">
          <cell r="B8607">
            <v>1</v>
          </cell>
          <cell r="K8607" t="str">
            <v>SALÁRIOS, ENCARGOS E BENEFÍCIOS</v>
          </cell>
          <cell r="O8607">
            <v>2</v>
          </cell>
          <cell r="Q8607">
            <v>46023</v>
          </cell>
          <cell r="W8607" t="str">
            <v>SP INT 3</v>
          </cell>
          <cell r="X8607" t="str">
            <v>SP INT 3</v>
          </cell>
        </row>
        <row r="8608">
          <cell r="B8608">
            <v>1</v>
          </cell>
          <cell r="K8608" t="str">
            <v>SALÁRIOS, ENCARGOS E BENEFÍCIOS</v>
          </cell>
          <cell r="O8608">
            <v>2</v>
          </cell>
          <cell r="Q8608">
            <v>46023</v>
          </cell>
          <cell r="W8608" t="str">
            <v>SP INT 3</v>
          </cell>
          <cell r="X8608" t="str">
            <v>SP INT 3</v>
          </cell>
        </row>
        <row r="8609">
          <cell r="B8609">
            <v>1</v>
          </cell>
          <cell r="K8609" t="str">
            <v>SALÁRIOS, ENCARGOS E BENEFÍCIOS</v>
          </cell>
          <cell r="O8609">
            <v>2</v>
          </cell>
          <cell r="Q8609">
            <v>46023</v>
          </cell>
          <cell r="W8609" t="str">
            <v>SP INT 3</v>
          </cell>
          <cell r="X8609" t="str">
            <v>SP INT 3</v>
          </cell>
        </row>
        <row r="8610">
          <cell r="B8610">
            <v>1</v>
          </cell>
          <cell r="K8610" t="str">
            <v>SALÁRIOS, ENCARGOS E BENEFÍCIOS</v>
          </cell>
          <cell r="O8610">
            <v>2</v>
          </cell>
          <cell r="Q8610">
            <v>46023</v>
          </cell>
          <cell r="W8610" t="str">
            <v>SP INT 3</v>
          </cell>
          <cell r="X8610" t="str">
            <v>SP INT 3</v>
          </cell>
        </row>
        <row r="8611">
          <cell r="B8611">
            <v>1</v>
          </cell>
          <cell r="K8611" t="str">
            <v>SALÁRIOS, ENCARGOS E BENEFÍCIOS</v>
          </cell>
          <cell r="O8611">
            <v>2</v>
          </cell>
          <cell r="Q8611">
            <v>46023</v>
          </cell>
          <cell r="W8611" t="str">
            <v>SP INT 3</v>
          </cell>
          <cell r="X8611" t="str">
            <v>SP INT 3</v>
          </cell>
        </row>
        <row r="8612">
          <cell r="B8612">
            <v>1</v>
          </cell>
          <cell r="K8612" t="str">
            <v>SALÁRIOS, ENCARGOS E BENEFÍCIOS</v>
          </cell>
          <cell r="O8612">
            <v>2</v>
          </cell>
          <cell r="Q8612">
            <v>46023</v>
          </cell>
          <cell r="W8612" t="str">
            <v>SP INT 3</v>
          </cell>
          <cell r="X8612" t="str">
            <v>SP INT 3</v>
          </cell>
        </row>
        <row r="8613">
          <cell r="B8613">
            <v>1</v>
          </cell>
          <cell r="K8613" t="str">
            <v>SERVIÇOS</v>
          </cell>
          <cell r="O8613">
            <v>2</v>
          </cell>
          <cell r="Q8613">
            <v>46023</v>
          </cell>
          <cell r="W8613" t="str">
            <v>SP INT 3</v>
          </cell>
          <cell r="X8613" t="str">
            <v>SP INT 3</v>
          </cell>
        </row>
        <row r="8614">
          <cell r="B8614">
            <v>1</v>
          </cell>
          <cell r="K8614" t="str">
            <v>SALÁRIOS, ENCARGOS E BENEFÍCIOS</v>
          </cell>
          <cell r="O8614">
            <v>2</v>
          </cell>
          <cell r="Q8614">
            <v>46023</v>
          </cell>
          <cell r="W8614" t="str">
            <v>SP INT 3</v>
          </cell>
          <cell r="X8614" t="str">
            <v>SP INT 3</v>
          </cell>
        </row>
        <row r="8615">
          <cell r="B8615">
            <v>1</v>
          </cell>
          <cell r="K8615" t="str">
            <v>SALÁRIOS, ENCARGOS E BENEFÍCIOS</v>
          </cell>
          <cell r="O8615">
            <v>2</v>
          </cell>
          <cell r="Q8615">
            <v>46023</v>
          </cell>
          <cell r="W8615" t="str">
            <v>SP INT 3</v>
          </cell>
          <cell r="X8615" t="str">
            <v>SP INT 3</v>
          </cell>
        </row>
        <row r="8616">
          <cell r="B8616">
            <v>1</v>
          </cell>
          <cell r="K8616" t="str">
            <v>SALÁRIOS, ENCARGOS E BENEFÍCIOS</v>
          </cell>
          <cell r="O8616">
            <v>2</v>
          </cell>
          <cell r="Q8616">
            <v>46023</v>
          </cell>
          <cell r="W8616" t="str">
            <v>SP INT 3</v>
          </cell>
          <cell r="X8616" t="str">
            <v>SP INT 3</v>
          </cell>
        </row>
        <row r="8617">
          <cell r="B8617">
            <v>1</v>
          </cell>
          <cell r="K8617" t="str">
            <v>SALÁRIOS, ENCARGOS E BENEFÍCIOS</v>
          </cell>
          <cell r="O8617">
            <v>2</v>
          </cell>
          <cell r="Q8617">
            <v>46023</v>
          </cell>
          <cell r="W8617" t="str">
            <v>SP INT 3</v>
          </cell>
          <cell r="X8617" t="str">
            <v>SP INT 3</v>
          </cell>
        </row>
        <row r="8618">
          <cell r="B8618">
            <v>1</v>
          </cell>
          <cell r="K8618" t="str">
            <v>SALÁRIOS, ENCARGOS E BENEFÍCIOS</v>
          </cell>
          <cell r="O8618">
            <v>2</v>
          </cell>
          <cell r="Q8618">
            <v>46023</v>
          </cell>
          <cell r="W8618" t="str">
            <v>SP INT 3</v>
          </cell>
          <cell r="X8618" t="str">
            <v>SP INT 3</v>
          </cell>
        </row>
        <row r="8619">
          <cell r="B8619">
            <v>1</v>
          </cell>
          <cell r="K8619" t="str">
            <v>SALÁRIOS, ENCARGOS E BENEFÍCIOS</v>
          </cell>
          <cell r="O8619">
            <v>2</v>
          </cell>
          <cell r="Q8619">
            <v>46023</v>
          </cell>
          <cell r="W8619" t="str">
            <v>SP INT 3</v>
          </cell>
          <cell r="X8619" t="str">
            <v>SP INT 3</v>
          </cell>
        </row>
        <row r="8620">
          <cell r="B8620">
            <v>1</v>
          </cell>
          <cell r="K8620" t="str">
            <v>SALÁRIOS, ENCARGOS E BENEFÍCIOS</v>
          </cell>
          <cell r="O8620">
            <v>2</v>
          </cell>
          <cell r="Q8620">
            <v>46023</v>
          </cell>
          <cell r="W8620" t="str">
            <v>SP INT 3</v>
          </cell>
          <cell r="X8620" t="str">
            <v>SP INT 3</v>
          </cell>
        </row>
        <row r="8621">
          <cell r="B8621">
            <v>1</v>
          </cell>
          <cell r="K8621" t="str">
            <v>SALÁRIOS, ENCARGOS E BENEFÍCIOS</v>
          </cell>
          <cell r="O8621">
            <v>2</v>
          </cell>
          <cell r="Q8621">
            <v>46023</v>
          </cell>
          <cell r="W8621" t="str">
            <v>SP INT 3</v>
          </cell>
          <cell r="X8621" t="str">
            <v>SP INT 3</v>
          </cell>
        </row>
        <row r="8622">
          <cell r="B8622">
            <v>1</v>
          </cell>
          <cell r="K8622" t="str">
            <v>SALÁRIOS, ENCARGOS E BENEFÍCIOS</v>
          </cell>
          <cell r="O8622">
            <v>2</v>
          </cell>
          <cell r="Q8622">
            <v>46023</v>
          </cell>
          <cell r="W8622" t="str">
            <v>SP INT 3</v>
          </cell>
          <cell r="X8622" t="str">
            <v>SP INT 3</v>
          </cell>
        </row>
        <row r="8623">
          <cell r="B8623">
            <v>1</v>
          </cell>
          <cell r="K8623" t="str">
            <v>SALÁRIOS, ENCARGOS E BENEFÍCIOS</v>
          </cell>
          <cell r="O8623">
            <v>2</v>
          </cell>
          <cell r="P8623">
            <v>24</v>
          </cell>
          <cell r="Q8623">
            <v>46023</v>
          </cell>
          <cell r="W8623" t="str">
            <v>SP INT 3</v>
          </cell>
          <cell r="X8623" t="str">
            <v>SP INT 3</v>
          </cell>
        </row>
        <row r="8624">
          <cell r="B8624">
            <v>1</v>
          </cell>
          <cell r="K8624" t="str">
            <v>SERVIÇOS</v>
          </cell>
          <cell r="O8624">
            <v>2</v>
          </cell>
          <cell r="P8624">
            <v>0.44</v>
          </cell>
          <cell r="Q8624">
            <v>46023</v>
          </cell>
          <cell r="W8624" t="str">
            <v>SP INT 3</v>
          </cell>
          <cell r="X8624" t="str">
            <v>SP INT 3</v>
          </cell>
        </row>
        <row r="8625">
          <cell r="B8625">
            <v>1</v>
          </cell>
          <cell r="K8625" t="str">
            <v>SALÁRIOS, ENCARGOS E BENEFÍCIOS</v>
          </cell>
          <cell r="O8625">
            <v>2</v>
          </cell>
          <cell r="Q8625">
            <v>46023</v>
          </cell>
          <cell r="W8625" t="str">
            <v>SP INT 3</v>
          </cell>
          <cell r="X8625" t="str">
            <v>SP INT 3</v>
          </cell>
        </row>
        <row r="8626">
          <cell r="B8626">
            <v>1</v>
          </cell>
          <cell r="K8626" t="str">
            <v>SALÁRIOS, ENCARGOS E BENEFÍCIOS</v>
          </cell>
          <cell r="O8626">
            <v>2</v>
          </cell>
          <cell r="Q8626">
            <v>46023</v>
          </cell>
          <cell r="W8626" t="str">
            <v>SP INT 3</v>
          </cell>
          <cell r="X8626" t="str">
            <v>SP INT 3</v>
          </cell>
        </row>
        <row r="8627">
          <cell r="B8627">
            <v>1</v>
          </cell>
          <cell r="K8627" t="str">
            <v>SALÁRIOS, ENCARGOS E BENEFÍCIOS</v>
          </cell>
          <cell r="O8627">
            <v>2</v>
          </cell>
          <cell r="Q8627">
            <v>46023</v>
          </cell>
          <cell r="W8627" t="str">
            <v>SP INT 3</v>
          </cell>
          <cell r="X8627" t="str">
            <v>SP INT 3</v>
          </cell>
        </row>
        <row r="8628">
          <cell r="B8628">
            <v>1</v>
          </cell>
          <cell r="K8628" t="str">
            <v>SALÁRIOS, ENCARGOS E BENEFÍCIOS</v>
          </cell>
          <cell r="O8628">
            <v>2</v>
          </cell>
          <cell r="Q8628">
            <v>46023</v>
          </cell>
          <cell r="W8628" t="str">
            <v>SP INT 3</v>
          </cell>
          <cell r="X8628" t="str">
            <v>SP INT 3</v>
          </cell>
        </row>
        <row r="8629">
          <cell r="B8629">
            <v>1</v>
          </cell>
          <cell r="K8629" t="str">
            <v>SALÁRIOS, ENCARGOS E BENEFÍCIOS</v>
          </cell>
          <cell r="O8629">
            <v>2</v>
          </cell>
          <cell r="Q8629">
            <v>46023</v>
          </cell>
          <cell r="W8629" t="str">
            <v>SP INT 4</v>
          </cell>
          <cell r="X8629" t="str">
            <v>SP INT 4</v>
          </cell>
        </row>
        <row r="8630">
          <cell r="B8630">
            <v>1</v>
          </cell>
          <cell r="K8630" t="str">
            <v>SALÁRIOS, ENCARGOS E BENEFÍCIOS</v>
          </cell>
          <cell r="O8630">
            <v>2</v>
          </cell>
          <cell r="Q8630">
            <v>46023</v>
          </cell>
          <cell r="W8630" t="str">
            <v>SP INT 4</v>
          </cell>
          <cell r="X8630" t="str">
            <v>SP INT 4</v>
          </cell>
        </row>
        <row r="8631">
          <cell r="B8631">
            <v>1</v>
          </cell>
          <cell r="K8631" t="str">
            <v>SALÁRIOS, ENCARGOS E BENEFÍCIOS</v>
          </cell>
          <cell r="O8631">
            <v>2</v>
          </cell>
          <cell r="Q8631">
            <v>46023</v>
          </cell>
          <cell r="W8631" t="str">
            <v>SP INT 4</v>
          </cell>
          <cell r="X8631" t="str">
            <v>SP INT 4</v>
          </cell>
        </row>
        <row r="8632">
          <cell r="B8632">
            <v>1</v>
          </cell>
          <cell r="K8632" t="str">
            <v>SALÁRIOS, ENCARGOS E BENEFÍCIOS</v>
          </cell>
          <cell r="O8632">
            <v>2</v>
          </cell>
          <cell r="Q8632">
            <v>46023</v>
          </cell>
          <cell r="W8632" t="str">
            <v>SP INT 4</v>
          </cell>
          <cell r="X8632" t="str">
            <v>SP INT 4</v>
          </cell>
        </row>
        <row r="8633">
          <cell r="B8633">
            <v>1</v>
          </cell>
          <cell r="K8633" t="str">
            <v>SALÁRIOS, ENCARGOS E BENEFÍCIOS</v>
          </cell>
          <cell r="O8633">
            <v>2</v>
          </cell>
          <cell r="Q8633">
            <v>46023</v>
          </cell>
          <cell r="W8633" t="str">
            <v>SP INT 4</v>
          </cell>
          <cell r="X8633" t="str">
            <v>SP INT 4</v>
          </cell>
        </row>
        <row r="8634">
          <cell r="B8634">
            <v>1</v>
          </cell>
          <cell r="K8634" t="str">
            <v>SALÁRIOS, ENCARGOS E BENEFÍCIOS</v>
          </cell>
          <cell r="O8634">
            <v>2</v>
          </cell>
          <cell r="Q8634">
            <v>46023</v>
          </cell>
          <cell r="W8634" t="str">
            <v>SP INT 4</v>
          </cell>
          <cell r="X8634" t="str">
            <v>SP INT 4</v>
          </cell>
        </row>
        <row r="8635">
          <cell r="B8635">
            <v>1</v>
          </cell>
          <cell r="K8635" t="str">
            <v>SALÁRIOS, ENCARGOS E BENEFÍCIOS</v>
          </cell>
          <cell r="O8635">
            <v>2</v>
          </cell>
          <cell r="Q8635">
            <v>46023</v>
          </cell>
          <cell r="W8635" t="str">
            <v>SP INT 4</v>
          </cell>
          <cell r="X8635" t="str">
            <v>SP INT 4</v>
          </cell>
        </row>
        <row r="8636">
          <cell r="B8636">
            <v>1</v>
          </cell>
          <cell r="K8636" t="str">
            <v>SALÁRIOS, ENCARGOS E BENEFÍCIOS</v>
          </cell>
          <cell r="O8636">
            <v>2</v>
          </cell>
          <cell r="Q8636">
            <v>46023</v>
          </cell>
          <cell r="W8636" t="str">
            <v>SP INT 4</v>
          </cell>
          <cell r="X8636" t="str">
            <v>SP INT 4</v>
          </cell>
        </row>
        <row r="8637">
          <cell r="B8637">
            <v>1</v>
          </cell>
          <cell r="K8637" t="str">
            <v>SALÁRIOS, ENCARGOS E BENEFÍCIOS</v>
          </cell>
          <cell r="O8637">
            <v>2</v>
          </cell>
          <cell r="P8637">
            <v>80</v>
          </cell>
          <cell r="Q8637">
            <v>46023</v>
          </cell>
          <cell r="W8637" t="str">
            <v>SP INT 4</v>
          </cell>
          <cell r="X8637" t="str">
            <v>SP INT 4</v>
          </cell>
        </row>
        <row r="8638">
          <cell r="B8638">
            <v>1</v>
          </cell>
          <cell r="K8638" t="str">
            <v>SALÁRIOS, ENCARGOS E BENEFÍCIOS</v>
          </cell>
          <cell r="O8638">
            <v>2</v>
          </cell>
          <cell r="Q8638">
            <v>46023</v>
          </cell>
          <cell r="W8638" t="str">
            <v>SP INT 4</v>
          </cell>
          <cell r="X8638" t="str">
            <v>SP INT 4</v>
          </cell>
        </row>
        <row r="8639">
          <cell r="B8639">
            <v>1</v>
          </cell>
          <cell r="K8639" t="str">
            <v>SALÁRIOS, ENCARGOS E BENEFÍCIOS</v>
          </cell>
          <cell r="O8639">
            <v>2</v>
          </cell>
          <cell r="Q8639">
            <v>46023</v>
          </cell>
          <cell r="W8639" t="str">
            <v>SP INT 5</v>
          </cell>
          <cell r="X8639" t="str">
            <v>SP INT 5</v>
          </cell>
        </row>
        <row r="8640">
          <cell r="B8640">
            <v>1</v>
          </cell>
          <cell r="K8640" t="str">
            <v>SALÁRIOS, ENCARGOS E BENEFÍCIOS</v>
          </cell>
          <cell r="O8640">
            <v>2</v>
          </cell>
          <cell r="Q8640">
            <v>46023</v>
          </cell>
          <cell r="W8640" t="str">
            <v>SP INT 5</v>
          </cell>
          <cell r="X8640" t="str">
            <v>SP INT 5</v>
          </cell>
        </row>
        <row r="8641">
          <cell r="B8641">
            <v>1</v>
          </cell>
          <cell r="K8641" t="str">
            <v>SALÁRIOS, ENCARGOS E BENEFÍCIOS</v>
          </cell>
          <cell r="O8641">
            <v>2</v>
          </cell>
          <cell r="Q8641">
            <v>46023</v>
          </cell>
          <cell r="W8641" t="str">
            <v>SP INT 5</v>
          </cell>
          <cell r="X8641" t="str">
            <v>SP INT 5</v>
          </cell>
        </row>
        <row r="8642">
          <cell r="B8642">
            <v>1</v>
          </cell>
          <cell r="K8642" t="str">
            <v>SALÁRIOS, ENCARGOS E BENEFÍCIOS</v>
          </cell>
          <cell r="O8642">
            <v>2</v>
          </cell>
          <cell r="Q8642">
            <v>46023</v>
          </cell>
          <cell r="W8642" t="str">
            <v>SP INT 5</v>
          </cell>
          <cell r="X8642" t="str">
            <v>SP INT 5</v>
          </cell>
        </row>
        <row r="8643">
          <cell r="B8643">
            <v>1</v>
          </cell>
          <cell r="K8643" t="str">
            <v>SALÁRIOS, ENCARGOS E BENEFÍCIOS</v>
          </cell>
          <cell r="O8643">
            <v>2</v>
          </cell>
          <cell r="Q8643">
            <v>46023</v>
          </cell>
          <cell r="W8643" t="str">
            <v>SP INT 5</v>
          </cell>
          <cell r="X8643" t="str">
            <v>SP INT 5</v>
          </cell>
        </row>
        <row r="8644">
          <cell r="B8644">
            <v>1</v>
          </cell>
          <cell r="K8644" t="str">
            <v>SALÁRIOS, ENCARGOS E BENEFÍCIOS</v>
          </cell>
          <cell r="O8644">
            <v>2</v>
          </cell>
          <cell r="Q8644">
            <v>46023</v>
          </cell>
          <cell r="W8644" t="str">
            <v>SP INT 5</v>
          </cell>
          <cell r="X8644" t="str">
            <v>SP INT 5</v>
          </cell>
        </row>
        <row r="8645">
          <cell r="B8645">
            <v>1</v>
          </cell>
          <cell r="K8645" t="str">
            <v>SALÁRIOS, ENCARGOS E BENEFÍCIOS</v>
          </cell>
          <cell r="O8645">
            <v>2</v>
          </cell>
          <cell r="Q8645">
            <v>46023</v>
          </cell>
          <cell r="W8645" t="str">
            <v>SP INT 5</v>
          </cell>
          <cell r="X8645" t="str">
            <v>SP INT 5</v>
          </cell>
        </row>
        <row r="8646">
          <cell r="B8646">
            <v>1</v>
          </cell>
          <cell r="K8646" t="str">
            <v>SALÁRIOS, ENCARGOS E BENEFÍCIOS</v>
          </cell>
          <cell r="O8646">
            <v>2</v>
          </cell>
          <cell r="Q8646">
            <v>46023</v>
          </cell>
          <cell r="W8646" t="str">
            <v>SP INT 5</v>
          </cell>
          <cell r="X8646" t="str">
            <v>SP INT 5</v>
          </cell>
        </row>
        <row r="8647">
          <cell r="B8647">
            <v>1</v>
          </cell>
          <cell r="K8647" t="str">
            <v>SALÁRIOS, ENCARGOS E BENEFÍCIOS</v>
          </cell>
          <cell r="O8647">
            <v>2</v>
          </cell>
          <cell r="Q8647">
            <v>46023</v>
          </cell>
          <cell r="W8647" t="str">
            <v>SP INT 5</v>
          </cell>
          <cell r="X8647" t="str">
            <v>SP INT 5</v>
          </cell>
        </row>
        <row r="8648">
          <cell r="B8648">
            <v>1</v>
          </cell>
          <cell r="K8648" t="str">
            <v>SALÁRIOS, ENCARGOS E BENEFÍCIOS</v>
          </cell>
          <cell r="O8648">
            <v>2</v>
          </cell>
          <cell r="Q8648">
            <v>46023</v>
          </cell>
          <cell r="W8648" t="str">
            <v>SP INT 5</v>
          </cell>
          <cell r="X8648" t="str">
            <v>SP INT 5</v>
          </cell>
        </row>
        <row r="8649">
          <cell r="B8649">
            <v>1</v>
          </cell>
          <cell r="K8649" t="str">
            <v>SALÁRIOS, ENCARGOS E BENEFÍCIOS</v>
          </cell>
          <cell r="O8649">
            <v>2</v>
          </cell>
          <cell r="Q8649">
            <v>46023</v>
          </cell>
          <cell r="W8649" t="str">
            <v>SP INT 5</v>
          </cell>
          <cell r="X8649" t="str">
            <v>SP INT 5</v>
          </cell>
        </row>
        <row r="8650">
          <cell r="B8650">
            <v>1</v>
          </cell>
          <cell r="K8650" t="str">
            <v>SERVIÇOS</v>
          </cell>
          <cell r="O8650">
            <v>2</v>
          </cell>
          <cell r="Q8650">
            <v>46023</v>
          </cell>
          <cell r="W8650" t="str">
            <v>SP INT 6</v>
          </cell>
          <cell r="X8650" t="str">
            <v>SP INT 6</v>
          </cell>
        </row>
        <row r="8651">
          <cell r="B8651">
            <v>1</v>
          </cell>
          <cell r="K8651" t="str">
            <v>SALÁRIOS, ENCARGOS E BENEFÍCIOS</v>
          </cell>
          <cell r="O8651">
            <v>2</v>
          </cell>
          <cell r="Q8651">
            <v>46023</v>
          </cell>
          <cell r="W8651" t="str">
            <v>SP INT 6</v>
          </cell>
          <cell r="X8651" t="str">
            <v>SP INT 6</v>
          </cell>
        </row>
        <row r="8652">
          <cell r="B8652">
            <v>1</v>
          </cell>
          <cell r="K8652" t="str">
            <v>SALÁRIOS, ENCARGOS E BENEFÍCIOS</v>
          </cell>
          <cell r="O8652">
            <v>2</v>
          </cell>
          <cell r="Q8652">
            <v>46023</v>
          </cell>
          <cell r="W8652" t="str">
            <v>SP INT 6</v>
          </cell>
          <cell r="X8652" t="str">
            <v>SP INT 6</v>
          </cell>
        </row>
        <row r="8653">
          <cell r="B8653">
            <v>1</v>
          </cell>
          <cell r="K8653" t="str">
            <v>SALÁRIOS, ENCARGOS E BENEFÍCIOS</v>
          </cell>
          <cell r="O8653">
            <v>2</v>
          </cell>
          <cell r="Q8653">
            <v>46023</v>
          </cell>
          <cell r="W8653" t="str">
            <v>SP INT 6</v>
          </cell>
          <cell r="X8653" t="str">
            <v>SP INT 6</v>
          </cell>
        </row>
        <row r="8654">
          <cell r="B8654">
            <v>1</v>
          </cell>
          <cell r="K8654" t="str">
            <v>SALÁRIOS, ENCARGOS E BENEFÍCIOS</v>
          </cell>
          <cell r="O8654">
            <v>2</v>
          </cell>
          <cell r="Q8654">
            <v>46023</v>
          </cell>
          <cell r="W8654" t="str">
            <v>SP INT 6</v>
          </cell>
          <cell r="X8654" t="str">
            <v>SP INT 6</v>
          </cell>
        </row>
        <row r="8655">
          <cell r="B8655">
            <v>1</v>
          </cell>
          <cell r="K8655" t="str">
            <v>SALÁRIOS, ENCARGOS E BENEFÍCIOS</v>
          </cell>
          <cell r="O8655">
            <v>2</v>
          </cell>
          <cell r="Q8655">
            <v>46023</v>
          </cell>
          <cell r="W8655" t="str">
            <v>SP INT 6</v>
          </cell>
          <cell r="X8655" t="str">
            <v>SP INT 6</v>
          </cell>
        </row>
        <row r="8656">
          <cell r="B8656">
            <v>1</v>
          </cell>
          <cell r="K8656" t="str">
            <v>SALÁRIOS, ENCARGOS E BENEFÍCIOS</v>
          </cell>
          <cell r="O8656">
            <v>2</v>
          </cell>
          <cell r="Q8656">
            <v>46023</v>
          </cell>
          <cell r="W8656" t="str">
            <v>SP INT 6</v>
          </cell>
          <cell r="X8656" t="str">
            <v>SP INT 6</v>
          </cell>
        </row>
        <row r="8657">
          <cell r="B8657">
            <v>1</v>
          </cell>
          <cell r="K8657" t="str">
            <v>SALÁRIOS, ENCARGOS E BENEFÍCIOS</v>
          </cell>
          <cell r="O8657">
            <v>2</v>
          </cell>
          <cell r="Q8657">
            <v>46023</v>
          </cell>
          <cell r="W8657" t="str">
            <v>SP INT 6</v>
          </cell>
          <cell r="X8657" t="str">
            <v>SP INT 6</v>
          </cell>
        </row>
        <row r="8658">
          <cell r="B8658">
            <v>1</v>
          </cell>
          <cell r="K8658" t="str">
            <v>SERVIÇOS</v>
          </cell>
          <cell r="O8658">
            <v>2</v>
          </cell>
          <cell r="Q8658">
            <v>46023</v>
          </cell>
          <cell r="W8658" t="str">
            <v>SP INT 6</v>
          </cell>
          <cell r="X8658" t="str">
            <v>SP INT 6</v>
          </cell>
        </row>
        <row r="8659">
          <cell r="B8659">
            <v>1</v>
          </cell>
          <cell r="K8659" t="str">
            <v>SALÁRIOS, ENCARGOS E BENEFÍCIOS</v>
          </cell>
          <cell r="O8659">
            <v>2</v>
          </cell>
          <cell r="Q8659">
            <v>46023</v>
          </cell>
          <cell r="W8659" t="str">
            <v>SP INT 6</v>
          </cell>
          <cell r="X8659" t="str">
            <v>SP INT 6</v>
          </cell>
        </row>
        <row r="8660">
          <cell r="B8660">
            <v>1</v>
          </cell>
          <cell r="K8660" t="str">
            <v>SALÁRIOS, ENCARGOS E BENEFÍCIOS</v>
          </cell>
          <cell r="O8660">
            <v>2</v>
          </cell>
          <cell r="Q8660">
            <v>46023</v>
          </cell>
          <cell r="W8660" t="str">
            <v>SP INT 6</v>
          </cell>
          <cell r="X8660" t="str">
            <v>SP INT 6</v>
          </cell>
        </row>
        <row r="8661">
          <cell r="B8661">
            <v>1</v>
          </cell>
          <cell r="K8661" t="str">
            <v>SERVIÇOS</v>
          </cell>
          <cell r="O8661">
            <v>2</v>
          </cell>
          <cell r="Q8661">
            <v>46023</v>
          </cell>
          <cell r="W8661" t="str">
            <v>SENSIA CP</v>
          </cell>
          <cell r="X8661" t="str">
            <v>SENSIA</v>
          </cell>
        </row>
        <row r="8662">
          <cell r="B8662">
            <v>1</v>
          </cell>
          <cell r="K8662" t="str">
            <v>SALÁRIOS, ENCARGOS E BENEFÍCIOS</v>
          </cell>
          <cell r="O8662">
            <v>2</v>
          </cell>
          <cell r="Q8662">
            <v>46023</v>
          </cell>
          <cell r="W8662" t="str">
            <v>SENSIA CP</v>
          </cell>
          <cell r="X8662" t="str">
            <v>SENSIA</v>
          </cell>
        </row>
        <row r="8663">
          <cell r="B8663">
            <v>1</v>
          </cell>
          <cell r="K8663" t="str">
            <v>SALÁRIOS, ENCARGOS E BENEFÍCIOS</v>
          </cell>
          <cell r="O8663">
            <v>2</v>
          </cell>
          <cell r="Q8663">
            <v>46023</v>
          </cell>
          <cell r="W8663" t="str">
            <v>SENSIA RP</v>
          </cell>
          <cell r="X8663" t="str">
            <v>SENSIA</v>
          </cell>
        </row>
        <row r="8664">
          <cell r="B8664">
            <v>1</v>
          </cell>
          <cell r="K8664" t="str">
            <v>SALÁRIOS, ENCARGOS E BENEFÍCIOS</v>
          </cell>
          <cell r="O8664">
            <v>2</v>
          </cell>
          <cell r="Q8664">
            <v>46023</v>
          </cell>
          <cell r="W8664" t="str">
            <v>SENSIA RP</v>
          </cell>
          <cell r="X8664" t="str">
            <v>SENSIA</v>
          </cell>
        </row>
        <row r="8665">
          <cell r="B8665">
            <v>1</v>
          </cell>
          <cell r="K8665" t="str">
            <v>SALÁRIOS, ENCARGOS E BENEFÍCIOS</v>
          </cell>
          <cell r="O8665">
            <v>2</v>
          </cell>
          <cell r="P8665">
            <v>24</v>
          </cell>
          <cell r="Q8665">
            <v>46023</v>
          </cell>
          <cell r="W8665" t="str">
            <v>SENSIA RP</v>
          </cell>
          <cell r="X8665" t="str">
            <v>SENSIA</v>
          </cell>
        </row>
        <row r="8666">
          <cell r="B8666">
            <v>1</v>
          </cell>
          <cell r="K8666" t="str">
            <v>SERVIÇOS</v>
          </cell>
          <cell r="O8666">
            <v>2</v>
          </cell>
          <cell r="P8666">
            <v>2.2200000000000002</v>
          </cell>
          <cell r="Q8666">
            <v>46023</v>
          </cell>
          <cell r="W8666" t="str">
            <v>SENSIA RP</v>
          </cell>
          <cell r="X8666" t="str">
            <v>SENSIA</v>
          </cell>
        </row>
        <row r="8667">
          <cell r="B8667">
            <v>2</v>
          </cell>
          <cell r="K8667" t="str">
            <v>SERVIÇOS</v>
          </cell>
          <cell r="O8667">
            <v>2</v>
          </cell>
          <cell r="Q8667">
            <v>46054</v>
          </cell>
          <cell r="W8667" t="str">
            <v>SP INT 1</v>
          </cell>
          <cell r="X8667" t="str">
            <v>SP INT 1</v>
          </cell>
        </row>
        <row r="8668">
          <cell r="B8668">
            <v>2</v>
          </cell>
          <cell r="K8668" t="str">
            <v>SALÁRIOS, ENCARGOS E BENEFÍCIOS</v>
          </cell>
          <cell r="O8668">
            <v>2</v>
          </cell>
          <cell r="Q8668">
            <v>46054</v>
          </cell>
          <cell r="W8668" t="str">
            <v>SP INT 1</v>
          </cell>
          <cell r="X8668" t="str">
            <v>SP INT 1</v>
          </cell>
        </row>
        <row r="8669">
          <cell r="B8669">
            <v>2</v>
          </cell>
          <cell r="K8669" t="str">
            <v>SALÁRIOS, ENCARGOS E BENEFÍCIOS</v>
          </cell>
          <cell r="O8669">
            <v>2</v>
          </cell>
          <cell r="Q8669">
            <v>46054</v>
          </cell>
          <cell r="W8669" t="str">
            <v>SP INT 1</v>
          </cell>
          <cell r="X8669" t="str">
            <v>SP INT 1</v>
          </cell>
        </row>
        <row r="8670">
          <cell r="B8670">
            <v>2</v>
          </cell>
          <cell r="K8670" t="str">
            <v>SALÁRIOS, ENCARGOS E BENEFÍCIOS</v>
          </cell>
          <cell r="O8670">
            <v>2</v>
          </cell>
          <cell r="Q8670">
            <v>46054</v>
          </cell>
          <cell r="W8670" t="str">
            <v>SP INT 1</v>
          </cell>
          <cell r="X8670" t="str">
            <v>SP INT 1</v>
          </cell>
        </row>
        <row r="8671">
          <cell r="B8671">
            <v>2</v>
          </cell>
          <cell r="K8671" t="str">
            <v>SERVIÇOS</v>
          </cell>
          <cell r="O8671">
            <v>2</v>
          </cell>
          <cell r="Q8671">
            <v>46054</v>
          </cell>
          <cell r="W8671" t="str">
            <v>SP INT 1</v>
          </cell>
          <cell r="X8671" t="str">
            <v>SP INT 1</v>
          </cell>
        </row>
        <row r="8672">
          <cell r="B8672">
            <v>2</v>
          </cell>
          <cell r="K8672" t="str">
            <v>SALÁRIOS, ENCARGOS E BENEFÍCIOS</v>
          </cell>
          <cell r="O8672">
            <v>2</v>
          </cell>
          <cell r="Q8672">
            <v>46054</v>
          </cell>
          <cell r="W8672" t="str">
            <v>SP INT 1</v>
          </cell>
          <cell r="X8672" t="str">
            <v>SP INT 1</v>
          </cell>
        </row>
        <row r="8673">
          <cell r="B8673">
            <v>2</v>
          </cell>
          <cell r="K8673" t="str">
            <v>SALÁRIOS, ENCARGOS E BENEFÍCIOS</v>
          </cell>
          <cell r="O8673">
            <v>2</v>
          </cell>
          <cell r="Q8673">
            <v>46054</v>
          </cell>
          <cell r="W8673" t="str">
            <v>SP INT 1</v>
          </cell>
          <cell r="X8673" t="str">
            <v>SP INT 1</v>
          </cell>
        </row>
        <row r="8674">
          <cell r="B8674">
            <v>2</v>
          </cell>
          <cell r="K8674" t="str">
            <v>SALÁRIOS, ENCARGOS E BENEFÍCIOS</v>
          </cell>
          <cell r="O8674">
            <v>2</v>
          </cell>
          <cell r="Q8674">
            <v>46054</v>
          </cell>
          <cell r="W8674" t="str">
            <v>SP INT 1</v>
          </cell>
          <cell r="X8674" t="str">
            <v>SP INT 1</v>
          </cell>
        </row>
        <row r="8675">
          <cell r="B8675">
            <v>2</v>
          </cell>
          <cell r="K8675" t="str">
            <v>SALÁRIOS, ENCARGOS E BENEFÍCIOS</v>
          </cell>
          <cell r="O8675">
            <v>2</v>
          </cell>
          <cell r="Q8675">
            <v>46054</v>
          </cell>
          <cell r="W8675" t="str">
            <v>SP INT 1</v>
          </cell>
          <cell r="X8675" t="str">
            <v>SP INT 1</v>
          </cell>
        </row>
        <row r="8676">
          <cell r="B8676">
            <v>2</v>
          </cell>
          <cell r="K8676" t="str">
            <v>SALÁRIOS, ENCARGOS E BENEFÍCIOS</v>
          </cell>
          <cell r="O8676">
            <v>2</v>
          </cell>
          <cell r="Q8676">
            <v>46054</v>
          </cell>
          <cell r="W8676" t="str">
            <v>SP INT 1</v>
          </cell>
          <cell r="X8676" t="str">
            <v>SP INT 1</v>
          </cell>
        </row>
        <row r="8677">
          <cell r="B8677">
            <v>2</v>
          </cell>
          <cell r="K8677" t="str">
            <v>SALÁRIOS, ENCARGOS E BENEFÍCIOS</v>
          </cell>
          <cell r="O8677">
            <v>2</v>
          </cell>
          <cell r="Q8677">
            <v>46054</v>
          </cell>
          <cell r="W8677" t="str">
            <v>SP INT 1</v>
          </cell>
          <cell r="X8677" t="str">
            <v>SP INT 1</v>
          </cell>
        </row>
        <row r="8678">
          <cell r="B8678">
            <v>2</v>
          </cell>
          <cell r="K8678" t="str">
            <v>SALÁRIOS, ENCARGOS E BENEFÍCIOS</v>
          </cell>
          <cell r="O8678">
            <v>2</v>
          </cell>
          <cell r="Q8678">
            <v>46054</v>
          </cell>
          <cell r="W8678" t="str">
            <v>SP INT 1</v>
          </cell>
          <cell r="X8678" t="str">
            <v>SP INT 1</v>
          </cell>
        </row>
        <row r="8679">
          <cell r="B8679">
            <v>2</v>
          </cell>
          <cell r="K8679" t="str">
            <v>SALÁRIOS, ENCARGOS E BENEFÍCIOS</v>
          </cell>
          <cell r="O8679">
            <v>2</v>
          </cell>
          <cell r="Q8679">
            <v>46054</v>
          </cell>
          <cell r="W8679" t="str">
            <v>SP INT 1</v>
          </cell>
          <cell r="X8679" t="str">
            <v>SP INT 1</v>
          </cell>
        </row>
        <row r="8680">
          <cell r="B8680">
            <v>2</v>
          </cell>
          <cell r="K8680" t="str">
            <v>SALÁRIOS, ENCARGOS E BENEFÍCIOS</v>
          </cell>
          <cell r="O8680">
            <v>2</v>
          </cell>
          <cell r="Q8680">
            <v>46054</v>
          </cell>
          <cell r="W8680" t="str">
            <v>SP INT 1</v>
          </cell>
          <cell r="X8680" t="str">
            <v>SP INT 1</v>
          </cell>
        </row>
        <row r="8681">
          <cell r="B8681">
            <v>2</v>
          </cell>
          <cell r="K8681" t="str">
            <v>SALÁRIOS, ENCARGOS E BENEFÍCIOS</v>
          </cell>
          <cell r="O8681">
            <v>2</v>
          </cell>
          <cell r="Q8681">
            <v>46054</v>
          </cell>
          <cell r="W8681" t="str">
            <v>SP INT 1</v>
          </cell>
          <cell r="X8681" t="str">
            <v>SP INT 1</v>
          </cell>
        </row>
        <row r="8682">
          <cell r="B8682">
            <v>2</v>
          </cell>
          <cell r="K8682" t="str">
            <v>SALÁRIOS, ENCARGOS E BENEFÍCIOS</v>
          </cell>
          <cell r="O8682">
            <v>2</v>
          </cell>
          <cell r="Q8682">
            <v>46054</v>
          </cell>
          <cell r="W8682" t="str">
            <v>SP INT 1</v>
          </cell>
          <cell r="X8682" t="str">
            <v>SP INT 1</v>
          </cell>
        </row>
        <row r="8683">
          <cell r="B8683">
            <v>2</v>
          </cell>
          <cell r="K8683" t="str">
            <v>SALÁRIOS, ENCARGOS E BENEFÍCIOS</v>
          </cell>
          <cell r="O8683">
            <v>2</v>
          </cell>
          <cell r="Q8683">
            <v>46054</v>
          </cell>
          <cell r="W8683" t="str">
            <v>SP INT 1</v>
          </cell>
          <cell r="X8683" t="str">
            <v>SP INT 1</v>
          </cell>
        </row>
        <row r="8684">
          <cell r="B8684">
            <v>2</v>
          </cell>
          <cell r="K8684" t="str">
            <v>SALÁRIOS, ENCARGOS E BENEFÍCIOS</v>
          </cell>
          <cell r="O8684">
            <v>2</v>
          </cell>
          <cell r="Q8684">
            <v>46054</v>
          </cell>
          <cell r="W8684" t="str">
            <v>SP INT 1</v>
          </cell>
          <cell r="X8684" t="str">
            <v>SP INT 1</v>
          </cell>
        </row>
        <row r="8685">
          <cell r="B8685">
            <v>2</v>
          </cell>
          <cell r="K8685" t="str">
            <v>SERVIÇOS</v>
          </cell>
          <cell r="O8685">
            <v>2</v>
          </cell>
          <cell r="Q8685">
            <v>46054</v>
          </cell>
          <cell r="W8685" t="str">
            <v>SP INT 1</v>
          </cell>
          <cell r="X8685" t="str">
            <v>SP INT 1</v>
          </cell>
        </row>
        <row r="8686">
          <cell r="B8686">
            <v>2</v>
          </cell>
          <cell r="K8686" t="str">
            <v>SALÁRIOS, ENCARGOS E BENEFÍCIOS</v>
          </cell>
          <cell r="O8686">
            <v>2</v>
          </cell>
          <cell r="Q8686">
            <v>46054</v>
          </cell>
          <cell r="W8686" t="str">
            <v>SP INT 1</v>
          </cell>
          <cell r="X8686" t="str">
            <v>SP INT 1</v>
          </cell>
        </row>
        <row r="8687">
          <cell r="B8687">
            <v>2</v>
          </cell>
          <cell r="K8687" t="str">
            <v>SALÁRIOS, ENCARGOS E BENEFÍCIOS</v>
          </cell>
          <cell r="O8687">
            <v>2</v>
          </cell>
          <cell r="Q8687">
            <v>46054</v>
          </cell>
          <cell r="W8687" t="str">
            <v>SP INT 1</v>
          </cell>
          <cell r="X8687" t="str">
            <v>SP INT 1</v>
          </cell>
        </row>
        <row r="8688">
          <cell r="B8688">
            <v>2</v>
          </cell>
          <cell r="K8688" t="str">
            <v>SALÁRIOS, ENCARGOS E BENEFÍCIOS</v>
          </cell>
          <cell r="O8688">
            <v>2</v>
          </cell>
          <cell r="Q8688">
            <v>46054</v>
          </cell>
          <cell r="W8688" t="str">
            <v>SP INT 2</v>
          </cell>
          <cell r="X8688" t="str">
            <v>SP INT 2</v>
          </cell>
        </row>
        <row r="8689">
          <cell r="B8689">
            <v>2</v>
          </cell>
          <cell r="K8689" t="str">
            <v>SALÁRIOS, ENCARGOS E BENEFÍCIOS</v>
          </cell>
          <cell r="O8689">
            <v>2</v>
          </cell>
          <cell r="Q8689">
            <v>46054</v>
          </cell>
          <cell r="W8689" t="str">
            <v>SP INT 2</v>
          </cell>
          <cell r="X8689" t="str">
            <v>SP INT 2</v>
          </cell>
        </row>
        <row r="8690">
          <cell r="B8690">
            <v>2</v>
          </cell>
          <cell r="K8690" t="str">
            <v>SALÁRIOS, ENCARGOS E BENEFÍCIOS</v>
          </cell>
          <cell r="O8690">
            <v>2</v>
          </cell>
          <cell r="Q8690">
            <v>46054</v>
          </cell>
          <cell r="W8690" t="str">
            <v>SP INT 2</v>
          </cell>
          <cell r="X8690" t="str">
            <v>SP INT 2</v>
          </cell>
        </row>
        <row r="8691">
          <cell r="B8691">
            <v>2</v>
          </cell>
          <cell r="K8691" t="str">
            <v>SALÁRIOS, ENCARGOS E BENEFÍCIOS</v>
          </cell>
          <cell r="O8691">
            <v>2</v>
          </cell>
          <cell r="Q8691">
            <v>46054</v>
          </cell>
          <cell r="W8691" t="str">
            <v>SP INT 2</v>
          </cell>
          <cell r="X8691" t="str">
            <v>SP INT 2</v>
          </cell>
        </row>
        <row r="8692">
          <cell r="B8692">
            <v>2</v>
          </cell>
          <cell r="K8692" t="str">
            <v>SALÁRIOS, ENCARGOS E BENEFÍCIOS</v>
          </cell>
          <cell r="O8692">
            <v>2</v>
          </cell>
          <cell r="Q8692">
            <v>46054</v>
          </cell>
          <cell r="W8692" t="str">
            <v>SP INT 2</v>
          </cell>
          <cell r="X8692" t="str">
            <v>SP INT 2</v>
          </cell>
        </row>
        <row r="8693">
          <cell r="B8693">
            <v>2</v>
          </cell>
          <cell r="K8693" t="str">
            <v>SALÁRIOS, ENCARGOS E BENEFÍCIOS</v>
          </cell>
          <cell r="O8693">
            <v>2</v>
          </cell>
          <cell r="Q8693">
            <v>46054</v>
          </cell>
          <cell r="W8693" t="str">
            <v>SP INT 2</v>
          </cell>
          <cell r="X8693" t="str">
            <v>SP INT 2</v>
          </cell>
        </row>
        <row r="8694">
          <cell r="B8694">
            <v>2</v>
          </cell>
          <cell r="K8694" t="str">
            <v>SALÁRIOS, ENCARGOS E BENEFÍCIOS</v>
          </cell>
          <cell r="O8694">
            <v>2</v>
          </cell>
          <cell r="Q8694">
            <v>46054</v>
          </cell>
          <cell r="W8694" t="str">
            <v>SP INT 2</v>
          </cell>
          <cell r="X8694" t="str">
            <v>SP INT 2</v>
          </cell>
        </row>
        <row r="8695">
          <cell r="B8695">
            <v>2</v>
          </cell>
          <cell r="K8695" t="str">
            <v>SALÁRIOS, ENCARGOS E BENEFÍCIOS</v>
          </cell>
          <cell r="O8695">
            <v>2</v>
          </cell>
          <cell r="Q8695">
            <v>46054</v>
          </cell>
          <cell r="W8695" t="str">
            <v>SP INT 2</v>
          </cell>
          <cell r="X8695" t="str">
            <v>SP INT 2</v>
          </cell>
        </row>
        <row r="8696">
          <cell r="B8696">
            <v>2</v>
          </cell>
          <cell r="K8696" t="str">
            <v>SALÁRIOS, ENCARGOS E BENEFÍCIOS</v>
          </cell>
          <cell r="O8696">
            <v>2</v>
          </cell>
          <cell r="Q8696">
            <v>46054</v>
          </cell>
          <cell r="W8696" t="str">
            <v>SP INT 2</v>
          </cell>
          <cell r="X8696" t="str">
            <v>SP INT 2</v>
          </cell>
        </row>
        <row r="8697">
          <cell r="B8697">
            <v>2</v>
          </cell>
          <cell r="K8697" t="str">
            <v>SALÁRIOS, ENCARGOS E BENEFÍCIOS</v>
          </cell>
          <cell r="O8697">
            <v>2</v>
          </cell>
          <cell r="Q8697">
            <v>46054</v>
          </cell>
          <cell r="W8697" t="str">
            <v>SP INT 2</v>
          </cell>
          <cell r="X8697" t="str">
            <v>SP INT 2</v>
          </cell>
        </row>
        <row r="8698">
          <cell r="B8698">
            <v>2</v>
          </cell>
          <cell r="K8698" t="str">
            <v>SALÁRIOS, ENCARGOS E BENEFÍCIOS</v>
          </cell>
          <cell r="O8698">
            <v>2</v>
          </cell>
          <cell r="Q8698">
            <v>46054</v>
          </cell>
          <cell r="W8698" t="str">
            <v>SP INT 2</v>
          </cell>
          <cell r="X8698" t="str">
            <v>SP INT 2</v>
          </cell>
        </row>
        <row r="8699">
          <cell r="B8699">
            <v>2</v>
          </cell>
          <cell r="K8699" t="str">
            <v>SALÁRIOS, ENCARGOS E BENEFÍCIOS</v>
          </cell>
          <cell r="O8699">
            <v>2</v>
          </cell>
          <cell r="Q8699">
            <v>46054</v>
          </cell>
          <cell r="W8699" t="str">
            <v>SP INT 2</v>
          </cell>
          <cell r="X8699" t="str">
            <v>SP INT 2</v>
          </cell>
        </row>
        <row r="8700">
          <cell r="B8700">
            <v>2</v>
          </cell>
          <cell r="K8700" t="str">
            <v>SERVIÇOS</v>
          </cell>
          <cell r="O8700">
            <v>2</v>
          </cell>
          <cell r="Q8700">
            <v>46054</v>
          </cell>
          <cell r="W8700" t="str">
            <v>SP INT 2</v>
          </cell>
          <cell r="X8700" t="str">
            <v>SP INT 2</v>
          </cell>
        </row>
        <row r="8701">
          <cell r="B8701">
            <v>2</v>
          </cell>
          <cell r="K8701" t="str">
            <v>SALÁRIOS, ENCARGOS E BENEFÍCIOS</v>
          </cell>
          <cell r="O8701">
            <v>2</v>
          </cell>
          <cell r="Q8701">
            <v>46054</v>
          </cell>
          <cell r="W8701" t="str">
            <v>SP INT 3</v>
          </cell>
          <cell r="X8701" t="str">
            <v>SP INT 3</v>
          </cell>
        </row>
        <row r="8702">
          <cell r="B8702">
            <v>2</v>
          </cell>
          <cell r="K8702" t="str">
            <v>SALÁRIOS, ENCARGOS E BENEFÍCIOS</v>
          </cell>
          <cell r="O8702">
            <v>2</v>
          </cell>
          <cell r="Q8702">
            <v>46054</v>
          </cell>
          <cell r="W8702" t="str">
            <v>SP INT 3</v>
          </cell>
          <cell r="X8702" t="str">
            <v>SP INT 3</v>
          </cell>
        </row>
        <row r="8703">
          <cell r="B8703">
            <v>2</v>
          </cell>
          <cell r="K8703" t="str">
            <v>SALÁRIOS, ENCARGOS E BENEFÍCIOS</v>
          </cell>
          <cell r="O8703">
            <v>2</v>
          </cell>
          <cell r="Q8703">
            <v>46054</v>
          </cell>
          <cell r="W8703" t="str">
            <v>SP INT 3</v>
          </cell>
          <cell r="X8703" t="str">
            <v>SP INT 3</v>
          </cell>
        </row>
        <row r="8704">
          <cell r="B8704">
            <v>2</v>
          </cell>
          <cell r="K8704" t="str">
            <v>SALÁRIOS, ENCARGOS E BENEFÍCIOS</v>
          </cell>
          <cell r="O8704">
            <v>2</v>
          </cell>
          <cell r="Q8704">
            <v>46054</v>
          </cell>
          <cell r="W8704" t="str">
            <v>SP INT 3</v>
          </cell>
          <cell r="X8704" t="str">
            <v>SP INT 3</v>
          </cell>
        </row>
        <row r="8705">
          <cell r="B8705">
            <v>2</v>
          </cell>
          <cell r="K8705" t="str">
            <v>SALÁRIOS, ENCARGOS E BENEFÍCIOS</v>
          </cell>
          <cell r="O8705">
            <v>2</v>
          </cell>
          <cell r="Q8705">
            <v>46054</v>
          </cell>
          <cell r="W8705" t="str">
            <v>SP INT 3</v>
          </cell>
          <cell r="X8705" t="str">
            <v>SP INT 3</v>
          </cell>
        </row>
        <row r="8706">
          <cell r="B8706">
            <v>2</v>
          </cell>
          <cell r="K8706" t="str">
            <v>SALÁRIOS, ENCARGOS E BENEFÍCIOS</v>
          </cell>
          <cell r="O8706">
            <v>2</v>
          </cell>
          <cell r="Q8706">
            <v>46054</v>
          </cell>
          <cell r="W8706" t="str">
            <v>SP INT 3</v>
          </cell>
          <cell r="X8706" t="str">
            <v>SP INT 3</v>
          </cell>
        </row>
        <row r="8707">
          <cell r="B8707">
            <v>2</v>
          </cell>
          <cell r="K8707" t="str">
            <v>SALÁRIOS, ENCARGOS E BENEFÍCIOS</v>
          </cell>
          <cell r="O8707">
            <v>2</v>
          </cell>
          <cell r="Q8707">
            <v>46054</v>
          </cell>
          <cell r="W8707" t="str">
            <v>SP INT 3</v>
          </cell>
          <cell r="X8707" t="str">
            <v>SP INT 3</v>
          </cell>
        </row>
        <row r="8708">
          <cell r="B8708">
            <v>2</v>
          </cell>
          <cell r="K8708" t="str">
            <v>SALÁRIOS, ENCARGOS E BENEFÍCIOS</v>
          </cell>
          <cell r="O8708">
            <v>2</v>
          </cell>
          <cell r="Q8708">
            <v>46054</v>
          </cell>
          <cell r="W8708" t="str">
            <v>SP INT 3</v>
          </cell>
          <cell r="X8708" t="str">
            <v>SP INT 3</v>
          </cell>
        </row>
        <row r="8709">
          <cell r="B8709">
            <v>2</v>
          </cell>
          <cell r="K8709" t="str">
            <v>SALÁRIOS, ENCARGOS E BENEFÍCIOS</v>
          </cell>
          <cell r="O8709">
            <v>2</v>
          </cell>
          <cell r="Q8709">
            <v>46054</v>
          </cell>
          <cell r="W8709" t="str">
            <v>SP INT 3</v>
          </cell>
          <cell r="X8709" t="str">
            <v>SP INT 3</v>
          </cell>
        </row>
        <row r="8710">
          <cell r="B8710">
            <v>2</v>
          </cell>
          <cell r="K8710" t="str">
            <v>SALÁRIOS, ENCARGOS E BENEFÍCIOS</v>
          </cell>
          <cell r="O8710">
            <v>2</v>
          </cell>
          <cell r="Q8710">
            <v>46054</v>
          </cell>
          <cell r="W8710" t="str">
            <v>SP INT 3</v>
          </cell>
          <cell r="X8710" t="str">
            <v>SP INT 3</v>
          </cell>
        </row>
        <row r="8711">
          <cell r="B8711">
            <v>2</v>
          </cell>
          <cell r="K8711" t="str">
            <v>SALÁRIOS, ENCARGOS E BENEFÍCIOS</v>
          </cell>
          <cell r="O8711">
            <v>2</v>
          </cell>
          <cell r="Q8711">
            <v>46054</v>
          </cell>
          <cell r="W8711" t="str">
            <v>SP INT 3</v>
          </cell>
          <cell r="X8711" t="str">
            <v>SP INT 3</v>
          </cell>
        </row>
        <row r="8712">
          <cell r="B8712">
            <v>2</v>
          </cell>
          <cell r="K8712" t="str">
            <v>SALÁRIOS, ENCARGOS E BENEFÍCIOS</v>
          </cell>
          <cell r="O8712">
            <v>2</v>
          </cell>
          <cell r="Q8712">
            <v>46054</v>
          </cell>
          <cell r="W8712" t="str">
            <v>SP INT 3</v>
          </cell>
          <cell r="X8712" t="str">
            <v>SP INT 3</v>
          </cell>
        </row>
        <row r="8713">
          <cell r="B8713">
            <v>2</v>
          </cell>
          <cell r="K8713" t="str">
            <v>SALÁRIOS, ENCARGOS E BENEFÍCIOS</v>
          </cell>
          <cell r="O8713">
            <v>2</v>
          </cell>
          <cell r="Q8713">
            <v>46054</v>
          </cell>
          <cell r="W8713" t="str">
            <v>SP INT 3</v>
          </cell>
          <cell r="X8713" t="str">
            <v>SP INT 3</v>
          </cell>
        </row>
        <row r="8714">
          <cell r="B8714">
            <v>2</v>
          </cell>
          <cell r="K8714" t="str">
            <v>SALÁRIOS, ENCARGOS E BENEFÍCIOS</v>
          </cell>
          <cell r="O8714">
            <v>2</v>
          </cell>
          <cell r="Q8714">
            <v>46054</v>
          </cell>
          <cell r="W8714" t="str">
            <v>SP INT 3</v>
          </cell>
          <cell r="X8714" t="str">
            <v>SP INT 3</v>
          </cell>
        </row>
        <row r="8715">
          <cell r="B8715">
            <v>2</v>
          </cell>
          <cell r="K8715" t="str">
            <v>SALÁRIOS, ENCARGOS E BENEFÍCIOS</v>
          </cell>
          <cell r="O8715">
            <v>2</v>
          </cell>
          <cell r="Q8715">
            <v>46054</v>
          </cell>
          <cell r="W8715" t="str">
            <v>SP INT 3</v>
          </cell>
          <cell r="X8715" t="str">
            <v>SP INT 3</v>
          </cell>
        </row>
        <row r="8716">
          <cell r="B8716">
            <v>2</v>
          </cell>
          <cell r="K8716" t="str">
            <v>SALÁRIOS, ENCARGOS E BENEFÍCIOS</v>
          </cell>
          <cell r="O8716">
            <v>2</v>
          </cell>
          <cell r="Q8716">
            <v>46054</v>
          </cell>
          <cell r="W8716" t="str">
            <v>SP INT 3</v>
          </cell>
          <cell r="X8716" t="str">
            <v>SP INT 3</v>
          </cell>
        </row>
        <row r="8717">
          <cell r="B8717">
            <v>2</v>
          </cell>
          <cell r="K8717" t="str">
            <v>PLANTÕES E LOJAS</v>
          </cell>
          <cell r="O8717">
            <v>2</v>
          </cell>
          <cell r="P8717">
            <v>72.95</v>
          </cell>
          <cell r="Q8717">
            <v>46054</v>
          </cell>
          <cell r="W8717" t="str">
            <v>SP INT 3</v>
          </cell>
          <cell r="X8717" t="str">
            <v>SP INT 3</v>
          </cell>
        </row>
        <row r="8718">
          <cell r="B8718">
            <v>2</v>
          </cell>
          <cell r="K8718" t="str">
            <v>SALÁRIOS, ENCARGOS E BENEFÍCIOS</v>
          </cell>
          <cell r="O8718">
            <v>2</v>
          </cell>
          <cell r="Q8718">
            <v>46054</v>
          </cell>
          <cell r="W8718" t="str">
            <v>SP INT 3</v>
          </cell>
          <cell r="X8718" t="str">
            <v>SP INT 3</v>
          </cell>
        </row>
        <row r="8719">
          <cell r="B8719">
            <v>2</v>
          </cell>
          <cell r="K8719" t="str">
            <v>SALÁRIOS, ENCARGOS E BENEFÍCIOS</v>
          </cell>
          <cell r="O8719">
            <v>2</v>
          </cell>
          <cell r="Q8719">
            <v>46054</v>
          </cell>
          <cell r="W8719" t="str">
            <v>SP INT 4</v>
          </cell>
          <cell r="X8719" t="str">
            <v>SP INT 4</v>
          </cell>
        </row>
        <row r="8720">
          <cell r="B8720">
            <v>2</v>
          </cell>
          <cell r="K8720" t="str">
            <v>SALÁRIOS, ENCARGOS E BENEFÍCIOS</v>
          </cell>
          <cell r="O8720">
            <v>2</v>
          </cell>
          <cell r="Q8720">
            <v>46054</v>
          </cell>
          <cell r="W8720" t="str">
            <v>SP INT 4</v>
          </cell>
          <cell r="X8720" t="str">
            <v>SP INT 4</v>
          </cell>
        </row>
        <row r="8721">
          <cell r="B8721">
            <v>2</v>
          </cell>
          <cell r="K8721" t="str">
            <v>SALÁRIOS, ENCARGOS E BENEFÍCIOS</v>
          </cell>
          <cell r="O8721">
            <v>2</v>
          </cell>
          <cell r="Q8721">
            <v>46054</v>
          </cell>
          <cell r="W8721" t="str">
            <v>SP INT 4</v>
          </cell>
          <cell r="X8721" t="str">
            <v>SP INT 4</v>
          </cell>
        </row>
        <row r="8722">
          <cell r="B8722">
            <v>2</v>
          </cell>
          <cell r="K8722" t="str">
            <v>SERVIÇOS</v>
          </cell>
          <cell r="O8722">
            <v>2</v>
          </cell>
          <cell r="Q8722">
            <v>46054</v>
          </cell>
          <cell r="W8722" t="str">
            <v>SP INT 4</v>
          </cell>
          <cell r="X8722" t="str">
            <v>SP INT 4</v>
          </cell>
        </row>
        <row r="8723">
          <cell r="B8723">
            <v>2</v>
          </cell>
          <cell r="K8723" t="str">
            <v>SALÁRIOS, ENCARGOS E BENEFÍCIOS</v>
          </cell>
          <cell r="O8723">
            <v>2</v>
          </cell>
          <cell r="Q8723">
            <v>46054</v>
          </cell>
          <cell r="W8723" t="str">
            <v>SP INT 4</v>
          </cell>
          <cell r="X8723" t="str">
            <v>SP INT 4</v>
          </cell>
        </row>
        <row r="8724">
          <cell r="B8724">
            <v>2</v>
          </cell>
          <cell r="K8724" t="str">
            <v>SALÁRIOS, ENCARGOS E BENEFÍCIOS</v>
          </cell>
          <cell r="O8724">
            <v>2</v>
          </cell>
          <cell r="Q8724">
            <v>46054</v>
          </cell>
          <cell r="W8724" t="str">
            <v>SP INT 4</v>
          </cell>
          <cell r="X8724" t="str">
            <v>SP INT 4</v>
          </cell>
        </row>
        <row r="8725">
          <cell r="B8725">
            <v>2</v>
          </cell>
          <cell r="K8725" t="str">
            <v>SERVIÇOS</v>
          </cell>
          <cell r="O8725">
            <v>2</v>
          </cell>
          <cell r="Q8725">
            <v>46054</v>
          </cell>
          <cell r="W8725" t="str">
            <v>SP INT 4</v>
          </cell>
          <cell r="X8725" t="str">
            <v>SP INT 4</v>
          </cell>
        </row>
        <row r="8726">
          <cell r="B8726">
            <v>2</v>
          </cell>
          <cell r="K8726" t="str">
            <v>SALÁRIOS, ENCARGOS E BENEFÍCIOS</v>
          </cell>
          <cell r="O8726">
            <v>2</v>
          </cell>
          <cell r="Q8726">
            <v>46054</v>
          </cell>
          <cell r="W8726" t="str">
            <v>SP INT 4</v>
          </cell>
          <cell r="X8726" t="str">
            <v>SP INT 4</v>
          </cell>
        </row>
        <row r="8727">
          <cell r="B8727">
            <v>2</v>
          </cell>
          <cell r="K8727" t="str">
            <v>SALÁRIOS, ENCARGOS E BENEFÍCIOS</v>
          </cell>
          <cell r="O8727">
            <v>2</v>
          </cell>
          <cell r="Q8727">
            <v>46054</v>
          </cell>
          <cell r="W8727" t="str">
            <v>SP INT 4</v>
          </cell>
          <cell r="X8727" t="str">
            <v>SP INT 4</v>
          </cell>
        </row>
        <row r="8728">
          <cell r="B8728">
            <v>2</v>
          </cell>
          <cell r="K8728" t="str">
            <v>SALÁRIOS, ENCARGOS E BENEFÍCIOS</v>
          </cell>
          <cell r="O8728">
            <v>2</v>
          </cell>
          <cell r="Q8728">
            <v>46054</v>
          </cell>
          <cell r="W8728" t="str">
            <v>SP INT 4</v>
          </cell>
          <cell r="X8728" t="str">
            <v>SP INT 4</v>
          </cell>
        </row>
        <row r="8729">
          <cell r="B8729">
            <v>2</v>
          </cell>
          <cell r="K8729" t="str">
            <v>SALÁRIOS, ENCARGOS E BENEFÍCIOS</v>
          </cell>
          <cell r="O8729">
            <v>2</v>
          </cell>
          <cell r="Q8729">
            <v>46054</v>
          </cell>
          <cell r="W8729" t="str">
            <v>SP INT 4</v>
          </cell>
          <cell r="X8729" t="str">
            <v>SP INT 4</v>
          </cell>
        </row>
        <row r="8730">
          <cell r="B8730">
            <v>2</v>
          </cell>
          <cell r="K8730" t="str">
            <v>SALÁRIOS, ENCARGOS E BENEFÍCIOS</v>
          </cell>
          <cell r="O8730">
            <v>2</v>
          </cell>
          <cell r="P8730">
            <v>80</v>
          </cell>
          <cell r="Q8730">
            <v>46054</v>
          </cell>
          <cell r="W8730" t="str">
            <v>SP INT 4</v>
          </cell>
          <cell r="X8730" t="str">
            <v>SP INT 4</v>
          </cell>
        </row>
        <row r="8731">
          <cell r="B8731">
            <v>2</v>
          </cell>
          <cell r="K8731" t="str">
            <v>SALÁRIOS, ENCARGOS E BENEFÍCIOS</v>
          </cell>
          <cell r="O8731">
            <v>2</v>
          </cell>
          <cell r="Q8731">
            <v>46054</v>
          </cell>
          <cell r="W8731" t="str">
            <v>SP INT 4</v>
          </cell>
          <cell r="X8731" t="str">
            <v>SP INT 4</v>
          </cell>
        </row>
        <row r="8732">
          <cell r="B8732">
            <v>2</v>
          </cell>
          <cell r="K8732" t="str">
            <v>SALÁRIOS, ENCARGOS E BENEFÍCIOS</v>
          </cell>
          <cell r="O8732">
            <v>2</v>
          </cell>
          <cell r="Q8732">
            <v>46054</v>
          </cell>
          <cell r="W8732" t="str">
            <v>SP INT 4</v>
          </cell>
          <cell r="X8732" t="str">
            <v>SP INT 4</v>
          </cell>
        </row>
        <row r="8733">
          <cell r="B8733">
            <v>2</v>
          </cell>
          <cell r="K8733" t="str">
            <v>SALÁRIOS, ENCARGOS E BENEFÍCIOS</v>
          </cell>
          <cell r="O8733">
            <v>2</v>
          </cell>
          <cell r="Q8733">
            <v>46054</v>
          </cell>
          <cell r="W8733" t="str">
            <v>SP INT 5</v>
          </cell>
          <cell r="X8733" t="str">
            <v>SP INT 5</v>
          </cell>
        </row>
        <row r="8734">
          <cell r="B8734">
            <v>2</v>
          </cell>
          <cell r="K8734" t="str">
            <v>SALÁRIOS, ENCARGOS E BENEFÍCIOS</v>
          </cell>
          <cell r="O8734">
            <v>2</v>
          </cell>
          <cell r="Q8734">
            <v>46054</v>
          </cell>
          <cell r="W8734" t="str">
            <v>SP INT 5</v>
          </cell>
          <cell r="X8734" t="str">
            <v>SP INT 5</v>
          </cell>
        </row>
        <row r="8735">
          <cell r="B8735">
            <v>2</v>
          </cell>
          <cell r="K8735" t="str">
            <v>SALÁRIOS, ENCARGOS E BENEFÍCIOS</v>
          </cell>
          <cell r="O8735">
            <v>2</v>
          </cell>
          <cell r="Q8735">
            <v>46054</v>
          </cell>
          <cell r="W8735" t="str">
            <v>SP INT 5</v>
          </cell>
          <cell r="X8735" t="str">
            <v>SP INT 5</v>
          </cell>
        </row>
        <row r="8736">
          <cell r="B8736">
            <v>2</v>
          </cell>
          <cell r="K8736" t="str">
            <v>SALÁRIOS, ENCARGOS E BENEFÍCIOS</v>
          </cell>
          <cell r="O8736">
            <v>2</v>
          </cell>
          <cell r="Q8736">
            <v>46054</v>
          </cell>
          <cell r="W8736" t="str">
            <v>SP INT 5</v>
          </cell>
          <cell r="X8736" t="str">
            <v>SP INT 5</v>
          </cell>
        </row>
        <row r="8737">
          <cell r="B8737">
            <v>2</v>
          </cell>
          <cell r="K8737" t="str">
            <v>SALÁRIOS, ENCARGOS E BENEFÍCIOS</v>
          </cell>
          <cell r="O8737">
            <v>2</v>
          </cell>
          <cell r="Q8737">
            <v>46054</v>
          </cell>
          <cell r="W8737" t="str">
            <v>SP INT 5</v>
          </cell>
          <cell r="X8737" t="str">
            <v>SP INT 5</v>
          </cell>
        </row>
        <row r="8738">
          <cell r="B8738">
            <v>2</v>
          </cell>
          <cell r="K8738" t="str">
            <v>SALÁRIOS, ENCARGOS E BENEFÍCIOS</v>
          </cell>
          <cell r="O8738">
            <v>2</v>
          </cell>
          <cell r="Q8738">
            <v>46054</v>
          </cell>
          <cell r="W8738" t="str">
            <v>SP INT 5</v>
          </cell>
          <cell r="X8738" t="str">
            <v>SP INT 5</v>
          </cell>
        </row>
        <row r="8739">
          <cell r="B8739">
            <v>2</v>
          </cell>
          <cell r="K8739" t="str">
            <v>SERVIÇOS</v>
          </cell>
          <cell r="O8739">
            <v>2</v>
          </cell>
          <cell r="Q8739">
            <v>46054</v>
          </cell>
          <cell r="W8739" t="str">
            <v>SP INT 5</v>
          </cell>
          <cell r="X8739" t="str">
            <v>SP INT 5</v>
          </cell>
        </row>
        <row r="8740">
          <cell r="B8740">
            <v>2</v>
          </cell>
          <cell r="K8740" t="str">
            <v>SALÁRIOS, ENCARGOS E BENEFÍCIOS</v>
          </cell>
          <cell r="O8740">
            <v>2</v>
          </cell>
          <cell r="Q8740">
            <v>46054</v>
          </cell>
          <cell r="W8740" t="str">
            <v>SP INT 5</v>
          </cell>
          <cell r="X8740" t="str">
            <v>SP INT 5</v>
          </cell>
        </row>
        <row r="8741">
          <cell r="B8741">
            <v>2</v>
          </cell>
          <cell r="K8741" t="str">
            <v>SALÁRIOS, ENCARGOS E BENEFÍCIOS</v>
          </cell>
          <cell r="O8741">
            <v>2</v>
          </cell>
          <cell r="Q8741">
            <v>46054</v>
          </cell>
          <cell r="W8741" t="str">
            <v>SP INT 5</v>
          </cell>
          <cell r="X8741" t="str">
            <v>SP INT 5</v>
          </cell>
        </row>
        <row r="8742">
          <cell r="B8742">
            <v>2</v>
          </cell>
          <cell r="K8742" t="str">
            <v>SALÁRIOS, ENCARGOS E BENEFÍCIOS</v>
          </cell>
          <cell r="O8742">
            <v>2</v>
          </cell>
          <cell r="Q8742">
            <v>46054</v>
          </cell>
          <cell r="W8742" t="str">
            <v>SP INT 5</v>
          </cell>
          <cell r="X8742" t="str">
            <v>SP INT 5</v>
          </cell>
        </row>
        <row r="8743">
          <cell r="B8743">
            <v>2</v>
          </cell>
          <cell r="K8743" t="str">
            <v>SALÁRIOS, ENCARGOS E BENEFÍCIOS</v>
          </cell>
          <cell r="O8743">
            <v>2</v>
          </cell>
          <cell r="Q8743">
            <v>46054</v>
          </cell>
          <cell r="W8743" t="str">
            <v>SP INT 5</v>
          </cell>
          <cell r="X8743" t="str">
            <v>SP INT 5</v>
          </cell>
        </row>
        <row r="8744">
          <cell r="B8744">
            <v>2</v>
          </cell>
          <cell r="K8744" t="str">
            <v>SALÁRIOS, ENCARGOS E BENEFÍCIOS</v>
          </cell>
          <cell r="O8744">
            <v>2</v>
          </cell>
          <cell r="Q8744">
            <v>46054</v>
          </cell>
          <cell r="W8744" t="str">
            <v>SP INT 5</v>
          </cell>
          <cell r="X8744" t="str">
            <v>SP INT 5</v>
          </cell>
        </row>
        <row r="8745">
          <cell r="B8745">
            <v>2</v>
          </cell>
          <cell r="K8745" t="str">
            <v>SALÁRIOS, ENCARGOS E BENEFÍCIOS</v>
          </cell>
          <cell r="O8745">
            <v>2</v>
          </cell>
          <cell r="Q8745">
            <v>46054</v>
          </cell>
          <cell r="W8745" t="str">
            <v>SP INT 5</v>
          </cell>
          <cell r="X8745" t="str">
            <v>SP INT 5</v>
          </cell>
        </row>
        <row r="8746">
          <cell r="B8746">
            <v>2</v>
          </cell>
          <cell r="K8746" t="str">
            <v>SALÁRIOS, ENCARGOS E BENEFÍCIOS</v>
          </cell>
          <cell r="O8746">
            <v>2</v>
          </cell>
          <cell r="P8746">
            <v>72</v>
          </cell>
          <cell r="Q8746">
            <v>46054</v>
          </cell>
          <cell r="W8746" t="str">
            <v>SP INT 5</v>
          </cell>
          <cell r="X8746" t="str">
            <v>SP INT 5</v>
          </cell>
        </row>
        <row r="8747">
          <cell r="B8747">
            <v>2</v>
          </cell>
          <cell r="K8747" t="str">
            <v>SALÁRIOS, ENCARGOS E BENEFÍCIOS</v>
          </cell>
          <cell r="O8747">
            <v>2</v>
          </cell>
          <cell r="Q8747">
            <v>46054</v>
          </cell>
          <cell r="W8747" t="str">
            <v>SP INT 5</v>
          </cell>
          <cell r="X8747" t="str">
            <v>SP INT 5</v>
          </cell>
        </row>
        <row r="8748">
          <cell r="B8748">
            <v>2</v>
          </cell>
          <cell r="K8748" t="str">
            <v>SALÁRIOS, ENCARGOS E BENEFÍCIOS</v>
          </cell>
          <cell r="O8748">
            <v>2</v>
          </cell>
          <cell r="Q8748">
            <v>46054</v>
          </cell>
          <cell r="W8748" t="str">
            <v>SP INT 5</v>
          </cell>
          <cell r="X8748" t="str">
            <v>SP INT 5</v>
          </cell>
        </row>
        <row r="8749">
          <cell r="B8749">
            <v>2</v>
          </cell>
          <cell r="K8749" t="str">
            <v>SALÁRIOS, ENCARGOS E BENEFÍCIOS</v>
          </cell>
          <cell r="O8749">
            <v>2</v>
          </cell>
          <cell r="Q8749">
            <v>46054</v>
          </cell>
          <cell r="W8749" t="str">
            <v>SP INT 5</v>
          </cell>
          <cell r="X8749" t="str">
            <v>SP INT 5</v>
          </cell>
        </row>
        <row r="8750">
          <cell r="B8750">
            <v>2</v>
          </cell>
          <cell r="K8750" t="str">
            <v>SALÁRIOS, ENCARGOS E BENEFÍCIOS</v>
          </cell>
          <cell r="O8750">
            <v>2</v>
          </cell>
          <cell r="Q8750">
            <v>46054</v>
          </cell>
          <cell r="W8750" t="str">
            <v>SP INT 5</v>
          </cell>
          <cell r="X8750" t="str">
            <v>SP INT 5</v>
          </cell>
        </row>
        <row r="8751">
          <cell r="B8751">
            <v>2</v>
          </cell>
          <cell r="K8751" t="str">
            <v>SALÁRIOS, ENCARGOS E BENEFÍCIOS</v>
          </cell>
          <cell r="O8751">
            <v>2</v>
          </cell>
          <cell r="Q8751">
            <v>46054</v>
          </cell>
          <cell r="W8751" t="str">
            <v>SP INT 5</v>
          </cell>
          <cell r="X8751" t="str">
            <v>SP INT 5</v>
          </cell>
        </row>
        <row r="8752">
          <cell r="B8752">
            <v>2</v>
          </cell>
          <cell r="K8752" t="str">
            <v>SALÁRIOS, ENCARGOS E BENEFÍCIOS</v>
          </cell>
          <cell r="O8752">
            <v>2</v>
          </cell>
          <cell r="Q8752">
            <v>46054</v>
          </cell>
          <cell r="W8752" t="str">
            <v>SP INT 6</v>
          </cell>
          <cell r="X8752" t="str">
            <v>SP INT 6</v>
          </cell>
        </row>
        <row r="8753">
          <cell r="B8753">
            <v>2</v>
          </cell>
          <cell r="K8753" t="str">
            <v>SALÁRIOS, ENCARGOS E BENEFÍCIOS</v>
          </cell>
          <cell r="O8753">
            <v>2</v>
          </cell>
          <cell r="Q8753">
            <v>46054</v>
          </cell>
          <cell r="W8753" t="str">
            <v>SP INT 6</v>
          </cell>
          <cell r="X8753" t="str">
            <v>SP INT 6</v>
          </cell>
        </row>
        <row r="8754">
          <cell r="B8754">
            <v>2</v>
          </cell>
          <cell r="K8754" t="str">
            <v>SALÁRIOS, ENCARGOS E BENEFÍCIOS</v>
          </cell>
          <cell r="O8754">
            <v>2</v>
          </cell>
          <cell r="Q8754">
            <v>46054</v>
          </cell>
          <cell r="W8754" t="str">
            <v>SP INT 6</v>
          </cell>
          <cell r="X8754" t="str">
            <v>SP INT 6</v>
          </cell>
        </row>
        <row r="8755">
          <cell r="B8755">
            <v>2</v>
          </cell>
          <cell r="K8755" t="str">
            <v>SALÁRIOS, ENCARGOS E BENEFÍCIOS</v>
          </cell>
          <cell r="O8755">
            <v>2</v>
          </cell>
          <cell r="Q8755">
            <v>46054</v>
          </cell>
          <cell r="W8755" t="str">
            <v>SP INT 6</v>
          </cell>
          <cell r="X8755" t="str">
            <v>SP INT 6</v>
          </cell>
        </row>
        <row r="8756">
          <cell r="B8756">
            <v>2</v>
          </cell>
          <cell r="K8756" t="str">
            <v>SALÁRIOS, ENCARGOS E BENEFÍCIOS</v>
          </cell>
          <cell r="O8756">
            <v>2</v>
          </cell>
          <cell r="Q8756">
            <v>46054</v>
          </cell>
          <cell r="W8756" t="str">
            <v>SP INT 6</v>
          </cell>
          <cell r="X8756" t="str">
            <v>SP INT 6</v>
          </cell>
        </row>
        <row r="8757">
          <cell r="B8757">
            <v>2</v>
          </cell>
          <cell r="K8757" t="str">
            <v>SALÁRIOS, ENCARGOS E BENEFÍCIOS</v>
          </cell>
          <cell r="O8757">
            <v>2</v>
          </cell>
          <cell r="Q8757">
            <v>46054</v>
          </cell>
          <cell r="W8757" t="str">
            <v>SP INT 6</v>
          </cell>
          <cell r="X8757" t="str">
            <v>SP INT 6</v>
          </cell>
        </row>
        <row r="8758">
          <cell r="B8758">
            <v>2</v>
          </cell>
          <cell r="K8758" t="str">
            <v>SALÁRIOS, ENCARGOS E BENEFÍCIOS</v>
          </cell>
          <cell r="O8758">
            <v>2</v>
          </cell>
          <cell r="Q8758">
            <v>46054</v>
          </cell>
          <cell r="W8758" t="str">
            <v>SP INT 6</v>
          </cell>
          <cell r="X8758" t="str">
            <v>SP INT 6</v>
          </cell>
        </row>
        <row r="8759">
          <cell r="B8759">
            <v>2</v>
          </cell>
          <cell r="K8759" t="str">
            <v>SERVIÇOS</v>
          </cell>
          <cell r="O8759">
            <v>2</v>
          </cell>
          <cell r="Q8759">
            <v>46054</v>
          </cell>
          <cell r="W8759" t="str">
            <v>SP INT 6</v>
          </cell>
          <cell r="X8759" t="str">
            <v>SP INT 6</v>
          </cell>
        </row>
        <row r="8760">
          <cell r="B8760">
            <v>2</v>
          </cell>
          <cell r="K8760" t="str">
            <v>SALÁRIOS, ENCARGOS E BENEFÍCIOS</v>
          </cell>
          <cell r="O8760">
            <v>2</v>
          </cell>
          <cell r="Q8760">
            <v>46054</v>
          </cell>
          <cell r="W8760" t="str">
            <v>SP INT 6</v>
          </cell>
          <cell r="X8760" t="str">
            <v>SP INT 6</v>
          </cell>
        </row>
        <row r="8761">
          <cell r="B8761">
            <v>2</v>
          </cell>
          <cell r="K8761" t="str">
            <v>SALÁRIOS, ENCARGOS E BENEFÍCIOS</v>
          </cell>
          <cell r="O8761">
            <v>2</v>
          </cell>
          <cell r="Q8761">
            <v>46054</v>
          </cell>
          <cell r="W8761" t="str">
            <v>SP INT 6</v>
          </cell>
          <cell r="X8761" t="str">
            <v>SP INT 6</v>
          </cell>
        </row>
        <row r="8762">
          <cell r="B8762">
            <v>2</v>
          </cell>
          <cell r="K8762" t="str">
            <v>SALÁRIOS, ENCARGOS E BENEFÍCIOS</v>
          </cell>
          <cell r="O8762">
            <v>2</v>
          </cell>
          <cell r="Q8762">
            <v>46054</v>
          </cell>
          <cell r="W8762" t="str">
            <v>SP INT 6</v>
          </cell>
          <cell r="X8762" t="str">
            <v>SP INT 6</v>
          </cell>
        </row>
        <row r="8763">
          <cell r="B8763">
            <v>2</v>
          </cell>
          <cell r="K8763" t="str">
            <v>SALÁRIOS, ENCARGOS E BENEFÍCIOS</v>
          </cell>
          <cell r="O8763">
            <v>2</v>
          </cell>
          <cell r="Q8763">
            <v>46054</v>
          </cell>
          <cell r="W8763" t="str">
            <v>SP INT 6</v>
          </cell>
          <cell r="X8763" t="str">
            <v>SP INT 6</v>
          </cell>
        </row>
        <row r="8764">
          <cell r="B8764">
            <v>2</v>
          </cell>
          <cell r="K8764" t="str">
            <v>SALÁRIOS, ENCARGOS E BENEFÍCIOS</v>
          </cell>
          <cell r="O8764">
            <v>2</v>
          </cell>
          <cell r="Q8764">
            <v>46054</v>
          </cell>
          <cell r="W8764" t="str">
            <v>SP INT 6</v>
          </cell>
          <cell r="X8764" t="str">
            <v>SP INT 6</v>
          </cell>
        </row>
        <row r="8765">
          <cell r="B8765">
            <v>2</v>
          </cell>
          <cell r="K8765" t="str">
            <v>SALÁRIOS, ENCARGOS E BENEFÍCIOS</v>
          </cell>
          <cell r="O8765">
            <v>2</v>
          </cell>
          <cell r="Q8765">
            <v>46054</v>
          </cell>
          <cell r="W8765" t="str">
            <v>SP INT 6</v>
          </cell>
          <cell r="X8765" t="str">
            <v>SP INT 6</v>
          </cell>
        </row>
        <row r="8766">
          <cell r="B8766">
            <v>2</v>
          </cell>
          <cell r="K8766" t="str">
            <v>SERVIÇOS</v>
          </cell>
          <cell r="O8766">
            <v>2</v>
          </cell>
          <cell r="Q8766">
            <v>46054</v>
          </cell>
          <cell r="W8766" t="str">
            <v>SENSIA CP</v>
          </cell>
          <cell r="X8766" t="str">
            <v>SENSIA</v>
          </cell>
        </row>
        <row r="8767">
          <cell r="B8767">
            <v>2</v>
          </cell>
          <cell r="K8767" t="str">
            <v>SALÁRIOS, ENCARGOS E BENEFÍCIOS</v>
          </cell>
          <cell r="O8767">
            <v>2</v>
          </cell>
          <cell r="Q8767">
            <v>46054</v>
          </cell>
          <cell r="W8767" t="str">
            <v>SENSIA CP</v>
          </cell>
          <cell r="X8767" t="str">
            <v>SENSIA</v>
          </cell>
        </row>
        <row r="8768">
          <cell r="B8768">
            <v>2</v>
          </cell>
          <cell r="K8768" t="str">
            <v>SALÁRIOS, ENCARGOS E BENEFÍCIOS</v>
          </cell>
          <cell r="O8768">
            <v>2</v>
          </cell>
          <cell r="Q8768">
            <v>46054</v>
          </cell>
          <cell r="W8768" t="str">
            <v>SENSIA CP</v>
          </cell>
          <cell r="X8768" t="str">
            <v>SENSIA</v>
          </cell>
        </row>
        <row r="8769">
          <cell r="B8769">
            <v>2</v>
          </cell>
          <cell r="K8769" t="str">
            <v>SALÁRIOS, ENCARGOS E BENEFÍCIOS</v>
          </cell>
          <cell r="O8769">
            <v>2</v>
          </cell>
          <cell r="Q8769">
            <v>46054</v>
          </cell>
          <cell r="W8769" t="str">
            <v>SENSIA RP</v>
          </cell>
          <cell r="X8769" t="str">
            <v>SENSIA</v>
          </cell>
        </row>
        <row r="8770">
          <cell r="B8770">
            <v>2</v>
          </cell>
          <cell r="K8770" t="str">
            <v>SALÁRIOS, ENCARGOS E BENEFÍCIOS</v>
          </cell>
          <cell r="O8770">
            <v>2</v>
          </cell>
          <cell r="P8770">
            <v>24</v>
          </cell>
          <cell r="Q8770">
            <v>46054</v>
          </cell>
          <cell r="W8770" t="str">
            <v>SENSIA RP</v>
          </cell>
          <cell r="X8770" t="str">
            <v>SENSIA</v>
          </cell>
        </row>
        <row r="8771">
          <cell r="B8771">
            <v>3</v>
          </cell>
          <cell r="K8771" t="str">
            <v>SALÁRIOS, ENCARGOS E BENEFÍCIOS</v>
          </cell>
          <cell r="O8771">
            <v>2</v>
          </cell>
          <cell r="Q8771">
            <v>46082</v>
          </cell>
          <cell r="W8771" t="str">
            <v>SP INT 1</v>
          </cell>
          <cell r="X8771" t="str">
            <v>SP INT 1</v>
          </cell>
        </row>
        <row r="8772">
          <cell r="B8772">
            <v>3</v>
          </cell>
          <cell r="K8772" t="str">
            <v>SALÁRIOS, ENCARGOS E BENEFÍCIOS</v>
          </cell>
          <cell r="O8772">
            <v>2</v>
          </cell>
          <cell r="Q8772">
            <v>46082</v>
          </cell>
          <cell r="W8772" t="str">
            <v>SP INT 1</v>
          </cell>
          <cell r="X8772" t="str">
            <v>SP INT 1</v>
          </cell>
        </row>
        <row r="8773">
          <cell r="B8773">
            <v>3</v>
          </cell>
          <cell r="K8773" t="str">
            <v>SALÁRIOS, ENCARGOS E BENEFÍCIOS</v>
          </cell>
          <cell r="O8773">
            <v>2</v>
          </cell>
          <cell r="Q8773">
            <v>46082</v>
          </cell>
          <cell r="W8773" t="str">
            <v>SP INT 1</v>
          </cell>
          <cell r="X8773" t="str">
            <v>SP INT 1</v>
          </cell>
        </row>
        <row r="8774">
          <cell r="B8774">
            <v>3</v>
          </cell>
          <cell r="K8774" t="str">
            <v>SALÁRIOS, ENCARGOS E BENEFÍCIOS</v>
          </cell>
          <cell r="O8774">
            <v>2</v>
          </cell>
          <cell r="Q8774">
            <v>46082</v>
          </cell>
          <cell r="W8774" t="str">
            <v>SP INT 1</v>
          </cell>
          <cell r="X8774" t="str">
            <v>SP INT 1</v>
          </cell>
        </row>
        <row r="8775">
          <cell r="B8775">
            <v>3</v>
          </cell>
          <cell r="K8775" t="str">
            <v>SALÁRIOS, ENCARGOS E BENEFÍCIOS</v>
          </cell>
          <cell r="O8775">
            <v>2</v>
          </cell>
          <cell r="Q8775">
            <v>46082</v>
          </cell>
          <cell r="W8775" t="str">
            <v>SP INT 1</v>
          </cell>
          <cell r="X8775" t="str">
            <v>SP INT 1</v>
          </cell>
        </row>
        <row r="8776">
          <cell r="B8776">
            <v>3</v>
          </cell>
          <cell r="K8776" t="str">
            <v>SALÁRIOS, ENCARGOS E BENEFÍCIOS</v>
          </cell>
          <cell r="O8776">
            <v>2</v>
          </cell>
          <cell r="Q8776">
            <v>46082</v>
          </cell>
          <cell r="W8776" t="str">
            <v>SP INT 1</v>
          </cell>
          <cell r="X8776" t="str">
            <v>SP INT 1</v>
          </cell>
        </row>
        <row r="8777">
          <cell r="B8777">
            <v>3</v>
          </cell>
          <cell r="K8777" t="str">
            <v>SALÁRIOS, ENCARGOS E BENEFÍCIOS</v>
          </cell>
          <cell r="O8777">
            <v>2</v>
          </cell>
          <cell r="Q8777">
            <v>46082</v>
          </cell>
          <cell r="W8777" t="str">
            <v>SP INT 1</v>
          </cell>
          <cell r="X8777" t="str">
            <v>SP INT 1</v>
          </cell>
        </row>
        <row r="8778">
          <cell r="B8778">
            <v>3</v>
          </cell>
          <cell r="K8778" t="str">
            <v>SALÁRIOS, ENCARGOS E BENEFÍCIOS</v>
          </cell>
          <cell r="O8778">
            <v>2</v>
          </cell>
          <cell r="Q8778">
            <v>46082</v>
          </cell>
          <cell r="W8778" t="str">
            <v>SP INT 1</v>
          </cell>
          <cell r="X8778" t="str">
            <v>SP INT 1</v>
          </cell>
        </row>
        <row r="8779">
          <cell r="B8779">
            <v>3</v>
          </cell>
          <cell r="K8779" t="str">
            <v>SALÁRIOS, ENCARGOS E BENEFÍCIOS</v>
          </cell>
          <cell r="O8779">
            <v>2</v>
          </cell>
          <cell r="Q8779">
            <v>46082</v>
          </cell>
          <cell r="W8779" t="str">
            <v>SP INT 1</v>
          </cell>
          <cell r="X8779" t="str">
            <v>SP INT 1</v>
          </cell>
        </row>
        <row r="8780">
          <cell r="B8780">
            <v>3</v>
          </cell>
          <cell r="K8780" t="str">
            <v>SALÁRIOS, ENCARGOS E BENEFÍCIOS</v>
          </cell>
          <cell r="O8780">
            <v>2</v>
          </cell>
          <cell r="Q8780">
            <v>46082</v>
          </cell>
          <cell r="W8780" t="str">
            <v>SP INT 1</v>
          </cell>
          <cell r="X8780" t="str">
            <v>SP INT 1</v>
          </cell>
        </row>
        <row r="8781">
          <cell r="B8781">
            <v>3</v>
          </cell>
          <cell r="K8781" t="str">
            <v>SALÁRIOS, ENCARGOS E BENEFÍCIOS</v>
          </cell>
          <cell r="O8781">
            <v>2</v>
          </cell>
          <cell r="Q8781">
            <v>46082</v>
          </cell>
          <cell r="W8781" t="str">
            <v>SP INT 1</v>
          </cell>
          <cell r="X8781" t="str">
            <v>SP INT 1</v>
          </cell>
        </row>
        <row r="8782">
          <cell r="B8782">
            <v>3</v>
          </cell>
          <cell r="K8782" t="str">
            <v>SALÁRIOS, ENCARGOS E BENEFÍCIOS</v>
          </cell>
          <cell r="O8782">
            <v>2</v>
          </cell>
          <cell r="Q8782">
            <v>46082</v>
          </cell>
          <cell r="W8782" t="str">
            <v>SP INT 1</v>
          </cell>
          <cell r="X8782" t="str">
            <v>SP INT 1</v>
          </cell>
        </row>
        <row r="8783">
          <cell r="B8783">
            <v>3</v>
          </cell>
          <cell r="K8783" t="str">
            <v>SALÁRIOS, ENCARGOS E BENEFÍCIOS</v>
          </cell>
          <cell r="O8783">
            <v>2</v>
          </cell>
          <cell r="Q8783">
            <v>46082</v>
          </cell>
          <cell r="W8783" t="str">
            <v>SP INT 1</v>
          </cell>
          <cell r="X8783" t="str">
            <v>SP INT 1</v>
          </cell>
        </row>
        <row r="8784">
          <cell r="B8784">
            <v>3</v>
          </cell>
          <cell r="K8784" t="str">
            <v>SALÁRIOS, ENCARGOS E BENEFÍCIOS</v>
          </cell>
          <cell r="O8784">
            <v>2</v>
          </cell>
          <cell r="Q8784">
            <v>46082</v>
          </cell>
          <cell r="W8784" t="str">
            <v>SP INT 1</v>
          </cell>
          <cell r="X8784" t="str">
            <v>SP INT 1</v>
          </cell>
        </row>
        <row r="8785">
          <cell r="B8785">
            <v>3</v>
          </cell>
          <cell r="K8785" t="str">
            <v>SALÁRIOS, ENCARGOS E BENEFÍCIOS</v>
          </cell>
          <cell r="O8785">
            <v>2</v>
          </cell>
          <cell r="Q8785">
            <v>46082</v>
          </cell>
          <cell r="W8785" t="str">
            <v>SP INT 1</v>
          </cell>
          <cell r="X8785" t="str">
            <v>SP INT 1</v>
          </cell>
        </row>
        <row r="8786">
          <cell r="B8786">
            <v>3</v>
          </cell>
          <cell r="K8786" t="str">
            <v>SALÁRIOS, ENCARGOS E BENEFÍCIOS</v>
          </cell>
          <cell r="O8786">
            <v>2</v>
          </cell>
          <cell r="Q8786">
            <v>46082</v>
          </cell>
          <cell r="W8786" t="str">
            <v>SP INT 1</v>
          </cell>
          <cell r="X8786" t="str">
            <v>SP INT 1</v>
          </cell>
        </row>
        <row r="8787">
          <cell r="B8787">
            <v>3</v>
          </cell>
          <cell r="K8787" t="str">
            <v>SALÁRIOS, ENCARGOS E BENEFÍCIOS</v>
          </cell>
          <cell r="O8787">
            <v>2</v>
          </cell>
          <cell r="Q8787">
            <v>46082</v>
          </cell>
          <cell r="W8787" t="str">
            <v>SP INT 2</v>
          </cell>
          <cell r="X8787" t="str">
            <v>SP INT 2</v>
          </cell>
        </row>
        <row r="8788">
          <cell r="B8788">
            <v>3</v>
          </cell>
          <cell r="K8788" t="str">
            <v>SALÁRIOS, ENCARGOS E BENEFÍCIOS</v>
          </cell>
          <cell r="O8788">
            <v>2</v>
          </cell>
          <cell r="Q8788">
            <v>46082</v>
          </cell>
          <cell r="W8788" t="str">
            <v>SP INT 2</v>
          </cell>
          <cell r="X8788" t="str">
            <v>SP INT 2</v>
          </cell>
        </row>
        <row r="8789">
          <cell r="B8789">
            <v>3</v>
          </cell>
          <cell r="K8789" t="str">
            <v>SALÁRIOS, ENCARGOS E BENEFÍCIOS</v>
          </cell>
          <cell r="O8789">
            <v>2</v>
          </cell>
          <cell r="Q8789">
            <v>46082</v>
          </cell>
          <cell r="W8789" t="str">
            <v>SP INT 2</v>
          </cell>
          <cell r="X8789" t="str">
            <v>SP INT 2</v>
          </cell>
        </row>
        <row r="8790">
          <cell r="B8790">
            <v>3</v>
          </cell>
          <cell r="K8790" t="str">
            <v>SALÁRIOS, ENCARGOS E BENEFÍCIOS</v>
          </cell>
          <cell r="O8790">
            <v>2</v>
          </cell>
          <cell r="Q8790">
            <v>46082</v>
          </cell>
          <cell r="W8790" t="str">
            <v>SP INT 2</v>
          </cell>
          <cell r="X8790" t="str">
            <v>SP INT 2</v>
          </cell>
        </row>
        <row r="8791">
          <cell r="B8791">
            <v>3</v>
          </cell>
          <cell r="K8791" t="str">
            <v>SALÁRIOS, ENCARGOS E BENEFÍCIOS</v>
          </cell>
          <cell r="O8791">
            <v>2</v>
          </cell>
          <cell r="Q8791">
            <v>46082</v>
          </cell>
          <cell r="W8791" t="str">
            <v>SP INT 2</v>
          </cell>
          <cell r="X8791" t="str">
            <v>SP INT 2</v>
          </cell>
        </row>
        <row r="8792">
          <cell r="B8792">
            <v>3</v>
          </cell>
          <cell r="K8792" t="str">
            <v>SALÁRIOS, ENCARGOS E BENEFÍCIOS</v>
          </cell>
          <cell r="O8792">
            <v>2</v>
          </cell>
          <cell r="Q8792">
            <v>46082</v>
          </cell>
          <cell r="W8792" t="str">
            <v>SP INT 2</v>
          </cell>
          <cell r="X8792" t="str">
            <v>SP INT 2</v>
          </cell>
        </row>
        <row r="8793">
          <cell r="B8793">
            <v>3</v>
          </cell>
          <cell r="K8793" t="str">
            <v>SALÁRIOS, ENCARGOS E BENEFÍCIOS</v>
          </cell>
          <cell r="O8793">
            <v>2</v>
          </cell>
          <cell r="Q8793">
            <v>46082</v>
          </cell>
          <cell r="W8793" t="str">
            <v>SP INT 2</v>
          </cell>
          <cell r="X8793" t="str">
            <v>SP INT 2</v>
          </cell>
        </row>
        <row r="8794">
          <cell r="B8794">
            <v>3</v>
          </cell>
          <cell r="K8794" t="str">
            <v>SALÁRIOS, ENCARGOS E BENEFÍCIOS</v>
          </cell>
          <cell r="O8794">
            <v>2</v>
          </cell>
          <cell r="Q8794">
            <v>46082</v>
          </cell>
          <cell r="W8794" t="str">
            <v>SP INT 2</v>
          </cell>
          <cell r="X8794" t="str">
            <v>SP INT 2</v>
          </cell>
        </row>
        <row r="8795">
          <cell r="B8795">
            <v>3</v>
          </cell>
          <cell r="K8795" t="str">
            <v>SALÁRIOS, ENCARGOS E BENEFÍCIOS</v>
          </cell>
          <cell r="O8795">
            <v>2</v>
          </cell>
          <cell r="Q8795">
            <v>46082</v>
          </cell>
          <cell r="W8795" t="str">
            <v>SP INT 2</v>
          </cell>
          <cell r="X8795" t="str">
            <v>SP INT 2</v>
          </cell>
        </row>
        <row r="8796">
          <cell r="B8796">
            <v>3</v>
          </cell>
          <cell r="K8796" t="str">
            <v>SALÁRIOS, ENCARGOS E BENEFÍCIOS</v>
          </cell>
          <cell r="O8796">
            <v>2</v>
          </cell>
          <cell r="Q8796">
            <v>46082</v>
          </cell>
          <cell r="W8796" t="str">
            <v>SP INT 2</v>
          </cell>
          <cell r="X8796" t="str">
            <v>SP INT 2</v>
          </cell>
        </row>
        <row r="8797">
          <cell r="B8797">
            <v>3</v>
          </cell>
          <cell r="K8797" t="str">
            <v>SALÁRIOS, ENCARGOS E BENEFÍCIOS</v>
          </cell>
          <cell r="O8797">
            <v>2</v>
          </cell>
          <cell r="Q8797">
            <v>46082</v>
          </cell>
          <cell r="W8797" t="str">
            <v>SP INT 2</v>
          </cell>
          <cell r="X8797" t="str">
            <v>SP INT 2</v>
          </cell>
        </row>
        <row r="8798">
          <cell r="B8798">
            <v>3</v>
          </cell>
          <cell r="K8798" t="str">
            <v>SALÁRIOS, ENCARGOS E BENEFÍCIOS</v>
          </cell>
          <cell r="O8798">
            <v>2</v>
          </cell>
          <cell r="Q8798">
            <v>46082</v>
          </cell>
          <cell r="W8798" t="str">
            <v>SP INT 2</v>
          </cell>
          <cell r="X8798" t="str">
            <v>SP INT 2</v>
          </cell>
        </row>
        <row r="8799">
          <cell r="B8799">
            <v>3</v>
          </cell>
          <cell r="K8799" t="str">
            <v>SALÁRIOS, ENCARGOS E BENEFÍCIOS</v>
          </cell>
          <cell r="O8799">
            <v>2</v>
          </cell>
          <cell r="Q8799">
            <v>46082</v>
          </cell>
          <cell r="W8799" t="str">
            <v>SP INT 2</v>
          </cell>
          <cell r="X8799" t="str">
            <v>SP INT 2</v>
          </cell>
        </row>
        <row r="8800">
          <cell r="B8800">
            <v>3</v>
          </cell>
          <cell r="K8800" t="str">
            <v>SALÁRIOS, ENCARGOS E BENEFÍCIOS</v>
          </cell>
          <cell r="O8800">
            <v>2</v>
          </cell>
          <cell r="Q8800">
            <v>46082</v>
          </cell>
          <cell r="W8800" t="str">
            <v>SP INT 2</v>
          </cell>
          <cell r="X8800" t="str">
            <v>SP INT 2</v>
          </cell>
        </row>
        <row r="8801">
          <cell r="B8801">
            <v>3</v>
          </cell>
          <cell r="K8801" t="str">
            <v>SALÁRIOS, ENCARGOS E BENEFÍCIOS</v>
          </cell>
          <cell r="O8801">
            <v>2</v>
          </cell>
          <cell r="Q8801">
            <v>46082</v>
          </cell>
          <cell r="W8801" t="str">
            <v>SP INT 2</v>
          </cell>
          <cell r="X8801" t="str">
            <v>SP INT 2</v>
          </cell>
        </row>
        <row r="8802">
          <cell r="B8802">
            <v>3</v>
          </cell>
          <cell r="K8802" t="str">
            <v>SALÁRIOS, ENCARGOS E BENEFÍCIOS</v>
          </cell>
          <cell r="O8802">
            <v>2</v>
          </cell>
          <cell r="Q8802">
            <v>46082</v>
          </cell>
          <cell r="W8802" t="str">
            <v>SP INT 2</v>
          </cell>
          <cell r="X8802" t="str">
            <v>SP INT 2</v>
          </cell>
        </row>
        <row r="8803">
          <cell r="B8803">
            <v>3</v>
          </cell>
          <cell r="K8803" t="str">
            <v>SALÁRIOS, ENCARGOS E BENEFÍCIOS</v>
          </cell>
          <cell r="O8803">
            <v>2</v>
          </cell>
          <cell r="Q8803">
            <v>46082</v>
          </cell>
          <cell r="W8803" t="str">
            <v>SP INT 3</v>
          </cell>
          <cell r="X8803" t="str">
            <v>SP INT 3</v>
          </cell>
        </row>
        <row r="8804">
          <cell r="B8804">
            <v>3</v>
          </cell>
          <cell r="K8804" t="str">
            <v>SALÁRIOS, ENCARGOS E BENEFÍCIOS</v>
          </cell>
          <cell r="O8804">
            <v>2</v>
          </cell>
          <cell r="Q8804">
            <v>46082</v>
          </cell>
          <cell r="W8804" t="str">
            <v>SP INT 3</v>
          </cell>
          <cell r="X8804" t="str">
            <v>SP INT 3</v>
          </cell>
        </row>
        <row r="8805">
          <cell r="B8805">
            <v>3</v>
          </cell>
          <cell r="K8805" t="str">
            <v>SALÁRIOS, ENCARGOS E BENEFÍCIOS</v>
          </cell>
          <cell r="O8805">
            <v>2</v>
          </cell>
          <cell r="Q8805">
            <v>46082</v>
          </cell>
          <cell r="W8805" t="str">
            <v>SP INT 3</v>
          </cell>
          <cell r="X8805" t="str">
            <v>SP INT 3</v>
          </cell>
        </row>
        <row r="8806">
          <cell r="B8806">
            <v>3</v>
          </cell>
          <cell r="K8806" t="str">
            <v>SALÁRIOS, ENCARGOS E BENEFÍCIOS</v>
          </cell>
          <cell r="O8806">
            <v>2</v>
          </cell>
          <cell r="Q8806">
            <v>46082</v>
          </cell>
          <cell r="W8806" t="str">
            <v>SP INT 3</v>
          </cell>
          <cell r="X8806" t="str">
            <v>SP INT 3</v>
          </cell>
        </row>
        <row r="8807">
          <cell r="B8807">
            <v>3</v>
          </cell>
          <cell r="K8807" t="str">
            <v>SALÁRIOS, ENCARGOS E BENEFÍCIOS</v>
          </cell>
          <cell r="O8807">
            <v>2</v>
          </cell>
          <cell r="Q8807">
            <v>46082</v>
          </cell>
          <cell r="W8807" t="str">
            <v>SP INT 3</v>
          </cell>
          <cell r="X8807" t="str">
            <v>SP INT 3</v>
          </cell>
        </row>
        <row r="8808">
          <cell r="B8808">
            <v>3</v>
          </cell>
          <cell r="K8808" t="str">
            <v>SALÁRIOS, ENCARGOS E BENEFÍCIOS</v>
          </cell>
          <cell r="O8808">
            <v>2</v>
          </cell>
          <cell r="Q8808">
            <v>46082</v>
          </cell>
          <cell r="W8808" t="str">
            <v>SP INT 3</v>
          </cell>
          <cell r="X8808" t="str">
            <v>SP INT 3</v>
          </cell>
        </row>
        <row r="8809">
          <cell r="B8809">
            <v>3</v>
          </cell>
          <cell r="K8809" t="str">
            <v>SALÁRIOS, ENCARGOS E BENEFÍCIOS</v>
          </cell>
          <cell r="O8809">
            <v>2</v>
          </cell>
          <cell r="Q8809">
            <v>46082</v>
          </cell>
          <cell r="W8809" t="str">
            <v>SP INT 3</v>
          </cell>
          <cell r="X8809" t="str">
            <v>SP INT 3</v>
          </cell>
        </row>
        <row r="8810">
          <cell r="B8810">
            <v>3</v>
          </cell>
          <cell r="K8810" t="str">
            <v>SALÁRIOS, ENCARGOS E BENEFÍCIOS</v>
          </cell>
          <cell r="O8810">
            <v>2</v>
          </cell>
          <cell r="Q8810">
            <v>46082</v>
          </cell>
          <cell r="W8810" t="str">
            <v>SP INT 3</v>
          </cell>
          <cell r="X8810" t="str">
            <v>SP INT 3</v>
          </cell>
        </row>
        <row r="8811">
          <cell r="B8811">
            <v>3</v>
          </cell>
          <cell r="K8811" t="str">
            <v>SALÁRIOS, ENCARGOS E BENEFÍCIOS</v>
          </cell>
          <cell r="O8811">
            <v>2</v>
          </cell>
          <cell r="Q8811">
            <v>46082</v>
          </cell>
          <cell r="W8811" t="str">
            <v>SP INT 3</v>
          </cell>
          <cell r="X8811" t="str">
            <v>SP INT 3</v>
          </cell>
        </row>
        <row r="8812">
          <cell r="B8812">
            <v>3</v>
          </cell>
          <cell r="K8812" t="str">
            <v>SALÁRIOS, ENCARGOS E BENEFÍCIOS</v>
          </cell>
          <cell r="O8812">
            <v>2</v>
          </cell>
          <cell r="Q8812">
            <v>46082</v>
          </cell>
          <cell r="W8812" t="str">
            <v>SP INT 3</v>
          </cell>
          <cell r="X8812" t="str">
            <v>SP INT 3</v>
          </cell>
        </row>
        <row r="8813">
          <cell r="B8813">
            <v>3</v>
          </cell>
          <cell r="K8813" t="str">
            <v>SALÁRIOS, ENCARGOS E BENEFÍCIOS</v>
          </cell>
          <cell r="O8813">
            <v>2</v>
          </cell>
          <cell r="Q8813">
            <v>46082</v>
          </cell>
          <cell r="W8813" t="str">
            <v>SP INT 3</v>
          </cell>
          <cell r="X8813" t="str">
            <v>SP INT 3</v>
          </cell>
        </row>
        <row r="8814">
          <cell r="B8814">
            <v>3</v>
          </cell>
          <cell r="K8814" t="str">
            <v>SALÁRIOS, ENCARGOS E BENEFÍCIOS</v>
          </cell>
          <cell r="O8814">
            <v>2</v>
          </cell>
          <cell r="Q8814">
            <v>46082</v>
          </cell>
          <cell r="W8814" t="str">
            <v>SP INT 3</v>
          </cell>
          <cell r="X8814" t="str">
            <v>SP INT 3</v>
          </cell>
        </row>
        <row r="8815">
          <cell r="B8815">
            <v>3</v>
          </cell>
          <cell r="K8815" t="str">
            <v>SALÁRIOS, ENCARGOS E BENEFÍCIOS</v>
          </cell>
          <cell r="O8815">
            <v>2</v>
          </cell>
          <cell r="Q8815">
            <v>46082</v>
          </cell>
          <cell r="W8815" t="str">
            <v>SP INT 3</v>
          </cell>
          <cell r="X8815" t="str">
            <v>SP INT 3</v>
          </cell>
        </row>
        <row r="8816">
          <cell r="B8816">
            <v>3</v>
          </cell>
          <cell r="K8816" t="str">
            <v>SALÁRIOS, ENCARGOS E BENEFÍCIOS</v>
          </cell>
          <cell r="O8816">
            <v>2</v>
          </cell>
          <cell r="Q8816">
            <v>46082</v>
          </cell>
          <cell r="W8816" t="str">
            <v>SP INT 3</v>
          </cell>
          <cell r="X8816" t="str">
            <v>SP INT 3</v>
          </cell>
        </row>
        <row r="8817">
          <cell r="B8817">
            <v>3</v>
          </cell>
          <cell r="K8817" t="str">
            <v>SALÁRIOS, ENCARGOS E BENEFÍCIOS</v>
          </cell>
          <cell r="O8817">
            <v>2</v>
          </cell>
          <cell r="Q8817">
            <v>46082</v>
          </cell>
          <cell r="W8817" t="str">
            <v>SP INT 3</v>
          </cell>
          <cell r="X8817" t="str">
            <v>SP INT 3</v>
          </cell>
        </row>
        <row r="8818">
          <cell r="B8818">
            <v>3</v>
          </cell>
          <cell r="K8818" t="str">
            <v>SALÁRIOS, ENCARGOS E BENEFÍCIOS</v>
          </cell>
          <cell r="O8818">
            <v>2</v>
          </cell>
          <cell r="Q8818">
            <v>46082</v>
          </cell>
          <cell r="W8818" t="str">
            <v>SP INT 3</v>
          </cell>
          <cell r="X8818" t="str">
            <v>SP INT 3</v>
          </cell>
        </row>
        <row r="8819">
          <cell r="B8819">
            <v>3</v>
          </cell>
          <cell r="K8819" t="str">
            <v>SALÁRIOS, ENCARGOS E BENEFÍCIOS</v>
          </cell>
          <cell r="O8819">
            <v>2</v>
          </cell>
          <cell r="Q8819">
            <v>46082</v>
          </cell>
          <cell r="W8819" t="str">
            <v>SP INT 3</v>
          </cell>
          <cell r="X8819" t="str">
            <v>SP INT 3</v>
          </cell>
        </row>
        <row r="8820">
          <cell r="B8820">
            <v>3</v>
          </cell>
          <cell r="K8820" t="str">
            <v>SALÁRIOS, ENCARGOS E BENEFÍCIOS</v>
          </cell>
          <cell r="O8820">
            <v>2</v>
          </cell>
          <cell r="Q8820">
            <v>46082</v>
          </cell>
          <cell r="W8820" t="str">
            <v>SP INT 3</v>
          </cell>
          <cell r="X8820" t="str">
            <v>SP INT 3</v>
          </cell>
        </row>
        <row r="8821">
          <cell r="B8821">
            <v>3</v>
          </cell>
          <cell r="K8821" t="str">
            <v>SALÁRIOS, ENCARGOS E BENEFÍCIOS</v>
          </cell>
          <cell r="O8821">
            <v>2</v>
          </cell>
          <cell r="Q8821">
            <v>46082</v>
          </cell>
          <cell r="W8821" t="str">
            <v>SP INT 4</v>
          </cell>
          <cell r="X8821" t="str">
            <v>SP INT 4</v>
          </cell>
        </row>
        <row r="8822">
          <cell r="B8822">
            <v>3</v>
          </cell>
          <cell r="K8822" t="str">
            <v>SALÁRIOS, ENCARGOS E BENEFÍCIOS</v>
          </cell>
          <cell r="O8822">
            <v>2</v>
          </cell>
          <cell r="Q8822">
            <v>46082</v>
          </cell>
          <cell r="W8822" t="str">
            <v>SP INT 4</v>
          </cell>
          <cell r="X8822" t="str">
            <v>SP INT 4</v>
          </cell>
        </row>
        <row r="8823">
          <cell r="B8823">
            <v>3</v>
          </cell>
          <cell r="K8823" t="str">
            <v>SALÁRIOS, ENCARGOS E BENEFÍCIOS</v>
          </cell>
          <cell r="O8823">
            <v>2</v>
          </cell>
          <cell r="Q8823">
            <v>46082</v>
          </cell>
          <cell r="W8823" t="str">
            <v>SP INT 4</v>
          </cell>
          <cell r="X8823" t="str">
            <v>SP INT 4</v>
          </cell>
        </row>
        <row r="8824">
          <cell r="B8824">
            <v>3</v>
          </cell>
          <cell r="K8824" t="str">
            <v>SALÁRIOS, ENCARGOS E BENEFÍCIOS</v>
          </cell>
          <cell r="O8824">
            <v>2</v>
          </cell>
          <cell r="Q8824">
            <v>46082</v>
          </cell>
          <cell r="W8824" t="str">
            <v>SP INT 4</v>
          </cell>
          <cell r="X8824" t="str">
            <v>SP INT 4</v>
          </cell>
        </row>
        <row r="8825">
          <cell r="B8825">
            <v>3</v>
          </cell>
          <cell r="K8825" t="str">
            <v>SALÁRIOS, ENCARGOS E BENEFÍCIOS</v>
          </cell>
          <cell r="O8825">
            <v>2</v>
          </cell>
          <cell r="Q8825">
            <v>46082</v>
          </cell>
          <cell r="W8825" t="str">
            <v>SP INT 4</v>
          </cell>
          <cell r="X8825" t="str">
            <v>SP INT 4</v>
          </cell>
        </row>
        <row r="8826">
          <cell r="B8826">
            <v>3</v>
          </cell>
          <cell r="K8826" t="str">
            <v>SALÁRIOS, ENCARGOS E BENEFÍCIOS</v>
          </cell>
          <cell r="O8826">
            <v>2</v>
          </cell>
          <cell r="Q8826">
            <v>46082</v>
          </cell>
          <cell r="W8826" t="str">
            <v>SP INT 4</v>
          </cell>
          <cell r="X8826" t="str">
            <v>SP INT 4</v>
          </cell>
        </row>
        <row r="8827">
          <cell r="B8827">
            <v>3</v>
          </cell>
          <cell r="K8827" t="str">
            <v>SALÁRIOS, ENCARGOS E BENEFÍCIOS</v>
          </cell>
          <cell r="O8827">
            <v>2</v>
          </cell>
          <cell r="Q8827">
            <v>46082</v>
          </cell>
          <cell r="W8827" t="str">
            <v>SP INT 4</v>
          </cell>
          <cell r="X8827" t="str">
            <v>SP INT 4</v>
          </cell>
        </row>
        <row r="8828">
          <cell r="B8828">
            <v>3</v>
          </cell>
          <cell r="K8828" t="str">
            <v>SALÁRIOS, ENCARGOS E BENEFÍCIOS</v>
          </cell>
          <cell r="O8828">
            <v>2</v>
          </cell>
          <cell r="Q8828">
            <v>46082</v>
          </cell>
          <cell r="W8828" t="str">
            <v>SP INT 4</v>
          </cell>
          <cell r="X8828" t="str">
            <v>SP INT 4</v>
          </cell>
        </row>
        <row r="8829">
          <cell r="B8829">
            <v>3</v>
          </cell>
          <cell r="K8829" t="str">
            <v>SALÁRIOS, ENCARGOS E BENEFÍCIOS</v>
          </cell>
          <cell r="O8829">
            <v>2</v>
          </cell>
          <cell r="Q8829">
            <v>46082</v>
          </cell>
          <cell r="W8829" t="str">
            <v>SP INT 5</v>
          </cell>
          <cell r="X8829" t="str">
            <v>SP INT 5</v>
          </cell>
        </row>
        <row r="8830">
          <cell r="B8830">
            <v>3</v>
          </cell>
          <cell r="K8830" t="str">
            <v>SALÁRIOS, ENCARGOS E BENEFÍCIOS</v>
          </cell>
          <cell r="O8830">
            <v>2</v>
          </cell>
          <cell r="Q8830">
            <v>46082</v>
          </cell>
          <cell r="W8830" t="str">
            <v>SP INT 5</v>
          </cell>
          <cell r="X8830" t="str">
            <v>SP INT 5</v>
          </cell>
        </row>
        <row r="8831">
          <cell r="B8831">
            <v>3</v>
          </cell>
          <cell r="K8831" t="str">
            <v>SALÁRIOS, ENCARGOS E BENEFÍCIOS</v>
          </cell>
          <cell r="O8831">
            <v>2</v>
          </cell>
          <cell r="Q8831">
            <v>46082</v>
          </cell>
          <cell r="W8831" t="str">
            <v>SP INT 5</v>
          </cell>
          <cell r="X8831" t="str">
            <v>SP INT 5</v>
          </cell>
        </row>
        <row r="8832">
          <cell r="B8832">
            <v>3</v>
          </cell>
          <cell r="K8832" t="str">
            <v>SALÁRIOS, ENCARGOS E BENEFÍCIOS</v>
          </cell>
          <cell r="O8832">
            <v>2</v>
          </cell>
          <cell r="Q8832">
            <v>46082</v>
          </cell>
          <cell r="W8832" t="str">
            <v>SP INT 5</v>
          </cell>
          <cell r="X8832" t="str">
            <v>SP INT 5</v>
          </cell>
        </row>
        <row r="8833">
          <cell r="B8833">
            <v>3</v>
          </cell>
          <cell r="K8833" t="str">
            <v>SALÁRIOS, ENCARGOS E BENEFÍCIOS</v>
          </cell>
          <cell r="O8833">
            <v>2</v>
          </cell>
          <cell r="Q8833">
            <v>46082</v>
          </cell>
          <cell r="W8833" t="str">
            <v>SP INT 5</v>
          </cell>
          <cell r="X8833" t="str">
            <v>SP INT 5</v>
          </cell>
        </row>
        <row r="8834">
          <cell r="B8834">
            <v>3</v>
          </cell>
          <cell r="K8834" t="str">
            <v>SALÁRIOS, ENCARGOS E BENEFÍCIOS</v>
          </cell>
          <cell r="O8834">
            <v>2</v>
          </cell>
          <cell r="Q8834">
            <v>46082</v>
          </cell>
          <cell r="W8834" t="str">
            <v>SP INT 5</v>
          </cell>
          <cell r="X8834" t="str">
            <v>SP INT 5</v>
          </cell>
        </row>
        <row r="8835">
          <cell r="B8835">
            <v>3</v>
          </cell>
          <cell r="K8835" t="str">
            <v>SALÁRIOS, ENCARGOS E BENEFÍCIOS</v>
          </cell>
          <cell r="O8835">
            <v>2</v>
          </cell>
          <cell r="Q8835">
            <v>46082</v>
          </cell>
          <cell r="W8835" t="str">
            <v>SP INT 5</v>
          </cell>
          <cell r="X8835" t="str">
            <v>SP INT 5</v>
          </cell>
        </row>
        <row r="8836">
          <cell r="B8836">
            <v>3</v>
          </cell>
          <cell r="K8836" t="str">
            <v>SALÁRIOS, ENCARGOS E BENEFÍCIOS</v>
          </cell>
          <cell r="O8836">
            <v>2</v>
          </cell>
          <cell r="Q8836">
            <v>46082</v>
          </cell>
          <cell r="W8836" t="str">
            <v>SP INT 5</v>
          </cell>
          <cell r="X8836" t="str">
            <v>SP INT 5</v>
          </cell>
        </row>
        <row r="8837">
          <cell r="B8837">
            <v>3</v>
          </cell>
          <cell r="K8837" t="str">
            <v>SALÁRIOS, ENCARGOS E BENEFÍCIOS</v>
          </cell>
          <cell r="O8837">
            <v>2</v>
          </cell>
          <cell r="Q8837">
            <v>46082</v>
          </cell>
          <cell r="W8837" t="str">
            <v>SP INT 5</v>
          </cell>
          <cell r="X8837" t="str">
            <v>SP INT 5</v>
          </cell>
        </row>
        <row r="8838">
          <cell r="B8838">
            <v>3</v>
          </cell>
          <cell r="K8838" t="str">
            <v>SALÁRIOS, ENCARGOS E BENEFÍCIOS</v>
          </cell>
          <cell r="O8838">
            <v>2</v>
          </cell>
          <cell r="Q8838">
            <v>46082</v>
          </cell>
          <cell r="W8838" t="str">
            <v>SP INT 6</v>
          </cell>
          <cell r="X8838" t="str">
            <v>SP INT 6</v>
          </cell>
        </row>
        <row r="8839">
          <cell r="B8839">
            <v>3</v>
          </cell>
          <cell r="K8839" t="str">
            <v>SALÁRIOS, ENCARGOS E BENEFÍCIOS</v>
          </cell>
          <cell r="O8839">
            <v>2</v>
          </cell>
          <cell r="Q8839">
            <v>46082</v>
          </cell>
          <cell r="W8839" t="str">
            <v>SP INT 6</v>
          </cell>
          <cell r="X8839" t="str">
            <v>SP INT 6</v>
          </cell>
        </row>
        <row r="8840">
          <cell r="B8840">
            <v>3</v>
          </cell>
          <cell r="K8840" t="str">
            <v>SALÁRIOS, ENCARGOS E BENEFÍCIOS</v>
          </cell>
          <cell r="O8840">
            <v>2</v>
          </cell>
          <cell r="Q8840">
            <v>46082</v>
          </cell>
          <cell r="W8840" t="str">
            <v>SP INT 6</v>
          </cell>
          <cell r="X8840" t="str">
            <v>SP INT 6</v>
          </cell>
        </row>
        <row r="8841">
          <cell r="B8841">
            <v>3</v>
          </cell>
          <cell r="K8841" t="str">
            <v>SALÁRIOS, ENCARGOS E BENEFÍCIOS</v>
          </cell>
          <cell r="O8841">
            <v>2</v>
          </cell>
          <cell r="Q8841">
            <v>46082</v>
          </cell>
          <cell r="W8841" t="str">
            <v>SP INT 6</v>
          </cell>
          <cell r="X8841" t="str">
            <v>SP INT 6</v>
          </cell>
        </row>
        <row r="8842">
          <cell r="B8842">
            <v>3</v>
          </cell>
          <cell r="K8842" t="str">
            <v>SALÁRIOS, ENCARGOS E BENEFÍCIOS</v>
          </cell>
          <cell r="O8842">
            <v>2</v>
          </cell>
          <cell r="Q8842">
            <v>46082</v>
          </cell>
          <cell r="W8842" t="str">
            <v>SP INT 6</v>
          </cell>
          <cell r="X8842" t="str">
            <v>SP INT 6</v>
          </cell>
        </row>
        <row r="8843">
          <cell r="B8843">
            <v>3</v>
          </cell>
          <cell r="K8843" t="str">
            <v>SALÁRIOS, ENCARGOS E BENEFÍCIOS</v>
          </cell>
          <cell r="O8843">
            <v>2</v>
          </cell>
          <cell r="Q8843">
            <v>46082</v>
          </cell>
          <cell r="W8843" t="str">
            <v>SP INT 6</v>
          </cell>
          <cell r="X8843" t="str">
            <v>SP INT 6</v>
          </cell>
        </row>
        <row r="8844">
          <cell r="B8844">
            <v>3</v>
          </cell>
          <cell r="K8844" t="str">
            <v>SALÁRIOS, ENCARGOS E BENEFÍCIOS</v>
          </cell>
          <cell r="O8844">
            <v>2</v>
          </cell>
          <cell r="Q8844">
            <v>46082</v>
          </cell>
          <cell r="W8844" t="str">
            <v>SP INT 6</v>
          </cell>
          <cell r="X8844" t="str">
            <v>SP INT 6</v>
          </cell>
        </row>
        <row r="8845">
          <cell r="B8845">
            <v>3</v>
          </cell>
          <cell r="K8845" t="str">
            <v>SALÁRIOS, ENCARGOS E BENEFÍCIOS</v>
          </cell>
          <cell r="O8845">
            <v>2</v>
          </cell>
          <cell r="Q8845">
            <v>46082</v>
          </cell>
          <cell r="W8845" t="str">
            <v>SP INT 6</v>
          </cell>
          <cell r="X8845" t="str">
            <v>SP INT 6</v>
          </cell>
        </row>
        <row r="8846">
          <cell r="B8846">
            <v>3</v>
          </cell>
          <cell r="K8846" t="str">
            <v>SALÁRIOS, ENCARGOS E BENEFÍCIOS</v>
          </cell>
          <cell r="O8846">
            <v>2</v>
          </cell>
          <cell r="Q8846">
            <v>46082</v>
          </cell>
          <cell r="W8846" t="str">
            <v>SP INT 6</v>
          </cell>
          <cell r="X8846" t="str">
            <v>SP INT 6</v>
          </cell>
        </row>
        <row r="8847">
          <cell r="B8847">
            <v>3</v>
          </cell>
          <cell r="K8847" t="str">
            <v>SALÁRIOS, ENCARGOS E BENEFÍCIOS</v>
          </cell>
          <cell r="O8847">
            <v>2</v>
          </cell>
          <cell r="Q8847">
            <v>46082</v>
          </cell>
          <cell r="W8847" t="str">
            <v>SP INT 6</v>
          </cell>
          <cell r="X8847" t="str">
            <v>SP INT 6</v>
          </cell>
        </row>
        <row r="8848">
          <cell r="B8848">
            <v>3</v>
          </cell>
          <cell r="K8848" t="str">
            <v>SALÁRIOS, ENCARGOS E BENEFÍCIOS</v>
          </cell>
          <cell r="O8848">
            <v>2</v>
          </cell>
          <cell r="Q8848">
            <v>46082</v>
          </cell>
          <cell r="W8848" t="str">
            <v>SP INT 6</v>
          </cell>
          <cell r="X8848" t="str">
            <v>SP INT 6</v>
          </cell>
        </row>
        <row r="8849">
          <cell r="B8849">
            <v>3</v>
          </cell>
          <cell r="K8849" t="str">
            <v>SALÁRIOS, ENCARGOS E BENEFÍCIOS</v>
          </cell>
          <cell r="O8849">
            <v>2</v>
          </cell>
          <cell r="Q8849">
            <v>46082</v>
          </cell>
          <cell r="W8849" t="str">
            <v>SP INT 6</v>
          </cell>
          <cell r="X8849" t="str">
            <v>SP INT 6</v>
          </cell>
        </row>
        <row r="8850">
          <cell r="B8850">
            <v>3</v>
          </cell>
          <cell r="K8850" t="str">
            <v>SALÁRIOS, ENCARGOS E BENEFÍCIOS</v>
          </cell>
          <cell r="O8850">
            <v>2</v>
          </cell>
          <cell r="Q8850">
            <v>46082</v>
          </cell>
          <cell r="W8850" t="str">
            <v>SP INT 6</v>
          </cell>
          <cell r="X8850" t="str">
            <v>SP INT 6</v>
          </cell>
        </row>
        <row r="8851">
          <cell r="B8851">
            <v>3</v>
          </cell>
          <cell r="K8851" t="str">
            <v>SALÁRIOS, ENCARGOS E BENEFÍCIOS</v>
          </cell>
          <cell r="O8851">
            <v>2</v>
          </cell>
          <cell r="Q8851">
            <v>46082</v>
          </cell>
          <cell r="W8851" t="str">
            <v>SP INT 6</v>
          </cell>
          <cell r="X8851" t="str">
            <v>SP INT 6</v>
          </cell>
        </row>
        <row r="8852">
          <cell r="B8852">
            <v>3</v>
          </cell>
          <cell r="K8852" t="str">
            <v>SALÁRIOS, ENCARGOS E BENEFÍCIOS</v>
          </cell>
          <cell r="O8852">
            <v>2</v>
          </cell>
          <cell r="Q8852">
            <v>46082</v>
          </cell>
          <cell r="W8852" t="str">
            <v>SP INT 6</v>
          </cell>
          <cell r="X8852" t="str">
            <v>SP INT 6</v>
          </cell>
        </row>
        <row r="8853">
          <cell r="B8853">
            <v>3</v>
          </cell>
          <cell r="K8853" t="str">
            <v>SALÁRIOS, ENCARGOS E BENEFÍCIOS</v>
          </cell>
          <cell r="O8853">
            <v>2</v>
          </cell>
          <cell r="Q8853">
            <v>46082</v>
          </cell>
          <cell r="W8853" t="str">
            <v>SENSIA CP</v>
          </cell>
          <cell r="X8853" t="str">
            <v>SENSIA</v>
          </cell>
        </row>
        <row r="8854">
          <cell r="B8854">
            <v>3</v>
          </cell>
          <cell r="K8854" t="str">
            <v>SALÁRIOS, ENCARGOS E BENEFÍCIOS</v>
          </cell>
          <cell r="O8854">
            <v>2</v>
          </cell>
          <cell r="Q8854">
            <v>46082</v>
          </cell>
          <cell r="W8854" t="str">
            <v>SENSIA CP</v>
          </cell>
          <cell r="X8854" t="str">
            <v>SENSIA</v>
          </cell>
        </row>
        <row r="8855">
          <cell r="B8855">
            <v>3</v>
          </cell>
          <cell r="K8855" t="str">
            <v>SALÁRIOS, ENCARGOS E BENEFÍCIOS</v>
          </cell>
          <cell r="O8855">
            <v>2</v>
          </cell>
          <cell r="Q8855">
            <v>46082</v>
          </cell>
          <cell r="W8855" t="str">
            <v>SENSIA CP</v>
          </cell>
          <cell r="X8855" t="str">
            <v>SENSIA</v>
          </cell>
        </row>
        <row r="8856">
          <cell r="B8856">
            <v>3</v>
          </cell>
          <cell r="K8856" t="str">
            <v>SALÁRIOS, ENCARGOS E BENEFÍCIOS</v>
          </cell>
          <cell r="O8856">
            <v>2</v>
          </cell>
          <cell r="Q8856">
            <v>46082</v>
          </cell>
          <cell r="W8856" t="str">
            <v>SENSIA CP</v>
          </cell>
          <cell r="X8856" t="str">
            <v>SENSIA</v>
          </cell>
        </row>
        <row r="8857">
          <cell r="B8857">
            <v>3</v>
          </cell>
          <cell r="K8857" t="str">
            <v>SALÁRIOS, ENCARGOS E BENEFÍCIOS</v>
          </cell>
          <cell r="O8857">
            <v>2</v>
          </cell>
          <cell r="Q8857">
            <v>46082</v>
          </cell>
          <cell r="W8857" t="str">
            <v>SENSIA RP</v>
          </cell>
          <cell r="X8857" t="str">
            <v>SENSIA</v>
          </cell>
        </row>
        <row r="8858">
          <cell r="B8858">
            <v>3</v>
          </cell>
          <cell r="K8858" t="str">
            <v>SALÁRIOS, ENCARGOS E BENEFÍCIOS</v>
          </cell>
          <cell r="O8858">
            <v>2</v>
          </cell>
          <cell r="Q8858">
            <v>46082</v>
          </cell>
          <cell r="W8858" t="str">
            <v>SENSIA RP</v>
          </cell>
          <cell r="X8858" t="str">
            <v>SENSIA</v>
          </cell>
        </row>
        <row r="8859">
          <cell r="B8859">
            <v>3</v>
          </cell>
          <cell r="K8859" t="str">
            <v>SALÁRIOS, ENCARGOS E BENEFÍCIOS</v>
          </cell>
          <cell r="O8859">
            <v>2</v>
          </cell>
          <cell r="Q8859">
            <v>46082</v>
          </cell>
          <cell r="W8859" t="str">
            <v>SENSIA RP</v>
          </cell>
          <cell r="X8859" t="str">
            <v>SENSIA</v>
          </cell>
        </row>
        <row r="8860">
          <cell r="B8860">
            <v>3</v>
          </cell>
          <cell r="K8860" t="str">
            <v>SERVIÇOS</v>
          </cell>
          <cell r="O8860">
            <v>2</v>
          </cell>
          <cell r="P8860">
            <v>2.2200000000000002</v>
          </cell>
          <cell r="Q8860">
            <v>46082</v>
          </cell>
          <cell r="W8860" t="str">
            <v>SENSIA RP</v>
          </cell>
          <cell r="X8860" t="str">
            <v>SENSIA</v>
          </cell>
        </row>
        <row r="8861">
          <cell r="B8861">
            <v>4</v>
          </cell>
          <cell r="K8861" t="str">
            <v>SALÁRIOS, ENCARGOS E BENEFÍCIOS</v>
          </cell>
          <cell r="O8861">
            <v>2</v>
          </cell>
          <cell r="Q8861">
            <v>46113</v>
          </cell>
          <cell r="W8861" t="str">
            <v>SP INT 1</v>
          </cell>
          <cell r="X8861" t="str">
            <v>SP INT 1</v>
          </cell>
        </row>
        <row r="8862">
          <cell r="B8862">
            <v>4</v>
          </cell>
          <cell r="K8862" t="str">
            <v>SALÁRIOS, ENCARGOS E BENEFÍCIOS</v>
          </cell>
          <cell r="O8862">
            <v>2</v>
          </cell>
          <cell r="Q8862">
            <v>46113</v>
          </cell>
          <cell r="W8862" t="str">
            <v>SP INT 1</v>
          </cell>
          <cell r="X8862" t="str">
            <v>SP INT 1</v>
          </cell>
        </row>
        <row r="8863">
          <cell r="B8863">
            <v>4</v>
          </cell>
          <cell r="K8863" t="str">
            <v>SALÁRIOS, ENCARGOS E BENEFÍCIOS</v>
          </cell>
          <cell r="O8863">
            <v>2</v>
          </cell>
          <cell r="Q8863">
            <v>46113</v>
          </cell>
          <cell r="W8863" t="str">
            <v>SP INT 1</v>
          </cell>
          <cell r="X8863" t="str">
            <v>SP INT 1</v>
          </cell>
        </row>
        <row r="8864">
          <cell r="B8864">
            <v>4</v>
          </cell>
          <cell r="K8864" t="str">
            <v>SALÁRIOS, ENCARGOS E BENEFÍCIOS</v>
          </cell>
          <cell r="O8864">
            <v>2</v>
          </cell>
          <cell r="Q8864">
            <v>46113</v>
          </cell>
          <cell r="W8864" t="str">
            <v>SP INT 1</v>
          </cell>
          <cell r="X8864" t="str">
            <v>SP INT 1</v>
          </cell>
        </row>
        <row r="8865">
          <cell r="B8865">
            <v>4</v>
          </cell>
          <cell r="K8865" t="str">
            <v>SALÁRIOS, ENCARGOS E BENEFÍCIOS</v>
          </cell>
          <cell r="O8865">
            <v>2</v>
          </cell>
          <cell r="Q8865">
            <v>46113</v>
          </cell>
          <cell r="W8865" t="str">
            <v>SP INT 1</v>
          </cell>
          <cell r="X8865" t="str">
            <v>SP INT 1</v>
          </cell>
        </row>
        <row r="8866">
          <cell r="B8866">
            <v>4</v>
          </cell>
          <cell r="K8866" t="str">
            <v>SALÁRIOS, ENCARGOS E BENEFÍCIOS</v>
          </cell>
          <cell r="O8866">
            <v>2</v>
          </cell>
          <cell r="Q8866">
            <v>46113</v>
          </cell>
          <cell r="W8866" t="str">
            <v>SP INT 1</v>
          </cell>
          <cell r="X8866" t="str">
            <v>SP INT 1</v>
          </cell>
        </row>
        <row r="8867">
          <cell r="B8867">
            <v>4</v>
          </cell>
          <cell r="K8867" t="str">
            <v>SALÁRIOS, ENCARGOS E BENEFÍCIOS</v>
          </cell>
          <cell r="O8867">
            <v>2</v>
          </cell>
          <cell r="Q8867">
            <v>46113</v>
          </cell>
          <cell r="W8867" t="str">
            <v>SP INT 1</v>
          </cell>
          <cell r="X8867" t="str">
            <v>SP INT 1</v>
          </cell>
        </row>
        <row r="8868">
          <cell r="B8868">
            <v>4</v>
          </cell>
          <cell r="K8868" t="str">
            <v>SALÁRIOS, ENCARGOS E BENEFÍCIOS</v>
          </cell>
          <cell r="O8868">
            <v>2</v>
          </cell>
          <cell r="Q8868">
            <v>46113</v>
          </cell>
          <cell r="W8868" t="str">
            <v>SP INT 1</v>
          </cell>
          <cell r="X8868" t="str">
            <v>SP INT 1</v>
          </cell>
        </row>
        <row r="8869">
          <cell r="B8869">
            <v>4</v>
          </cell>
          <cell r="K8869" t="str">
            <v>SALÁRIOS, ENCARGOS E BENEFÍCIOS</v>
          </cell>
          <cell r="O8869">
            <v>2</v>
          </cell>
          <cell r="Q8869">
            <v>46113</v>
          </cell>
          <cell r="W8869" t="str">
            <v>SP INT 1</v>
          </cell>
          <cell r="X8869" t="str">
            <v>SP INT 1</v>
          </cell>
        </row>
        <row r="8870">
          <cell r="B8870">
            <v>4</v>
          </cell>
          <cell r="K8870" t="str">
            <v>SALÁRIOS, ENCARGOS E BENEFÍCIOS</v>
          </cell>
          <cell r="O8870">
            <v>2</v>
          </cell>
          <cell r="Q8870">
            <v>46113</v>
          </cell>
          <cell r="W8870" t="str">
            <v>SP INT 1</v>
          </cell>
          <cell r="X8870" t="str">
            <v>SP INT 1</v>
          </cell>
        </row>
        <row r="8871">
          <cell r="B8871">
            <v>4</v>
          </cell>
          <cell r="K8871" t="str">
            <v>SALÁRIOS, ENCARGOS E BENEFÍCIOS</v>
          </cell>
          <cell r="O8871">
            <v>2</v>
          </cell>
          <cell r="Q8871">
            <v>46113</v>
          </cell>
          <cell r="W8871" t="str">
            <v>SP INT 1</v>
          </cell>
          <cell r="X8871" t="str">
            <v>SP INT 1</v>
          </cell>
        </row>
        <row r="8872">
          <cell r="B8872">
            <v>4</v>
          </cell>
          <cell r="K8872" t="str">
            <v>SALÁRIOS, ENCARGOS E BENEFÍCIOS</v>
          </cell>
          <cell r="O8872">
            <v>2</v>
          </cell>
          <cell r="Q8872">
            <v>46113</v>
          </cell>
          <cell r="W8872" t="str">
            <v>SP INT 1</v>
          </cell>
          <cell r="X8872" t="str">
            <v>SP INT 1</v>
          </cell>
        </row>
        <row r="8873">
          <cell r="B8873">
            <v>4</v>
          </cell>
          <cell r="K8873" t="str">
            <v>SALÁRIOS, ENCARGOS E BENEFÍCIOS</v>
          </cell>
          <cell r="O8873">
            <v>2</v>
          </cell>
          <cell r="Q8873">
            <v>46113</v>
          </cell>
          <cell r="W8873" t="str">
            <v>SP INT 2</v>
          </cell>
          <cell r="X8873" t="str">
            <v>SP INT 2</v>
          </cell>
        </row>
        <row r="8874">
          <cell r="B8874">
            <v>4</v>
          </cell>
          <cell r="K8874" t="str">
            <v>SALÁRIOS, ENCARGOS E BENEFÍCIOS</v>
          </cell>
          <cell r="O8874">
            <v>2</v>
          </cell>
          <cell r="Q8874">
            <v>46113</v>
          </cell>
          <cell r="W8874" t="str">
            <v>SP INT 2</v>
          </cell>
          <cell r="X8874" t="str">
            <v>SP INT 2</v>
          </cell>
        </row>
        <row r="8875">
          <cell r="B8875">
            <v>4</v>
          </cell>
          <cell r="K8875" t="str">
            <v>SALÁRIOS, ENCARGOS E BENEFÍCIOS</v>
          </cell>
          <cell r="O8875">
            <v>2</v>
          </cell>
          <cell r="Q8875">
            <v>46113</v>
          </cell>
          <cell r="W8875" t="str">
            <v>SP INT 2</v>
          </cell>
          <cell r="X8875" t="str">
            <v>SP INT 2</v>
          </cell>
        </row>
        <row r="8876">
          <cell r="B8876">
            <v>4</v>
          </cell>
          <cell r="K8876" t="str">
            <v>SALÁRIOS, ENCARGOS E BENEFÍCIOS</v>
          </cell>
          <cell r="O8876">
            <v>2</v>
          </cell>
          <cell r="Q8876">
            <v>46113</v>
          </cell>
          <cell r="W8876" t="str">
            <v>SP INT 2</v>
          </cell>
          <cell r="X8876" t="str">
            <v>SP INT 2</v>
          </cell>
        </row>
        <row r="8877">
          <cell r="B8877">
            <v>4</v>
          </cell>
          <cell r="K8877" t="str">
            <v>SERVIÇOS</v>
          </cell>
          <cell r="O8877">
            <v>2</v>
          </cell>
          <cell r="P8877">
            <v>1.1100000000000001</v>
          </cell>
          <cell r="Q8877">
            <v>46113</v>
          </cell>
          <cell r="W8877" t="str">
            <v>SP INT 2</v>
          </cell>
          <cell r="X8877" t="str">
            <v>SP INT 2</v>
          </cell>
        </row>
        <row r="8878">
          <cell r="B8878">
            <v>4</v>
          </cell>
          <cell r="K8878" t="str">
            <v>SALÁRIOS, ENCARGOS E BENEFÍCIOS</v>
          </cell>
          <cell r="O8878">
            <v>2</v>
          </cell>
          <cell r="Q8878">
            <v>46113</v>
          </cell>
          <cell r="W8878" t="str">
            <v>SP INT 3</v>
          </cell>
          <cell r="X8878" t="str">
            <v>SP INT 3</v>
          </cell>
        </row>
        <row r="8879">
          <cell r="B8879">
            <v>4</v>
          </cell>
          <cell r="K8879" t="str">
            <v>SALÁRIOS, ENCARGOS E BENEFÍCIOS</v>
          </cell>
          <cell r="O8879">
            <v>2</v>
          </cell>
          <cell r="Q8879">
            <v>46113</v>
          </cell>
          <cell r="W8879" t="str">
            <v>SP INT 3</v>
          </cell>
          <cell r="X8879" t="str">
            <v>SP INT 3</v>
          </cell>
        </row>
        <row r="8880">
          <cell r="B8880">
            <v>4</v>
          </cell>
          <cell r="K8880" t="str">
            <v>SALÁRIOS, ENCARGOS E BENEFÍCIOS</v>
          </cell>
          <cell r="O8880">
            <v>2</v>
          </cell>
          <cell r="Q8880">
            <v>46113</v>
          </cell>
          <cell r="W8880" t="str">
            <v>SP INT 3</v>
          </cell>
          <cell r="X8880" t="str">
            <v>SP INT 3</v>
          </cell>
        </row>
        <row r="8881">
          <cell r="B8881">
            <v>4</v>
          </cell>
          <cell r="K8881" t="str">
            <v>SALÁRIOS, ENCARGOS E BENEFÍCIOS</v>
          </cell>
          <cell r="O8881">
            <v>2</v>
          </cell>
          <cell r="Q8881">
            <v>46113</v>
          </cell>
          <cell r="W8881" t="str">
            <v>SP INT 3</v>
          </cell>
          <cell r="X8881" t="str">
            <v>SP INT 3</v>
          </cell>
        </row>
        <row r="8882">
          <cell r="B8882">
            <v>4</v>
          </cell>
          <cell r="K8882" t="str">
            <v>SALÁRIOS, ENCARGOS E BENEFÍCIOS</v>
          </cell>
          <cell r="O8882">
            <v>2</v>
          </cell>
          <cell r="Q8882">
            <v>46113</v>
          </cell>
          <cell r="W8882" t="str">
            <v>SP INT 3</v>
          </cell>
          <cell r="X8882" t="str">
            <v>SP INT 3</v>
          </cell>
        </row>
        <row r="8883">
          <cell r="B8883">
            <v>4</v>
          </cell>
          <cell r="K8883" t="str">
            <v>SALÁRIOS, ENCARGOS E BENEFÍCIOS</v>
          </cell>
          <cell r="O8883">
            <v>2</v>
          </cell>
          <cell r="Q8883">
            <v>46113</v>
          </cell>
          <cell r="W8883" t="str">
            <v>SP INT 3</v>
          </cell>
          <cell r="X8883" t="str">
            <v>SP INT 3</v>
          </cell>
        </row>
        <row r="8884">
          <cell r="B8884">
            <v>4</v>
          </cell>
          <cell r="K8884" t="str">
            <v>SALÁRIOS, ENCARGOS E BENEFÍCIOS</v>
          </cell>
          <cell r="O8884">
            <v>2</v>
          </cell>
          <cell r="Q8884">
            <v>46113</v>
          </cell>
          <cell r="W8884" t="str">
            <v>SP INT 3</v>
          </cell>
          <cell r="X8884" t="str">
            <v>SP INT 3</v>
          </cell>
        </row>
        <row r="8885">
          <cell r="B8885">
            <v>4</v>
          </cell>
          <cell r="K8885" t="str">
            <v>SALÁRIOS, ENCARGOS E BENEFÍCIOS</v>
          </cell>
          <cell r="O8885">
            <v>2</v>
          </cell>
          <cell r="Q8885">
            <v>46113</v>
          </cell>
          <cell r="W8885" t="str">
            <v>SP INT 3</v>
          </cell>
          <cell r="X8885" t="str">
            <v>SP INT 3</v>
          </cell>
        </row>
        <row r="8886">
          <cell r="B8886">
            <v>4</v>
          </cell>
          <cell r="K8886" t="str">
            <v>SALÁRIOS, ENCARGOS E BENEFÍCIOS</v>
          </cell>
          <cell r="O8886">
            <v>2</v>
          </cell>
          <cell r="Q8886">
            <v>46113</v>
          </cell>
          <cell r="W8886" t="str">
            <v>SP INT 3</v>
          </cell>
          <cell r="X8886" t="str">
            <v>SP INT 3</v>
          </cell>
        </row>
        <row r="8887">
          <cell r="B8887">
            <v>4</v>
          </cell>
          <cell r="K8887" t="str">
            <v>SALÁRIOS, ENCARGOS E BENEFÍCIOS</v>
          </cell>
          <cell r="O8887">
            <v>2</v>
          </cell>
          <cell r="Q8887">
            <v>46113</v>
          </cell>
          <cell r="W8887" t="str">
            <v>SP INT 3</v>
          </cell>
          <cell r="X8887" t="str">
            <v>SP INT 3</v>
          </cell>
        </row>
        <row r="8888">
          <cell r="B8888">
            <v>4</v>
          </cell>
          <cell r="K8888" t="str">
            <v>SALÁRIOS, ENCARGOS E BENEFÍCIOS</v>
          </cell>
          <cell r="O8888">
            <v>2</v>
          </cell>
          <cell r="Q8888">
            <v>46113</v>
          </cell>
          <cell r="W8888" t="str">
            <v>SP INT 3</v>
          </cell>
          <cell r="X8888" t="str">
            <v>SP INT 3</v>
          </cell>
        </row>
        <row r="8889">
          <cell r="B8889">
            <v>4</v>
          </cell>
          <cell r="K8889" t="str">
            <v>SALÁRIOS, ENCARGOS E BENEFÍCIOS</v>
          </cell>
          <cell r="O8889">
            <v>2</v>
          </cell>
          <cell r="Q8889">
            <v>46113</v>
          </cell>
          <cell r="W8889" t="str">
            <v>SP INT 3</v>
          </cell>
          <cell r="X8889" t="str">
            <v>SP INT 3</v>
          </cell>
        </row>
        <row r="8890">
          <cell r="B8890">
            <v>4</v>
          </cell>
          <cell r="K8890" t="str">
            <v>SALÁRIOS, ENCARGOS E BENEFÍCIOS</v>
          </cell>
          <cell r="O8890">
            <v>2</v>
          </cell>
          <cell r="Q8890">
            <v>46113</v>
          </cell>
          <cell r="W8890" t="str">
            <v>SP INT 3</v>
          </cell>
          <cell r="X8890" t="str">
            <v>SP INT 3</v>
          </cell>
        </row>
        <row r="8891">
          <cell r="B8891">
            <v>4</v>
          </cell>
          <cell r="K8891" t="str">
            <v>SALÁRIOS, ENCARGOS E BENEFÍCIOS</v>
          </cell>
          <cell r="O8891">
            <v>2</v>
          </cell>
          <cell r="Q8891">
            <v>46113</v>
          </cell>
          <cell r="W8891" t="str">
            <v>SP INT 3</v>
          </cell>
          <cell r="X8891" t="str">
            <v>SP INT 3</v>
          </cell>
        </row>
        <row r="8892">
          <cell r="B8892">
            <v>4</v>
          </cell>
          <cell r="K8892" t="str">
            <v>SALÁRIOS, ENCARGOS E BENEFÍCIOS</v>
          </cell>
          <cell r="O8892">
            <v>2</v>
          </cell>
          <cell r="Q8892">
            <v>46113</v>
          </cell>
          <cell r="W8892" t="str">
            <v>SP INT 3</v>
          </cell>
          <cell r="X8892" t="str">
            <v>SP INT 3</v>
          </cell>
        </row>
        <row r="8893">
          <cell r="B8893">
            <v>4</v>
          </cell>
          <cell r="K8893" t="str">
            <v>SALÁRIOS, ENCARGOS E BENEFÍCIOS</v>
          </cell>
          <cell r="O8893">
            <v>2</v>
          </cell>
          <cell r="Q8893">
            <v>46113</v>
          </cell>
          <cell r="W8893" t="str">
            <v>SP INT 3</v>
          </cell>
          <cell r="X8893" t="str">
            <v>SP INT 3</v>
          </cell>
        </row>
        <row r="8894">
          <cell r="B8894">
            <v>4</v>
          </cell>
          <cell r="K8894" t="str">
            <v>SALÁRIOS, ENCARGOS E BENEFÍCIOS</v>
          </cell>
          <cell r="O8894">
            <v>2</v>
          </cell>
          <cell r="Q8894">
            <v>46113</v>
          </cell>
          <cell r="W8894" t="str">
            <v>SP INT 3</v>
          </cell>
          <cell r="X8894" t="str">
            <v>SP INT 3</v>
          </cell>
        </row>
        <row r="8895">
          <cell r="B8895">
            <v>4</v>
          </cell>
          <cell r="K8895" t="str">
            <v>SALÁRIOS, ENCARGOS E BENEFÍCIOS</v>
          </cell>
          <cell r="O8895">
            <v>2</v>
          </cell>
          <cell r="Q8895">
            <v>46113</v>
          </cell>
          <cell r="W8895" t="str">
            <v>SP INT 4</v>
          </cell>
          <cell r="X8895" t="str">
            <v>SP INT 4</v>
          </cell>
        </row>
        <row r="8896">
          <cell r="B8896">
            <v>4</v>
          </cell>
          <cell r="K8896" t="str">
            <v>SALÁRIOS, ENCARGOS E BENEFÍCIOS</v>
          </cell>
          <cell r="O8896">
            <v>2</v>
          </cell>
          <cell r="Q8896">
            <v>46113</v>
          </cell>
          <cell r="W8896" t="str">
            <v>SP INT 4</v>
          </cell>
          <cell r="X8896" t="str">
            <v>SP INT 4</v>
          </cell>
        </row>
        <row r="8897">
          <cell r="B8897">
            <v>4</v>
          </cell>
          <cell r="K8897" t="str">
            <v>SALÁRIOS, ENCARGOS E BENEFÍCIOS</v>
          </cell>
          <cell r="O8897">
            <v>2</v>
          </cell>
          <cell r="Q8897">
            <v>46113</v>
          </cell>
          <cell r="W8897" t="str">
            <v>SP INT 4</v>
          </cell>
          <cell r="X8897" t="str">
            <v>SP INT 4</v>
          </cell>
        </row>
        <row r="8898">
          <cell r="B8898">
            <v>4</v>
          </cell>
          <cell r="K8898" t="str">
            <v>SALÁRIOS, ENCARGOS E BENEFÍCIOS</v>
          </cell>
          <cell r="O8898">
            <v>2</v>
          </cell>
          <cell r="Q8898">
            <v>46113</v>
          </cell>
          <cell r="W8898" t="str">
            <v>SP INT 4</v>
          </cell>
          <cell r="X8898" t="str">
            <v>SP INT 4</v>
          </cell>
        </row>
        <row r="8899">
          <cell r="B8899">
            <v>4</v>
          </cell>
          <cell r="K8899" t="str">
            <v>SALÁRIOS, ENCARGOS E BENEFÍCIOS</v>
          </cell>
          <cell r="O8899">
            <v>2</v>
          </cell>
          <cell r="Q8899">
            <v>46113</v>
          </cell>
          <cell r="W8899" t="str">
            <v>SP INT 4</v>
          </cell>
          <cell r="X8899" t="str">
            <v>SP INT 4</v>
          </cell>
        </row>
        <row r="8900">
          <cell r="B8900">
            <v>4</v>
          </cell>
          <cell r="K8900" t="str">
            <v>SALÁRIOS, ENCARGOS E BENEFÍCIOS</v>
          </cell>
          <cell r="O8900">
            <v>2</v>
          </cell>
          <cell r="Q8900">
            <v>46113</v>
          </cell>
          <cell r="W8900" t="str">
            <v>SP INT 4</v>
          </cell>
          <cell r="X8900" t="str">
            <v>SP INT 4</v>
          </cell>
        </row>
        <row r="8901">
          <cell r="B8901">
            <v>4</v>
          </cell>
          <cell r="K8901" t="str">
            <v>SALÁRIOS, ENCARGOS E BENEFÍCIOS</v>
          </cell>
          <cell r="O8901">
            <v>2</v>
          </cell>
          <cell r="Q8901">
            <v>46113</v>
          </cell>
          <cell r="W8901" t="str">
            <v>SP INT 4</v>
          </cell>
          <cell r="X8901" t="str">
            <v>SP INT 4</v>
          </cell>
        </row>
        <row r="8902">
          <cell r="B8902">
            <v>4</v>
          </cell>
          <cell r="K8902" t="str">
            <v>SALÁRIOS, ENCARGOS E BENEFÍCIOS</v>
          </cell>
          <cell r="O8902">
            <v>2</v>
          </cell>
          <cell r="Q8902">
            <v>46113</v>
          </cell>
          <cell r="W8902" t="str">
            <v>SP INT 4</v>
          </cell>
          <cell r="X8902" t="str">
            <v>SP INT 4</v>
          </cell>
        </row>
        <row r="8903">
          <cell r="B8903">
            <v>4</v>
          </cell>
          <cell r="K8903" t="str">
            <v>SALÁRIOS, ENCARGOS E BENEFÍCIOS</v>
          </cell>
          <cell r="O8903">
            <v>2</v>
          </cell>
          <cell r="Q8903">
            <v>46113</v>
          </cell>
          <cell r="W8903" t="str">
            <v>SP INT 4</v>
          </cell>
          <cell r="X8903" t="str">
            <v>SP INT 4</v>
          </cell>
        </row>
        <row r="8904">
          <cell r="B8904">
            <v>4</v>
          </cell>
          <cell r="K8904" t="str">
            <v>SALÁRIOS, ENCARGOS E BENEFÍCIOS</v>
          </cell>
          <cell r="O8904">
            <v>2</v>
          </cell>
          <cell r="Q8904">
            <v>46113</v>
          </cell>
          <cell r="W8904" t="str">
            <v>SP INT 5</v>
          </cell>
          <cell r="X8904" t="str">
            <v>SP INT 5</v>
          </cell>
        </row>
        <row r="8905">
          <cell r="B8905">
            <v>4</v>
          </cell>
          <cell r="K8905" t="str">
            <v>SALÁRIOS, ENCARGOS E BENEFÍCIOS</v>
          </cell>
          <cell r="O8905">
            <v>2</v>
          </cell>
          <cell r="Q8905">
            <v>46113</v>
          </cell>
          <cell r="W8905" t="str">
            <v>SP INT 5</v>
          </cell>
          <cell r="X8905" t="str">
            <v>SP INT 5</v>
          </cell>
        </row>
        <row r="8906">
          <cell r="B8906">
            <v>4</v>
          </cell>
          <cell r="K8906" t="str">
            <v>SALÁRIOS, ENCARGOS E BENEFÍCIOS</v>
          </cell>
          <cell r="O8906">
            <v>2</v>
          </cell>
          <cell r="Q8906">
            <v>46113</v>
          </cell>
          <cell r="W8906" t="str">
            <v>SP INT 5</v>
          </cell>
          <cell r="X8906" t="str">
            <v>SP INT 5</v>
          </cell>
        </row>
        <row r="8907">
          <cell r="B8907">
            <v>4</v>
          </cell>
          <cell r="K8907" t="str">
            <v>SALÁRIOS, ENCARGOS E BENEFÍCIOS</v>
          </cell>
          <cell r="O8907">
            <v>2</v>
          </cell>
          <cell r="Q8907">
            <v>46113</v>
          </cell>
          <cell r="W8907" t="str">
            <v>SP INT 5</v>
          </cell>
          <cell r="X8907" t="str">
            <v>SP INT 5</v>
          </cell>
        </row>
        <row r="8908">
          <cell r="B8908">
            <v>4</v>
          </cell>
          <cell r="K8908" t="str">
            <v>SALÁRIOS, ENCARGOS E BENEFÍCIOS</v>
          </cell>
          <cell r="O8908">
            <v>2</v>
          </cell>
          <cell r="Q8908">
            <v>46113</v>
          </cell>
          <cell r="W8908" t="str">
            <v>SP INT 5</v>
          </cell>
          <cell r="X8908" t="str">
            <v>SP INT 5</v>
          </cell>
        </row>
        <row r="8909">
          <cell r="B8909">
            <v>4</v>
          </cell>
          <cell r="K8909" t="str">
            <v>SALÁRIOS, ENCARGOS E BENEFÍCIOS</v>
          </cell>
          <cell r="O8909">
            <v>2</v>
          </cell>
          <cell r="Q8909">
            <v>46113</v>
          </cell>
          <cell r="W8909" t="str">
            <v>SP INT 5</v>
          </cell>
          <cell r="X8909" t="str">
            <v>SP INT 5</v>
          </cell>
        </row>
        <row r="8910">
          <cell r="B8910">
            <v>4</v>
          </cell>
          <cell r="K8910" t="str">
            <v>SALÁRIOS, ENCARGOS E BENEFÍCIOS</v>
          </cell>
          <cell r="O8910">
            <v>2</v>
          </cell>
          <cell r="Q8910">
            <v>46113</v>
          </cell>
          <cell r="W8910" t="str">
            <v>SP INT 5</v>
          </cell>
          <cell r="X8910" t="str">
            <v>SP INT 5</v>
          </cell>
        </row>
        <row r="8911">
          <cell r="B8911">
            <v>4</v>
          </cell>
          <cell r="K8911" t="str">
            <v>SALÁRIOS, ENCARGOS E BENEFÍCIOS</v>
          </cell>
          <cell r="O8911">
            <v>2</v>
          </cell>
          <cell r="Q8911">
            <v>46113</v>
          </cell>
          <cell r="W8911" t="str">
            <v>SP INT 5</v>
          </cell>
          <cell r="X8911" t="str">
            <v>SP INT 5</v>
          </cell>
        </row>
        <row r="8912">
          <cell r="B8912">
            <v>4</v>
          </cell>
          <cell r="K8912" t="str">
            <v>SALÁRIOS, ENCARGOS E BENEFÍCIOS</v>
          </cell>
          <cell r="O8912">
            <v>2</v>
          </cell>
          <cell r="Q8912">
            <v>46113</v>
          </cell>
          <cell r="W8912" t="str">
            <v>SP INT 5</v>
          </cell>
          <cell r="X8912" t="str">
            <v>SP INT 5</v>
          </cell>
        </row>
        <row r="8913">
          <cell r="B8913">
            <v>4</v>
          </cell>
          <cell r="K8913" t="str">
            <v>SALÁRIOS, ENCARGOS E BENEFÍCIOS</v>
          </cell>
          <cell r="O8913">
            <v>2</v>
          </cell>
          <cell r="Q8913">
            <v>46113</v>
          </cell>
          <cell r="W8913" t="str">
            <v>SP INT 6</v>
          </cell>
          <cell r="X8913" t="str">
            <v>SP INT 6</v>
          </cell>
        </row>
        <row r="8914">
          <cell r="B8914">
            <v>4</v>
          </cell>
          <cell r="K8914" t="str">
            <v>SALÁRIOS, ENCARGOS E BENEFÍCIOS</v>
          </cell>
          <cell r="O8914">
            <v>2</v>
          </cell>
          <cell r="Q8914">
            <v>46113</v>
          </cell>
          <cell r="W8914" t="str">
            <v>SP INT 6</v>
          </cell>
          <cell r="X8914" t="str">
            <v>SP INT 6</v>
          </cell>
        </row>
        <row r="8915">
          <cell r="B8915">
            <v>4</v>
          </cell>
          <cell r="K8915" t="str">
            <v>SALÁRIOS, ENCARGOS E BENEFÍCIOS</v>
          </cell>
          <cell r="O8915">
            <v>2</v>
          </cell>
          <cell r="Q8915">
            <v>46113</v>
          </cell>
          <cell r="W8915" t="str">
            <v>SP INT 6</v>
          </cell>
          <cell r="X8915" t="str">
            <v>SP INT 6</v>
          </cell>
        </row>
        <row r="8916">
          <cell r="B8916">
            <v>4</v>
          </cell>
          <cell r="K8916" t="str">
            <v>SALÁRIOS, ENCARGOS E BENEFÍCIOS</v>
          </cell>
          <cell r="O8916">
            <v>2</v>
          </cell>
          <cell r="Q8916">
            <v>46113</v>
          </cell>
          <cell r="W8916" t="str">
            <v>SP INT 6</v>
          </cell>
          <cell r="X8916" t="str">
            <v>SP INT 6</v>
          </cell>
        </row>
        <row r="8917">
          <cell r="B8917">
            <v>4</v>
          </cell>
          <cell r="K8917" t="str">
            <v>SALÁRIOS, ENCARGOS E BENEFÍCIOS</v>
          </cell>
          <cell r="O8917">
            <v>2</v>
          </cell>
          <cell r="Q8917">
            <v>46113</v>
          </cell>
          <cell r="W8917" t="str">
            <v>SP INT 6</v>
          </cell>
          <cell r="X8917" t="str">
            <v>SP INT 6</v>
          </cell>
        </row>
        <row r="8918">
          <cell r="B8918">
            <v>4</v>
          </cell>
          <cell r="K8918" t="str">
            <v>SALÁRIOS, ENCARGOS E BENEFÍCIOS</v>
          </cell>
          <cell r="O8918">
            <v>2</v>
          </cell>
          <cell r="Q8918">
            <v>46113</v>
          </cell>
          <cell r="W8918" t="str">
            <v>SP INT 6</v>
          </cell>
          <cell r="X8918" t="str">
            <v>SP INT 6</v>
          </cell>
        </row>
        <row r="8919">
          <cell r="B8919">
            <v>4</v>
          </cell>
          <cell r="K8919" t="str">
            <v>SALÁRIOS, ENCARGOS E BENEFÍCIOS</v>
          </cell>
          <cell r="O8919">
            <v>2</v>
          </cell>
          <cell r="Q8919">
            <v>46113</v>
          </cell>
          <cell r="W8919" t="str">
            <v>SP INT 6</v>
          </cell>
          <cell r="X8919" t="str">
            <v>SP INT 6</v>
          </cell>
        </row>
        <row r="8920">
          <cell r="B8920">
            <v>4</v>
          </cell>
          <cell r="K8920" t="str">
            <v>SALÁRIOS, ENCARGOS E BENEFÍCIOS</v>
          </cell>
          <cell r="O8920">
            <v>2</v>
          </cell>
          <cell r="Q8920">
            <v>46113</v>
          </cell>
          <cell r="W8920" t="str">
            <v>SP INT 6</v>
          </cell>
          <cell r="X8920" t="str">
            <v>SP INT 6</v>
          </cell>
        </row>
        <row r="8921">
          <cell r="B8921">
            <v>4</v>
          </cell>
          <cell r="K8921" t="str">
            <v>SALÁRIOS, ENCARGOS E BENEFÍCIOS</v>
          </cell>
          <cell r="O8921">
            <v>2</v>
          </cell>
          <cell r="Q8921">
            <v>46113</v>
          </cell>
          <cell r="W8921" t="str">
            <v>SP INT 6</v>
          </cell>
          <cell r="X8921" t="str">
            <v>SP INT 6</v>
          </cell>
        </row>
        <row r="8922">
          <cell r="B8922">
            <v>4</v>
          </cell>
          <cell r="K8922" t="str">
            <v>SALÁRIOS, ENCARGOS E BENEFÍCIOS</v>
          </cell>
          <cell r="O8922">
            <v>2</v>
          </cell>
          <cell r="Q8922">
            <v>46113</v>
          </cell>
          <cell r="W8922" t="str">
            <v>SP INT 6</v>
          </cell>
          <cell r="X8922" t="str">
            <v>SP INT 6</v>
          </cell>
        </row>
        <row r="8923">
          <cell r="B8923">
            <v>4</v>
          </cell>
          <cell r="K8923" t="str">
            <v>SALÁRIOS, ENCARGOS E BENEFÍCIOS</v>
          </cell>
          <cell r="O8923">
            <v>2</v>
          </cell>
          <cell r="Q8923">
            <v>46113</v>
          </cell>
          <cell r="W8923" t="str">
            <v>SP INT 6</v>
          </cell>
          <cell r="X8923" t="str">
            <v>SP INT 6</v>
          </cell>
        </row>
        <row r="8924">
          <cell r="B8924">
            <v>4</v>
          </cell>
          <cell r="K8924" t="str">
            <v>SALÁRIOS, ENCARGOS E BENEFÍCIOS</v>
          </cell>
          <cell r="O8924">
            <v>2</v>
          </cell>
          <cell r="Q8924">
            <v>46113</v>
          </cell>
          <cell r="W8924" t="str">
            <v>SP INT 6</v>
          </cell>
          <cell r="X8924" t="str">
            <v>SP INT 6</v>
          </cell>
        </row>
        <row r="8925">
          <cell r="B8925">
            <v>4</v>
          </cell>
          <cell r="K8925" t="str">
            <v>SALÁRIOS, ENCARGOS E BENEFÍCIOS</v>
          </cell>
          <cell r="O8925">
            <v>2</v>
          </cell>
          <cell r="Q8925">
            <v>46113</v>
          </cell>
          <cell r="W8925" t="str">
            <v>SP INT 6</v>
          </cell>
          <cell r="X8925" t="str">
            <v>SP INT 6</v>
          </cell>
        </row>
        <row r="8926">
          <cell r="B8926">
            <v>4</v>
          </cell>
          <cell r="K8926" t="str">
            <v>SALÁRIOS, ENCARGOS E BENEFÍCIOS</v>
          </cell>
          <cell r="O8926">
            <v>2</v>
          </cell>
          <cell r="Q8926">
            <v>46113</v>
          </cell>
          <cell r="W8926" t="str">
            <v>SP INT 6</v>
          </cell>
          <cell r="X8926" t="str">
            <v>SP INT 6</v>
          </cell>
        </row>
        <row r="8927">
          <cell r="B8927">
            <v>4</v>
          </cell>
          <cell r="K8927" t="str">
            <v>SALÁRIOS, ENCARGOS E BENEFÍCIOS</v>
          </cell>
          <cell r="O8927">
            <v>2</v>
          </cell>
          <cell r="Q8927">
            <v>46113</v>
          </cell>
          <cell r="W8927" t="str">
            <v>SP INT 6</v>
          </cell>
          <cell r="X8927" t="str">
            <v>SP INT 6</v>
          </cell>
        </row>
        <row r="8928">
          <cell r="B8928">
            <v>4</v>
          </cell>
          <cell r="K8928" t="str">
            <v>SALÁRIOS, ENCARGOS E BENEFÍCIOS</v>
          </cell>
          <cell r="O8928">
            <v>2</v>
          </cell>
          <cell r="Q8928">
            <v>46113</v>
          </cell>
          <cell r="W8928" t="str">
            <v>SP INT 6</v>
          </cell>
          <cell r="X8928" t="str">
            <v>SP INT 6</v>
          </cell>
        </row>
        <row r="8929">
          <cell r="B8929">
            <v>4</v>
          </cell>
          <cell r="K8929" t="str">
            <v>SALÁRIOS, ENCARGOS E BENEFÍCIOS</v>
          </cell>
          <cell r="O8929">
            <v>2</v>
          </cell>
          <cell r="Q8929">
            <v>46113</v>
          </cell>
          <cell r="W8929" t="str">
            <v>SENSIA CP</v>
          </cell>
          <cell r="X8929" t="str">
            <v>SENSIA</v>
          </cell>
        </row>
        <row r="8930">
          <cell r="B8930">
            <v>4</v>
          </cell>
          <cell r="K8930" t="str">
            <v>SALÁRIOS, ENCARGOS E BENEFÍCIOS</v>
          </cell>
          <cell r="O8930">
            <v>2</v>
          </cell>
          <cell r="Q8930">
            <v>46113</v>
          </cell>
          <cell r="W8930" t="str">
            <v>SENSIA CP</v>
          </cell>
          <cell r="X8930" t="str">
            <v>SENSIA</v>
          </cell>
        </row>
        <row r="8931">
          <cell r="B8931">
            <v>4</v>
          </cell>
          <cell r="K8931" t="str">
            <v>SALÁRIOS, ENCARGOS E BENEFÍCIOS</v>
          </cell>
          <cell r="O8931">
            <v>2</v>
          </cell>
          <cell r="Q8931">
            <v>46113</v>
          </cell>
          <cell r="W8931" t="str">
            <v>SENSIA RP</v>
          </cell>
          <cell r="X8931" t="str">
            <v>SENSIA</v>
          </cell>
        </row>
        <row r="8932">
          <cell r="B8932">
            <v>4</v>
          </cell>
          <cell r="K8932" t="str">
            <v>SALÁRIOS, ENCARGOS E BENEFÍCIOS</v>
          </cell>
          <cell r="O8932">
            <v>2</v>
          </cell>
          <cell r="Q8932">
            <v>46113</v>
          </cell>
          <cell r="W8932" t="str">
            <v>SENSIA RP</v>
          </cell>
          <cell r="X8932" t="str">
            <v>SENSIA</v>
          </cell>
        </row>
        <row r="8933">
          <cell r="B8933">
            <v>4</v>
          </cell>
          <cell r="K8933" t="str">
            <v>SALÁRIOS, ENCARGOS E BENEFÍCIOS</v>
          </cell>
          <cell r="O8933">
            <v>2</v>
          </cell>
          <cell r="Q8933">
            <v>46113</v>
          </cell>
          <cell r="W8933" t="str">
            <v>SENSIA RP</v>
          </cell>
          <cell r="X8933" t="str">
            <v>SENSIA</v>
          </cell>
        </row>
        <row r="8934">
          <cell r="B8934">
            <v>5</v>
          </cell>
          <cell r="K8934" t="str">
            <v>SALÁRIOS, ENCARGOS E BENEFÍCIOS</v>
          </cell>
          <cell r="O8934">
            <v>2</v>
          </cell>
          <cell r="Q8934">
            <v>46143</v>
          </cell>
          <cell r="W8934" t="str">
            <v>SP INT 1</v>
          </cell>
          <cell r="X8934" t="str">
            <v>SP INT 1</v>
          </cell>
        </row>
        <row r="8935">
          <cell r="B8935">
            <v>5</v>
          </cell>
          <cell r="K8935" t="str">
            <v>SALÁRIOS, ENCARGOS E BENEFÍCIOS</v>
          </cell>
          <cell r="O8935">
            <v>2</v>
          </cell>
          <cell r="Q8935">
            <v>46143</v>
          </cell>
          <cell r="W8935" t="str">
            <v>SP INT 1</v>
          </cell>
          <cell r="X8935" t="str">
            <v>SP INT 1</v>
          </cell>
        </row>
        <row r="8936">
          <cell r="B8936">
            <v>5</v>
          </cell>
          <cell r="K8936" t="str">
            <v>SALÁRIOS, ENCARGOS E BENEFÍCIOS</v>
          </cell>
          <cell r="O8936">
            <v>2</v>
          </cell>
          <cell r="Q8936">
            <v>46143</v>
          </cell>
          <cell r="W8936" t="str">
            <v>SP INT 1</v>
          </cell>
          <cell r="X8936" t="str">
            <v>SP INT 1</v>
          </cell>
        </row>
        <row r="8937">
          <cell r="B8937">
            <v>5</v>
          </cell>
          <cell r="K8937" t="str">
            <v>SALÁRIOS, ENCARGOS E BENEFÍCIOS</v>
          </cell>
          <cell r="O8937">
            <v>2</v>
          </cell>
          <cell r="Q8937">
            <v>46143</v>
          </cell>
          <cell r="W8937" t="str">
            <v>SP INT 1</v>
          </cell>
          <cell r="X8937" t="str">
            <v>SP INT 1</v>
          </cell>
        </row>
        <row r="8938">
          <cell r="B8938">
            <v>5</v>
          </cell>
          <cell r="K8938" t="str">
            <v>SALÁRIOS, ENCARGOS E BENEFÍCIOS</v>
          </cell>
          <cell r="O8938">
            <v>2</v>
          </cell>
          <cell r="Q8938">
            <v>46143</v>
          </cell>
          <cell r="W8938" t="str">
            <v>SP INT 1</v>
          </cell>
          <cell r="X8938" t="str">
            <v>SP INT 1</v>
          </cell>
        </row>
        <row r="8939">
          <cell r="B8939">
            <v>5</v>
          </cell>
          <cell r="K8939" t="str">
            <v>SALÁRIOS, ENCARGOS E BENEFÍCIOS</v>
          </cell>
          <cell r="O8939">
            <v>2</v>
          </cell>
          <cell r="Q8939">
            <v>46143</v>
          </cell>
          <cell r="W8939" t="str">
            <v>SP INT 1</v>
          </cell>
          <cell r="X8939" t="str">
            <v>SP INT 1</v>
          </cell>
        </row>
        <row r="8940">
          <cell r="B8940">
            <v>5</v>
          </cell>
          <cell r="K8940" t="str">
            <v>SALÁRIOS, ENCARGOS E BENEFÍCIOS</v>
          </cell>
          <cell r="O8940">
            <v>2</v>
          </cell>
          <cell r="Q8940">
            <v>46143</v>
          </cell>
          <cell r="W8940" t="str">
            <v>SP INT 1</v>
          </cell>
          <cell r="X8940" t="str">
            <v>SP INT 1</v>
          </cell>
        </row>
        <row r="8941">
          <cell r="B8941">
            <v>5</v>
          </cell>
          <cell r="K8941" t="str">
            <v>SALÁRIOS, ENCARGOS E BENEFÍCIOS</v>
          </cell>
          <cell r="O8941">
            <v>2</v>
          </cell>
          <cell r="Q8941">
            <v>46143</v>
          </cell>
          <cell r="W8941" t="str">
            <v>SP INT 1</v>
          </cell>
          <cell r="X8941" t="str">
            <v>SP INT 1</v>
          </cell>
        </row>
        <row r="8942">
          <cell r="B8942">
            <v>5</v>
          </cell>
          <cell r="K8942" t="str">
            <v>SALÁRIOS, ENCARGOS E BENEFÍCIOS</v>
          </cell>
          <cell r="O8942">
            <v>2</v>
          </cell>
          <cell r="Q8942">
            <v>46143</v>
          </cell>
          <cell r="W8942" t="str">
            <v>SP INT 1</v>
          </cell>
          <cell r="X8942" t="str">
            <v>SP INT 1</v>
          </cell>
        </row>
        <row r="8943">
          <cell r="B8943">
            <v>5</v>
          </cell>
          <cell r="K8943" t="str">
            <v>SALÁRIOS, ENCARGOS E BENEFÍCIOS</v>
          </cell>
          <cell r="O8943">
            <v>2</v>
          </cell>
          <cell r="Q8943">
            <v>46143</v>
          </cell>
          <cell r="W8943" t="str">
            <v>SP INT 1</v>
          </cell>
          <cell r="X8943" t="str">
            <v>SP INT 1</v>
          </cell>
        </row>
        <row r="8944">
          <cell r="B8944">
            <v>5</v>
          </cell>
          <cell r="K8944" t="str">
            <v>SALÁRIOS, ENCARGOS E BENEFÍCIOS</v>
          </cell>
          <cell r="O8944">
            <v>2</v>
          </cell>
          <cell r="Q8944">
            <v>46143</v>
          </cell>
          <cell r="W8944" t="str">
            <v>SP INT 1</v>
          </cell>
          <cell r="X8944" t="str">
            <v>SP INT 1</v>
          </cell>
        </row>
        <row r="8945">
          <cell r="B8945">
            <v>5</v>
          </cell>
          <cell r="K8945" t="str">
            <v>SALÁRIOS, ENCARGOS E BENEFÍCIOS</v>
          </cell>
          <cell r="O8945">
            <v>2</v>
          </cell>
          <cell r="Q8945">
            <v>46143</v>
          </cell>
          <cell r="W8945" t="str">
            <v>SP INT 1</v>
          </cell>
          <cell r="X8945" t="str">
            <v>SP INT 1</v>
          </cell>
        </row>
        <row r="8946">
          <cell r="B8946">
            <v>5</v>
          </cell>
          <cell r="K8946" t="str">
            <v>SALÁRIOS, ENCARGOS E BENEFÍCIOS</v>
          </cell>
          <cell r="O8946">
            <v>2</v>
          </cell>
          <cell r="Q8946">
            <v>46143</v>
          </cell>
          <cell r="W8946" t="str">
            <v>SP INT 1</v>
          </cell>
          <cell r="X8946" t="str">
            <v>SP INT 1</v>
          </cell>
        </row>
        <row r="8947">
          <cell r="B8947">
            <v>5</v>
          </cell>
          <cell r="K8947" t="str">
            <v>SALÁRIOS, ENCARGOS E BENEFÍCIOS</v>
          </cell>
          <cell r="O8947">
            <v>2</v>
          </cell>
          <cell r="Q8947">
            <v>46143</v>
          </cell>
          <cell r="W8947" t="str">
            <v>SP INT 1</v>
          </cell>
          <cell r="X8947" t="str">
            <v>SP INT 1</v>
          </cell>
        </row>
        <row r="8948">
          <cell r="B8948">
            <v>5</v>
          </cell>
          <cell r="K8948" t="str">
            <v>SALÁRIOS, ENCARGOS E BENEFÍCIOS</v>
          </cell>
          <cell r="O8948">
            <v>2</v>
          </cell>
          <cell r="Q8948">
            <v>46143</v>
          </cell>
          <cell r="W8948" t="str">
            <v>SP INT 1</v>
          </cell>
          <cell r="X8948" t="str">
            <v>SP INT 1</v>
          </cell>
        </row>
        <row r="8949">
          <cell r="B8949">
            <v>5</v>
          </cell>
          <cell r="K8949" t="str">
            <v>PLR</v>
          </cell>
          <cell r="O8949">
            <v>2</v>
          </cell>
          <cell r="Q8949">
            <v>46143</v>
          </cell>
          <cell r="W8949" t="str">
            <v>SP INT 2</v>
          </cell>
          <cell r="X8949" t="str">
            <v>SP INT 2</v>
          </cell>
        </row>
        <row r="8950">
          <cell r="B8950">
            <v>5</v>
          </cell>
          <cell r="K8950" t="str">
            <v>SALÁRIOS, ENCARGOS E BENEFÍCIOS</v>
          </cell>
          <cell r="O8950">
            <v>2</v>
          </cell>
          <cell r="Q8950">
            <v>46143</v>
          </cell>
          <cell r="W8950" t="str">
            <v>SP INT 2</v>
          </cell>
          <cell r="X8950" t="str">
            <v>SP INT 2</v>
          </cell>
        </row>
        <row r="8951">
          <cell r="B8951">
            <v>5</v>
          </cell>
          <cell r="K8951" t="str">
            <v>SALÁRIOS, ENCARGOS E BENEFÍCIOS</v>
          </cell>
          <cell r="O8951">
            <v>2</v>
          </cell>
          <cell r="Q8951">
            <v>46143</v>
          </cell>
          <cell r="W8951" t="str">
            <v>SP INT 2</v>
          </cell>
          <cell r="X8951" t="str">
            <v>SP INT 2</v>
          </cell>
        </row>
        <row r="8952">
          <cell r="B8952">
            <v>5</v>
          </cell>
          <cell r="K8952" t="str">
            <v>SALÁRIOS, ENCARGOS E BENEFÍCIOS</v>
          </cell>
          <cell r="O8952">
            <v>2</v>
          </cell>
          <cell r="Q8952">
            <v>46143</v>
          </cell>
          <cell r="W8952" t="str">
            <v>SP INT 2</v>
          </cell>
          <cell r="X8952" t="str">
            <v>SP INT 2</v>
          </cell>
        </row>
        <row r="8953">
          <cell r="B8953">
            <v>5</v>
          </cell>
          <cell r="K8953" t="str">
            <v>SALÁRIOS, ENCARGOS E BENEFÍCIOS</v>
          </cell>
          <cell r="O8953">
            <v>2</v>
          </cell>
          <cell r="Q8953">
            <v>46143</v>
          </cell>
          <cell r="W8953" t="str">
            <v>SP INT 2</v>
          </cell>
          <cell r="X8953" t="str">
            <v>SP INT 2</v>
          </cell>
        </row>
        <row r="8954">
          <cell r="B8954">
            <v>5</v>
          </cell>
          <cell r="K8954" t="str">
            <v>SALÁRIOS, ENCARGOS E BENEFÍCIOS</v>
          </cell>
          <cell r="O8954">
            <v>2</v>
          </cell>
          <cell r="Q8954">
            <v>46143</v>
          </cell>
          <cell r="W8954" t="str">
            <v>SP INT 2</v>
          </cell>
          <cell r="X8954" t="str">
            <v>SP INT 2</v>
          </cell>
        </row>
        <row r="8955">
          <cell r="B8955">
            <v>5</v>
          </cell>
          <cell r="K8955" t="str">
            <v>SALÁRIOS, ENCARGOS E BENEFÍCIOS</v>
          </cell>
          <cell r="O8955">
            <v>2</v>
          </cell>
          <cell r="Q8955">
            <v>46143</v>
          </cell>
          <cell r="W8955" t="str">
            <v>SP INT 2</v>
          </cell>
          <cell r="X8955" t="str">
            <v>SP INT 2</v>
          </cell>
        </row>
        <row r="8956">
          <cell r="B8956">
            <v>5</v>
          </cell>
          <cell r="K8956" t="str">
            <v>SALÁRIOS, ENCARGOS E BENEFÍCIOS</v>
          </cell>
          <cell r="O8956">
            <v>2</v>
          </cell>
          <cell r="Q8956">
            <v>46143</v>
          </cell>
          <cell r="W8956" t="str">
            <v>SP INT 2</v>
          </cell>
          <cell r="X8956" t="str">
            <v>SP INT 2</v>
          </cell>
        </row>
        <row r="8957">
          <cell r="B8957">
            <v>5</v>
          </cell>
          <cell r="K8957" t="str">
            <v>SALÁRIOS, ENCARGOS E BENEFÍCIOS</v>
          </cell>
          <cell r="O8957">
            <v>2</v>
          </cell>
          <cell r="Q8957">
            <v>46143</v>
          </cell>
          <cell r="W8957" t="str">
            <v>SP INT 2</v>
          </cell>
          <cell r="X8957" t="str">
            <v>SP INT 2</v>
          </cell>
        </row>
        <row r="8958">
          <cell r="B8958">
            <v>5</v>
          </cell>
          <cell r="K8958" t="str">
            <v>SALÁRIOS, ENCARGOS E BENEFÍCIOS</v>
          </cell>
          <cell r="O8958">
            <v>2</v>
          </cell>
          <cell r="Q8958">
            <v>46143</v>
          </cell>
          <cell r="W8958" t="str">
            <v>SP INT 2</v>
          </cell>
          <cell r="X8958" t="str">
            <v>SP INT 2</v>
          </cell>
        </row>
        <row r="8959">
          <cell r="B8959">
            <v>5</v>
          </cell>
          <cell r="K8959" t="str">
            <v>SALÁRIOS, ENCARGOS E BENEFÍCIOS</v>
          </cell>
          <cell r="O8959">
            <v>2</v>
          </cell>
          <cell r="Q8959">
            <v>46143</v>
          </cell>
          <cell r="W8959" t="str">
            <v>SP INT 2</v>
          </cell>
          <cell r="X8959" t="str">
            <v>SP INT 2</v>
          </cell>
        </row>
        <row r="8960">
          <cell r="B8960">
            <v>5</v>
          </cell>
          <cell r="K8960" t="str">
            <v>SALÁRIOS, ENCARGOS E BENEFÍCIOS</v>
          </cell>
          <cell r="O8960">
            <v>2</v>
          </cell>
          <cell r="Q8960">
            <v>46143</v>
          </cell>
          <cell r="W8960" t="str">
            <v>SP INT 2</v>
          </cell>
          <cell r="X8960" t="str">
            <v>SP INT 2</v>
          </cell>
        </row>
        <row r="8961">
          <cell r="B8961">
            <v>5</v>
          </cell>
          <cell r="K8961" t="str">
            <v>SALÁRIOS, ENCARGOS E BENEFÍCIOS</v>
          </cell>
          <cell r="O8961">
            <v>2</v>
          </cell>
          <cell r="Q8961">
            <v>46143</v>
          </cell>
          <cell r="W8961" t="str">
            <v>SP INT 2</v>
          </cell>
          <cell r="X8961" t="str">
            <v>SP INT 2</v>
          </cell>
        </row>
        <row r="8962">
          <cell r="B8962">
            <v>5</v>
          </cell>
          <cell r="K8962" t="str">
            <v>SALÁRIOS, ENCARGOS E BENEFÍCIOS</v>
          </cell>
          <cell r="O8962">
            <v>2</v>
          </cell>
          <cell r="Q8962">
            <v>46143</v>
          </cell>
          <cell r="W8962" t="str">
            <v>SP INT 3</v>
          </cell>
          <cell r="X8962" t="str">
            <v>SP INT 3</v>
          </cell>
        </row>
        <row r="8963">
          <cell r="B8963">
            <v>5</v>
          </cell>
          <cell r="K8963" t="str">
            <v>SALÁRIOS, ENCARGOS E BENEFÍCIOS</v>
          </cell>
          <cell r="O8963">
            <v>2</v>
          </cell>
          <cell r="Q8963">
            <v>46143</v>
          </cell>
          <cell r="W8963" t="str">
            <v>SP INT 3</v>
          </cell>
          <cell r="X8963" t="str">
            <v>SP INT 3</v>
          </cell>
        </row>
        <row r="8964">
          <cell r="B8964">
            <v>5</v>
          </cell>
          <cell r="K8964" t="str">
            <v>SALÁRIOS, ENCARGOS E BENEFÍCIOS</v>
          </cell>
          <cell r="O8964">
            <v>2</v>
          </cell>
          <cell r="Q8964">
            <v>46143</v>
          </cell>
          <cell r="W8964" t="str">
            <v>SP INT 3</v>
          </cell>
          <cell r="X8964" t="str">
            <v>SP INT 3</v>
          </cell>
        </row>
        <row r="8965">
          <cell r="B8965">
            <v>5</v>
          </cell>
          <cell r="K8965" t="str">
            <v>SALÁRIOS, ENCARGOS E BENEFÍCIOS</v>
          </cell>
          <cell r="O8965">
            <v>2</v>
          </cell>
          <cell r="Q8965">
            <v>46143</v>
          </cell>
          <cell r="W8965" t="str">
            <v>SP INT 3</v>
          </cell>
          <cell r="X8965" t="str">
            <v>SP INT 3</v>
          </cell>
        </row>
        <row r="8966">
          <cell r="B8966">
            <v>5</v>
          </cell>
          <cell r="K8966" t="str">
            <v>SALÁRIOS, ENCARGOS E BENEFÍCIOS</v>
          </cell>
          <cell r="O8966">
            <v>2</v>
          </cell>
          <cell r="Q8966">
            <v>46143</v>
          </cell>
          <cell r="W8966" t="str">
            <v>SP INT 3</v>
          </cell>
          <cell r="X8966" t="str">
            <v>SP INT 3</v>
          </cell>
        </row>
        <row r="8967">
          <cell r="B8967">
            <v>5</v>
          </cell>
          <cell r="K8967" t="str">
            <v>SALÁRIOS, ENCARGOS E BENEFÍCIOS</v>
          </cell>
          <cell r="O8967">
            <v>2</v>
          </cell>
          <cell r="Q8967">
            <v>46143</v>
          </cell>
          <cell r="W8967" t="str">
            <v>SP INT 3</v>
          </cell>
          <cell r="X8967" t="str">
            <v>SP INT 3</v>
          </cell>
        </row>
        <row r="8968">
          <cell r="B8968">
            <v>5</v>
          </cell>
          <cell r="K8968" t="str">
            <v>SERVIÇOS</v>
          </cell>
          <cell r="O8968">
            <v>2</v>
          </cell>
          <cell r="Q8968">
            <v>46143</v>
          </cell>
          <cell r="W8968" t="str">
            <v>SP INT 3</v>
          </cell>
          <cell r="X8968" t="str">
            <v>SP INT 3</v>
          </cell>
        </row>
        <row r="8969">
          <cell r="B8969">
            <v>5</v>
          </cell>
          <cell r="K8969" t="str">
            <v>SALÁRIOS, ENCARGOS E BENEFÍCIOS</v>
          </cell>
          <cell r="O8969">
            <v>2</v>
          </cell>
          <cell r="Q8969">
            <v>46143</v>
          </cell>
          <cell r="W8969" t="str">
            <v>SP INT 3</v>
          </cell>
          <cell r="X8969" t="str">
            <v>SP INT 3</v>
          </cell>
        </row>
        <row r="8970">
          <cell r="B8970">
            <v>5</v>
          </cell>
          <cell r="K8970" t="str">
            <v>SALÁRIOS, ENCARGOS E BENEFÍCIOS</v>
          </cell>
          <cell r="O8970">
            <v>2</v>
          </cell>
          <cell r="Q8970">
            <v>46143</v>
          </cell>
          <cell r="W8970" t="str">
            <v>SP INT 3</v>
          </cell>
          <cell r="X8970" t="str">
            <v>SP INT 3</v>
          </cell>
        </row>
        <row r="8971">
          <cell r="B8971">
            <v>5</v>
          </cell>
          <cell r="K8971" t="str">
            <v>SALÁRIOS, ENCARGOS E BENEFÍCIOS</v>
          </cell>
          <cell r="O8971">
            <v>2</v>
          </cell>
          <cell r="Q8971">
            <v>46143</v>
          </cell>
          <cell r="W8971" t="str">
            <v>SP INT 3</v>
          </cell>
          <cell r="X8971" t="str">
            <v>SP INT 3</v>
          </cell>
        </row>
        <row r="8972">
          <cell r="B8972">
            <v>5</v>
          </cell>
          <cell r="K8972" t="str">
            <v>SALÁRIOS, ENCARGOS E BENEFÍCIOS</v>
          </cell>
          <cell r="O8972">
            <v>2</v>
          </cell>
          <cell r="Q8972">
            <v>46143</v>
          </cell>
          <cell r="W8972" t="str">
            <v>SP INT 3</v>
          </cell>
          <cell r="X8972" t="str">
            <v>SP INT 3</v>
          </cell>
        </row>
        <row r="8973">
          <cell r="B8973">
            <v>5</v>
          </cell>
          <cell r="K8973" t="str">
            <v>SALÁRIOS, ENCARGOS E BENEFÍCIOS</v>
          </cell>
          <cell r="O8973">
            <v>2</v>
          </cell>
          <cell r="Q8973">
            <v>46143</v>
          </cell>
          <cell r="W8973" t="str">
            <v>SP INT 3</v>
          </cell>
          <cell r="X8973" t="str">
            <v>SP INT 3</v>
          </cell>
        </row>
        <row r="8974">
          <cell r="B8974">
            <v>5</v>
          </cell>
          <cell r="K8974" t="str">
            <v>SALÁRIOS, ENCARGOS E BENEFÍCIOS</v>
          </cell>
          <cell r="O8974">
            <v>2</v>
          </cell>
          <cell r="Q8974">
            <v>46143</v>
          </cell>
          <cell r="W8974" t="str">
            <v>SP INT 3</v>
          </cell>
          <cell r="X8974" t="str">
            <v>SP INT 3</v>
          </cell>
        </row>
        <row r="8975">
          <cell r="B8975">
            <v>5</v>
          </cell>
          <cell r="K8975" t="str">
            <v>SERVIÇOS</v>
          </cell>
          <cell r="O8975">
            <v>2</v>
          </cell>
          <cell r="Q8975">
            <v>46143</v>
          </cell>
          <cell r="W8975" t="str">
            <v>SP INT 3</v>
          </cell>
          <cell r="X8975" t="str">
            <v>SP INT 3</v>
          </cell>
        </row>
        <row r="8976">
          <cell r="B8976">
            <v>5</v>
          </cell>
          <cell r="K8976" t="str">
            <v>SALÁRIOS, ENCARGOS E BENEFÍCIOS</v>
          </cell>
          <cell r="O8976">
            <v>2</v>
          </cell>
          <cell r="Q8976">
            <v>46143</v>
          </cell>
          <cell r="W8976" t="str">
            <v>SP INT 3</v>
          </cell>
          <cell r="X8976" t="str">
            <v>SP INT 3</v>
          </cell>
        </row>
        <row r="8977">
          <cell r="B8977">
            <v>5</v>
          </cell>
          <cell r="K8977" t="str">
            <v>SALÁRIOS, ENCARGOS E BENEFÍCIOS</v>
          </cell>
          <cell r="O8977">
            <v>2</v>
          </cell>
          <cell r="Q8977">
            <v>46143</v>
          </cell>
          <cell r="W8977" t="str">
            <v>SP INT 3</v>
          </cell>
          <cell r="X8977" t="str">
            <v>SP INT 3</v>
          </cell>
        </row>
        <row r="8978">
          <cell r="B8978">
            <v>5</v>
          </cell>
          <cell r="K8978" t="str">
            <v>SALÁRIOS, ENCARGOS E BENEFÍCIOS</v>
          </cell>
          <cell r="O8978">
            <v>2</v>
          </cell>
          <cell r="Q8978">
            <v>46143</v>
          </cell>
          <cell r="W8978" t="str">
            <v>SP INT 3</v>
          </cell>
          <cell r="X8978" t="str">
            <v>SP INT 3</v>
          </cell>
        </row>
        <row r="8979">
          <cell r="B8979">
            <v>5</v>
          </cell>
          <cell r="K8979" t="str">
            <v>SALÁRIOS, ENCARGOS E BENEFÍCIOS</v>
          </cell>
          <cell r="O8979">
            <v>2</v>
          </cell>
          <cell r="Q8979">
            <v>46143</v>
          </cell>
          <cell r="W8979" t="str">
            <v>SP INT 3</v>
          </cell>
          <cell r="X8979" t="str">
            <v>SP INT 3</v>
          </cell>
        </row>
        <row r="8980">
          <cell r="B8980">
            <v>5</v>
          </cell>
          <cell r="K8980" t="str">
            <v>SALÁRIOS, ENCARGOS E BENEFÍCIOS</v>
          </cell>
          <cell r="O8980">
            <v>2</v>
          </cell>
          <cell r="Q8980">
            <v>46143</v>
          </cell>
          <cell r="W8980" t="str">
            <v>SP INT 3</v>
          </cell>
          <cell r="X8980" t="str">
            <v>SP INT 3</v>
          </cell>
        </row>
        <row r="8981">
          <cell r="B8981">
            <v>5</v>
          </cell>
          <cell r="K8981" t="str">
            <v>SALÁRIOS, ENCARGOS E BENEFÍCIOS</v>
          </cell>
          <cell r="O8981">
            <v>2</v>
          </cell>
          <cell r="Q8981">
            <v>46143</v>
          </cell>
          <cell r="W8981" t="str">
            <v>SP INT 4</v>
          </cell>
          <cell r="X8981" t="str">
            <v>SP INT 4</v>
          </cell>
        </row>
        <row r="8982">
          <cell r="B8982">
            <v>5</v>
          </cell>
          <cell r="K8982" t="str">
            <v>SALÁRIOS, ENCARGOS E BENEFÍCIOS</v>
          </cell>
          <cell r="O8982">
            <v>2</v>
          </cell>
          <cell r="Q8982">
            <v>46143</v>
          </cell>
          <cell r="W8982" t="str">
            <v>SP INT 4</v>
          </cell>
          <cell r="X8982" t="str">
            <v>SP INT 4</v>
          </cell>
        </row>
        <row r="8983">
          <cell r="B8983">
            <v>5</v>
          </cell>
          <cell r="K8983" t="str">
            <v>SALÁRIOS, ENCARGOS E BENEFÍCIOS</v>
          </cell>
          <cell r="O8983">
            <v>2</v>
          </cell>
          <cell r="Q8983">
            <v>46143</v>
          </cell>
          <cell r="W8983" t="str">
            <v>SP INT 4</v>
          </cell>
          <cell r="X8983" t="str">
            <v>SP INT 4</v>
          </cell>
        </row>
        <row r="8984">
          <cell r="B8984">
            <v>5</v>
          </cell>
          <cell r="K8984" t="str">
            <v>SALÁRIOS, ENCARGOS E BENEFÍCIOS</v>
          </cell>
          <cell r="O8984">
            <v>2</v>
          </cell>
          <cell r="Q8984">
            <v>46143</v>
          </cell>
          <cell r="W8984" t="str">
            <v>SP INT 4</v>
          </cell>
          <cell r="X8984" t="str">
            <v>SP INT 4</v>
          </cell>
        </row>
        <row r="8985">
          <cell r="B8985">
            <v>5</v>
          </cell>
          <cell r="K8985" t="str">
            <v>SALÁRIOS, ENCARGOS E BENEFÍCIOS</v>
          </cell>
          <cell r="O8985">
            <v>2</v>
          </cell>
          <cell r="Q8985">
            <v>46143</v>
          </cell>
          <cell r="W8985" t="str">
            <v>SP INT 4</v>
          </cell>
          <cell r="X8985" t="str">
            <v>SP INT 4</v>
          </cell>
        </row>
        <row r="8986">
          <cell r="B8986">
            <v>5</v>
          </cell>
          <cell r="K8986" t="str">
            <v>SERVIÇOS</v>
          </cell>
          <cell r="O8986">
            <v>2</v>
          </cell>
          <cell r="Q8986">
            <v>46143</v>
          </cell>
          <cell r="W8986" t="str">
            <v>SP INT 4</v>
          </cell>
          <cell r="X8986" t="str">
            <v>SP INT 4</v>
          </cell>
        </row>
        <row r="8987">
          <cell r="B8987">
            <v>5</v>
          </cell>
          <cell r="K8987" t="str">
            <v>SERVIÇOS</v>
          </cell>
          <cell r="O8987">
            <v>2</v>
          </cell>
          <cell r="Q8987">
            <v>46143</v>
          </cell>
          <cell r="W8987" t="str">
            <v>SP INT 4</v>
          </cell>
          <cell r="X8987" t="str">
            <v>SP INT 4</v>
          </cell>
        </row>
        <row r="8988">
          <cell r="B8988">
            <v>5</v>
          </cell>
          <cell r="K8988" t="str">
            <v>SALÁRIOS, ENCARGOS E BENEFÍCIOS</v>
          </cell>
          <cell r="O8988">
            <v>2</v>
          </cell>
          <cell r="Q8988">
            <v>46143</v>
          </cell>
          <cell r="W8988" t="str">
            <v>SP INT 4</v>
          </cell>
          <cell r="X8988" t="str">
            <v>SP INT 4</v>
          </cell>
        </row>
        <row r="8989">
          <cell r="B8989">
            <v>5</v>
          </cell>
          <cell r="K8989" t="str">
            <v>SALÁRIOS, ENCARGOS E BENEFÍCIOS</v>
          </cell>
          <cell r="O8989">
            <v>2</v>
          </cell>
          <cell r="Q8989">
            <v>46143</v>
          </cell>
          <cell r="W8989" t="str">
            <v>SP INT 4</v>
          </cell>
          <cell r="X8989" t="str">
            <v>SP INT 4</v>
          </cell>
        </row>
        <row r="8990">
          <cell r="B8990">
            <v>5</v>
          </cell>
          <cell r="K8990" t="str">
            <v>SERVIÇOS</v>
          </cell>
          <cell r="O8990">
            <v>2</v>
          </cell>
          <cell r="Q8990">
            <v>46143</v>
          </cell>
          <cell r="W8990" t="str">
            <v>SP INT 4</v>
          </cell>
          <cell r="X8990" t="str">
            <v>SP INT 4</v>
          </cell>
        </row>
        <row r="8991">
          <cell r="B8991">
            <v>5</v>
          </cell>
          <cell r="K8991" t="str">
            <v>SERVIÇOS</v>
          </cell>
          <cell r="O8991">
            <v>2</v>
          </cell>
          <cell r="Q8991">
            <v>46143</v>
          </cell>
          <cell r="W8991" t="str">
            <v>SP INT 4</v>
          </cell>
          <cell r="X8991" t="str">
            <v>SP INT 4</v>
          </cell>
        </row>
        <row r="8992">
          <cell r="B8992">
            <v>5</v>
          </cell>
          <cell r="K8992" t="str">
            <v>SALÁRIOS, ENCARGOS E BENEFÍCIOS</v>
          </cell>
          <cell r="O8992">
            <v>2</v>
          </cell>
          <cell r="Q8992">
            <v>46143</v>
          </cell>
          <cell r="W8992" t="str">
            <v>SP INT 4</v>
          </cell>
          <cell r="X8992" t="str">
            <v>SP INT 4</v>
          </cell>
        </row>
        <row r="8993">
          <cell r="B8993">
            <v>5</v>
          </cell>
          <cell r="K8993" t="str">
            <v>SALÁRIOS, ENCARGOS E BENEFÍCIOS</v>
          </cell>
          <cell r="O8993">
            <v>2</v>
          </cell>
          <cell r="Q8993">
            <v>46143</v>
          </cell>
          <cell r="W8993" t="str">
            <v>SP INT 4</v>
          </cell>
          <cell r="X8993" t="str">
            <v>SP INT 4</v>
          </cell>
        </row>
        <row r="8994">
          <cell r="B8994">
            <v>5</v>
          </cell>
          <cell r="K8994" t="str">
            <v>SALÁRIOS, ENCARGOS E BENEFÍCIOS</v>
          </cell>
          <cell r="O8994">
            <v>2</v>
          </cell>
          <cell r="Q8994">
            <v>46143</v>
          </cell>
          <cell r="W8994" t="str">
            <v>SP INT 5</v>
          </cell>
          <cell r="X8994" t="str">
            <v>SP INT 5</v>
          </cell>
        </row>
        <row r="8995">
          <cell r="B8995">
            <v>5</v>
          </cell>
          <cell r="K8995" t="str">
            <v>SALÁRIOS, ENCARGOS E BENEFÍCIOS</v>
          </cell>
          <cell r="O8995">
            <v>2</v>
          </cell>
          <cell r="Q8995">
            <v>46143</v>
          </cell>
          <cell r="W8995" t="str">
            <v>SP INT 5</v>
          </cell>
          <cell r="X8995" t="str">
            <v>SP INT 5</v>
          </cell>
        </row>
        <row r="8996">
          <cell r="B8996">
            <v>5</v>
          </cell>
          <cell r="K8996" t="str">
            <v>SERVIÇOS</v>
          </cell>
          <cell r="O8996">
            <v>2</v>
          </cell>
          <cell r="Q8996">
            <v>46143</v>
          </cell>
          <cell r="W8996" t="str">
            <v>SP INT 5</v>
          </cell>
          <cell r="X8996" t="str">
            <v>SP INT 5</v>
          </cell>
        </row>
        <row r="8997">
          <cell r="B8997">
            <v>5</v>
          </cell>
          <cell r="K8997" t="str">
            <v>SERVIÇOS</v>
          </cell>
          <cell r="O8997">
            <v>2</v>
          </cell>
          <cell r="Q8997">
            <v>46143</v>
          </cell>
          <cell r="W8997" t="str">
            <v>SP INT 5</v>
          </cell>
          <cell r="X8997" t="str">
            <v>SP INT 5</v>
          </cell>
        </row>
        <row r="8998">
          <cell r="B8998">
            <v>5</v>
          </cell>
          <cell r="K8998" t="str">
            <v>SALÁRIOS, ENCARGOS E BENEFÍCIOS</v>
          </cell>
          <cell r="O8998">
            <v>2</v>
          </cell>
          <cell r="Q8998">
            <v>46143</v>
          </cell>
          <cell r="W8998" t="str">
            <v>SP INT 5</v>
          </cell>
          <cell r="X8998" t="str">
            <v>SP INT 5</v>
          </cell>
        </row>
        <row r="8999">
          <cell r="B8999">
            <v>5</v>
          </cell>
          <cell r="K8999" t="str">
            <v>PLR</v>
          </cell>
          <cell r="O8999">
            <v>2</v>
          </cell>
          <cell r="Q8999">
            <v>46143</v>
          </cell>
          <cell r="W8999" t="str">
            <v>SP INT 5</v>
          </cell>
          <cell r="X8999" t="str">
            <v>SP INT 5</v>
          </cell>
        </row>
        <row r="9000">
          <cell r="B9000">
            <v>5</v>
          </cell>
          <cell r="K9000" t="str">
            <v>SALÁRIOS, ENCARGOS E BENEFÍCIOS</v>
          </cell>
          <cell r="O9000">
            <v>2</v>
          </cell>
          <cell r="Q9000">
            <v>46143</v>
          </cell>
          <cell r="W9000" t="str">
            <v>SP INT 5</v>
          </cell>
          <cell r="X9000" t="str">
            <v>SP INT 5</v>
          </cell>
        </row>
        <row r="9001">
          <cell r="B9001">
            <v>5</v>
          </cell>
          <cell r="K9001" t="str">
            <v>SALÁRIOS, ENCARGOS E BENEFÍCIOS</v>
          </cell>
          <cell r="O9001">
            <v>2</v>
          </cell>
          <cell r="Q9001">
            <v>46143</v>
          </cell>
          <cell r="W9001" t="str">
            <v>SP INT 5</v>
          </cell>
          <cell r="X9001" t="str">
            <v>SP INT 5</v>
          </cell>
        </row>
        <row r="9002">
          <cell r="B9002">
            <v>5</v>
          </cell>
          <cell r="K9002" t="str">
            <v>SALÁRIOS, ENCARGOS E BENEFÍCIOS</v>
          </cell>
          <cell r="O9002">
            <v>2</v>
          </cell>
          <cell r="Q9002">
            <v>46143</v>
          </cell>
          <cell r="W9002" t="str">
            <v>SP INT 5</v>
          </cell>
          <cell r="X9002" t="str">
            <v>SP INT 5</v>
          </cell>
        </row>
        <row r="9003">
          <cell r="B9003">
            <v>5</v>
          </cell>
          <cell r="K9003" t="str">
            <v>SALÁRIOS, ENCARGOS E BENEFÍCIOS</v>
          </cell>
          <cell r="O9003">
            <v>2</v>
          </cell>
          <cell r="Q9003">
            <v>46143</v>
          </cell>
          <cell r="W9003" t="str">
            <v>SP INT 5</v>
          </cell>
          <cell r="X9003" t="str">
            <v>SP INT 5</v>
          </cell>
        </row>
        <row r="9004">
          <cell r="B9004">
            <v>5</v>
          </cell>
          <cell r="K9004" t="str">
            <v>SERVIÇOS</v>
          </cell>
          <cell r="O9004">
            <v>2</v>
          </cell>
          <cell r="Q9004">
            <v>46143</v>
          </cell>
          <cell r="W9004" t="str">
            <v>SP INT 5</v>
          </cell>
          <cell r="X9004" t="str">
            <v>SP INT 5</v>
          </cell>
        </row>
        <row r="9005">
          <cell r="B9005">
            <v>5</v>
          </cell>
          <cell r="K9005" t="str">
            <v>SALÁRIOS, ENCARGOS E BENEFÍCIOS</v>
          </cell>
          <cell r="O9005">
            <v>2</v>
          </cell>
          <cell r="Q9005">
            <v>46143</v>
          </cell>
          <cell r="W9005" t="str">
            <v>SP INT 5</v>
          </cell>
          <cell r="X9005" t="str">
            <v>SP INT 5</v>
          </cell>
        </row>
        <row r="9006">
          <cell r="B9006">
            <v>5</v>
          </cell>
          <cell r="K9006" t="str">
            <v>SALÁRIOS, ENCARGOS E BENEFÍCIOS</v>
          </cell>
          <cell r="O9006">
            <v>2</v>
          </cell>
          <cell r="Q9006">
            <v>46143</v>
          </cell>
          <cell r="W9006" t="str">
            <v>SP INT 5</v>
          </cell>
          <cell r="X9006" t="str">
            <v>SP INT 5</v>
          </cell>
        </row>
        <row r="9007">
          <cell r="B9007">
            <v>5</v>
          </cell>
          <cell r="K9007" t="str">
            <v>SALÁRIOS, ENCARGOS E BENEFÍCIOS</v>
          </cell>
          <cell r="O9007">
            <v>2</v>
          </cell>
          <cell r="Q9007">
            <v>46143</v>
          </cell>
          <cell r="W9007" t="str">
            <v>SP INT 5</v>
          </cell>
          <cell r="X9007" t="str">
            <v>SP INT 5</v>
          </cell>
        </row>
        <row r="9008">
          <cell r="B9008">
            <v>5</v>
          </cell>
          <cell r="K9008" t="str">
            <v>SALÁRIOS, ENCARGOS E BENEFÍCIOS</v>
          </cell>
          <cell r="O9008">
            <v>2</v>
          </cell>
          <cell r="Q9008">
            <v>46143</v>
          </cell>
          <cell r="W9008" t="str">
            <v>SP INT 5</v>
          </cell>
          <cell r="X9008" t="str">
            <v>SP INT 5</v>
          </cell>
        </row>
        <row r="9009">
          <cell r="B9009">
            <v>5</v>
          </cell>
          <cell r="K9009" t="str">
            <v>SALÁRIOS, ENCARGOS E BENEFÍCIOS</v>
          </cell>
          <cell r="O9009">
            <v>2</v>
          </cell>
          <cell r="Q9009">
            <v>46143</v>
          </cell>
          <cell r="W9009" t="str">
            <v>SP INT 6</v>
          </cell>
          <cell r="X9009" t="str">
            <v>SP INT 6</v>
          </cell>
        </row>
        <row r="9010">
          <cell r="B9010">
            <v>5</v>
          </cell>
          <cell r="K9010" t="str">
            <v>SALÁRIOS, ENCARGOS E BENEFÍCIOS</v>
          </cell>
          <cell r="O9010">
            <v>2</v>
          </cell>
          <cell r="Q9010">
            <v>46143</v>
          </cell>
          <cell r="W9010" t="str">
            <v>SP INT 6</v>
          </cell>
          <cell r="X9010" t="str">
            <v>SP INT 6</v>
          </cell>
        </row>
        <row r="9011">
          <cell r="B9011">
            <v>5</v>
          </cell>
          <cell r="K9011" t="str">
            <v>SALÁRIOS, ENCARGOS E BENEFÍCIOS</v>
          </cell>
          <cell r="O9011">
            <v>2</v>
          </cell>
          <cell r="Q9011">
            <v>46143</v>
          </cell>
          <cell r="W9011" t="str">
            <v>SP INT 6</v>
          </cell>
          <cell r="X9011" t="str">
            <v>SP INT 6</v>
          </cell>
        </row>
        <row r="9012">
          <cell r="B9012">
            <v>5</v>
          </cell>
          <cell r="K9012" t="str">
            <v>SALÁRIOS, ENCARGOS E BENEFÍCIOS</v>
          </cell>
          <cell r="O9012">
            <v>2</v>
          </cell>
          <cell r="Q9012">
            <v>46143</v>
          </cell>
          <cell r="W9012" t="str">
            <v>SP INT 6</v>
          </cell>
          <cell r="X9012" t="str">
            <v>SP INT 6</v>
          </cell>
        </row>
        <row r="9013">
          <cell r="B9013">
            <v>5</v>
          </cell>
          <cell r="K9013" t="str">
            <v>PLR</v>
          </cell>
          <cell r="O9013">
            <v>2</v>
          </cell>
          <cell r="Q9013">
            <v>46143</v>
          </cell>
          <cell r="W9013" t="str">
            <v>SP INT 6</v>
          </cell>
          <cell r="X9013" t="str">
            <v>SP INT 6</v>
          </cell>
        </row>
        <row r="9014">
          <cell r="B9014">
            <v>5</v>
          </cell>
          <cell r="K9014" t="str">
            <v>SALÁRIOS, ENCARGOS E BENEFÍCIOS</v>
          </cell>
          <cell r="O9014">
            <v>2</v>
          </cell>
          <cell r="Q9014">
            <v>46143</v>
          </cell>
          <cell r="W9014" t="str">
            <v>SP INT 6</v>
          </cell>
          <cell r="X9014" t="str">
            <v>SP INT 6</v>
          </cell>
        </row>
        <row r="9015">
          <cell r="B9015">
            <v>5</v>
          </cell>
          <cell r="K9015" t="str">
            <v>SALÁRIOS, ENCARGOS E BENEFÍCIOS</v>
          </cell>
          <cell r="O9015">
            <v>2</v>
          </cell>
          <cell r="Q9015">
            <v>46143</v>
          </cell>
          <cell r="W9015" t="str">
            <v>SP INT 6</v>
          </cell>
          <cell r="X9015" t="str">
            <v>SP INT 6</v>
          </cell>
        </row>
        <row r="9016">
          <cell r="B9016">
            <v>5</v>
          </cell>
          <cell r="K9016" t="str">
            <v>SALÁRIOS, ENCARGOS E BENEFÍCIOS</v>
          </cell>
          <cell r="O9016">
            <v>2</v>
          </cell>
          <cell r="Q9016">
            <v>46143</v>
          </cell>
          <cell r="W9016" t="str">
            <v>SP INT 6</v>
          </cell>
          <cell r="X9016" t="str">
            <v>SP INT 6</v>
          </cell>
        </row>
        <row r="9017">
          <cell r="B9017">
            <v>5</v>
          </cell>
          <cell r="K9017" t="str">
            <v>SALÁRIOS, ENCARGOS E BENEFÍCIOS</v>
          </cell>
          <cell r="O9017">
            <v>2</v>
          </cell>
          <cell r="Q9017">
            <v>46143</v>
          </cell>
          <cell r="W9017" t="str">
            <v>SP INT 6</v>
          </cell>
          <cell r="X9017" t="str">
            <v>SP INT 6</v>
          </cell>
        </row>
        <row r="9018">
          <cell r="B9018">
            <v>5</v>
          </cell>
          <cell r="K9018" t="str">
            <v>SALÁRIOS, ENCARGOS E BENEFÍCIOS</v>
          </cell>
          <cell r="O9018">
            <v>2</v>
          </cell>
          <cell r="Q9018">
            <v>46143</v>
          </cell>
          <cell r="W9018" t="str">
            <v>SP INT 6</v>
          </cell>
          <cell r="X9018" t="str">
            <v>SP INT 6</v>
          </cell>
        </row>
        <row r="9019">
          <cell r="B9019">
            <v>5</v>
          </cell>
          <cell r="K9019" t="str">
            <v>SALÁRIOS, ENCARGOS E BENEFÍCIOS</v>
          </cell>
          <cell r="O9019">
            <v>2</v>
          </cell>
          <cell r="Q9019">
            <v>46143</v>
          </cell>
          <cell r="W9019" t="str">
            <v>SP INT 6</v>
          </cell>
          <cell r="X9019" t="str">
            <v>SP INT 6</v>
          </cell>
        </row>
        <row r="9020">
          <cell r="B9020">
            <v>5</v>
          </cell>
          <cell r="K9020" t="str">
            <v>SALÁRIOS, ENCARGOS E BENEFÍCIOS</v>
          </cell>
          <cell r="O9020">
            <v>2</v>
          </cell>
          <cell r="Q9020">
            <v>46143</v>
          </cell>
          <cell r="W9020" t="str">
            <v>SP INT 6</v>
          </cell>
          <cell r="X9020" t="str">
            <v>SP INT 6</v>
          </cell>
        </row>
        <row r="9021">
          <cell r="B9021">
            <v>5</v>
          </cell>
          <cell r="K9021" t="str">
            <v>SALÁRIOS, ENCARGOS E BENEFÍCIOS</v>
          </cell>
          <cell r="O9021">
            <v>2</v>
          </cell>
          <cell r="Q9021">
            <v>46143</v>
          </cell>
          <cell r="W9021" t="str">
            <v>SP INT 6</v>
          </cell>
          <cell r="X9021" t="str">
            <v>SP INT 6</v>
          </cell>
        </row>
        <row r="9022">
          <cell r="B9022">
            <v>5</v>
          </cell>
          <cell r="K9022" t="str">
            <v>SERVIÇOS</v>
          </cell>
          <cell r="O9022">
            <v>2</v>
          </cell>
          <cell r="Q9022">
            <v>46143</v>
          </cell>
          <cell r="W9022" t="str">
            <v>SP INT 6</v>
          </cell>
          <cell r="X9022" t="str">
            <v>SP INT 6</v>
          </cell>
        </row>
        <row r="9023">
          <cell r="B9023">
            <v>5</v>
          </cell>
          <cell r="K9023" t="str">
            <v>SERVIÇOS</v>
          </cell>
          <cell r="O9023">
            <v>2</v>
          </cell>
          <cell r="Q9023">
            <v>46143</v>
          </cell>
          <cell r="W9023" t="str">
            <v>SP INT 6</v>
          </cell>
          <cell r="X9023" t="str">
            <v>SP INT 6</v>
          </cell>
        </row>
        <row r="9024">
          <cell r="B9024">
            <v>5</v>
          </cell>
          <cell r="K9024" t="str">
            <v>SALÁRIOS, ENCARGOS E BENEFÍCIOS</v>
          </cell>
          <cell r="O9024">
            <v>2</v>
          </cell>
          <cell r="Q9024">
            <v>46143</v>
          </cell>
          <cell r="W9024" t="str">
            <v>SP INT 6</v>
          </cell>
          <cell r="X9024" t="str">
            <v>SP INT 6</v>
          </cell>
        </row>
        <row r="9025">
          <cell r="B9025">
            <v>5</v>
          </cell>
          <cell r="K9025" t="str">
            <v>SALÁRIOS, ENCARGOS E BENEFÍCIOS</v>
          </cell>
          <cell r="O9025">
            <v>2</v>
          </cell>
          <cell r="Q9025">
            <v>46143</v>
          </cell>
          <cell r="W9025" t="str">
            <v>SP INT 6</v>
          </cell>
          <cell r="X9025" t="str">
            <v>SP INT 6</v>
          </cell>
        </row>
        <row r="9026">
          <cell r="B9026">
            <v>5</v>
          </cell>
          <cell r="K9026" t="str">
            <v>PLR</v>
          </cell>
          <cell r="O9026">
            <v>2</v>
          </cell>
          <cell r="Q9026">
            <v>46143</v>
          </cell>
          <cell r="W9026" t="str">
            <v>SP INT 6</v>
          </cell>
          <cell r="X9026" t="str">
            <v>SP INT 6</v>
          </cell>
        </row>
        <row r="9027">
          <cell r="B9027">
            <v>5</v>
          </cell>
          <cell r="K9027" t="str">
            <v>SALÁRIOS, ENCARGOS E BENEFÍCIOS</v>
          </cell>
          <cell r="O9027">
            <v>2</v>
          </cell>
          <cell r="Q9027">
            <v>46143</v>
          </cell>
          <cell r="W9027" t="str">
            <v>SP INT 6</v>
          </cell>
          <cell r="X9027" t="str">
            <v>SP INT 6</v>
          </cell>
        </row>
        <row r="9028">
          <cell r="B9028">
            <v>5</v>
          </cell>
          <cell r="K9028" t="str">
            <v>SALÁRIOS, ENCARGOS E BENEFÍCIOS</v>
          </cell>
          <cell r="O9028">
            <v>2</v>
          </cell>
          <cell r="Q9028">
            <v>46143</v>
          </cell>
          <cell r="W9028" t="str">
            <v>SP INT 6</v>
          </cell>
          <cell r="X9028" t="str">
            <v>SP INT 6</v>
          </cell>
        </row>
        <row r="9029">
          <cell r="B9029">
            <v>5</v>
          </cell>
          <cell r="K9029" t="str">
            <v>SALÁRIOS, ENCARGOS E BENEFÍCIOS</v>
          </cell>
          <cell r="O9029">
            <v>2</v>
          </cell>
          <cell r="Q9029">
            <v>46143</v>
          </cell>
          <cell r="W9029" t="str">
            <v>SP INT 6</v>
          </cell>
          <cell r="X9029" t="str">
            <v>SP INT 6</v>
          </cell>
        </row>
        <row r="9030">
          <cell r="B9030">
            <v>5</v>
          </cell>
          <cell r="K9030" t="str">
            <v>SALÁRIOS, ENCARGOS E BENEFÍCIOS</v>
          </cell>
          <cell r="O9030">
            <v>2</v>
          </cell>
          <cell r="Q9030">
            <v>46143</v>
          </cell>
          <cell r="W9030" t="str">
            <v>SP INT 6</v>
          </cell>
          <cell r="X9030" t="str">
            <v>SP INT 6</v>
          </cell>
        </row>
        <row r="9031">
          <cell r="B9031">
            <v>5</v>
          </cell>
          <cell r="K9031" t="str">
            <v>SALÁRIOS, ENCARGOS E BENEFÍCIOS</v>
          </cell>
          <cell r="O9031">
            <v>2</v>
          </cell>
          <cell r="Q9031">
            <v>46143</v>
          </cell>
          <cell r="W9031" t="str">
            <v>SP INT 6</v>
          </cell>
          <cell r="X9031" t="str">
            <v>SP INT 6</v>
          </cell>
        </row>
        <row r="9032">
          <cell r="B9032">
            <v>5</v>
          </cell>
          <cell r="K9032" t="str">
            <v>SALÁRIOS, ENCARGOS E BENEFÍCIOS</v>
          </cell>
          <cell r="O9032">
            <v>2</v>
          </cell>
          <cell r="Q9032">
            <v>46143</v>
          </cell>
          <cell r="W9032" t="str">
            <v>SENSIA CP</v>
          </cell>
          <cell r="X9032" t="str">
            <v>SENSIA</v>
          </cell>
        </row>
        <row r="9033">
          <cell r="B9033">
            <v>5</v>
          </cell>
          <cell r="K9033" t="str">
            <v>SALÁRIOS, ENCARGOS E BENEFÍCIOS</v>
          </cell>
          <cell r="O9033">
            <v>2</v>
          </cell>
          <cell r="Q9033">
            <v>46143</v>
          </cell>
          <cell r="W9033" t="str">
            <v>SENSIA CP</v>
          </cell>
          <cell r="X9033" t="str">
            <v>SENSIA</v>
          </cell>
        </row>
        <row r="9034">
          <cell r="B9034">
            <v>5</v>
          </cell>
          <cell r="K9034" t="str">
            <v>SALÁRIOS, ENCARGOS E BENEFÍCIOS</v>
          </cell>
          <cell r="O9034">
            <v>2</v>
          </cell>
          <cell r="Q9034">
            <v>46143</v>
          </cell>
          <cell r="W9034" t="str">
            <v>SENSIA CP</v>
          </cell>
          <cell r="X9034" t="str">
            <v>SENSIA</v>
          </cell>
        </row>
        <row r="9035">
          <cell r="B9035">
            <v>5</v>
          </cell>
          <cell r="K9035" t="str">
            <v>SALÁRIOS, ENCARGOS E BENEFÍCIOS</v>
          </cell>
          <cell r="O9035">
            <v>2</v>
          </cell>
          <cell r="Q9035">
            <v>46143</v>
          </cell>
          <cell r="W9035" t="str">
            <v>SENSIA CP</v>
          </cell>
          <cell r="X9035" t="str">
            <v>SENSIA</v>
          </cell>
        </row>
        <row r="9036">
          <cell r="B9036">
            <v>5</v>
          </cell>
          <cell r="K9036" t="str">
            <v>SALÁRIOS, ENCARGOS E BENEFÍCIOS</v>
          </cell>
          <cell r="O9036">
            <v>2</v>
          </cell>
          <cell r="Q9036">
            <v>46143</v>
          </cell>
          <cell r="W9036" t="str">
            <v>SENSIA CP</v>
          </cell>
          <cell r="X9036" t="str">
            <v>SENSIA</v>
          </cell>
        </row>
        <row r="9037">
          <cell r="B9037">
            <v>5</v>
          </cell>
          <cell r="K9037" t="str">
            <v>SALÁRIOS, ENCARGOS E BENEFÍCIOS</v>
          </cell>
          <cell r="O9037">
            <v>2</v>
          </cell>
          <cell r="Q9037">
            <v>46143</v>
          </cell>
          <cell r="W9037" t="str">
            <v>SENSIA CP</v>
          </cell>
          <cell r="X9037" t="str">
            <v>SENSIA</v>
          </cell>
        </row>
        <row r="9038">
          <cell r="B9038">
            <v>5</v>
          </cell>
          <cell r="K9038" t="str">
            <v>SALÁRIOS, ENCARGOS E BENEFÍCIOS</v>
          </cell>
          <cell r="O9038">
            <v>2</v>
          </cell>
          <cell r="Q9038">
            <v>46143</v>
          </cell>
          <cell r="W9038" t="str">
            <v>SENSIA RP</v>
          </cell>
          <cell r="X9038" t="str">
            <v>SENSIA</v>
          </cell>
        </row>
        <row r="9039">
          <cell r="B9039">
            <v>5</v>
          </cell>
          <cell r="K9039" t="str">
            <v>SALÁRIOS, ENCARGOS E BENEFÍCIOS</v>
          </cell>
          <cell r="O9039">
            <v>2</v>
          </cell>
          <cell r="Q9039">
            <v>46143</v>
          </cell>
          <cell r="W9039" t="str">
            <v>SENSIA RP</v>
          </cell>
          <cell r="X9039" t="str">
            <v>SENSIA</v>
          </cell>
        </row>
        <row r="9040">
          <cell r="B9040">
            <v>6</v>
          </cell>
          <cell r="K9040" t="str">
            <v>SALÁRIOS, ENCARGOS E BENEFÍCIOS</v>
          </cell>
          <cell r="O9040">
            <v>2</v>
          </cell>
          <cell r="Q9040">
            <v>46174</v>
          </cell>
          <cell r="W9040" t="str">
            <v>SP INT 1</v>
          </cell>
          <cell r="X9040" t="str">
            <v>SP INT 1</v>
          </cell>
        </row>
        <row r="9041">
          <cell r="B9041">
            <v>6</v>
          </cell>
          <cell r="K9041" t="str">
            <v>SALÁRIOS, ENCARGOS E BENEFÍCIOS</v>
          </cell>
          <cell r="O9041">
            <v>2</v>
          </cell>
          <cell r="Q9041">
            <v>46174</v>
          </cell>
          <cell r="W9041" t="str">
            <v>SP INT 1</v>
          </cell>
          <cell r="X9041" t="str">
            <v>SP INT 1</v>
          </cell>
        </row>
        <row r="9042">
          <cell r="B9042">
            <v>6</v>
          </cell>
          <cell r="K9042" t="str">
            <v>SALÁRIOS, ENCARGOS E BENEFÍCIOS</v>
          </cell>
          <cell r="O9042">
            <v>2</v>
          </cell>
          <cell r="Q9042">
            <v>46174</v>
          </cell>
          <cell r="W9042" t="str">
            <v>SP INT 1</v>
          </cell>
          <cell r="X9042" t="str">
            <v>SP INT 1</v>
          </cell>
        </row>
        <row r="9043">
          <cell r="B9043">
            <v>6</v>
          </cell>
          <cell r="K9043" t="str">
            <v>SALÁRIOS, ENCARGOS E BENEFÍCIOS</v>
          </cell>
          <cell r="O9043">
            <v>2</v>
          </cell>
          <cell r="Q9043">
            <v>46174</v>
          </cell>
          <cell r="W9043" t="str">
            <v>SP INT 1</v>
          </cell>
          <cell r="X9043" t="str">
            <v>SP INT 1</v>
          </cell>
        </row>
        <row r="9044">
          <cell r="B9044">
            <v>6</v>
          </cell>
          <cell r="K9044" t="str">
            <v>SALÁRIOS, ENCARGOS E BENEFÍCIOS</v>
          </cell>
          <cell r="O9044">
            <v>2</v>
          </cell>
          <cell r="Q9044">
            <v>46174</v>
          </cell>
          <cell r="W9044" t="str">
            <v>SP INT 1</v>
          </cell>
          <cell r="X9044" t="str">
            <v>SP INT 1</v>
          </cell>
        </row>
        <row r="9045">
          <cell r="B9045">
            <v>6</v>
          </cell>
          <cell r="K9045" t="str">
            <v>SERVIÇOS</v>
          </cell>
          <cell r="O9045">
            <v>2</v>
          </cell>
          <cell r="Q9045">
            <v>46174</v>
          </cell>
          <cell r="W9045" t="str">
            <v>SP INT 1</v>
          </cell>
          <cell r="X9045" t="str">
            <v>SP INT 1</v>
          </cell>
        </row>
        <row r="9046">
          <cell r="B9046">
            <v>6</v>
          </cell>
          <cell r="K9046" t="str">
            <v>SALÁRIOS, ENCARGOS E BENEFÍCIOS</v>
          </cell>
          <cell r="O9046">
            <v>2</v>
          </cell>
          <cell r="Q9046">
            <v>46174</v>
          </cell>
          <cell r="W9046" t="str">
            <v>SP INT 1</v>
          </cell>
          <cell r="X9046" t="str">
            <v>SP INT 1</v>
          </cell>
        </row>
        <row r="9047">
          <cell r="B9047">
            <v>6</v>
          </cell>
          <cell r="K9047" t="str">
            <v>SALÁRIOS, ENCARGOS E BENEFÍCIOS</v>
          </cell>
          <cell r="O9047">
            <v>2</v>
          </cell>
          <cell r="Q9047">
            <v>46174</v>
          </cell>
          <cell r="W9047" t="str">
            <v>SP INT 1</v>
          </cell>
          <cell r="X9047" t="str">
            <v>SP INT 1</v>
          </cell>
        </row>
        <row r="9048">
          <cell r="B9048">
            <v>6</v>
          </cell>
          <cell r="K9048" t="str">
            <v>PLR</v>
          </cell>
          <cell r="O9048">
            <v>2</v>
          </cell>
          <cell r="Q9048">
            <v>46174</v>
          </cell>
          <cell r="W9048" t="str">
            <v>SP INT 1</v>
          </cell>
          <cell r="X9048" t="str">
            <v>SP INT 1</v>
          </cell>
        </row>
        <row r="9049">
          <cell r="B9049">
            <v>6</v>
          </cell>
          <cell r="K9049" t="str">
            <v>SALÁRIOS, ENCARGOS E BENEFÍCIOS</v>
          </cell>
          <cell r="O9049">
            <v>2</v>
          </cell>
          <cell r="Q9049">
            <v>46174</v>
          </cell>
          <cell r="W9049" t="str">
            <v>SP INT 1</v>
          </cell>
          <cell r="X9049" t="str">
            <v>SP INT 1</v>
          </cell>
        </row>
        <row r="9050">
          <cell r="B9050">
            <v>6</v>
          </cell>
          <cell r="K9050" t="str">
            <v>SALÁRIOS, ENCARGOS E BENEFÍCIOS</v>
          </cell>
          <cell r="O9050">
            <v>2</v>
          </cell>
          <cell r="Q9050">
            <v>46174</v>
          </cell>
          <cell r="W9050" t="str">
            <v>SP INT 1</v>
          </cell>
          <cell r="X9050" t="str">
            <v>SP INT 1</v>
          </cell>
        </row>
        <row r="9051">
          <cell r="B9051">
            <v>6</v>
          </cell>
          <cell r="K9051" t="str">
            <v>SALÁRIOS, ENCARGOS E BENEFÍCIOS</v>
          </cell>
          <cell r="O9051">
            <v>2</v>
          </cell>
          <cell r="Q9051">
            <v>46174</v>
          </cell>
          <cell r="W9051" t="str">
            <v>SP INT 1</v>
          </cell>
          <cell r="X9051" t="str">
            <v>SP INT 1</v>
          </cell>
        </row>
        <row r="9052">
          <cell r="B9052">
            <v>6</v>
          </cell>
          <cell r="K9052" t="str">
            <v>SALÁRIOS, ENCARGOS E BENEFÍCIOS</v>
          </cell>
          <cell r="O9052">
            <v>2</v>
          </cell>
          <cell r="Q9052">
            <v>46174</v>
          </cell>
          <cell r="W9052" t="str">
            <v>SP INT 1</v>
          </cell>
          <cell r="X9052" t="str">
            <v>SP INT 1</v>
          </cell>
        </row>
        <row r="9053">
          <cell r="B9053">
            <v>6</v>
          </cell>
          <cell r="K9053" t="str">
            <v>SERVIÇOS</v>
          </cell>
          <cell r="O9053">
            <v>2</v>
          </cell>
          <cell r="Q9053">
            <v>46174</v>
          </cell>
          <cell r="W9053" t="str">
            <v>SP INT 1</v>
          </cell>
          <cell r="X9053" t="str">
            <v>SP INT 1</v>
          </cell>
        </row>
        <row r="9054">
          <cell r="B9054">
            <v>6</v>
          </cell>
          <cell r="K9054" t="str">
            <v>SALÁRIOS, ENCARGOS E BENEFÍCIOS</v>
          </cell>
          <cell r="O9054">
            <v>2</v>
          </cell>
          <cell r="Q9054">
            <v>46174</v>
          </cell>
          <cell r="W9054" t="str">
            <v>SP INT 1</v>
          </cell>
          <cell r="X9054" t="str">
            <v>SP INT 1</v>
          </cell>
        </row>
        <row r="9055">
          <cell r="B9055">
            <v>6</v>
          </cell>
          <cell r="K9055" t="str">
            <v>SALÁRIOS, ENCARGOS E BENEFÍCIOS</v>
          </cell>
          <cell r="O9055">
            <v>2</v>
          </cell>
          <cell r="Q9055">
            <v>46174</v>
          </cell>
          <cell r="W9055" t="str">
            <v>SP INT 1</v>
          </cell>
          <cell r="X9055" t="str">
            <v>SP INT 1</v>
          </cell>
        </row>
        <row r="9056">
          <cell r="B9056">
            <v>6</v>
          </cell>
          <cell r="K9056" t="str">
            <v>SALÁRIOS, ENCARGOS E BENEFÍCIOS</v>
          </cell>
          <cell r="O9056">
            <v>2</v>
          </cell>
          <cell r="Q9056">
            <v>46174</v>
          </cell>
          <cell r="W9056" t="str">
            <v>SP INT 2</v>
          </cell>
          <cell r="X9056" t="str">
            <v>SP INT 2</v>
          </cell>
        </row>
        <row r="9057">
          <cell r="B9057">
            <v>6</v>
          </cell>
          <cell r="K9057" t="str">
            <v>SALÁRIOS, ENCARGOS E BENEFÍCIOS</v>
          </cell>
          <cell r="O9057">
            <v>2</v>
          </cell>
          <cell r="Q9057">
            <v>46174</v>
          </cell>
          <cell r="W9057" t="str">
            <v>SP INT 2</v>
          </cell>
          <cell r="X9057" t="str">
            <v>SP INT 2</v>
          </cell>
        </row>
        <row r="9058">
          <cell r="B9058">
            <v>6</v>
          </cell>
          <cell r="K9058" t="str">
            <v>SALÁRIOS, ENCARGOS E BENEFÍCIOS</v>
          </cell>
          <cell r="O9058">
            <v>2</v>
          </cell>
          <cell r="Q9058">
            <v>46174</v>
          </cell>
          <cell r="W9058" t="str">
            <v>SP INT 2</v>
          </cell>
          <cell r="X9058" t="str">
            <v>SP INT 2</v>
          </cell>
        </row>
        <row r="9059">
          <cell r="B9059">
            <v>6</v>
          </cell>
          <cell r="K9059" t="str">
            <v>SALÁRIOS, ENCARGOS E BENEFÍCIOS</v>
          </cell>
          <cell r="O9059">
            <v>2</v>
          </cell>
          <cell r="Q9059">
            <v>46174</v>
          </cell>
          <cell r="W9059" t="str">
            <v>SP INT 2</v>
          </cell>
          <cell r="X9059" t="str">
            <v>SP INT 2</v>
          </cell>
        </row>
        <row r="9060">
          <cell r="B9060">
            <v>6</v>
          </cell>
          <cell r="K9060" t="str">
            <v>SALÁRIOS, ENCARGOS E BENEFÍCIOS</v>
          </cell>
          <cell r="O9060">
            <v>2</v>
          </cell>
          <cell r="Q9060">
            <v>46174</v>
          </cell>
          <cell r="W9060" t="str">
            <v>SP INT 2</v>
          </cell>
          <cell r="X9060" t="str">
            <v>SP INT 2</v>
          </cell>
        </row>
        <row r="9061">
          <cell r="B9061">
            <v>6</v>
          </cell>
          <cell r="K9061" t="str">
            <v>SALÁRIOS, ENCARGOS E BENEFÍCIOS</v>
          </cell>
          <cell r="O9061">
            <v>2</v>
          </cell>
          <cell r="Q9061">
            <v>46174</v>
          </cell>
          <cell r="W9061" t="str">
            <v>SP INT 2</v>
          </cell>
          <cell r="X9061" t="str">
            <v>SP INT 2</v>
          </cell>
        </row>
        <row r="9062">
          <cell r="B9062">
            <v>6</v>
          </cell>
          <cell r="K9062" t="str">
            <v>SALÁRIOS, ENCARGOS E BENEFÍCIOS</v>
          </cell>
          <cell r="O9062">
            <v>2</v>
          </cell>
          <cell r="Q9062">
            <v>46174</v>
          </cell>
          <cell r="W9062" t="str">
            <v>SP INT 2</v>
          </cell>
          <cell r="X9062" t="str">
            <v>SP INT 2</v>
          </cell>
        </row>
        <row r="9063">
          <cell r="B9063">
            <v>6</v>
          </cell>
          <cell r="K9063" t="str">
            <v>SALÁRIOS, ENCARGOS E BENEFÍCIOS</v>
          </cell>
          <cell r="O9063">
            <v>2</v>
          </cell>
          <cell r="Q9063">
            <v>46174</v>
          </cell>
          <cell r="W9063" t="str">
            <v>SP INT 2</v>
          </cell>
          <cell r="X9063" t="str">
            <v>SP INT 2</v>
          </cell>
        </row>
        <row r="9064">
          <cell r="B9064">
            <v>6</v>
          </cell>
          <cell r="K9064" t="str">
            <v>SALÁRIOS, ENCARGOS E BENEFÍCIOS</v>
          </cell>
          <cell r="O9064">
            <v>2</v>
          </cell>
          <cell r="Q9064">
            <v>46174</v>
          </cell>
          <cell r="W9064" t="str">
            <v>SP INT 2</v>
          </cell>
          <cell r="X9064" t="str">
            <v>SP INT 2</v>
          </cell>
        </row>
        <row r="9065">
          <cell r="B9065">
            <v>6</v>
          </cell>
          <cell r="K9065" t="str">
            <v>SALÁRIOS, ENCARGOS E BENEFÍCIOS</v>
          </cell>
          <cell r="O9065">
            <v>2</v>
          </cell>
          <cell r="Q9065">
            <v>46174</v>
          </cell>
          <cell r="W9065" t="str">
            <v>SP INT 2</v>
          </cell>
          <cell r="X9065" t="str">
            <v>SP INT 2</v>
          </cell>
        </row>
        <row r="9066">
          <cell r="B9066">
            <v>6</v>
          </cell>
          <cell r="K9066" t="str">
            <v>SALÁRIOS, ENCARGOS E BENEFÍCIOS</v>
          </cell>
          <cell r="O9066">
            <v>2</v>
          </cell>
          <cell r="Q9066">
            <v>46174</v>
          </cell>
          <cell r="W9066" t="str">
            <v>SP INT 2</v>
          </cell>
          <cell r="X9066" t="str">
            <v>SP INT 2</v>
          </cell>
        </row>
        <row r="9067">
          <cell r="B9067">
            <v>6</v>
          </cell>
          <cell r="K9067" t="str">
            <v>MARKETING</v>
          </cell>
          <cell r="O9067">
            <v>2</v>
          </cell>
          <cell r="Q9067">
            <v>46174</v>
          </cell>
          <cell r="W9067" t="str">
            <v>SP INT 2</v>
          </cell>
          <cell r="X9067" t="str">
            <v>SP INT 2</v>
          </cell>
        </row>
        <row r="9068">
          <cell r="B9068">
            <v>6</v>
          </cell>
          <cell r="K9068" t="str">
            <v>SALÁRIOS, ENCARGOS E BENEFÍCIOS</v>
          </cell>
          <cell r="O9068">
            <v>2</v>
          </cell>
          <cell r="Q9068">
            <v>46174</v>
          </cell>
          <cell r="W9068" t="str">
            <v>SP INT 2</v>
          </cell>
          <cell r="X9068" t="str">
            <v>SP INT 2</v>
          </cell>
        </row>
        <row r="9069">
          <cell r="B9069">
            <v>6</v>
          </cell>
          <cell r="K9069" t="str">
            <v>SALÁRIOS, ENCARGOS E BENEFÍCIOS</v>
          </cell>
          <cell r="O9069">
            <v>2</v>
          </cell>
          <cell r="Q9069">
            <v>46174</v>
          </cell>
          <cell r="W9069" t="str">
            <v>SP INT 2</v>
          </cell>
          <cell r="X9069" t="str">
            <v>SP INT 2</v>
          </cell>
        </row>
        <row r="9070">
          <cell r="B9070">
            <v>6</v>
          </cell>
          <cell r="K9070" t="str">
            <v>SALÁRIOS, ENCARGOS E BENEFÍCIOS</v>
          </cell>
          <cell r="O9070">
            <v>2</v>
          </cell>
          <cell r="P9070">
            <v>9.3800000000000008</v>
          </cell>
          <cell r="Q9070">
            <v>46174</v>
          </cell>
          <cell r="W9070" t="str">
            <v>SP INT 2</v>
          </cell>
          <cell r="X9070" t="str">
            <v>SP INT 2</v>
          </cell>
        </row>
        <row r="9071">
          <cell r="B9071">
            <v>6</v>
          </cell>
          <cell r="K9071" t="str">
            <v>SALÁRIOS, ENCARGOS E BENEFÍCIOS</v>
          </cell>
          <cell r="O9071">
            <v>2</v>
          </cell>
          <cell r="Q9071">
            <v>46174</v>
          </cell>
          <cell r="W9071" t="str">
            <v>SP INT 2</v>
          </cell>
          <cell r="X9071" t="str">
            <v>SP INT 2</v>
          </cell>
        </row>
        <row r="9072">
          <cell r="B9072">
            <v>6</v>
          </cell>
          <cell r="K9072" t="str">
            <v>SALÁRIOS, ENCARGOS E BENEFÍCIOS</v>
          </cell>
          <cell r="O9072">
            <v>2</v>
          </cell>
          <cell r="Q9072">
            <v>46174</v>
          </cell>
          <cell r="W9072" t="str">
            <v>SP INT 3</v>
          </cell>
          <cell r="X9072" t="str">
            <v>SP INT 3</v>
          </cell>
        </row>
        <row r="9073">
          <cell r="B9073">
            <v>6</v>
          </cell>
          <cell r="K9073" t="str">
            <v>SALÁRIOS, ENCARGOS E BENEFÍCIOS</v>
          </cell>
          <cell r="O9073">
            <v>2</v>
          </cell>
          <cell r="Q9073">
            <v>46174</v>
          </cell>
          <cell r="W9073" t="str">
            <v>SP INT 3</v>
          </cell>
          <cell r="X9073" t="str">
            <v>SP INT 3</v>
          </cell>
        </row>
        <row r="9074">
          <cell r="B9074">
            <v>6</v>
          </cell>
          <cell r="K9074" t="str">
            <v>SALÁRIOS, ENCARGOS E BENEFÍCIOS</v>
          </cell>
          <cell r="O9074">
            <v>2</v>
          </cell>
          <cell r="Q9074">
            <v>46174</v>
          </cell>
          <cell r="W9074" t="str">
            <v>SP INT 3</v>
          </cell>
          <cell r="X9074" t="str">
            <v>SP INT 3</v>
          </cell>
        </row>
        <row r="9075">
          <cell r="B9075">
            <v>6</v>
          </cell>
          <cell r="K9075" t="str">
            <v>SALÁRIOS, ENCARGOS E BENEFÍCIOS</v>
          </cell>
          <cell r="O9075">
            <v>2</v>
          </cell>
          <cell r="Q9075">
            <v>46174</v>
          </cell>
          <cell r="W9075" t="str">
            <v>SP INT 3</v>
          </cell>
          <cell r="X9075" t="str">
            <v>SP INT 3</v>
          </cell>
        </row>
        <row r="9076">
          <cell r="B9076">
            <v>6</v>
          </cell>
          <cell r="K9076" t="str">
            <v>SALÁRIOS, ENCARGOS E BENEFÍCIOS</v>
          </cell>
          <cell r="O9076">
            <v>2</v>
          </cell>
          <cell r="Q9076">
            <v>46174</v>
          </cell>
          <cell r="W9076" t="str">
            <v>SP INT 3</v>
          </cell>
          <cell r="X9076" t="str">
            <v>SP INT 3</v>
          </cell>
        </row>
        <row r="9077">
          <cell r="B9077">
            <v>6</v>
          </cell>
          <cell r="K9077" t="str">
            <v>SALÁRIOS, ENCARGOS E BENEFÍCIOS</v>
          </cell>
          <cell r="O9077">
            <v>2</v>
          </cell>
          <cell r="Q9077">
            <v>46174</v>
          </cell>
          <cell r="W9077" t="str">
            <v>SP INT 3</v>
          </cell>
          <cell r="X9077" t="str">
            <v>SP INT 3</v>
          </cell>
        </row>
        <row r="9078">
          <cell r="B9078">
            <v>6</v>
          </cell>
          <cell r="K9078" t="str">
            <v>SALÁRIOS, ENCARGOS E BENEFÍCIOS</v>
          </cell>
          <cell r="O9078">
            <v>2</v>
          </cell>
          <cell r="Q9078">
            <v>46174</v>
          </cell>
          <cell r="W9078" t="str">
            <v>SP INT 3</v>
          </cell>
          <cell r="X9078" t="str">
            <v>SP INT 3</v>
          </cell>
        </row>
        <row r="9079">
          <cell r="B9079">
            <v>6</v>
          </cell>
          <cell r="K9079" t="str">
            <v>SALÁRIOS, ENCARGOS E BENEFÍCIOS</v>
          </cell>
          <cell r="O9079">
            <v>2</v>
          </cell>
          <cell r="Q9079">
            <v>46174</v>
          </cell>
          <cell r="W9079" t="str">
            <v>SP INT 3</v>
          </cell>
          <cell r="X9079" t="str">
            <v>SP INT 3</v>
          </cell>
        </row>
        <row r="9080">
          <cell r="B9080">
            <v>6</v>
          </cell>
          <cell r="K9080" t="str">
            <v>SALÁRIOS, ENCARGOS E BENEFÍCIOS</v>
          </cell>
          <cell r="O9080">
            <v>2</v>
          </cell>
          <cell r="Q9080">
            <v>46174</v>
          </cell>
          <cell r="W9080" t="str">
            <v>SP INT 3</v>
          </cell>
          <cell r="X9080" t="str">
            <v>SP INT 3</v>
          </cell>
        </row>
        <row r="9081">
          <cell r="B9081">
            <v>6</v>
          </cell>
          <cell r="K9081" t="str">
            <v>SALÁRIOS, ENCARGOS E BENEFÍCIOS</v>
          </cell>
          <cell r="O9081">
            <v>2</v>
          </cell>
          <cell r="Q9081">
            <v>46174</v>
          </cell>
          <cell r="W9081" t="str">
            <v>SP INT 3</v>
          </cell>
          <cell r="X9081" t="str">
            <v>SP INT 3</v>
          </cell>
        </row>
        <row r="9082">
          <cell r="B9082">
            <v>6</v>
          </cell>
          <cell r="K9082" t="str">
            <v>SALÁRIOS, ENCARGOS E BENEFÍCIOS</v>
          </cell>
          <cell r="O9082">
            <v>2</v>
          </cell>
          <cell r="Q9082">
            <v>46174</v>
          </cell>
          <cell r="W9082" t="str">
            <v>SP INT 3</v>
          </cell>
          <cell r="X9082" t="str">
            <v>SP INT 3</v>
          </cell>
        </row>
        <row r="9083">
          <cell r="B9083">
            <v>6</v>
          </cell>
          <cell r="K9083" t="str">
            <v>SALÁRIOS, ENCARGOS E BENEFÍCIOS</v>
          </cell>
          <cell r="O9083">
            <v>2</v>
          </cell>
          <cell r="Q9083">
            <v>46174</v>
          </cell>
          <cell r="W9083" t="str">
            <v>SP INT 3</v>
          </cell>
          <cell r="X9083" t="str">
            <v>SP INT 3</v>
          </cell>
        </row>
        <row r="9084">
          <cell r="B9084">
            <v>6</v>
          </cell>
          <cell r="K9084" t="str">
            <v>SALÁRIOS, ENCARGOS E BENEFÍCIOS</v>
          </cell>
          <cell r="O9084">
            <v>2</v>
          </cell>
          <cell r="Q9084">
            <v>46174</v>
          </cell>
          <cell r="W9084" t="str">
            <v>SP INT 3</v>
          </cell>
          <cell r="X9084" t="str">
            <v>SP INT 3</v>
          </cell>
        </row>
        <row r="9085">
          <cell r="B9085">
            <v>6</v>
          </cell>
          <cell r="K9085" t="str">
            <v>SALÁRIOS, ENCARGOS E BENEFÍCIOS</v>
          </cell>
          <cell r="O9085">
            <v>2</v>
          </cell>
          <cell r="Q9085">
            <v>46174</v>
          </cell>
          <cell r="W9085" t="str">
            <v>SP INT 3</v>
          </cell>
          <cell r="X9085" t="str">
            <v>SP INT 3</v>
          </cell>
        </row>
        <row r="9086">
          <cell r="B9086">
            <v>6</v>
          </cell>
          <cell r="K9086" t="str">
            <v>SALÁRIOS, ENCARGOS E BENEFÍCIOS</v>
          </cell>
          <cell r="O9086">
            <v>2</v>
          </cell>
          <cell r="Q9086">
            <v>46174</v>
          </cell>
          <cell r="W9086" t="str">
            <v>SP INT 3</v>
          </cell>
          <cell r="X9086" t="str">
            <v>SP INT 3</v>
          </cell>
        </row>
        <row r="9087">
          <cell r="B9087">
            <v>6</v>
          </cell>
          <cell r="K9087" t="str">
            <v>SALÁRIOS, ENCARGOS E BENEFÍCIOS</v>
          </cell>
          <cell r="O9087">
            <v>2</v>
          </cell>
          <cell r="Q9087">
            <v>46174</v>
          </cell>
          <cell r="W9087" t="str">
            <v>SP INT 3</v>
          </cell>
          <cell r="X9087" t="str">
            <v>SP INT 3</v>
          </cell>
        </row>
        <row r="9088">
          <cell r="B9088">
            <v>6</v>
          </cell>
          <cell r="K9088" t="str">
            <v>MARKETING</v>
          </cell>
          <cell r="O9088">
            <v>2</v>
          </cell>
          <cell r="Q9088">
            <v>46174</v>
          </cell>
          <cell r="W9088" t="str">
            <v>SP INT 3</v>
          </cell>
          <cell r="X9088" t="str">
            <v>SP INT 3</v>
          </cell>
        </row>
        <row r="9089">
          <cell r="B9089">
            <v>6</v>
          </cell>
          <cell r="K9089" t="str">
            <v>SALÁRIOS, ENCARGOS E BENEFÍCIOS</v>
          </cell>
          <cell r="O9089">
            <v>2</v>
          </cell>
          <cell r="Q9089">
            <v>46174</v>
          </cell>
          <cell r="W9089" t="str">
            <v>SP INT 3</v>
          </cell>
          <cell r="X9089" t="str">
            <v>SP INT 3</v>
          </cell>
        </row>
        <row r="9090">
          <cell r="B9090">
            <v>6</v>
          </cell>
          <cell r="K9090" t="str">
            <v>SALÁRIOS, ENCARGOS E BENEFÍCIOS</v>
          </cell>
          <cell r="O9090">
            <v>2</v>
          </cell>
          <cell r="Q9090">
            <v>46174</v>
          </cell>
          <cell r="W9090" t="str">
            <v>SP INT 3</v>
          </cell>
          <cell r="X9090" t="str">
            <v>SP INT 3</v>
          </cell>
        </row>
        <row r="9091">
          <cell r="B9091">
            <v>6</v>
          </cell>
          <cell r="K9091" t="str">
            <v>SALÁRIOS, ENCARGOS E BENEFÍCIOS</v>
          </cell>
          <cell r="O9091">
            <v>2</v>
          </cell>
          <cell r="Q9091">
            <v>46174</v>
          </cell>
          <cell r="W9091" t="str">
            <v>SP INT 3</v>
          </cell>
          <cell r="X9091" t="str">
            <v>SP INT 3</v>
          </cell>
        </row>
        <row r="9092">
          <cell r="B9092">
            <v>6</v>
          </cell>
          <cell r="K9092" t="str">
            <v>SALÁRIOS, ENCARGOS E BENEFÍCIOS</v>
          </cell>
          <cell r="O9092">
            <v>2</v>
          </cell>
          <cell r="Q9092">
            <v>46174</v>
          </cell>
          <cell r="W9092" t="str">
            <v>SP INT 3</v>
          </cell>
          <cell r="X9092" t="str">
            <v>SP INT 3</v>
          </cell>
        </row>
        <row r="9093">
          <cell r="B9093">
            <v>6</v>
          </cell>
          <cell r="K9093" t="str">
            <v>SALÁRIOS, ENCARGOS E BENEFÍCIOS</v>
          </cell>
          <cell r="O9093">
            <v>2</v>
          </cell>
          <cell r="Q9093">
            <v>46174</v>
          </cell>
          <cell r="W9093" t="str">
            <v>SP INT 3</v>
          </cell>
          <cell r="X9093" t="str">
            <v>SP INT 3</v>
          </cell>
        </row>
        <row r="9094">
          <cell r="B9094">
            <v>6</v>
          </cell>
          <cell r="K9094" t="str">
            <v>SALÁRIOS, ENCARGOS E BENEFÍCIOS</v>
          </cell>
          <cell r="O9094">
            <v>2</v>
          </cell>
          <cell r="Q9094">
            <v>46174</v>
          </cell>
          <cell r="W9094" t="str">
            <v>SP INT 3</v>
          </cell>
          <cell r="X9094" t="str">
            <v>SP INT 3</v>
          </cell>
        </row>
        <row r="9095">
          <cell r="B9095">
            <v>6</v>
          </cell>
          <cell r="K9095" t="str">
            <v>SALÁRIOS, ENCARGOS E BENEFÍCIOS</v>
          </cell>
          <cell r="O9095">
            <v>2</v>
          </cell>
          <cell r="Q9095">
            <v>46174</v>
          </cell>
          <cell r="W9095" t="str">
            <v>SP INT 3</v>
          </cell>
          <cell r="X9095" t="str">
            <v>SP INT 3</v>
          </cell>
        </row>
        <row r="9096">
          <cell r="B9096">
            <v>6</v>
          </cell>
          <cell r="K9096" t="str">
            <v>SALÁRIOS, ENCARGOS E BENEFÍCIOS</v>
          </cell>
          <cell r="O9096">
            <v>2</v>
          </cell>
          <cell r="Q9096">
            <v>46174</v>
          </cell>
          <cell r="W9096" t="str">
            <v>SP INT 3</v>
          </cell>
          <cell r="X9096" t="str">
            <v>SP INT 3</v>
          </cell>
        </row>
        <row r="9097">
          <cell r="B9097">
            <v>6</v>
          </cell>
          <cell r="K9097" t="str">
            <v>SALÁRIOS, ENCARGOS E BENEFÍCIOS</v>
          </cell>
          <cell r="O9097">
            <v>2</v>
          </cell>
          <cell r="Q9097">
            <v>46174</v>
          </cell>
          <cell r="W9097" t="str">
            <v>SP INT 3</v>
          </cell>
          <cell r="X9097" t="str">
            <v>SP INT 3</v>
          </cell>
        </row>
        <row r="9098">
          <cell r="B9098">
            <v>6</v>
          </cell>
          <cell r="K9098" t="str">
            <v>SALÁRIOS, ENCARGOS E BENEFÍCIOS</v>
          </cell>
          <cell r="O9098">
            <v>2</v>
          </cell>
          <cell r="Q9098">
            <v>46174</v>
          </cell>
          <cell r="W9098" t="str">
            <v>SP INT 3</v>
          </cell>
          <cell r="X9098" t="str">
            <v>SP INT 3</v>
          </cell>
        </row>
        <row r="9099">
          <cell r="B9099">
            <v>6</v>
          </cell>
          <cell r="K9099" t="str">
            <v>MARKETING</v>
          </cell>
          <cell r="O9099">
            <v>2</v>
          </cell>
          <cell r="Q9099">
            <v>46174</v>
          </cell>
          <cell r="W9099" t="str">
            <v>SP INT 4</v>
          </cell>
          <cell r="X9099" t="str">
            <v>SP INT 4</v>
          </cell>
        </row>
        <row r="9100">
          <cell r="B9100">
            <v>6</v>
          </cell>
          <cell r="K9100" t="str">
            <v>SALÁRIOS, ENCARGOS E BENEFÍCIOS</v>
          </cell>
          <cell r="O9100">
            <v>2</v>
          </cell>
          <cell r="Q9100">
            <v>46174</v>
          </cell>
          <cell r="W9100" t="str">
            <v>SP INT 4</v>
          </cell>
          <cell r="X9100" t="str">
            <v>SP INT 4</v>
          </cell>
        </row>
        <row r="9101">
          <cell r="B9101">
            <v>6</v>
          </cell>
          <cell r="K9101" t="str">
            <v>SALÁRIOS, ENCARGOS E BENEFÍCIOS</v>
          </cell>
          <cell r="O9101">
            <v>2</v>
          </cell>
          <cell r="Q9101">
            <v>46174</v>
          </cell>
          <cell r="W9101" t="str">
            <v>SP INT 4</v>
          </cell>
          <cell r="X9101" t="str">
            <v>SP INT 4</v>
          </cell>
        </row>
        <row r="9102">
          <cell r="B9102">
            <v>6</v>
          </cell>
          <cell r="K9102" t="str">
            <v>SALÁRIOS, ENCARGOS E BENEFÍCIOS</v>
          </cell>
          <cell r="O9102">
            <v>2</v>
          </cell>
          <cell r="Q9102">
            <v>46174</v>
          </cell>
          <cell r="W9102" t="str">
            <v>SP INT 4</v>
          </cell>
          <cell r="X9102" t="str">
            <v>SP INT 4</v>
          </cell>
        </row>
        <row r="9103">
          <cell r="B9103">
            <v>6</v>
          </cell>
          <cell r="K9103" t="str">
            <v>SALÁRIOS, ENCARGOS E BENEFÍCIOS</v>
          </cell>
          <cell r="O9103">
            <v>2</v>
          </cell>
          <cell r="Q9103">
            <v>46174</v>
          </cell>
          <cell r="W9103" t="str">
            <v>SP INT 4</v>
          </cell>
          <cell r="X9103" t="str">
            <v>SP INT 4</v>
          </cell>
        </row>
        <row r="9104">
          <cell r="B9104">
            <v>6</v>
          </cell>
          <cell r="K9104" t="str">
            <v>MARKETING</v>
          </cell>
          <cell r="O9104">
            <v>2</v>
          </cell>
          <cell r="Q9104">
            <v>46174</v>
          </cell>
          <cell r="W9104" t="str">
            <v>SP INT 4</v>
          </cell>
          <cell r="X9104" t="str">
            <v>SP INT 4</v>
          </cell>
        </row>
        <row r="9105">
          <cell r="B9105">
            <v>6</v>
          </cell>
          <cell r="K9105" t="str">
            <v>SALÁRIOS, ENCARGOS E BENEFÍCIOS</v>
          </cell>
          <cell r="O9105">
            <v>2</v>
          </cell>
          <cell r="Q9105">
            <v>46174</v>
          </cell>
          <cell r="W9105" t="str">
            <v>SP INT 4</v>
          </cell>
          <cell r="X9105" t="str">
            <v>SP INT 4</v>
          </cell>
        </row>
        <row r="9106">
          <cell r="B9106">
            <v>6</v>
          </cell>
          <cell r="K9106" t="str">
            <v>SALÁRIOS, ENCARGOS E BENEFÍCIOS</v>
          </cell>
          <cell r="O9106">
            <v>2</v>
          </cell>
          <cell r="Q9106">
            <v>46174</v>
          </cell>
          <cell r="W9106" t="str">
            <v>SP INT 4</v>
          </cell>
          <cell r="X9106" t="str">
            <v>SP INT 4</v>
          </cell>
        </row>
        <row r="9107">
          <cell r="B9107">
            <v>6</v>
          </cell>
          <cell r="K9107" t="str">
            <v>SALÁRIOS, ENCARGOS E BENEFÍCIOS</v>
          </cell>
          <cell r="O9107">
            <v>2</v>
          </cell>
          <cell r="Q9107">
            <v>46174</v>
          </cell>
          <cell r="W9107" t="str">
            <v>SP INT 5</v>
          </cell>
          <cell r="X9107" t="str">
            <v>SP INT 5</v>
          </cell>
        </row>
        <row r="9108">
          <cell r="B9108">
            <v>6</v>
          </cell>
          <cell r="K9108" t="str">
            <v>SALÁRIOS, ENCARGOS E BENEFÍCIOS</v>
          </cell>
          <cell r="O9108">
            <v>2</v>
          </cell>
          <cell r="Q9108">
            <v>46174</v>
          </cell>
          <cell r="W9108" t="str">
            <v>SP INT 5</v>
          </cell>
          <cell r="X9108" t="str">
            <v>SP INT 5</v>
          </cell>
        </row>
        <row r="9109">
          <cell r="B9109">
            <v>6</v>
          </cell>
          <cell r="K9109" t="str">
            <v>MARKETING</v>
          </cell>
          <cell r="O9109">
            <v>2</v>
          </cell>
          <cell r="Q9109">
            <v>46174</v>
          </cell>
          <cell r="W9109" t="str">
            <v>SP INT 5</v>
          </cell>
          <cell r="X9109" t="str">
            <v>SP INT 5</v>
          </cell>
        </row>
        <row r="9110">
          <cell r="B9110">
            <v>6</v>
          </cell>
          <cell r="K9110" t="str">
            <v>SALÁRIOS, ENCARGOS E BENEFÍCIOS</v>
          </cell>
          <cell r="O9110">
            <v>2</v>
          </cell>
          <cell r="Q9110">
            <v>46174</v>
          </cell>
          <cell r="W9110" t="str">
            <v>SP INT 5</v>
          </cell>
          <cell r="X9110" t="str">
            <v>SP INT 5</v>
          </cell>
        </row>
        <row r="9111">
          <cell r="B9111">
            <v>6</v>
          </cell>
          <cell r="K9111" t="str">
            <v>SALÁRIOS, ENCARGOS E BENEFÍCIOS</v>
          </cell>
          <cell r="O9111">
            <v>2</v>
          </cell>
          <cell r="Q9111">
            <v>46174</v>
          </cell>
          <cell r="W9111" t="str">
            <v>SP INT 5</v>
          </cell>
          <cell r="X9111" t="str">
            <v>SP INT 5</v>
          </cell>
        </row>
        <row r="9112">
          <cell r="B9112">
            <v>6</v>
          </cell>
          <cell r="K9112" t="str">
            <v>SALÁRIOS, ENCARGOS E BENEFÍCIOS</v>
          </cell>
          <cell r="O9112">
            <v>2</v>
          </cell>
          <cell r="Q9112">
            <v>46174</v>
          </cell>
          <cell r="W9112" t="str">
            <v>SP INT 6</v>
          </cell>
          <cell r="X9112" t="str">
            <v>SP INT 6</v>
          </cell>
        </row>
        <row r="9113">
          <cell r="B9113">
            <v>6</v>
          </cell>
          <cell r="K9113" t="str">
            <v>SALÁRIOS, ENCARGOS E BENEFÍCIOS</v>
          </cell>
          <cell r="O9113">
            <v>2</v>
          </cell>
          <cell r="Q9113">
            <v>46174</v>
          </cell>
          <cell r="W9113" t="str">
            <v>SP INT 6</v>
          </cell>
          <cell r="X9113" t="str">
            <v>SP INT 6</v>
          </cell>
        </row>
        <row r="9114">
          <cell r="B9114">
            <v>6</v>
          </cell>
          <cell r="K9114" t="str">
            <v>SALÁRIOS, ENCARGOS E BENEFÍCIOS</v>
          </cell>
          <cell r="O9114">
            <v>2</v>
          </cell>
          <cell r="Q9114">
            <v>46174</v>
          </cell>
          <cell r="W9114" t="str">
            <v>SP INT 6</v>
          </cell>
          <cell r="X9114" t="str">
            <v>SP INT 6</v>
          </cell>
        </row>
        <row r="9115">
          <cell r="B9115">
            <v>6</v>
          </cell>
          <cell r="K9115" t="str">
            <v>SALÁRIOS, ENCARGOS E BENEFÍCIOS</v>
          </cell>
          <cell r="O9115">
            <v>2</v>
          </cell>
          <cell r="Q9115">
            <v>46174</v>
          </cell>
          <cell r="W9115" t="str">
            <v>SP INT 6</v>
          </cell>
          <cell r="X9115" t="str">
            <v>SP INT 6</v>
          </cell>
        </row>
        <row r="9116">
          <cell r="B9116">
            <v>6</v>
          </cell>
          <cell r="K9116" t="str">
            <v>SALÁRIOS, ENCARGOS E BENEFÍCIOS</v>
          </cell>
          <cell r="O9116">
            <v>2</v>
          </cell>
          <cell r="Q9116">
            <v>46174</v>
          </cell>
          <cell r="W9116" t="str">
            <v>SP INT 6</v>
          </cell>
          <cell r="X9116" t="str">
            <v>SP INT 6</v>
          </cell>
        </row>
        <row r="9117">
          <cell r="B9117">
            <v>6</v>
          </cell>
          <cell r="K9117" t="str">
            <v>SALÁRIOS, ENCARGOS E BENEFÍCIOS</v>
          </cell>
          <cell r="O9117">
            <v>2</v>
          </cell>
          <cell r="Q9117">
            <v>46174</v>
          </cell>
          <cell r="W9117" t="str">
            <v>SP INT 6</v>
          </cell>
          <cell r="X9117" t="str">
            <v>SP INT 6</v>
          </cell>
        </row>
        <row r="9118">
          <cell r="B9118">
            <v>6</v>
          </cell>
          <cell r="K9118" t="str">
            <v>SALÁRIOS, ENCARGOS E BENEFÍCIOS</v>
          </cell>
          <cell r="O9118">
            <v>2</v>
          </cell>
          <cell r="Q9118">
            <v>46174</v>
          </cell>
          <cell r="W9118" t="str">
            <v>SP INT 6</v>
          </cell>
          <cell r="X9118" t="str">
            <v>SP INT 6</v>
          </cell>
        </row>
        <row r="9119">
          <cell r="B9119">
            <v>6</v>
          </cell>
          <cell r="K9119" t="str">
            <v>SALÁRIOS, ENCARGOS E BENEFÍCIOS</v>
          </cell>
          <cell r="O9119">
            <v>2</v>
          </cell>
          <cell r="Q9119">
            <v>46174</v>
          </cell>
          <cell r="W9119" t="str">
            <v>SP INT 6</v>
          </cell>
          <cell r="X9119" t="str">
            <v>SP INT 6</v>
          </cell>
        </row>
        <row r="9120">
          <cell r="B9120">
            <v>6</v>
          </cell>
          <cell r="K9120" t="str">
            <v>SALÁRIOS, ENCARGOS E BENEFÍCIOS</v>
          </cell>
          <cell r="O9120">
            <v>2</v>
          </cell>
          <cell r="Q9120">
            <v>46174</v>
          </cell>
          <cell r="W9120" t="str">
            <v>SP INT 6</v>
          </cell>
          <cell r="X9120" t="str">
            <v>SP INT 6</v>
          </cell>
        </row>
        <row r="9121">
          <cell r="B9121">
            <v>6</v>
          </cell>
          <cell r="K9121" t="str">
            <v>SALÁRIOS, ENCARGOS E BENEFÍCIOS</v>
          </cell>
          <cell r="O9121">
            <v>2</v>
          </cell>
          <cell r="Q9121">
            <v>46174</v>
          </cell>
          <cell r="W9121" t="str">
            <v>SP INT 6</v>
          </cell>
          <cell r="X9121" t="str">
            <v>SP INT 6</v>
          </cell>
        </row>
        <row r="9122">
          <cell r="B9122">
            <v>6</v>
          </cell>
          <cell r="K9122" t="str">
            <v>SALÁRIOS, ENCARGOS E BENEFÍCIOS</v>
          </cell>
          <cell r="O9122">
            <v>2</v>
          </cell>
          <cell r="Q9122">
            <v>46174</v>
          </cell>
          <cell r="W9122" t="str">
            <v>SP INT 6</v>
          </cell>
          <cell r="X9122" t="str">
            <v>SP INT 6</v>
          </cell>
        </row>
        <row r="9123">
          <cell r="B9123">
            <v>6</v>
          </cell>
          <cell r="K9123" t="str">
            <v>SALÁRIOS, ENCARGOS E BENEFÍCIOS</v>
          </cell>
          <cell r="O9123">
            <v>2</v>
          </cell>
          <cell r="Q9123">
            <v>46174</v>
          </cell>
          <cell r="W9123" t="str">
            <v>SP INT 6</v>
          </cell>
          <cell r="X9123" t="str">
            <v>SP INT 6</v>
          </cell>
        </row>
        <row r="9124">
          <cell r="B9124">
            <v>6</v>
          </cell>
          <cell r="K9124" t="str">
            <v>MARKETING</v>
          </cell>
          <cell r="O9124">
            <v>2</v>
          </cell>
          <cell r="Q9124">
            <v>46174</v>
          </cell>
          <cell r="W9124" t="str">
            <v>SP INT 6</v>
          </cell>
          <cell r="X9124" t="str">
            <v>SP INT 6</v>
          </cell>
        </row>
        <row r="9125">
          <cell r="B9125">
            <v>6</v>
          </cell>
          <cell r="K9125" t="str">
            <v>SALÁRIOS, ENCARGOS E BENEFÍCIOS</v>
          </cell>
          <cell r="O9125">
            <v>2</v>
          </cell>
          <cell r="Q9125">
            <v>46174</v>
          </cell>
          <cell r="W9125" t="str">
            <v>SP INT 6</v>
          </cell>
          <cell r="X9125" t="str">
            <v>SP INT 6</v>
          </cell>
        </row>
        <row r="9126">
          <cell r="B9126">
            <v>6</v>
          </cell>
          <cell r="K9126" t="str">
            <v>SALÁRIOS, ENCARGOS E BENEFÍCIOS</v>
          </cell>
          <cell r="O9126">
            <v>2</v>
          </cell>
          <cell r="Q9126">
            <v>46174</v>
          </cell>
          <cell r="W9126" t="str">
            <v>SP INT 6</v>
          </cell>
          <cell r="X9126" t="str">
            <v>SP INT 6</v>
          </cell>
        </row>
        <row r="9127">
          <cell r="B9127">
            <v>6</v>
          </cell>
          <cell r="K9127" t="str">
            <v>SALÁRIOS, ENCARGOS E BENEFÍCIOS</v>
          </cell>
          <cell r="O9127">
            <v>2</v>
          </cell>
          <cell r="Q9127">
            <v>46174</v>
          </cell>
          <cell r="W9127" t="str">
            <v>SP INT 6</v>
          </cell>
          <cell r="X9127" t="str">
            <v>SP INT 6</v>
          </cell>
        </row>
        <row r="9128">
          <cell r="B9128">
            <v>6</v>
          </cell>
          <cell r="K9128" t="str">
            <v>SALÁRIOS, ENCARGOS E BENEFÍCIOS</v>
          </cell>
          <cell r="O9128">
            <v>2</v>
          </cell>
          <cell r="Q9128">
            <v>46174</v>
          </cell>
          <cell r="W9128" t="str">
            <v>SP INT 6</v>
          </cell>
          <cell r="X9128" t="str">
            <v>SP INT 6</v>
          </cell>
        </row>
        <row r="9129">
          <cell r="B9129">
            <v>6</v>
          </cell>
          <cell r="K9129" t="str">
            <v>SALÁRIOS, ENCARGOS E BENEFÍCIOS</v>
          </cell>
          <cell r="O9129">
            <v>2</v>
          </cell>
          <cell r="Q9129">
            <v>46174</v>
          </cell>
          <cell r="W9129" t="str">
            <v>SP INT 6</v>
          </cell>
          <cell r="X9129" t="str">
            <v>SP INT 6</v>
          </cell>
        </row>
        <row r="9130">
          <cell r="B9130">
            <v>6</v>
          </cell>
          <cell r="K9130" t="str">
            <v>SALÁRIOS, ENCARGOS E BENEFÍCIOS</v>
          </cell>
          <cell r="O9130">
            <v>2</v>
          </cell>
          <cell r="Q9130">
            <v>46174</v>
          </cell>
          <cell r="W9130" t="str">
            <v>SENSIA CP</v>
          </cell>
          <cell r="X9130" t="str">
            <v>SENSIA</v>
          </cell>
        </row>
        <row r="9131">
          <cell r="B9131">
            <v>6</v>
          </cell>
          <cell r="K9131" t="str">
            <v>SALÁRIOS, ENCARGOS E BENEFÍCIOS</v>
          </cell>
          <cell r="O9131">
            <v>2</v>
          </cell>
          <cell r="Q9131">
            <v>46174</v>
          </cell>
          <cell r="W9131" t="str">
            <v>SENSIA CP</v>
          </cell>
          <cell r="X9131" t="str">
            <v>SENSIA</v>
          </cell>
        </row>
        <row r="9132">
          <cell r="B9132">
            <v>6</v>
          </cell>
          <cell r="K9132" t="str">
            <v>SALÁRIOS, ENCARGOS E BENEFÍCIOS</v>
          </cell>
          <cell r="O9132">
            <v>2</v>
          </cell>
          <cell r="Q9132">
            <v>46174</v>
          </cell>
          <cell r="W9132" t="str">
            <v>SENSIA CP</v>
          </cell>
          <cell r="X9132" t="str">
            <v>SENSIA</v>
          </cell>
        </row>
        <row r="9133">
          <cell r="B9133">
            <v>6</v>
          </cell>
          <cell r="K9133" t="str">
            <v>SALÁRIOS, ENCARGOS E BENEFÍCIOS</v>
          </cell>
          <cell r="O9133">
            <v>2</v>
          </cell>
          <cell r="Q9133">
            <v>46174</v>
          </cell>
          <cell r="W9133" t="str">
            <v>SENSIA CP</v>
          </cell>
          <cell r="X9133" t="str">
            <v>SENSIA</v>
          </cell>
        </row>
        <row r="9134">
          <cell r="B9134">
            <v>6</v>
          </cell>
          <cell r="K9134" t="str">
            <v>SALÁRIOS, ENCARGOS E BENEFÍCIOS</v>
          </cell>
          <cell r="O9134">
            <v>2</v>
          </cell>
          <cell r="Q9134">
            <v>46174</v>
          </cell>
          <cell r="W9134" t="str">
            <v>SENSIA CP</v>
          </cell>
          <cell r="X9134" t="str">
            <v>SENSIA</v>
          </cell>
        </row>
        <row r="9135">
          <cell r="B9135">
            <v>6</v>
          </cell>
          <cell r="K9135" t="str">
            <v>SALÁRIOS, ENCARGOS E BENEFÍCIOS</v>
          </cell>
          <cell r="O9135">
            <v>2</v>
          </cell>
          <cell r="Q9135">
            <v>46174</v>
          </cell>
          <cell r="W9135" t="str">
            <v>SENSIA CP</v>
          </cell>
          <cell r="X9135" t="str">
            <v>SENSIA</v>
          </cell>
        </row>
        <row r="9136">
          <cell r="B9136">
            <v>6</v>
          </cell>
          <cell r="K9136" t="str">
            <v>SALÁRIOS, ENCARGOS E BENEFÍCIOS</v>
          </cell>
          <cell r="O9136">
            <v>2</v>
          </cell>
          <cell r="Q9136">
            <v>46174</v>
          </cell>
          <cell r="W9136" t="str">
            <v>SENSIA CP</v>
          </cell>
          <cell r="X9136" t="str">
            <v>SENSIA</v>
          </cell>
        </row>
        <row r="9137">
          <cell r="B9137">
            <v>6</v>
          </cell>
          <cell r="K9137" t="str">
            <v>SALÁRIOS, ENCARGOS E BENEFÍCIOS</v>
          </cell>
          <cell r="O9137">
            <v>2</v>
          </cell>
          <cell r="Q9137">
            <v>46174</v>
          </cell>
          <cell r="W9137" t="str">
            <v>SENSIA RP</v>
          </cell>
          <cell r="X9137" t="str">
            <v>SENSIA</v>
          </cell>
        </row>
        <row r="9138">
          <cell r="B9138">
            <v>6</v>
          </cell>
          <cell r="K9138" t="str">
            <v>SALÁRIOS, ENCARGOS E BENEFÍCIOS</v>
          </cell>
          <cell r="O9138">
            <v>2</v>
          </cell>
          <cell r="Q9138">
            <v>46174</v>
          </cell>
          <cell r="W9138" t="str">
            <v>SENSIA RP</v>
          </cell>
          <cell r="X9138" t="str">
            <v>SENSIA</v>
          </cell>
        </row>
        <row r="9139">
          <cell r="B9139">
            <v>6</v>
          </cell>
          <cell r="K9139" t="str">
            <v>SALÁRIOS, ENCARGOS E BENEFÍCIOS</v>
          </cell>
          <cell r="O9139">
            <v>2</v>
          </cell>
          <cell r="Q9139">
            <v>46174</v>
          </cell>
          <cell r="W9139" t="str">
            <v>SENSIA RP</v>
          </cell>
          <cell r="X9139" t="str">
            <v>SENSIA</v>
          </cell>
        </row>
        <row r="9140">
          <cell r="B9140">
            <v>6</v>
          </cell>
          <cell r="K9140" t="str">
            <v>SALÁRIOS, ENCARGOS E BENEFÍCIOS</v>
          </cell>
          <cell r="O9140">
            <v>2</v>
          </cell>
          <cell r="Q9140">
            <v>46174</v>
          </cell>
          <cell r="W9140" t="str">
            <v>SENSIA RP</v>
          </cell>
          <cell r="X9140" t="str">
            <v>SENSIA</v>
          </cell>
        </row>
        <row r="9141">
          <cell r="B9141">
            <v>6</v>
          </cell>
          <cell r="K9141" t="str">
            <v>SALÁRIOS, ENCARGOS E BENEFÍCIOS</v>
          </cell>
          <cell r="O9141">
            <v>2</v>
          </cell>
          <cell r="Q9141">
            <v>46174</v>
          </cell>
          <cell r="W9141" t="str">
            <v>SENSIA RP</v>
          </cell>
          <cell r="X9141" t="str">
            <v>SENSIA</v>
          </cell>
        </row>
        <row r="9142">
          <cell r="B9142">
            <v>6</v>
          </cell>
          <cell r="K9142" t="str">
            <v>SALÁRIOS, ENCARGOS E BENEFÍCIOS</v>
          </cell>
          <cell r="O9142">
            <v>2</v>
          </cell>
          <cell r="Q9142">
            <v>46174</v>
          </cell>
          <cell r="W9142" t="str">
            <v>SENSIA RP</v>
          </cell>
          <cell r="X9142" t="str">
            <v>SENSIA</v>
          </cell>
        </row>
        <row r="9143">
          <cell r="B9143">
            <v>6</v>
          </cell>
          <cell r="K9143" t="str">
            <v>SALÁRIOS, ENCARGOS E BENEFÍCIOS</v>
          </cell>
          <cell r="O9143">
            <v>2</v>
          </cell>
          <cell r="Q9143">
            <v>46174</v>
          </cell>
          <cell r="W9143" t="str">
            <v>SENSIA RP</v>
          </cell>
          <cell r="X9143" t="str">
            <v>SENSIA</v>
          </cell>
        </row>
        <row r="9144">
          <cell r="B9144">
            <v>7</v>
          </cell>
          <cell r="K9144" t="str">
            <v>ADMINISTRATIVO</v>
          </cell>
          <cell r="O9144">
            <v>2</v>
          </cell>
          <cell r="Q9144">
            <v>46204</v>
          </cell>
          <cell r="W9144" t="str">
            <v>DIRETORIA SPI</v>
          </cell>
          <cell r="X9144" t="str">
            <v>DIRETORIA SPI</v>
          </cell>
        </row>
        <row r="9145">
          <cell r="B9145">
            <v>7</v>
          </cell>
          <cell r="K9145" t="str">
            <v>SALÁRIOS, ENCARGOS E BENEFÍCIOS</v>
          </cell>
          <cell r="O9145">
            <v>2</v>
          </cell>
          <cell r="Q9145">
            <v>46204</v>
          </cell>
          <cell r="W9145" t="str">
            <v>DIRETORIA SPI</v>
          </cell>
          <cell r="X9145" t="str">
            <v>DIRETORIA SPI</v>
          </cell>
        </row>
        <row r="9146">
          <cell r="B9146">
            <v>7</v>
          </cell>
          <cell r="K9146" t="str">
            <v>SALÁRIOS, ENCARGOS E BENEFÍCIOS</v>
          </cell>
          <cell r="O9146">
            <v>2</v>
          </cell>
          <cell r="Q9146">
            <v>46204</v>
          </cell>
          <cell r="W9146" t="str">
            <v>DIRETORIA SPI</v>
          </cell>
          <cell r="X9146" t="str">
            <v>DIRETORIA SPI</v>
          </cell>
        </row>
        <row r="9147">
          <cell r="B9147">
            <v>7</v>
          </cell>
          <cell r="K9147" t="str">
            <v>SALÁRIOS, ENCARGOS E BENEFÍCIOS</v>
          </cell>
          <cell r="O9147">
            <v>2</v>
          </cell>
          <cell r="Q9147">
            <v>46204</v>
          </cell>
          <cell r="W9147" t="str">
            <v>SP INT 1</v>
          </cell>
          <cell r="X9147" t="str">
            <v>SP INT 1</v>
          </cell>
        </row>
        <row r="9148">
          <cell r="B9148">
            <v>7</v>
          </cell>
          <cell r="K9148" t="str">
            <v>SALÁRIOS, ENCARGOS E BENEFÍCIOS</v>
          </cell>
          <cell r="O9148">
            <v>2</v>
          </cell>
          <cell r="Q9148">
            <v>46204</v>
          </cell>
          <cell r="W9148" t="str">
            <v>SP INT 1</v>
          </cell>
          <cell r="X9148" t="str">
            <v>SP INT 1</v>
          </cell>
        </row>
        <row r="9149">
          <cell r="B9149">
            <v>7</v>
          </cell>
          <cell r="K9149" t="str">
            <v>SERVIÇOS</v>
          </cell>
          <cell r="O9149">
            <v>2</v>
          </cell>
          <cell r="Q9149">
            <v>46204</v>
          </cell>
          <cell r="W9149" t="str">
            <v>SP INT 1</v>
          </cell>
          <cell r="X9149" t="str">
            <v>SP INT 1</v>
          </cell>
        </row>
        <row r="9150">
          <cell r="B9150">
            <v>7</v>
          </cell>
          <cell r="K9150" t="str">
            <v>SALÁRIOS, ENCARGOS E BENEFÍCIOS</v>
          </cell>
          <cell r="O9150">
            <v>2</v>
          </cell>
          <cell r="Q9150">
            <v>46204</v>
          </cell>
          <cell r="W9150" t="str">
            <v>SP INT 1</v>
          </cell>
          <cell r="X9150" t="str">
            <v>SP INT 1</v>
          </cell>
        </row>
        <row r="9151">
          <cell r="B9151">
            <v>7</v>
          </cell>
          <cell r="K9151" t="str">
            <v>SALÁRIOS, ENCARGOS E BENEFÍCIOS</v>
          </cell>
          <cell r="O9151">
            <v>2</v>
          </cell>
          <cell r="Q9151">
            <v>46204</v>
          </cell>
          <cell r="W9151" t="str">
            <v>SP INT 1</v>
          </cell>
          <cell r="X9151" t="str">
            <v>SP INT 1</v>
          </cell>
        </row>
        <row r="9152">
          <cell r="B9152">
            <v>7</v>
          </cell>
          <cell r="K9152" t="str">
            <v>SALÁRIOS, ENCARGOS E BENEFÍCIOS</v>
          </cell>
          <cell r="O9152">
            <v>2</v>
          </cell>
          <cell r="Q9152">
            <v>46204</v>
          </cell>
          <cell r="W9152" t="str">
            <v>SP INT 1</v>
          </cell>
          <cell r="X9152" t="str">
            <v>SP INT 1</v>
          </cell>
        </row>
        <row r="9153">
          <cell r="B9153">
            <v>7</v>
          </cell>
          <cell r="K9153" t="str">
            <v>SALÁRIOS, ENCARGOS E BENEFÍCIOS</v>
          </cell>
          <cell r="O9153">
            <v>2</v>
          </cell>
          <cell r="Q9153">
            <v>46204</v>
          </cell>
          <cell r="W9153" t="str">
            <v>SP INT 1</v>
          </cell>
          <cell r="X9153" t="str">
            <v>SP INT 1</v>
          </cell>
        </row>
        <row r="9154">
          <cell r="B9154">
            <v>7</v>
          </cell>
          <cell r="K9154" t="str">
            <v>SERVIÇOS</v>
          </cell>
          <cell r="O9154">
            <v>2</v>
          </cell>
          <cell r="Q9154">
            <v>46204</v>
          </cell>
          <cell r="W9154" t="str">
            <v>SP INT 1</v>
          </cell>
          <cell r="X9154" t="str">
            <v>SP INT 1</v>
          </cell>
        </row>
        <row r="9155">
          <cell r="B9155">
            <v>7</v>
          </cell>
          <cell r="K9155" t="str">
            <v>ADMINISTRATIVO</v>
          </cell>
          <cell r="O9155">
            <v>2</v>
          </cell>
          <cell r="Q9155">
            <v>46204</v>
          </cell>
          <cell r="W9155" t="str">
            <v>SP INT 1</v>
          </cell>
          <cell r="X9155" t="str">
            <v>SP INT 1</v>
          </cell>
        </row>
        <row r="9156">
          <cell r="B9156">
            <v>7</v>
          </cell>
          <cell r="K9156" t="str">
            <v>SALÁRIOS, ENCARGOS E BENEFÍCIOS</v>
          </cell>
          <cell r="O9156">
            <v>2</v>
          </cell>
          <cell r="Q9156">
            <v>46204</v>
          </cell>
          <cell r="W9156" t="str">
            <v>SP INT 1</v>
          </cell>
          <cell r="X9156" t="str">
            <v>SP INT 1</v>
          </cell>
        </row>
        <row r="9157">
          <cell r="B9157">
            <v>7</v>
          </cell>
          <cell r="K9157" t="str">
            <v>SALÁRIOS, ENCARGOS E BENEFÍCIOS</v>
          </cell>
          <cell r="O9157">
            <v>2</v>
          </cell>
          <cell r="Q9157">
            <v>46204</v>
          </cell>
          <cell r="W9157" t="str">
            <v>SP INT 1</v>
          </cell>
          <cell r="X9157" t="str">
            <v>SP INT 1</v>
          </cell>
        </row>
        <row r="9158">
          <cell r="B9158">
            <v>7</v>
          </cell>
          <cell r="K9158" t="str">
            <v>SALÁRIOS, ENCARGOS E BENEFÍCIOS</v>
          </cell>
          <cell r="O9158">
            <v>2</v>
          </cell>
          <cell r="Q9158">
            <v>46204</v>
          </cell>
          <cell r="W9158" t="str">
            <v>SP INT 2</v>
          </cell>
          <cell r="X9158" t="str">
            <v>SP INT 2</v>
          </cell>
        </row>
        <row r="9159">
          <cell r="B9159">
            <v>7</v>
          </cell>
          <cell r="K9159" t="str">
            <v>SALÁRIOS, ENCARGOS E BENEFÍCIOS</v>
          </cell>
          <cell r="O9159">
            <v>2</v>
          </cell>
          <cell r="Q9159">
            <v>46204</v>
          </cell>
          <cell r="W9159" t="str">
            <v>SP INT 2</v>
          </cell>
          <cell r="X9159" t="str">
            <v>SP INT 2</v>
          </cell>
        </row>
        <row r="9160">
          <cell r="B9160">
            <v>7</v>
          </cell>
          <cell r="K9160" t="str">
            <v>SALÁRIOS, ENCARGOS E BENEFÍCIOS</v>
          </cell>
          <cell r="O9160">
            <v>2</v>
          </cell>
          <cell r="Q9160">
            <v>46204</v>
          </cell>
          <cell r="W9160" t="str">
            <v>SP INT 2</v>
          </cell>
          <cell r="X9160" t="str">
            <v>SP INT 2</v>
          </cell>
        </row>
        <row r="9161">
          <cell r="B9161">
            <v>7</v>
          </cell>
          <cell r="K9161" t="str">
            <v>SALÁRIOS, ENCARGOS E BENEFÍCIOS</v>
          </cell>
          <cell r="O9161">
            <v>2</v>
          </cell>
          <cell r="Q9161">
            <v>46204</v>
          </cell>
          <cell r="W9161" t="str">
            <v>SP INT 2</v>
          </cell>
          <cell r="X9161" t="str">
            <v>SP INT 2</v>
          </cell>
        </row>
        <row r="9162">
          <cell r="B9162">
            <v>7</v>
          </cell>
          <cell r="K9162" t="str">
            <v>SERVIÇOS</v>
          </cell>
          <cell r="O9162">
            <v>2</v>
          </cell>
          <cell r="Q9162">
            <v>46204</v>
          </cell>
          <cell r="W9162" t="str">
            <v>SP INT 2</v>
          </cell>
          <cell r="X9162" t="str">
            <v>SP INT 2</v>
          </cell>
        </row>
        <row r="9163">
          <cell r="B9163">
            <v>7</v>
          </cell>
          <cell r="K9163" t="str">
            <v>SALÁRIOS, ENCARGOS E BENEFÍCIOS</v>
          </cell>
          <cell r="O9163">
            <v>2</v>
          </cell>
          <cell r="Q9163">
            <v>46204</v>
          </cell>
          <cell r="W9163" t="str">
            <v>SP INT 3</v>
          </cell>
          <cell r="X9163" t="str">
            <v>SP INT 3</v>
          </cell>
        </row>
        <row r="9164">
          <cell r="B9164">
            <v>7</v>
          </cell>
          <cell r="K9164" t="str">
            <v>SALÁRIOS, ENCARGOS E BENEFÍCIOS</v>
          </cell>
          <cell r="O9164">
            <v>2</v>
          </cell>
          <cell r="Q9164">
            <v>46204</v>
          </cell>
          <cell r="W9164" t="str">
            <v>SP INT 3</v>
          </cell>
          <cell r="X9164" t="str">
            <v>SP INT 3</v>
          </cell>
        </row>
        <row r="9165">
          <cell r="B9165">
            <v>7</v>
          </cell>
          <cell r="K9165" t="str">
            <v>SALÁRIOS, ENCARGOS E BENEFÍCIOS</v>
          </cell>
          <cell r="O9165">
            <v>2</v>
          </cell>
          <cell r="Q9165">
            <v>46204</v>
          </cell>
          <cell r="W9165" t="str">
            <v>SP INT 3</v>
          </cell>
          <cell r="X9165" t="str">
            <v>SP INT 3</v>
          </cell>
        </row>
        <row r="9166">
          <cell r="B9166">
            <v>7</v>
          </cell>
          <cell r="K9166" t="str">
            <v>SALÁRIOS, ENCARGOS E BENEFÍCIOS</v>
          </cell>
          <cell r="O9166">
            <v>2</v>
          </cell>
          <cell r="Q9166">
            <v>46204</v>
          </cell>
          <cell r="W9166" t="str">
            <v>SP INT 3</v>
          </cell>
          <cell r="X9166" t="str">
            <v>SP INT 3</v>
          </cell>
        </row>
        <row r="9167">
          <cell r="B9167">
            <v>7</v>
          </cell>
          <cell r="K9167" t="str">
            <v>SALÁRIOS, ENCARGOS E BENEFÍCIOS</v>
          </cell>
          <cell r="O9167">
            <v>2</v>
          </cell>
          <cell r="Q9167">
            <v>46204</v>
          </cell>
          <cell r="W9167" t="str">
            <v>SP INT 3</v>
          </cell>
          <cell r="X9167" t="str">
            <v>SP INT 3</v>
          </cell>
        </row>
        <row r="9168">
          <cell r="B9168">
            <v>7</v>
          </cell>
          <cell r="K9168" t="str">
            <v>SERVIÇOS</v>
          </cell>
          <cell r="O9168">
            <v>2</v>
          </cell>
          <cell r="Q9168">
            <v>46204</v>
          </cell>
          <cell r="W9168" t="str">
            <v>SP INT 3</v>
          </cell>
          <cell r="X9168" t="str">
            <v>SP INT 3</v>
          </cell>
        </row>
        <row r="9169">
          <cell r="B9169">
            <v>7</v>
          </cell>
          <cell r="K9169" t="str">
            <v>SALÁRIOS, ENCARGOS E BENEFÍCIOS</v>
          </cell>
          <cell r="O9169">
            <v>2</v>
          </cell>
          <cell r="Q9169">
            <v>46204</v>
          </cell>
          <cell r="W9169" t="str">
            <v>SP INT 3</v>
          </cell>
          <cell r="X9169" t="str">
            <v>SP INT 3</v>
          </cell>
        </row>
        <row r="9170">
          <cell r="B9170">
            <v>7</v>
          </cell>
          <cell r="K9170" t="str">
            <v>SALÁRIOS, ENCARGOS E BENEFÍCIOS</v>
          </cell>
          <cell r="O9170">
            <v>2</v>
          </cell>
          <cell r="Q9170">
            <v>46204</v>
          </cell>
          <cell r="W9170" t="str">
            <v>SP INT 3</v>
          </cell>
          <cell r="X9170" t="str">
            <v>SP INT 3</v>
          </cell>
        </row>
        <row r="9171">
          <cell r="B9171">
            <v>7</v>
          </cell>
          <cell r="K9171" t="str">
            <v>SALÁRIOS, ENCARGOS E BENEFÍCIOS</v>
          </cell>
          <cell r="O9171">
            <v>2</v>
          </cell>
          <cell r="Q9171">
            <v>46204</v>
          </cell>
          <cell r="W9171" t="str">
            <v>SP INT 3</v>
          </cell>
          <cell r="X9171" t="str">
            <v>SP INT 3</v>
          </cell>
        </row>
        <row r="9172">
          <cell r="B9172">
            <v>7</v>
          </cell>
          <cell r="K9172" t="str">
            <v>SERVIÇOS</v>
          </cell>
          <cell r="O9172">
            <v>2</v>
          </cell>
          <cell r="Q9172">
            <v>46204</v>
          </cell>
          <cell r="W9172" t="str">
            <v>SP INT 3</v>
          </cell>
          <cell r="X9172" t="str">
            <v>SP INT 3</v>
          </cell>
        </row>
        <row r="9173">
          <cell r="B9173">
            <v>7</v>
          </cell>
          <cell r="K9173" t="str">
            <v>SALÁRIOS, ENCARGOS E BENEFÍCIOS</v>
          </cell>
          <cell r="O9173">
            <v>2</v>
          </cell>
          <cell r="Q9173">
            <v>46204</v>
          </cell>
          <cell r="W9173" t="str">
            <v>SP INT 3</v>
          </cell>
          <cell r="X9173" t="str">
            <v>SP INT 3</v>
          </cell>
        </row>
        <row r="9174">
          <cell r="B9174">
            <v>7</v>
          </cell>
          <cell r="K9174" t="str">
            <v>SALÁRIOS, ENCARGOS E BENEFÍCIOS</v>
          </cell>
          <cell r="O9174">
            <v>2</v>
          </cell>
          <cell r="Q9174">
            <v>46204</v>
          </cell>
          <cell r="W9174" t="str">
            <v>SP INT 3</v>
          </cell>
          <cell r="X9174" t="str">
            <v>SP INT 3</v>
          </cell>
        </row>
        <row r="9175">
          <cell r="B9175">
            <v>7</v>
          </cell>
          <cell r="K9175" t="str">
            <v>SERVIÇOS</v>
          </cell>
          <cell r="O9175">
            <v>2</v>
          </cell>
          <cell r="Q9175">
            <v>46204</v>
          </cell>
          <cell r="W9175" t="str">
            <v>SP INT 3</v>
          </cell>
          <cell r="X9175" t="str">
            <v>SP INT 3</v>
          </cell>
        </row>
        <row r="9176">
          <cell r="B9176">
            <v>7</v>
          </cell>
          <cell r="K9176" t="str">
            <v>SALÁRIOS, ENCARGOS E BENEFÍCIOS</v>
          </cell>
          <cell r="O9176">
            <v>2</v>
          </cell>
          <cell r="Q9176">
            <v>46204</v>
          </cell>
          <cell r="W9176" t="str">
            <v>SP INT 3</v>
          </cell>
          <cell r="X9176" t="str">
            <v>SP INT 3</v>
          </cell>
        </row>
        <row r="9177">
          <cell r="B9177">
            <v>7</v>
          </cell>
          <cell r="K9177" t="str">
            <v>SALÁRIOS, ENCARGOS E BENEFÍCIOS</v>
          </cell>
          <cell r="O9177">
            <v>2</v>
          </cell>
          <cell r="Q9177">
            <v>46204</v>
          </cell>
          <cell r="W9177" t="str">
            <v>SP INT 3</v>
          </cell>
          <cell r="X9177" t="str">
            <v>SP INT 3</v>
          </cell>
        </row>
        <row r="9178">
          <cell r="B9178">
            <v>7</v>
          </cell>
          <cell r="K9178" t="str">
            <v>SALÁRIOS, ENCARGOS E BENEFÍCIOS</v>
          </cell>
          <cell r="O9178">
            <v>2</v>
          </cell>
          <cell r="Q9178">
            <v>46204</v>
          </cell>
          <cell r="W9178" t="str">
            <v>SP INT 3</v>
          </cell>
          <cell r="X9178" t="str">
            <v>SP INT 3</v>
          </cell>
        </row>
        <row r="9179">
          <cell r="B9179">
            <v>7</v>
          </cell>
          <cell r="K9179" t="str">
            <v>SALÁRIOS, ENCARGOS E BENEFÍCIOS</v>
          </cell>
          <cell r="O9179">
            <v>2</v>
          </cell>
          <cell r="Q9179">
            <v>46204</v>
          </cell>
          <cell r="W9179" t="str">
            <v>SP INT 3</v>
          </cell>
          <cell r="X9179" t="str">
            <v>SP INT 3</v>
          </cell>
        </row>
        <row r="9180">
          <cell r="B9180">
            <v>7</v>
          </cell>
          <cell r="K9180" t="str">
            <v>SALÁRIOS, ENCARGOS E BENEFÍCIOS</v>
          </cell>
          <cell r="O9180">
            <v>2</v>
          </cell>
          <cell r="Q9180">
            <v>46204</v>
          </cell>
          <cell r="W9180" t="str">
            <v>SP INT 3</v>
          </cell>
          <cell r="X9180" t="str">
            <v>SP INT 3</v>
          </cell>
        </row>
        <row r="9181">
          <cell r="B9181">
            <v>7</v>
          </cell>
          <cell r="K9181" t="str">
            <v>SALÁRIOS, ENCARGOS E BENEFÍCIOS</v>
          </cell>
          <cell r="O9181">
            <v>2</v>
          </cell>
          <cell r="Q9181">
            <v>46204</v>
          </cell>
          <cell r="W9181" t="str">
            <v>SP INT 4</v>
          </cell>
          <cell r="X9181" t="str">
            <v>SP INT 4</v>
          </cell>
        </row>
        <row r="9182">
          <cell r="B9182">
            <v>7</v>
          </cell>
          <cell r="K9182" t="str">
            <v>SALÁRIOS, ENCARGOS E BENEFÍCIOS</v>
          </cell>
          <cell r="O9182">
            <v>2</v>
          </cell>
          <cell r="Q9182">
            <v>46204</v>
          </cell>
          <cell r="W9182" t="str">
            <v>SP INT 4</v>
          </cell>
          <cell r="X9182" t="str">
            <v>SP INT 4</v>
          </cell>
        </row>
        <row r="9183">
          <cell r="B9183">
            <v>7</v>
          </cell>
          <cell r="K9183" t="str">
            <v>SALÁRIOS, ENCARGOS E BENEFÍCIOS</v>
          </cell>
          <cell r="O9183">
            <v>2</v>
          </cell>
          <cell r="Q9183">
            <v>46204</v>
          </cell>
          <cell r="W9183" t="str">
            <v>SP INT 4</v>
          </cell>
          <cell r="X9183" t="str">
            <v>SP INT 4</v>
          </cell>
        </row>
        <row r="9184">
          <cell r="B9184">
            <v>7</v>
          </cell>
          <cell r="K9184" t="str">
            <v>SALÁRIOS, ENCARGOS E BENEFÍCIOS</v>
          </cell>
          <cell r="O9184">
            <v>2</v>
          </cell>
          <cell r="Q9184">
            <v>46204</v>
          </cell>
          <cell r="W9184" t="str">
            <v>SP INT 4</v>
          </cell>
          <cell r="X9184" t="str">
            <v>SP INT 4</v>
          </cell>
        </row>
        <row r="9185">
          <cell r="B9185">
            <v>7</v>
          </cell>
          <cell r="K9185" t="str">
            <v>SALÁRIOS, ENCARGOS E BENEFÍCIOS</v>
          </cell>
          <cell r="O9185">
            <v>2</v>
          </cell>
          <cell r="Q9185">
            <v>46204</v>
          </cell>
          <cell r="W9185" t="str">
            <v>SP INT 4</v>
          </cell>
          <cell r="X9185" t="str">
            <v>SP INT 4</v>
          </cell>
        </row>
        <row r="9186">
          <cell r="B9186">
            <v>7</v>
          </cell>
          <cell r="K9186" t="str">
            <v>SALÁRIOS, ENCARGOS E BENEFÍCIOS</v>
          </cell>
          <cell r="O9186">
            <v>2</v>
          </cell>
          <cell r="Q9186">
            <v>46204</v>
          </cell>
          <cell r="W9186" t="str">
            <v>SP INT 4</v>
          </cell>
          <cell r="X9186" t="str">
            <v>SP INT 4</v>
          </cell>
        </row>
        <row r="9187">
          <cell r="B9187">
            <v>7</v>
          </cell>
          <cell r="K9187" t="str">
            <v>SALÁRIOS, ENCARGOS E BENEFÍCIOS</v>
          </cell>
          <cell r="O9187">
            <v>2</v>
          </cell>
          <cell r="Q9187">
            <v>46204</v>
          </cell>
          <cell r="W9187" t="str">
            <v>SP INT 4</v>
          </cell>
          <cell r="X9187" t="str">
            <v>SP INT 4</v>
          </cell>
        </row>
        <row r="9188">
          <cell r="B9188">
            <v>7</v>
          </cell>
          <cell r="K9188" t="str">
            <v>SERVIÇOS</v>
          </cell>
          <cell r="O9188">
            <v>2</v>
          </cell>
          <cell r="Q9188">
            <v>46204</v>
          </cell>
          <cell r="W9188" t="str">
            <v>SP INT 4</v>
          </cell>
          <cell r="X9188" t="str">
            <v>SP INT 4</v>
          </cell>
        </row>
        <row r="9189">
          <cell r="B9189">
            <v>7</v>
          </cell>
          <cell r="K9189" t="str">
            <v>SALÁRIOS, ENCARGOS E BENEFÍCIOS</v>
          </cell>
          <cell r="O9189">
            <v>2</v>
          </cell>
          <cell r="Q9189">
            <v>46204</v>
          </cell>
          <cell r="W9189" t="str">
            <v>SP INT 4</v>
          </cell>
          <cell r="X9189" t="str">
            <v>SP INT 4</v>
          </cell>
        </row>
        <row r="9190">
          <cell r="B9190">
            <v>7</v>
          </cell>
          <cell r="K9190" t="str">
            <v>SALÁRIOS, ENCARGOS E BENEFÍCIOS</v>
          </cell>
          <cell r="O9190">
            <v>2</v>
          </cell>
          <cell r="Q9190">
            <v>46204</v>
          </cell>
          <cell r="W9190" t="str">
            <v>SP INT 5</v>
          </cell>
          <cell r="X9190" t="str">
            <v>SP INT 5</v>
          </cell>
        </row>
        <row r="9191">
          <cell r="B9191">
            <v>7</v>
          </cell>
          <cell r="K9191" t="str">
            <v>SALÁRIOS, ENCARGOS E BENEFÍCIOS</v>
          </cell>
          <cell r="O9191">
            <v>2</v>
          </cell>
          <cell r="Q9191">
            <v>46204</v>
          </cell>
          <cell r="W9191" t="str">
            <v>SP INT 5</v>
          </cell>
          <cell r="X9191" t="str">
            <v>SP INT 5</v>
          </cell>
        </row>
        <row r="9192">
          <cell r="B9192">
            <v>7</v>
          </cell>
          <cell r="K9192" t="str">
            <v>SALÁRIOS, ENCARGOS E BENEFÍCIOS</v>
          </cell>
          <cell r="O9192">
            <v>2</v>
          </cell>
          <cell r="Q9192">
            <v>46204</v>
          </cell>
          <cell r="W9192" t="str">
            <v>SP INT 5</v>
          </cell>
          <cell r="X9192" t="str">
            <v>SP INT 5</v>
          </cell>
        </row>
        <row r="9193">
          <cell r="B9193">
            <v>7</v>
          </cell>
          <cell r="K9193" t="str">
            <v>SALÁRIOS, ENCARGOS E BENEFÍCIOS</v>
          </cell>
          <cell r="O9193">
            <v>2</v>
          </cell>
          <cell r="Q9193">
            <v>46204</v>
          </cell>
          <cell r="W9193" t="str">
            <v>SP INT 5</v>
          </cell>
          <cell r="X9193" t="str">
            <v>SP INT 5</v>
          </cell>
        </row>
        <row r="9194">
          <cell r="B9194">
            <v>7</v>
          </cell>
          <cell r="K9194" t="str">
            <v>SALÁRIOS, ENCARGOS E BENEFÍCIOS</v>
          </cell>
          <cell r="O9194">
            <v>2</v>
          </cell>
          <cell r="Q9194">
            <v>46204</v>
          </cell>
          <cell r="W9194" t="str">
            <v>SP INT 5</v>
          </cell>
          <cell r="X9194" t="str">
            <v>SP INT 5</v>
          </cell>
        </row>
        <row r="9195">
          <cell r="B9195">
            <v>7</v>
          </cell>
          <cell r="K9195" t="str">
            <v>SALÁRIOS, ENCARGOS E BENEFÍCIOS</v>
          </cell>
          <cell r="O9195">
            <v>2</v>
          </cell>
          <cell r="Q9195">
            <v>46204</v>
          </cell>
          <cell r="W9195" t="str">
            <v>SP INT 5</v>
          </cell>
          <cell r="X9195" t="str">
            <v>SP INT 5</v>
          </cell>
        </row>
        <row r="9196">
          <cell r="B9196">
            <v>7</v>
          </cell>
          <cell r="K9196" t="str">
            <v>SALÁRIOS, ENCARGOS E BENEFÍCIOS</v>
          </cell>
          <cell r="O9196">
            <v>2</v>
          </cell>
          <cell r="Q9196">
            <v>46204</v>
          </cell>
          <cell r="W9196" t="str">
            <v>SP INT 5</v>
          </cell>
          <cell r="X9196" t="str">
            <v>SP INT 5</v>
          </cell>
        </row>
        <row r="9197">
          <cell r="B9197">
            <v>7</v>
          </cell>
          <cell r="K9197" t="str">
            <v>SALÁRIOS, ENCARGOS E BENEFÍCIOS</v>
          </cell>
          <cell r="O9197">
            <v>2</v>
          </cell>
          <cell r="Q9197">
            <v>46204</v>
          </cell>
          <cell r="W9197" t="str">
            <v>SP INT 5</v>
          </cell>
          <cell r="X9197" t="str">
            <v>SP INT 5</v>
          </cell>
        </row>
        <row r="9198">
          <cell r="B9198">
            <v>7</v>
          </cell>
          <cell r="K9198" t="str">
            <v>SALÁRIOS, ENCARGOS E BENEFÍCIOS</v>
          </cell>
          <cell r="O9198">
            <v>2</v>
          </cell>
          <cell r="Q9198">
            <v>46204</v>
          </cell>
          <cell r="W9198" t="str">
            <v>SP INT 5</v>
          </cell>
          <cell r="X9198" t="str">
            <v>SP INT 5</v>
          </cell>
        </row>
        <row r="9199">
          <cell r="B9199">
            <v>7</v>
          </cell>
          <cell r="K9199" t="str">
            <v>SALÁRIOS, ENCARGOS E BENEFÍCIOS</v>
          </cell>
          <cell r="O9199">
            <v>2</v>
          </cell>
          <cell r="Q9199">
            <v>46204</v>
          </cell>
          <cell r="W9199" t="str">
            <v>SP INT 5</v>
          </cell>
          <cell r="X9199" t="str">
            <v>SP INT 5</v>
          </cell>
        </row>
        <row r="9200">
          <cell r="B9200">
            <v>7</v>
          </cell>
          <cell r="K9200" t="str">
            <v>SALÁRIOS, ENCARGOS E BENEFÍCIOS</v>
          </cell>
          <cell r="O9200">
            <v>2</v>
          </cell>
          <cell r="Q9200">
            <v>46204</v>
          </cell>
          <cell r="W9200" t="str">
            <v>SP INT 5</v>
          </cell>
          <cell r="X9200" t="str">
            <v>SP INT 5</v>
          </cell>
        </row>
        <row r="9201">
          <cell r="B9201">
            <v>7</v>
          </cell>
          <cell r="K9201" t="str">
            <v>SERVIÇOS</v>
          </cell>
          <cell r="O9201">
            <v>2</v>
          </cell>
          <cell r="P9201">
            <v>14.22</v>
          </cell>
          <cell r="Q9201">
            <v>46204</v>
          </cell>
          <cell r="W9201" t="str">
            <v>SP INT 5</v>
          </cell>
          <cell r="X9201" t="str">
            <v>SP INT 5</v>
          </cell>
        </row>
        <row r="9202">
          <cell r="B9202">
            <v>7</v>
          </cell>
          <cell r="K9202" t="str">
            <v>SERVIÇOS</v>
          </cell>
          <cell r="O9202">
            <v>2</v>
          </cell>
          <cell r="P9202">
            <v>9.7799999999999994</v>
          </cell>
          <cell r="Q9202">
            <v>46204</v>
          </cell>
          <cell r="W9202" t="str">
            <v>SP INT 5</v>
          </cell>
          <cell r="X9202" t="str">
            <v>SP INT 5</v>
          </cell>
        </row>
        <row r="9203">
          <cell r="B9203">
            <v>7</v>
          </cell>
          <cell r="K9203" t="str">
            <v>SALÁRIOS, ENCARGOS E BENEFÍCIOS</v>
          </cell>
          <cell r="O9203">
            <v>2</v>
          </cell>
          <cell r="Q9203">
            <v>46204</v>
          </cell>
          <cell r="W9203" t="str">
            <v>SP INT 6</v>
          </cell>
          <cell r="X9203" t="str">
            <v>SP INT 6</v>
          </cell>
        </row>
        <row r="9204">
          <cell r="B9204">
            <v>7</v>
          </cell>
          <cell r="K9204" t="str">
            <v>SALÁRIOS, ENCARGOS E BENEFÍCIOS</v>
          </cell>
          <cell r="O9204">
            <v>2</v>
          </cell>
          <cell r="Q9204">
            <v>46204</v>
          </cell>
          <cell r="W9204" t="str">
            <v>SP INT 6</v>
          </cell>
          <cell r="X9204" t="str">
            <v>SP INT 6</v>
          </cell>
        </row>
        <row r="9205">
          <cell r="B9205">
            <v>7</v>
          </cell>
          <cell r="K9205" t="str">
            <v>SALÁRIOS, ENCARGOS E BENEFÍCIOS</v>
          </cell>
          <cell r="O9205">
            <v>2</v>
          </cell>
          <cell r="Q9205">
            <v>46204</v>
          </cell>
          <cell r="W9205" t="str">
            <v>SP INT 6</v>
          </cell>
          <cell r="X9205" t="str">
            <v>SP INT 6</v>
          </cell>
        </row>
        <row r="9206">
          <cell r="B9206">
            <v>7</v>
          </cell>
          <cell r="K9206" t="str">
            <v>SALÁRIOS, ENCARGOS E BENEFÍCIOS</v>
          </cell>
          <cell r="O9206">
            <v>2</v>
          </cell>
          <cell r="Q9206">
            <v>46204</v>
          </cell>
          <cell r="W9206" t="str">
            <v>SP INT 6</v>
          </cell>
          <cell r="X9206" t="str">
            <v>SP INT 6</v>
          </cell>
        </row>
        <row r="9207">
          <cell r="B9207">
            <v>7</v>
          </cell>
          <cell r="K9207" t="str">
            <v>SALÁRIOS, ENCARGOS E BENEFÍCIOS</v>
          </cell>
          <cell r="O9207">
            <v>2</v>
          </cell>
          <cell r="Q9207">
            <v>46204</v>
          </cell>
          <cell r="W9207" t="str">
            <v>SP INT 6</v>
          </cell>
          <cell r="X9207" t="str">
            <v>SP INT 6</v>
          </cell>
        </row>
        <row r="9208">
          <cell r="B9208">
            <v>7</v>
          </cell>
          <cell r="K9208" t="str">
            <v>SALÁRIOS, ENCARGOS E BENEFÍCIOS</v>
          </cell>
          <cell r="O9208">
            <v>2</v>
          </cell>
          <cell r="Q9208">
            <v>46204</v>
          </cell>
          <cell r="W9208" t="str">
            <v>SP INT 6</v>
          </cell>
          <cell r="X9208" t="str">
            <v>SP INT 6</v>
          </cell>
        </row>
        <row r="9209">
          <cell r="B9209">
            <v>7</v>
          </cell>
          <cell r="K9209" t="str">
            <v>SALÁRIOS, ENCARGOS E BENEFÍCIOS</v>
          </cell>
          <cell r="O9209">
            <v>2</v>
          </cell>
          <cell r="Q9209">
            <v>46204</v>
          </cell>
          <cell r="W9209" t="str">
            <v>SP INT 6</v>
          </cell>
          <cell r="X9209" t="str">
            <v>SP INT 6</v>
          </cell>
        </row>
        <row r="9210">
          <cell r="B9210">
            <v>7</v>
          </cell>
          <cell r="K9210" t="str">
            <v>SALÁRIOS, ENCARGOS E BENEFÍCIOS</v>
          </cell>
          <cell r="O9210">
            <v>2</v>
          </cell>
          <cell r="Q9210">
            <v>46204</v>
          </cell>
          <cell r="W9210" t="str">
            <v>SP INT 6</v>
          </cell>
          <cell r="X9210" t="str">
            <v>SP INT 6</v>
          </cell>
        </row>
        <row r="9211">
          <cell r="B9211">
            <v>7</v>
          </cell>
          <cell r="K9211" t="str">
            <v>SALÁRIOS, ENCARGOS E BENEFÍCIOS</v>
          </cell>
          <cell r="O9211">
            <v>2</v>
          </cell>
          <cell r="Q9211">
            <v>46204</v>
          </cell>
          <cell r="W9211" t="str">
            <v>SP INT 6</v>
          </cell>
          <cell r="X9211" t="str">
            <v>SP INT 6</v>
          </cell>
        </row>
        <row r="9212">
          <cell r="B9212">
            <v>7</v>
          </cell>
          <cell r="K9212" t="str">
            <v>SALÁRIOS, ENCARGOS E BENEFÍCIOS</v>
          </cell>
          <cell r="O9212">
            <v>2</v>
          </cell>
          <cell r="Q9212">
            <v>46204</v>
          </cell>
          <cell r="W9212" t="str">
            <v>SP INT 6</v>
          </cell>
          <cell r="X9212" t="str">
            <v>SP INT 6</v>
          </cell>
        </row>
        <row r="9213">
          <cell r="B9213">
            <v>7</v>
          </cell>
          <cell r="K9213" t="str">
            <v>SALÁRIOS, ENCARGOS E BENEFÍCIOS</v>
          </cell>
          <cell r="O9213">
            <v>2</v>
          </cell>
          <cell r="Q9213">
            <v>46204</v>
          </cell>
          <cell r="W9213" t="str">
            <v>SP INT 6</v>
          </cell>
          <cell r="X9213" t="str">
            <v>SP INT 6</v>
          </cell>
        </row>
        <row r="9214">
          <cell r="B9214">
            <v>7</v>
          </cell>
          <cell r="K9214" t="str">
            <v>SALÁRIOS, ENCARGOS E BENEFÍCIOS</v>
          </cell>
          <cell r="O9214">
            <v>2</v>
          </cell>
          <cell r="Q9214">
            <v>46204</v>
          </cell>
          <cell r="W9214" t="str">
            <v>SP INT 6</v>
          </cell>
          <cell r="X9214" t="str">
            <v>SP INT 6</v>
          </cell>
        </row>
        <row r="9215">
          <cell r="B9215">
            <v>7</v>
          </cell>
          <cell r="K9215" t="str">
            <v>SALÁRIOS, ENCARGOS E BENEFÍCIOS</v>
          </cell>
          <cell r="O9215">
            <v>2</v>
          </cell>
          <cell r="Q9215">
            <v>46204</v>
          </cell>
          <cell r="W9215" t="str">
            <v>SP INT 6</v>
          </cell>
          <cell r="X9215" t="str">
            <v>SP INT 6</v>
          </cell>
        </row>
        <row r="9216">
          <cell r="B9216">
            <v>7</v>
          </cell>
          <cell r="K9216" t="str">
            <v>SALÁRIOS, ENCARGOS E BENEFÍCIOS</v>
          </cell>
          <cell r="O9216">
            <v>2</v>
          </cell>
          <cell r="Q9216">
            <v>46204</v>
          </cell>
          <cell r="W9216" t="str">
            <v>SP INT 6</v>
          </cell>
          <cell r="X9216" t="str">
            <v>SP INT 6</v>
          </cell>
        </row>
        <row r="9217">
          <cell r="B9217">
            <v>7</v>
          </cell>
          <cell r="K9217" t="str">
            <v>SALÁRIOS, ENCARGOS E BENEFÍCIOS</v>
          </cell>
          <cell r="O9217">
            <v>2</v>
          </cell>
          <cell r="Q9217">
            <v>46204</v>
          </cell>
          <cell r="W9217" t="str">
            <v>SP INT 6</v>
          </cell>
          <cell r="X9217" t="str">
            <v>SP INT 6</v>
          </cell>
        </row>
        <row r="9218">
          <cell r="B9218">
            <v>7</v>
          </cell>
          <cell r="K9218" t="str">
            <v>SALÁRIOS, ENCARGOS E BENEFÍCIOS</v>
          </cell>
          <cell r="O9218">
            <v>2</v>
          </cell>
          <cell r="Q9218">
            <v>46204</v>
          </cell>
          <cell r="W9218" t="str">
            <v>SP INT 6</v>
          </cell>
          <cell r="X9218" t="str">
            <v>SP INT 6</v>
          </cell>
        </row>
        <row r="9219">
          <cell r="B9219">
            <v>7</v>
          </cell>
          <cell r="K9219" t="str">
            <v>SALÁRIOS, ENCARGOS E BENEFÍCIOS</v>
          </cell>
          <cell r="O9219">
            <v>2</v>
          </cell>
          <cell r="Q9219">
            <v>46204</v>
          </cell>
          <cell r="W9219" t="str">
            <v>SP INT 6</v>
          </cell>
          <cell r="X9219" t="str">
            <v>SP INT 6</v>
          </cell>
        </row>
        <row r="9220">
          <cell r="B9220">
            <v>7</v>
          </cell>
          <cell r="K9220" t="str">
            <v>SALÁRIOS, ENCARGOS E BENEFÍCIOS</v>
          </cell>
          <cell r="O9220">
            <v>2</v>
          </cell>
          <cell r="Q9220">
            <v>46204</v>
          </cell>
          <cell r="W9220" t="str">
            <v>SP INT 6</v>
          </cell>
          <cell r="X9220" t="str">
            <v>SP INT 6</v>
          </cell>
        </row>
        <row r="9221">
          <cell r="B9221">
            <v>7</v>
          </cell>
          <cell r="K9221" t="str">
            <v>SALÁRIOS, ENCARGOS E BENEFÍCIOS</v>
          </cell>
          <cell r="O9221">
            <v>2</v>
          </cell>
          <cell r="Q9221">
            <v>46204</v>
          </cell>
          <cell r="W9221" t="str">
            <v>SP INT 6</v>
          </cell>
          <cell r="X9221" t="str">
            <v>SP INT 6</v>
          </cell>
        </row>
        <row r="9222">
          <cell r="B9222">
            <v>7</v>
          </cell>
          <cell r="K9222" t="str">
            <v>SALÁRIOS, ENCARGOS E BENEFÍCIOS</v>
          </cell>
          <cell r="O9222">
            <v>2</v>
          </cell>
          <cell r="Q9222">
            <v>46204</v>
          </cell>
          <cell r="W9222" t="str">
            <v>SP INT 6</v>
          </cell>
          <cell r="X9222" t="str">
            <v>SP INT 6</v>
          </cell>
        </row>
        <row r="9223">
          <cell r="B9223">
            <v>7</v>
          </cell>
          <cell r="K9223" t="str">
            <v>SALÁRIOS, ENCARGOS E BENEFÍCIOS</v>
          </cell>
          <cell r="O9223">
            <v>2</v>
          </cell>
          <cell r="Q9223">
            <v>46204</v>
          </cell>
          <cell r="W9223" t="str">
            <v>SP INT 6</v>
          </cell>
          <cell r="X9223" t="str">
            <v>SP INT 6</v>
          </cell>
        </row>
        <row r="9224">
          <cell r="B9224">
            <v>7</v>
          </cell>
          <cell r="K9224" t="str">
            <v>SALÁRIOS, ENCARGOS E BENEFÍCIOS</v>
          </cell>
          <cell r="O9224">
            <v>2</v>
          </cell>
          <cell r="Q9224">
            <v>46204</v>
          </cell>
          <cell r="W9224" t="str">
            <v>SP INT 6</v>
          </cell>
          <cell r="X9224" t="str">
            <v>SP INT 6</v>
          </cell>
        </row>
        <row r="9225">
          <cell r="B9225">
            <v>7</v>
          </cell>
          <cell r="K9225" t="str">
            <v>SALÁRIOS, ENCARGOS E BENEFÍCIOS</v>
          </cell>
          <cell r="O9225">
            <v>2</v>
          </cell>
          <cell r="Q9225">
            <v>46204</v>
          </cell>
          <cell r="W9225" t="str">
            <v>SP INT 6</v>
          </cell>
          <cell r="X9225" t="str">
            <v>SP INT 6</v>
          </cell>
        </row>
        <row r="9226">
          <cell r="B9226">
            <v>7</v>
          </cell>
          <cell r="K9226" t="str">
            <v>SALÁRIOS, ENCARGOS E BENEFÍCIOS</v>
          </cell>
          <cell r="O9226">
            <v>2</v>
          </cell>
          <cell r="Q9226">
            <v>46204</v>
          </cell>
          <cell r="W9226" t="str">
            <v>SP INT 6</v>
          </cell>
          <cell r="X9226" t="str">
            <v>SP INT 6</v>
          </cell>
        </row>
        <row r="9227">
          <cell r="B9227">
            <v>7</v>
          </cell>
          <cell r="K9227" t="str">
            <v>SALÁRIOS, ENCARGOS E BENEFÍCIOS</v>
          </cell>
          <cell r="O9227">
            <v>2</v>
          </cell>
          <cell r="Q9227">
            <v>46204</v>
          </cell>
          <cell r="W9227" t="str">
            <v>SP INT 6</v>
          </cell>
          <cell r="X9227" t="str">
            <v>SP INT 6</v>
          </cell>
        </row>
        <row r="9228">
          <cell r="B9228">
            <v>7</v>
          </cell>
          <cell r="K9228" t="str">
            <v>SALÁRIOS, ENCARGOS E BENEFÍCIOS</v>
          </cell>
          <cell r="O9228">
            <v>2</v>
          </cell>
          <cell r="Q9228">
            <v>46204</v>
          </cell>
          <cell r="W9228" t="str">
            <v>SP INT 6</v>
          </cell>
          <cell r="X9228" t="str">
            <v>SP INT 6</v>
          </cell>
        </row>
        <row r="9229">
          <cell r="B9229">
            <v>7</v>
          </cell>
          <cell r="K9229" t="str">
            <v>SALÁRIOS, ENCARGOS E BENEFÍCIOS</v>
          </cell>
          <cell r="O9229">
            <v>2</v>
          </cell>
          <cell r="Q9229">
            <v>46204</v>
          </cell>
          <cell r="W9229" t="str">
            <v>SP INT 6</v>
          </cell>
          <cell r="X9229" t="str">
            <v>SP INT 6</v>
          </cell>
        </row>
        <row r="9230">
          <cell r="B9230">
            <v>7</v>
          </cell>
          <cell r="K9230" t="str">
            <v>SALÁRIOS, ENCARGOS E BENEFÍCIOS</v>
          </cell>
          <cell r="O9230">
            <v>2</v>
          </cell>
          <cell r="Q9230">
            <v>46204</v>
          </cell>
          <cell r="W9230" t="str">
            <v>SENSIA CP</v>
          </cell>
          <cell r="X9230" t="str">
            <v>SENSIA</v>
          </cell>
        </row>
        <row r="9231">
          <cell r="B9231">
            <v>7</v>
          </cell>
          <cell r="K9231" t="str">
            <v>SALÁRIOS, ENCARGOS E BENEFÍCIOS</v>
          </cell>
          <cell r="O9231">
            <v>2</v>
          </cell>
          <cell r="Q9231">
            <v>46204</v>
          </cell>
          <cell r="W9231" t="str">
            <v>SENSIA CP</v>
          </cell>
          <cell r="X9231" t="str">
            <v>SENSIA</v>
          </cell>
        </row>
        <row r="9232">
          <cell r="B9232">
            <v>7</v>
          </cell>
          <cell r="K9232" t="str">
            <v>SALÁRIOS, ENCARGOS E BENEFÍCIOS</v>
          </cell>
          <cell r="O9232">
            <v>2</v>
          </cell>
          <cell r="Q9232">
            <v>46204</v>
          </cell>
          <cell r="W9232" t="str">
            <v>SENSIA CP</v>
          </cell>
          <cell r="X9232" t="str">
            <v>SENSIA</v>
          </cell>
        </row>
        <row r="9233">
          <cell r="B9233">
            <v>7</v>
          </cell>
          <cell r="K9233" t="str">
            <v>SALÁRIOS, ENCARGOS E BENEFÍCIOS</v>
          </cell>
          <cell r="O9233">
            <v>2</v>
          </cell>
          <cell r="Q9233">
            <v>46204</v>
          </cell>
          <cell r="W9233" t="str">
            <v>SENSIA CP</v>
          </cell>
          <cell r="X9233" t="str">
            <v>SENSIA</v>
          </cell>
        </row>
        <row r="9234">
          <cell r="B9234">
            <v>7</v>
          </cell>
          <cell r="K9234" t="str">
            <v>SALÁRIOS, ENCARGOS E BENEFÍCIOS</v>
          </cell>
          <cell r="O9234">
            <v>2</v>
          </cell>
          <cell r="Q9234">
            <v>46204</v>
          </cell>
          <cell r="W9234" t="str">
            <v>SENSIA CP</v>
          </cell>
          <cell r="X9234" t="str">
            <v>SENSIA</v>
          </cell>
        </row>
        <row r="9235">
          <cell r="B9235">
            <v>7</v>
          </cell>
          <cell r="K9235" t="str">
            <v>SALÁRIOS, ENCARGOS E BENEFÍCIOS</v>
          </cell>
          <cell r="O9235">
            <v>2</v>
          </cell>
          <cell r="Q9235">
            <v>46204</v>
          </cell>
          <cell r="W9235" t="str">
            <v>SENSIA RP</v>
          </cell>
          <cell r="X9235" t="str">
            <v>SENSIA</v>
          </cell>
        </row>
        <row r="9236">
          <cell r="B9236">
            <v>7</v>
          </cell>
          <cell r="K9236" t="str">
            <v>SALÁRIOS, ENCARGOS E BENEFÍCIOS</v>
          </cell>
          <cell r="O9236">
            <v>2</v>
          </cell>
          <cell r="Q9236">
            <v>46204</v>
          </cell>
          <cell r="W9236" t="str">
            <v>SENSIA RP</v>
          </cell>
          <cell r="X9236" t="str">
            <v>SENSIA</v>
          </cell>
        </row>
        <row r="9237">
          <cell r="B9237">
            <v>7</v>
          </cell>
          <cell r="K9237" t="str">
            <v>SALÁRIOS, ENCARGOS E BENEFÍCIOS</v>
          </cell>
          <cell r="O9237">
            <v>2</v>
          </cell>
          <cell r="Q9237">
            <v>46204</v>
          </cell>
          <cell r="W9237" t="str">
            <v>SENSIA RP</v>
          </cell>
          <cell r="X9237" t="str">
            <v>SENSIA</v>
          </cell>
        </row>
        <row r="9238">
          <cell r="B9238">
            <v>8</v>
          </cell>
          <cell r="K9238" t="str">
            <v>SALÁRIOS, ENCARGOS E BENEFÍCIOS</v>
          </cell>
          <cell r="O9238">
            <v>2</v>
          </cell>
          <cell r="Q9238">
            <v>46235</v>
          </cell>
          <cell r="W9238" t="str">
            <v>SP INT 1</v>
          </cell>
          <cell r="X9238" t="str">
            <v>SP INT 1</v>
          </cell>
        </row>
        <row r="9239">
          <cell r="B9239">
            <v>8</v>
          </cell>
          <cell r="K9239" t="str">
            <v>SALÁRIOS, ENCARGOS E BENEFÍCIOS</v>
          </cell>
          <cell r="O9239">
            <v>2</v>
          </cell>
          <cell r="Q9239">
            <v>46235</v>
          </cell>
          <cell r="W9239" t="str">
            <v>SP INT 1</v>
          </cell>
          <cell r="X9239" t="str">
            <v>SP INT 1</v>
          </cell>
        </row>
        <row r="9240">
          <cell r="B9240">
            <v>8</v>
          </cell>
          <cell r="K9240" t="str">
            <v>SERVIÇOS</v>
          </cell>
          <cell r="O9240">
            <v>2</v>
          </cell>
          <cell r="Q9240">
            <v>46235</v>
          </cell>
          <cell r="W9240" t="str">
            <v>SP INT 1</v>
          </cell>
          <cell r="X9240" t="str">
            <v>SP INT 1</v>
          </cell>
        </row>
        <row r="9241">
          <cell r="B9241">
            <v>8</v>
          </cell>
          <cell r="K9241" t="str">
            <v>SALÁRIOS, ENCARGOS E BENEFÍCIOS</v>
          </cell>
          <cell r="O9241">
            <v>2</v>
          </cell>
          <cell r="Q9241">
            <v>46235</v>
          </cell>
          <cell r="W9241" t="str">
            <v>SP INT 1</v>
          </cell>
          <cell r="X9241" t="str">
            <v>SP INT 1</v>
          </cell>
        </row>
        <row r="9242">
          <cell r="B9242">
            <v>8</v>
          </cell>
          <cell r="K9242" t="str">
            <v>SALÁRIOS, ENCARGOS E BENEFÍCIOS</v>
          </cell>
          <cell r="O9242">
            <v>2</v>
          </cell>
          <cell r="Q9242">
            <v>46235</v>
          </cell>
          <cell r="W9242" t="str">
            <v>SP INT 1</v>
          </cell>
          <cell r="X9242" t="str">
            <v>SP INT 1</v>
          </cell>
        </row>
        <row r="9243">
          <cell r="B9243">
            <v>8</v>
          </cell>
          <cell r="K9243" t="str">
            <v>SALÁRIOS, ENCARGOS E BENEFÍCIOS</v>
          </cell>
          <cell r="O9243">
            <v>2</v>
          </cell>
          <cell r="Q9243">
            <v>46235</v>
          </cell>
          <cell r="W9243" t="str">
            <v>SP INT 1</v>
          </cell>
          <cell r="X9243" t="str">
            <v>SP INT 1</v>
          </cell>
        </row>
        <row r="9244">
          <cell r="B9244">
            <v>8</v>
          </cell>
          <cell r="K9244" t="str">
            <v>SALÁRIOS, ENCARGOS E BENEFÍCIOS</v>
          </cell>
          <cell r="O9244">
            <v>2</v>
          </cell>
          <cell r="Q9244">
            <v>46235</v>
          </cell>
          <cell r="W9244" t="str">
            <v>SP INT 1</v>
          </cell>
          <cell r="X9244" t="str">
            <v>SP INT 1</v>
          </cell>
        </row>
        <row r="9245">
          <cell r="B9245">
            <v>8</v>
          </cell>
          <cell r="K9245" t="str">
            <v>SALÁRIOS, ENCARGOS E BENEFÍCIOS</v>
          </cell>
          <cell r="O9245">
            <v>2</v>
          </cell>
          <cell r="Q9245">
            <v>46235</v>
          </cell>
          <cell r="W9245" t="str">
            <v>SP INT 1</v>
          </cell>
          <cell r="X9245" t="str">
            <v>SP INT 1</v>
          </cell>
        </row>
        <row r="9246">
          <cell r="B9246">
            <v>8</v>
          </cell>
          <cell r="K9246" t="str">
            <v>SALÁRIOS, ENCARGOS E BENEFÍCIOS</v>
          </cell>
          <cell r="O9246">
            <v>2</v>
          </cell>
          <cell r="Q9246">
            <v>46235</v>
          </cell>
          <cell r="W9246" t="str">
            <v>SP INT 1</v>
          </cell>
          <cell r="X9246" t="str">
            <v>SP INT 1</v>
          </cell>
        </row>
        <row r="9247">
          <cell r="B9247">
            <v>8</v>
          </cell>
          <cell r="K9247" t="str">
            <v>SALÁRIOS, ENCARGOS E BENEFÍCIOS</v>
          </cell>
          <cell r="O9247">
            <v>2</v>
          </cell>
          <cell r="Q9247">
            <v>46235</v>
          </cell>
          <cell r="W9247" t="str">
            <v>SP INT 1</v>
          </cell>
          <cell r="X9247" t="str">
            <v>SP INT 1</v>
          </cell>
        </row>
        <row r="9248">
          <cell r="B9248">
            <v>8</v>
          </cell>
          <cell r="K9248" t="str">
            <v>SALÁRIOS, ENCARGOS E BENEFÍCIOS</v>
          </cell>
          <cell r="O9248">
            <v>2</v>
          </cell>
          <cell r="P9248">
            <v>11.66</v>
          </cell>
          <cell r="Q9248">
            <v>46235</v>
          </cell>
          <cell r="W9248" t="str">
            <v>SP INT 1</v>
          </cell>
          <cell r="X9248" t="str">
            <v>SP INT 1</v>
          </cell>
        </row>
        <row r="9249">
          <cell r="B9249">
            <v>8</v>
          </cell>
          <cell r="K9249" t="str">
            <v>SERVIÇOS</v>
          </cell>
          <cell r="O9249">
            <v>2</v>
          </cell>
          <cell r="Q9249">
            <v>46235</v>
          </cell>
          <cell r="W9249" t="str">
            <v>SP INT 1</v>
          </cell>
          <cell r="X9249" t="str">
            <v>SP INT 1</v>
          </cell>
        </row>
        <row r="9250">
          <cell r="B9250">
            <v>8</v>
          </cell>
          <cell r="K9250" t="str">
            <v>SALÁRIOS, ENCARGOS E BENEFÍCIOS</v>
          </cell>
          <cell r="O9250">
            <v>2</v>
          </cell>
          <cell r="Q9250">
            <v>46235</v>
          </cell>
          <cell r="W9250" t="str">
            <v>SP INT 1</v>
          </cell>
          <cell r="X9250" t="str">
            <v>SP INT 1</v>
          </cell>
        </row>
        <row r="9251">
          <cell r="B9251">
            <v>8</v>
          </cell>
          <cell r="K9251" t="str">
            <v>SALÁRIOS, ENCARGOS E BENEFÍCIOS</v>
          </cell>
          <cell r="O9251">
            <v>2</v>
          </cell>
          <cell r="Q9251">
            <v>46235</v>
          </cell>
          <cell r="W9251" t="str">
            <v>SP INT 1</v>
          </cell>
          <cell r="X9251" t="str">
            <v>SP INT 1</v>
          </cell>
        </row>
        <row r="9252">
          <cell r="B9252">
            <v>8</v>
          </cell>
          <cell r="K9252" t="str">
            <v>SALÁRIOS, ENCARGOS E BENEFÍCIOS</v>
          </cell>
          <cell r="O9252">
            <v>2</v>
          </cell>
          <cell r="Q9252">
            <v>46235</v>
          </cell>
          <cell r="W9252" t="str">
            <v>SP INT 1</v>
          </cell>
          <cell r="X9252" t="str">
            <v>SP INT 1</v>
          </cell>
        </row>
        <row r="9253">
          <cell r="B9253">
            <v>8</v>
          </cell>
          <cell r="K9253" t="str">
            <v>SALÁRIOS, ENCARGOS E BENEFÍCIOS</v>
          </cell>
          <cell r="O9253">
            <v>2</v>
          </cell>
          <cell r="Q9253">
            <v>46235</v>
          </cell>
          <cell r="W9253" t="str">
            <v>SP INT 1</v>
          </cell>
          <cell r="X9253" t="str">
            <v>SP INT 1</v>
          </cell>
        </row>
        <row r="9254">
          <cell r="B9254">
            <v>8</v>
          </cell>
          <cell r="K9254" t="str">
            <v>SALÁRIOS, ENCARGOS E BENEFÍCIOS</v>
          </cell>
          <cell r="O9254">
            <v>2</v>
          </cell>
          <cell r="Q9254">
            <v>46235</v>
          </cell>
          <cell r="W9254" t="str">
            <v>SP INT 1</v>
          </cell>
          <cell r="X9254" t="str">
            <v>SP INT 1</v>
          </cell>
        </row>
        <row r="9255">
          <cell r="B9255">
            <v>8</v>
          </cell>
          <cell r="K9255" t="str">
            <v>SALÁRIOS, ENCARGOS E BENEFÍCIOS</v>
          </cell>
          <cell r="O9255">
            <v>2</v>
          </cell>
          <cell r="Q9255">
            <v>46235</v>
          </cell>
          <cell r="W9255" t="str">
            <v>SP INT 2</v>
          </cell>
          <cell r="X9255" t="str">
            <v>SP INT 2</v>
          </cell>
        </row>
        <row r="9256">
          <cell r="B9256">
            <v>8</v>
          </cell>
          <cell r="K9256" t="str">
            <v>SALÁRIOS, ENCARGOS E BENEFÍCIOS</v>
          </cell>
          <cell r="O9256">
            <v>2</v>
          </cell>
          <cell r="Q9256">
            <v>46235</v>
          </cell>
          <cell r="W9256" t="str">
            <v>SP INT 2</v>
          </cell>
          <cell r="X9256" t="str">
            <v>SP INT 2</v>
          </cell>
        </row>
        <row r="9257">
          <cell r="B9257">
            <v>8</v>
          </cell>
          <cell r="K9257" t="str">
            <v>SALÁRIOS, ENCARGOS E BENEFÍCIOS</v>
          </cell>
          <cell r="O9257">
            <v>2</v>
          </cell>
          <cell r="Q9257">
            <v>46235</v>
          </cell>
          <cell r="W9257" t="str">
            <v>SP INT 2</v>
          </cell>
          <cell r="X9257" t="str">
            <v>SP INT 2</v>
          </cell>
        </row>
        <row r="9258">
          <cell r="B9258">
            <v>8</v>
          </cell>
          <cell r="K9258" t="str">
            <v>SALÁRIOS, ENCARGOS E BENEFÍCIOS</v>
          </cell>
          <cell r="O9258">
            <v>2</v>
          </cell>
          <cell r="Q9258">
            <v>46235</v>
          </cell>
          <cell r="W9258" t="str">
            <v>SP INT 2</v>
          </cell>
          <cell r="X9258" t="str">
            <v>SP INT 2</v>
          </cell>
        </row>
        <row r="9259">
          <cell r="B9259">
            <v>8</v>
          </cell>
          <cell r="K9259" t="str">
            <v>SALÁRIOS, ENCARGOS E BENEFÍCIOS</v>
          </cell>
          <cell r="O9259">
            <v>2</v>
          </cell>
          <cell r="Q9259">
            <v>46235</v>
          </cell>
          <cell r="W9259" t="str">
            <v>SP INT 2</v>
          </cell>
          <cell r="X9259" t="str">
            <v>SP INT 2</v>
          </cell>
        </row>
        <row r="9260">
          <cell r="B9260">
            <v>8</v>
          </cell>
          <cell r="K9260" t="str">
            <v>SALÁRIOS, ENCARGOS E BENEFÍCIOS</v>
          </cell>
          <cell r="O9260">
            <v>2</v>
          </cell>
          <cell r="Q9260">
            <v>46235</v>
          </cell>
          <cell r="W9260" t="str">
            <v>SP INT 2</v>
          </cell>
          <cell r="X9260" t="str">
            <v>SP INT 2</v>
          </cell>
        </row>
        <row r="9261">
          <cell r="B9261">
            <v>8</v>
          </cell>
          <cell r="K9261" t="str">
            <v>SALÁRIOS, ENCARGOS E BENEFÍCIOS</v>
          </cell>
          <cell r="O9261">
            <v>2</v>
          </cell>
          <cell r="Q9261">
            <v>46235</v>
          </cell>
          <cell r="W9261" t="str">
            <v>SP INT 2</v>
          </cell>
          <cell r="X9261" t="str">
            <v>SP INT 2</v>
          </cell>
        </row>
        <row r="9262">
          <cell r="B9262">
            <v>8</v>
          </cell>
          <cell r="K9262" t="str">
            <v>SALÁRIOS, ENCARGOS E BENEFÍCIOS</v>
          </cell>
          <cell r="O9262">
            <v>2</v>
          </cell>
          <cell r="Q9262">
            <v>46235</v>
          </cell>
          <cell r="W9262" t="str">
            <v>SP INT 2</v>
          </cell>
          <cell r="X9262" t="str">
            <v>SP INT 2</v>
          </cell>
        </row>
        <row r="9263">
          <cell r="B9263">
            <v>8</v>
          </cell>
          <cell r="K9263" t="str">
            <v>SALÁRIOS, ENCARGOS E BENEFÍCIOS</v>
          </cell>
          <cell r="O9263">
            <v>2</v>
          </cell>
          <cell r="Q9263">
            <v>46235</v>
          </cell>
          <cell r="W9263" t="str">
            <v>SP INT 2</v>
          </cell>
          <cell r="X9263" t="str">
            <v>SP INT 2</v>
          </cell>
        </row>
        <row r="9264">
          <cell r="B9264">
            <v>8</v>
          </cell>
          <cell r="K9264" t="str">
            <v>SALÁRIOS, ENCARGOS E BENEFÍCIOS</v>
          </cell>
          <cell r="O9264">
            <v>2</v>
          </cell>
          <cell r="Q9264">
            <v>46235</v>
          </cell>
          <cell r="W9264" t="str">
            <v>SP INT 2</v>
          </cell>
          <cell r="X9264" t="str">
            <v>SP INT 2</v>
          </cell>
        </row>
        <row r="9265">
          <cell r="B9265">
            <v>8</v>
          </cell>
          <cell r="K9265" t="str">
            <v>SALÁRIOS, ENCARGOS E BENEFÍCIOS</v>
          </cell>
          <cell r="O9265">
            <v>2</v>
          </cell>
          <cell r="Q9265">
            <v>46235</v>
          </cell>
          <cell r="W9265" t="str">
            <v>SP INT 2</v>
          </cell>
          <cell r="X9265" t="str">
            <v>SP INT 2</v>
          </cell>
        </row>
        <row r="9266">
          <cell r="B9266">
            <v>8</v>
          </cell>
          <cell r="K9266" t="str">
            <v>SERVIÇOS</v>
          </cell>
          <cell r="O9266">
            <v>2</v>
          </cell>
          <cell r="Q9266">
            <v>46235</v>
          </cell>
          <cell r="W9266" t="str">
            <v>SP INT 2</v>
          </cell>
          <cell r="X9266" t="str">
            <v>SP INT 2</v>
          </cell>
        </row>
        <row r="9267">
          <cell r="B9267">
            <v>8</v>
          </cell>
          <cell r="K9267" t="str">
            <v>SALÁRIOS, ENCARGOS E BENEFÍCIOS</v>
          </cell>
          <cell r="O9267">
            <v>2</v>
          </cell>
          <cell r="Q9267">
            <v>46235</v>
          </cell>
          <cell r="W9267" t="str">
            <v>SP INT 2</v>
          </cell>
          <cell r="X9267" t="str">
            <v>SP INT 2</v>
          </cell>
        </row>
        <row r="9268">
          <cell r="B9268">
            <v>8</v>
          </cell>
          <cell r="K9268" t="str">
            <v>SALÁRIOS, ENCARGOS E BENEFÍCIOS</v>
          </cell>
          <cell r="O9268">
            <v>2</v>
          </cell>
          <cell r="Q9268">
            <v>46235</v>
          </cell>
          <cell r="W9268" t="str">
            <v>SP INT 3</v>
          </cell>
          <cell r="X9268" t="str">
            <v>SP INT 3</v>
          </cell>
        </row>
        <row r="9269">
          <cell r="B9269">
            <v>8</v>
          </cell>
          <cell r="K9269" t="str">
            <v>SALÁRIOS, ENCARGOS E BENEFÍCIOS</v>
          </cell>
          <cell r="O9269">
            <v>2</v>
          </cell>
          <cell r="Q9269">
            <v>46235</v>
          </cell>
          <cell r="W9269" t="str">
            <v>SP INT 3</v>
          </cell>
          <cell r="X9269" t="str">
            <v>SP INT 3</v>
          </cell>
        </row>
        <row r="9270">
          <cell r="B9270">
            <v>8</v>
          </cell>
          <cell r="K9270" t="str">
            <v>SALÁRIOS, ENCARGOS E BENEFÍCIOS</v>
          </cell>
          <cell r="O9270">
            <v>2</v>
          </cell>
          <cell r="Q9270">
            <v>46235</v>
          </cell>
          <cell r="W9270" t="str">
            <v>SP INT 3</v>
          </cell>
          <cell r="X9270" t="str">
            <v>SP INT 3</v>
          </cell>
        </row>
        <row r="9271">
          <cell r="B9271">
            <v>8</v>
          </cell>
          <cell r="K9271" t="str">
            <v>SERVIÇOS</v>
          </cell>
          <cell r="O9271">
            <v>2</v>
          </cell>
          <cell r="Q9271">
            <v>46235</v>
          </cell>
          <cell r="W9271" t="str">
            <v>SP INT 3</v>
          </cell>
          <cell r="X9271" t="str">
            <v>SP INT 3</v>
          </cell>
        </row>
        <row r="9272">
          <cell r="B9272">
            <v>8</v>
          </cell>
          <cell r="K9272" t="str">
            <v>SALÁRIOS, ENCARGOS E BENEFÍCIOS</v>
          </cell>
          <cell r="O9272">
            <v>2</v>
          </cell>
          <cell r="Q9272">
            <v>46235</v>
          </cell>
          <cell r="W9272" t="str">
            <v>SP INT 3</v>
          </cell>
          <cell r="X9272" t="str">
            <v>SP INT 3</v>
          </cell>
        </row>
        <row r="9273">
          <cell r="B9273">
            <v>8</v>
          </cell>
          <cell r="K9273" t="str">
            <v>SALÁRIOS, ENCARGOS E BENEFÍCIOS</v>
          </cell>
          <cell r="O9273">
            <v>2</v>
          </cell>
          <cell r="Q9273">
            <v>46235</v>
          </cell>
          <cell r="W9273" t="str">
            <v>SP INT 3</v>
          </cell>
          <cell r="X9273" t="str">
            <v>SP INT 3</v>
          </cell>
        </row>
        <row r="9274">
          <cell r="B9274">
            <v>8</v>
          </cell>
          <cell r="K9274" t="str">
            <v>SALÁRIOS, ENCARGOS E BENEFÍCIOS</v>
          </cell>
          <cell r="O9274">
            <v>2</v>
          </cell>
          <cell r="Q9274">
            <v>46235</v>
          </cell>
          <cell r="W9274" t="str">
            <v>SP INT 3</v>
          </cell>
          <cell r="X9274" t="str">
            <v>SP INT 3</v>
          </cell>
        </row>
        <row r="9275">
          <cell r="B9275">
            <v>8</v>
          </cell>
          <cell r="K9275" t="str">
            <v>SALÁRIOS, ENCARGOS E BENEFÍCIOS</v>
          </cell>
          <cell r="O9275">
            <v>2</v>
          </cell>
          <cell r="Q9275">
            <v>46235</v>
          </cell>
          <cell r="W9275" t="str">
            <v>SP INT 3</v>
          </cell>
          <cell r="X9275" t="str">
            <v>SP INT 3</v>
          </cell>
        </row>
        <row r="9276">
          <cell r="B9276">
            <v>8</v>
          </cell>
          <cell r="K9276" t="str">
            <v>SERVIÇOS</v>
          </cell>
          <cell r="O9276">
            <v>2</v>
          </cell>
          <cell r="Q9276">
            <v>46235</v>
          </cell>
          <cell r="W9276" t="str">
            <v>SP INT 3</v>
          </cell>
          <cell r="X9276" t="str">
            <v>SP INT 3</v>
          </cell>
        </row>
        <row r="9277">
          <cell r="B9277">
            <v>8</v>
          </cell>
          <cell r="K9277" t="str">
            <v>SERVIÇOS</v>
          </cell>
          <cell r="O9277">
            <v>2</v>
          </cell>
          <cell r="Q9277">
            <v>46235</v>
          </cell>
          <cell r="W9277" t="str">
            <v>SP INT 3</v>
          </cell>
          <cell r="X9277" t="str">
            <v>SP INT 3</v>
          </cell>
        </row>
        <row r="9278">
          <cell r="B9278">
            <v>8</v>
          </cell>
          <cell r="K9278" t="str">
            <v>SALÁRIOS, ENCARGOS E BENEFÍCIOS</v>
          </cell>
          <cell r="O9278">
            <v>2</v>
          </cell>
          <cell r="Q9278">
            <v>46235</v>
          </cell>
          <cell r="W9278" t="str">
            <v>SP INT 3</v>
          </cell>
          <cell r="X9278" t="str">
            <v>SP INT 3</v>
          </cell>
        </row>
        <row r="9279">
          <cell r="B9279">
            <v>8</v>
          </cell>
          <cell r="K9279" t="str">
            <v>SALÁRIOS, ENCARGOS E BENEFÍCIOS</v>
          </cell>
          <cell r="O9279">
            <v>2</v>
          </cell>
          <cell r="Q9279">
            <v>46235</v>
          </cell>
          <cell r="W9279" t="str">
            <v>SP INT 3</v>
          </cell>
          <cell r="X9279" t="str">
            <v>SP INT 3</v>
          </cell>
        </row>
        <row r="9280">
          <cell r="B9280">
            <v>8</v>
          </cell>
          <cell r="K9280" t="str">
            <v>PLANTÕES E LOJAS</v>
          </cell>
          <cell r="O9280">
            <v>2</v>
          </cell>
          <cell r="Q9280">
            <v>46235</v>
          </cell>
          <cell r="W9280" t="str">
            <v>SP INT 3</v>
          </cell>
          <cell r="X9280" t="str">
            <v>SP INT 3</v>
          </cell>
        </row>
        <row r="9281">
          <cell r="B9281">
            <v>8</v>
          </cell>
          <cell r="K9281" t="str">
            <v>SALÁRIOS, ENCARGOS E BENEFÍCIOS</v>
          </cell>
          <cell r="O9281">
            <v>2</v>
          </cell>
          <cell r="Q9281">
            <v>46235</v>
          </cell>
          <cell r="W9281" t="str">
            <v>SP INT 3</v>
          </cell>
          <cell r="X9281" t="str">
            <v>SP INT 3</v>
          </cell>
        </row>
        <row r="9282">
          <cell r="B9282">
            <v>8</v>
          </cell>
          <cell r="K9282" t="str">
            <v>SALÁRIOS, ENCARGOS E BENEFÍCIOS</v>
          </cell>
          <cell r="O9282">
            <v>2</v>
          </cell>
          <cell r="Q9282">
            <v>46235</v>
          </cell>
          <cell r="W9282" t="str">
            <v>SP INT 3</v>
          </cell>
          <cell r="X9282" t="str">
            <v>SP INT 3</v>
          </cell>
        </row>
        <row r="9283">
          <cell r="B9283">
            <v>8</v>
          </cell>
          <cell r="K9283" t="str">
            <v>SALÁRIOS, ENCARGOS E BENEFÍCIOS</v>
          </cell>
          <cell r="O9283">
            <v>2</v>
          </cell>
          <cell r="Q9283">
            <v>46235</v>
          </cell>
          <cell r="W9283" t="str">
            <v>SP INT 4</v>
          </cell>
          <cell r="X9283" t="str">
            <v>SP INT 4</v>
          </cell>
        </row>
        <row r="9284">
          <cell r="B9284">
            <v>8</v>
          </cell>
          <cell r="K9284" t="str">
            <v>SALÁRIOS, ENCARGOS E BENEFÍCIOS</v>
          </cell>
          <cell r="O9284">
            <v>2</v>
          </cell>
          <cell r="Q9284">
            <v>46235</v>
          </cell>
          <cell r="W9284" t="str">
            <v>SP INT 4</v>
          </cell>
          <cell r="X9284" t="str">
            <v>SP INT 4</v>
          </cell>
        </row>
        <row r="9285">
          <cell r="B9285">
            <v>8</v>
          </cell>
          <cell r="K9285" t="str">
            <v>SALÁRIOS, ENCARGOS E BENEFÍCIOS</v>
          </cell>
          <cell r="O9285">
            <v>2</v>
          </cell>
          <cell r="Q9285">
            <v>46235</v>
          </cell>
          <cell r="W9285" t="str">
            <v>SP INT 4</v>
          </cell>
          <cell r="X9285" t="str">
            <v>SP INT 4</v>
          </cell>
        </row>
        <row r="9286">
          <cell r="B9286">
            <v>8</v>
          </cell>
          <cell r="K9286" t="str">
            <v>SALÁRIOS, ENCARGOS E BENEFÍCIOS</v>
          </cell>
          <cell r="O9286">
            <v>2</v>
          </cell>
          <cell r="Q9286">
            <v>46235</v>
          </cell>
          <cell r="W9286" t="str">
            <v>SP INT 4</v>
          </cell>
          <cell r="X9286" t="str">
            <v>SP INT 4</v>
          </cell>
        </row>
        <row r="9287">
          <cell r="B9287">
            <v>8</v>
          </cell>
          <cell r="K9287" t="str">
            <v>SALÁRIOS, ENCARGOS E BENEFÍCIOS</v>
          </cell>
          <cell r="O9287">
            <v>2</v>
          </cell>
          <cell r="Q9287">
            <v>46235</v>
          </cell>
          <cell r="W9287" t="str">
            <v>SP INT 4</v>
          </cell>
          <cell r="X9287" t="str">
            <v>SP INT 4</v>
          </cell>
        </row>
        <row r="9288">
          <cell r="B9288">
            <v>8</v>
          </cell>
          <cell r="K9288" t="str">
            <v>SALÁRIOS, ENCARGOS E BENEFÍCIOS</v>
          </cell>
          <cell r="O9288">
            <v>2</v>
          </cell>
          <cell r="Q9288">
            <v>46235</v>
          </cell>
          <cell r="W9288" t="str">
            <v>SP INT 4</v>
          </cell>
          <cell r="X9288" t="str">
            <v>SP INT 4</v>
          </cell>
        </row>
        <row r="9289">
          <cell r="B9289">
            <v>8</v>
          </cell>
          <cell r="K9289" t="str">
            <v>SALÁRIOS, ENCARGOS E BENEFÍCIOS</v>
          </cell>
          <cell r="O9289">
            <v>2</v>
          </cell>
          <cell r="Q9289">
            <v>46235</v>
          </cell>
          <cell r="W9289" t="str">
            <v>SP INT 4</v>
          </cell>
          <cell r="X9289" t="str">
            <v>SP INT 4</v>
          </cell>
        </row>
        <row r="9290">
          <cell r="B9290">
            <v>8</v>
          </cell>
          <cell r="K9290" t="str">
            <v>SERVIÇOS</v>
          </cell>
          <cell r="O9290">
            <v>2</v>
          </cell>
          <cell r="Q9290">
            <v>46235</v>
          </cell>
          <cell r="W9290" t="str">
            <v>SP INT 4</v>
          </cell>
          <cell r="X9290" t="str">
            <v>SP INT 4</v>
          </cell>
        </row>
        <row r="9291">
          <cell r="B9291">
            <v>8</v>
          </cell>
          <cell r="K9291" t="str">
            <v>SALÁRIOS, ENCARGOS E BENEFÍCIOS</v>
          </cell>
          <cell r="O9291">
            <v>2</v>
          </cell>
          <cell r="Q9291">
            <v>46235</v>
          </cell>
          <cell r="W9291" t="str">
            <v>SP INT 4</v>
          </cell>
          <cell r="X9291" t="str">
            <v>SP INT 4</v>
          </cell>
        </row>
        <row r="9292">
          <cell r="B9292">
            <v>8</v>
          </cell>
          <cell r="K9292" t="str">
            <v>SALÁRIOS, ENCARGOS E BENEFÍCIOS</v>
          </cell>
          <cell r="O9292">
            <v>2</v>
          </cell>
          <cell r="Q9292">
            <v>46235</v>
          </cell>
          <cell r="W9292" t="str">
            <v>SP INT 4</v>
          </cell>
          <cell r="X9292" t="str">
            <v>SP INT 4</v>
          </cell>
        </row>
        <row r="9293">
          <cell r="B9293">
            <v>8</v>
          </cell>
          <cell r="K9293" t="str">
            <v>SALÁRIOS, ENCARGOS E BENEFÍCIOS</v>
          </cell>
          <cell r="O9293">
            <v>2</v>
          </cell>
          <cell r="Q9293">
            <v>46235</v>
          </cell>
          <cell r="W9293" t="str">
            <v>SP INT 4</v>
          </cell>
          <cell r="X9293" t="str">
            <v>SP INT 4</v>
          </cell>
        </row>
        <row r="9294">
          <cell r="B9294">
            <v>8</v>
          </cell>
          <cell r="K9294" t="str">
            <v>SALÁRIOS, ENCARGOS E BENEFÍCIOS</v>
          </cell>
          <cell r="O9294">
            <v>2</v>
          </cell>
          <cell r="Q9294">
            <v>46235</v>
          </cell>
          <cell r="W9294" t="str">
            <v>SP INT 5</v>
          </cell>
          <cell r="X9294" t="str">
            <v>SP INT 5</v>
          </cell>
        </row>
        <row r="9295">
          <cell r="B9295">
            <v>8</v>
          </cell>
          <cell r="K9295" t="str">
            <v>SALÁRIOS, ENCARGOS E BENEFÍCIOS</v>
          </cell>
          <cell r="O9295">
            <v>2</v>
          </cell>
          <cell r="Q9295">
            <v>46235</v>
          </cell>
          <cell r="W9295" t="str">
            <v>SP INT 5</v>
          </cell>
          <cell r="X9295" t="str">
            <v>SP INT 5</v>
          </cell>
        </row>
        <row r="9296">
          <cell r="B9296">
            <v>8</v>
          </cell>
          <cell r="K9296" t="str">
            <v>SALÁRIOS, ENCARGOS E BENEFÍCIOS</v>
          </cell>
          <cell r="O9296">
            <v>2</v>
          </cell>
          <cell r="Q9296">
            <v>46235</v>
          </cell>
          <cell r="W9296" t="str">
            <v>SP INT 5</v>
          </cell>
          <cell r="X9296" t="str">
            <v>SP INT 5</v>
          </cell>
        </row>
        <row r="9297">
          <cell r="B9297">
            <v>8</v>
          </cell>
          <cell r="K9297" t="str">
            <v>SALÁRIOS, ENCARGOS E BENEFÍCIOS</v>
          </cell>
          <cell r="O9297">
            <v>2</v>
          </cell>
          <cell r="Q9297">
            <v>46235</v>
          </cell>
          <cell r="W9297" t="str">
            <v>SP INT 5</v>
          </cell>
          <cell r="X9297" t="str">
            <v>SP INT 5</v>
          </cell>
        </row>
        <row r="9298">
          <cell r="B9298">
            <v>8</v>
          </cell>
          <cell r="K9298" t="str">
            <v>SALÁRIOS, ENCARGOS E BENEFÍCIOS</v>
          </cell>
          <cell r="O9298">
            <v>2</v>
          </cell>
          <cell r="Q9298">
            <v>46235</v>
          </cell>
          <cell r="W9298" t="str">
            <v>SP INT 5</v>
          </cell>
          <cell r="X9298" t="str">
            <v>SP INT 5</v>
          </cell>
        </row>
        <row r="9299">
          <cell r="B9299">
            <v>8</v>
          </cell>
          <cell r="K9299" t="str">
            <v>SALÁRIOS, ENCARGOS E BENEFÍCIOS</v>
          </cell>
          <cell r="O9299">
            <v>2</v>
          </cell>
          <cell r="Q9299">
            <v>46235</v>
          </cell>
          <cell r="W9299" t="str">
            <v>SP INT 5</v>
          </cell>
          <cell r="X9299" t="str">
            <v>SP INT 5</v>
          </cell>
        </row>
        <row r="9300">
          <cell r="B9300">
            <v>8</v>
          </cell>
          <cell r="K9300" t="str">
            <v>SALÁRIOS, ENCARGOS E BENEFÍCIOS</v>
          </cell>
          <cell r="O9300">
            <v>2</v>
          </cell>
          <cell r="Q9300">
            <v>46235</v>
          </cell>
          <cell r="W9300" t="str">
            <v>SP INT 5</v>
          </cell>
          <cell r="X9300" t="str">
            <v>SP INT 5</v>
          </cell>
        </row>
        <row r="9301">
          <cell r="B9301">
            <v>8</v>
          </cell>
          <cell r="K9301" t="str">
            <v>SALÁRIOS, ENCARGOS E BENEFÍCIOS</v>
          </cell>
          <cell r="O9301">
            <v>2</v>
          </cell>
          <cell r="Q9301">
            <v>46235</v>
          </cell>
          <cell r="W9301" t="str">
            <v>SP INT 5</v>
          </cell>
          <cell r="X9301" t="str">
            <v>SP INT 5</v>
          </cell>
        </row>
        <row r="9302">
          <cell r="B9302">
            <v>8</v>
          </cell>
          <cell r="K9302" t="str">
            <v>SALÁRIOS, ENCARGOS E BENEFÍCIOS</v>
          </cell>
          <cell r="O9302">
            <v>2</v>
          </cell>
          <cell r="Q9302">
            <v>46235</v>
          </cell>
          <cell r="W9302" t="str">
            <v>SP INT 5</v>
          </cell>
          <cell r="X9302" t="str">
            <v>SP INT 5</v>
          </cell>
        </row>
        <row r="9303">
          <cell r="B9303">
            <v>8</v>
          </cell>
          <cell r="K9303" t="str">
            <v>SALÁRIOS, ENCARGOS E BENEFÍCIOS</v>
          </cell>
          <cell r="O9303">
            <v>2</v>
          </cell>
          <cell r="Q9303">
            <v>46235</v>
          </cell>
          <cell r="W9303" t="str">
            <v>SP INT 6</v>
          </cell>
          <cell r="X9303" t="str">
            <v>SP INT 6</v>
          </cell>
        </row>
        <row r="9304">
          <cell r="B9304">
            <v>8</v>
          </cell>
          <cell r="K9304" t="str">
            <v>SALÁRIOS, ENCARGOS E BENEFÍCIOS</v>
          </cell>
          <cell r="O9304">
            <v>2</v>
          </cell>
          <cell r="Q9304">
            <v>46235</v>
          </cell>
          <cell r="W9304" t="str">
            <v>SP INT 6</v>
          </cell>
          <cell r="X9304" t="str">
            <v>SP INT 6</v>
          </cell>
        </row>
        <row r="9305">
          <cell r="B9305">
            <v>8</v>
          </cell>
          <cell r="K9305" t="str">
            <v>SALÁRIOS, ENCARGOS E BENEFÍCIOS</v>
          </cell>
          <cell r="O9305">
            <v>2</v>
          </cell>
          <cell r="Q9305">
            <v>46235</v>
          </cell>
          <cell r="W9305" t="str">
            <v>SP INT 6</v>
          </cell>
          <cell r="X9305" t="str">
            <v>SP INT 6</v>
          </cell>
        </row>
        <row r="9306">
          <cell r="B9306">
            <v>8</v>
          </cell>
          <cell r="K9306" t="str">
            <v>SALÁRIOS, ENCARGOS E BENEFÍCIOS</v>
          </cell>
          <cell r="O9306">
            <v>2</v>
          </cell>
          <cell r="Q9306">
            <v>46235</v>
          </cell>
          <cell r="W9306" t="str">
            <v>SP INT 6</v>
          </cell>
          <cell r="X9306" t="str">
            <v>SP INT 6</v>
          </cell>
        </row>
        <row r="9307">
          <cell r="B9307">
            <v>8</v>
          </cell>
          <cell r="K9307" t="str">
            <v>SALÁRIOS, ENCARGOS E BENEFÍCIOS</v>
          </cell>
          <cell r="O9307">
            <v>2</v>
          </cell>
          <cell r="Q9307">
            <v>46235</v>
          </cell>
          <cell r="W9307" t="str">
            <v>SP INT 6</v>
          </cell>
          <cell r="X9307" t="str">
            <v>SP INT 6</v>
          </cell>
        </row>
        <row r="9308">
          <cell r="B9308">
            <v>8</v>
          </cell>
          <cell r="K9308" t="str">
            <v>SALÁRIOS, ENCARGOS E BENEFÍCIOS</v>
          </cell>
          <cell r="O9308">
            <v>2</v>
          </cell>
          <cell r="Q9308">
            <v>46235</v>
          </cell>
          <cell r="W9308" t="str">
            <v>SP INT 6</v>
          </cell>
          <cell r="X9308" t="str">
            <v>SP INT 6</v>
          </cell>
        </row>
        <row r="9309">
          <cell r="B9309">
            <v>8</v>
          </cell>
          <cell r="K9309" t="str">
            <v>SALÁRIOS, ENCARGOS E BENEFÍCIOS</v>
          </cell>
          <cell r="O9309">
            <v>2</v>
          </cell>
          <cell r="Q9309">
            <v>46235</v>
          </cell>
          <cell r="W9309" t="str">
            <v>SP INT 6</v>
          </cell>
          <cell r="X9309" t="str">
            <v>SP INT 6</v>
          </cell>
        </row>
        <row r="9310">
          <cell r="B9310">
            <v>8</v>
          </cell>
          <cell r="K9310" t="str">
            <v>SALÁRIOS, ENCARGOS E BENEFÍCIOS</v>
          </cell>
          <cell r="O9310">
            <v>2</v>
          </cell>
          <cell r="Q9310">
            <v>46235</v>
          </cell>
          <cell r="W9310" t="str">
            <v>SP INT 6</v>
          </cell>
          <cell r="X9310" t="str">
            <v>SP INT 6</v>
          </cell>
        </row>
        <row r="9311">
          <cell r="B9311">
            <v>8</v>
          </cell>
          <cell r="K9311" t="str">
            <v>SALÁRIOS, ENCARGOS E BENEFÍCIOS</v>
          </cell>
          <cell r="O9311">
            <v>2</v>
          </cell>
          <cell r="Q9311">
            <v>46235</v>
          </cell>
          <cell r="W9311" t="str">
            <v>SP INT 6</v>
          </cell>
          <cell r="X9311" t="str">
            <v>SP INT 6</v>
          </cell>
        </row>
        <row r="9312">
          <cell r="B9312">
            <v>8</v>
          </cell>
          <cell r="K9312" t="str">
            <v>SALÁRIOS, ENCARGOS E BENEFÍCIOS</v>
          </cell>
          <cell r="O9312">
            <v>2</v>
          </cell>
          <cell r="Q9312">
            <v>46235</v>
          </cell>
          <cell r="W9312" t="str">
            <v>SP INT 6</v>
          </cell>
          <cell r="X9312" t="str">
            <v>SP INT 6</v>
          </cell>
        </row>
        <row r="9313">
          <cell r="B9313">
            <v>8</v>
          </cell>
          <cell r="K9313" t="str">
            <v>SALÁRIOS, ENCARGOS E BENEFÍCIOS</v>
          </cell>
          <cell r="O9313">
            <v>2</v>
          </cell>
          <cell r="Q9313">
            <v>46235</v>
          </cell>
          <cell r="W9313" t="str">
            <v>SP INT 6</v>
          </cell>
          <cell r="X9313" t="str">
            <v>SP INT 6</v>
          </cell>
        </row>
        <row r="9314">
          <cell r="B9314">
            <v>8</v>
          </cell>
          <cell r="K9314" t="str">
            <v>SALÁRIOS, ENCARGOS E BENEFÍCIOS</v>
          </cell>
          <cell r="O9314">
            <v>2</v>
          </cell>
          <cell r="Q9314">
            <v>46235</v>
          </cell>
          <cell r="W9314" t="str">
            <v>SP INT 6</v>
          </cell>
          <cell r="X9314" t="str">
            <v>SP INT 6</v>
          </cell>
        </row>
        <row r="9315">
          <cell r="B9315">
            <v>8</v>
          </cell>
          <cell r="K9315" t="str">
            <v>SALÁRIOS, ENCARGOS E BENEFÍCIOS</v>
          </cell>
          <cell r="O9315">
            <v>2</v>
          </cell>
          <cell r="Q9315">
            <v>46235</v>
          </cell>
          <cell r="W9315" t="str">
            <v>SP INT 6</v>
          </cell>
          <cell r="X9315" t="str">
            <v>SP INT 6</v>
          </cell>
        </row>
        <row r="9316">
          <cell r="B9316">
            <v>8</v>
          </cell>
          <cell r="K9316" t="str">
            <v>SALÁRIOS, ENCARGOS E BENEFÍCIOS</v>
          </cell>
          <cell r="O9316">
            <v>2</v>
          </cell>
          <cell r="Q9316">
            <v>46235</v>
          </cell>
          <cell r="W9316" t="str">
            <v>SP INT 6</v>
          </cell>
          <cell r="X9316" t="str">
            <v>SP INT 6</v>
          </cell>
        </row>
        <row r="9317">
          <cell r="B9317">
            <v>8</v>
          </cell>
          <cell r="K9317" t="str">
            <v>SALÁRIOS, ENCARGOS E BENEFÍCIOS</v>
          </cell>
          <cell r="O9317">
            <v>2</v>
          </cell>
          <cell r="Q9317">
            <v>46235</v>
          </cell>
          <cell r="W9317" t="str">
            <v>SP INT 6</v>
          </cell>
          <cell r="X9317" t="str">
            <v>SP INT 6</v>
          </cell>
        </row>
        <row r="9318">
          <cell r="B9318">
            <v>8</v>
          </cell>
          <cell r="K9318" t="str">
            <v>SALÁRIOS, ENCARGOS E BENEFÍCIOS</v>
          </cell>
          <cell r="O9318">
            <v>2</v>
          </cell>
          <cell r="Q9318">
            <v>46235</v>
          </cell>
          <cell r="W9318" t="str">
            <v>SP INT 6</v>
          </cell>
          <cell r="X9318" t="str">
            <v>SP INT 6</v>
          </cell>
        </row>
        <row r="9319">
          <cell r="B9319">
            <v>8</v>
          </cell>
          <cell r="K9319" t="str">
            <v>SALÁRIOS, ENCARGOS E BENEFÍCIOS</v>
          </cell>
          <cell r="O9319">
            <v>2</v>
          </cell>
          <cell r="Q9319">
            <v>46235</v>
          </cell>
          <cell r="W9319" t="str">
            <v>SP INT 6</v>
          </cell>
          <cell r="X9319" t="str">
            <v>SP INT 6</v>
          </cell>
        </row>
        <row r="9320">
          <cell r="B9320">
            <v>8</v>
          </cell>
          <cell r="K9320" t="str">
            <v>SALÁRIOS, ENCARGOS E BENEFÍCIOS</v>
          </cell>
          <cell r="O9320">
            <v>2</v>
          </cell>
          <cell r="Q9320">
            <v>46235</v>
          </cell>
          <cell r="W9320" t="str">
            <v>SP INT 6</v>
          </cell>
          <cell r="X9320" t="str">
            <v>SP INT 6</v>
          </cell>
        </row>
        <row r="9321">
          <cell r="B9321">
            <v>8</v>
          </cell>
          <cell r="K9321" t="str">
            <v>SALÁRIOS, ENCARGOS E BENEFÍCIOS</v>
          </cell>
          <cell r="O9321">
            <v>2</v>
          </cell>
          <cell r="Q9321">
            <v>46235</v>
          </cell>
          <cell r="W9321" t="str">
            <v>SP INT 6</v>
          </cell>
          <cell r="X9321" t="str">
            <v>SP INT 6</v>
          </cell>
        </row>
        <row r="9322">
          <cell r="B9322">
            <v>8</v>
          </cell>
          <cell r="K9322" t="str">
            <v>SALÁRIOS, ENCARGOS E BENEFÍCIOS</v>
          </cell>
          <cell r="O9322">
            <v>2</v>
          </cell>
          <cell r="Q9322">
            <v>46235</v>
          </cell>
          <cell r="W9322" t="str">
            <v>SENSIA CP</v>
          </cell>
          <cell r="X9322" t="str">
            <v>SENSIA</v>
          </cell>
        </row>
        <row r="9323">
          <cell r="B9323">
            <v>8</v>
          </cell>
          <cell r="K9323" t="str">
            <v>SALÁRIOS, ENCARGOS E BENEFÍCIOS</v>
          </cell>
          <cell r="O9323">
            <v>2</v>
          </cell>
          <cell r="Q9323">
            <v>46235</v>
          </cell>
          <cell r="W9323" t="str">
            <v>SENSIA CP</v>
          </cell>
          <cell r="X9323" t="str">
            <v>SENSIA</v>
          </cell>
        </row>
        <row r="9324">
          <cell r="B9324">
            <v>8</v>
          </cell>
          <cell r="K9324" t="str">
            <v>SALÁRIOS, ENCARGOS E BENEFÍCIOS</v>
          </cell>
          <cell r="O9324">
            <v>2</v>
          </cell>
          <cell r="Q9324">
            <v>46235</v>
          </cell>
          <cell r="W9324" t="str">
            <v>SENSIA CP</v>
          </cell>
          <cell r="X9324" t="str">
            <v>SENSIA</v>
          </cell>
        </row>
        <row r="9325">
          <cell r="B9325">
            <v>8</v>
          </cell>
          <cell r="K9325" t="str">
            <v>SALÁRIOS, ENCARGOS E BENEFÍCIOS</v>
          </cell>
          <cell r="O9325">
            <v>2</v>
          </cell>
          <cell r="Q9325">
            <v>46235</v>
          </cell>
          <cell r="W9325" t="str">
            <v>SENSIA CP</v>
          </cell>
          <cell r="X9325" t="str">
            <v>SENSIA</v>
          </cell>
        </row>
        <row r="9326">
          <cell r="B9326">
            <v>8</v>
          </cell>
          <cell r="K9326" t="str">
            <v>SALÁRIOS, ENCARGOS E BENEFÍCIOS</v>
          </cell>
          <cell r="O9326">
            <v>2</v>
          </cell>
          <cell r="Q9326">
            <v>46235</v>
          </cell>
          <cell r="W9326" t="str">
            <v>SENSIA CP</v>
          </cell>
          <cell r="X9326" t="str">
            <v>SENSIA</v>
          </cell>
        </row>
        <row r="9327">
          <cell r="B9327">
            <v>8</v>
          </cell>
          <cell r="K9327" t="str">
            <v>SALÁRIOS, ENCARGOS E BENEFÍCIOS</v>
          </cell>
          <cell r="O9327">
            <v>2</v>
          </cell>
          <cell r="Q9327">
            <v>46235</v>
          </cell>
          <cell r="W9327" t="str">
            <v>SENSIA CP</v>
          </cell>
          <cell r="X9327" t="str">
            <v>SENSIA</v>
          </cell>
        </row>
        <row r="9328">
          <cell r="B9328">
            <v>8</v>
          </cell>
          <cell r="K9328" t="str">
            <v>SALÁRIOS, ENCARGOS E BENEFÍCIOS</v>
          </cell>
          <cell r="O9328">
            <v>2</v>
          </cell>
          <cell r="Q9328">
            <v>46235</v>
          </cell>
          <cell r="W9328" t="str">
            <v>SENSIA RP</v>
          </cell>
          <cell r="X9328" t="str">
            <v>SENSIA</v>
          </cell>
        </row>
        <row r="9329">
          <cell r="B9329">
            <v>8</v>
          </cell>
          <cell r="K9329" t="str">
            <v>SALÁRIOS, ENCARGOS E BENEFÍCIOS</v>
          </cell>
          <cell r="O9329">
            <v>2</v>
          </cell>
          <cell r="Q9329">
            <v>46235</v>
          </cell>
          <cell r="W9329" t="str">
            <v>SENSIA RP</v>
          </cell>
          <cell r="X9329" t="str">
            <v>SENSIA</v>
          </cell>
        </row>
        <row r="9330">
          <cell r="B9330">
            <v>1</v>
          </cell>
          <cell r="K9330" t="str">
            <v>SERVIÇOS</v>
          </cell>
          <cell r="O9330">
            <v>1</v>
          </cell>
          <cell r="Q9330">
            <v>46023</v>
          </cell>
          <cell r="W9330" t="str">
            <v>DIRETORIA SPI</v>
          </cell>
          <cell r="X9330" t="str">
            <v>DIRETORIA SPI</v>
          </cell>
        </row>
        <row r="9331">
          <cell r="B9331">
            <v>1</v>
          </cell>
          <cell r="K9331" t="str">
            <v>SALÁRIOS, ENCARGOS E BENEFÍCIOS</v>
          </cell>
          <cell r="O9331">
            <v>1</v>
          </cell>
          <cell r="Q9331">
            <v>46023</v>
          </cell>
          <cell r="W9331" t="str">
            <v>SP INT 1</v>
          </cell>
          <cell r="X9331" t="str">
            <v>SP INT 1</v>
          </cell>
        </row>
        <row r="9332">
          <cell r="B9332">
            <v>1</v>
          </cell>
          <cell r="K9332" t="str">
            <v>SALÁRIOS, ENCARGOS E BENEFÍCIOS</v>
          </cell>
          <cell r="O9332">
            <v>1</v>
          </cell>
          <cell r="Q9332">
            <v>46023</v>
          </cell>
          <cell r="W9332" t="str">
            <v>SP INT 1</v>
          </cell>
          <cell r="X9332" t="str">
            <v>SP INT 1</v>
          </cell>
        </row>
        <row r="9333">
          <cell r="B9333">
            <v>1</v>
          </cell>
          <cell r="K9333" t="str">
            <v>SALÁRIOS, ENCARGOS E BENEFÍCIOS</v>
          </cell>
          <cell r="O9333">
            <v>1</v>
          </cell>
          <cell r="Q9333">
            <v>46023</v>
          </cell>
          <cell r="W9333" t="str">
            <v>SP INT 1</v>
          </cell>
          <cell r="X9333" t="str">
            <v>SP INT 1</v>
          </cell>
        </row>
        <row r="9334">
          <cell r="B9334">
            <v>1</v>
          </cell>
          <cell r="K9334" t="str">
            <v>SALÁRIOS, ENCARGOS E BENEFÍCIOS</v>
          </cell>
          <cell r="O9334">
            <v>1</v>
          </cell>
          <cell r="Q9334">
            <v>46023</v>
          </cell>
          <cell r="W9334" t="str">
            <v>SP INT 1</v>
          </cell>
          <cell r="X9334" t="str">
            <v>SP INT 1</v>
          </cell>
        </row>
        <row r="9335">
          <cell r="B9335">
            <v>1</v>
          </cell>
          <cell r="K9335" t="str">
            <v>SALÁRIOS, ENCARGOS E BENEFÍCIOS</v>
          </cell>
          <cell r="O9335">
            <v>1</v>
          </cell>
          <cell r="Q9335">
            <v>46023</v>
          </cell>
          <cell r="W9335" t="str">
            <v>SP INT 1</v>
          </cell>
          <cell r="X9335" t="str">
            <v>SP INT 1</v>
          </cell>
        </row>
        <row r="9336">
          <cell r="B9336">
            <v>1</v>
          </cell>
          <cell r="K9336" t="str">
            <v>SALÁRIOS, ENCARGOS E BENEFÍCIOS</v>
          </cell>
          <cell r="O9336">
            <v>1</v>
          </cell>
          <cell r="Q9336">
            <v>46023</v>
          </cell>
          <cell r="W9336" t="str">
            <v>SP INT 1</v>
          </cell>
          <cell r="X9336" t="str">
            <v>SP INT 1</v>
          </cell>
        </row>
        <row r="9337">
          <cell r="B9337">
            <v>1</v>
          </cell>
          <cell r="K9337" t="str">
            <v>SALÁRIOS, ENCARGOS E BENEFÍCIOS</v>
          </cell>
          <cell r="O9337">
            <v>1</v>
          </cell>
          <cell r="Q9337">
            <v>46023</v>
          </cell>
          <cell r="W9337" t="str">
            <v>SP INT 1</v>
          </cell>
          <cell r="X9337" t="str">
            <v>SP INT 1</v>
          </cell>
        </row>
        <row r="9338">
          <cell r="B9338">
            <v>1</v>
          </cell>
          <cell r="K9338" t="str">
            <v>SALÁRIOS, ENCARGOS E BENEFÍCIOS</v>
          </cell>
          <cell r="O9338">
            <v>1</v>
          </cell>
          <cell r="Q9338">
            <v>46023</v>
          </cell>
          <cell r="W9338" t="str">
            <v>SP INT 1</v>
          </cell>
          <cell r="X9338" t="str">
            <v>SP INT 1</v>
          </cell>
        </row>
        <row r="9339">
          <cell r="B9339">
            <v>1</v>
          </cell>
          <cell r="K9339" t="str">
            <v>SALÁRIOS, ENCARGOS E BENEFÍCIOS</v>
          </cell>
          <cell r="O9339">
            <v>1</v>
          </cell>
          <cell r="Q9339">
            <v>46023</v>
          </cell>
          <cell r="W9339" t="str">
            <v>SP INT 1</v>
          </cell>
          <cell r="X9339" t="str">
            <v>SP INT 1</v>
          </cell>
        </row>
        <row r="9340">
          <cell r="B9340">
            <v>1</v>
          </cell>
          <cell r="K9340" t="str">
            <v>SALÁRIOS, ENCARGOS E BENEFÍCIOS</v>
          </cell>
          <cell r="O9340">
            <v>1</v>
          </cell>
          <cell r="Q9340">
            <v>46023</v>
          </cell>
          <cell r="W9340" t="str">
            <v>SP INT 1</v>
          </cell>
          <cell r="X9340" t="str">
            <v>SP INT 1</v>
          </cell>
        </row>
        <row r="9341">
          <cell r="B9341">
            <v>1</v>
          </cell>
          <cell r="K9341" t="str">
            <v>SALÁRIOS, ENCARGOS E BENEFÍCIOS</v>
          </cell>
          <cell r="O9341">
            <v>1</v>
          </cell>
          <cell r="Q9341">
            <v>46023</v>
          </cell>
          <cell r="W9341" t="str">
            <v>SP INT 1</v>
          </cell>
          <cell r="X9341" t="str">
            <v>SP INT 1</v>
          </cell>
        </row>
        <row r="9342">
          <cell r="B9342">
            <v>1</v>
          </cell>
          <cell r="K9342" t="str">
            <v>SALÁRIOS, ENCARGOS E BENEFÍCIOS</v>
          </cell>
          <cell r="O9342">
            <v>1</v>
          </cell>
          <cell r="Q9342">
            <v>46023</v>
          </cell>
          <cell r="W9342" t="str">
            <v>SP INT 1</v>
          </cell>
          <cell r="X9342" t="str">
            <v>SP INT 1</v>
          </cell>
        </row>
        <row r="9343">
          <cell r="B9343">
            <v>1</v>
          </cell>
          <cell r="K9343" t="str">
            <v>SALÁRIOS, ENCARGOS E BENEFÍCIOS</v>
          </cell>
          <cell r="O9343">
            <v>1</v>
          </cell>
          <cell r="Q9343">
            <v>46023</v>
          </cell>
          <cell r="W9343" t="str">
            <v>SP INT 1</v>
          </cell>
          <cell r="X9343" t="str">
            <v>SP INT 1</v>
          </cell>
        </row>
        <row r="9344">
          <cell r="B9344">
            <v>1</v>
          </cell>
          <cell r="K9344" t="str">
            <v>SALÁRIOS, ENCARGOS E BENEFÍCIOS</v>
          </cell>
          <cell r="O9344">
            <v>1</v>
          </cell>
          <cell r="Q9344">
            <v>46023</v>
          </cell>
          <cell r="W9344" t="str">
            <v>SP INT 1</v>
          </cell>
          <cell r="X9344" t="str">
            <v>SP INT 1</v>
          </cell>
        </row>
        <row r="9345">
          <cell r="B9345">
            <v>1</v>
          </cell>
          <cell r="K9345" t="str">
            <v>SALÁRIOS, ENCARGOS E BENEFÍCIOS</v>
          </cell>
          <cell r="O9345">
            <v>1</v>
          </cell>
          <cell r="Q9345">
            <v>46023</v>
          </cell>
          <cell r="W9345" t="str">
            <v>SP INT 1</v>
          </cell>
          <cell r="X9345" t="str">
            <v>SP INT 1</v>
          </cell>
        </row>
        <row r="9346">
          <cell r="B9346">
            <v>1</v>
          </cell>
          <cell r="K9346" t="str">
            <v>SALÁRIOS, ENCARGOS E BENEFÍCIOS</v>
          </cell>
          <cell r="O9346">
            <v>1</v>
          </cell>
          <cell r="Q9346">
            <v>46023</v>
          </cell>
          <cell r="W9346" t="str">
            <v>SP INT 1</v>
          </cell>
          <cell r="X9346" t="str">
            <v>SP INT 1</v>
          </cell>
        </row>
        <row r="9347">
          <cell r="B9347">
            <v>1</v>
          </cell>
          <cell r="K9347" t="str">
            <v>SALÁRIOS, ENCARGOS E BENEFÍCIOS</v>
          </cell>
          <cell r="O9347">
            <v>1</v>
          </cell>
          <cell r="Q9347">
            <v>46023</v>
          </cell>
          <cell r="W9347" t="str">
            <v>SP INT 1</v>
          </cell>
          <cell r="X9347" t="str">
            <v>SP INT 1</v>
          </cell>
        </row>
        <row r="9348">
          <cell r="B9348">
            <v>1</v>
          </cell>
          <cell r="K9348" t="str">
            <v>SALÁRIOS, ENCARGOS E BENEFÍCIOS</v>
          </cell>
          <cell r="O9348">
            <v>1</v>
          </cell>
          <cell r="Q9348">
            <v>46023</v>
          </cell>
          <cell r="W9348" t="str">
            <v>SP INT 1</v>
          </cell>
          <cell r="X9348" t="str">
            <v>SP INT 1</v>
          </cell>
        </row>
        <row r="9349">
          <cell r="B9349">
            <v>1</v>
          </cell>
          <cell r="K9349" t="str">
            <v>SALÁRIOS, ENCARGOS E BENEFÍCIOS</v>
          </cell>
          <cell r="O9349">
            <v>1</v>
          </cell>
          <cell r="Q9349">
            <v>46023</v>
          </cell>
          <cell r="W9349" t="str">
            <v>SP INT 1</v>
          </cell>
          <cell r="X9349" t="str">
            <v>SP INT 1</v>
          </cell>
        </row>
        <row r="9350">
          <cell r="B9350">
            <v>1</v>
          </cell>
          <cell r="K9350" t="str">
            <v>SALÁRIOS, ENCARGOS E BENEFÍCIOS</v>
          </cell>
          <cell r="O9350">
            <v>1</v>
          </cell>
          <cell r="Q9350">
            <v>46023</v>
          </cell>
          <cell r="W9350" t="str">
            <v>SP INT 1</v>
          </cell>
          <cell r="X9350" t="str">
            <v>SP INT 1</v>
          </cell>
        </row>
        <row r="9351">
          <cell r="B9351">
            <v>1</v>
          </cell>
          <cell r="K9351" t="str">
            <v>SALÁRIOS, ENCARGOS E BENEFÍCIOS</v>
          </cell>
          <cell r="O9351">
            <v>1</v>
          </cell>
          <cell r="Q9351">
            <v>46023</v>
          </cell>
          <cell r="W9351" t="str">
            <v>SP INT 1</v>
          </cell>
          <cell r="X9351" t="str">
            <v>SP INT 1</v>
          </cell>
        </row>
        <row r="9352">
          <cell r="B9352">
            <v>1</v>
          </cell>
          <cell r="K9352" t="str">
            <v>SALÁRIOS, ENCARGOS E BENEFÍCIOS</v>
          </cell>
          <cell r="O9352">
            <v>1</v>
          </cell>
          <cell r="Q9352">
            <v>46023</v>
          </cell>
          <cell r="W9352" t="str">
            <v>SP INT 1</v>
          </cell>
          <cell r="X9352" t="str">
            <v>SP INT 1</v>
          </cell>
        </row>
        <row r="9353">
          <cell r="B9353">
            <v>1</v>
          </cell>
          <cell r="K9353" t="str">
            <v>SALÁRIOS, ENCARGOS E BENEFÍCIOS</v>
          </cell>
          <cell r="O9353">
            <v>1</v>
          </cell>
          <cell r="Q9353">
            <v>46023</v>
          </cell>
          <cell r="W9353" t="str">
            <v>SP INT 1</v>
          </cell>
          <cell r="X9353" t="str">
            <v>SP INT 1</v>
          </cell>
        </row>
        <row r="9354">
          <cell r="B9354">
            <v>1</v>
          </cell>
          <cell r="K9354" t="str">
            <v>SALÁRIOS, ENCARGOS E BENEFÍCIOS</v>
          </cell>
          <cell r="O9354">
            <v>1</v>
          </cell>
          <cell r="Q9354">
            <v>46023</v>
          </cell>
          <cell r="W9354" t="str">
            <v>SP INT 1</v>
          </cell>
          <cell r="X9354" t="str">
            <v>SP INT 1</v>
          </cell>
        </row>
        <row r="9355">
          <cell r="B9355">
            <v>1</v>
          </cell>
          <cell r="K9355" t="str">
            <v>SALÁRIOS, ENCARGOS E BENEFÍCIOS</v>
          </cell>
          <cell r="O9355">
            <v>1</v>
          </cell>
          <cell r="Q9355">
            <v>46023</v>
          </cell>
          <cell r="W9355" t="str">
            <v>SP INT 1</v>
          </cell>
          <cell r="X9355" t="str">
            <v>SP INT 1</v>
          </cell>
        </row>
        <row r="9356">
          <cell r="B9356">
            <v>1</v>
          </cell>
          <cell r="K9356" t="str">
            <v>SALÁRIOS, ENCARGOS E BENEFÍCIOS</v>
          </cell>
          <cell r="O9356">
            <v>1</v>
          </cell>
          <cell r="Q9356">
            <v>46023</v>
          </cell>
          <cell r="W9356" t="str">
            <v>SP INT 1</v>
          </cell>
          <cell r="X9356" t="str">
            <v>SP INT 1</v>
          </cell>
        </row>
        <row r="9357">
          <cell r="B9357">
            <v>1</v>
          </cell>
          <cell r="K9357" t="str">
            <v>SALÁRIOS, ENCARGOS E BENEFÍCIOS</v>
          </cell>
          <cell r="O9357">
            <v>1</v>
          </cell>
          <cell r="Q9357">
            <v>46023</v>
          </cell>
          <cell r="W9357" t="str">
            <v>SP INT 1</v>
          </cell>
          <cell r="X9357" t="str">
            <v>SP INT 1</v>
          </cell>
        </row>
        <row r="9358">
          <cell r="B9358">
            <v>1</v>
          </cell>
          <cell r="K9358" t="str">
            <v>SALÁRIOS, ENCARGOS E BENEFÍCIOS</v>
          </cell>
          <cell r="O9358">
            <v>1</v>
          </cell>
          <cell r="Q9358">
            <v>46023</v>
          </cell>
          <cell r="W9358" t="str">
            <v>SP INT 1</v>
          </cell>
          <cell r="X9358" t="str">
            <v>SP INT 1</v>
          </cell>
        </row>
        <row r="9359">
          <cell r="B9359">
            <v>1</v>
          </cell>
          <cell r="K9359" t="str">
            <v>SALÁRIOS, ENCARGOS E BENEFÍCIOS</v>
          </cell>
          <cell r="O9359">
            <v>1</v>
          </cell>
          <cell r="Q9359">
            <v>46023</v>
          </cell>
          <cell r="W9359" t="str">
            <v>SP INT 1</v>
          </cell>
          <cell r="X9359" t="str">
            <v>SP INT 1</v>
          </cell>
        </row>
        <row r="9360">
          <cell r="B9360">
            <v>1</v>
          </cell>
          <cell r="K9360" t="str">
            <v>SALÁRIOS, ENCARGOS E BENEFÍCIOS</v>
          </cell>
          <cell r="O9360">
            <v>1</v>
          </cell>
          <cell r="Q9360">
            <v>46023</v>
          </cell>
          <cell r="W9360" t="str">
            <v>SP INT 1</v>
          </cell>
          <cell r="X9360" t="str">
            <v>SP INT 1</v>
          </cell>
        </row>
        <row r="9361">
          <cell r="B9361">
            <v>1</v>
          </cell>
          <cell r="K9361" t="str">
            <v>SALÁRIOS, ENCARGOS E BENEFÍCIOS</v>
          </cell>
          <cell r="O9361">
            <v>1</v>
          </cell>
          <cell r="Q9361">
            <v>46023</v>
          </cell>
          <cell r="W9361" t="str">
            <v>SP INT 1</v>
          </cell>
          <cell r="X9361" t="str">
            <v>SP INT 1</v>
          </cell>
        </row>
        <row r="9362">
          <cell r="B9362">
            <v>1</v>
          </cell>
          <cell r="K9362" t="str">
            <v>SALÁRIOS, ENCARGOS E BENEFÍCIOS</v>
          </cell>
          <cell r="O9362">
            <v>1</v>
          </cell>
          <cell r="Q9362">
            <v>46023</v>
          </cell>
          <cell r="W9362" t="str">
            <v>SP INT 1</v>
          </cell>
          <cell r="X9362" t="str">
            <v>SP INT 1</v>
          </cell>
        </row>
        <row r="9363">
          <cell r="B9363">
            <v>1</v>
          </cell>
          <cell r="K9363" t="str">
            <v>SALÁRIOS, ENCARGOS E BENEFÍCIOS</v>
          </cell>
          <cell r="O9363">
            <v>1</v>
          </cell>
          <cell r="Q9363">
            <v>46023</v>
          </cell>
          <cell r="W9363" t="str">
            <v>SP INT 1</v>
          </cell>
          <cell r="X9363" t="str">
            <v>SP INT 1</v>
          </cell>
        </row>
        <row r="9364">
          <cell r="B9364">
            <v>1</v>
          </cell>
          <cell r="K9364" t="str">
            <v>SALÁRIOS, ENCARGOS E BENEFÍCIOS</v>
          </cell>
          <cell r="O9364">
            <v>1</v>
          </cell>
          <cell r="Q9364">
            <v>46023</v>
          </cell>
          <cell r="W9364" t="str">
            <v>SP INT 1</v>
          </cell>
          <cell r="X9364" t="str">
            <v>SP INT 1</v>
          </cell>
        </row>
        <row r="9365">
          <cell r="B9365">
            <v>1</v>
          </cell>
          <cell r="K9365" t="str">
            <v>SALÁRIOS, ENCARGOS E BENEFÍCIOS</v>
          </cell>
          <cell r="O9365">
            <v>1</v>
          </cell>
          <cell r="Q9365">
            <v>46023</v>
          </cell>
          <cell r="W9365" t="str">
            <v>SP INT 1</v>
          </cell>
          <cell r="X9365" t="str">
            <v>SP INT 1</v>
          </cell>
        </row>
        <row r="9366">
          <cell r="B9366">
            <v>1</v>
          </cell>
          <cell r="K9366" t="str">
            <v>SALÁRIOS, ENCARGOS E BENEFÍCIOS</v>
          </cell>
          <cell r="O9366">
            <v>1</v>
          </cell>
          <cell r="Q9366">
            <v>46023</v>
          </cell>
          <cell r="W9366" t="str">
            <v>SP INT 2</v>
          </cell>
          <cell r="X9366" t="str">
            <v>SP INT 2</v>
          </cell>
        </row>
        <row r="9367">
          <cell r="B9367">
            <v>1</v>
          </cell>
          <cell r="K9367" t="str">
            <v>SALÁRIOS, ENCARGOS E BENEFÍCIOS</v>
          </cell>
          <cell r="O9367">
            <v>1</v>
          </cell>
          <cell r="Q9367">
            <v>46023</v>
          </cell>
          <cell r="W9367" t="str">
            <v>SP INT 2</v>
          </cell>
          <cell r="X9367" t="str">
            <v>SP INT 2</v>
          </cell>
        </row>
        <row r="9368">
          <cell r="B9368">
            <v>1</v>
          </cell>
          <cell r="K9368" t="str">
            <v>SALÁRIOS, ENCARGOS E BENEFÍCIOS</v>
          </cell>
          <cell r="O9368">
            <v>1</v>
          </cell>
          <cell r="Q9368">
            <v>46023</v>
          </cell>
          <cell r="W9368" t="str">
            <v>SP INT 2</v>
          </cell>
          <cell r="X9368" t="str">
            <v>SP INT 2</v>
          </cell>
        </row>
        <row r="9369">
          <cell r="B9369">
            <v>1</v>
          </cell>
          <cell r="K9369" t="str">
            <v>SALÁRIOS, ENCARGOS E BENEFÍCIOS</v>
          </cell>
          <cell r="O9369">
            <v>1</v>
          </cell>
          <cell r="Q9369">
            <v>46023</v>
          </cell>
          <cell r="W9369" t="str">
            <v>SP INT 2</v>
          </cell>
          <cell r="X9369" t="str">
            <v>SP INT 2</v>
          </cell>
        </row>
        <row r="9370">
          <cell r="B9370">
            <v>1</v>
          </cell>
          <cell r="K9370" t="str">
            <v>SALÁRIOS, ENCARGOS E BENEFÍCIOS</v>
          </cell>
          <cell r="O9370">
            <v>1</v>
          </cell>
          <cell r="Q9370">
            <v>46023</v>
          </cell>
          <cell r="W9370" t="str">
            <v>SP INT 2</v>
          </cell>
          <cell r="X9370" t="str">
            <v>SP INT 2</v>
          </cell>
        </row>
        <row r="9371">
          <cell r="B9371">
            <v>1</v>
          </cell>
          <cell r="K9371" t="str">
            <v>SERVIÇOS</v>
          </cell>
          <cell r="O9371">
            <v>1</v>
          </cell>
          <cell r="Q9371">
            <v>46023</v>
          </cell>
          <cell r="W9371" t="str">
            <v>SP INT 2</v>
          </cell>
          <cell r="X9371" t="str">
            <v>SP INT 2</v>
          </cell>
        </row>
        <row r="9372">
          <cell r="B9372">
            <v>1</v>
          </cell>
          <cell r="K9372" t="str">
            <v>SALÁRIOS, ENCARGOS E BENEFÍCIOS</v>
          </cell>
          <cell r="O9372">
            <v>1</v>
          </cell>
          <cell r="Q9372">
            <v>46023</v>
          </cell>
          <cell r="W9372" t="str">
            <v>SP INT 2</v>
          </cell>
          <cell r="X9372" t="str">
            <v>SP INT 2</v>
          </cell>
        </row>
        <row r="9373">
          <cell r="B9373">
            <v>1</v>
          </cell>
          <cell r="K9373" t="str">
            <v>SALÁRIOS, ENCARGOS E BENEFÍCIOS</v>
          </cell>
          <cell r="O9373">
            <v>1</v>
          </cell>
          <cell r="Q9373">
            <v>46023</v>
          </cell>
          <cell r="W9373" t="str">
            <v>SP INT 2</v>
          </cell>
          <cell r="X9373" t="str">
            <v>SP INT 2</v>
          </cell>
        </row>
        <row r="9374">
          <cell r="B9374">
            <v>1</v>
          </cell>
          <cell r="K9374" t="str">
            <v>SALÁRIOS, ENCARGOS E BENEFÍCIOS</v>
          </cell>
          <cell r="O9374">
            <v>1</v>
          </cell>
          <cell r="Q9374">
            <v>46023</v>
          </cell>
          <cell r="W9374" t="str">
            <v>SP INT 2</v>
          </cell>
          <cell r="X9374" t="str">
            <v>SP INT 2</v>
          </cell>
        </row>
        <row r="9375">
          <cell r="B9375">
            <v>1</v>
          </cell>
          <cell r="K9375" t="str">
            <v>SALÁRIOS, ENCARGOS E BENEFÍCIOS</v>
          </cell>
          <cell r="O9375">
            <v>1</v>
          </cell>
          <cell r="Q9375">
            <v>46023</v>
          </cell>
          <cell r="W9375" t="str">
            <v>SP INT 2</v>
          </cell>
          <cell r="X9375" t="str">
            <v>SP INT 2</v>
          </cell>
        </row>
        <row r="9376">
          <cell r="B9376">
            <v>1</v>
          </cell>
          <cell r="K9376" t="str">
            <v>SALÁRIOS, ENCARGOS E BENEFÍCIOS</v>
          </cell>
          <cell r="O9376">
            <v>1</v>
          </cell>
          <cell r="Q9376">
            <v>46023</v>
          </cell>
          <cell r="W9376" t="str">
            <v>SP INT 2</v>
          </cell>
          <cell r="X9376" t="str">
            <v>SP INT 2</v>
          </cell>
        </row>
        <row r="9377">
          <cell r="B9377">
            <v>1</v>
          </cell>
          <cell r="K9377" t="str">
            <v>SALÁRIOS, ENCARGOS E BENEFÍCIOS</v>
          </cell>
          <cell r="O9377">
            <v>1</v>
          </cell>
          <cell r="Q9377">
            <v>46023</v>
          </cell>
          <cell r="W9377" t="str">
            <v>SP INT 2</v>
          </cell>
          <cell r="X9377" t="str">
            <v>SP INT 2</v>
          </cell>
        </row>
        <row r="9378">
          <cell r="B9378">
            <v>1</v>
          </cell>
          <cell r="K9378" t="str">
            <v>SALÁRIOS, ENCARGOS E BENEFÍCIOS</v>
          </cell>
          <cell r="O9378">
            <v>1</v>
          </cell>
          <cell r="Q9378">
            <v>46023</v>
          </cell>
          <cell r="W9378" t="str">
            <v>SP INT 2</v>
          </cell>
          <cell r="X9378" t="str">
            <v>SP INT 2</v>
          </cell>
        </row>
        <row r="9379">
          <cell r="B9379">
            <v>1</v>
          </cell>
          <cell r="K9379" t="str">
            <v>SALÁRIOS, ENCARGOS E BENEFÍCIOS</v>
          </cell>
          <cell r="O9379">
            <v>1</v>
          </cell>
          <cell r="Q9379">
            <v>46023</v>
          </cell>
          <cell r="W9379" t="str">
            <v>SP INT 2</v>
          </cell>
          <cell r="X9379" t="str">
            <v>SP INT 2</v>
          </cell>
        </row>
        <row r="9380">
          <cell r="B9380">
            <v>1</v>
          </cell>
          <cell r="K9380" t="str">
            <v>SALÁRIOS, ENCARGOS E BENEFÍCIOS</v>
          </cell>
          <cell r="O9380">
            <v>1</v>
          </cell>
          <cell r="Q9380">
            <v>46023</v>
          </cell>
          <cell r="W9380" t="str">
            <v>SP INT 2</v>
          </cell>
          <cell r="X9380" t="str">
            <v>SP INT 2</v>
          </cell>
        </row>
        <row r="9381">
          <cell r="B9381">
            <v>1</v>
          </cell>
          <cell r="K9381" t="str">
            <v>SALÁRIOS, ENCARGOS E BENEFÍCIOS</v>
          </cell>
          <cell r="O9381">
            <v>1</v>
          </cell>
          <cell r="Q9381">
            <v>46023</v>
          </cell>
          <cell r="W9381" t="str">
            <v>SP INT 2</v>
          </cell>
          <cell r="X9381" t="str">
            <v>SP INT 2</v>
          </cell>
        </row>
        <row r="9382">
          <cell r="B9382">
            <v>1</v>
          </cell>
          <cell r="K9382" t="str">
            <v>SALÁRIOS, ENCARGOS E BENEFÍCIOS</v>
          </cell>
          <cell r="O9382">
            <v>1</v>
          </cell>
          <cell r="Q9382">
            <v>46023</v>
          </cell>
          <cell r="W9382" t="str">
            <v>SP INT 2</v>
          </cell>
          <cell r="X9382" t="str">
            <v>SP INT 2</v>
          </cell>
        </row>
        <row r="9383">
          <cell r="B9383">
            <v>1</v>
          </cell>
          <cell r="K9383" t="str">
            <v>SALÁRIOS, ENCARGOS E BENEFÍCIOS</v>
          </cell>
          <cell r="O9383">
            <v>1</v>
          </cell>
          <cell r="Q9383">
            <v>46023</v>
          </cell>
          <cell r="W9383" t="str">
            <v>SP INT 2</v>
          </cell>
          <cell r="X9383" t="str">
            <v>SP INT 2</v>
          </cell>
        </row>
        <row r="9384">
          <cell r="B9384">
            <v>1</v>
          </cell>
          <cell r="K9384" t="str">
            <v>SALÁRIOS, ENCARGOS E BENEFÍCIOS</v>
          </cell>
          <cell r="O9384">
            <v>1</v>
          </cell>
          <cell r="Q9384">
            <v>46023</v>
          </cell>
          <cell r="W9384" t="str">
            <v>SP INT 2</v>
          </cell>
          <cell r="X9384" t="str">
            <v>SP INT 2</v>
          </cell>
        </row>
        <row r="9385">
          <cell r="B9385">
            <v>1</v>
          </cell>
          <cell r="K9385" t="str">
            <v>SALÁRIOS, ENCARGOS E BENEFÍCIOS</v>
          </cell>
          <cell r="O9385">
            <v>1</v>
          </cell>
          <cell r="Q9385">
            <v>46023</v>
          </cell>
          <cell r="W9385" t="str">
            <v>SP INT 2</v>
          </cell>
          <cell r="X9385" t="str">
            <v>SP INT 2</v>
          </cell>
        </row>
        <row r="9386">
          <cell r="B9386">
            <v>1</v>
          </cell>
          <cell r="K9386" t="str">
            <v>SALÁRIOS, ENCARGOS E BENEFÍCIOS</v>
          </cell>
          <cell r="O9386">
            <v>1</v>
          </cell>
          <cell r="Q9386">
            <v>46023</v>
          </cell>
          <cell r="W9386" t="str">
            <v>SP INT 2</v>
          </cell>
          <cell r="X9386" t="str">
            <v>SP INT 2</v>
          </cell>
        </row>
        <row r="9387">
          <cell r="B9387">
            <v>1</v>
          </cell>
          <cell r="K9387" t="str">
            <v>SALÁRIOS, ENCARGOS E BENEFÍCIOS</v>
          </cell>
          <cell r="O9387">
            <v>1</v>
          </cell>
          <cell r="Q9387">
            <v>46023</v>
          </cell>
          <cell r="W9387" t="str">
            <v>SP INT 2</v>
          </cell>
          <cell r="X9387" t="str">
            <v>SP INT 2</v>
          </cell>
        </row>
        <row r="9388">
          <cell r="B9388">
            <v>1</v>
          </cell>
          <cell r="K9388" t="str">
            <v>SALÁRIOS, ENCARGOS E BENEFÍCIOS</v>
          </cell>
          <cell r="O9388">
            <v>1</v>
          </cell>
          <cell r="Q9388">
            <v>46023</v>
          </cell>
          <cell r="W9388" t="str">
            <v>SP INT 2</v>
          </cell>
          <cell r="X9388" t="str">
            <v>SP INT 2</v>
          </cell>
        </row>
        <row r="9389">
          <cell r="B9389">
            <v>1</v>
          </cell>
          <cell r="K9389" t="str">
            <v>SALÁRIOS, ENCARGOS E BENEFÍCIOS</v>
          </cell>
          <cell r="O9389">
            <v>1</v>
          </cell>
          <cell r="Q9389">
            <v>46023</v>
          </cell>
          <cell r="W9389" t="str">
            <v>SP INT 2</v>
          </cell>
          <cell r="X9389" t="str">
            <v>SP INT 2</v>
          </cell>
        </row>
        <row r="9390">
          <cell r="B9390">
            <v>1</v>
          </cell>
          <cell r="K9390" t="str">
            <v>SALÁRIOS, ENCARGOS E BENEFÍCIOS</v>
          </cell>
          <cell r="O9390">
            <v>1</v>
          </cell>
          <cell r="Q9390">
            <v>46023</v>
          </cell>
          <cell r="W9390" t="str">
            <v>SP INT 2</v>
          </cell>
          <cell r="X9390" t="str">
            <v>SP INT 2</v>
          </cell>
        </row>
        <row r="9391">
          <cell r="B9391">
            <v>1</v>
          </cell>
          <cell r="K9391" t="str">
            <v>SALÁRIOS, ENCARGOS E BENEFÍCIOS</v>
          </cell>
          <cell r="O9391">
            <v>1</v>
          </cell>
          <cell r="Q9391">
            <v>46023</v>
          </cell>
          <cell r="W9391" t="str">
            <v>SP INT 2</v>
          </cell>
          <cell r="X9391" t="str">
            <v>SP INT 2</v>
          </cell>
        </row>
        <row r="9392">
          <cell r="B9392">
            <v>1</v>
          </cell>
          <cell r="K9392" t="str">
            <v>SALÁRIOS, ENCARGOS E BENEFÍCIOS</v>
          </cell>
          <cell r="O9392">
            <v>1</v>
          </cell>
          <cell r="Q9392">
            <v>46023</v>
          </cell>
          <cell r="W9392" t="str">
            <v>SP INT 2</v>
          </cell>
          <cell r="X9392" t="str">
            <v>SP INT 2</v>
          </cell>
        </row>
        <row r="9393">
          <cell r="B9393">
            <v>1</v>
          </cell>
          <cell r="K9393" t="str">
            <v>SALÁRIOS, ENCARGOS E BENEFÍCIOS</v>
          </cell>
          <cell r="O9393">
            <v>1</v>
          </cell>
          <cell r="Q9393">
            <v>46023</v>
          </cell>
          <cell r="W9393" t="str">
            <v>SP INT 2</v>
          </cell>
          <cell r="X9393" t="str">
            <v>SP INT 2</v>
          </cell>
        </row>
        <row r="9394">
          <cell r="B9394">
            <v>1</v>
          </cell>
          <cell r="K9394" t="str">
            <v>SALÁRIOS, ENCARGOS E BENEFÍCIOS</v>
          </cell>
          <cell r="O9394">
            <v>1</v>
          </cell>
          <cell r="Q9394">
            <v>46023</v>
          </cell>
          <cell r="W9394" t="str">
            <v>SP INT 2</v>
          </cell>
          <cell r="X9394" t="str">
            <v>SP INT 2</v>
          </cell>
        </row>
        <row r="9395">
          <cell r="B9395">
            <v>1</v>
          </cell>
          <cell r="K9395" t="str">
            <v>SALÁRIOS, ENCARGOS E BENEFÍCIOS</v>
          </cell>
          <cell r="O9395">
            <v>1</v>
          </cell>
          <cell r="Q9395">
            <v>46023</v>
          </cell>
          <cell r="W9395" t="str">
            <v>SP INT 2</v>
          </cell>
          <cell r="X9395" t="str">
            <v>SP INT 2</v>
          </cell>
        </row>
        <row r="9396">
          <cell r="B9396">
            <v>1</v>
          </cell>
          <cell r="K9396" t="str">
            <v>SALÁRIOS, ENCARGOS E BENEFÍCIOS</v>
          </cell>
          <cell r="O9396">
            <v>1</v>
          </cell>
          <cell r="Q9396">
            <v>46023</v>
          </cell>
          <cell r="W9396" t="str">
            <v>SP INT 2</v>
          </cell>
          <cell r="X9396" t="str">
            <v>SP INT 2</v>
          </cell>
        </row>
        <row r="9397">
          <cell r="B9397">
            <v>1</v>
          </cell>
          <cell r="K9397" t="str">
            <v>SERVIÇOS</v>
          </cell>
          <cell r="O9397">
            <v>1</v>
          </cell>
          <cell r="Q9397">
            <v>46023</v>
          </cell>
          <cell r="W9397" t="str">
            <v>SP INT 2</v>
          </cell>
          <cell r="X9397" t="str">
            <v>SP INT 2</v>
          </cell>
        </row>
        <row r="9398">
          <cell r="B9398">
            <v>1</v>
          </cell>
          <cell r="K9398" t="str">
            <v>SALÁRIOS, ENCARGOS E BENEFÍCIOS</v>
          </cell>
          <cell r="O9398">
            <v>1</v>
          </cell>
          <cell r="Q9398">
            <v>46023</v>
          </cell>
          <cell r="W9398" t="str">
            <v>SP INT 3</v>
          </cell>
          <cell r="X9398" t="str">
            <v>SP INT 3</v>
          </cell>
        </row>
        <row r="9399">
          <cell r="B9399">
            <v>1</v>
          </cell>
          <cell r="K9399" t="str">
            <v>SALÁRIOS, ENCARGOS E BENEFÍCIOS</v>
          </cell>
          <cell r="O9399">
            <v>1</v>
          </cell>
          <cell r="Q9399">
            <v>46023</v>
          </cell>
          <cell r="W9399" t="str">
            <v>SP INT 3</v>
          </cell>
          <cell r="X9399" t="str">
            <v>SP INT 3</v>
          </cell>
        </row>
        <row r="9400">
          <cell r="B9400">
            <v>1</v>
          </cell>
          <cell r="K9400" t="str">
            <v>SALÁRIOS, ENCARGOS E BENEFÍCIOS</v>
          </cell>
          <cell r="O9400">
            <v>1</v>
          </cell>
          <cell r="Q9400">
            <v>46023</v>
          </cell>
          <cell r="W9400" t="str">
            <v>SP INT 3</v>
          </cell>
          <cell r="X9400" t="str">
            <v>SP INT 3</v>
          </cell>
        </row>
        <row r="9401">
          <cell r="B9401">
            <v>1</v>
          </cell>
          <cell r="K9401" t="str">
            <v>SALÁRIOS, ENCARGOS E BENEFÍCIOS</v>
          </cell>
          <cell r="O9401">
            <v>1</v>
          </cell>
          <cell r="Q9401">
            <v>46023</v>
          </cell>
          <cell r="W9401" t="str">
            <v>SP INT 3</v>
          </cell>
          <cell r="X9401" t="str">
            <v>SP INT 3</v>
          </cell>
        </row>
        <row r="9402">
          <cell r="B9402">
            <v>1</v>
          </cell>
          <cell r="K9402" t="str">
            <v>SALÁRIOS, ENCARGOS E BENEFÍCIOS</v>
          </cell>
          <cell r="O9402">
            <v>1</v>
          </cell>
          <cell r="Q9402">
            <v>46023</v>
          </cell>
          <cell r="W9402" t="str">
            <v>SP INT 3</v>
          </cell>
          <cell r="X9402" t="str">
            <v>SP INT 3</v>
          </cell>
        </row>
        <row r="9403">
          <cell r="B9403">
            <v>1</v>
          </cell>
          <cell r="K9403" t="str">
            <v>SALÁRIOS, ENCARGOS E BENEFÍCIOS</v>
          </cell>
          <cell r="O9403">
            <v>1</v>
          </cell>
          <cell r="Q9403">
            <v>46023</v>
          </cell>
          <cell r="W9403" t="str">
            <v>SP INT 3</v>
          </cell>
          <cell r="X9403" t="str">
            <v>SP INT 3</v>
          </cell>
        </row>
        <row r="9404">
          <cell r="B9404">
            <v>1</v>
          </cell>
          <cell r="K9404" t="str">
            <v>SALÁRIOS, ENCARGOS E BENEFÍCIOS</v>
          </cell>
          <cell r="O9404">
            <v>1</v>
          </cell>
          <cell r="Q9404">
            <v>46023</v>
          </cell>
          <cell r="W9404" t="str">
            <v>SP INT 3</v>
          </cell>
          <cell r="X9404" t="str">
            <v>SP INT 3</v>
          </cell>
        </row>
        <row r="9405">
          <cell r="B9405">
            <v>1</v>
          </cell>
          <cell r="K9405" t="str">
            <v>SALÁRIOS, ENCARGOS E BENEFÍCIOS</v>
          </cell>
          <cell r="O9405">
            <v>1</v>
          </cell>
          <cell r="Q9405">
            <v>46023</v>
          </cell>
          <cell r="W9405" t="str">
            <v>SP INT 3</v>
          </cell>
          <cell r="X9405" t="str">
            <v>SP INT 3</v>
          </cell>
        </row>
        <row r="9406">
          <cell r="B9406">
            <v>1</v>
          </cell>
          <cell r="K9406" t="str">
            <v>SALÁRIOS, ENCARGOS E BENEFÍCIOS</v>
          </cell>
          <cell r="O9406">
            <v>1</v>
          </cell>
          <cell r="Q9406">
            <v>46023</v>
          </cell>
          <cell r="W9406" t="str">
            <v>SP INT 3</v>
          </cell>
          <cell r="X9406" t="str">
            <v>SP INT 3</v>
          </cell>
        </row>
        <row r="9407">
          <cell r="B9407">
            <v>1</v>
          </cell>
          <cell r="K9407" t="str">
            <v>SALÁRIOS, ENCARGOS E BENEFÍCIOS</v>
          </cell>
          <cell r="O9407">
            <v>1</v>
          </cell>
          <cell r="Q9407">
            <v>46023</v>
          </cell>
          <cell r="W9407" t="str">
            <v>SP INT 3</v>
          </cell>
          <cell r="X9407" t="str">
            <v>SP INT 3</v>
          </cell>
        </row>
        <row r="9408">
          <cell r="B9408">
            <v>1</v>
          </cell>
          <cell r="K9408" t="str">
            <v>SALÁRIOS, ENCARGOS E BENEFÍCIOS</v>
          </cell>
          <cell r="O9408">
            <v>1</v>
          </cell>
          <cell r="Q9408">
            <v>46023</v>
          </cell>
          <cell r="W9408" t="str">
            <v>SP INT 3</v>
          </cell>
          <cell r="X9408" t="str">
            <v>SP INT 3</v>
          </cell>
        </row>
        <row r="9409">
          <cell r="B9409">
            <v>1</v>
          </cell>
          <cell r="K9409" t="str">
            <v>SALÁRIOS, ENCARGOS E BENEFÍCIOS</v>
          </cell>
          <cell r="O9409">
            <v>1</v>
          </cell>
          <cell r="Q9409">
            <v>46023</v>
          </cell>
          <cell r="W9409" t="str">
            <v>SP INT 3</v>
          </cell>
          <cell r="X9409" t="str">
            <v>SP INT 3</v>
          </cell>
        </row>
        <row r="9410">
          <cell r="B9410">
            <v>1</v>
          </cell>
          <cell r="K9410" t="str">
            <v>SALÁRIOS, ENCARGOS E BENEFÍCIOS</v>
          </cell>
          <cell r="O9410">
            <v>1</v>
          </cell>
          <cell r="Q9410">
            <v>46023</v>
          </cell>
          <cell r="W9410" t="str">
            <v>SP INT 3</v>
          </cell>
          <cell r="X9410" t="str">
            <v>SP INT 3</v>
          </cell>
        </row>
        <row r="9411">
          <cell r="B9411">
            <v>1</v>
          </cell>
          <cell r="K9411" t="str">
            <v>SALÁRIOS, ENCARGOS E BENEFÍCIOS</v>
          </cell>
          <cell r="O9411">
            <v>1</v>
          </cell>
          <cell r="Q9411">
            <v>46023</v>
          </cell>
          <cell r="W9411" t="str">
            <v>SP INT 3</v>
          </cell>
          <cell r="X9411" t="str">
            <v>SP INT 3</v>
          </cell>
        </row>
        <row r="9412">
          <cell r="B9412">
            <v>1</v>
          </cell>
          <cell r="K9412" t="str">
            <v>SALÁRIOS, ENCARGOS E BENEFÍCIOS</v>
          </cell>
          <cell r="O9412">
            <v>1</v>
          </cell>
          <cell r="Q9412">
            <v>46023</v>
          </cell>
          <cell r="W9412" t="str">
            <v>SP INT 3</v>
          </cell>
          <cell r="X9412" t="str">
            <v>SP INT 3</v>
          </cell>
        </row>
        <row r="9413">
          <cell r="B9413">
            <v>1</v>
          </cell>
          <cell r="K9413" t="str">
            <v>SALÁRIOS, ENCARGOS E BENEFÍCIOS</v>
          </cell>
          <cell r="O9413">
            <v>1</v>
          </cell>
          <cell r="Q9413">
            <v>46023</v>
          </cell>
          <cell r="W9413" t="str">
            <v>SP INT 3</v>
          </cell>
          <cell r="X9413" t="str">
            <v>SP INT 3</v>
          </cell>
        </row>
        <row r="9414">
          <cell r="B9414">
            <v>1</v>
          </cell>
          <cell r="K9414" t="str">
            <v>SALÁRIOS, ENCARGOS E BENEFÍCIOS</v>
          </cell>
          <cell r="O9414">
            <v>1</v>
          </cell>
          <cell r="Q9414">
            <v>46023</v>
          </cell>
          <cell r="W9414" t="str">
            <v>SP INT 3</v>
          </cell>
          <cell r="X9414" t="str">
            <v>SP INT 3</v>
          </cell>
        </row>
        <row r="9415">
          <cell r="B9415">
            <v>1</v>
          </cell>
          <cell r="K9415" t="str">
            <v>SALÁRIOS, ENCARGOS E BENEFÍCIOS</v>
          </cell>
          <cell r="O9415">
            <v>1</v>
          </cell>
          <cell r="Q9415">
            <v>46023</v>
          </cell>
          <cell r="W9415" t="str">
            <v>SP INT 3</v>
          </cell>
          <cell r="X9415" t="str">
            <v>SP INT 3</v>
          </cell>
        </row>
        <row r="9416">
          <cell r="B9416">
            <v>1</v>
          </cell>
          <cell r="K9416" t="str">
            <v>SALÁRIOS, ENCARGOS E BENEFÍCIOS</v>
          </cell>
          <cell r="O9416">
            <v>1</v>
          </cell>
          <cell r="Q9416">
            <v>46023</v>
          </cell>
          <cell r="W9416" t="str">
            <v>SP INT 3</v>
          </cell>
          <cell r="X9416" t="str">
            <v>SP INT 3</v>
          </cell>
        </row>
        <row r="9417">
          <cell r="B9417">
            <v>1</v>
          </cell>
          <cell r="K9417" t="str">
            <v>SALÁRIOS, ENCARGOS E BENEFÍCIOS</v>
          </cell>
          <cell r="O9417">
            <v>1</v>
          </cell>
          <cell r="Q9417">
            <v>46023</v>
          </cell>
          <cell r="W9417" t="str">
            <v>SP INT 3</v>
          </cell>
          <cell r="X9417" t="str">
            <v>SP INT 3</v>
          </cell>
        </row>
        <row r="9418">
          <cell r="B9418">
            <v>1</v>
          </cell>
          <cell r="K9418" t="str">
            <v>SALÁRIOS, ENCARGOS E BENEFÍCIOS</v>
          </cell>
          <cell r="O9418">
            <v>1</v>
          </cell>
          <cell r="Q9418">
            <v>46023</v>
          </cell>
          <cell r="W9418" t="str">
            <v>SP INT 3</v>
          </cell>
          <cell r="X9418" t="str">
            <v>SP INT 3</v>
          </cell>
        </row>
        <row r="9419">
          <cell r="B9419">
            <v>1</v>
          </cell>
          <cell r="K9419" t="str">
            <v>SALÁRIOS, ENCARGOS E BENEFÍCIOS</v>
          </cell>
          <cell r="O9419">
            <v>1</v>
          </cell>
          <cell r="Q9419">
            <v>46023</v>
          </cell>
          <cell r="W9419" t="str">
            <v>SP INT 3</v>
          </cell>
          <cell r="X9419" t="str">
            <v>SP INT 3</v>
          </cell>
        </row>
        <row r="9420">
          <cell r="B9420">
            <v>1</v>
          </cell>
          <cell r="K9420" t="str">
            <v>SALÁRIOS, ENCARGOS E BENEFÍCIOS</v>
          </cell>
          <cell r="O9420">
            <v>1</v>
          </cell>
          <cell r="Q9420">
            <v>46023</v>
          </cell>
          <cell r="W9420" t="str">
            <v>SP INT 3</v>
          </cell>
          <cell r="X9420" t="str">
            <v>SP INT 3</v>
          </cell>
        </row>
        <row r="9421">
          <cell r="B9421">
            <v>1</v>
          </cell>
          <cell r="K9421" t="str">
            <v>SALÁRIOS, ENCARGOS E BENEFÍCIOS</v>
          </cell>
          <cell r="O9421">
            <v>1</v>
          </cell>
          <cell r="Q9421">
            <v>46023</v>
          </cell>
          <cell r="W9421" t="str">
            <v>SP INT 3</v>
          </cell>
          <cell r="X9421" t="str">
            <v>SP INT 3</v>
          </cell>
        </row>
        <row r="9422">
          <cell r="B9422">
            <v>1</v>
          </cell>
          <cell r="K9422" t="str">
            <v>SALÁRIOS, ENCARGOS E BENEFÍCIOS</v>
          </cell>
          <cell r="O9422">
            <v>1</v>
          </cell>
          <cell r="Q9422">
            <v>46023</v>
          </cell>
          <cell r="W9422" t="str">
            <v>SP INT 3</v>
          </cell>
          <cell r="X9422" t="str">
            <v>SP INT 3</v>
          </cell>
        </row>
        <row r="9423">
          <cell r="B9423">
            <v>1</v>
          </cell>
          <cell r="K9423" t="str">
            <v>SALÁRIOS, ENCARGOS E BENEFÍCIOS</v>
          </cell>
          <cell r="O9423">
            <v>1</v>
          </cell>
          <cell r="Q9423">
            <v>46023</v>
          </cell>
          <cell r="W9423" t="str">
            <v>SP INT 3</v>
          </cell>
          <cell r="X9423" t="str">
            <v>SP INT 3</v>
          </cell>
        </row>
        <row r="9424">
          <cell r="B9424">
            <v>1</v>
          </cell>
          <cell r="K9424" t="str">
            <v>SALÁRIOS, ENCARGOS E BENEFÍCIOS</v>
          </cell>
          <cell r="O9424">
            <v>1</v>
          </cell>
          <cell r="Q9424">
            <v>46023</v>
          </cell>
          <cell r="W9424" t="str">
            <v>SP INT 3</v>
          </cell>
          <cell r="X9424" t="str">
            <v>SP INT 3</v>
          </cell>
        </row>
        <row r="9425">
          <cell r="B9425">
            <v>1</v>
          </cell>
          <cell r="K9425" t="str">
            <v>SALÁRIOS, ENCARGOS E BENEFÍCIOS</v>
          </cell>
          <cell r="O9425">
            <v>1</v>
          </cell>
          <cell r="Q9425">
            <v>46023</v>
          </cell>
          <cell r="W9425" t="str">
            <v>SP INT 3</v>
          </cell>
          <cell r="X9425" t="str">
            <v>SP INT 3</v>
          </cell>
        </row>
        <row r="9426">
          <cell r="B9426">
            <v>1</v>
          </cell>
          <cell r="K9426" t="str">
            <v>SALÁRIOS, ENCARGOS E BENEFÍCIOS</v>
          </cell>
          <cell r="O9426">
            <v>1</v>
          </cell>
          <cell r="Q9426">
            <v>46023</v>
          </cell>
          <cell r="W9426" t="str">
            <v>SP INT 3</v>
          </cell>
          <cell r="X9426" t="str">
            <v>SP INT 3</v>
          </cell>
        </row>
        <row r="9427">
          <cell r="B9427">
            <v>1</v>
          </cell>
          <cell r="K9427" t="str">
            <v>SALÁRIOS, ENCARGOS E BENEFÍCIOS</v>
          </cell>
          <cell r="O9427">
            <v>1</v>
          </cell>
          <cell r="Q9427">
            <v>46023</v>
          </cell>
          <cell r="W9427" t="str">
            <v>SP INT 3</v>
          </cell>
          <cell r="X9427" t="str">
            <v>SP INT 3</v>
          </cell>
        </row>
        <row r="9428">
          <cell r="B9428">
            <v>1</v>
          </cell>
          <cell r="K9428" t="str">
            <v>SALÁRIOS, ENCARGOS E BENEFÍCIOS</v>
          </cell>
          <cell r="O9428">
            <v>1</v>
          </cell>
          <cell r="Q9428">
            <v>46023</v>
          </cell>
          <cell r="W9428" t="str">
            <v>SP INT 3</v>
          </cell>
          <cell r="X9428" t="str">
            <v>SP INT 3</v>
          </cell>
        </row>
        <row r="9429">
          <cell r="B9429">
            <v>1</v>
          </cell>
          <cell r="K9429" t="str">
            <v>SALÁRIOS, ENCARGOS E BENEFÍCIOS</v>
          </cell>
          <cell r="O9429">
            <v>1</v>
          </cell>
          <cell r="Q9429">
            <v>46023</v>
          </cell>
          <cell r="W9429" t="str">
            <v>SP INT 3</v>
          </cell>
          <cell r="X9429" t="str">
            <v>SP INT 3</v>
          </cell>
        </row>
        <row r="9430">
          <cell r="B9430">
            <v>1</v>
          </cell>
          <cell r="K9430" t="str">
            <v>SALÁRIOS, ENCARGOS E BENEFÍCIOS</v>
          </cell>
          <cell r="O9430">
            <v>1</v>
          </cell>
          <cell r="Q9430">
            <v>46023</v>
          </cell>
          <cell r="W9430" t="str">
            <v>SP INT 3</v>
          </cell>
          <cell r="X9430" t="str">
            <v>SP INT 3</v>
          </cell>
        </row>
        <row r="9431">
          <cell r="B9431">
            <v>1</v>
          </cell>
          <cell r="K9431" t="str">
            <v>SALÁRIOS, ENCARGOS E BENEFÍCIOS</v>
          </cell>
          <cell r="O9431">
            <v>1</v>
          </cell>
          <cell r="Q9431">
            <v>46023</v>
          </cell>
          <cell r="W9431" t="str">
            <v>SP INT 3</v>
          </cell>
          <cell r="X9431" t="str">
            <v>SP INT 3</v>
          </cell>
        </row>
        <row r="9432">
          <cell r="B9432">
            <v>1</v>
          </cell>
          <cell r="K9432" t="str">
            <v>SALÁRIOS, ENCARGOS E BENEFÍCIOS</v>
          </cell>
          <cell r="O9432">
            <v>1</v>
          </cell>
          <cell r="Q9432">
            <v>46023</v>
          </cell>
          <cell r="W9432" t="str">
            <v>SP INT 3</v>
          </cell>
          <cell r="X9432" t="str">
            <v>SP INT 3</v>
          </cell>
        </row>
        <row r="9433">
          <cell r="B9433">
            <v>1</v>
          </cell>
          <cell r="K9433" t="str">
            <v>SALÁRIOS, ENCARGOS E BENEFÍCIOS</v>
          </cell>
          <cell r="O9433">
            <v>1</v>
          </cell>
          <cell r="Q9433">
            <v>46023</v>
          </cell>
          <cell r="W9433" t="str">
            <v>SP INT 3</v>
          </cell>
          <cell r="X9433" t="str">
            <v>SP INT 3</v>
          </cell>
        </row>
        <row r="9434">
          <cell r="B9434">
            <v>1</v>
          </cell>
          <cell r="K9434" t="str">
            <v>SALÁRIOS, ENCARGOS E BENEFÍCIOS</v>
          </cell>
          <cell r="O9434">
            <v>1</v>
          </cell>
          <cell r="Q9434">
            <v>46023</v>
          </cell>
          <cell r="W9434" t="str">
            <v>SP INT 3</v>
          </cell>
          <cell r="X9434" t="str">
            <v>SP INT 3</v>
          </cell>
        </row>
        <row r="9435">
          <cell r="B9435">
            <v>1</v>
          </cell>
          <cell r="K9435" t="str">
            <v>SALÁRIOS, ENCARGOS E BENEFÍCIOS</v>
          </cell>
          <cell r="O9435">
            <v>1</v>
          </cell>
          <cell r="Q9435">
            <v>46023</v>
          </cell>
          <cell r="W9435" t="str">
            <v>SP INT 3</v>
          </cell>
          <cell r="X9435" t="str">
            <v>SP INT 3</v>
          </cell>
        </row>
        <row r="9436">
          <cell r="B9436">
            <v>1</v>
          </cell>
          <cell r="K9436" t="str">
            <v>SALÁRIOS, ENCARGOS E BENEFÍCIOS</v>
          </cell>
          <cell r="O9436">
            <v>1</v>
          </cell>
          <cell r="Q9436">
            <v>46023</v>
          </cell>
          <cell r="W9436" t="str">
            <v>SP INT 3</v>
          </cell>
          <cell r="X9436" t="str">
            <v>SP INT 3</v>
          </cell>
        </row>
        <row r="9437">
          <cell r="B9437">
            <v>1</v>
          </cell>
          <cell r="K9437" t="str">
            <v>SALÁRIOS, ENCARGOS E BENEFÍCIOS</v>
          </cell>
          <cell r="O9437">
            <v>1</v>
          </cell>
          <cell r="Q9437">
            <v>46023</v>
          </cell>
          <cell r="W9437" t="str">
            <v>SP INT 3</v>
          </cell>
          <cell r="X9437" t="str">
            <v>SP INT 3</v>
          </cell>
        </row>
        <row r="9438">
          <cell r="B9438">
            <v>1</v>
          </cell>
          <cell r="K9438" t="str">
            <v>SALÁRIOS, ENCARGOS E BENEFÍCIOS</v>
          </cell>
          <cell r="O9438">
            <v>1</v>
          </cell>
          <cell r="Q9438">
            <v>46023</v>
          </cell>
          <cell r="W9438" t="str">
            <v>SP INT 3</v>
          </cell>
          <cell r="X9438" t="str">
            <v>SP INT 3</v>
          </cell>
        </row>
        <row r="9439">
          <cell r="B9439">
            <v>1</v>
          </cell>
          <cell r="K9439" t="str">
            <v>SALÁRIOS, ENCARGOS E BENEFÍCIOS</v>
          </cell>
          <cell r="O9439">
            <v>1</v>
          </cell>
          <cell r="Q9439">
            <v>46023</v>
          </cell>
          <cell r="W9439" t="str">
            <v>SP INT 3</v>
          </cell>
          <cell r="X9439" t="str">
            <v>SP INT 3</v>
          </cell>
        </row>
        <row r="9440">
          <cell r="B9440">
            <v>1</v>
          </cell>
          <cell r="K9440" t="str">
            <v>SERVIÇOS</v>
          </cell>
          <cell r="O9440">
            <v>1</v>
          </cell>
          <cell r="Q9440">
            <v>46023</v>
          </cell>
          <cell r="W9440" t="str">
            <v>SP INT 3</v>
          </cell>
          <cell r="X9440" t="str">
            <v>SP INT 3</v>
          </cell>
        </row>
        <row r="9441">
          <cell r="B9441">
            <v>1</v>
          </cell>
          <cell r="K9441" t="str">
            <v>SALÁRIOS, ENCARGOS E BENEFÍCIOS</v>
          </cell>
          <cell r="O9441">
            <v>1</v>
          </cell>
          <cell r="Q9441">
            <v>46023</v>
          </cell>
          <cell r="W9441" t="str">
            <v>SP INT 3</v>
          </cell>
          <cell r="X9441" t="str">
            <v>SP INT 3</v>
          </cell>
        </row>
        <row r="9442">
          <cell r="B9442">
            <v>1</v>
          </cell>
          <cell r="K9442" t="str">
            <v>SALÁRIOS, ENCARGOS E BENEFÍCIOS</v>
          </cell>
          <cell r="O9442">
            <v>1</v>
          </cell>
          <cell r="Q9442">
            <v>46023</v>
          </cell>
          <cell r="W9442" t="str">
            <v>SP INT 3</v>
          </cell>
          <cell r="X9442" t="str">
            <v>SP INT 3</v>
          </cell>
        </row>
        <row r="9443">
          <cell r="B9443">
            <v>1</v>
          </cell>
          <cell r="K9443" t="str">
            <v>SALÁRIOS, ENCARGOS E BENEFÍCIOS</v>
          </cell>
          <cell r="O9443">
            <v>1</v>
          </cell>
          <cell r="Q9443">
            <v>46023</v>
          </cell>
          <cell r="W9443" t="str">
            <v>SP INT 3</v>
          </cell>
          <cell r="X9443" t="str">
            <v>SP INT 3</v>
          </cell>
        </row>
        <row r="9444">
          <cell r="B9444">
            <v>1</v>
          </cell>
          <cell r="K9444" t="str">
            <v>SALÁRIOS, ENCARGOS E BENEFÍCIOS</v>
          </cell>
          <cell r="O9444">
            <v>1</v>
          </cell>
          <cell r="Q9444">
            <v>46023</v>
          </cell>
          <cell r="W9444" t="str">
            <v>SP INT 3</v>
          </cell>
          <cell r="X9444" t="str">
            <v>SP INT 3</v>
          </cell>
        </row>
        <row r="9445">
          <cell r="B9445">
            <v>1</v>
          </cell>
          <cell r="K9445" t="str">
            <v>SALÁRIOS, ENCARGOS E BENEFÍCIOS</v>
          </cell>
          <cell r="O9445">
            <v>1</v>
          </cell>
          <cell r="Q9445">
            <v>46023</v>
          </cell>
          <cell r="W9445" t="str">
            <v>SP INT 3</v>
          </cell>
          <cell r="X9445" t="str">
            <v>SP INT 3</v>
          </cell>
        </row>
        <row r="9446">
          <cell r="B9446">
            <v>1</v>
          </cell>
          <cell r="K9446" t="str">
            <v>SALÁRIOS, ENCARGOS E BENEFÍCIOS</v>
          </cell>
          <cell r="O9446">
            <v>1</v>
          </cell>
          <cell r="Q9446">
            <v>46023</v>
          </cell>
          <cell r="W9446" t="str">
            <v>SP INT 3</v>
          </cell>
          <cell r="X9446" t="str">
            <v>SP INT 3</v>
          </cell>
        </row>
        <row r="9447">
          <cell r="B9447">
            <v>1</v>
          </cell>
          <cell r="K9447" t="str">
            <v>SALÁRIOS, ENCARGOS E BENEFÍCIOS</v>
          </cell>
          <cell r="O9447">
            <v>1</v>
          </cell>
          <cell r="Q9447">
            <v>46023</v>
          </cell>
          <cell r="W9447" t="str">
            <v>SP INT 4</v>
          </cell>
          <cell r="X9447" t="str">
            <v>SP INT 4</v>
          </cell>
        </row>
        <row r="9448">
          <cell r="B9448">
            <v>1</v>
          </cell>
          <cell r="K9448" t="str">
            <v>SALÁRIOS, ENCARGOS E BENEFÍCIOS</v>
          </cell>
          <cell r="O9448">
            <v>1</v>
          </cell>
          <cell r="Q9448">
            <v>46023</v>
          </cell>
          <cell r="W9448" t="str">
            <v>SP INT 4</v>
          </cell>
          <cell r="X9448" t="str">
            <v>SP INT 4</v>
          </cell>
        </row>
        <row r="9449">
          <cell r="B9449">
            <v>1</v>
          </cell>
          <cell r="K9449" t="str">
            <v>SALÁRIOS, ENCARGOS E BENEFÍCIOS</v>
          </cell>
          <cell r="O9449">
            <v>1</v>
          </cell>
          <cell r="Q9449">
            <v>46023</v>
          </cell>
          <cell r="W9449" t="str">
            <v>SP INT 4</v>
          </cell>
          <cell r="X9449" t="str">
            <v>SP INT 4</v>
          </cell>
        </row>
        <row r="9450">
          <cell r="B9450">
            <v>1</v>
          </cell>
          <cell r="K9450" t="str">
            <v>SALÁRIOS, ENCARGOS E BENEFÍCIOS</v>
          </cell>
          <cell r="O9450">
            <v>1</v>
          </cell>
          <cell r="Q9450">
            <v>46023</v>
          </cell>
          <cell r="W9450" t="str">
            <v>SP INT 4</v>
          </cell>
          <cell r="X9450" t="str">
            <v>SP INT 4</v>
          </cell>
        </row>
        <row r="9451">
          <cell r="B9451">
            <v>1</v>
          </cell>
          <cell r="K9451" t="str">
            <v>SALÁRIOS, ENCARGOS E BENEFÍCIOS</v>
          </cell>
          <cell r="O9451">
            <v>1</v>
          </cell>
          <cell r="Q9451">
            <v>46023</v>
          </cell>
          <cell r="W9451" t="str">
            <v>SP INT 4</v>
          </cell>
          <cell r="X9451" t="str">
            <v>SP INT 4</v>
          </cell>
        </row>
        <row r="9452">
          <cell r="B9452">
            <v>1</v>
          </cell>
          <cell r="K9452" t="str">
            <v>SALÁRIOS, ENCARGOS E BENEFÍCIOS</v>
          </cell>
          <cell r="O9452">
            <v>1</v>
          </cell>
          <cell r="Q9452">
            <v>46023</v>
          </cell>
          <cell r="W9452" t="str">
            <v>SP INT 4</v>
          </cell>
          <cell r="X9452" t="str">
            <v>SP INT 4</v>
          </cell>
        </row>
        <row r="9453">
          <cell r="B9453">
            <v>1</v>
          </cell>
          <cell r="K9453" t="str">
            <v>SALÁRIOS, ENCARGOS E BENEFÍCIOS</v>
          </cell>
          <cell r="O9453">
            <v>1</v>
          </cell>
          <cell r="Q9453">
            <v>46023</v>
          </cell>
          <cell r="W9453" t="str">
            <v>SP INT 4</v>
          </cell>
          <cell r="X9453" t="str">
            <v>SP INT 4</v>
          </cell>
        </row>
        <row r="9454">
          <cell r="B9454">
            <v>1</v>
          </cell>
          <cell r="K9454" t="str">
            <v>SALÁRIOS, ENCARGOS E BENEFÍCIOS</v>
          </cell>
          <cell r="O9454">
            <v>1</v>
          </cell>
          <cell r="Q9454">
            <v>46023</v>
          </cell>
          <cell r="W9454" t="str">
            <v>SP INT 4</v>
          </cell>
          <cell r="X9454" t="str">
            <v>SP INT 4</v>
          </cell>
        </row>
        <row r="9455">
          <cell r="B9455">
            <v>1</v>
          </cell>
          <cell r="K9455" t="str">
            <v>SALÁRIOS, ENCARGOS E BENEFÍCIOS</v>
          </cell>
          <cell r="O9455">
            <v>1</v>
          </cell>
          <cell r="Q9455">
            <v>46023</v>
          </cell>
          <cell r="W9455" t="str">
            <v>SP INT 4</v>
          </cell>
          <cell r="X9455" t="str">
            <v>SP INT 4</v>
          </cell>
        </row>
        <row r="9456">
          <cell r="B9456">
            <v>1</v>
          </cell>
          <cell r="K9456" t="str">
            <v>SALÁRIOS, ENCARGOS E BENEFÍCIOS</v>
          </cell>
          <cell r="O9456">
            <v>1</v>
          </cell>
          <cell r="Q9456">
            <v>46023</v>
          </cell>
          <cell r="W9456" t="str">
            <v>SP INT 4</v>
          </cell>
          <cell r="X9456" t="str">
            <v>SP INT 4</v>
          </cell>
        </row>
        <row r="9457">
          <cell r="B9457">
            <v>1</v>
          </cell>
          <cell r="K9457" t="str">
            <v>SALÁRIOS, ENCARGOS E BENEFÍCIOS</v>
          </cell>
          <cell r="O9457">
            <v>1</v>
          </cell>
          <cell r="Q9457">
            <v>46023</v>
          </cell>
          <cell r="W9457" t="str">
            <v>SP INT 4</v>
          </cell>
          <cell r="X9457" t="str">
            <v>SP INT 4</v>
          </cell>
        </row>
        <row r="9458">
          <cell r="B9458">
            <v>1</v>
          </cell>
          <cell r="K9458" t="str">
            <v>SALÁRIOS, ENCARGOS E BENEFÍCIOS</v>
          </cell>
          <cell r="O9458">
            <v>1</v>
          </cell>
          <cell r="Q9458">
            <v>46023</v>
          </cell>
          <cell r="W9458" t="str">
            <v>SP INT 4</v>
          </cell>
          <cell r="X9458" t="str">
            <v>SP INT 4</v>
          </cell>
        </row>
        <row r="9459">
          <cell r="B9459">
            <v>1</v>
          </cell>
          <cell r="K9459" t="str">
            <v>SALÁRIOS, ENCARGOS E BENEFÍCIOS</v>
          </cell>
          <cell r="O9459">
            <v>1</v>
          </cell>
          <cell r="Q9459">
            <v>46023</v>
          </cell>
          <cell r="W9459" t="str">
            <v>SP INT 4</v>
          </cell>
          <cell r="X9459" t="str">
            <v>SP INT 4</v>
          </cell>
        </row>
        <row r="9460">
          <cell r="B9460">
            <v>1</v>
          </cell>
          <cell r="K9460" t="str">
            <v>SERVIÇOS</v>
          </cell>
          <cell r="O9460">
            <v>1</v>
          </cell>
          <cell r="Q9460">
            <v>46023</v>
          </cell>
          <cell r="W9460" t="str">
            <v>SP INT 4</v>
          </cell>
          <cell r="X9460" t="str">
            <v>SP INT 4</v>
          </cell>
        </row>
        <row r="9461">
          <cell r="B9461">
            <v>1</v>
          </cell>
          <cell r="K9461" t="str">
            <v>SALÁRIOS, ENCARGOS E BENEFÍCIOS</v>
          </cell>
          <cell r="O9461">
            <v>1</v>
          </cell>
          <cell r="Q9461">
            <v>46023</v>
          </cell>
          <cell r="W9461" t="str">
            <v>SP INT 4</v>
          </cell>
          <cell r="X9461" t="str">
            <v>SP INT 4</v>
          </cell>
        </row>
        <row r="9462">
          <cell r="B9462">
            <v>1</v>
          </cell>
          <cell r="K9462" t="str">
            <v>SALÁRIOS, ENCARGOS E BENEFÍCIOS</v>
          </cell>
          <cell r="O9462">
            <v>1</v>
          </cell>
          <cell r="Q9462">
            <v>46023</v>
          </cell>
          <cell r="W9462" t="str">
            <v>SP INT 4</v>
          </cell>
          <cell r="X9462" t="str">
            <v>SP INT 4</v>
          </cell>
        </row>
        <row r="9463">
          <cell r="B9463">
            <v>1</v>
          </cell>
          <cell r="K9463" t="str">
            <v>SALÁRIOS, ENCARGOS E BENEFÍCIOS</v>
          </cell>
          <cell r="O9463">
            <v>1</v>
          </cell>
          <cell r="Q9463">
            <v>46023</v>
          </cell>
          <cell r="W9463" t="str">
            <v>SP INT 4</v>
          </cell>
          <cell r="X9463" t="str">
            <v>SP INT 4</v>
          </cell>
        </row>
        <row r="9464">
          <cell r="B9464">
            <v>1</v>
          </cell>
          <cell r="K9464" t="str">
            <v>SALÁRIOS, ENCARGOS E BENEFÍCIOS</v>
          </cell>
          <cell r="O9464">
            <v>1</v>
          </cell>
          <cell r="Q9464">
            <v>46023</v>
          </cell>
          <cell r="W9464" t="str">
            <v>SP INT 4</v>
          </cell>
          <cell r="X9464" t="str">
            <v>SP INT 4</v>
          </cell>
        </row>
        <row r="9465">
          <cell r="B9465">
            <v>1</v>
          </cell>
          <cell r="K9465" t="str">
            <v>SALÁRIOS, ENCARGOS E BENEFÍCIOS</v>
          </cell>
          <cell r="O9465">
            <v>1</v>
          </cell>
          <cell r="Q9465">
            <v>46023</v>
          </cell>
          <cell r="W9465" t="str">
            <v>SP INT 4</v>
          </cell>
          <cell r="X9465" t="str">
            <v>SP INT 4</v>
          </cell>
        </row>
        <row r="9466">
          <cell r="B9466">
            <v>1</v>
          </cell>
          <cell r="K9466" t="str">
            <v>SALÁRIOS, ENCARGOS E BENEFÍCIOS</v>
          </cell>
          <cell r="O9466">
            <v>1</v>
          </cell>
          <cell r="Q9466">
            <v>46023</v>
          </cell>
          <cell r="W9466" t="str">
            <v>SP INT 4</v>
          </cell>
          <cell r="X9466" t="str">
            <v>SP INT 4</v>
          </cell>
        </row>
        <row r="9467">
          <cell r="B9467">
            <v>1</v>
          </cell>
          <cell r="K9467" t="str">
            <v>SALÁRIOS, ENCARGOS E BENEFÍCIOS</v>
          </cell>
          <cell r="O9467">
            <v>1</v>
          </cell>
          <cell r="Q9467">
            <v>46023</v>
          </cell>
          <cell r="W9467" t="str">
            <v>SP INT 4</v>
          </cell>
          <cell r="X9467" t="str">
            <v>SP INT 4</v>
          </cell>
        </row>
        <row r="9468">
          <cell r="B9468">
            <v>1</v>
          </cell>
          <cell r="K9468" t="str">
            <v>SALÁRIOS, ENCARGOS E BENEFÍCIOS</v>
          </cell>
          <cell r="O9468">
            <v>1</v>
          </cell>
          <cell r="Q9468">
            <v>46023</v>
          </cell>
          <cell r="W9468" t="str">
            <v>SP INT 4</v>
          </cell>
          <cell r="X9468" t="str">
            <v>SP INT 4</v>
          </cell>
        </row>
        <row r="9469">
          <cell r="B9469">
            <v>1</v>
          </cell>
          <cell r="K9469" t="str">
            <v>SALÁRIOS, ENCARGOS E BENEFÍCIOS</v>
          </cell>
          <cell r="O9469">
            <v>1</v>
          </cell>
          <cell r="Q9469">
            <v>46023</v>
          </cell>
          <cell r="W9469" t="str">
            <v>SP INT 4</v>
          </cell>
          <cell r="X9469" t="str">
            <v>SP INT 4</v>
          </cell>
        </row>
        <row r="9470">
          <cell r="B9470">
            <v>1</v>
          </cell>
          <cell r="K9470" t="str">
            <v>SALÁRIOS, ENCARGOS E BENEFÍCIOS</v>
          </cell>
          <cell r="O9470">
            <v>1</v>
          </cell>
          <cell r="Q9470">
            <v>46023</v>
          </cell>
          <cell r="W9470" t="str">
            <v>SP INT 4</v>
          </cell>
          <cell r="X9470" t="str">
            <v>SP INT 4</v>
          </cell>
        </row>
        <row r="9471">
          <cell r="B9471">
            <v>1</v>
          </cell>
          <cell r="K9471" t="str">
            <v>SALÁRIOS, ENCARGOS E BENEFÍCIOS</v>
          </cell>
          <cell r="O9471">
            <v>1</v>
          </cell>
          <cell r="Q9471">
            <v>46023</v>
          </cell>
          <cell r="W9471" t="str">
            <v>SP INT 4</v>
          </cell>
          <cell r="X9471" t="str">
            <v>SP INT 4</v>
          </cell>
        </row>
        <row r="9472">
          <cell r="B9472">
            <v>1</v>
          </cell>
          <cell r="K9472" t="str">
            <v>SALÁRIOS, ENCARGOS E BENEFÍCIOS</v>
          </cell>
          <cell r="O9472">
            <v>1</v>
          </cell>
          <cell r="Q9472">
            <v>46023</v>
          </cell>
          <cell r="W9472" t="str">
            <v>SP INT 4</v>
          </cell>
          <cell r="X9472" t="str">
            <v>SP INT 4</v>
          </cell>
        </row>
        <row r="9473">
          <cell r="B9473">
            <v>1</v>
          </cell>
          <cell r="K9473" t="str">
            <v>SALÁRIOS, ENCARGOS E BENEFÍCIOS</v>
          </cell>
          <cell r="O9473">
            <v>1</v>
          </cell>
          <cell r="Q9473">
            <v>46023</v>
          </cell>
          <cell r="W9473" t="str">
            <v>SP INT 4</v>
          </cell>
          <cell r="X9473" t="str">
            <v>SP INT 4</v>
          </cell>
        </row>
        <row r="9474">
          <cell r="B9474">
            <v>1</v>
          </cell>
          <cell r="K9474" t="str">
            <v>SALÁRIOS, ENCARGOS E BENEFÍCIOS</v>
          </cell>
          <cell r="O9474">
            <v>1</v>
          </cell>
          <cell r="Q9474">
            <v>46023</v>
          </cell>
          <cell r="W9474" t="str">
            <v>SP INT 4</v>
          </cell>
          <cell r="X9474" t="str">
            <v>SP INT 4</v>
          </cell>
        </row>
        <row r="9475">
          <cell r="B9475">
            <v>1</v>
          </cell>
          <cell r="K9475" t="str">
            <v>SERVIÇOS</v>
          </cell>
          <cell r="O9475">
            <v>1</v>
          </cell>
          <cell r="Q9475">
            <v>46023</v>
          </cell>
          <cell r="W9475" t="str">
            <v>SP INT 4</v>
          </cell>
          <cell r="X9475" t="str">
            <v>SP INT 4</v>
          </cell>
        </row>
        <row r="9476">
          <cell r="B9476">
            <v>1</v>
          </cell>
          <cell r="K9476" t="str">
            <v>SALÁRIOS, ENCARGOS E BENEFÍCIOS</v>
          </cell>
          <cell r="O9476">
            <v>1</v>
          </cell>
          <cell r="Q9476">
            <v>46023</v>
          </cell>
          <cell r="W9476" t="str">
            <v>SP INT 4</v>
          </cell>
          <cell r="X9476" t="str">
            <v>SP INT 4</v>
          </cell>
        </row>
        <row r="9477">
          <cell r="B9477">
            <v>1</v>
          </cell>
          <cell r="K9477" t="str">
            <v>SALÁRIOS, ENCARGOS E BENEFÍCIOS</v>
          </cell>
          <cell r="O9477">
            <v>1</v>
          </cell>
          <cell r="Q9477">
            <v>46023</v>
          </cell>
          <cell r="W9477" t="str">
            <v>SP INT 4</v>
          </cell>
          <cell r="X9477" t="str">
            <v>SP INT 4</v>
          </cell>
        </row>
        <row r="9478">
          <cell r="B9478">
            <v>1</v>
          </cell>
          <cell r="K9478" t="str">
            <v>SALÁRIOS, ENCARGOS E BENEFÍCIOS</v>
          </cell>
          <cell r="O9478">
            <v>1</v>
          </cell>
          <cell r="Q9478">
            <v>46023</v>
          </cell>
          <cell r="W9478" t="str">
            <v>SP INT 4</v>
          </cell>
          <cell r="X9478" t="str">
            <v>SP INT 4</v>
          </cell>
        </row>
        <row r="9479">
          <cell r="B9479">
            <v>1</v>
          </cell>
          <cell r="K9479" t="str">
            <v>SALÁRIOS, ENCARGOS E BENEFÍCIOS</v>
          </cell>
          <cell r="O9479">
            <v>1</v>
          </cell>
          <cell r="Q9479">
            <v>46023</v>
          </cell>
          <cell r="W9479" t="str">
            <v>SP INT 4</v>
          </cell>
          <cell r="X9479" t="str">
            <v>SP INT 4</v>
          </cell>
        </row>
        <row r="9480">
          <cell r="B9480">
            <v>1</v>
          </cell>
          <cell r="K9480" t="str">
            <v>SALÁRIOS, ENCARGOS E BENEFÍCIOS</v>
          </cell>
          <cell r="O9480">
            <v>1</v>
          </cell>
          <cell r="Q9480">
            <v>46023</v>
          </cell>
          <cell r="W9480" t="str">
            <v>SP INT 4</v>
          </cell>
          <cell r="X9480" t="str">
            <v>SP INT 4</v>
          </cell>
        </row>
        <row r="9481">
          <cell r="B9481">
            <v>1</v>
          </cell>
          <cell r="K9481" t="str">
            <v>SALÁRIOS, ENCARGOS E BENEFÍCIOS</v>
          </cell>
          <cell r="O9481">
            <v>1</v>
          </cell>
          <cell r="Q9481">
            <v>46023</v>
          </cell>
          <cell r="W9481" t="str">
            <v>SP INT 4</v>
          </cell>
          <cell r="X9481" t="str">
            <v>SP INT 4</v>
          </cell>
        </row>
        <row r="9482">
          <cell r="B9482">
            <v>1</v>
          </cell>
          <cell r="K9482" t="str">
            <v>SALÁRIOS, ENCARGOS E BENEFÍCIOS</v>
          </cell>
          <cell r="O9482">
            <v>1</v>
          </cell>
          <cell r="Q9482">
            <v>46023</v>
          </cell>
          <cell r="W9482" t="str">
            <v>SP INT 4</v>
          </cell>
          <cell r="X9482" t="str">
            <v>SP INT 4</v>
          </cell>
        </row>
        <row r="9483">
          <cell r="B9483">
            <v>1</v>
          </cell>
          <cell r="K9483" t="str">
            <v>SALÁRIOS, ENCARGOS E BENEFÍCIOS</v>
          </cell>
          <cell r="O9483">
            <v>1</v>
          </cell>
          <cell r="Q9483">
            <v>46023</v>
          </cell>
          <cell r="W9483" t="str">
            <v>SP INT 4</v>
          </cell>
          <cell r="X9483" t="str">
            <v>SP INT 4</v>
          </cell>
        </row>
        <row r="9484">
          <cell r="B9484">
            <v>1</v>
          </cell>
          <cell r="K9484" t="str">
            <v>SALÁRIOS, ENCARGOS E BENEFÍCIOS</v>
          </cell>
          <cell r="O9484">
            <v>1</v>
          </cell>
          <cell r="Q9484">
            <v>46023</v>
          </cell>
          <cell r="W9484" t="str">
            <v>SP INT 4</v>
          </cell>
          <cell r="X9484" t="str">
            <v>SP INT 4</v>
          </cell>
        </row>
        <row r="9485">
          <cell r="B9485">
            <v>1</v>
          </cell>
          <cell r="K9485" t="str">
            <v>SALÁRIOS, ENCARGOS E BENEFÍCIOS</v>
          </cell>
          <cell r="O9485">
            <v>1</v>
          </cell>
          <cell r="Q9485">
            <v>46023</v>
          </cell>
          <cell r="W9485" t="str">
            <v>SP INT 4</v>
          </cell>
          <cell r="X9485" t="str">
            <v>SP INT 4</v>
          </cell>
        </row>
        <row r="9486">
          <cell r="B9486">
            <v>1</v>
          </cell>
          <cell r="K9486" t="str">
            <v>SALÁRIOS, ENCARGOS E BENEFÍCIOS</v>
          </cell>
          <cell r="O9486">
            <v>1</v>
          </cell>
          <cell r="Q9486">
            <v>46023</v>
          </cell>
          <cell r="W9486" t="str">
            <v>SP INT 4</v>
          </cell>
          <cell r="X9486" t="str">
            <v>SP INT 4</v>
          </cell>
        </row>
        <row r="9487">
          <cell r="B9487">
            <v>1</v>
          </cell>
          <cell r="K9487" t="str">
            <v>SALÁRIOS, ENCARGOS E BENEFÍCIOS</v>
          </cell>
          <cell r="O9487">
            <v>1</v>
          </cell>
          <cell r="Q9487">
            <v>46023</v>
          </cell>
          <cell r="W9487" t="str">
            <v>SP INT 4</v>
          </cell>
          <cell r="X9487" t="str">
            <v>SP INT 4</v>
          </cell>
        </row>
        <row r="9488">
          <cell r="B9488">
            <v>1</v>
          </cell>
          <cell r="K9488" t="str">
            <v>SALÁRIOS, ENCARGOS E BENEFÍCIOS</v>
          </cell>
          <cell r="O9488">
            <v>1</v>
          </cell>
          <cell r="Q9488">
            <v>46023</v>
          </cell>
          <cell r="W9488" t="str">
            <v>SP INT 4</v>
          </cell>
          <cell r="X9488" t="str">
            <v>SP INT 4</v>
          </cell>
        </row>
        <row r="9489">
          <cell r="B9489">
            <v>1</v>
          </cell>
          <cell r="K9489" t="str">
            <v>SALÁRIOS, ENCARGOS E BENEFÍCIOS</v>
          </cell>
          <cell r="O9489">
            <v>1</v>
          </cell>
          <cell r="Q9489">
            <v>46023</v>
          </cell>
          <cell r="W9489" t="str">
            <v>SP INT 4</v>
          </cell>
          <cell r="X9489" t="str">
            <v>SP INT 4</v>
          </cell>
        </row>
        <row r="9490">
          <cell r="B9490">
            <v>1</v>
          </cell>
          <cell r="K9490" t="str">
            <v>SALÁRIOS, ENCARGOS E BENEFÍCIOS</v>
          </cell>
          <cell r="O9490">
            <v>1</v>
          </cell>
          <cell r="Q9490">
            <v>46023</v>
          </cell>
          <cell r="W9490" t="str">
            <v>SP INT 4</v>
          </cell>
          <cell r="X9490" t="str">
            <v>SP INT 4</v>
          </cell>
        </row>
        <row r="9491">
          <cell r="B9491">
            <v>1</v>
          </cell>
          <cell r="K9491" t="str">
            <v>SALÁRIOS, ENCARGOS E BENEFÍCIOS</v>
          </cell>
          <cell r="O9491">
            <v>1</v>
          </cell>
          <cell r="Q9491">
            <v>46023</v>
          </cell>
          <cell r="W9491" t="str">
            <v>SP INT 4</v>
          </cell>
          <cell r="X9491" t="str">
            <v>SP INT 4</v>
          </cell>
        </row>
        <row r="9492">
          <cell r="B9492">
            <v>1</v>
          </cell>
          <cell r="K9492" t="str">
            <v>SERVIÇOS</v>
          </cell>
          <cell r="O9492">
            <v>1</v>
          </cell>
          <cell r="Q9492">
            <v>46023</v>
          </cell>
          <cell r="W9492" t="str">
            <v>SP INT 4</v>
          </cell>
          <cell r="X9492" t="str">
            <v>SP INT 4</v>
          </cell>
        </row>
        <row r="9493">
          <cell r="B9493">
            <v>1</v>
          </cell>
          <cell r="K9493" t="str">
            <v>SALÁRIOS, ENCARGOS E BENEFÍCIOS</v>
          </cell>
          <cell r="O9493">
            <v>1</v>
          </cell>
          <cell r="Q9493">
            <v>46023</v>
          </cell>
          <cell r="W9493" t="str">
            <v>SP INT 4</v>
          </cell>
          <cell r="X9493" t="str">
            <v>SP INT 4</v>
          </cell>
        </row>
        <row r="9494">
          <cell r="B9494">
            <v>1</v>
          </cell>
          <cell r="K9494" t="str">
            <v>SALÁRIOS, ENCARGOS E BENEFÍCIOS</v>
          </cell>
          <cell r="O9494">
            <v>1</v>
          </cell>
          <cell r="Q9494">
            <v>46023</v>
          </cell>
          <cell r="W9494" t="str">
            <v>SP INT 4</v>
          </cell>
          <cell r="X9494" t="str">
            <v>SP INT 4</v>
          </cell>
        </row>
        <row r="9495">
          <cell r="B9495">
            <v>1</v>
          </cell>
          <cell r="K9495" t="str">
            <v>SALÁRIOS, ENCARGOS E BENEFÍCIOS</v>
          </cell>
          <cell r="O9495">
            <v>1</v>
          </cell>
          <cell r="Q9495">
            <v>46023</v>
          </cell>
          <cell r="W9495" t="str">
            <v>SP INT 4</v>
          </cell>
          <cell r="X9495" t="str">
            <v>SP INT 4</v>
          </cell>
        </row>
        <row r="9496">
          <cell r="B9496">
            <v>1</v>
          </cell>
          <cell r="K9496" t="str">
            <v>SALÁRIOS, ENCARGOS E BENEFÍCIOS</v>
          </cell>
          <cell r="O9496">
            <v>1</v>
          </cell>
          <cell r="Q9496">
            <v>46023</v>
          </cell>
          <cell r="W9496" t="str">
            <v>SP INT 4</v>
          </cell>
          <cell r="X9496" t="str">
            <v>SP INT 4</v>
          </cell>
        </row>
        <row r="9497">
          <cell r="B9497">
            <v>1</v>
          </cell>
          <cell r="K9497" t="str">
            <v>SALÁRIOS, ENCARGOS E BENEFÍCIOS</v>
          </cell>
          <cell r="O9497">
            <v>1</v>
          </cell>
          <cell r="Q9497">
            <v>46023</v>
          </cell>
          <cell r="W9497" t="str">
            <v>SP INT 4</v>
          </cell>
          <cell r="X9497" t="str">
            <v>SP INT 4</v>
          </cell>
        </row>
        <row r="9498">
          <cell r="B9498">
            <v>1</v>
          </cell>
          <cell r="K9498" t="str">
            <v>SALÁRIOS, ENCARGOS E BENEFÍCIOS</v>
          </cell>
          <cell r="O9498">
            <v>1</v>
          </cell>
          <cell r="Q9498">
            <v>46023</v>
          </cell>
          <cell r="W9498" t="str">
            <v>SP INT 5</v>
          </cell>
          <cell r="X9498" t="str">
            <v>SP INT 5</v>
          </cell>
        </row>
        <row r="9499">
          <cell r="B9499">
            <v>1</v>
          </cell>
          <cell r="K9499" t="str">
            <v>SALÁRIOS, ENCARGOS E BENEFÍCIOS</v>
          </cell>
          <cell r="O9499">
            <v>1</v>
          </cell>
          <cell r="Q9499">
            <v>46023</v>
          </cell>
          <cell r="W9499" t="str">
            <v>SP INT 5</v>
          </cell>
          <cell r="X9499" t="str">
            <v>SP INT 5</v>
          </cell>
        </row>
        <row r="9500">
          <cell r="B9500">
            <v>1</v>
          </cell>
          <cell r="K9500" t="str">
            <v>SALÁRIOS, ENCARGOS E BENEFÍCIOS</v>
          </cell>
          <cell r="O9500">
            <v>1</v>
          </cell>
          <cell r="Q9500">
            <v>46023</v>
          </cell>
          <cell r="W9500" t="str">
            <v>SP INT 5</v>
          </cell>
          <cell r="X9500" t="str">
            <v>SP INT 5</v>
          </cell>
        </row>
        <row r="9501">
          <cell r="B9501">
            <v>1</v>
          </cell>
          <cell r="K9501" t="str">
            <v>SALÁRIOS, ENCARGOS E BENEFÍCIOS</v>
          </cell>
          <cell r="O9501">
            <v>1</v>
          </cell>
          <cell r="Q9501">
            <v>46023</v>
          </cell>
          <cell r="W9501" t="str">
            <v>SP INT 5</v>
          </cell>
          <cell r="X9501" t="str">
            <v>SP INT 5</v>
          </cell>
        </row>
        <row r="9502">
          <cell r="B9502">
            <v>1</v>
          </cell>
          <cell r="K9502" t="str">
            <v>SALÁRIOS, ENCARGOS E BENEFÍCIOS</v>
          </cell>
          <cell r="O9502">
            <v>1</v>
          </cell>
          <cell r="Q9502">
            <v>46023</v>
          </cell>
          <cell r="W9502" t="str">
            <v>SP INT 5</v>
          </cell>
          <cell r="X9502" t="str">
            <v>SP INT 5</v>
          </cell>
        </row>
        <row r="9503">
          <cell r="B9503">
            <v>1</v>
          </cell>
          <cell r="K9503" t="str">
            <v>SALÁRIOS, ENCARGOS E BENEFÍCIOS</v>
          </cell>
          <cell r="O9503">
            <v>1</v>
          </cell>
          <cell r="Q9503">
            <v>46023</v>
          </cell>
          <cell r="W9503" t="str">
            <v>SP INT 5</v>
          </cell>
          <cell r="X9503" t="str">
            <v>SP INT 5</v>
          </cell>
        </row>
        <row r="9504">
          <cell r="B9504">
            <v>1</v>
          </cell>
          <cell r="K9504" t="str">
            <v>SALÁRIOS, ENCARGOS E BENEFÍCIOS</v>
          </cell>
          <cell r="O9504">
            <v>1</v>
          </cell>
          <cell r="Q9504">
            <v>46023</v>
          </cell>
          <cell r="W9504" t="str">
            <v>SP INT 5</v>
          </cell>
          <cell r="X9504" t="str">
            <v>SP INT 5</v>
          </cell>
        </row>
        <row r="9505">
          <cell r="B9505">
            <v>1</v>
          </cell>
          <cell r="K9505" t="str">
            <v>SERVIÇOS</v>
          </cell>
          <cell r="O9505">
            <v>1</v>
          </cell>
          <cell r="Q9505">
            <v>46023</v>
          </cell>
          <cell r="W9505" t="str">
            <v>SP INT 5</v>
          </cell>
          <cell r="X9505" t="str">
            <v>SP INT 5</v>
          </cell>
        </row>
        <row r="9506">
          <cell r="B9506">
            <v>1</v>
          </cell>
          <cell r="K9506" t="str">
            <v>SALÁRIOS, ENCARGOS E BENEFÍCIOS</v>
          </cell>
          <cell r="O9506">
            <v>1</v>
          </cell>
          <cell r="Q9506">
            <v>46023</v>
          </cell>
          <cell r="W9506" t="str">
            <v>SP INT 5</v>
          </cell>
          <cell r="X9506" t="str">
            <v>SP INT 5</v>
          </cell>
        </row>
        <row r="9507">
          <cell r="B9507">
            <v>1</v>
          </cell>
          <cell r="K9507" t="str">
            <v>SALÁRIOS, ENCARGOS E BENEFÍCIOS</v>
          </cell>
          <cell r="O9507">
            <v>1</v>
          </cell>
          <cell r="Q9507">
            <v>46023</v>
          </cell>
          <cell r="W9507" t="str">
            <v>SP INT 5</v>
          </cell>
          <cell r="X9507" t="str">
            <v>SP INT 5</v>
          </cell>
        </row>
        <row r="9508">
          <cell r="B9508">
            <v>1</v>
          </cell>
          <cell r="K9508" t="str">
            <v>SALÁRIOS, ENCARGOS E BENEFÍCIOS</v>
          </cell>
          <cell r="O9508">
            <v>1</v>
          </cell>
          <cell r="Q9508">
            <v>46023</v>
          </cell>
          <cell r="W9508" t="str">
            <v>SP INT 5</v>
          </cell>
          <cell r="X9508" t="str">
            <v>SP INT 5</v>
          </cell>
        </row>
        <row r="9509">
          <cell r="B9509">
            <v>1</v>
          </cell>
          <cell r="K9509" t="str">
            <v>SALÁRIOS, ENCARGOS E BENEFÍCIOS</v>
          </cell>
          <cell r="O9509">
            <v>1</v>
          </cell>
          <cell r="Q9509">
            <v>46023</v>
          </cell>
          <cell r="W9509" t="str">
            <v>SP INT 5</v>
          </cell>
          <cell r="X9509" t="str">
            <v>SP INT 5</v>
          </cell>
        </row>
        <row r="9510">
          <cell r="B9510">
            <v>1</v>
          </cell>
          <cell r="K9510" t="str">
            <v>SALÁRIOS, ENCARGOS E BENEFÍCIOS</v>
          </cell>
          <cell r="O9510">
            <v>1</v>
          </cell>
          <cell r="Q9510">
            <v>46023</v>
          </cell>
          <cell r="W9510" t="str">
            <v>SP INT 5</v>
          </cell>
          <cell r="X9510" t="str">
            <v>SP INT 5</v>
          </cell>
        </row>
        <row r="9511">
          <cell r="B9511">
            <v>1</v>
          </cell>
          <cell r="K9511" t="str">
            <v>SALÁRIOS, ENCARGOS E BENEFÍCIOS</v>
          </cell>
          <cell r="O9511">
            <v>1</v>
          </cell>
          <cell r="Q9511">
            <v>46023</v>
          </cell>
          <cell r="W9511" t="str">
            <v>SP INT 5</v>
          </cell>
          <cell r="X9511" t="str">
            <v>SP INT 5</v>
          </cell>
        </row>
        <row r="9512">
          <cell r="B9512">
            <v>1</v>
          </cell>
          <cell r="K9512" t="str">
            <v>SALÁRIOS, ENCARGOS E BENEFÍCIOS</v>
          </cell>
          <cell r="O9512">
            <v>1</v>
          </cell>
          <cell r="Q9512">
            <v>46023</v>
          </cell>
          <cell r="W9512" t="str">
            <v>SP INT 5</v>
          </cell>
          <cell r="X9512" t="str">
            <v>SP INT 5</v>
          </cell>
        </row>
        <row r="9513">
          <cell r="B9513">
            <v>1</v>
          </cell>
          <cell r="K9513" t="str">
            <v>SALÁRIOS, ENCARGOS E BENEFÍCIOS</v>
          </cell>
          <cell r="O9513">
            <v>1</v>
          </cell>
          <cell r="Q9513">
            <v>46023</v>
          </cell>
          <cell r="W9513" t="str">
            <v>SP INT 5</v>
          </cell>
          <cell r="X9513" t="str">
            <v>SP INT 5</v>
          </cell>
        </row>
        <row r="9514">
          <cell r="B9514">
            <v>1</v>
          </cell>
          <cell r="K9514" t="str">
            <v>SALÁRIOS, ENCARGOS E BENEFÍCIOS</v>
          </cell>
          <cell r="O9514">
            <v>1</v>
          </cell>
          <cell r="Q9514">
            <v>46023</v>
          </cell>
          <cell r="W9514" t="str">
            <v>SP INT 5</v>
          </cell>
          <cell r="X9514" t="str">
            <v>SP INT 5</v>
          </cell>
        </row>
        <row r="9515">
          <cell r="B9515">
            <v>1</v>
          </cell>
          <cell r="K9515" t="str">
            <v>SALÁRIOS, ENCARGOS E BENEFÍCIOS</v>
          </cell>
          <cell r="O9515">
            <v>1</v>
          </cell>
          <cell r="Q9515">
            <v>46023</v>
          </cell>
          <cell r="W9515" t="str">
            <v>SP INT 5</v>
          </cell>
          <cell r="X9515" t="str">
            <v>SP INT 5</v>
          </cell>
        </row>
        <row r="9516">
          <cell r="B9516">
            <v>1</v>
          </cell>
          <cell r="K9516" t="str">
            <v>SALÁRIOS, ENCARGOS E BENEFÍCIOS</v>
          </cell>
          <cell r="O9516">
            <v>1</v>
          </cell>
          <cell r="Q9516">
            <v>46023</v>
          </cell>
          <cell r="W9516" t="str">
            <v>SP INT 5</v>
          </cell>
          <cell r="X9516" t="str">
            <v>SP INT 5</v>
          </cell>
        </row>
        <row r="9517">
          <cell r="B9517">
            <v>1</v>
          </cell>
          <cell r="K9517" t="str">
            <v>SALÁRIOS, ENCARGOS E BENEFÍCIOS</v>
          </cell>
          <cell r="O9517">
            <v>1</v>
          </cell>
          <cell r="Q9517">
            <v>46023</v>
          </cell>
          <cell r="W9517" t="str">
            <v>SP INT 5</v>
          </cell>
          <cell r="X9517" t="str">
            <v>SP INT 5</v>
          </cell>
        </row>
        <row r="9518">
          <cell r="B9518">
            <v>1</v>
          </cell>
          <cell r="K9518" t="str">
            <v>SALÁRIOS, ENCARGOS E BENEFÍCIOS</v>
          </cell>
          <cell r="O9518">
            <v>1</v>
          </cell>
          <cell r="Q9518">
            <v>46023</v>
          </cell>
          <cell r="W9518" t="str">
            <v>SP INT 5</v>
          </cell>
          <cell r="X9518" t="str">
            <v>SP INT 5</v>
          </cell>
        </row>
        <row r="9519">
          <cell r="B9519">
            <v>1</v>
          </cell>
          <cell r="K9519" t="str">
            <v>SALÁRIOS, ENCARGOS E BENEFÍCIOS</v>
          </cell>
          <cell r="O9519">
            <v>1</v>
          </cell>
          <cell r="Q9519">
            <v>46023</v>
          </cell>
          <cell r="W9519" t="str">
            <v>SP INT 5</v>
          </cell>
          <cell r="X9519" t="str">
            <v>SP INT 5</v>
          </cell>
        </row>
        <row r="9520">
          <cell r="B9520">
            <v>1</v>
          </cell>
          <cell r="K9520" t="str">
            <v>SALÁRIOS, ENCARGOS E BENEFÍCIOS</v>
          </cell>
          <cell r="O9520">
            <v>1</v>
          </cell>
          <cell r="P9520">
            <v>8</v>
          </cell>
          <cell r="Q9520">
            <v>46023</v>
          </cell>
          <cell r="W9520" t="str">
            <v>SP INT 5</v>
          </cell>
          <cell r="X9520" t="str">
            <v>SP INT 5</v>
          </cell>
        </row>
        <row r="9521">
          <cell r="B9521">
            <v>1</v>
          </cell>
          <cell r="K9521" t="str">
            <v>SALÁRIOS, ENCARGOS E BENEFÍCIOS</v>
          </cell>
          <cell r="O9521">
            <v>1</v>
          </cell>
          <cell r="Q9521">
            <v>46023</v>
          </cell>
          <cell r="W9521" t="str">
            <v>SP INT 5</v>
          </cell>
          <cell r="X9521" t="str">
            <v>SP INT 5</v>
          </cell>
        </row>
        <row r="9522">
          <cell r="B9522">
            <v>1</v>
          </cell>
          <cell r="K9522" t="str">
            <v>SALÁRIOS, ENCARGOS E BENEFÍCIOS</v>
          </cell>
          <cell r="O9522">
            <v>1</v>
          </cell>
          <cell r="Q9522">
            <v>46023</v>
          </cell>
          <cell r="W9522" t="str">
            <v>SP INT 5</v>
          </cell>
          <cell r="X9522" t="str">
            <v>SP INT 5</v>
          </cell>
        </row>
        <row r="9523">
          <cell r="B9523">
            <v>1</v>
          </cell>
          <cell r="K9523" t="str">
            <v>SALÁRIOS, ENCARGOS E BENEFÍCIOS</v>
          </cell>
          <cell r="O9523">
            <v>1</v>
          </cell>
          <cell r="Q9523">
            <v>46023</v>
          </cell>
          <cell r="W9523" t="str">
            <v>SP INT 5</v>
          </cell>
          <cell r="X9523" t="str">
            <v>SP INT 5</v>
          </cell>
        </row>
        <row r="9524">
          <cell r="B9524">
            <v>1</v>
          </cell>
          <cell r="K9524" t="str">
            <v>SALÁRIOS, ENCARGOS E BENEFÍCIOS</v>
          </cell>
          <cell r="O9524">
            <v>1</v>
          </cell>
          <cell r="Q9524">
            <v>46023</v>
          </cell>
          <cell r="W9524" t="str">
            <v>SP INT 5</v>
          </cell>
          <cell r="X9524" t="str">
            <v>SP INT 5</v>
          </cell>
        </row>
        <row r="9525">
          <cell r="B9525">
            <v>1</v>
          </cell>
          <cell r="K9525" t="str">
            <v>SALÁRIOS, ENCARGOS E BENEFÍCIOS</v>
          </cell>
          <cell r="O9525">
            <v>1</v>
          </cell>
          <cell r="Q9525">
            <v>46023</v>
          </cell>
          <cell r="W9525" t="str">
            <v>SP INT 5</v>
          </cell>
          <cell r="X9525" t="str">
            <v>SP INT 5</v>
          </cell>
        </row>
        <row r="9526">
          <cell r="B9526">
            <v>1</v>
          </cell>
          <cell r="K9526" t="str">
            <v>SALÁRIOS, ENCARGOS E BENEFÍCIOS</v>
          </cell>
          <cell r="O9526">
            <v>1</v>
          </cell>
          <cell r="Q9526">
            <v>46023</v>
          </cell>
          <cell r="W9526" t="str">
            <v>SP INT 6</v>
          </cell>
          <cell r="X9526" t="str">
            <v>SP INT 6</v>
          </cell>
        </row>
        <row r="9527">
          <cell r="B9527">
            <v>1</v>
          </cell>
          <cell r="K9527" t="str">
            <v>SERVIÇOS</v>
          </cell>
          <cell r="O9527">
            <v>1</v>
          </cell>
          <cell r="Q9527">
            <v>46023</v>
          </cell>
          <cell r="W9527" t="str">
            <v>SP INT 6</v>
          </cell>
          <cell r="X9527" t="str">
            <v>SP INT 6</v>
          </cell>
        </row>
        <row r="9528">
          <cell r="B9528">
            <v>1</v>
          </cell>
          <cell r="K9528" t="str">
            <v>SALÁRIOS, ENCARGOS E BENEFÍCIOS</v>
          </cell>
          <cell r="O9528">
            <v>1</v>
          </cell>
          <cell r="Q9528">
            <v>46023</v>
          </cell>
          <cell r="W9528" t="str">
            <v>SP INT 6</v>
          </cell>
          <cell r="X9528" t="str">
            <v>SP INT 6</v>
          </cell>
        </row>
        <row r="9529">
          <cell r="B9529">
            <v>1</v>
          </cell>
          <cell r="K9529" t="str">
            <v>SALÁRIOS, ENCARGOS E BENEFÍCIOS</v>
          </cell>
          <cell r="O9529">
            <v>1</v>
          </cell>
          <cell r="Q9529">
            <v>46023</v>
          </cell>
          <cell r="W9529" t="str">
            <v>SP INT 6</v>
          </cell>
          <cell r="X9529" t="str">
            <v>SP INT 6</v>
          </cell>
        </row>
        <row r="9530">
          <cell r="B9530">
            <v>1</v>
          </cell>
          <cell r="K9530" t="str">
            <v>SALÁRIOS, ENCARGOS E BENEFÍCIOS</v>
          </cell>
          <cell r="O9530">
            <v>1</v>
          </cell>
          <cell r="Q9530">
            <v>46023</v>
          </cell>
          <cell r="W9530" t="str">
            <v>SP INT 6</v>
          </cell>
          <cell r="X9530" t="str">
            <v>SP INT 6</v>
          </cell>
        </row>
        <row r="9531">
          <cell r="B9531">
            <v>1</v>
          </cell>
          <cell r="K9531" t="str">
            <v>SALÁRIOS, ENCARGOS E BENEFÍCIOS</v>
          </cell>
          <cell r="O9531">
            <v>1</v>
          </cell>
          <cell r="Q9531">
            <v>46023</v>
          </cell>
          <cell r="W9531" t="str">
            <v>SP INT 6</v>
          </cell>
          <cell r="X9531" t="str">
            <v>SP INT 6</v>
          </cell>
        </row>
        <row r="9532">
          <cell r="B9532">
            <v>1</v>
          </cell>
          <cell r="K9532" t="str">
            <v>SALÁRIOS, ENCARGOS E BENEFÍCIOS</v>
          </cell>
          <cell r="O9532">
            <v>1</v>
          </cell>
          <cell r="Q9532">
            <v>46023</v>
          </cell>
          <cell r="W9532" t="str">
            <v>SP INT 6</v>
          </cell>
          <cell r="X9532" t="str">
            <v>SP INT 6</v>
          </cell>
        </row>
        <row r="9533">
          <cell r="B9533">
            <v>1</v>
          </cell>
          <cell r="K9533" t="str">
            <v>SALÁRIOS, ENCARGOS E BENEFÍCIOS</v>
          </cell>
          <cell r="O9533">
            <v>1</v>
          </cell>
          <cell r="Q9533">
            <v>46023</v>
          </cell>
          <cell r="W9533" t="str">
            <v>SP INT 6</v>
          </cell>
          <cell r="X9533" t="str">
            <v>SP INT 6</v>
          </cell>
        </row>
        <row r="9534">
          <cell r="B9534">
            <v>1</v>
          </cell>
          <cell r="K9534" t="str">
            <v>SALÁRIOS, ENCARGOS E BENEFÍCIOS</v>
          </cell>
          <cell r="O9534">
            <v>1</v>
          </cell>
          <cell r="Q9534">
            <v>46023</v>
          </cell>
          <cell r="W9534" t="str">
            <v>SP INT 6</v>
          </cell>
          <cell r="X9534" t="str">
            <v>SP INT 6</v>
          </cell>
        </row>
        <row r="9535">
          <cell r="B9535">
            <v>1</v>
          </cell>
          <cell r="K9535" t="str">
            <v>SERVIÇOS</v>
          </cell>
          <cell r="O9535">
            <v>1</v>
          </cell>
          <cell r="Q9535">
            <v>46023</v>
          </cell>
          <cell r="W9535" t="str">
            <v>SP INT 6</v>
          </cell>
          <cell r="X9535" t="str">
            <v>SP INT 6</v>
          </cell>
        </row>
        <row r="9536">
          <cell r="B9536">
            <v>1</v>
          </cell>
          <cell r="K9536" t="str">
            <v>SALÁRIOS, ENCARGOS E BENEFÍCIOS</v>
          </cell>
          <cell r="O9536">
            <v>1</v>
          </cell>
          <cell r="Q9536">
            <v>46023</v>
          </cell>
          <cell r="W9536" t="str">
            <v>SP INT 6</v>
          </cell>
          <cell r="X9536" t="str">
            <v>SP INT 6</v>
          </cell>
        </row>
        <row r="9537">
          <cell r="B9537">
            <v>1</v>
          </cell>
          <cell r="K9537" t="str">
            <v>SALÁRIOS, ENCARGOS E BENEFÍCIOS</v>
          </cell>
          <cell r="O9537">
            <v>1</v>
          </cell>
          <cell r="Q9537">
            <v>46023</v>
          </cell>
          <cell r="W9537" t="str">
            <v>SP INT 6</v>
          </cell>
          <cell r="X9537" t="str">
            <v>SP INT 6</v>
          </cell>
        </row>
        <row r="9538">
          <cell r="B9538">
            <v>1</v>
          </cell>
          <cell r="K9538" t="str">
            <v>SALÁRIOS, ENCARGOS E BENEFÍCIOS</v>
          </cell>
          <cell r="O9538">
            <v>1</v>
          </cell>
          <cell r="Q9538">
            <v>46023</v>
          </cell>
          <cell r="W9538" t="str">
            <v>SP INT 6</v>
          </cell>
          <cell r="X9538" t="str">
            <v>SP INT 6</v>
          </cell>
        </row>
        <row r="9539">
          <cell r="B9539">
            <v>1</v>
          </cell>
          <cell r="K9539" t="str">
            <v>SALÁRIOS, ENCARGOS E BENEFÍCIOS</v>
          </cell>
          <cell r="O9539">
            <v>1</v>
          </cell>
          <cell r="Q9539">
            <v>46023</v>
          </cell>
          <cell r="W9539" t="str">
            <v>SP INT 6</v>
          </cell>
          <cell r="X9539" t="str">
            <v>SP INT 6</v>
          </cell>
        </row>
        <row r="9540">
          <cell r="B9540">
            <v>1</v>
          </cell>
          <cell r="K9540" t="str">
            <v>SALÁRIOS, ENCARGOS E BENEFÍCIOS</v>
          </cell>
          <cell r="O9540">
            <v>1</v>
          </cell>
          <cell r="Q9540">
            <v>46023</v>
          </cell>
          <cell r="W9540" t="str">
            <v>SP INT 6</v>
          </cell>
          <cell r="X9540" t="str">
            <v>SP INT 6</v>
          </cell>
        </row>
        <row r="9541">
          <cell r="B9541">
            <v>1</v>
          </cell>
          <cell r="K9541" t="str">
            <v>SALÁRIOS, ENCARGOS E BENEFÍCIOS</v>
          </cell>
          <cell r="O9541">
            <v>1</v>
          </cell>
          <cell r="Q9541">
            <v>46023</v>
          </cell>
          <cell r="W9541" t="str">
            <v>SP INT 6</v>
          </cell>
          <cell r="X9541" t="str">
            <v>SP INT 6</v>
          </cell>
        </row>
        <row r="9542">
          <cell r="B9542">
            <v>1</v>
          </cell>
          <cell r="K9542" t="str">
            <v>SALÁRIOS, ENCARGOS E BENEFÍCIOS</v>
          </cell>
          <cell r="O9542">
            <v>1</v>
          </cell>
          <cell r="Q9542">
            <v>46023</v>
          </cell>
          <cell r="W9542" t="str">
            <v>SP INT 6</v>
          </cell>
          <cell r="X9542" t="str">
            <v>SP INT 6</v>
          </cell>
        </row>
        <row r="9543">
          <cell r="B9543">
            <v>1</v>
          </cell>
          <cell r="K9543" t="str">
            <v>SALÁRIOS, ENCARGOS E BENEFÍCIOS</v>
          </cell>
          <cell r="O9543">
            <v>1</v>
          </cell>
          <cell r="Q9543">
            <v>46023</v>
          </cell>
          <cell r="W9543" t="str">
            <v>SP INT 6</v>
          </cell>
          <cell r="X9543" t="str">
            <v>SP INT 6</v>
          </cell>
        </row>
        <row r="9544">
          <cell r="B9544">
            <v>1</v>
          </cell>
          <cell r="K9544" t="str">
            <v>SALÁRIOS, ENCARGOS E BENEFÍCIOS</v>
          </cell>
          <cell r="O9544">
            <v>1</v>
          </cell>
          <cell r="Q9544">
            <v>46023</v>
          </cell>
          <cell r="W9544" t="str">
            <v>SP INT 6</v>
          </cell>
          <cell r="X9544" t="str">
            <v>SP INT 6</v>
          </cell>
        </row>
        <row r="9545">
          <cell r="B9545">
            <v>1</v>
          </cell>
          <cell r="K9545" t="str">
            <v>SALÁRIOS, ENCARGOS E BENEFÍCIOS</v>
          </cell>
          <cell r="O9545">
            <v>1</v>
          </cell>
          <cell r="Q9545">
            <v>46023</v>
          </cell>
          <cell r="W9545" t="str">
            <v>SP INT 6</v>
          </cell>
          <cell r="X9545" t="str">
            <v>SP INT 6</v>
          </cell>
        </row>
        <row r="9546">
          <cell r="B9546">
            <v>1</v>
          </cell>
          <cell r="K9546" t="str">
            <v>SALÁRIOS, ENCARGOS E BENEFÍCIOS</v>
          </cell>
          <cell r="O9546">
            <v>1</v>
          </cell>
          <cell r="Q9546">
            <v>46023</v>
          </cell>
          <cell r="W9546" t="str">
            <v>SP INT 6</v>
          </cell>
          <cell r="X9546" t="str">
            <v>SP INT 6</v>
          </cell>
        </row>
        <row r="9547">
          <cell r="B9547">
            <v>1</v>
          </cell>
          <cell r="K9547" t="str">
            <v>SALÁRIOS, ENCARGOS E BENEFÍCIOS</v>
          </cell>
          <cell r="O9547">
            <v>1</v>
          </cell>
          <cell r="Q9547">
            <v>46023</v>
          </cell>
          <cell r="W9547" t="str">
            <v>SP INT 6</v>
          </cell>
          <cell r="X9547" t="str">
            <v>SP INT 6</v>
          </cell>
        </row>
        <row r="9548">
          <cell r="B9548">
            <v>1</v>
          </cell>
          <cell r="K9548" t="str">
            <v>SALÁRIOS, ENCARGOS E BENEFÍCIOS</v>
          </cell>
          <cell r="O9548">
            <v>1</v>
          </cell>
          <cell r="Q9548">
            <v>46023</v>
          </cell>
          <cell r="W9548" t="str">
            <v>SP INT 6</v>
          </cell>
          <cell r="X9548" t="str">
            <v>SP INT 6</v>
          </cell>
        </row>
        <row r="9549">
          <cell r="B9549">
            <v>1</v>
          </cell>
          <cell r="K9549" t="str">
            <v>SALÁRIOS, ENCARGOS E BENEFÍCIOS</v>
          </cell>
          <cell r="O9549">
            <v>1</v>
          </cell>
          <cell r="Q9549">
            <v>46023</v>
          </cell>
          <cell r="W9549" t="str">
            <v>SP INT 6</v>
          </cell>
          <cell r="X9549" t="str">
            <v>SP INT 6</v>
          </cell>
        </row>
        <row r="9550">
          <cell r="B9550">
            <v>1</v>
          </cell>
          <cell r="K9550" t="str">
            <v>SERVIÇOS</v>
          </cell>
          <cell r="O9550">
            <v>1</v>
          </cell>
          <cell r="Q9550">
            <v>46023</v>
          </cell>
          <cell r="W9550" t="str">
            <v>SP INT 6</v>
          </cell>
          <cell r="X9550" t="str">
            <v>SP INT 6</v>
          </cell>
        </row>
        <row r="9551">
          <cell r="B9551">
            <v>1</v>
          </cell>
          <cell r="K9551" t="str">
            <v>SALÁRIOS, ENCARGOS E BENEFÍCIOS</v>
          </cell>
          <cell r="O9551">
            <v>1</v>
          </cell>
          <cell r="Q9551">
            <v>46023</v>
          </cell>
          <cell r="W9551" t="str">
            <v>SP INT 6</v>
          </cell>
          <cell r="X9551" t="str">
            <v>SP INT 6</v>
          </cell>
        </row>
        <row r="9552">
          <cell r="B9552">
            <v>1</v>
          </cell>
          <cell r="K9552" t="str">
            <v>SALÁRIOS, ENCARGOS E BENEFÍCIOS</v>
          </cell>
          <cell r="O9552">
            <v>1</v>
          </cell>
          <cell r="Q9552">
            <v>46023</v>
          </cell>
          <cell r="W9552" t="str">
            <v>SP INT 6</v>
          </cell>
          <cell r="X9552" t="str">
            <v>SP INT 6</v>
          </cell>
        </row>
        <row r="9553">
          <cell r="B9553">
            <v>1</v>
          </cell>
          <cell r="K9553" t="str">
            <v>SALÁRIOS, ENCARGOS E BENEFÍCIOS</v>
          </cell>
          <cell r="O9553">
            <v>1</v>
          </cell>
          <cell r="Q9553">
            <v>46023</v>
          </cell>
          <cell r="W9553" t="str">
            <v>SP INT 6</v>
          </cell>
          <cell r="X9553" t="str">
            <v>SP INT 6</v>
          </cell>
        </row>
        <row r="9554">
          <cell r="B9554">
            <v>1</v>
          </cell>
          <cell r="K9554" t="str">
            <v>SALÁRIOS, ENCARGOS E BENEFÍCIOS</v>
          </cell>
          <cell r="O9554">
            <v>1</v>
          </cell>
          <cell r="Q9554">
            <v>46023</v>
          </cell>
          <cell r="W9554" t="str">
            <v>SP INT 6</v>
          </cell>
          <cell r="X9554" t="str">
            <v>SP INT 6</v>
          </cell>
        </row>
        <row r="9555">
          <cell r="B9555">
            <v>1</v>
          </cell>
          <cell r="K9555" t="str">
            <v>SALÁRIOS, ENCARGOS E BENEFÍCIOS</v>
          </cell>
          <cell r="O9555">
            <v>1</v>
          </cell>
          <cell r="Q9555">
            <v>46023</v>
          </cell>
          <cell r="W9555" t="str">
            <v>SP INT 6</v>
          </cell>
          <cell r="X9555" t="str">
            <v>SP INT 6</v>
          </cell>
        </row>
        <row r="9556">
          <cell r="B9556">
            <v>1</v>
          </cell>
          <cell r="K9556" t="str">
            <v>SERVIÇOS</v>
          </cell>
          <cell r="O9556">
            <v>1</v>
          </cell>
          <cell r="Q9556">
            <v>46023</v>
          </cell>
          <cell r="W9556" t="str">
            <v>SP INT 6</v>
          </cell>
          <cell r="X9556" t="str">
            <v>SP INT 6</v>
          </cell>
        </row>
        <row r="9557">
          <cell r="B9557">
            <v>1</v>
          </cell>
          <cell r="K9557" t="str">
            <v>SALÁRIOS, ENCARGOS E BENEFÍCIOS</v>
          </cell>
          <cell r="O9557">
            <v>1</v>
          </cell>
          <cell r="Q9557">
            <v>46023</v>
          </cell>
          <cell r="W9557" t="str">
            <v>SP INT 6</v>
          </cell>
          <cell r="X9557" t="str">
            <v>SP INT 6</v>
          </cell>
        </row>
        <row r="9558">
          <cell r="B9558">
            <v>1</v>
          </cell>
          <cell r="K9558" t="str">
            <v>SALÁRIOS, ENCARGOS E BENEFÍCIOS</v>
          </cell>
          <cell r="O9558">
            <v>1</v>
          </cell>
          <cell r="Q9558">
            <v>46023</v>
          </cell>
          <cell r="W9558" t="str">
            <v>SP INT 6</v>
          </cell>
          <cell r="X9558" t="str">
            <v>SP INT 6</v>
          </cell>
        </row>
        <row r="9559">
          <cell r="B9559">
            <v>1</v>
          </cell>
          <cell r="K9559" t="str">
            <v>SALÁRIOS, ENCARGOS E BENEFÍCIOS</v>
          </cell>
          <cell r="O9559">
            <v>1</v>
          </cell>
          <cell r="Q9559">
            <v>46023</v>
          </cell>
          <cell r="W9559" t="str">
            <v>SP INT 6</v>
          </cell>
          <cell r="X9559" t="str">
            <v>SP INT 6</v>
          </cell>
        </row>
        <row r="9560">
          <cell r="B9560">
            <v>1</v>
          </cell>
          <cell r="K9560" t="str">
            <v>SALÁRIOS, ENCARGOS E BENEFÍCIOS</v>
          </cell>
          <cell r="O9560">
            <v>1</v>
          </cell>
          <cell r="Q9560">
            <v>46023</v>
          </cell>
          <cell r="W9560" t="str">
            <v>SP INT 6</v>
          </cell>
          <cell r="X9560" t="str">
            <v>SP INT 6</v>
          </cell>
        </row>
        <row r="9561">
          <cell r="B9561">
            <v>1</v>
          </cell>
          <cell r="K9561" t="str">
            <v>SALÁRIOS, ENCARGOS E BENEFÍCIOS</v>
          </cell>
          <cell r="O9561">
            <v>1</v>
          </cell>
          <cell r="Q9561">
            <v>46023</v>
          </cell>
          <cell r="W9561" t="str">
            <v>SP INT 6</v>
          </cell>
          <cell r="X9561" t="str">
            <v>SP INT 6</v>
          </cell>
        </row>
        <row r="9562">
          <cell r="B9562">
            <v>1</v>
          </cell>
          <cell r="K9562" t="str">
            <v>SALÁRIOS, ENCARGOS E BENEFÍCIOS</v>
          </cell>
          <cell r="O9562">
            <v>1</v>
          </cell>
          <cell r="Q9562">
            <v>46023</v>
          </cell>
          <cell r="W9562" t="str">
            <v>SP INT 6</v>
          </cell>
          <cell r="X9562" t="str">
            <v>SP INT 6</v>
          </cell>
        </row>
        <row r="9563">
          <cell r="B9563">
            <v>1</v>
          </cell>
          <cell r="K9563" t="str">
            <v>SALÁRIOS, ENCARGOS E BENEFÍCIOS</v>
          </cell>
          <cell r="O9563">
            <v>1</v>
          </cell>
          <cell r="Q9563">
            <v>46023</v>
          </cell>
          <cell r="W9563" t="str">
            <v>SENSIA CP</v>
          </cell>
          <cell r="X9563" t="str">
            <v>SENSIA</v>
          </cell>
        </row>
        <row r="9564">
          <cell r="B9564">
            <v>1</v>
          </cell>
          <cell r="K9564" t="str">
            <v>SALÁRIOS, ENCARGOS E BENEFÍCIOS</v>
          </cell>
          <cell r="O9564">
            <v>1</v>
          </cell>
          <cell r="Q9564">
            <v>46023</v>
          </cell>
          <cell r="W9564" t="str">
            <v>SENSIA CP</v>
          </cell>
          <cell r="X9564" t="str">
            <v>SENSIA</v>
          </cell>
        </row>
        <row r="9565">
          <cell r="B9565">
            <v>1</v>
          </cell>
          <cell r="K9565" t="str">
            <v>SALÁRIOS, ENCARGOS E BENEFÍCIOS</v>
          </cell>
          <cell r="O9565">
            <v>1</v>
          </cell>
          <cell r="Q9565">
            <v>46023</v>
          </cell>
          <cell r="W9565" t="str">
            <v>SENSIA CP</v>
          </cell>
          <cell r="X9565" t="str">
            <v>SENSIA</v>
          </cell>
        </row>
        <row r="9566">
          <cell r="B9566">
            <v>1</v>
          </cell>
          <cell r="K9566" t="str">
            <v>SALÁRIOS, ENCARGOS E BENEFÍCIOS</v>
          </cell>
          <cell r="O9566">
            <v>1</v>
          </cell>
          <cell r="Q9566">
            <v>46023</v>
          </cell>
          <cell r="W9566" t="str">
            <v>SENSIA CP</v>
          </cell>
          <cell r="X9566" t="str">
            <v>SENSIA</v>
          </cell>
        </row>
        <row r="9567">
          <cell r="B9567">
            <v>1</v>
          </cell>
          <cell r="K9567" t="str">
            <v>SALÁRIOS, ENCARGOS E BENEFÍCIOS</v>
          </cell>
          <cell r="O9567">
            <v>1</v>
          </cell>
          <cell r="Q9567">
            <v>46023</v>
          </cell>
          <cell r="W9567" t="str">
            <v>SENSIA CP</v>
          </cell>
          <cell r="X9567" t="str">
            <v>SENSIA</v>
          </cell>
        </row>
        <row r="9568">
          <cell r="B9568">
            <v>1</v>
          </cell>
          <cell r="K9568" t="str">
            <v>SALÁRIOS, ENCARGOS E BENEFÍCIOS</v>
          </cell>
          <cell r="O9568">
            <v>1</v>
          </cell>
          <cell r="Q9568">
            <v>46023</v>
          </cell>
          <cell r="W9568" t="str">
            <v>SENSIA CP</v>
          </cell>
          <cell r="X9568" t="str">
            <v>SENSIA</v>
          </cell>
        </row>
        <row r="9569">
          <cell r="B9569">
            <v>1</v>
          </cell>
          <cell r="K9569" t="str">
            <v>SALÁRIOS, ENCARGOS E BENEFÍCIOS</v>
          </cell>
          <cell r="O9569">
            <v>1</v>
          </cell>
          <cell r="Q9569">
            <v>46023</v>
          </cell>
          <cell r="W9569" t="str">
            <v>SENSIA CP</v>
          </cell>
          <cell r="X9569" t="str">
            <v>SENSIA</v>
          </cell>
        </row>
        <row r="9570">
          <cell r="B9570">
            <v>1</v>
          </cell>
          <cell r="K9570" t="str">
            <v>SALÁRIOS, ENCARGOS E BENEFÍCIOS</v>
          </cell>
          <cell r="O9570">
            <v>1</v>
          </cell>
          <cell r="Q9570">
            <v>46023</v>
          </cell>
          <cell r="W9570" t="str">
            <v>SENSIA CP</v>
          </cell>
          <cell r="X9570" t="str">
            <v>SENSIA</v>
          </cell>
        </row>
        <row r="9571">
          <cell r="B9571">
            <v>1</v>
          </cell>
          <cell r="K9571" t="str">
            <v>SALÁRIOS, ENCARGOS E BENEFÍCIOS</v>
          </cell>
          <cell r="O9571">
            <v>1</v>
          </cell>
          <cell r="Q9571">
            <v>46023</v>
          </cell>
          <cell r="W9571" t="str">
            <v>SENSIA CP</v>
          </cell>
          <cell r="X9571" t="str">
            <v>SENSIA</v>
          </cell>
        </row>
        <row r="9572">
          <cell r="B9572">
            <v>1</v>
          </cell>
          <cell r="K9572" t="str">
            <v>SALÁRIOS, ENCARGOS E BENEFÍCIOS</v>
          </cell>
          <cell r="O9572">
            <v>1</v>
          </cell>
          <cell r="Q9572">
            <v>46023</v>
          </cell>
          <cell r="W9572" t="str">
            <v>SENSIA CP</v>
          </cell>
          <cell r="X9572" t="str">
            <v>SENSIA</v>
          </cell>
        </row>
        <row r="9573">
          <cell r="B9573">
            <v>1</v>
          </cell>
          <cell r="K9573" t="str">
            <v>SALÁRIOS, ENCARGOS E BENEFÍCIOS</v>
          </cell>
          <cell r="O9573">
            <v>1</v>
          </cell>
          <cell r="Q9573">
            <v>46023</v>
          </cell>
          <cell r="W9573" t="str">
            <v>SENSIA RP</v>
          </cell>
          <cell r="X9573" t="str">
            <v>SENSIA</v>
          </cell>
        </row>
        <row r="9574">
          <cell r="B9574">
            <v>1</v>
          </cell>
          <cell r="K9574" t="str">
            <v>SALÁRIOS, ENCARGOS E BENEFÍCIOS</v>
          </cell>
          <cell r="O9574">
            <v>1</v>
          </cell>
          <cell r="Q9574">
            <v>46023</v>
          </cell>
          <cell r="W9574" t="str">
            <v>SENSIA RP</v>
          </cell>
          <cell r="X9574" t="str">
            <v>SENSIA</v>
          </cell>
        </row>
        <row r="9575">
          <cell r="B9575">
            <v>1</v>
          </cell>
          <cell r="K9575" t="str">
            <v>SALÁRIOS, ENCARGOS E BENEFÍCIOS</v>
          </cell>
          <cell r="O9575">
            <v>1</v>
          </cell>
          <cell r="Q9575">
            <v>46023</v>
          </cell>
          <cell r="W9575" t="str">
            <v>SENSIA RP</v>
          </cell>
          <cell r="X9575" t="str">
            <v>SENSIA</v>
          </cell>
        </row>
        <row r="9576">
          <cell r="B9576">
            <v>1</v>
          </cell>
          <cell r="K9576" t="str">
            <v>SALÁRIOS, ENCARGOS E BENEFÍCIOS</v>
          </cell>
          <cell r="O9576">
            <v>1</v>
          </cell>
          <cell r="Q9576">
            <v>46023</v>
          </cell>
          <cell r="W9576" t="str">
            <v>SENSIA RP</v>
          </cell>
          <cell r="X9576" t="str">
            <v>SENSIA</v>
          </cell>
        </row>
        <row r="9577">
          <cell r="B9577">
            <v>1</v>
          </cell>
          <cell r="K9577" t="str">
            <v>SALÁRIOS, ENCARGOS E BENEFÍCIOS</v>
          </cell>
          <cell r="O9577">
            <v>1</v>
          </cell>
          <cell r="Q9577">
            <v>46023</v>
          </cell>
          <cell r="W9577" t="str">
            <v>SENSIA RP</v>
          </cell>
          <cell r="X9577" t="str">
            <v>SENSIA</v>
          </cell>
        </row>
        <row r="9578">
          <cell r="B9578">
            <v>1</v>
          </cell>
          <cell r="K9578" t="str">
            <v>SALÁRIOS, ENCARGOS E BENEFÍCIOS</v>
          </cell>
          <cell r="O9578">
            <v>1</v>
          </cell>
          <cell r="Q9578">
            <v>46023</v>
          </cell>
          <cell r="W9578" t="str">
            <v>SENSIA RP</v>
          </cell>
          <cell r="X9578" t="str">
            <v>SENSIA</v>
          </cell>
        </row>
        <row r="9579">
          <cell r="B9579">
            <v>1</v>
          </cell>
          <cell r="K9579" t="str">
            <v>SALÁRIOS, ENCARGOS E BENEFÍCIOS</v>
          </cell>
          <cell r="O9579">
            <v>1</v>
          </cell>
          <cell r="Q9579">
            <v>46023</v>
          </cell>
          <cell r="W9579" t="str">
            <v>SENSIA RP</v>
          </cell>
          <cell r="X9579" t="str">
            <v>SENSIA</v>
          </cell>
        </row>
        <row r="9580">
          <cell r="B9580">
            <v>2</v>
          </cell>
          <cell r="K9580" t="str">
            <v>SALÁRIOS, ENCARGOS E BENEFÍCIOS</v>
          </cell>
          <cell r="O9580">
            <v>1</v>
          </cell>
          <cell r="Q9580">
            <v>46054</v>
          </cell>
          <cell r="W9580" t="str">
            <v>SP INT 1</v>
          </cell>
          <cell r="X9580" t="str">
            <v>SP INT 1</v>
          </cell>
        </row>
        <row r="9581">
          <cell r="B9581">
            <v>2</v>
          </cell>
          <cell r="K9581" t="str">
            <v>SERVIÇOS</v>
          </cell>
          <cell r="O9581">
            <v>1</v>
          </cell>
          <cell r="Q9581">
            <v>46054</v>
          </cell>
          <cell r="W9581" t="str">
            <v>SP INT 1</v>
          </cell>
          <cell r="X9581" t="str">
            <v>SP INT 1</v>
          </cell>
        </row>
        <row r="9582">
          <cell r="B9582">
            <v>2</v>
          </cell>
          <cell r="K9582" t="str">
            <v>SALÁRIOS, ENCARGOS E BENEFÍCIOS</v>
          </cell>
          <cell r="O9582">
            <v>1</v>
          </cell>
          <cell r="Q9582">
            <v>46054</v>
          </cell>
          <cell r="W9582" t="str">
            <v>SP INT 1</v>
          </cell>
          <cell r="X9582" t="str">
            <v>SP INT 1</v>
          </cell>
        </row>
        <row r="9583">
          <cell r="B9583">
            <v>2</v>
          </cell>
          <cell r="K9583" t="str">
            <v>SALÁRIOS, ENCARGOS E BENEFÍCIOS</v>
          </cell>
          <cell r="O9583">
            <v>1</v>
          </cell>
          <cell r="Q9583">
            <v>46054</v>
          </cell>
          <cell r="W9583" t="str">
            <v>SP INT 1</v>
          </cell>
          <cell r="X9583" t="str">
            <v>SP INT 1</v>
          </cell>
        </row>
        <row r="9584">
          <cell r="B9584">
            <v>2</v>
          </cell>
          <cell r="K9584" t="str">
            <v>SALÁRIOS, ENCARGOS E BENEFÍCIOS</v>
          </cell>
          <cell r="O9584">
            <v>1</v>
          </cell>
          <cell r="Q9584">
            <v>46054</v>
          </cell>
          <cell r="W9584" t="str">
            <v>SP INT 1</v>
          </cell>
          <cell r="X9584" t="str">
            <v>SP INT 1</v>
          </cell>
        </row>
        <row r="9585">
          <cell r="B9585">
            <v>2</v>
          </cell>
          <cell r="K9585" t="str">
            <v>SALÁRIOS, ENCARGOS E BENEFÍCIOS</v>
          </cell>
          <cell r="O9585">
            <v>1</v>
          </cell>
          <cell r="Q9585">
            <v>46054</v>
          </cell>
          <cell r="W9585" t="str">
            <v>SP INT 1</v>
          </cell>
          <cell r="X9585" t="str">
            <v>SP INT 1</v>
          </cell>
        </row>
        <row r="9586">
          <cell r="B9586">
            <v>2</v>
          </cell>
          <cell r="K9586" t="str">
            <v>SALÁRIOS, ENCARGOS E BENEFÍCIOS</v>
          </cell>
          <cell r="O9586">
            <v>1</v>
          </cell>
          <cell r="Q9586">
            <v>46054</v>
          </cell>
          <cell r="W9586" t="str">
            <v>SP INT 1</v>
          </cell>
          <cell r="X9586" t="str">
            <v>SP INT 1</v>
          </cell>
        </row>
        <row r="9587">
          <cell r="B9587">
            <v>2</v>
          </cell>
          <cell r="K9587" t="str">
            <v>SALÁRIOS, ENCARGOS E BENEFÍCIOS</v>
          </cell>
          <cell r="O9587">
            <v>1</v>
          </cell>
          <cell r="Q9587">
            <v>46054</v>
          </cell>
          <cell r="W9587" t="str">
            <v>SP INT 1</v>
          </cell>
          <cell r="X9587" t="str">
            <v>SP INT 1</v>
          </cell>
        </row>
        <row r="9588">
          <cell r="B9588">
            <v>2</v>
          </cell>
          <cell r="K9588" t="str">
            <v>SALÁRIOS, ENCARGOS E BENEFÍCIOS</v>
          </cell>
          <cell r="O9588">
            <v>1</v>
          </cell>
          <cell r="Q9588">
            <v>46054</v>
          </cell>
          <cell r="W9588" t="str">
            <v>SP INT 1</v>
          </cell>
          <cell r="X9588" t="str">
            <v>SP INT 1</v>
          </cell>
        </row>
        <row r="9589">
          <cell r="B9589">
            <v>2</v>
          </cell>
          <cell r="K9589" t="str">
            <v>SALÁRIOS, ENCARGOS E BENEFÍCIOS</v>
          </cell>
          <cell r="O9589">
            <v>1</v>
          </cell>
          <cell r="Q9589">
            <v>46054</v>
          </cell>
          <cell r="W9589" t="str">
            <v>SP INT 1</v>
          </cell>
          <cell r="X9589" t="str">
            <v>SP INT 1</v>
          </cell>
        </row>
        <row r="9590">
          <cell r="B9590">
            <v>2</v>
          </cell>
          <cell r="K9590" t="str">
            <v>SALÁRIOS, ENCARGOS E BENEFÍCIOS</v>
          </cell>
          <cell r="O9590">
            <v>1</v>
          </cell>
          <cell r="Q9590">
            <v>46054</v>
          </cell>
          <cell r="W9590" t="str">
            <v>SP INT 1</v>
          </cell>
          <cell r="X9590" t="str">
            <v>SP INT 1</v>
          </cell>
        </row>
        <row r="9591">
          <cell r="B9591">
            <v>2</v>
          </cell>
          <cell r="K9591" t="str">
            <v>SALÁRIOS, ENCARGOS E BENEFÍCIOS</v>
          </cell>
          <cell r="O9591">
            <v>1</v>
          </cell>
          <cell r="Q9591">
            <v>46054</v>
          </cell>
          <cell r="W9591" t="str">
            <v>SP INT 1</v>
          </cell>
          <cell r="X9591" t="str">
            <v>SP INT 1</v>
          </cell>
        </row>
        <row r="9592">
          <cell r="B9592">
            <v>2</v>
          </cell>
          <cell r="K9592" t="str">
            <v>SALÁRIOS, ENCARGOS E BENEFÍCIOS</v>
          </cell>
          <cell r="O9592">
            <v>1</v>
          </cell>
          <cell r="Q9592">
            <v>46054</v>
          </cell>
          <cell r="W9592" t="str">
            <v>SP INT 1</v>
          </cell>
          <cell r="X9592" t="str">
            <v>SP INT 1</v>
          </cell>
        </row>
        <row r="9593">
          <cell r="B9593">
            <v>2</v>
          </cell>
          <cell r="K9593" t="str">
            <v>SALÁRIOS, ENCARGOS E BENEFÍCIOS</v>
          </cell>
          <cell r="O9593">
            <v>1</v>
          </cell>
          <cell r="Q9593">
            <v>46054</v>
          </cell>
          <cell r="W9593" t="str">
            <v>SP INT 1</v>
          </cell>
          <cell r="X9593" t="str">
            <v>SP INT 1</v>
          </cell>
        </row>
        <row r="9594">
          <cell r="B9594">
            <v>2</v>
          </cell>
          <cell r="K9594" t="str">
            <v>SALÁRIOS, ENCARGOS E BENEFÍCIOS</v>
          </cell>
          <cell r="O9594">
            <v>1</v>
          </cell>
          <cell r="Q9594">
            <v>46054</v>
          </cell>
          <cell r="W9594" t="str">
            <v>SP INT 1</v>
          </cell>
          <cell r="X9594" t="str">
            <v>SP INT 1</v>
          </cell>
        </row>
        <row r="9595">
          <cell r="B9595">
            <v>2</v>
          </cell>
          <cell r="K9595" t="str">
            <v>SALÁRIOS, ENCARGOS E BENEFÍCIOS</v>
          </cell>
          <cell r="O9595">
            <v>1</v>
          </cell>
          <cell r="Q9595">
            <v>46054</v>
          </cell>
          <cell r="W9595" t="str">
            <v>SP INT 1</v>
          </cell>
          <cell r="X9595" t="str">
            <v>SP INT 1</v>
          </cell>
        </row>
        <row r="9596">
          <cell r="B9596">
            <v>2</v>
          </cell>
          <cell r="K9596" t="str">
            <v>SALÁRIOS, ENCARGOS E BENEFÍCIOS</v>
          </cell>
          <cell r="O9596">
            <v>1</v>
          </cell>
          <cell r="Q9596">
            <v>46054</v>
          </cell>
          <cell r="W9596" t="str">
            <v>SP INT 1</v>
          </cell>
          <cell r="X9596" t="str">
            <v>SP INT 1</v>
          </cell>
        </row>
        <row r="9597">
          <cell r="B9597">
            <v>2</v>
          </cell>
          <cell r="K9597" t="str">
            <v>SALÁRIOS, ENCARGOS E BENEFÍCIOS</v>
          </cell>
          <cell r="O9597">
            <v>1</v>
          </cell>
          <cell r="Q9597">
            <v>46054</v>
          </cell>
          <cell r="W9597" t="str">
            <v>SP INT 1</v>
          </cell>
          <cell r="X9597" t="str">
            <v>SP INT 1</v>
          </cell>
        </row>
        <row r="9598">
          <cell r="B9598">
            <v>2</v>
          </cell>
          <cell r="K9598" t="str">
            <v>SALÁRIOS, ENCARGOS E BENEFÍCIOS</v>
          </cell>
          <cell r="O9598">
            <v>1</v>
          </cell>
          <cell r="Q9598">
            <v>46054</v>
          </cell>
          <cell r="W9598" t="str">
            <v>SP INT 1</v>
          </cell>
          <cell r="X9598" t="str">
            <v>SP INT 1</v>
          </cell>
        </row>
        <row r="9599">
          <cell r="B9599">
            <v>2</v>
          </cell>
          <cell r="K9599" t="str">
            <v>SERVIÇOS</v>
          </cell>
          <cell r="O9599">
            <v>1</v>
          </cell>
          <cell r="Q9599">
            <v>46054</v>
          </cell>
          <cell r="W9599" t="str">
            <v>SP INT 1</v>
          </cell>
          <cell r="X9599" t="str">
            <v>SP INT 1</v>
          </cell>
        </row>
        <row r="9600">
          <cell r="B9600">
            <v>2</v>
          </cell>
          <cell r="K9600" t="str">
            <v>SALÁRIOS, ENCARGOS E BENEFÍCIOS</v>
          </cell>
          <cell r="O9600">
            <v>1</v>
          </cell>
          <cell r="Q9600">
            <v>46054</v>
          </cell>
          <cell r="W9600" t="str">
            <v>SP INT 1</v>
          </cell>
          <cell r="X9600" t="str">
            <v>SP INT 1</v>
          </cell>
        </row>
        <row r="9601">
          <cell r="B9601">
            <v>2</v>
          </cell>
          <cell r="K9601" t="str">
            <v>SALÁRIOS, ENCARGOS E BENEFÍCIOS</v>
          </cell>
          <cell r="O9601">
            <v>1</v>
          </cell>
          <cell r="Q9601">
            <v>46054</v>
          </cell>
          <cell r="W9601" t="str">
            <v>SP INT 1</v>
          </cell>
          <cell r="X9601" t="str">
            <v>SP INT 1</v>
          </cell>
        </row>
        <row r="9602">
          <cell r="B9602">
            <v>2</v>
          </cell>
          <cell r="K9602" t="str">
            <v>SALÁRIOS, ENCARGOS E BENEFÍCIOS</v>
          </cell>
          <cell r="O9602">
            <v>1</v>
          </cell>
          <cell r="Q9602">
            <v>46054</v>
          </cell>
          <cell r="W9602" t="str">
            <v>SP INT 1</v>
          </cell>
          <cell r="X9602" t="str">
            <v>SP INT 1</v>
          </cell>
        </row>
        <row r="9603">
          <cell r="B9603">
            <v>2</v>
          </cell>
          <cell r="K9603" t="str">
            <v>SALÁRIOS, ENCARGOS E BENEFÍCIOS</v>
          </cell>
          <cell r="O9603">
            <v>1</v>
          </cell>
          <cell r="Q9603">
            <v>46054</v>
          </cell>
          <cell r="W9603" t="str">
            <v>SP INT 1</v>
          </cell>
          <cell r="X9603" t="str">
            <v>SP INT 1</v>
          </cell>
        </row>
        <row r="9604">
          <cell r="B9604">
            <v>2</v>
          </cell>
          <cell r="K9604" t="str">
            <v>SALÁRIOS, ENCARGOS E BENEFÍCIOS</v>
          </cell>
          <cell r="O9604">
            <v>1</v>
          </cell>
          <cell r="Q9604">
            <v>46054</v>
          </cell>
          <cell r="W9604" t="str">
            <v>SP INT 1</v>
          </cell>
          <cell r="X9604" t="str">
            <v>SP INT 1</v>
          </cell>
        </row>
        <row r="9605">
          <cell r="B9605">
            <v>2</v>
          </cell>
          <cell r="K9605" t="str">
            <v>SALÁRIOS, ENCARGOS E BENEFÍCIOS</v>
          </cell>
          <cell r="O9605">
            <v>1</v>
          </cell>
          <cell r="Q9605">
            <v>46054</v>
          </cell>
          <cell r="W9605" t="str">
            <v>SP INT 1</v>
          </cell>
          <cell r="X9605" t="str">
            <v>SP INT 1</v>
          </cell>
        </row>
        <row r="9606">
          <cell r="B9606">
            <v>2</v>
          </cell>
          <cell r="K9606" t="str">
            <v>SALÁRIOS, ENCARGOS E BENEFÍCIOS</v>
          </cell>
          <cell r="O9606">
            <v>1</v>
          </cell>
          <cell r="Q9606">
            <v>46054</v>
          </cell>
          <cell r="W9606" t="str">
            <v>SP INT 1</v>
          </cell>
          <cell r="X9606" t="str">
            <v>SP INT 1</v>
          </cell>
        </row>
        <row r="9607">
          <cell r="B9607">
            <v>2</v>
          </cell>
          <cell r="K9607" t="str">
            <v>SALÁRIOS, ENCARGOS E BENEFÍCIOS</v>
          </cell>
          <cell r="O9607">
            <v>1</v>
          </cell>
          <cell r="Q9607">
            <v>46054</v>
          </cell>
          <cell r="W9607" t="str">
            <v>SP INT 1</v>
          </cell>
          <cell r="X9607" t="str">
            <v>SP INT 1</v>
          </cell>
        </row>
        <row r="9608">
          <cell r="B9608">
            <v>2</v>
          </cell>
          <cell r="K9608" t="str">
            <v>SALÁRIOS, ENCARGOS E BENEFÍCIOS</v>
          </cell>
          <cell r="O9608">
            <v>1</v>
          </cell>
          <cell r="Q9608">
            <v>46054</v>
          </cell>
          <cell r="W9608" t="str">
            <v>SP INT 1</v>
          </cell>
          <cell r="X9608" t="str">
            <v>SP INT 1</v>
          </cell>
        </row>
        <row r="9609">
          <cell r="B9609">
            <v>2</v>
          </cell>
          <cell r="K9609" t="str">
            <v>SALÁRIOS, ENCARGOS E BENEFÍCIOS</v>
          </cell>
          <cell r="O9609">
            <v>1</v>
          </cell>
          <cell r="Q9609">
            <v>46054</v>
          </cell>
          <cell r="W9609" t="str">
            <v>SP INT 1</v>
          </cell>
          <cell r="X9609" t="str">
            <v>SP INT 1</v>
          </cell>
        </row>
        <row r="9610">
          <cell r="B9610">
            <v>2</v>
          </cell>
          <cell r="K9610" t="str">
            <v>SERVIÇOS</v>
          </cell>
          <cell r="O9610">
            <v>1</v>
          </cell>
          <cell r="Q9610">
            <v>46054</v>
          </cell>
          <cell r="W9610" t="str">
            <v>SP INT 1</v>
          </cell>
          <cell r="X9610" t="str">
            <v>SP INT 1</v>
          </cell>
        </row>
        <row r="9611">
          <cell r="B9611">
            <v>2</v>
          </cell>
          <cell r="K9611" t="str">
            <v>SALÁRIOS, ENCARGOS E BENEFÍCIOS</v>
          </cell>
          <cell r="O9611">
            <v>1</v>
          </cell>
          <cell r="Q9611">
            <v>46054</v>
          </cell>
          <cell r="W9611" t="str">
            <v>SP INT 1</v>
          </cell>
          <cell r="X9611" t="str">
            <v>SP INT 1</v>
          </cell>
        </row>
        <row r="9612">
          <cell r="B9612">
            <v>2</v>
          </cell>
          <cell r="K9612" t="str">
            <v>SALÁRIOS, ENCARGOS E BENEFÍCIOS</v>
          </cell>
          <cell r="O9612">
            <v>1</v>
          </cell>
          <cell r="Q9612">
            <v>46054</v>
          </cell>
          <cell r="W9612" t="str">
            <v>SP INT 1</v>
          </cell>
          <cell r="X9612" t="str">
            <v>SP INT 1</v>
          </cell>
        </row>
        <row r="9613">
          <cell r="B9613">
            <v>2</v>
          </cell>
          <cell r="K9613" t="str">
            <v>SALÁRIOS, ENCARGOS E BENEFÍCIOS</v>
          </cell>
          <cell r="O9613">
            <v>1</v>
          </cell>
          <cell r="Q9613">
            <v>46054</v>
          </cell>
          <cell r="W9613" t="str">
            <v>SP INT 1</v>
          </cell>
          <cell r="X9613" t="str">
            <v>SP INT 1</v>
          </cell>
        </row>
        <row r="9614">
          <cell r="B9614">
            <v>2</v>
          </cell>
          <cell r="K9614" t="str">
            <v>SALÁRIOS, ENCARGOS E BENEFÍCIOS</v>
          </cell>
          <cell r="O9614">
            <v>1</v>
          </cell>
          <cell r="Q9614">
            <v>46054</v>
          </cell>
          <cell r="W9614" t="str">
            <v>SP INT 1</v>
          </cell>
          <cell r="X9614" t="str">
            <v>SP INT 1</v>
          </cell>
        </row>
        <row r="9615">
          <cell r="B9615">
            <v>2</v>
          </cell>
          <cell r="K9615" t="str">
            <v>SALÁRIOS, ENCARGOS E BENEFÍCIOS</v>
          </cell>
          <cell r="O9615">
            <v>1</v>
          </cell>
          <cell r="Q9615">
            <v>46054</v>
          </cell>
          <cell r="W9615" t="str">
            <v>SP INT 1</v>
          </cell>
          <cell r="X9615" t="str">
            <v>SP INT 1</v>
          </cell>
        </row>
        <row r="9616">
          <cell r="B9616">
            <v>2</v>
          </cell>
          <cell r="K9616" t="str">
            <v>SALÁRIOS, ENCARGOS E BENEFÍCIOS</v>
          </cell>
          <cell r="O9616">
            <v>1</v>
          </cell>
          <cell r="Q9616">
            <v>46054</v>
          </cell>
          <cell r="W9616" t="str">
            <v>SP INT 1</v>
          </cell>
          <cell r="X9616" t="str">
            <v>SP INT 1</v>
          </cell>
        </row>
        <row r="9617">
          <cell r="B9617">
            <v>2</v>
          </cell>
          <cell r="K9617" t="str">
            <v>SALÁRIOS, ENCARGOS E BENEFÍCIOS</v>
          </cell>
          <cell r="O9617">
            <v>1</v>
          </cell>
          <cell r="Q9617">
            <v>46054</v>
          </cell>
          <cell r="W9617" t="str">
            <v>SP INT 1</v>
          </cell>
          <cell r="X9617" t="str">
            <v>SP INT 1</v>
          </cell>
        </row>
        <row r="9618">
          <cell r="B9618">
            <v>2</v>
          </cell>
          <cell r="K9618" t="str">
            <v>SALÁRIOS, ENCARGOS E BENEFÍCIOS</v>
          </cell>
          <cell r="O9618">
            <v>1</v>
          </cell>
          <cell r="Q9618">
            <v>46054</v>
          </cell>
          <cell r="W9618" t="str">
            <v>SP INT 1</v>
          </cell>
          <cell r="X9618" t="str">
            <v>SP INT 1</v>
          </cell>
        </row>
        <row r="9619">
          <cell r="B9619">
            <v>2</v>
          </cell>
          <cell r="K9619" t="str">
            <v>SALÁRIOS, ENCARGOS E BENEFÍCIOS</v>
          </cell>
          <cell r="O9619">
            <v>1</v>
          </cell>
          <cell r="Q9619">
            <v>46054</v>
          </cell>
          <cell r="W9619" t="str">
            <v>SP INT 1</v>
          </cell>
          <cell r="X9619" t="str">
            <v>SP INT 1</v>
          </cell>
        </row>
        <row r="9620">
          <cell r="B9620">
            <v>2</v>
          </cell>
          <cell r="K9620" t="str">
            <v>SALÁRIOS, ENCARGOS E BENEFÍCIOS</v>
          </cell>
          <cell r="O9620">
            <v>1</v>
          </cell>
          <cell r="Q9620">
            <v>46054</v>
          </cell>
          <cell r="W9620" t="str">
            <v>SP INT 1</v>
          </cell>
          <cell r="X9620" t="str">
            <v>SP INT 1</v>
          </cell>
        </row>
        <row r="9621">
          <cell r="B9621">
            <v>2</v>
          </cell>
          <cell r="K9621" t="str">
            <v>SALÁRIOS, ENCARGOS E BENEFÍCIOS</v>
          </cell>
          <cell r="O9621">
            <v>1</v>
          </cell>
          <cell r="Q9621">
            <v>46054</v>
          </cell>
          <cell r="W9621" t="str">
            <v>SP INT 2</v>
          </cell>
          <cell r="X9621" t="str">
            <v>SP INT 2</v>
          </cell>
        </row>
        <row r="9622">
          <cell r="B9622">
            <v>2</v>
          </cell>
          <cell r="K9622" t="str">
            <v>SALÁRIOS, ENCARGOS E BENEFÍCIOS</v>
          </cell>
          <cell r="O9622">
            <v>1</v>
          </cell>
          <cell r="Q9622">
            <v>46054</v>
          </cell>
          <cell r="W9622" t="str">
            <v>SP INT 2</v>
          </cell>
          <cell r="X9622" t="str">
            <v>SP INT 2</v>
          </cell>
        </row>
        <row r="9623">
          <cell r="B9623">
            <v>2</v>
          </cell>
          <cell r="K9623" t="str">
            <v>SALÁRIOS, ENCARGOS E BENEFÍCIOS</v>
          </cell>
          <cell r="O9623">
            <v>1</v>
          </cell>
          <cell r="Q9623">
            <v>46054</v>
          </cell>
          <cell r="W9623" t="str">
            <v>SP INT 2</v>
          </cell>
          <cell r="X9623" t="str">
            <v>SP INT 2</v>
          </cell>
        </row>
        <row r="9624">
          <cell r="B9624">
            <v>2</v>
          </cell>
          <cell r="K9624" t="str">
            <v>SALÁRIOS, ENCARGOS E BENEFÍCIOS</v>
          </cell>
          <cell r="O9624">
            <v>1</v>
          </cell>
          <cell r="Q9624">
            <v>46054</v>
          </cell>
          <cell r="W9624" t="str">
            <v>SP INT 2</v>
          </cell>
          <cell r="X9624" t="str">
            <v>SP INT 2</v>
          </cell>
        </row>
        <row r="9625">
          <cell r="B9625">
            <v>2</v>
          </cell>
          <cell r="K9625" t="str">
            <v>SALÁRIOS, ENCARGOS E BENEFÍCIOS</v>
          </cell>
          <cell r="O9625">
            <v>1</v>
          </cell>
          <cell r="Q9625">
            <v>46054</v>
          </cell>
          <cell r="W9625" t="str">
            <v>SP INT 2</v>
          </cell>
          <cell r="X9625" t="str">
            <v>SP INT 2</v>
          </cell>
        </row>
        <row r="9626">
          <cell r="B9626">
            <v>2</v>
          </cell>
          <cell r="K9626" t="str">
            <v>SALÁRIOS, ENCARGOS E BENEFÍCIOS</v>
          </cell>
          <cell r="O9626">
            <v>1</v>
          </cell>
          <cell r="Q9626">
            <v>46054</v>
          </cell>
          <cell r="W9626" t="str">
            <v>SP INT 2</v>
          </cell>
          <cell r="X9626" t="str">
            <v>SP INT 2</v>
          </cell>
        </row>
        <row r="9627">
          <cell r="B9627">
            <v>2</v>
          </cell>
          <cell r="K9627" t="str">
            <v>SALÁRIOS, ENCARGOS E BENEFÍCIOS</v>
          </cell>
          <cell r="O9627">
            <v>1</v>
          </cell>
          <cell r="Q9627">
            <v>46054</v>
          </cell>
          <cell r="W9627" t="str">
            <v>SP INT 2</v>
          </cell>
          <cell r="X9627" t="str">
            <v>SP INT 2</v>
          </cell>
        </row>
        <row r="9628">
          <cell r="B9628">
            <v>2</v>
          </cell>
          <cell r="K9628" t="str">
            <v>SALÁRIOS, ENCARGOS E BENEFÍCIOS</v>
          </cell>
          <cell r="O9628">
            <v>1</v>
          </cell>
          <cell r="Q9628">
            <v>46054</v>
          </cell>
          <cell r="W9628" t="str">
            <v>SP INT 2</v>
          </cell>
          <cell r="X9628" t="str">
            <v>SP INT 2</v>
          </cell>
        </row>
        <row r="9629">
          <cell r="B9629">
            <v>2</v>
          </cell>
          <cell r="K9629" t="str">
            <v>SALÁRIOS, ENCARGOS E BENEFÍCIOS</v>
          </cell>
          <cell r="O9629">
            <v>1</v>
          </cell>
          <cell r="Q9629">
            <v>46054</v>
          </cell>
          <cell r="W9629" t="str">
            <v>SP INT 2</v>
          </cell>
          <cell r="X9629" t="str">
            <v>SP INT 2</v>
          </cell>
        </row>
        <row r="9630">
          <cell r="B9630">
            <v>2</v>
          </cell>
          <cell r="K9630" t="str">
            <v>SERVIÇOS</v>
          </cell>
          <cell r="O9630">
            <v>1</v>
          </cell>
          <cell r="Q9630">
            <v>46054</v>
          </cell>
          <cell r="W9630" t="str">
            <v>SP INT 2</v>
          </cell>
          <cell r="X9630" t="str">
            <v>SP INT 2</v>
          </cell>
        </row>
        <row r="9631">
          <cell r="B9631">
            <v>2</v>
          </cell>
          <cell r="K9631" t="str">
            <v>SALÁRIOS, ENCARGOS E BENEFÍCIOS</v>
          </cell>
          <cell r="O9631">
            <v>1</v>
          </cell>
          <cell r="Q9631">
            <v>46054</v>
          </cell>
          <cell r="W9631" t="str">
            <v>SP INT 2</v>
          </cell>
          <cell r="X9631" t="str">
            <v>SP INT 2</v>
          </cell>
        </row>
        <row r="9632">
          <cell r="B9632">
            <v>2</v>
          </cell>
          <cell r="K9632" t="str">
            <v>SALÁRIOS, ENCARGOS E BENEFÍCIOS</v>
          </cell>
          <cell r="O9632">
            <v>1</v>
          </cell>
          <cell r="Q9632">
            <v>46054</v>
          </cell>
          <cell r="W9632" t="str">
            <v>SP INT 2</v>
          </cell>
          <cell r="X9632" t="str">
            <v>SP INT 2</v>
          </cell>
        </row>
        <row r="9633">
          <cell r="B9633">
            <v>2</v>
          </cell>
          <cell r="K9633" t="str">
            <v>SALÁRIOS, ENCARGOS E BENEFÍCIOS</v>
          </cell>
          <cell r="O9633">
            <v>1</v>
          </cell>
          <cell r="Q9633">
            <v>46054</v>
          </cell>
          <cell r="W9633" t="str">
            <v>SP INT 2</v>
          </cell>
          <cell r="X9633" t="str">
            <v>SP INT 2</v>
          </cell>
        </row>
        <row r="9634">
          <cell r="B9634">
            <v>2</v>
          </cell>
          <cell r="K9634" t="str">
            <v>SALÁRIOS, ENCARGOS E BENEFÍCIOS</v>
          </cell>
          <cell r="O9634">
            <v>1</v>
          </cell>
          <cell r="Q9634">
            <v>46054</v>
          </cell>
          <cell r="W9634" t="str">
            <v>SP INT 2</v>
          </cell>
          <cell r="X9634" t="str">
            <v>SP INT 2</v>
          </cell>
        </row>
        <row r="9635">
          <cell r="B9635">
            <v>2</v>
          </cell>
          <cell r="K9635" t="str">
            <v>SALÁRIOS, ENCARGOS E BENEFÍCIOS</v>
          </cell>
          <cell r="O9635">
            <v>1</v>
          </cell>
          <cell r="Q9635">
            <v>46054</v>
          </cell>
          <cell r="W9635" t="str">
            <v>SP INT 2</v>
          </cell>
          <cell r="X9635" t="str">
            <v>SP INT 2</v>
          </cell>
        </row>
        <row r="9636">
          <cell r="B9636">
            <v>2</v>
          </cell>
          <cell r="K9636" t="str">
            <v>SALÁRIOS, ENCARGOS E BENEFÍCIOS</v>
          </cell>
          <cell r="O9636">
            <v>1</v>
          </cell>
          <cell r="Q9636">
            <v>46054</v>
          </cell>
          <cell r="W9636" t="str">
            <v>SP INT 2</v>
          </cell>
          <cell r="X9636" t="str">
            <v>SP INT 2</v>
          </cell>
        </row>
        <row r="9637">
          <cell r="B9637">
            <v>2</v>
          </cell>
          <cell r="K9637" t="str">
            <v>SERVIÇOS</v>
          </cell>
          <cell r="O9637">
            <v>1</v>
          </cell>
          <cell r="Q9637">
            <v>46054</v>
          </cell>
          <cell r="W9637" t="str">
            <v>SP INT 2</v>
          </cell>
          <cell r="X9637" t="str">
            <v>SP INT 2</v>
          </cell>
        </row>
        <row r="9638">
          <cell r="B9638">
            <v>2</v>
          </cell>
          <cell r="K9638" t="str">
            <v>SALÁRIOS, ENCARGOS E BENEFÍCIOS</v>
          </cell>
          <cell r="O9638">
            <v>1</v>
          </cell>
          <cell r="Q9638">
            <v>46054</v>
          </cell>
          <cell r="W9638" t="str">
            <v>SP INT 2</v>
          </cell>
          <cell r="X9638" t="str">
            <v>SP INT 2</v>
          </cell>
        </row>
        <row r="9639">
          <cell r="B9639">
            <v>2</v>
          </cell>
          <cell r="K9639" t="str">
            <v>SALÁRIOS, ENCARGOS E BENEFÍCIOS</v>
          </cell>
          <cell r="O9639">
            <v>1</v>
          </cell>
          <cell r="Q9639">
            <v>46054</v>
          </cell>
          <cell r="W9639" t="str">
            <v>SP INT 2</v>
          </cell>
          <cell r="X9639" t="str">
            <v>SP INT 2</v>
          </cell>
        </row>
        <row r="9640">
          <cell r="B9640">
            <v>2</v>
          </cell>
          <cell r="K9640" t="str">
            <v>SALÁRIOS, ENCARGOS E BENEFÍCIOS</v>
          </cell>
          <cell r="O9640">
            <v>1</v>
          </cell>
          <cell r="Q9640">
            <v>46054</v>
          </cell>
          <cell r="W9640" t="str">
            <v>SP INT 2</v>
          </cell>
          <cell r="X9640" t="str">
            <v>SP INT 2</v>
          </cell>
        </row>
        <row r="9641">
          <cell r="B9641">
            <v>2</v>
          </cell>
          <cell r="K9641" t="str">
            <v>SALÁRIOS, ENCARGOS E BENEFÍCIOS</v>
          </cell>
          <cell r="O9641">
            <v>1</v>
          </cell>
          <cell r="Q9641">
            <v>46054</v>
          </cell>
          <cell r="W9641" t="str">
            <v>SP INT 2</v>
          </cell>
          <cell r="X9641" t="str">
            <v>SP INT 2</v>
          </cell>
        </row>
        <row r="9642">
          <cell r="B9642">
            <v>2</v>
          </cell>
          <cell r="K9642" t="str">
            <v>SALÁRIOS, ENCARGOS E BENEFÍCIOS</v>
          </cell>
          <cell r="O9642">
            <v>1</v>
          </cell>
          <cell r="Q9642">
            <v>46054</v>
          </cell>
          <cell r="W9642" t="str">
            <v>SP INT 2</v>
          </cell>
          <cell r="X9642" t="str">
            <v>SP INT 2</v>
          </cell>
        </row>
        <row r="9643">
          <cell r="B9643">
            <v>2</v>
          </cell>
          <cell r="K9643" t="str">
            <v>SALÁRIOS, ENCARGOS E BENEFÍCIOS</v>
          </cell>
          <cell r="O9643">
            <v>1</v>
          </cell>
          <cell r="Q9643">
            <v>46054</v>
          </cell>
          <cell r="W9643" t="str">
            <v>SP INT 2</v>
          </cell>
          <cell r="X9643" t="str">
            <v>SP INT 2</v>
          </cell>
        </row>
        <row r="9644">
          <cell r="B9644">
            <v>2</v>
          </cell>
          <cell r="K9644" t="str">
            <v>SALÁRIOS, ENCARGOS E BENEFÍCIOS</v>
          </cell>
          <cell r="O9644">
            <v>1</v>
          </cell>
          <cell r="Q9644">
            <v>46054</v>
          </cell>
          <cell r="W9644" t="str">
            <v>SP INT 2</v>
          </cell>
          <cell r="X9644" t="str">
            <v>SP INT 2</v>
          </cell>
        </row>
        <row r="9645">
          <cell r="B9645">
            <v>2</v>
          </cell>
          <cell r="K9645" t="str">
            <v>SALÁRIOS, ENCARGOS E BENEFÍCIOS</v>
          </cell>
          <cell r="O9645">
            <v>1</v>
          </cell>
          <cell r="Q9645">
            <v>46054</v>
          </cell>
          <cell r="W9645" t="str">
            <v>SP INT 2</v>
          </cell>
          <cell r="X9645" t="str">
            <v>SP INT 2</v>
          </cell>
        </row>
        <row r="9646">
          <cell r="B9646">
            <v>2</v>
          </cell>
          <cell r="K9646" t="str">
            <v>SALÁRIOS, ENCARGOS E BENEFÍCIOS</v>
          </cell>
          <cell r="O9646">
            <v>1</v>
          </cell>
          <cell r="Q9646">
            <v>46054</v>
          </cell>
          <cell r="W9646" t="str">
            <v>SP INT 2</v>
          </cell>
          <cell r="X9646" t="str">
            <v>SP INT 2</v>
          </cell>
        </row>
        <row r="9647">
          <cell r="B9647">
            <v>2</v>
          </cell>
          <cell r="K9647" t="str">
            <v>SALÁRIOS, ENCARGOS E BENEFÍCIOS</v>
          </cell>
          <cell r="O9647">
            <v>1</v>
          </cell>
          <cell r="Q9647">
            <v>46054</v>
          </cell>
          <cell r="W9647" t="str">
            <v>SP INT 2</v>
          </cell>
          <cell r="X9647" t="str">
            <v>SP INT 2</v>
          </cell>
        </row>
        <row r="9648">
          <cell r="B9648">
            <v>2</v>
          </cell>
          <cell r="K9648" t="str">
            <v>SALÁRIOS, ENCARGOS E BENEFÍCIOS</v>
          </cell>
          <cell r="O9648">
            <v>1</v>
          </cell>
          <cell r="Q9648">
            <v>46054</v>
          </cell>
          <cell r="W9648" t="str">
            <v>SP INT 2</v>
          </cell>
          <cell r="X9648" t="str">
            <v>SP INT 2</v>
          </cell>
        </row>
        <row r="9649">
          <cell r="B9649">
            <v>2</v>
          </cell>
          <cell r="K9649" t="str">
            <v>SALÁRIOS, ENCARGOS E BENEFÍCIOS</v>
          </cell>
          <cell r="O9649">
            <v>1</v>
          </cell>
          <cell r="Q9649">
            <v>46054</v>
          </cell>
          <cell r="W9649" t="str">
            <v>SP INT 2</v>
          </cell>
          <cell r="X9649" t="str">
            <v>SP INT 2</v>
          </cell>
        </row>
        <row r="9650">
          <cell r="B9650">
            <v>2</v>
          </cell>
          <cell r="K9650" t="str">
            <v>SALÁRIOS, ENCARGOS E BENEFÍCIOS</v>
          </cell>
          <cell r="O9650">
            <v>1</v>
          </cell>
          <cell r="Q9650">
            <v>46054</v>
          </cell>
          <cell r="W9650" t="str">
            <v>SP INT 2</v>
          </cell>
          <cell r="X9650" t="str">
            <v>SP INT 2</v>
          </cell>
        </row>
        <row r="9651">
          <cell r="B9651">
            <v>2</v>
          </cell>
          <cell r="K9651" t="str">
            <v>SERVIÇOS</v>
          </cell>
          <cell r="O9651">
            <v>1</v>
          </cell>
          <cell r="Q9651">
            <v>46054</v>
          </cell>
          <cell r="W9651" t="str">
            <v>SP INT 2</v>
          </cell>
          <cell r="X9651" t="str">
            <v>SP INT 2</v>
          </cell>
        </row>
        <row r="9652">
          <cell r="B9652">
            <v>2</v>
          </cell>
          <cell r="K9652" t="str">
            <v>SALÁRIOS, ENCARGOS E BENEFÍCIOS</v>
          </cell>
          <cell r="O9652">
            <v>1</v>
          </cell>
          <cell r="Q9652">
            <v>46054</v>
          </cell>
          <cell r="W9652" t="str">
            <v>SP INT 2</v>
          </cell>
          <cell r="X9652" t="str">
            <v>SP INT 2</v>
          </cell>
        </row>
        <row r="9653">
          <cell r="B9653">
            <v>2</v>
          </cell>
          <cell r="K9653" t="str">
            <v>SALÁRIOS, ENCARGOS E BENEFÍCIOS</v>
          </cell>
          <cell r="O9653">
            <v>1</v>
          </cell>
          <cell r="Q9653">
            <v>46054</v>
          </cell>
          <cell r="W9653" t="str">
            <v>SP INT 2</v>
          </cell>
          <cell r="X9653" t="str">
            <v>SP INT 2</v>
          </cell>
        </row>
        <row r="9654">
          <cell r="B9654">
            <v>2</v>
          </cell>
          <cell r="K9654" t="str">
            <v>SALÁRIOS, ENCARGOS E BENEFÍCIOS</v>
          </cell>
          <cell r="O9654">
            <v>1</v>
          </cell>
          <cell r="Q9654">
            <v>46054</v>
          </cell>
          <cell r="W9654" t="str">
            <v>SP INT 2</v>
          </cell>
          <cell r="X9654" t="str">
            <v>SP INT 2</v>
          </cell>
        </row>
        <row r="9655">
          <cell r="B9655">
            <v>2</v>
          </cell>
          <cell r="K9655" t="str">
            <v>SALÁRIOS, ENCARGOS E BENEFÍCIOS</v>
          </cell>
          <cell r="O9655">
            <v>1</v>
          </cell>
          <cell r="Q9655">
            <v>46054</v>
          </cell>
          <cell r="W9655" t="str">
            <v>SP INT 2</v>
          </cell>
          <cell r="X9655" t="str">
            <v>SP INT 2</v>
          </cell>
        </row>
        <row r="9656">
          <cell r="B9656">
            <v>2</v>
          </cell>
          <cell r="K9656" t="str">
            <v>SALÁRIOS, ENCARGOS E BENEFÍCIOS</v>
          </cell>
          <cell r="O9656">
            <v>1</v>
          </cell>
          <cell r="Q9656">
            <v>46054</v>
          </cell>
          <cell r="W9656" t="str">
            <v>SP INT 2</v>
          </cell>
          <cell r="X9656" t="str">
            <v>SP INT 2</v>
          </cell>
        </row>
        <row r="9657">
          <cell r="B9657">
            <v>2</v>
          </cell>
          <cell r="K9657" t="str">
            <v>SALÁRIOS, ENCARGOS E BENEFÍCIOS</v>
          </cell>
          <cell r="O9657">
            <v>1</v>
          </cell>
          <cell r="Q9657">
            <v>46054</v>
          </cell>
          <cell r="W9657" t="str">
            <v>SP INT 2</v>
          </cell>
          <cell r="X9657" t="str">
            <v>SP INT 2</v>
          </cell>
        </row>
        <row r="9658">
          <cell r="B9658">
            <v>2</v>
          </cell>
          <cell r="K9658" t="str">
            <v>SALÁRIOS, ENCARGOS E BENEFÍCIOS</v>
          </cell>
          <cell r="O9658">
            <v>1</v>
          </cell>
          <cell r="Q9658">
            <v>46054</v>
          </cell>
          <cell r="W9658" t="str">
            <v>SP INT 2</v>
          </cell>
          <cell r="X9658" t="str">
            <v>SP INT 2</v>
          </cell>
        </row>
        <row r="9659">
          <cell r="B9659">
            <v>2</v>
          </cell>
          <cell r="K9659" t="str">
            <v>SALÁRIOS, ENCARGOS E BENEFÍCIOS</v>
          </cell>
          <cell r="O9659">
            <v>1</v>
          </cell>
          <cell r="Q9659">
            <v>46054</v>
          </cell>
          <cell r="W9659" t="str">
            <v>SP INT 2</v>
          </cell>
          <cell r="X9659" t="str">
            <v>SP INT 2</v>
          </cell>
        </row>
        <row r="9660">
          <cell r="B9660">
            <v>2</v>
          </cell>
          <cell r="K9660" t="str">
            <v>SALÁRIOS, ENCARGOS E BENEFÍCIOS</v>
          </cell>
          <cell r="O9660">
            <v>1</v>
          </cell>
          <cell r="Q9660">
            <v>46054</v>
          </cell>
          <cell r="W9660" t="str">
            <v>SP INT 2</v>
          </cell>
          <cell r="X9660" t="str">
            <v>SP INT 2</v>
          </cell>
        </row>
        <row r="9661">
          <cell r="B9661">
            <v>2</v>
          </cell>
          <cell r="K9661" t="str">
            <v>SALÁRIOS, ENCARGOS E BENEFÍCIOS</v>
          </cell>
          <cell r="O9661">
            <v>1</v>
          </cell>
          <cell r="Q9661">
            <v>46054</v>
          </cell>
          <cell r="W9661" t="str">
            <v>SP INT 2</v>
          </cell>
          <cell r="X9661" t="str">
            <v>SP INT 2</v>
          </cell>
        </row>
        <row r="9662">
          <cell r="B9662">
            <v>2</v>
          </cell>
          <cell r="K9662" t="str">
            <v>SALÁRIOS, ENCARGOS E BENEFÍCIOS</v>
          </cell>
          <cell r="O9662">
            <v>1</v>
          </cell>
          <cell r="Q9662">
            <v>46054</v>
          </cell>
          <cell r="W9662" t="str">
            <v>SP INT 2</v>
          </cell>
          <cell r="X9662" t="str">
            <v>SP INT 2</v>
          </cell>
        </row>
        <row r="9663">
          <cell r="B9663">
            <v>2</v>
          </cell>
          <cell r="K9663" t="str">
            <v>SALÁRIOS, ENCARGOS E BENEFÍCIOS</v>
          </cell>
          <cell r="O9663">
            <v>1</v>
          </cell>
          <cell r="Q9663">
            <v>46054</v>
          </cell>
          <cell r="W9663" t="str">
            <v>SP INT 3</v>
          </cell>
          <cell r="X9663" t="str">
            <v>SP INT 3</v>
          </cell>
        </row>
        <row r="9664">
          <cell r="B9664">
            <v>2</v>
          </cell>
          <cell r="K9664" t="str">
            <v>SALÁRIOS, ENCARGOS E BENEFÍCIOS</v>
          </cell>
          <cell r="O9664">
            <v>1</v>
          </cell>
          <cell r="Q9664">
            <v>46054</v>
          </cell>
          <cell r="W9664" t="str">
            <v>SP INT 3</v>
          </cell>
          <cell r="X9664" t="str">
            <v>SP INT 3</v>
          </cell>
        </row>
        <row r="9665">
          <cell r="B9665">
            <v>2</v>
          </cell>
          <cell r="K9665" t="str">
            <v>SALÁRIOS, ENCARGOS E BENEFÍCIOS</v>
          </cell>
          <cell r="O9665">
            <v>1</v>
          </cell>
          <cell r="Q9665">
            <v>46054</v>
          </cell>
          <cell r="W9665" t="str">
            <v>SP INT 3</v>
          </cell>
          <cell r="X9665" t="str">
            <v>SP INT 3</v>
          </cell>
        </row>
        <row r="9666">
          <cell r="B9666">
            <v>2</v>
          </cell>
          <cell r="K9666" t="str">
            <v>SALÁRIOS, ENCARGOS E BENEFÍCIOS</v>
          </cell>
          <cell r="O9666">
            <v>1</v>
          </cell>
          <cell r="Q9666">
            <v>46054</v>
          </cell>
          <cell r="W9666" t="str">
            <v>SP INT 3</v>
          </cell>
          <cell r="X9666" t="str">
            <v>SP INT 3</v>
          </cell>
        </row>
        <row r="9667">
          <cell r="B9667">
            <v>2</v>
          </cell>
          <cell r="K9667" t="str">
            <v>SALÁRIOS, ENCARGOS E BENEFÍCIOS</v>
          </cell>
          <cell r="O9667">
            <v>1</v>
          </cell>
          <cell r="Q9667">
            <v>46054</v>
          </cell>
          <cell r="W9667" t="str">
            <v>SP INT 3</v>
          </cell>
          <cell r="X9667" t="str">
            <v>SP INT 3</v>
          </cell>
        </row>
        <row r="9668">
          <cell r="B9668">
            <v>2</v>
          </cell>
          <cell r="K9668" t="str">
            <v>SERVIÇOS</v>
          </cell>
          <cell r="O9668">
            <v>1</v>
          </cell>
          <cell r="Q9668">
            <v>46054</v>
          </cell>
          <cell r="W9668" t="str">
            <v>SP INT 3</v>
          </cell>
          <cell r="X9668" t="str">
            <v>SP INT 3</v>
          </cell>
        </row>
        <row r="9669">
          <cell r="B9669">
            <v>2</v>
          </cell>
          <cell r="K9669" t="str">
            <v>SALÁRIOS, ENCARGOS E BENEFÍCIOS</v>
          </cell>
          <cell r="O9669">
            <v>1</v>
          </cell>
          <cell r="Q9669">
            <v>46054</v>
          </cell>
          <cell r="W9669" t="str">
            <v>SP INT 3</v>
          </cell>
          <cell r="X9669" t="str">
            <v>SP INT 3</v>
          </cell>
        </row>
        <row r="9670">
          <cell r="B9670">
            <v>2</v>
          </cell>
          <cell r="K9670" t="str">
            <v>SALÁRIOS, ENCARGOS E BENEFÍCIOS</v>
          </cell>
          <cell r="O9670">
            <v>1</v>
          </cell>
          <cell r="Q9670">
            <v>46054</v>
          </cell>
          <cell r="W9670" t="str">
            <v>SP INT 3</v>
          </cell>
          <cell r="X9670" t="str">
            <v>SP INT 3</v>
          </cell>
        </row>
        <row r="9671">
          <cell r="B9671">
            <v>2</v>
          </cell>
          <cell r="K9671" t="str">
            <v>SALÁRIOS, ENCARGOS E BENEFÍCIOS</v>
          </cell>
          <cell r="O9671">
            <v>1</v>
          </cell>
          <cell r="Q9671">
            <v>46054</v>
          </cell>
          <cell r="W9671" t="str">
            <v>SP INT 3</v>
          </cell>
          <cell r="X9671" t="str">
            <v>SP INT 3</v>
          </cell>
        </row>
        <row r="9672">
          <cell r="B9672">
            <v>2</v>
          </cell>
          <cell r="K9672" t="str">
            <v>SALÁRIOS, ENCARGOS E BENEFÍCIOS</v>
          </cell>
          <cell r="O9672">
            <v>1</v>
          </cell>
          <cell r="Q9672">
            <v>46054</v>
          </cell>
          <cell r="W9672" t="str">
            <v>SP INT 3</v>
          </cell>
          <cell r="X9672" t="str">
            <v>SP INT 3</v>
          </cell>
        </row>
        <row r="9673">
          <cell r="B9673">
            <v>2</v>
          </cell>
          <cell r="K9673" t="str">
            <v>SALÁRIOS, ENCARGOS E BENEFÍCIOS</v>
          </cell>
          <cell r="O9673">
            <v>1</v>
          </cell>
          <cell r="Q9673">
            <v>46054</v>
          </cell>
          <cell r="W9673" t="str">
            <v>SP INT 3</v>
          </cell>
          <cell r="X9673" t="str">
            <v>SP INT 3</v>
          </cell>
        </row>
        <row r="9674">
          <cell r="B9674">
            <v>2</v>
          </cell>
          <cell r="K9674" t="str">
            <v>SALÁRIOS, ENCARGOS E BENEFÍCIOS</v>
          </cell>
          <cell r="O9674">
            <v>1</v>
          </cell>
          <cell r="Q9674">
            <v>46054</v>
          </cell>
          <cell r="W9674" t="str">
            <v>SP INT 3</v>
          </cell>
          <cell r="X9674" t="str">
            <v>SP INT 3</v>
          </cell>
        </row>
        <row r="9675">
          <cell r="B9675">
            <v>2</v>
          </cell>
          <cell r="K9675" t="str">
            <v>SALÁRIOS, ENCARGOS E BENEFÍCIOS</v>
          </cell>
          <cell r="O9675">
            <v>1</v>
          </cell>
          <cell r="Q9675">
            <v>46054</v>
          </cell>
          <cell r="W9675" t="str">
            <v>SP INT 3</v>
          </cell>
          <cell r="X9675" t="str">
            <v>SP INT 3</v>
          </cell>
        </row>
        <row r="9676">
          <cell r="B9676">
            <v>2</v>
          </cell>
          <cell r="K9676" t="str">
            <v>SALÁRIOS, ENCARGOS E BENEFÍCIOS</v>
          </cell>
          <cell r="O9676">
            <v>1</v>
          </cell>
          <cell r="Q9676">
            <v>46054</v>
          </cell>
          <cell r="W9676" t="str">
            <v>SP INT 3</v>
          </cell>
          <cell r="X9676" t="str">
            <v>SP INT 3</v>
          </cell>
        </row>
        <row r="9677">
          <cell r="B9677">
            <v>2</v>
          </cell>
          <cell r="K9677" t="str">
            <v>SALÁRIOS, ENCARGOS E BENEFÍCIOS</v>
          </cell>
          <cell r="O9677">
            <v>1</v>
          </cell>
          <cell r="Q9677">
            <v>46054</v>
          </cell>
          <cell r="W9677" t="str">
            <v>SP INT 3</v>
          </cell>
          <cell r="X9677" t="str">
            <v>SP INT 3</v>
          </cell>
        </row>
        <row r="9678">
          <cell r="B9678">
            <v>2</v>
          </cell>
          <cell r="K9678" t="str">
            <v>SALÁRIOS, ENCARGOS E BENEFÍCIOS</v>
          </cell>
          <cell r="O9678">
            <v>1</v>
          </cell>
          <cell r="Q9678">
            <v>46054</v>
          </cell>
          <cell r="W9678" t="str">
            <v>SP INT 3</v>
          </cell>
          <cell r="X9678" t="str">
            <v>SP INT 3</v>
          </cell>
        </row>
        <row r="9679">
          <cell r="B9679">
            <v>2</v>
          </cell>
          <cell r="K9679" t="str">
            <v>SALÁRIOS, ENCARGOS E BENEFÍCIOS</v>
          </cell>
          <cell r="O9679">
            <v>1</v>
          </cell>
          <cell r="Q9679">
            <v>46054</v>
          </cell>
          <cell r="W9679" t="str">
            <v>SP INT 3</v>
          </cell>
          <cell r="X9679" t="str">
            <v>SP INT 3</v>
          </cell>
        </row>
        <row r="9680">
          <cell r="B9680">
            <v>2</v>
          </cell>
          <cell r="K9680" t="str">
            <v>SALÁRIOS, ENCARGOS E BENEFÍCIOS</v>
          </cell>
          <cell r="O9680">
            <v>1</v>
          </cell>
          <cell r="Q9680">
            <v>46054</v>
          </cell>
          <cell r="W9680" t="str">
            <v>SP INT 3</v>
          </cell>
          <cell r="X9680" t="str">
            <v>SP INT 3</v>
          </cell>
        </row>
        <row r="9681">
          <cell r="B9681">
            <v>2</v>
          </cell>
          <cell r="K9681" t="str">
            <v>SERVIÇOS</v>
          </cell>
          <cell r="O9681">
            <v>1</v>
          </cell>
          <cell r="Q9681">
            <v>46054</v>
          </cell>
          <cell r="W9681" t="str">
            <v>SP INT 3</v>
          </cell>
          <cell r="X9681" t="str">
            <v>SP INT 3</v>
          </cell>
        </row>
        <row r="9682">
          <cell r="B9682">
            <v>2</v>
          </cell>
          <cell r="K9682" t="str">
            <v>SALÁRIOS, ENCARGOS E BENEFÍCIOS</v>
          </cell>
          <cell r="O9682">
            <v>1</v>
          </cell>
          <cell r="Q9682">
            <v>46054</v>
          </cell>
          <cell r="W9682" t="str">
            <v>SP INT 3</v>
          </cell>
          <cell r="X9682" t="str">
            <v>SP INT 3</v>
          </cell>
        </row>
        <row r="9683">
          <cell r="B9683">
            <v>2</v>
          </cell>
          <cell r="K9683" t="str">
            <v>SALÁRIOS, ENCARGOS E BENEFÍCIOS</v>
          </cell>
          <cell r="O9683">
            <v>1</v>
          </cell>
          <cell r="Q9683">
            <v>46054</v>
          </cell>
          <cell r="W9683" t="str">
            <v>SP INT 3</v>
          </cell>
          <cell r="X9683" t="str">
            <v>SP INT 3</v>
          </cell>
        </row>
        <row r="9684">
          <cell r="B9684">
            <v>2</v>
          </cell>
          <cell r="K9684" t="str">
            <v>SALÁRIOS, ENCARGOS E BENEFÍCIOS</v>
          </cell>
          <cell r="O9684">
            <v>1</v>
          </cell>
          <cell r="Q9684">
            <v>46054</v>
          </cell>
          <cell r="W9684" t="str">
            <v>SP INT 3</v>
          </cell>
          <cell r="X9684" t="str">
            <v>SP INT 3</v>
          </cell>
        </row>
        <row r="9685">
          <cell r="B9685">
            <v>2</v>
          </cell>
          <cell r="K9685" t="str">
            <v>SALÁRIOS, ENCARGOS E BENEFÍCIOS</v>
          </cell>
          <cell r="O9685">
            <v>1</v>
          </cell>
          <cell r="Q9685">
            <v>46054</v>
          </cell>
          <cell r="W9685" t="str">
            <v>SP INT 3</v>
          </cell>
          <cell r="X9685" t="str">
            <v>SP INT 3</v>
          </cell>
        </row>
        <row r="9686">
          <cell r="B9686">
            <v>2</v>
          </cell>
          <cell r="K9686" t="str">
            <v>SALÁRIOS, ENCARGOS E BENEFÍCIOS</v>
          </cell>
          <cell r="O9686">
            <v>1</v>
          </cell>
          <cell r="Q9686">
            <v>46054</v>
          </cell>
          <cell r="W9686" t="str">
            <v>SP INT 3</v>
          </cell>
          <cell r="X9686" t="str">
            <v>SP INT 3</v>
          </cell>
        </row>
        <row r="9687">
          <cell r="B9687">
            <v>2</v>
          </cell>
          <cell r="K9687" t="str">
            <v>SERVIÇOS</v>
          </cell>
          <cell r="O9687">
            <v>1</v>
          </cell>
          <cell r="Q9687">
            <v>46054</v>
          </cell>
          <cell r="W9687" t="str">
            <v>SP INT 3</v>
          </cell>
          <cell r="X9687" t="str">
            <v>SP INT 3</v>
          </cell>
        </row>
        <row r="9688">
          <cell r="B9688">
            <v>2</v>
          </cell>
          <cell r="K9688" t="str">
            <v>SALÁRIOS, ENCARGOS E BENEFÍCIOS</v>
          </cell>
          <cell r="O9688">
            <v>1</v>
          </cell>
          <cell r="Q9688">
            <v>46054</v>
          </cell>
          <cell r="W9688" t="str">
            <v>SP INT 3</v>
          </cell>
          <cell r="X9688" t="str">
            <v>SP INT 3</v>
          </cell>
        </row>
        <row r="9689">
          <cell r="B9689">
            <v>2</v>
          </cell>
          <cell r="K9689" t="str">
            <v>SALÁRIOS, ENCARGOS E BENEFÍCIOS</v>
          </cell>
          <cell r="O9689">
            <v>1</v>
          </cell>
          <cell r="Q9689">
            <v>46054</v>
          </cell>
          <cell r="W9689" t="str">
            <v>SP INT 3</v>
          </cell>
          <cell r="X9689" t="str">
            <v>SP INT 3</v>
          </cell>
        </row>
        <row r="9690">
          <cell r="B9690">
            <v>2</v>
          </cell>
          <cell r="K9690" t="str">
            <v>SALÁRIOS, ENCARGOS E BENEFÍCIOS</v>
          </cell>
          <cell r="O9690">
            <v>1</v>
          </cell>
          <cell r="Q9690">
            <v>46054</v>
          </cell>
          <cell r="W9690" t="str">
            <v>SP INT 3</v>
          </cell>
          <cell r="X9690" t="str">
            <v>SP INT 3</v>
          </cell>
        </row>
        <row r="9691">
          <cell r="B9691">
            <v>2</v>
          </cell>
          <cell r="K9691" t="str">
            <v>SALÁRIOS, ENCARGOS E BENEFÍCIOS</v>
          </cell>
          <cell r="O9691">
            <v>1</v>
          </cell>
          <cell r="Q9691">
            <v>46054</v>
          </cell>
          <cell r="W9691" t="str">
            <v>SP INT 3</v>
          </cell>
          <cell r="X9691" t="str">
            <v>SP INT 3</v>
          </cell>
        </row>
        <row r="9692">
          <cell r="B9692">
            <v>2</v>
          </cell>
          <cell r="K9692" t="str">
            <v>SALÁRIOS, ENCARGOS E BENEFÍCIOS</v>
          </cell>
          <cell r="O9692">
            <v>1</v>
          </cell>
          <cell r="Q9692">
            <v>46054</v>
          </cell>
          <cell r="W9692" t="str">
            <v>SP INT 3</v>
          </cell>
          <cell r="X9692" t="str">
            <v>SP INT 3</v>
          </cell>
        </row>
        <row r="9693">
          <cell r="B9693">
            <v>2</v>
          </cell>
          <cell r="K9693" t="str">
            <v>SALÁRIOS, ENCARGOS E BENEFÍCIOS</v>
          </cell>
          <cell r="O9693">
            <v>1</v>
          </cell>
          <cell r="Q9693">
            <v>46054</v>
          </cell>
          <cell r="W9693" t="str">
            <v>SP INT 3</v>
          </cell>
          <cell r="X9693" t="str">
            <v>SP INT 3</v>
          </cell>
        </row>
        <row r="9694">
          <cell r="B9694">
            <v>2</v>
          </cell>
          <cell r="K9694" t="str">
            <v>SALÁRIOS, ENCARGOS E BENEFÍCIOS</v>
          </cell>
          <cell r="O9694">
            <v>1</v>
          </cell>
          <cell r="Q9694">
            <v>46054</v>
          </cell>
          <cell r="W9694" t="str">
            <v>SP INT 3</v>
          </cell>
          <cell r="X9694" t="str">
            <v>SP INT 3</v>
          </cell>
        </row>
        <row r="9695">
          <cell r="B9695">
            <v>2</v>
          </cell>
          <cell r="K9695" t="str">
            <v>SALÁRIOS, ENCARGOS E BENEFÍCIOS</v>
          </cell>
          <cell r="O9695">
            <v>1</v>
          </cell>
          <cell r="Q9695">
            <v>46054</v>
          </cell>
          <cell r="W9695" t="str">
            <v>SP INT 3</v>
          </cell>
          <cell r="X9695" t="str">
            <v>SP INT 3</v>
          </cell>
        </row>
        <row r="9696">
          <cell r="B9696">
            <v>2</v>
          </cell>
          <cell r="K9696" t="str">
            <v>SALÁRIOS, ENCARGOS E BENEFÍCIOS</v>
          </cell>
          <cell r="O9696">
            <v>1</v>
          </cell>
          <cell r="P9696">
            <v>24</v>
          </cell>
          <cell r="Q9696">
            <v>46054</v>
          </cell>
          <cell r="W9696" t="str">
            <v>SP INT 3</v>
          </cell>
          <cell r="X9696" t="str">
            <v>SP INT 3</v>
          </cell>
        </row>
        <row r="9697">
          <cell r="B9697">
            <v>2</v>
          </cell>
          <cell r="K9697" t="str">
            <v>SALÁRIOS, ENCARGOS E BENEFÍCIOS</v>
          </cell>
          <cell r="O9697">
            <v>1</v>
          </cell>
          <cell r="Q9697">
            <v>46054</v>
          </cell>
          <cell r="W9697" t="str">
            <v>SP INT 3</v>
          </cell>
          <cell r="X9697" t="str">
            <v>SP INT 3</v>
          </cell>
        </row>
        <row r="9698">
          <cell r="B9698">
            <v>2</v>
          </cell>
          <cell r="K9698" t="str">
            <v>SALÁRIOS, ENCARGOS E BENEFÍCIOS</v>
          </cell>
          <cell r="O9698">
            <v>1</v>
          </cell>
          <cell r="Q9698">
            <v>46054</v>
          </cell>
          <cell r="W9698" t="str">
            <v>SP INT 3</v>
          </cell>
          <cell r="X9698" t="str">
            <v>SP INT 3</v>
          </cell>
        </row>
        <row r="9699">
          <cell r="B9699">
            <v>2</v>
          </cell>
          <cell r="K9699" t="str">
            <v>SALÁRIOS, ENCARGOS E BENEFÍCIOS</v>
          </cell>
          <cell r="O9699">
            <v>1</v>
          </cell>
          <cell r="Q9699">
            <v>46054</v>
          </cell>
          <cell r="W9699" t="str">
            <v>SP INT 3</v>
          </cell>
          <cell r="X9699" t="str">
            <v>SP INT 3</v>
          </cell>
        </row>
        <row r="9700">
          <cell r="B9700">
            <v>2</v>
          </cell>
          <cell r="K9700" t="str">
            <v>SALÁRIOS, ENCARGOS E BENEFÍCIOS</v>
          </cell>
          <cell r="O9700">
            <v>1</v>
          </cell>
          <cell r="Q9700">
            <v>46054</v>
          </cell>
          <cell r="W9700" t="str">
            <v>SP INT 3</v>
          </cell>
          <cell r="X9700" t="str">
            <v>SP INT 3</v>
          </cell>
        </row>
        <row r="9701">
          <cell r="B9701">
            <v>2</v>
          </cell>
          <cell r="K9701" t="str">
            <v>SALÁRIOS, ENCARGOS E BENEFÍCIOS</v>
          </cell>
          <cell r="O9701">
            <v>1</v>
          </cell>
          <cell r="Q9701">
            <v>46054</v>
          </cell>
          <cell r="W9701" t="str">
            <v>SP INT 3</v>
          </cell>
          <cell r="X9701" t="str">
            <v>SP INT 3</v>
          </cell>
        </row>
        <row r="9702">
          <cell r="B9702">
            <v>2</v>
          </cell>
          <cell r="K9702" t="str">
            <v>SALÁRIOS, ENCARGOS E BENEFÍCIOS</v>
          </cell>
          <cell r="O9702">
            <v>1</v>
          </cell>
          <cell r="Q9702">
            <v>46054</v>
          </cell>
          <cell r="W9702" t="str">
            <v>SP INT 3</v>
          </cell>
          <cell r="X9702" t="str">
            <v>SP INT 3</v>
          </cell>
        </row>
        <row r="9703">
          <cell r="B9703">
            <v>2</v>
          </cell>
          <cell r="K9703" t="str">
            <v>SALÁRIOS, ENCARGOS E BENEFÍCIOS</v>
          </cell>
          <cell r="O9703">
            <v>1</v>
          </cell>
          <cell r="Q9703">
            <v>46054</v>
          </cell>
          <cell r="W9703" t="str">
            <v>SP INT 3</v>
          </cell>
          <cell r="X9703" t="str">
            <v>SP INT 3</v>
          </cell>
        </row>
        <row r="9704">
          <cell r="B9704">
            <v>2</v>
          </cell>
          <cell r="K9704" t="str">
            <v>SALÁRIOS, ENCARGOS E BENEFÍCIOS</v>
          </cell>
          <cell r="O9704">
            <v>1</v>
          </cell>
          <cell r="Q9704">
            <v>46054</v>
          </cell>
          <cell r="W9704" t="str">
            <v>SP INT 3</v>
          </cell>
          <cell r="X9704" t="str">
            <v>SP INT 3</v>
          </cell>
        </row>
        <row r="9705">
          <cell r="B9705">
            <v>2</v>
          </cell>
          <cell r="K9705" t="str">
            <v>SALÁRIOS, ENCARGOS E BENEFÍCIOS</v>
          </cell>
          <cell r="O9705">
            <v>1</v>
          </cell>
          <cell r="Q9705">
            <v>46054</v>
          </cell>
          <cell r="W9705" t="str">
            <v>SP INT 3</v>
          </cell>
          <cell r="X9705" t="str">
            <v>SP INT 3</v>
          </cell>
        </row>
        <row r="9706">
          <cell r="B9706">
            <v>2</v>
          </cell>
          <cell r="K9706" t="str">
            <v>SALÁRIOS, ENCARGOS E BENEFÍCIOS</v>
          </cell>
          <cell r="O9706">
            <v>1</v>
          </cell>
          <cell r="Q9706">
            <v>46054</v>
          </cell>
          <cell r="W9706" t="str">
            <v>SP INT 3</v>
          </cell>
          <cell r="X9706" t="str">
            <v>SP INT 3</v>
          </cell>
        </row>
        <row r="9707">
          <cell r="B9707">
            <v>2</v>
          </cell>
          <cell r="K9707" t="str">
            <v>SALÁRIOS, ENCARGOS E BENEFÍCIOS</v>
          </cell>
          <cell r="O9707">
            <v>1</v>
          </cell>
          <cell r="Q9707">
            <v>46054</v>
          </cell>
          <cell r="W9707" t="str">
            <v>SP INT 3</v>
          </cell>
          <cell r="X9707" t="str">
            <v>SP INT 3</v>
          </cell>
        </row>
        <row r="9708">
          <cell r="B9708">
            <v>2</v>
          </cell>
          <cell r="K9708" t="str">
            <v>SALÁRIOS, ENCARGOS E BENEFÍCIOS</v>
          </cell>
          <cell r="O9708">
            <v>1</v>
          </cell>
          <cell r="Q9708">
            <v>46054</v>
          </cell>
          <cell r="W9708" t="str">
            <v>SP INT 3</v>
          </cell>
          <cell r="X9708" t="str">
            <v>SP INT 3</v>
          </cell>
        </row>
        <row r="9709">
          <cell r="B9709">
            <v>2</v>
          </cell>
          <cell r="K9709" t="str">
            <v>SALÁRIOS, ENCARGOS E BENEFÍCIOS</v>
          </cell>
          <cell r="O9709">
            <v>1</v>
          </cell>
          <cell r="Q9709">
            <v>46054</v>
          </cell>
          <cell r="W9709" t="str">
            <v>SP INT 4</v>
          </cell>
          <cell r="X9709" t="str">
            <v>SP INT 4</v>
          </cell>
        </row>
        <row r="9710">
          <cell r="B9710">
            <v>2</v>
          </cell>
          <cell r="K9710" t="str">
            <v>SALÁRIOS, ENCARGOS E BENEFÍCIOS</v>
          </cell>
          <cell r="O9710">
            <v>1</v>
          </cell>
          <cell r="Q9710">
            <v>46054</v>
          </cell>
          <cell r="W9710" t="str">
            <v>SP INT 4</v>
          </cell>
          <cell r="X9710" t="str">
            <v>SP INT 4</v>
          </cell>
        </row>
        <row r="9711">
          <cell r="B9711">
            <v>2</v>
          </cell>
          <cell r="K9711" t="str">
            <v>SALÁRIOS, ENCARGOS E BENEFÍCIOS</v>
          </cell>
          <cell r="O9711">
            <v>1</v>
          </cell>
          <cell r="Q9711">
            <v>46054</v>
          </cell>
          <cell r="W9711" t="str">
            <v>SP INT 4</v>
          </cell>
          <cell r="X9711" t="str">
            <v>SP INT 4</v>
          </cell>
        </row>
        <row r="9712">
          <cell r="B9712">
            <v>2</v>
          </cell>
          <cell r="K9712" t="str">
            <v>SALÁRIOS, ENCARGOS E BENEFÍCIOS</v>
          </cell>
          <cell r="O9712">
            <v>1</v>
          </cell>
          <cell r="Q9712">
            <v>46054</v>
          </cell>
          <cell r="W9712" t="str">
            <v>SP INT 4</v>
          </cell>
          <cell r="X9712" t="str">
            <v>SP INT 4</v>
          </cell>
        </row>
        <row r="9713">
          <cell r="B9713">
            <v>2</v>
          </cell>
          <cell r="K9713" t="str">
            <v>SALÁRIOS, ENCARGOS E BENEFÍCIOS</v>
          </cell>
          <cell r="O9713">
            <v>1</v>
          </cell>
          <cell r="Q9713">
            <v>46054</v>
          </cell>
          <cell r="W9713" t="str">
            <v>SP INT 4</v>
          </cell>
          <cell r="X9713" t="str">
            <v>SP INT 4</v>
          </cell>
        </row>
        <row r="9714">
          <cell r="B9714">
            <v>2</v>
          </cell>
          <cell r="K9714" t="str">
            <v>SALÁRIOS, ENCARGOS E BENEFÍCIOS</v>
          </cell>
          <cell r="O9714">
            <v>1</v>
          </cell>
          <cell r="Q9714">
            <v>46054</v>
          </cell>
          <cell r="W9714" t="str">
            <v>SP INT 4</v>
          </cell>
          <cell r="X9714" t="str">
            <v>SP INT 4</v>
          </cell>
        </row>
        <row r="9715">
          <cell r="B9715">
            <v>2</v>
          </cell>
          <cell r="K9715" t="str">
            <v>SALÁRIOS, ENCARGOS E BENEFÍCIOS</v>
          </cell>
          <cell r="O9715">
            <v>1</v>
          </cell>
          <cell r="Q9715">
            <v>46054</v>
          </cell>
          <cell r="W9715" t="str">
            <v>SP INT 4</v>
          </cell>
          <cell r="X9715" t="str">
            <v>SP INT 4</v>
          </cell>
        </row>
        <row r="9716">
          <cell r="B9716">
            <v>2</v>
          </cell>
          <cell r="K9716" t="str">
            <v>SALÁRIOS, ENCARGOS E BENEFÍCIOS</v>
          </cell>
          <cell r="O9716">
            <v>1</v>
          </cell>
          <cell r="Q9716">
            <v>46054</v>
          </cell>
          <cell r="W9716" t="str">
            <v>SP INT 4</v>
          </cell>
          <cell r="X9716" t="str">
            <v>SP INT 4</v>
          </cell>
        </row>
        <row r="9717">
          <cell r="B9717">
            <v>2</v>
          </cell>
          <cell r="K9717" t="str">
            <v>SALÁRIOS, ENCARGOS E BENEFÍCIOS</v>
          </cell>
          <cell r="O9717">
            <v>1</v>
          </cell>
          <cell r="Q9717">
            <v>46054</v>
          </cell>
          <cell r="W9717" t="str">
            <v>SP INT 4</v>
          </cell>
          <cell r="X9717" t="str">
            <v>SP INT 4</v>
          </cell>
        </row>
        <row r="9718">
          <cell r="B9718">
            <v>2</v>
          </cell>
          <cell r="K9718" t="str">
            <v>SALÁRIOS, ENCARGOS E BENEFÍCIOS</v>
          </cell>
          <cell r="O9718">
            <v>1</v>
          </cell>
          <cell r="Q9718">
            <v>46054</v>
          </cell>
          <cell r="W9718" t="str">
            <v>SP INT 4</v>
          </cell>
          <cell r="X9718" t="str">
            <v>SP INT 4</v>
          </cell>
        </row>
        <row r="9719">
          <cell r="B9719">
            <v>2</v>
          </cell>
          <cell r="K9719" t="str">
            <v>SALÁRIOS, ENCARGOS E BENEFÍCIOS</v>
          </cell>
          <cell r="O9719">
            <v>1</v>
          </cell>
          <cell r="Q9719">
            <v>46054</v>
          </cell>
          <cell r="W9719" t="str">
            <v>SP INT 4</v>
          </cell>
          <cell r="X9719" t="str">
            <v>SP INT 4</v>
          </cell>
        </row>
        <row r="9720">
          <cell r="B9720">
            <v>2</v>
          </cell>
          <cell r="K9720" t="str">
            <v>SALÁRIOS, ENCARGOS E BENEFÍCIOS</v>
          </cell>
          <cell r="O9720">
            <v>1</v>
          </cell>
          <cell r="Q9720">
            <v>46054</v>
          </cell>
          <cell r="W9720" t="str">
            <v>SP INT 4</v>
          </cell>
          <cell r="X9720" t="str">
            <v>SP INT 4</v>
          </cell>
        </row>
        <row r="9721">
          <cell r="B9721">
            <v>2</v>
          </cell>
          <cell r="K9721" t="str">
            <v>SALÁRIOS, ENCARGOS E BENEFÍCIOS</v>
          </cell>
          <cell r="O9721">
            <v>1</v>
          </cell>
          <cell r="Q9721">
            <v>46054</v>
          </cell>
          <cell r="W9721" t="str">
            <v>SP INT 4</v>
          </cell>
          <cell r="X9721" t="str">
            <v>SP INT 4</v>
          </cell>
        </row>
        <row r="9722">
          <cell r="B9722">
            <v>2</v>
          </cell>
          <cell r="K9722" t="str">
            <v>SALÁRIOS, ENCARGOS E BENEFÍCIOS</v>
          </cell>
          <cell r="O9722">
            <v>1</v>
          </cell>
          <cell r="Q9722">
            <v>46054</v>
          </cell>
          <cell r="W9722" t="str">
            <v>SP INT 4</v>
          </cell>
          <cell r="X9722" t="str">
            <v>SP INT 4</v>
          </cell>
        </row>
        <row r="9723">
          <cell r="B9723">
            <v>2</v>
          </cell>
          <cell r="K9723" t="str">
            <v>SALÁRIOS, ENCARGOS E BENEFÍCIOS</v>
          </cell>
          <cell r="O9723">
            <v>1</v>
          </cell>
          <cell r="Q9723">
            <v>46054</v>
          </cell>
          <cell r="W9723" t="str">
            <v>SP INT 4</v>
          </cell>
          <cell r="X9723" t="str">
            <v>SP INT 4</v>
          </cell>
        </row>
        <row r="9724">
          <cell r="B9724">
            <v>2</v>
          </cell>
          <cell r="K9724" t="str">
            <v>SALÁRIOS, ENCARGOS E BENEFÍCIOS</v>
          </cell>
          <cell r="O9724">
            <v>1</v>
          </cell>
          <cell r="Q9724">
            <v>46054</v>
          </cell>
          <cell r="W9724" t="str">
            <v>SP INT 4</v>
          </cell>
          <cell r="X9724" t="str">
            <v>SP INT 4</v>
          </cell>
        </row>
        <row r="9725">
          <cell r="B9725">
            <v>2</v>
          </cell>
          <cell r="K9725" t="str">
            <v>SALÁRIOS, ENCARGOS E BENEFÍCIOS</v>
          </cell>
          <cell r="O9725">
            <v>1</v>
          </cell>
          <cell r="Q9725">
            <v>46054</v>
          </cell>
          <cell r="W9725" t="str">
            <v>SP INT 4</v>
          </cell>
          <cell r="X9725" t="str">
            <v>SP INT 4</v>
          </cell>
        </row>
        <row r="9726">
          <cell r="B9726">
            <v>2</v>
          </cell>
          <cell r="K9726" t="str">
            <v>SERVIÇOS</v>
          </cell>
          <cell r="O9726">
            <v>1</v>
          </cell>
          <cell r="Q9726">
            <v>46054</v>
          </cell>
          <cell r="W9726" t="str">
            <v>SP INT 4</v>
          </cell>
          <cell r="X9726" t="str">
            <v>SP INT 4</v>
          </cell>
        </row>
        <row r="9727">
          <cell r="B9727">
            <v>2</v>
          </cell>
          <cell r="K9727" t="str">
            <v>SALÁRIOS, ENCARGOS E BENEFÍCIOS</v>
          </cell>
          <cell r="O9727">
            <v>1</v>
          </cell>
          <cell r="Q9727">
            <v>46054</v>
          </cell>
          <cell r="W9727" t="str">
            <v>SP INT 4</v>
          </cell>
          <cell r="X9727" t="str">
            <v>SP INT 4</v>
          </cell>
        </row>
        <row r="9728">
          <cell r="B9728">
            <v>2</v>
          </cell>
          <cell r="K9728" t="str">
            <v>SALÁRIOS, ENCARGOS E BENEFÍCIOS</v>
          </cell>
          <cell r="O9728">
            <v>1</v>
          </cell>
          <cell r="Q9728">
            <v>46054</v>
          </cell>
          <cell r="W9728" t="str">
            <v>SP INT 4</v>
          </cell>
          <cell r="X9728" t="str">
            <v>SP INT 4</v>
          </cell>
        </row>
        <row r="9729">
          <cell r="B9729">
            <v>2</v>
          </cell>
          <cell r="K9729" t="str">
            <v>SALÁRIOS, ENCARGOS E BENEFÍCIOS</v>
          </cell>
          <cell r="O9729">
            <v>1</v>
          </cell>
          <cell r="Q9729">
            <v>46054</v>
          </cell>
          <cell r="W9729" t="str">
            <v>SP INT 4</v>
          </cell>
          <cell r="X9729" t="str">
            <v>SP INT 4</v>
          </cell>
        </row>
        <row r="9730">
          <cell r="B9730">
            <v>2</v>
          </cell>
          <cell r="K9730" t="str">
            <v>SALÁRIOS, ENCARGOS E BENEFÍCIOS</v>
          </cell>
          <cell r="O9730">
            <v>1</v>
          </cell>
          <cell r="Q9730">
            <v>46054</v>
          </cell>
          <cell r="W9730" t="str">
            <v>SP INT 4</v>
          </cell>
          <cell r="X9730" t="str">
            <v>SP INT 4</v>
          </cell>
        </row>
        <row r="9731">
          <cell r="B9731">
            <v>2</v>
          </cell>
          <cell r="K9731" t="str">
            <v>SALÁRIOS, ENCARGOS E BENEFÍCIOS</v>
          </cell>
          <cell r="O9731">
            <v>1</v>
          </cell>
          <cell r="Q9731">
            <v>46054</v>
          </cell>
          <cell r="W9731" t="str">
            <v>SP INT 4</v>
          </cell>
          <cell r="X9731" t="str">
            <v>SP INT 4</v>
          </cell>
        </row>
        <row r="9732">
          <cell r="B9732">
            <v>2</v>
          </cell>
          <cell r="K9732" t="str">
            <v>SERVIÇOS</v>
          </cell>
          <cell r="O9732">
            <v>1</v>
          </cell>
          <cell r="Q9732">
            <v>46054</v>
          </cell>
          <cell r="W9732" t="str">
            <v>SP INT 4</v>
          </cell>
          <cell r="X9732" t="str">
            <v>SP INT 4</v>
          </cell>
        </row>
        <row r="9733">
          <cell r="B9733">
            <v>2</v>
          </cell>
          <cell r="K9733" t="str">
            <v>SALÁRIOS, ENCARGOS E BENEFÍCIOS</v>
          </cell>
          <cell r="O9733">
            <v>1</v>
          </cell>
          <cell r="Q9733">
            <v>46054</v>
          </cell>
          <cell r="W9733" t="str">
            <v>SP INT 4</v>
          </cell>
          <cell r="X9733" t="str">
            <v>SP INT 4</v>
          </cell>
        </row>
        <row r="9734">
          <cell r="B9734">
            <v>2</v>
          </cell>
          <cell r="K9734" t="str">
            <v>SALÁRIOS, ENCARGOS E BENEFÍCIOS</v>
          </cell>
          <cell r="O9734">
            <v>1</v>
          </cell>
          <cell r="Q9734">
            <v>46054</v>
          </cell>
          <cell r="W9734" t="str">
            <v>SP INT 4</v>
          </cell>
          <cell r="X9734" t="str">
            <v>SP INT 4</v>
          </cell>
        </row>
        <row r="9735">
          <cell r="B9735">
            <v>2</v>
          </cell>
          <cell r="K9735" t="str">
            <v>SALÁRIOS, ENCARGOS E BENEFÍCIOS</v>
          </cell>
          <cell r="O9735">
            <v>1</v>
          </cell>
          <cell r="Q9735">
            <v>46054</v>
          </cell>
          <cell r="W9735" t="str">
            <v>SP INT 4</v>
          </cell>
          <cell r="X9735" t="str">
            <v>SP INT 4</v>
          </cell>
        </row>
        <row r="9736">
          <cell r="B9736">
            <v>2</v>
          </cell>
          <cell r="K9736" t="str">
            <v>SALÁRIOS, ENCARGOS E BENEFÍCIOS</v>
          </cell>
          <cell r="O9736">
            <v>1</v>
          </cell>
          <cell r="Q9736">
            <v>46054</v>
          </cell>
          <cell r="W9736" t="str">
            <v>SP INT 4</v>
          </cell>
          <cell r="X9736" t="str">
            <v>SP INT 4</v>
          </cell>
        </row>
        <row r="9737">
          <cell r="B9737">
            <v>2</v>
          </cell>
          <cell r="K9737" t="str">
            <v>SALÁRIOS, ENCARGOS E BENEFÍCIOS</v>
          </cell>
          <cell r="O9737">
            <v>1</v>
          </cell>
          <cell r="Q9737">
            <v>46054</v>
          </cell>
          <cell r="W9737" t="str">
            <v>SP INT 4</v>
          </cell>
          <cell r="X9737" t="str">
            <v>SP INT 4</v>
          </cell>
        </row>
        <row r="9738">
          <cell r="B9738">
            <v>2</v>
          </cell>
          <cell r="K9738" t="str">
            <v>SALÁRIOS, ENCARGOS E BENEFÍCIOS</v>
          </cell>
          <cell r="O9738">
            <v>1</v>
          </cell>
          <cell r="Q9738">
            <v>46054</v>
          </cell>
          <cell r="W9738" t="str">
            <v>SP INT 4</v>
          </cell>
          <cell r="X9738" t="str">
            <v>SP INT 4</v>
          </cell>
        </row>
        <row r="9739">
          <cell r="B9739">
            <v>2</v>
          </cell>
          <cell r="K9739" t="str">
            <v>SALÁRIOS, ENCARGOS E BENEFÍCIOS</v>
          </cell>
          <cell r="O9739">
            <v>1</v>
          </cell>
          <cell r="Q9739">
            <v>46054</v>
          </cell>
          <cell r="W9739" t="str">
            <v>SP INT 4</v>
          </cell>
          <cell r="X9739" t="str">
            <v>SP INT 4</v>
          </cell>
        </row>
        <row r="9740">
          <cell r="B9740">
            <v>2</v>
          </cell>
          <cell r="K9740" t="str">
            <v>SERVIÇOS</v>
          </cell>
          <cell r="O9740">
            <v>1</v>
          </cell>
          <cell r="Q9740">
            <v>46054</v>
          </cell>
          <cell r="W9740" t="str">
            <v>SP INT 4</v>
          </cell>
          <cell r="X9740" t="str">
            <v>SP INT 4</v>
          </cell>
        </row>
        <row r="9741">
          <cell r="B9741">
            <v>2</v>
          </cell>
          <cell r="K9741" t="str">
            <v>SALÁRIOS, ENCARGOS E BENEFÍCIOS</v>
          </cell>
          <cell r="O9741">
            <v>1</v>
          </cell>
          <cell r="Q9741">
            <v>46054</v>
          </cell>
          <cell r="W9741" t="str">
            <v>SP INT 4</v>
          </cell>
          <cell r="X9741" t="str">
            <v>SP INT 4</v>
          </cell>
        </row>
        <row r="9742">
          <cell r="B9742">
            <v>2</v>
          </cell>
          <cell r="K9742" t="str">
            <v>SALÁRIOS, ENCARGOS E BENEFÍCIOS</v>
          </cell>
          <cell r="O9742">
            <v>1</v>
          </cell>
          <cell r="Q9742">
            <v>46054</v>
          </cell>
          <cell r="W9742" t="str">
            <v>SP INT 4</v>
          </cell>
          <cell r="X9742" t="str">
            <v>SP INT 4</v>
          </cell>
        </row>
        <row r="9743">
          <cell r="B9743">
            <v>2</v>
          </cell>
          <cell r="K9743" t="str">
            <v>SALÁRIOS, ENCARGOS E BENEFÍCIOS</v>
          </cell>
          <cell r="O9743">
            <v>1</v>
          </cell>
          <cell r="Q9743">
            <v>46054</v>
          </cell>
          <cell r="W9743" t="str">
            <v>SP INT 4</v>
          </cell>
          <cell r="X9743" t="str">
            <v>SP INT 4</v>
          </cell>
        </row>
        <row r="9744">
          <cell r="B9744">
            <v>2</v>
          </cell>
          <cell r="K9744" t="str">
            <v>SERVIÇOS</v>
          </cell>
          <cell r="O9744">
            <v>1</v>
          </cell>
          <cell r="Q9744">
            <v>46054</v>
          </cell>
          <cell r="W9744" t="str">
            <v>SP INT 4</v>
          </cell>
          <cell r="X9744" t="str">
            <v>SP INT 4</v>
          </cell>
        </row>
        <row r="9745">
          <cell r="B9745">
            <v>2</v>
          </cell>
          <cell r="K9745" t="str">
            <v>PLANTÕES E LOJAS</v>
          </cell>
          <cell r="O9745">
            <v>1</v>
          </cell>
          <cell r="P9745">
            <v>37.340000000000003</v>
          </cell>
          <cell r="Q9745">
            <v>46054</v>
          </cell>
          <cell r="W9745" t="str">
            <v>SP INT 4</v>
          </cell>
          <cell r="X9745" t="str">
            <v>SP INT 4</v>
          </cell>
        </row>
        <row r="9746">
          <cell r="B9746">
            <v>2</v>
          </cell>
          <cell r="K9746" t="str">
            <v>SALÁRIOS, ENCARGOS E BENEFÍCIOS</v>
          </cell>
          <cell r="O9746">
            <v>1</v>
          </cell>
          <cell r="Q9746">
            <v>46054</v>
          </cell>
          <cell r="W9746" t="str">
            <v>SP INT 4</v>
          </cell>
          <cell r="X9746" t="str">
            <v>SP INT 4</v>
          </cell>
        </row>
        <row r="9747">
          <cell r="B9747">
            <v>2</v>
          </cell>
          <cell r="K9747" t="str">
            <v>SALÁRIOS, ENCARGOS E BENEFÍCIOS</v>
          </cell>
          <cell r="O9747">
            <v>1</v>
          </cell>
          <cell r="Q9747">
            <v>46054</v>
          </cell>
          <cell r="W9747" t="str">
            <v>SP INT 4</v>
          </cell>
          <cell r="X9747" t="str">
            <v>SP INT 4</v>
          </cell>
        </row>
        <row r="9748">
          <cell r="B9748">
            <v>2</v>
          </cell>
          <cell r="K9748" t="str">
            <v>SALÁRIOS, ENCARGOS E BENEFÍCIOS</v>
          </cell>
          <cell r="O9748">
            <v>1</v>
          </cell>
          <cell r="Q9748">
            <v>46054</v>
          </cell>
          <cell r="W9748" t="str">
            <v>SP INT 4</v>
          </cell>
          <cell r="X9748" t="str">
            <v>SP INT 4</v>
          </cell>
        </row>
        <row r="9749">
          <cell r="B9749">
            <v>2</v>
          </cell>
          <cell r="K9749" t="str">
            <v>SALÁRIOS, ENCARGOS E BENEFÍCIOS</v>
          </cell>
          <cell r="O9749">
            <v>1</v>
          </cell>
          <cell r="Q9749">
            <v>46054</v>
          </cell>
          <cell r="W9749" t="str">
            <v>SP INT 4</v>
          </cell>
          <cell r="X9749" t="str">
            <v>SP INT 4</v>
          </cell>
        </row>
        <row r="9750">
          <cell r="B9750">
            <v>2</v>
          </cell>
          <cell r="K9750" t="str">
            <v>SALÁRIOS, ENCARGOS E BENEFÍCIOS</v>
          </cell>
          <cell r="O9750">
            <v>1</v>
          </cell>
          <cell r="Q9750">
            <v>46054</v>
          </cell>
          <cell r="W9750" t="str">
            <v>SP INT 4</v>
          </cell>
          <cell r="X9750" t="str">
            <v>SP INT 4</v>
          </cell>
        </row>
        <row r="9751">
          <cell r="B9751">
            <v>2</v>
          </cell>
          <cell r="K9751" t="str">
            <v>SALÁRIOS, ENCARGOS E BENEFÍCIOS</v>
          </cell>
          <cell r="O9751">
            <v>1</v>
          </cell>
          <cell r="Q9751">
            <v>46054</v>
          </cell>
          <cell r="W9751" t="str">
            <v>SP INT 4</v>
          </cell>
          <cell r="X9751" t="str">
            <v>SP INT 4</v>
          </cell>
        </row>
        <row r="9752">
          <cell r="B9752">
            <v>2</v>
          </cell>
          <cell r="K9752" t="str">
            <v>SALÁRIOS, ENCARGOS E BENEFÍCIOS</v>
          </cell>
          <cell r="O9752">
            <v>1</v>
          </cell>
          <cell r="Q9752">
            <v>46054</v>
          </cell>
          <cell r="W9752" t="str">
            <v>SP INT 4</v>
          </cell>
          <cell r="X9752" t="str">
            <v>SP INT 4</v>
          </cell>
        </row>
        <row r="9753">
          <cell r="B9753">
            <v>2</v>
          </cell>
          <cell r="K9753" t="str">
            <v>SERVIÇOS</v>
          </cell>
          <cell r="O9753">
            <v>1</v>
          </cell>
          <cell r="Q9753">
            <v>46054</v>
          </cell>
          <cell r="W9753" t="str">
            <v>SP INT 5</v>
          </cell>
          <cell r="X9753" t="str">
            <v>SP INT 5</v>
          </cell>
        </row>
        <row r="9754">
          <cell r="B9754">
            <v>2</v>
          </cell>
          <cell r="K9754" t="str">
            <v>SALÁRIOS, ENCARGOS E BENEFÍCIOS</v>
          </cell>
          <cell r="O9754">
            <v>1</v>
          </cell>
          <cell r="Q9754">
            <v>46054</v>
          </cell>
          <cell r="W9754" t="str">
            <v>SP INT 5</v>
          </cell>
          <cell r="X9754" t="str">
            <v>SP INT 5</v>
          </cell>
        </row>
        <row r="9755">
          <cell r="B9755">
            <v>2</v>
          </cell>
          <cell r="K9755" t="str">
            <v>SALÁRIOS, ENCARGOS E BENEFÍCIOS</v>
          </cell>
          <cell r="O9755">
            <v>1</v>
          </cell>
          <cell r="Q9755">
            <v>46054</v>
          </cell>
          <cell r="W9755" t="str">
            <v>SP INT 5</v>
          </cell>
          <cell r="X9755" t="str">
            <v>SP INT 5</v>
          </cell>
        </row>
        <row r="9756">
          <cell r="B9756">
            <v>2</v>
          </cell>
          <cell r="K9756" t="str">
            <v>SALÁRIOS, ENCARGOS E BENEFÍCIOS</v>
          </cell>
          <cell r="O9756">
            <v>1</v>
          </cell>
          <cell r="Q9756">
            <v>46054</v>
          </cell>
          <cell r="W9756" t="str">
            <v>SP INT 5</v>
          </cell>
          <cell r="X9756" t="str">
            <v>SP INT 5</v>
          </cell>
        </row>
        <row r="9757">
          <cell r="B9757">
            <v>2</v>
          </cell>
          <cell r="K9757" t="str">
            <v>SALÁRIOS, ENCARGOS E BENEFÍCIOS</v>
          </cell>
          <cell r="O9757">
            <v>1</v>
          </cell>
          <cell r="Q9757">
            <v>46054</v>
          </cell>
          <cell r="W9757" t="str">
            <v>SP INT 5</v>
          </cell>
          <cell r="X9757" t="str">
            <v>SP INT 5</v>
          </cell>
        </row>
        <row r="9758">
          <cell r="B9758">
            <v>2</v>
          </cell>
          <cell r="K9758" t="str">
            <v>SALÁRIOS, ENCARGOS E BENEFÍCIOS</v>
          </cell>
          <cell r="O9758">
            <v>1</v>
          </cell>
          <cell r="Q9758">
            <v>46054</v>
          </cell>
          <cell r="W9758" t="str">
            <v>SP INT 5</v>
          </cell>
          <cell r="X9758" t="str">
            <v>SP INT 5</v>
          </cell>
        </row>
        <row r="9759">
          <cell r="B9759">
            <v>2</v>
          </cell>
          <cell r="K9759" t="str">
            <v>SERVIÇOS</v>
          </cell>
          <cell r="O9759">
            <v>1</v>
          </cell>
          <cell r="Q9759">
            <v>46054</v>
          </cell>
          <cell r="W9759" t="str">
            <v>SP INT 5</v>
          </cell>
          <cell r="X9759" t="str">
            <v>SP INT 5</v>
          </cell>
        </row>
        <row r="9760">
          <cell r="B9760">
            <v>2</v>
          </cell>
          <cell r="K9760" t="str">
            <v>SALÁRIOS, ENCARGOS E BENEFÍCIOS</v>
          </cell>
          <cell r="O9760">
            <v>1</v>
          </cell>
          <cell r="Q9760">
            <v>46054</v>
          </cell>
          <cell r="W9760" t="str">
            <v>SP INT 5</v>
          </cell>
          <cell r="X9760" t="str">
            <v>SP INT 5</v>
          </cell>
        </row>
        <row r="9761">
          <cell r="B9761">
            <v>2</v>
          </cell>
          <cell r="K9761" t="str">
            <v>SALÁRIOS, ENCARGOS E BENEFÍCIOS</v>
          </cell>
          <cell r="O9761">
            <v>1</v>
          </cell>
          <cell r="Q9761">
            <v>46054</v>
          </cell>
          <cell r="W9761" t="str">
            <v>SP INT 5</v>
          </cell>
          <cell r="X9761" t="str">
            <v>SP INT 5</v>
          </cell>
        </row>
        <row r="9762">
          <cell r="B9762">
            <v>2</v>
          </cell>
          <cell r="K9762" t="str">
            <v>SALÁRIOS, ENCARGOS E BENEFÍCIOS</v>
          </cell>
          <cell r="O9762">
            <v>1</v>
          </cell>
          <cell r="Q9762">
            <v>46054</v>
          </cell>
          <cell r="W9762" t="str">
            <v>SP INT 5</v>
          </cell>
          <cell r="X9762" t="str">
            <v>SP INT 5</v>
          </cell>
        </row>
        <row r="9763">
          <cell r="B9763">
            <v>2</v>
          </cell>
          <cell r="K9763" t="str">
            <v>SALÁRIOS, ENCARGOS E BENEFÍCIOS</v>
          </cell>
          <cell r="O9763">
            <v>1</v>
          </cell>
          <cell r="P9763">
            <v>8</v>
          </cell>
          <cell r="Q9763">
            <v>46054</v>
          </cell>
          <cell r="W9763" t="str">
            <v>SP INT 5</v>
          </cell>
          <cell r="X9763" t="str">
            <v>SP INT 5</v>
          </cell>
        </row>
        <row r="9764">
          <cell r="B9764">
            <v>2</v>
          </cell>
          <cell r="K9764" t="str">
            <v>SALÁRIOS, ENCARGOS E BENEFÍCIOS</v>
          </cell>
          <cell r="O9764">
            <v>1</v>
          </cell>
          <cell r="Q9764">
            <v>46054</v>
          </cell>
          <cell r="W9764" t="str">
            <v>SP INT 5</v>
          </cell>
          <cell r="X9764" t="str">
            <v>SP INT 5</v>
          </cell>
        </row>
        <row r="9765">
          <cell r="B9765">
            <v>2</v>
          </cell>
          <cell r="K9765" t="str">
            <v>SALÁRIOS, ENCARGOS E BENEFÍCIOS</v>
          </cell>
          <cell r="O9765">
            <v>1</v>
          </cell>
          <cell r="Q9765">
            <v>46054</v>
          </cell>
          <cell r="W9765" t="str">
            <v>SP INT 6</v>
          </cell>
          <cell r="X9765" t="str">
            <v>SP INT 6</v>
          </cell>
        </row>
        <row r="9766">
          <cell r="B9766">
            <v>2</v>
          </cell>
          <cell r="K9766" t="str">
            <v>SALÁRIOS, ENCARGOS E BENEFÍCIOS</v>
          </cell>
          <cell r="O9766">
            <v>1</v>
          </cell>
          <cell r="Q9766">
            <v>46054</v>
          </cell>
          <cell r="W9766" t="str">
            <v>SP INT 6</v>
          </cell>
          <cell r="X9766" t="str">
            <v>SP INT 6</v>
          </cell>
        </row>
        <row r="9767">
          <cell r="B9767">
            <v>2</v>
          </cell>
          <cell r="K9767" t="str">
            <v>SALÁRIOS, ENCARGOS E BENEFÍCIOS</v>
          </cell>
          <cell r="O9767">
            <v>1</v>
          </cell>
          <cell r="Q9767">
            <v>46054</v>
          </cell>
          <cell r="W9767" t="str">
            <v>SP INT 6</v>
          </cell>
          <cell r="X9767" t="str">
            <v>SP INT 6</v>
          </cell>
        </row>
        <row r="9768">
          <cell r="B9768">
            <v>2</v>
          </cell>
          <cell r="K9768" t="str">
            <v>SALÁRIOS, ENCARGOS E BENEFÍCIOS</v>
          </cell>
          <cell r="O9768">
            <v>1</v>
          </cell>
          <cell r="Q9768">
            <v>46054</v>
          </cell>
          <cell r="W9768" t="str">
            <v>SP INT 6</v>
          </cell>
          <cell r="X9768" t="str">
            <v>SP INT 6</v>
          </cell>
        </row>
        <row r="9769">
          <cell r="B9769">
            <v>2</v>
          </cell>
          <cell r="K9769" t="str">
            <v>SALÁRIOS, ENCARGOS E BENEFÍCIOS</v>
          </cell>
          <cell r="O9769">
            <v>1</v>
          </cell>
          <cell r="Q9769">
            <v>46054</v>
          </cell>
          <cell r="W9769" t="str">
            <v>SP INT 6</v>
          </cell>
          <cell r="X9769" t="str">
            <v>SP INT 6</v>
          </cell>
        </row>
        <row r="9770">
          <cell r="B9770">
            <v>2</v>
          </cell>
          <cell r="K9770" t="str">
            <v>SALÁRIOS, ENCARGOS E BENEFÍCIOS</v>
          </cell>
          <cell r="O9770">
            <v>1</v>
          </cell>
          <cell r="Q9770">
            <v>46054</v>
          </cell>
          <cell r="W9770" t="str">
            <v>SP INT 6</v>
          </cell>
          <cell r="X9770" t="str">
            <v>SP INT 6</v>
          </cell>
        </row>
        <row r="9771">
          <cell r="B9771">
            <v>2</v>
          </cell>
          <cell r="K9771" t="str">
            <v>SALÁRIOS, ENCARGOS E BENEFÍCIOS</v>
          </cell>
          <cell r="O9771">
            <v>1</v>
          </cell>
          <cell r="Q9771">
            <v>46054</v>
          </cell>
          <cell r="W9771" t="str">
            <v>SP INT 6</v>
          </cell>
          <cell r="X9771" t="str">
            <v>SP INT 6</v>
          </cell>
        </row>
        <row r="9772">
          <cell r="B9772">
            <v>2</v>
          </cell>
          <cell r="K9772" t="str">
            <v>SALÁRIOS, ENCARGOS E BENEFÍCIOS</v>
          </cell>
          <cell r="O9772">
            <v>1</v>
          </cell>
          <cell r="Q9772">
            <v>46054</v>
          </cell>
          <cell r="W9772" t="str">
            <v>SP INT 6</v>
          </cell>
          <cell r="X9772" t="str">
            <v>SP INT 6</v>
          </cell>
        </row>
        <row r="9773">
          <cell r="B9773">
            <v>2</v>
          </cell>
          <cell r="K9773" t="str">
            <v>SALÁRIOS, ENCARGOS E BENEFÍCIOS</v>
          </cell>
          <cell r="O9773">
            <v>1</v>
          </cell>
          <cell r="Q9773">
            <v>46054</v>
          </cell>
          <cell r="W9773" t="str">
            <v>SP INT 6</v>
          </cell>
          <cell r="X9773" t="str">
            <v>SP INT 6</v>
          </cell>
        </row>
        <row r="9774">
          <cell r="B9774">
            <v>2</v>
          </cell>
          <cell r="K9774" t="str">
            <v>SALÁRIOS, ENCARGOS E BENEFÍCIOS</v>
          </cell>
          <cell r="O9774">
            <v>1</v>
          </cell>
          <cell r="Q9774">
            <v>46054</v>
          </cell>
          <cell r="W9774" t="str">
            <v>SP INT 6</v>
          </cell>
          <cell r="X9774" t="str">
            <v>SP INT 6</v>
          </cell>
        </row>
        <row r="9775">
          <cell r="B9775">
            <v>2</v>
          </cell>
          <cell r="K9775" t="str">
            <v>SALÁRIOS, ENCARGOS E BENEFÍCIOS</v>
          </cell>
          <cell r="O9775">
            <v>1</v>
          </cell>
          <cell r="Q9775">
            <v>46054</v>
          </cell>
          <cell r="W9775" t="str">
            <v>SP INT 6</v>
          </cell>
          <cell r="X9775" t="str">
            <v>SP INT 6</v>
          </cell>
        </row>
        <row r="9776">
          <cell r="B9776">
            <v>2</v>
          </cell>
          <cell r="K9776" t="str">
            <v>SALÁRIOS, ENCARGOS E BENEFÍCIOS</v>
          </cell>
          <cell r="O9776">
            <v>1</v>
          </cell>
          <cell r="Q9776">
            <v>46054</v>
          </cell>
          <cell r="W9776" t="str">
            <v>SP INT 6</v>
          </cell>
          <cell r="X9776" t="str">
            <v>SP INT 6</v>
          </cell>
        </row>
        <row r="9777">
          <cell r="B9777">
            <v>2</v>
          </cell>
          <cell r="K9777" t="str">
            <v>SALÁRIOS, ENCARGOS E BENEFÍCIOS</v>
          </cell>
          <cell r="O9777">
            <v>1</v>
          </cell>
          <cell r="Q9777">
            <v>46054</v>
          </cell>
          <cell r="W9777" t="str">
            <v>SP INT 6</v>
          </cell>
          <cell r="X9777" t="str">
            <v>SP INT 6</v>
          </cell>
        </row>
        <row r="9778">
          <cell r="B9778">
            <v>2</v>
          </cell>
          <cell r="K9778" t="str">
            <v>SALÁRIOS, ENCARGOS E BENEFÍCIOS</v>
          </cell>
          <cell r="O9778">
            <v>1</v>
          </cell>
          <cell r="Q9778">
            <v>46054</v>
          </cell>
          <cell r="W9778" t="str">
            <v>SP INT 6</v>
          </cell>
          <cell r="X9778" t="str">
            <v>SP INT 6</v>
          </cell>
        </row>
        <row r="9779">
          <cell r="B9779">
            <v>2</v>
          </cell>
          <cell r="K9779" t="str">
            <v>SALÁRIOS, ENCARGOS E BENEFÍCIOS</v>
          </cell>
          <cell r="O9779">
            <v>1</v>
          </cell>
          <cell r="Q9779">
            <v>46054</v>
          </cell>
          <cell r="W9779" t="str">
            <v>SP INT 6</v>
          </cell>
          <cell r="X9779" t="str">
            <v>SP INT 6</v>
          </cell>
        </row>
        <row r="9780">
          <cell r="B9780">
            <v>2</v>
          </cell>
          <cell r="K9780" t="str">
            <v>SALÁRIOS, ENCARGOS E BENEFÍCIOS</v>
          </cell>
          <cell r="O9780">
            <v>1</v>
          </cell>
          <cell r="Q9780">
            <v>46054</v>
          </cell>
          <cell r="W9780" t="str">
            <v>SP INT 6</v>
          </cell>
          <cell r="X9780" t="str">
            <v>SP INT 6</v>
          </cell>
        </row>
        <row r="9781">
          <cell r="B9781">
            <v>2</v>
          </cell>
          <cell r="K9781" t="str">
            <v>SALÁRIOS, ENCARGOS E BENEFÍCIOS</v>
          </cell>
          <cell r="O9781">
            <v>1</v>
          </cell>
          <cell r="Q9781">
            <v>46054</v>
          </cell>
          <cell r="W9781" t="str">
            <v>SP INT 6</v>
          </cell>
          <cell r="X9781" t="str">
            <v>SP INT 6</v>
          </cell>
        </row>
        <row r="9782">
          <cell r="B9782">
            <v>2</v>
          </cell>
          <cell r="K9782" t="str">
            <v>SALÁRIOS, ENCARGOS E BENEFÍCIOS</v>
          </cell>
          <cell r="O9782">
            <v>1</v>
          </cell>
          <cell r="Q9782">
            <v>46054</v>
          </cell>
          <cell r="W9782" t="str">
            <v>SP INT 6</v>
          </cell>
          <cell r="X9782" t="str">
            <v>SP INT 6</v>
          </cell>
        </row>
        <row r="9783">
          <cell r="B9783">
            <v>2</v>
          </cell>
          <cell r="K9783" t="str">
            <v>SALÁRIOS, ENCARGOS E BENEFÍCIOS</v>
          </cell>
          <cell r="O9783">
            <v>1</v>
          </cell>
          <cell r="Q9783">
            <v>46054</v>
          </cell>
          <cell r="W9783" t="str">
            <v>SP INT 6</v>
          </cell>
          <cell r="X9783" t="str">
            <v>SP INT 6</v>
          </cell>
        </row>
        <row r="9784">
          <cell r="B9784">
            <v>2</v>
          </cell>
          <cell r="K9784" t="str">
            <v>SERVIÇOS</v>
          </cell>
          <cell r="O9784">
            <v>1</v>
          </cell>
          <cell r="Q9784">
            <v>46054</v>
          </cell>
          <cell r="W9784" t="str">
            <v>SP INT 6</v>
          </cell>
          <cell r="X9784" t="str">
            <v>SP INT 6</v>
          </cell>
        </row>
        <row r="9785">
          <cell r="B9785">
            <v>2</v>
          </cell>
          <cell r="K9785" t="str">
            <v>SALÁRIOS, ENCARGOS E BENEFÍCIOS</v>
          </cell>
          <cell r="O9785">
            <v>1</v>
          </cell>
          <cell r="Q9785">
            <v>46054</v>
          </cell>
          <cell r="W9785" t="str">
            <v>SP INT 6</v>
          </cell>
          <cell r="X9785" t="str">
            <v>SP INT 6</v>
          </cell>
        </row>
        <row r="9786">
          <cell r="B9786">
            <v>2</v>
          </cell>
          <cell r="K9786" t="str">
            <v>SALÁRIOS, ENCARGOS E BENEFÍCIOS</v>
          </cell>
          <cell r="O9786">
            <v>1</v>
          </cell>
          <cell r="Q9786">
            <v>46054</v>
          </cell>
          <cell r="W9786" t="str">
            <v>SP INT 6</v>
          </cell>
          <cell r="X9786" t="str">
            <v>SP INT 6</v>
          </cell>
        </row>
        <row r="9787">
          <cell r="B9787">
            <v>2</v>
          </cell>
          <cell r="K9787" t="str">
            <v>SALÁRIOS, ENCARGOS E BENEFÍCIOS</v>
          </cell>
          <cell r="O9787">
            <v>1</v>
          </cell>
          <cell r="Q9787">
            <v>46054</v>
          </cell>
          <cell r="W9787" t="str">
            <v>SP INT 6</v>
          </cell>
          <cell r="X9787" t="str">
            <v>SP INT 6</v>
          </cell>
        </row>
        <row r="9788">
          <cell r="B9788">
            <v>2</v>
          </cell>
          <cell r="K9788" t="str">
            <v>SALÁRIOS, ENCARGOS E BENEFÍCIOS</v>
          </cell>
          <cell r="O9788">
            <v>1</v>
          </cell>
          <cell r="Q9788">
            <v>46054</v>
          </cell>
          <cell r="W9788" t="str">
            <v>SP INT 6</v>
          </cell>
          <cell r="X9788" t="str">
            <v>SP INT 6</v>
          </cell>
        </row>
        <row r="9789">
          <cell r="B9789">
            <v>2</v>
          </cell>
          <cell r="K9789" t="str">
            <v>SALÁRIOS, ENCARGOS E BENEFÍCIOS</v>
          </cell>
          <cell r="O9789">
            <v>1</v>
          </cell>
          <cell r="Q9789">
            <v>46054</v>
          </cell>
          <cell r="W9789" t="str">
            <v>SP INT 6</v>
          </cell>
          <cell r="X9789" t="str">
            <v>SP INT 6</v>
          </cell>
        </row>
        <row r="9790">
          <cell r="B9790">
            <v>2</v>
          </cell>
          <cell r="K9790" t="str">
            <v>SALÁRIOS, ENCARGOS E BENEFÍCIOS</v>
          </cell>
          <cell r="O9790">
            <v>1</v>
          </cell>
          <cell r="Q9790">
            <v>46054</v>
          </cell>
          <cell r="W9790" t="str">
            <v>SP INT 6</v>
          </cell>
          <cell r="X9790" t="str">
            <v>SP INT 6</v>
          </cell>
        </row>
        <row r="9791">
          <cell r="B9791">
            <v>2</v>
          </cell>
          <cell r="K9791" t="str">
            <v>SALÁRIOS, ENCARGOS E BENEFÍCIOS</v>
          </cell>
          <cell r="O9791">
            <v>1</v>
          </cell>
          <cell r="Q9791">
            <v>46054</v>
          </cell>
          <cell r="W9791" t="str">
            <v>SP INT 6</v>
          </cell>
          <cell r="X9791" t="str">
            <v>SP INT 6</v>
          </cell>
        </row>
        <row r="9792">
          <cell r="B9792">
            <v>2</v>
          </cell>
          <cell r="K9792" t="str">
            <v>SALÁRIOS, ENCARGOS E BENEFÍCIOS</v>
          </cell>
          <cell r="O9792">
            <v>1</v>
          </cell>
          <cell r="Q9792">
            <v>46054</v>
          </cell>
          <cell r="W9792" t="str">
            <v>SP INT 6</v>
          </cell>
          <cell r="X9792" t="str">
            <v>SP INT 6</v>
          </cell>
        </row>
        <row r="9793">
          <cell r="B9793">
            <v>2</v>
          </cell>
          <cell r="K9793" t="str">
            <v>SALÁRIOS, ENCARGOS E BENEFÍCIOS</v>
          </cell>
          <cell r="O9793">
            <v>1</v>
          </cell>
          <cell r="Q9793">
            <v>46054</v>
          </cell>
          <cell r="W9793" t="str">
            <v>SP INT 6</v>
          </cell>
          <cell r="X9793" t="str">
            <v>SP INT 6</v>
          </cell>
        </row>
        <row r="9794">
          <cell r="B9794">
            <v>2</v>
          </cell>
          <cell r="K9794" t="str">
            <v>SALÁRIOS, ENCARGOS E BENEFÍCIOS</v>
          </cell>
          <cell r="O9794">
            <v>1</v>
          </cell>
          <cell r="Q9794">
            <v>46054</v>
          </cell>
          <cell r="W9794" t="str">
            <v>SP INT 6</v>
          </cell>
          <cell r="X9794" t="str">
            <v>SP INT 6</v>
          </cell>
        </row>
        <row r="9795">
          <cell r="B9795">
            <v>2</v>
          </cell>
          <cell r="K9795" t="str">
            <v>SALÁRIOS, ENCARGOS E BENEFÍCIOS</v>
          </cell>
          <cell r="O9795">
            <v>1</v>
          </cell>
          <cell r="Q9795">
            <v>46054</v>
          </cell>
          <cell r="W9795" t="str">
            <v>SP INT 6</v>
          </cell>
          <cell r="X9795" t="str">
            <v>SP INT 6</v>
          </cell>
        </row>
        <row r="9796">
          <cell r="B9796">
            <v>2</v>
          </cell>
          <cell r="K9796" t="str">
            <v>SALÁRIOS, ENCARGOS E BENEFÍCIOS</v>
          </cell>
          <cell r="O9796">
            <v>1</v>
          </cell>
          <cell r="Q9796">
            <v>46054</v>
          </cell>
          <cell r="W9796" t="str">
            <v>SP INT 6</v>
          </cell>
          <cell r="X9796" t="str">
            <v>SP INT 6</v>
          </cell>
        </row>
        <row r="9797">
          <cell r="B9797">
            <v>2</v>
          </cell>
          <cell r="K9797" t="str">
            <v>SALÁRIOS, ENCARGOS E BENEFÍCIOS</v>
          </cell>
          <cell r="O9797">
            <v>1</v>
          </cell>
          <cell r="Q9797">
            <v>46054</v>
          </cell>
          <cell r="W9797" t="str">
            <v>SP INT 6</v>
          </cell>
          <cell r="X9797" t="str">
            <v>SP INT 6</v>
          </cell>
        </row>
        <row r="9798">
          <cell r="B9798">
            <v>2</v>
          </cell>
          <cell r="K9798" t="str">
            <v>SALÁRIOS, ENCARGOS E BENEFÍCIOS</v>
          </cell>
          <cell r="O9798">
            <v>1</v>
          </cell>
          <cell r="Q9798">
            <v>46054</v>
          </cell>
          <cell r="W9798" t="str">
            <v>SP INT 6</v>
          </cell>
          <cell r="X9798" t="str">
            <v>SP INT 6</v>
          </cell>
        </row>
        <row r="9799">
          <cell r="B9799">
            <v>2</v>
          </cell>
          <cell r="K9799" t="str">
            <v>SALÁRIOS, ENCARGOS E BENEFÍCIOS</v>
          </cell>
          <cell r="O9799">
            <v>1</v>
          </cell>
          <cell r="Q9799">
            <v>46054</v>
          </cell>
          <cell r="W9799" t="str">
            <v>SP INT 6</v>
          </cell>
          <cell r="X9799" t="str">
            <v>SP INT 6</v>
          </cell>
        </row>
        <row r="9800">
          <cell r="B9800">
            <v>2</v>
          </cell>
          <cell r="K9800" t="str">
            <v>SERVIÇOS</v>
          </cell>
          <cell r="O9800">
            <v>1</v>
          </cell>
          <cell r="Q9800">
            <v>46054</v>
          </cell>
          <cell r="W9800" t="str">
            <v>SP INT 6</v>
          </cell>
          <cell r="X9800" t="str">
            <v>SP INT 6</v>
          </cell>
        </row>
        <row r="9801">
          <cell r="B9801">
            <v>2</v>
          </cell>
          <cell r="K9801" t="str">
            <v>SALÁRIOS, ENCARGOS E BENEFÍCIOS</v>
          </cell>
          <cell r="O9801">
            <v>1</v>
          </cell>
          <cell r="Q9801">
            <v>46054</v>
          </cell>
          <cell r="W9801" t="str">
            <v>SP INT 6</v>
          </cell>
          <cell r="X9801" t="str">
            <v>SP INT 6</v>
          </cell>
        </row>
        <row r="9802">
          <cell r="B9802">
            <v>2</v>
          </cell>
          <cell r="K9802" t="str">
            <v>SALÁRIOS, ENCARGOS E BENEFÍCIOS</v>
          </cell>
          <cell r="O9802">
            <v>1</v>
          </cell>
          <cell r="Q9802">
            <v>46054</v>
          </cell>
          <cell r="W9802" t="str">
            <v>SP INT 6</v>
          </cell>
          <cell r="X9802" t="str">
            <v>SP INT 6</v>
          </cell>
        </row>
        <row r="9803">
          <cell r="B9803">
            <v>2</v>
          </cell>
          <cell r="K9803" t="str">
            <v>SALÁRIOS, ENCARGOS E BENEFÍCIOS</v>
          </cell>
          <cell r="O9803">
            <v>1</v>
          </cell>
          <cell r="Q9803">
            <v>46054</v>
          </cell>
          <cell r="W9803" t="str">
            <v>SP INT 6</v>
          </cell>
          <cell r="X9803" t="str">
            <v>SP INT 6</v>
          </cell>
        </row>
        <row r="9804">
          <cell r="B9804">
            <v>2</v>
          </cell>
          <cell r="K9804" t="str">
            <v>SALÁRIOS, ENCARGOS E BENEFÍCIOS</v>
          </cell>
          <cell r="O9804">
            <v>1</v>
          </cell>
          <cell r="Q9804">
            <v>46054</v>
          </cell>
          <cell r="W9804" t="str">
            <v>SP INT 6</v>
          </cell>
          <cell r="X9804" t="str">
            <v>SP INT 6</v>
          </cell>
        </row>
        <row r="9805">
          <cell r="B9805">
            <v>2</v>
          </cell>
          <cell r="K9805" t="str">
            <v>SALÁRIOS, ENCARGOS E BENEFÍCIOS</v>
          </cell>
          <cell r="O9805">
            <v>1</v>
          </cell>
          <cell r="Q9805">
            <v>46054</v>
          </cell>
          <cell r="W9805" t="str">
            <v>SP INT 6</v>
          </cell>
          <cell r="X9805" t="str">
            <v>SP INT 6</v>
          </cell>
        </row>
        <row r="9806">
          <cell r="B9806">
            <v>2</v>
          </cell>
          <cell r="K9806" t="str">
            <v>SALÁRIOS, ENCARGOS E BENEFÍCIOS</v>
          </cell>
          <cell r="O9806">
            <v>1</v>
          </cell>
          <cell r="Q9806">
            <v>46054</v>
          </cell>
          <cell r="W9806" t="str">
            <v>SP INT 6</v>
          </cell>
          <cell r="X9806" t="str">
            <v>SP INT 6</v>
          </cell>
        </row>
        <row r="9807">
          <cell r="B9807">
            <v>2</v>
          </cell>
          <cell r="K9807" t="str">
            <v>SALÁRIOS, ENCARGOS E BENEFÍCIOS</v>
          </cell>
          <cell r="O9807">
            <v>1</v>
          </cell>
          <cell r="Q9807">
            <v>46054</v>
          </cell>
          <cell r="W9807" t="str">
            <v>SP INT 6</v>
          </cell>
          <cell r="X9807" t="str">
            <v>SP INT 6</v>
          </cell>
        </row>
        <row r="9808">
          <cell r="B9808">
            <v>2</v>
          </cell>
          <cell r="K9808" t="str">
            <v>SALÁRIOS, ENCARGOS E BENEFÍCIOS</v>
          </cell>
          <cell r="O9808">
            <v>1</v>
          </cell>
          <cell r="Q9808">
            <v>46054</v>
          </cell>
          <cell r="W9808" t="str">
            <v>SP INT 6</v>
          </cell>
          <cell r="X9808" t="str">
            <v>SP INT 6</v>
          </cell>
        </row>
        <row r="9809">
          <cell r="B9809">
            <v>2</v>
          </cell>
          <cell r="K9809" t="str">
            <v>SALÁRIOS, ENCARGOS E BENEFÍCIOS</v>
          </cell>
          <cell r="O9809">
            <v>1</v>
          </cell>
          <cell r="Q9809">
            <v>46054</v>
          </cell>
          <cell r="W9809" t="str">
            <v>SP INT 6</v>
          </cell>
          <cell r="X9809" t="str">
            <v>SP INT 6</v>
          </cell>
        </row>
        <row r="9810">
          <cell r="B9810">
            <v>2</v>
          </cell>
          <cell r="K9810" t="str">
            <v>SALÁRIOS, ENCARGOS E BENEFÍCIOS</v>
          </cell>
          <cell r="O9810">
            <v>1</v>
          </cell>
          <cell r="Q9810">
            <v>46054</v>
          </cell>
          <cell r="W9810" t="str">
            <v>SP INT 6</v>
          </cell>
          <cell r="X9810" t="str">
            <v>SP INT 6</v>
          </cell>
        </row>
        <row r="9811">
          <cell r="B9811">
            <v>2</v>
          </cell>
          <cell r="K9811" t="str">
            <v>SALÁRIOS, ENCARGOS E BENEFÍCIOS</v>
          </cell>
          <cell r="O9811">
            <v>1</v>
          </cell>
          <cell r="Q9811">
            <v>46054</v>
          </cell>
          <cell r="W9811" t="str">
            <v>SP INT 6</v>
          </cell>
          <cell r="X9811" t="str">
            <v>SP INT 6</v>
          </cell>
        </row>
        <row r="9812">
          <cell r="B9812">
            <v>2</v>
          </cell>
          <cell r="K9812" t="str">
            <v>SALÁRIOS, ENCARGOS E BENEFÍCIOS</v>
          </cell>
          <cell r="O9812">
            <v>1</v>
          </cell>
          <cell r="Q9812">
            <v>46054</v>
          </cell>
          <cell r="W9812" t="str">
            <v>SP INT 6</v>
          </cell>
          <cell r="X9812" t="str">
            <v>SP INT 6</v>
          </cell>
        </row>
        <row r="9813">
          <cell r="B9813">
            <v>2</v>
          </cell>
          <cell r="K9813" t="str">
            <v>SALÁRIOS, ENCARGOS E BENEFÍCIOS</v>
          </cell>
          <cell r="O9813">
            <v>1</v>
          </cell>
          <cell r="Q9813">
            <v>46054</v>
          </cell>
          <cell r="W9813" t="str">
            <v>SP INT 6</v>
          </cell>
          <cell r="X9813" t="str">
            <v>SP INT 6</v>
          </cell>
        </row>
        <row r="9814">
          <cell r="B9814">
            <v>2</v>
          </cell>
          <cell r="K9814" t="str">
            <v>SALÁRIOS, ENCARGOS E BENEFÍCIOS</v>
          </cell>
          <cell r="O9814">
            <v>1</v>
          </cell>
          <cell r="Q9814">
            <v>46054</v>
          </cell>
          <cell r="W9814" t="str">
            <v>SENSIA CP</v>
          </cell>
          <cell r="X9814" t="str">
            <v>SENSIA</v>
          </cell>
        </row>
        <row r="9815">
          <cell r="B9815">
            <v>2</v>
          </cell>
          <cell r="K9815" t="str">
            <v>SALÁRIOS, ENCARGOS E BENEFÍCIOS</v>
          </cell>
          <cell r="O9815">
            <v>1</v>
          </cell>
          <cell r="Q9815">
            <v>46054</v>
          </cell>
          <cell r="W9815" t="str">
            <v>SENSIA CP</v>
          </cell>
          <cell r="X9815" t="str">
            <v>SENSIA</v>
          </cell>
        </row>
        <row r="9816">
          <cell r="B9816">
            <v>2</v>
          </cell>
          <cell r="K9816" t="str">
            <v>SALÁRIOS, ENCARGOS E BENEFÍCIOS</v>
          </cell>
          <cell r="O9816">
            <v>1</v>
          </cell>
          <cell r="Q9816">
            <v>46054</v>
          </cell>
          <cell r="W9816" t="str">
            <v>SENSIA CP</v>
          </cell>
          <cell r="X9816" t="str">
            <v>SENSIA</v>
          </cell>
        </row>
        <row r="9817">
          <cell r="B9817">
            <v>2</v>
          </cell>
          <cell r="K9817" t="str">
            <v>SALÁRIOS, ENCARGOS E BENEFÍCIOS</v>
          </cell>
          <cell r="O9817">
            <v>1</v>
          </cell>
          <cell r="Q9817">
            <v>46054</v>
          </cell>
          <cell r="W9817" t="str">
            <v>SENSIA CP</v>
          </cell>
          <cell r="X9817" t="str">
            <v>SENSIA</v>
          </cell>
        </row>
        <row r="9818">
          <cell r="B9818">
            <v>2</v>
          </cell>
          <cell r="K9818" t="str">
            <v>SALÁRIOS, ENCARGOS E BENEFÍCIOS</v>
          </cell>
          <cell r="O9818">
            <v>1</v>
          </cell>
          <cell r="Q9818">
            <v>46054</v>
          </cell>
          <cell r="W9818" t="str">
            <v>SENSIA CP</v>
          </cell>
          <cell r="X9818" t="str">
            <v>SENSIA</v>
          </cell>
        </row>
        <row r="9819">
          <cell r="B9819">
            <v>2</v>
          </cell>
          <cell r="K9819" t="str">
            <v>SALÁRIOS, ENCARGOS E BENEFÍCIOS</v>
          </cell>
          <cell r="O9819">
            <v>1</v>
          </cell>
          <cell r="Q9819">
            <v>46054</v>
          </cell>
          <cell r="W9819" t="str">
            <v>SENSIA CP</v>
          </cell>
          <cell r="X9819" t="str">
            <v>SENSIA</v>
          </cell>
        </row>
        <row r="9820">
          <cell r="B9820">
            <v>2</v>
          </cell>
          <cell r="K9820" t="str">
            <v>SERVIÇOS</v>
          </cell>
          <cell r="O9820">
            <v>1</v>
          </cell>
          <cell r="Q9820">
            <v>46054</v>
          </cell>
          <cell r="W9820" t="str">
            <v>SENSIA CP</v>
          </cell>
          <cell r="X9820" t="str">
            <v>SENSIA</v>
          </cell>
        </row>
        <row r="9821">
          <cell r="B9821">
            <v>2</v>
          </cell>
          <cell r="K9821" t="str">
            <v>SALÁRIOS, ENCARGOS E BENEFÍCIOS</v>
          </cell>
          <cell r="O9821">
            <v>1</v>
          </cell>
          <cell r="Q9821">
            <v>46054</v>
          </cell>
          <cell r="W9821" t="str">
            <v>SENSIA CP</v>
          </cell>
          <cell r="X9821" t="str">
            <v>SENSIA</v>
          </cell>
        </row>
        <row r="9822">
          <cell r="B9822">
            <v>2</v>
          </cell>
          <cell r="K9822" t="str">
            <v>SALÁRIOS, ENCARGOS E BENEFÍCIOS</v>
          </cell>
          <cell r="O9822">
            <v>1</v>
          </cell>
          <cell r="Q9822">
            <v>46054</v>
          </cell>
          <cell r="W9822" t="str">
            <v>SENSIA CP</v>
          </cell>
          <cell r="X9822" t="str">
            <v>SENSIA</v>
          </cell>
        </row>
        <row r="9823">
          <cell r="B9823">
            <v>2</v>
          </cell>
          <cell r="K9823" t="str">
            <v>SALÁRIOS, ENCARGOS E BENEFÍCIOS</v>
          </cell>
          <cell r="O9823">
            <v>1</v>
          </cell>
          <cell r="Q9823">
            <v>46054</v>
          </cell>
          <cell r="W9823" t="str">
            <v>SENSIA CP</v>
          </cell>
          <cell r="X9823" t="str">
            <v>SENSIA</v>
          </cell>
        </row>
        <row r="9824">
          <cell r="B9824">
            <v>2</v>
          </cell>
          <cell r="K9824" t="str">
            <v>SALÁRIOS, ENCARGOS E BENEFÍCIOS</v>
          </cell>
          <cell r="O9824">
            <v>1</v>
          </cell>
          <cell r="Q9824">
            <v>46054</v>
          </cell>
          <cell r="W9824" t="str">
            <v>SENSIA CP</v>
          </cell>
          <cell r="X9824" t="str">
            <v>SENSIA</v>
          </cell>
        </row>
        <row r="9825">
          <cell r="B9825">
            <v>2</v>
          </cell>
          <cell r="K9825" t="str">
            <v>SALÁRIOS, ENCARGOS E BENEFÍCIOS</v>
          </cell>
          <cell r="O9825">
            <v>1</v>
          </cell>
          <cell r="Q9825">
            <v>46054</v>
          </cell>
          <cell r="W9825" t="str">
            <v>SENSIA CP</v>
          </cell>
          <cell r="X9825" t="str">
            <v>SENSIA</v>
          </cell>
        </row>
        <row r="9826">
          <cell r="B9826">
            <v>2</v>
          </cell>
          <cell r="K9826" t="str">
            <v>SALÁRIOS, ENCARGOS E BENEFÍCIOS</v>
          </cell>
          <cell r="O9826">
            <v>1</v>
          </cell>
          <cell r="Q9826">
            <v>46054</v>
          </cell>
          <cell r="W9826" t="str">
            <v>SENSIA RP</v>
          </cell>
          <cell r="X9826" t="str">
            <v>SENSIA</v>
          </cell>
        </row>
        <row r="9827">
          <cell r="B9827">
            <v>2</v>
          </cell>
          <cell r="K9827" t="str">
            <v>SALÁRIOS, ENCARGOS E BENEFÍCIOS</v>
          </cell>
          <cell r="O9827">
            <v>1</v>
          </cell>
          <cell r="Q9827">
            <v>46054</v>
          </cell>
          <cell r="W9827" t="str">
            <v>SENSIA RP</v>
          </cell>
          <cell r="X9827" t="str">
            <v>SENSIA</v>
          </cell>
        </row>
        <row r="9828">
          <cell r="B9828">
            <v>2</v>
          </cell>
          <cell r="K9828" t="str">
            <v>SALÁRIOS, ENCARGOS E BENEFÍCIOS</v>
          </cell>
          <cell r="O9828">
            <v>1</v>
          </cell>
          <cell r="Q9828">
            <v>46054</v>
          </cell>
          <cell r="W9828" t="str">
            <v>SENSIA RP</v>
          </cell>
          <cell r="X9828" t="str">
            <v>SENSIA</v>
          </cell>
        </row>
        <row r="9829">
          <cell r="B9829">
            <v>2</v>
          </cell>
          <cell r="K9829" t="str">
            <v>SALÁRIOS, ENCARGOS E BENEFÍCIOS</v>
          </cell>
          <cell r="O9829">
            <v>1</v>
          </cell>
          <cell r="Q9829">
            <v>46054</v>
          </cell>
          <cell r="W9829" t="str">
            <v>SENSIA RP</v>
          </cell>
          <cell r="X9829" t="str">
            <v>SENSIA</v>
          </cell>
        </row>
        <row r="9830">
          <cell r="B9830">
            <v>2</v>
          </cell>
          <cell r="K9830" t="str">
            <v>SALÁRIOS, ENCARGOS E BENEFÍCIOS</v>
          </cell>
          <cell r="O9830">
            <v>1</v>
          </cell>
          <cell r="Q9830">
            <v>46054</v>
          </cell>
          <cell r="W9830" t="str">
            <v>SENSIA RP</v>
          </cell>
          <cell r="X9830" t="str">
            <v>SENSIA</v>
          </cell>
        </row>
        <row r="9831">
          <cell r="B9831">
            <v>2</v>
          </cell>
          <cell r="K9831" t="str">
            <v>SALÁRIOS, ENCARGOS E BENEFÍCIOS</v>
          </cell>
          <cell r="O9831">
            <v>1</v>
          </cell>
          <cell r="Q9831">
            <v>46054</v>
          </cell>
          <cell r="W9831" t="str">
            <v>SENSIA RP</v>
          </cell>
          <cell r="X9831" t="str">
            <v>SENSIA</v>
          </cell>
        </row>
        <row r="9832">
          <cell r="B9832">
            <v>2</v>
          </cell>
          <cell r="K9832" t="str">
            <v>SALÁRIOS, ENCARGOS E BENEFÍCIOS</v>
          </cell>
          <cell r="O9832">
            <v>1</v>
          </cell>
          <cell r="Q9832">
            <v>46054</v>
          </cell>
          <cell r="W9832" t="str">
            <v>SENSIA RP</v>
          </cell>
          <cell r="X9832" t="str">
            <v>SENSIA</v>
          </cell>
        </row>
        <row r="9833">
          <cell r="B9833">
            <v>2</v>
          </cell>
          <cell r="K9833" t="str">
            <v>PLANTÕES E LOJAS</v>
          </cell>
          <cell r="O9833">
            <v>1</v>
          </cell>
          <cell r="Q9833">
            <v>46054</v>
          </cell>
          <cell r="W9833" t="str">
            <v>SENSIA RP</v>
          </cell>
          <cell r="X9833" t="str">
            <v>SENSIA</v>
          </cell>
        </row>
        <row r="9834">
          <cell r="B9834">
            <v>3</v>
          </cell>
          <cell r="K9834" t="str">
            <v>SERVIÇOS</v>
          </cell>
          <cell r="O9834">
            <v>1</v>
          </cell>
          <cell r="Q9834">
            <v>46082</v>
          </cell>
          <cell r="W9834" t="str">
            <v>SP INT 1</v>
          </cell>
          <cell r="X9834" t="str">
            <v>SP INT 1</v>
          </cell>
        </row>
        <row r="9835">
          <cell r="B9835">
            <v>3</v>
          </cell>
          <cell r="K9835" t="str">
            <v>SALÁRIOS, ENCARGOS E BENEFÍCIOS</v>
          </cell>
          <cell r="O9835">
            <v>1</v>
          </cell>
          <cell r="Q9835">
            <v>46082</v>
          </cell>
          <cell r="W9835" t="str">
            <v>SP INT 1</v>
          </cell>
          <cell r="X9835" t="str">
            <v>SP INT 1</v>
          </cell>
        </row>
        <row r="9836">
          <cell r="B9836">
            <v>3</v>
          </cell>
          <cell r="K9836" t="str">
            <v>SALÁRIOS, ENCARGOS E BENEFÍCIOS</v>
          </cell>
          <cell r="O9836">
            <v>1</v>
          </cell>
          <cell r="Q9836">
            <v>46082</v>
          </cell>
          <cell r="W9836" t="str">
            <v>SP INT 1</v>
          </cell>
          <cell r="X9836" t="str">
            <v>SP INT 1</v>
          </cell>
        </row>
        <row r="9837">
          <cell r="B9837">
            <v>3</v>
          </cell>
          <cell r="K9837" t="str">
            <v>SALÁRIOS, ENCARGOS E BENEFÍCIOS</v>
          </cell>
          <cell r="O9837">
            <v>1</v>
          </cell>
          <cell r="Q9837">
            <v>46082</v>
          </cell>
          <cell r="W9837" t="str">
            <v>SP INT 1</v>
          </cell>
          <cell r="X9837" t="str">
            <v>SP INT 1</v>
          </cell>
        </row>
        <row r="9838">
          <cell r="B9838">
            <v>3</v>
          </cell>
          <cell r="K9838" t="str">
            <v>SALÁRIOS, ENCARGOS E BENEFÍCIOS</v>
          </cell>
          <cell r="O9838">
            <v>1</v>
          </cell>
          <cell r="Q9838">
            <v>46082</v>
          </cell>
          <cell r="W9838" t="str">
            <v>SP INT 1</v>
          </cell>
          <cell r="X9838" t="str">
            <v>SP INT 1</v>
          </cell>
        </row>
        <row r="9839">
          <cell r="B9839">
            <v>3</v>
          </cell>
          <cell r="K9839" t="str">
            <v>SALÁRIOS, ENCARGOS E BENEFÍCIOS</v>
          </cell>
          <cell r="O9839">
            <v>1</v>
          </cell>
          <cell r="Q9839">
            <v>46082</v>
          </cell>
          <cell r="W9839" t="str">
            <v>SP INT 1</v>
          </cell>
          <cell r="X9839" t="str">
            <v>SP INT 1</v>
          </cell>
        </row>
        <row r="9840">
          <cell r="B9840">
            <v>3</v>
          </cell>
          <cell r="K9840" t="str">
            <v>SALÁRIOS, ENCARGOS E BENEFÍCIOS</v>
          </cell>
          <cell r="O9840">
            <v>1</v>
          </cell>
          <cell r="Q9840">
            <v>46082</v>
          </cell>
          <cell r="W9840" t="str">
            <v>SP INT 1</v>
          </cell>
          <cell r="X9840" t="str">
            <v>SP INT 1</v>
          </cell>
        </row>
        <row r="9841">
          <cell r="B9841">
            <v>3</v>
          </cell>
          <cell r="K9841" t="str">
            <v>SALÁRIOS, ENCARGOS E BENEFÍCIOS</v>
          </cell>
          <cell r="O9841">
            <v>1</v>
          </cell>
          <cell r="Q9841">
            <v>46082</v>
          </cell>
          <cell r="W9841" t="str">
            <v>SP INT 1</v>
          </cell>
          <cell r="X9841" t="str">
            <v>SP INT 1</v>
          </cell>
        </row>
        <row r="9842">
          <cell r="B9842">
            <v>3</v>
          </cell>
          <cell r="K9842" t="str">
            <v>SALÁRIOS, ENCARGOS E BENEFÍCIOS</v>
          </cell>
          <cell r="O9842">
            <v>1</v>
          </cell>
          <cell r="Q9842">
            <v>46082</v>
          </cell>
          <cell r="W9842" t="str">
            <v>SP INT 1</v>
          </cell>
          <cell r="X9842" t="str">
            <v>SP INT 1</v>
          </cell>
        </row>
        <row r="9843">
          <cell r="B9843">
            <v>3</v>
          </cell>
          <cell r="K9843" t="str">
            <v>SALÁRIOS, ENCARGOS E BENEFÍCIOS</v>
          </cell>
          <cell r="O9843">
            <v>1</v>
          </cell>
          <cell r="Q9843">
            <v>46082</v>
          </cell>
          <cell r="W9843" t="str">
            <v>SP INT 1</v>
          </cell>
          <cell r="X9843" t="str">
            <v>SP INT 1</v>
          </cell>
        </row>
        <row r="9844">
          <cell r="B9844">
            <v>3</v>
          </cell>
          <cell r="K9844" t="str">
            <v>SALÁRIOS, ENCARGOS E BENEFÍCIOS</v>
          </cell>
          <cell r="O9844">
            <v>1</v>
          </cell>
          <cell r="Q9844">
            <v>46082</v>
          </cell>
          <cell r="W9844" t="str">
            <v>SP INT 1</v>
          </cell>
          <cell r="X9844" t="str">
            <v>SP INT 1</v>
          </cell>
        </row>
        <row r="9845">
          <cell r="B9845">
            <v>3</v>
          </cell>
          <cell r="K9845" t="str">
            <v>SALÁRIOS, ENCARGOS E BENEFÍCIOS</v>
          </cell>
          <cell r="O9845">
            <v>1</v>
          </cell>
          <cell r="Q9845">
            <v>46082</v>
          </cell>
          <cell r="W9845" t="str">
            <v>SP INT 1</v>
          </cell>
          <cell r="X9845" t="str">
            <v>SP INT 1</v>
          </cell>
        </row>
        <row r="9846">
          <cell r="B9846">
            <v>3</v>
          </cell>
          <cell r="K9846" t="str">
            <v>SALÁRIOS, ENCARGOS E BENEFÍCIOS</v>
          </cell>
          <cell r="O9846">
            <v>1</v>
          </cell>
          <cell r="Q9846">
            <v>46082</v>
          </cell>
          <cell r="W9846" t="str">
            <v>SP INT 1</v>
          </cell>
          <cell r="X9846" t="str">
            <v>SP INT 1</v>
          </cell>
        </row>
        <row r="9847">
          <cell r="B9847">
            <v>3</v>
          </cell>
          <cell r="K9847" t="str">
            <v>SALÁRIOS, ENCARGOS E BENEFÍCIOS</v>
          </cell>
          <cell r="O9847">
            <v>1</v>
          </cell>
          <cell r="Q9847">
            <v>46082</v>
          </cell>
          <cell r="W9847" t="str">
            <v>SP INT 1</v>
          </cell>
          <cell r="X9847" t="str">
            <v>SP INT 1</v>
          </cell>
        </row>
        <row r="9848">
          <cell r="B9848">
            <v>3</v>
          </cell>
          <cell r="K9848" t="str">
            <v>SALÁRIOS, ENCARGOS E BENEFÍCIOS</v>
          </cell>
          <cell r="O9848">
            <v>1</v>
          </cell>
          <cell r="Q9848">
            <v>46082</v>
          </cell>
          <cell r="W9848" t="str">
            <v>SP INT 1</v>
          </cell>
          <cell r="X9848" t="str">
            <v>SP INT 1</v>
          </cell>
        </row>
        <row r="9849">
          <cell r="B9849">
            <v>3</v>
          </cell>
          <cell r="K9849" t="str">
            <v>SALÁRIOS, ENCARGOS E BENEFÍCIOS</v>
          </cell>
          <cell r="O9849">
            <v>1</v>
          </cell>
          <cell r="Q9849">
            <v>46082</v>
          </cell>
          <cell r="W9849" t="str">
            <v>SP INT 1</v>
          </cell>
          <cell r="X9849" t="str">
            <v>SP INT 1</v>
          </cell>
        </row>
        <row r="9850">
          <cell r="B9850">
            <v>3</v>
          </cell>
          <cell r="K9850" t="str">
            <v>SALÁRIOS, ENCARGOS E BENEFÍCIOS</v>
          </cell>
          <cell r="O9850">
            <v>1</v>
          </cell>
          <cell r="Q9850">
            <v>46082</v>
          </cell>
          <cell r="W9850" t="str">
            <v>SP INT 1</v>
          </cell>
          <cell r="X9850" t="str">
            <v>SP INT 1</v>
          </cell>
        </row>
        <row r="9851">
          <cell r="B9851">
            <v>3</v>
          </cell>
          <cell r="K9851" t="str">
            <v>SALÁRIOS, ENCARGOS E BENEFÍCIOS</v>
          </cell>
          <cell r="O9851">
            <v>1</v>
          </cell>
          <cell r="Q9851">
            <v>46082</v>
          </cell>
          <cell r="W9851" t="str">
            <v>SP INT 1</v>
          </cell>
          <cell r="X9851" t="str">
            <v>SP INT 1</v>
          </cell>
        </row>
        <row r="9852">
          <cell r="B9852">
            <v>3</v>
          </cell>
          <cell r="K9852" t="str">
            <v>SALÁRIOS, ENCARGOS E BENEFÍCIOS</v>
          </cell>
          <cell r="O9852">
            <v>1</v>
          </cell>
          <cell r="Q9852">
            <v>46082</v>
          </cell>
          <cell r="W9852" t="str">
            <v>SP INT 1</v>
          </cell>
          <cell r="X9852" t="str">
            <v>SP INT 1</v>
          </cell>
        </row>
        <row r="9853">
          <cell r="B9853">
            <v>3</v>
          </cell>
          <cell r="K9853" t="str">
            <v>SALÁRIOS, ENCARGOS E BENEFÍCIOS</v>
          </cell>
          <cell r="O9853">
            <v>1</v>
          </cell>
          <cell r="Q9853">
            <v>46082</v>
          </cell>
          <cell r="W9853" t="str">
            <v>SP INT 1</v>
          </cell>
          <cell r="X9853" t="str">
            <v>SP INT 1</v>
          </cell>
        </row>
        <row r="9854">
          <cell r="B9854">
            <v>3</v>
          </cell>
          <cell r="K9854" t="str">
            <v>SALÁRIOS, ENCARGOS E BENEFÍCIOS</v>
          </cell>
          <cell r="O9854">
            <v>1</v>
          </cell>
          <cell r="Q9854">
            <v>46082</v>
          </cell>
          <cell r="W9854" t="str">
            <v>SP INT 1</v>
          </cell>
          <cell r="X9854" t="str">
            <v>SP INT 1</v>
          </cell>
        </row>
        <row r="9855">
          <cell r="B9855">
            <v>3</v>
          </cell>
          <cell r="K9855" t="str">
            <v>SALÁRIOS, ENCARGOS E BENEFÍCIOS</v>
          </cell>
          <cell r="O9855">
            <v>1</v>
          </cell>
          <cell r="Q9855">
            <v>46082</v>
          </cell>
          <cell r="W9855" t="str">
            <v>SP INT 1</v>
          </cell>
          <cell r="X9855" t="str">
            <v>SP INT 1</v>
          </cell>
        </row>
        <row r="9856">
          <cell r="B9856">
            <v>3</v>
          </cell>
          <cell r="K9856" t="str">
            <v>SALÁRIOS, ENCARGOS E BENEFÍCIOS</v>
          </cell>
          <cell r="O9856">
            <v>1</v>
          </cell>
          <cell r="Q9856">
            <v>46082</v>
          </cell>
          <cell r="W9856" t="str">
            <v>SP INT 1</v>
          </cell>
          <cell r="X9856" t="str">
            <v>SP INT 1</v>
          </cell>
        </row>
        <row r="9857">
          <cell r="B9857">
            <v>3</v>
          </cell>
          <cell r="K9857" t="str">
            <v>SALÁRIOS, ENCARGOS E BENEFÍCIOS</v>
          </cell>
          <cell r="O9857">
            <v>1</v>
          </cell>
          <cell r="Q9857">
            <v>46082</v>
          </cell>
          <cell r="W9857" t="str">
            <v>SP INT 1</v>
          </cell>
          <cell r="X9857" t="str">
            <v>SP INT 1</v>
          </cell>
        </row>
        <row r="9858">
          <cell r="B9858">
            <v>3</v>
          </cell>
          <cell r="K9858" t="str">
            <v>SALÁRIOS, ENCARGOS E BENEFÍCIOS</v>
          </cell>
          <cell r="O9858">
            <v>1</v>
          </cell>
          <cell r="Q9858">
            <v>46082</v>
          </cell>
          <cell r="W9858" t="str">
            <v>SP INT 1</v>
          </cell>
          <cell r="X9858" t="str">
            <v>SP INT 1</v>
          </cell>
        </row>
        <row r="9859">
          <cell r="B9859">
            <v>3</v>
          </cell>
          <cell r="K9859" t="str">
            <v>SALÁRIOS, ENCARGOS E BENEFÍCIOS</v>
          </cell>
          <cell r="O9859">
            <v>1</v>
          </cell>
          <cell r="Q9859">
            <v>46082</v>
          </cell>
          <cell r="W9859" t="str">
            <v>SP INT 1</v>
          </cell>
          <cell r="X9859" t="str">
            <v>SP INT 1</v>
          </cell>
        </row>
        <row r="9860">
          <cell r="B9860">
            <v>3</v>
          </cell>
          <cell r="K9860" t="str">
            <v>SALÁRIOS, ENCARGOS E BENEFÍCIOS</v>
          </cell>
          <cell r="O9860">
            <v>1</v>
          </cell>
          <cell r="Q9860">
            <v>46082</v>
          </cell>
          <cell r="W9860" t="str">
            <v>SP INT 1</v>
          </cell>
          <cell r="X9860" t="str">
            <v>SP INT 1</v>
          </cell>
        </row>
        <row r="9861">
          <cell r="B9861">
            <v>3</v>
          </cell>
          <cell r="K9861" t="str">
            <v>SALÁRIOS, ENCARGOS E BENEFÍCIOS</v>
          </cell>
          <cell r="O9861">
            <v>1</v>
          </cell>
          <cell r="Q9861">
            <v>46082</v>
          </cell>
          <cell r="W9861" t="str">
            <v>SP INT 1</v>
          </cell>
          <cell r="X9861" t="str">
            <v>SP INT 1</v>
          </cell>
        </row>
        <row r="9862">
          <cell r="B9862">
            <v>3</v>
          </cell>
          <cell r="K9862" t="str">
            <v>SALÁRIOS, ENCARGOS E BENEFÍCIOS</v>
          </cell>
          <cell r="O9862">
            <v>1</v>
          </cell>
          <cell r="Q9862">
            <v>46082</v>
          </cell>
          <cell r="W9862" t="str">
            <v>SP INT 1</v>
          </cell>
          <cell r="X9862" t="str">
            <v>SP INT 1</v>
          </cell>
        </row>
        <row r="9863">
          <cell r="B9863">
            <v>3</v>
          </cell>
          <cell r="K9863" t="str">
            <v>SALÁRIOS, ENCARGOS E BENEFÍCIOS</v>
          </cell>
          <cell r="O9863">
            <v>1</v>
          </cell>
          <cell r="Q9863">
            <v>46082</v>
          </cell>
          <cell r="W9863" t="str">
            <v>SP INT 1</v>
          </cell>
          <cell r="X9863" t="str">
            <v>SP INT 1</v>
          </cell>
        </row>
        <row r="9864">
          <cell r="B9864">
            <v>3</v>
          </cell>
          <cell r="K9864" t="str">
            <v>SALÁRIOS, ENCARGOS E BENEFÍCIOS</v>
          </cell>
          <cell r="O9864">
            <v>1</v>
          </cell>
          <cell r="Q9864">
            <v>46082</v>
          </cell>
          <cell r="W9864" t="str">
            <v>SP INT 1</v>
          </cell>
          <cell r="X9864" t="str">
            <v>SP INT 1</v>
          </cell>
        </row>
        <row r="9865">
          <cell r="B9865">
            <v>3</v>
          </cell>
          <cell r="K9865" t="str">
            <v>SALÁRIOS, ENCARGOS E BENEFÍCIOS</v>
          </cell>
          <cell r="O9865">
            <v>1</v>
          </cell>
          <cell r="Q9865">
            <v>46082</v>
          </cell>
          <cell r="W9865" t="str">
            <v>SP INT 1</v>
          </cell>
          <cell r="X9865" t="str">
            <v>SP INT 1</v>
          </cell>
        </row>
        <row r="9866">
          <cell r="B9866">
            <v>3</v>
          </cell>
          <cell r="K9866" t="str">
            <v>SALÁRIOS, ENCARGOS E BENEFÍCIOS</v>
          </cell>
          <cell r="O9866">
            <v>1</v>
          </cell>
          <cell r="Q9866">
            <v>46082</v>
          </cell>
          <cell r="W9866" t="str">
            <v>SP INT 1</v>
          </cell>
          <cell r="X9866" t="str">
            <v>SP INT 1</v>
          </cell>
        </row>
        <row r="9867">
          <cell r="B9867">
            <v>3</v>
          </cell>
          <cell r="K9867" t="str">
            <v>SALÁRIOS, ENCARGOS E BENEFÍCIOS</v>
          </cell>
          <cell r="O9867">
            <v>1</v>
          </cell>
          <cell r="Q9867">
            <v>46082</v>
          </cell>
          <cell r="W9867" t="str">
            <v>SP INT 1</v>
          </cell>
          <cell r="X9867" t="str">
            <v>SP INT 1</v>
          </cell>
        </row>
        <row r="9868">
          <cell r="B9868">
            <v>3</v>
          </cell>
          <cell r="K9868" t="str">
            <v>SALÁRIOS, ENCARGOS E BENEFÍCIOS</v>
          </cell>
          <cell r="O9868">
            <v>1</v>
          </cell>
          <cell r="Q9868">
            <v>46082</v>
          </cell>
          <cell r="W9868" t="str">
            <v>SP INT 1</v>
          </cell>
          <cell r="X9868" t="str">
            <v>SP INT 1</v>
          </cell>
        </row>
        <row r="9869">
          <cell r="B9869">
            <v>3</v>
          </cell>
          <cell r="K9869" t="str">
            <v>SALÁRIOS, ENCARGOS E BENEFÍCIOS</v>
          </cell>
          <cell r="O9869">
            <v>1</v>
          </cell>
          <cell r="Q9869">
            <v>46082</v>
          </cell>
          <cell r="W9869" t="str">
            <v>SP INT 1</v>
          </cell>
          <cell r="X9869" t="str">
            <v>SP INT 1</v>
          </cell>
        </row>
        <row r="9870">
          <cell r="B9870">
            <v>3</v>
          </cell>
          <cell r="K9870" t="str">
            <v>SERVIÇOS</v>
          </cell>
          <cell r="O9870">
            <v>1</v>
          </cell>
          <cell r="P9870">
            <v>8</v>
          </cell>
          <cell r="Q9870">
            <v>46082</v>
          </cell>
          <cell r="W9870" t="str">
            <v>SP INT 1</v>
          </cell>
          <cell r="X9870" t="str">
            <v>SP INT 1</v>
          </cell>
        </row>
        <row r="9871">
          <cell r="B9871">
            <v>3</v>
          </cell>
          <cell r="K9871" t="str">
            <v>SALÁRIOS, ENCARGOS E BENEFÍCIOS</v>
          </cell>
          <cell r="O9871">
            <v>1</v>
          </cell>
          <cell r="Q9871">
            <v>46082</v>
          </cell>
          <cell r="W9871" t="str">
            <v>SP INT 1</v>
          </cell>
          <cell r="X9871" t="str">
            <v>SP INT 1</v>
          </cell>
        </row>
        <row r="9872">
          <cell r="B9872">
            <v>3</v>
          </cell>
          <cell r="K9872" t="str">
            <v>SALÁRIOS, ENCARGOS E BENEFÍCIOS</v>
          </cell>
          <cell r="O9872">
            <v>1</v>
          </cell>
          <cell r="Q9872">
            <v>46082</v>
          </cell>
          <cell r="W9872" t="str">
            <v>SP INT 1</v>
          </cell>
          <cell r="X9872" t="str">
            <v>SP INT 1</v>
          </cell>
        </row>
        <row r="9873">
          <cell r="B9873">
            <v>3</v>
          </cell>
          <cell r="K9873" t="str">
            <v>SALÁRIOS, ENCARGOS E BENEFÍCIOS</v>
          </cell>
          <cell r="O9873">
            <v>1</v>
          </cell>
          <cell r="Q9873">
            <v>46082</v>
          </cell>
          <cell r="W9873" t="str">
            <v>SP INT 1</v>
          </cell>
          <cell r="X9873" t="str">
            <v>SP INT 1</v>
          </cell>
        </row>
        <row r="9874">
          <cell r="B9874">
            <v>3</v>
          </cell>
          <cell r="K9874" t="str">
            <v>SALÁRIOS, ENCARGOS E BENEFÍCIOS</v>
          </cell>
          <cell r="O9874">
            <v>1</v>
          </cell>
          <cell r="Q9874">
            <v>46082</v>
          </cell>
          <cell r="W9874" t="str">
            <v>SP INT 1</v>
          </cell>
          <cell r="X9874" t="str">
            <v>SP INT 1</v>
          </cell>
        </row>
        <row r="9875">
          <cell r="B9875">
            <v>3</v>
          </cell>
          <cell r="K9875" t="str">
            <v>SALÁRIOS, ENCARGOS E BENEFÍCIOS</v>
          </cell>
          <cell r="O9875">
            <v>1</v>
          </cell>
          <cell r="Q9875">
            <v>46082</v>
          </cell>
          <cell r="W9875" t="str">
            <v>SP INT 2</v>
          </cell>
          <cell r="X9875" t="str">
            <v>SP INT 2</v>
          </cell>
        </row>
        <row r="9876">
          <cell r="B9876">
            <v>3</v>
          </cell>
          <cell r="K9876" t="str">
            <v>SALÁRIOS, ENCARGOS E BENEFÍCIOS</v>
          </cell>
          <cell r="O9876">
            <v>1</v>
          </cell>
          <cell r="Q9876">
            <v>46082</v>
          </cell>
          <cell r="W9876" t="str">
            <v>SP INT 2</v>
          </cell>
          <cell r="X9876" t="str">
            <v>SP INT 2</v>
          </cell>
        </row>
        <row r="9877">
          <cell r="B9877">
            <v>3</v>
          </cell>
          <cell r="K9877" t="str">
            <v>SALÁRIOS, ENCARGOS E BENEFÍCIOS</v>
          </cell>
          <cell r="O9877">
            <v>1</v>
          </cell>
          <cell r="Q9877">
            <v>46082</v>
          </cell>
          <cell r="W9877" t="str">
            <v>SP INT 2</v>
          </cell>
          <cell r="X9877" t="str">
            <v>SP INT 2</v>
          </cell>
        </row>
        <row r="9878">
          <cell r="B9878">
            <v>3</v>
          </cell>
          <cell r="K9878" t="str">
            <v>SALÁRIOS, ENCARGOS E BENEFÍCIOS</v>
          </cell>
          <cell r="O9878">
            <v>1</v>
          </cell>
          <cell r="Q9878">
            <v>46082</v>
          </cell>
          <cell r="W9878" t="str">
            <v>SP INT 2</v>
          </cell>
          <cell r="X9878" t="str">
            <v>SP INT 2</v>
          </cell>
        </row>
        <row r="9879">
          <cell r="B9879">
            <v>3</v>
          </cell>
          <cell r="K9879" t="str">
            <v>SALÁRIOS, ENCARGOS E BENEFÍCIOS</v>
          </cell>
          <cell r="O9879">
            <v>1</v>
          </cell>
          <cell r="Q9879">
            <v>46082</v>
          </cell>
          <cell r="W9879" t="str">
            <v>SP INT 2</v>
          </cell>
          <cell r="X9879" t="str">
            <v>SP INT 2</v>
          </cell>
        </row>
        <row r="9880">
          <cell r="B9880">
            <v>3</v>
          </cell>
          <cell r="K9880" t="str">
            <v>SALÁRIOS, ENCARGOS E BENEFÍCIOS</v>
          </cell>
          <cell r="O9880">
            <v>1</v>
          </cell>
          <cell r="Q9880">
            <v>46082</v>
          </cell>
          <cell r="W9880" t="str">
            <v>SP INT 2</v>
          </cell>
          <cell r="X9880" t="str">
            <v>SP INT 2</v>
          </cell>
        </row>
        <row r="9881">
          <cell r="B9881">
            <v>3</v>
          </cell>
          <cell r="K9881" t="str">
            <v>SALÁRIOS, ENCARGOS E BENEFÍCIOS</v>
          </cell>
          <cell r="O9881">
            <v>1</v>
          </cell>
          <cell r="Q9881">
            <v>46082</v>
          </cell>
          <cell r="W9881" t="str">
            <v>SP INT 2</v>
          </cell>
          <cell r="X9881" t="str">
            <v>SP INT 2</v>
          </cell>
        </row>
        <row r="9882">
          <cell r="B9882">
            <v>3</v>
          </cell>
          <cell r="K9882" t="str">
            <v>SALÁRIOS, ENCARGOS E BENEFÍCIOS</v>
          </cell>
          <cell r="O9882">
            <v>1</v>
          </cell>
          <cell r="Q9882">
            <v>46082</v>
          </cell>
          <cell r="W9882" t="str">
            <v>SP INT 2</v>
          </cell>
          <cell r="X9882" t="str">
            <v>SP INT 2</v>
          </cell>
        </row>
        <row r="9883">
          <cell r="B9883">
            <v>3</v>
          </cell>
          <cell r="K9883" t="str">
            <v>SALÁRIOS, ENCARGOS E BENEFÍCIOS</v>
          </cell>
          <cell r="O9883">
            <v>1</v>
          </cell>
          <cell r="Q9883">
            <v>46082</v>
          </cell>
          <cell r="W9883" t="str">
            <v>SP INT 2</v>
          </cell>
          <cell r="X9883" t="str">
            <v>SP INT 2</v>
          </cell>
        </row>
        <row r="9884">
          <cell r="B9884">
            <v>3</v>
          </cell>
          <cell r="K9884" t="str">
            <v>SALÁRIOS, ENCARGOS E BENEFÍCIOS</v>
          </cell>
          <cell r="O9884">
            <v>1</v>
          </cell>
          <cell r="Q9884">
            <v>46082</v>
          </cell>
          <cell r="W9884" t="str">
            <v>SP INT 2</v>
          </cell>
          <cell r="X9884" t="str">
            <v>SP INT 2</v>
          </cell>
        </row>
        <row r="9885">
          <cell r="B9885">
            <v>3</v>
          </cell>
          <cell r="K9885" t="str">
            <v>SALÁRIOS, ENCARGOS E BENEFÍCIOS</v>
          </cell>
          <cell r="O9885">
            <v>1</v>
          </cell>
          <cell r="Q9885">
            <v>46082</v>
          </cell>
          <cell r="W9885" t="str">
            <v>SP INT 2</v>
          </cell>
          <cell r="X9885" t="str">
            <v>SP INT 2</v>
          </cell>
        </row>
        <row r="9886">
          <cell r="B9886">
            <v>3</v>
          </cell>
          <cell r="K9886" t="str">
            <v>SALÁRIOS, ENCARGOS E BENEFÍCIOS</v>
          </cell>
          <cell r="O9886">
            <v>1</v>
          </cell>
          <cell r="Q9886">
            <v>46082</v>
          </cell>
          <cell r="W9886" t="str">
            <v>SP INT 2</v>
          </cell>
          <cell r="X9886" t="str">
            <v>SP INT 2</v>
          </cell>
        </row>
        <row r="9887">
          <cell r="B9887">
            <v>3</v>
          </cell>
          <cell r="K9887" t="str">
            <v>SALÁRIOS, ENCARGOS E BENEFÍCIOS</v>
          </cell>
          <cell r="O9887">
            <v>1</v>
          </cell>
          <cell r="Q9887">
            <v>46082</v>
          </cell>
          <cell r="W9887" t="str">
            <v>SP INT 2</v>
          </cell>
          <cell r="X9887" t="str">
            <v>SP INT 2</v>
          </cell>
        </row>
        <row r="9888">
          <cell r="B9888">
            <v>3</v>
          </cell>
          <cell r="K9888" t="str">
            <v>SALÁRIOS, ENCARGOS E BENEFÍCIOS</v>
          </cell>
          <cell r="O9888">
            <v>1</v>
          </cell>
          <cell r="Q9888">
            <v>46082</v>
          </cell>
          <cell r="W9888" t="str">
            <v>SP INT 2</v>
          </cell>
          <cell r="X9888" t="str">
            <v>SP INT 2</v>
          </cell>
        </row>
        <row r="9889">
          <cell r="B9889">
            <v>3</v>
          </cell>
          <cell r="K9889" t="str">
            <v>SALÁRIOS, ENCARGOS E BENEFÍCIOS</v>
          </cell>
          <cell r="O9889">
            <v>1</v>
          </cell>
          <cell r="Q9889">
            <v>46082</v>
          </cell>
          <cell r="W9889" t="str">
            <v>SP INT 2</v>
          </cell>
          <cell r="X9889" t="str">
            <v>SP INT 2</v>
          </cell>
        </row>
        <row r="9890">
          <cell r="B9890">
            <v>3</v>
          </cell>
          <cell r="K9890" t="str">
            <v>SALÁRIOS, ENCARGOS E BENEFÍCIOS</v>
          </cell>
          <cell r="O9890">
            <v>1</v>
          </cell>
          <cell r="Q9890">
            <v>46082</v>
          </cell>
          <cell r="W9890" t="str">
            <v>SP INT 2</v>
          </cell>
          <cell r="X9890" t="str">
            <v>SP INT 2</v>
          </cell>
        </row>
        <row r="9891">
          <cell r="B9891">
            <v>3</v>
          </cell>
          <cell r="K9891" t="str">
            <v>SALÁRIOS, ENCARGOS E BENEFÍCIOS</v>
          </cell>
          <cell r="O9891">
            <v>1</v>
          </cell>
          <cell r="Q9891">
            <v>46082</v>
          </cell>
          <cell r="W9891" t="str">
            <v>SP INT 2</v>
          </cell>
          <cell r="X9891" t="str">
            <v>SP INT 2</v>
          </cell>
        </row>
        <row r="9892">
          <cell r="B9892">
            <v>3</v>
          </cell>
          <cell r="K9892" t="str">
            <v>SALÁRIOS, ENCARGOS E BENEFÍCIOS</v>
          </cell>
          <cell r="O9892">
            <v>1</v>
          </cell>
          <cell r="Q9892">
            <v>46082</v>
          </cell>
          <cell r="W9892" t="str">
            <v>SP INT 2</v>
          </cell>
          <cell r="X9892" t="str">
            <v>SP INT 2</v>
          </cell>
        </row>
        <row r="9893">
          <cell r="B9893">
            <v>3</v>
          </cell>
          <cell r="K9893" t="str">
            <v>SALÁRIOS, ENCARGOS E BENEFÍCIOS</v>
          </cell>
          <cell r="O9893">
            <v>1</v>
          </cell>
          <cell r="Q9893">
            <v>46082</v>
          </cell>
          <cell r="W9893" t="str">
            <v>SP INT 2</v>
          </cell>
          <cell r="X9893" t="str">
            <v>SP INT 2</v>
          </cell>
        </row>
        <row r="9894">
          <cell r="B9894">
            <v>3</v>
          </cell>
          <cell r="K9894" t="str">
            <v>SALÁRIOS, ENCARGOS E BENEFÍCIOS</v>
          </cell>
          <cell r="O9894">
            <v>1</v>
          </cell>
          <cell r="Q9894">
            <v>46082</v>
          </cell>
          <cell r="W9894" t="str">
            <v>SP INT 2</v>
          </cell>
          <cell r="X9894" t="str">
            <v>SP INT 2</v>
          </cell>
        </row>
        <row r="9895">
          <cell r="B9895">
            <v>3</v>
          </cell>
          <cell r="K9895" t="str">
            <v>SALÁRIOS, ENCARGOS E BENEFÍCIOS</v>
          </cell>
          <cell r="O9895">
            <v>1</v>
          </cell>
          <cell r="Q9895">
            <v>46082</v>
          </cell>
          <cell r="W9895" t="str">
            <v>SP INT 2</v>
          </cell>
          <cell r="X9895" t="str">
            <v>SP INT 2</v>
          </cell>
        </row>
        <row r="9896">
          <cell r="B9896">
            <v>3</v>
          </cell>
          <cell r="K9896" t="str">
            <v>SALÁRIOS, ENCARGOS E BENEFÍCIOS</v>
          </cell>
          <cell r="O9896">
            <v>1</v>
          </cell>
          <cell r="Q9896">
            <v>46082</v>
          </cell>
          <cell r="W9896" t="str">
            <v>SP INT 2</v>
          </cell>
          <cell r="X9896" t="str">
            <v>SP INT 2</v>
          </cell>
        </row>
        <row r="9897">
          <cell r="B9897">
            <v>3</v>
          </cell>
          <cell r="K9897" t="str">
            <v>SALÁRIOS, ENCARGOS E BENEFÍCIOS</v>
          </cell>
          <cell r="O9897">
            <v>1</v>
          </cell>
          <cell r="Q9897">
            <v>46082</v>
          </cell>
          <cell r="W9897" t="str">
            <v>SP INT 2</v>
          </cell>
          <cell r="X9897" t="str">
            <v>SP INT 2</v>
          </cell>
        </row>
        <row r="9898">
          <cell r="B9898">
            <v>3</v>
          </cell>
          <cell r="K9898" t="str">
            <v>SALÁRIOS, ENCARGOS E BENEFÍCIOS</v>
          </cell>
          <cell r="O9898">
            <v>1</v>
          </cell>
          <cell r="Q9898">
            <v>46082</v>
          </cell>
          <cell r="W9898" t="str">
            <v>SP INT 2</v>
          </cell>
          <cell r="X9898" t="str">
            <v>SP INT 2</v>
          </cell>
        </row>
        <row r="9899">
          <cell r="B9899">
            <v>3</v>
          </cell>
          <cell r="K9899" t="str">
            <v>SALÁRIOS, ENCARGOS E BENEFÍCIOS</v>
          </cell>
          <cell r="O9899">
            <v>1</v>
          </cell>
          <cell r="Q9899">
            <v>46082</v>
          </cell>
          <cell r="W9899" t="str">
            <v>SP INT 2</v>
          </cell>
          <cell r="X9899" t="str">
            <v>SP INT 2</v>
          </cell>
        </row>
        <row r="9900">
          <cell r="B9900">
            <v>3</v>
          </cell>
          <cell r="K9900" t="str">
            <v>SALÁRIOS, ENCARGOS E BENEFÍCIOS</v>
          </cell>
          <cell r="O9900">
            <v>1</v>
          </cell>
          <cell r="Q9900">
            <v>46082</v>
          </cell>
          <cell r="W9900" t="str">
            <v>SP INT 3</v>
          </cell>
          <cell r="X9900" t="str">
            <v>SP INT 3</v>
          </cell>
        </row>
        <row r="9901">
          <cell r="B9901">
            <v>3</v>
          </cell>
          <cell r="K9901" t="str">
            <v>SALÁRIOS, ENCARGOS E BENEFÍCIOS</v>
          </cell>
          <cell r="O9901">
            <v>1</v>
          </cell>
          <cell r="Q9901">
            <v>46082</v>
          </cell>
          <cell r="W9901" t="str">
            <v>SP INT 3</v>
          </cell>
          <cell r="X9901" t="str">
            <v>SP INT 3</v>
          </cell>
        </row>
        <row r="9902">
          <cell r="B9902">
            <v>3</v>
          </cell>
          <cell r="K9902" t="str">
            <v>SALÁRIOS, ENCARGOS E BENEFÍCIOS</v>
          </cell>
          <cell r="O9902">
            <v>1</v>
          </cell>
          <cell r="Q9902">
            <v>46082</v>
          </cell>
          <cell r="W9902" t="str">
            <v>SP INT 3</v>
          </cell>
          <cell r="X9902" t="str">
            <v>SP INT 3</v>
          </cell>
        </row>
        <row r="9903">
          <cell r="B9903">
            <v>3</v>
          </cell>
          <cell r="K9903" t="str">
            <v>SALÁRIOS, ENCARGOS E BENEFÍCIOS</v>
          </cell>
          <cell r="O9903">
            <v>1</v>
          </cell>
          <cell r="Q9903">
            <v>46082</v>
          </cell>
          <cell r="W9903" t="str">
            <v>SP INT 3</v>
          </cell>
          <cell r="X9903" t="str">
            <v>SP INT 3</v>
          </cell>
        </row>
        <row r="9904">
          <cell r="B9904">
            <v>3</v>
          </cell>
          <cell r="K9904" t="str">
            <v>SALÁRIOS, ENCARGOS E BENEFÍCIOS</v>
          </cell>
          <cell r="O9904">
            <v>1</v>
          </cell>
          <cell r="Q9904">
            <v>46082</v>
          </cell>
          <cell r="W9904" t="str">
            <v>SP INT 3</v>
          </cell>
          <cell r="X9904" t="str">
            <v>SP INT 3</v>
          </cell>
        </row>
        <row r="9905">
          <cell r="B9905">
            <v>3</v>
          </cell>
          <cell r="K9905" t="str">
            <v>SALÁRIOS, ENCARGOS E BENEFÍCIOS</v>
          </cell>
          <cell r="O9905">
            <v>1</v>
          </cell>
          <cell r="Q9905">
            <v>46082</v>
          </cell>
          <cell r="W9905" t="str">
            <v>SP INT 3</v>
          </cell>
          <cell r="X9905" t="str">
            <v>SP INT 3</v>
          </cell>
        </row>
        <row r="9906">
          <cell r="B9906">
            <v>3</v>
          </cell>
          <cell r="K9906" t="str">
            <v>SALÁRIOS, ENCARGOS E BENEFÍCIOS</v>
          </cell>
          <cell r="O9906">
            <v>1</v>
          </cell>
          <cell r="Q9906">
            <v>46082</v>
          </cell>
          <cell r="W9906" t="str">
            <v>SP INT 3</v>
          </cell>
          <cell r="X9906" t="str">
            <v>SP INT 3</v>
          </cell>
        </row>
        <row r="9907">
          <cell r="B9907">
            <v>3</v>
          </cell>
          <cell r="K9907" t="str">
            <v>SALÁRIOS, ENCARGOS E BENEFÍCIOS</v>
          </cell>
          <cell r="O9907">
            <v>1</v>
          </cell>
          <cell r="Q9907">
            <v>46082</v>
          </cell>
          <cell r="W9907" t="str">
            <v>SP INT 3</v>
          </cell>
          <cell r="X9907" t="str">
            <v>SP INT 3</v>
          </cell>
        </row>
        <row r="9908">
          <cell r="B9908">
            <v>3</v>
          </cell>
          <cell r="K9908" t="str">
            <v>SALÁRIOS, ENCARGOS E BENEFÍCIOS</v>
          </cell>
          <cell r="O9908">
            <v>1</v>
          </cell>
          <cell r="Q9908">
            <v>46082</v>
          </cell>
          <cell r="W9908" t="str">
            <v>SP INT 3</v>
          </cell>
          <cell r="X9908" t="str">
            <v>SP INT 3</v>
          </cell>
        </row>
        <row r="9909">
          <cell r="B9909">
            <v>3</v>
          </cell>
          <cell r="K9909" t="str">
            <v>SALÁRIOS, ENCARGOS E BENEFÍCIOS</v>
          </cell>
          <cell r="O9909">
            <v>1</v>
          </cell>
          <cell r="Q9909">
            <v>46082</v>
          </cell>
          <cell r="W9909" t="str">
            <v>SP INT 3</v>
          </cell>
          <cell r="X9909" t="str">
            <v>SP INT 3</v>
          </cell>
        </row>
        <row r="9910">
          <cell r="B9910">
            <v>3</v>
          </cell>
          <cell r="K9910" t="str">
            <v>SALÁRIOS, ENCARGOS E BENEFÍCIOS</v>
          </cell>
          <cell r="O9910">
            <v>1</v>
          </cell>
          <cell r="Q9910">
            <v>46082</v>
          </cell>
          <cell r="W9910" t="str">
            <v>SP INT 3</v>
          </cell>
          <cell r="X9910" t="str">
            <v>SP INT 3</v>
          </cell>
        </row>
        <row r="9911">
          <cell r="B9911">
            <v>3</v>
          </cell>
          <cell r="K9911" t="str">
            <v>SALÁRIOS, ENCARGOS E BENEFÍCIOS</v>
          </cell>
          <cell r="O9911">
            <v>1</v>
          </cell>
          <cell r="Q9911">
            <v>46082</v>
          </cell>
          <cell r="W9911" t="str">
            <v>SP INT 3</v>
          </cell>
          <cell r="X9911" t="str">
            <v>SP INT 3</v>
          </cell>
        </row>
        <row r="9912">
          <cell r="B9912">
            <v>3</v>
          </cell>
          <cell r="K9912" t="str">
            <v>SALÁRIOS, ENCARGOS E BENEFÍCIOS</v>
          </cell>
          <cell r="O9912">
            <v>1</v>
          </cell>
          <cell r="Q9912">
            <v>46082</v>
          </cell>
          <cell r="W9912" t="str">
            <v>SP INT 3</v>
          </cell>
          <cell r="X9912" t="str">
            <v>SP INT 3</v>
          </cell>
        </row>
        <row r="9913">
          <cell r="B9913">
            <v>3</v>
          </cell>
          <cell r="K9913" t="str">
            <v>SALÁRIOS, ENCARGOS E BENEFÍCIOS</v>
          </cell>
          <cell r="O9913">
            <v>1</v>
          </cell>
          <cell r="Q9913">
            <v>46082</v>
          </cell>
          <cell r="W9913" t="str">
            <v>SP INT 3</v>
          </cell>
          <cell r="X9913" t="str">
            <v>SP INT 3</v>
          </cell>
        </row>
        <row r="9914">
          <cell r="B9914">
            <v>3</v>
          </cell>
          <cell r="K9914" t="str">
            <v>SALÁRIOS, ENCARGOS E BENEFÍCIOS</v>
          </cell>
          <cell r="O9914">
            <v>1</v>
          </cell>
          <cell r="Q9914">
            <v>46082</v>
          </cell>
          <cell r="W9914" t="str">
            <v>SP INT 3</v>
          </cell>
          <cell r="X9914" t="str">
            <v>SP INT 3</v>
          </cell>
        </row>
        <row r="9915">
          <cell r="B9915">
            <v>3</v>
          </cell>
          <cell r="K9915" t="str">
            <v>SALÁRIOS, ENCARGOS E BENEFÍCIOS</v>
          </cell>
          <cell r="O9915">
            <v>1</v>
          </cell>
          <cell r="Q9915">
            <v>46082</v>
          </cell>
          <cell r="W9915" t="str">
            <v>SP INT 3</v>
          </cell>
          <cell r="X9915" t="str">
            <v>SP INT 3</v>
          </cell>
        </row>
        <row r="9916">
          <cell r="B9916">
            <v>3</v>
          </cell>
          <cell r="K9916" t="str">
            <v>SALÁRIOS, ENCARGOS E BENEFÍCIOS</v>
          </cell>
          <cell r="O9916">
            <v>1</v>
          </cell>
          <cell r="Q9916">
            <v>46082</v>
          </cell>
          <cell r="W9916" t="str">
            <v>SP INT 3</v>
          </cell>
          <cell r="X9916" t="str">
            <v>SP INT 3</v>
          </cell>
        </row>
        <row r="9917">
          <cell r="B9917">
            <v>3</v>
          </cell>
          <cell r="K9917" t="str">
            <v>SALÁRIOS, ENCARGOS E BENEFÍCIOS</v>
          </cell>
          <cell r="O9917">
            <v>1</v>
          </cell>
          <cell r="Q9917">
            <v>46082</v>
          </cell>
          <cell r="W9917" t="str">
            <v>SP INT 3</v>
          </cell>
          <cell r="X9917" t="str">
            <v>SP INT 3</v>
          </cell>
        </row>
        <row r="9918">
          <cell r="B9918">
            <v>3</v>
          </cell>
          <cell r="K9918" t="str">
            <v>SALÁRIOS, ENCARGOS E BENEFÍCIOS</v>
          </cell>
          <cell r="O9918">
            <v>1</v>
          </cell>
          <cell r="Q9918">
            <v>46082</v>
          </cell>
          <cell r="W9918" t="str">
            <v>SP INT 3</v>
          </cell>
          <cell r="X9918" t="str">
            <v>SP INT 3</v>
          </cell>
        </row>
        <row r="9919">
          <cell r="B9919">
            <v>3</v>
          </cell>
          <cell r="K9919" t="str">
            <v>SALÁRIOS, ENCARGOS E BENEFÍCIOS</v>
          </cell>
          <cell r="O9919">
            <v>1</v>
          </cell>
          <cell r="Q9919">
            <v>46082</v>
          </cell>
          <cell r="W9919" t="str">
            <v>SP INT 3</v>
          </cell>
          <cell r="X9919" t="str">
            <v>SP INT 3</v>
          </cell>
        </row>
        <row r="9920">
          <cell r="B9920">
            <v>3</v>
          </cell>
          <cell r="K9920" t="str">
            <v>SALÁRIOS, ENCARGOS E BENEFÍCIOS</v>
          </cell>
          <cell r="O9920">
            <v>1</v>
          </cell>
          <cell r="Q9920">
            <v>46082</v>
          </cell>
          <cell r="W9920" t="str">
            <v>SP INT 3</v>
          </cell>
          <cell r="X9920" t="str">
            <v>SP INT 3</v>
          </cell>
        </row>
        <row r="9921">
          <cell r="B9921">
            <v>3</v>
          </cell>
          <cell r="K9921" t="str">
            <v>SALÁRIOS, ENCARGOS E BENEFÍCIOS</v>
          </cell>
          <cell r="O9921">
            <v>1</v>
          </cell>
          <cell r="Q9921">
            <v>46082</v>
          </cell>
          <cell r="W9921" t="str">
            <v>SP INT 3</v>
          </cell>
          <cell r="X9921" t="str">
            <v>SP INT 3</v>
          </cell>
        </row>
        <row r="9922">
          <cell r="B9922">
            <v>3</v>
          </cell>
          <cell r="K9922" t="str">
            <v>SALÁRIOS, ENCARGOS E BENEFÍCIOS</v>
          </cell>
          <cell r="O9922">
            <v>1</v>
          </cell>
          <cell r="Q9922">
            <v>46082</v>
          </cell>
          <cell r="W9922" t="str">
            <v>SP INT 3</v>
          </cell>
          <cell r="X9922" t="str">
            <v>SP INT 3</v>
          </cell>
        </row>
        <row r="9923">
          <cell r="B9923">
            <v>3</v>
          </cell>
          <cell r="K9923" t="str">
            <v>SALÁRIOS, ENCARGOS E BENEFÍCIOS</v>
          </cell>
          <cell r="O9923">
            <v>1</v>
          </cell>
          <cell r="Q9923">
            <v>46082</v>
          </cell>
          <cell r="W9923" t="str">
            <v>SP INT 3</v>
          </cell>
          <cell r="X9923" t="str">
            <v>SP INT 3</v>
          </cell>
        </row>
        <row r="9924">
          <cell r="B9924">
            <v>3</v>
          </cell>
          <cell r="K9924" t="str">
            <v>SALÁRIOS, ENCARGOS E BENEFÍCIOS</v>
          </cell>
          <cell r="O9924">
            <v>1</v>
          </cell>
          <cell r="Q9924">
            <v>46082</v>
          </cell>
          <cell r="W9924" t="str">
            <v>SP INT 3</v>
          </cell>
          <cell r="X9924" t="str">
            <v>SP INT 3</v>
          </cell>
        </row>
        <row r="9925">
          <cell r="B9925">
            <v>3</v>
          </cell>
          <cell r="K9925" t="str">
            <v>SALÁRIOS, ENCARGOS E BENEFÍCIOS</v>
          </cell>
          <cell r="O9925">
            <v>1</v>
          </cell>
          <cell r="Q9925">
            <v>46082</v>
          </cell>
          <cell r="W9925" t="str">
            <v>SP INT 3</v>
          </cell>
          <cell r="X9925" t="str">
            <v>SP INT 3</v>
          </cell>
        </row>
        <row r="9926">
          <cell r="B9926">
            <v>3</v>
          </cell>
          <cell r="K9926" t="str">
            <v>SALÁRIOS, ENCARGOS E BENEFÍCIOS</v>
          </cell>
          <cell r="O9926">
            <v>1</v>
          </cell>
          <cell r="Q9926">
            <v>46082</v>
          </cell>
          <cell r="W9926" t="str">
            <v>SP INT 3</v>
          </cell>
          <cell r="X9926" t="str">
            <v>SP INT 3</v>
          </cell>
        </row>
        <row r="9927">
          <cell r="B9927">
            <v>3</v>
          </cell>
          <cell r="K9927" t="str">
            <v>SALÁRIOS, ENCARGOS E BENEFÍCIOS</v>
          </cell>
          <cell r="O9927">
            <v>1</v>
          </cell>
          <cell r="Q9927">
            <v>46082</v>
          </cell>
          <cell r="W9927" t="str">
            <v>SP INT 3</v>
          </cell>
          <cell r="X9927" t="str">
            <v>SP INT 3</v>
          </cell>
        </row>
        <row r="9928">
          <cell r="B9928">
            <v>3</v>
          </cell>
          <cell r="K9928" t="str">
            <v>SALÁRIOS, ENCARGOS E BENEFÍCIOS</v>
          </cell>
          <cell r="O9928">
            <v>1</v>
          </cell>
          <cell r="Q9928">
            <v>46082</v>
          </cell>
          <cell r="W9928" t="str">
            <v>SP INT 3</v>
          </cell>
          <cell r="X9928" t="str">
            <v>SP INT 3</v>
          </cell>
        </row>
        <row r="9929">
          <cell r="B9929">
            <v>3</v>
          </cell>
          <cell r="K9929" t="str">
            <v>SALÁRIOS, ENCARGOS E BENEFÍCIOS</v>
          </cell>
          <cell r="O9929">
            <v>1</v>
          </cell>
          <cell r="Q9929">
            <v>46082</v>
          </cell>
          <cell r="W9929" t="str">
            <v>SP INT 3</v>
          </cell>
          <cell r="X9929" t="str">
            <v>SP INT 3</v>
          </cell>
        </row>
        <row r="9930">
          <cell r="B9930">
            <v>3</v>
          </cell>
          <cell r="K9930" t="str">
            <v>SALÁRIOS, ENCARGOS E BENEFÍCIOS</v>
          </cell>
          <cell r="O9930">
            <v>1</v>
          </cell>
          <cell r="Q9930">
            <v>46082</v>
          </cell>
          <cell r="W9930" t="str">
            <v>SP INT 3</v>
          </cell>
          <cell r="X9930" t="str">
            <v>SP INT 3</v>
          </cell>
        </row>
        <row r="9931">
          <cell r="B9931">
            <v>3</v>
          </cell>
          <cell r="K9931" t="str">
            <v>SALÁRIOS, ENCARGOS E BENEFÍCIOS</v>
          </cell>
          <cell r="O9931">
            <v>1</v>
          </cell>
          <cell r="Q9931">
            <v>46082</v>
          </cell>
          <cell r="W9931" t="str">
            <v>SP INT 3</v>
          </cell>
          <cell r="X9931" t="str">
            <v>SP INT 3</v>
          </cell>
        </row>
        <row r="9932">
          <cell r="B9932">
            <v>3</v>
          </cell>
          <cell r="K9932" t="str">
            <v>SALÁRIOS, ENCARGOS E BENEFÍCIOS</v>
          </cell>
          <cell r="O9932">
            <v>1</v>
          </cell>
          <cell r="Q9932">
            <v>46082</v>
          </cell>
          <cell r="W9932" t="str">
            <v>SP INT 3</v>
          </cell>
          <cell r="X9932" t="str">
            <v>SP INT 3</v>
          </cell>
        </row>
        <row r="9933">
          <cell r="B9933">
            <v>3</v>
          </cell>
          <cell r="K9933" t="str">
            <v>SALÁRIOS, ENCARGOS E BENEFÍCIOS</v>
          </cell>
          <cell r="O9933">
            <v>1</v>
          </cell>
          <cell r="Q9933">
            <v>46082</v>
          </cell>
          <cell r="W9933" t="str">
            <v>SP INT 3</v>
          </cell>
          <cell r="X9933" t="str">
            <v>SP INT 3</v>
          </cell>
        </row>
        <row r="9934">
          <cell r="B9934">
            <v>3</v>
          </cell>
          <cell r="K9934" t="str">
            <v>SALÁRIOS, ENCARGOS E BENEFÍCIOS</v>
          </cell>
          <cell r="O9934">
            <v>1</v>
          </cell>
          <cell r="Q9934">
            <v>46082</v>
          </cell>
          <cell r="W9934" t="str">
            <v>SP INT 3</v>
          </cell>
          <cell r="X9934" t="str">
            <v>SP INT 3</v>
          </cell>
        </row>
        <row r="9935">
          <cell r="B9935">
            <v>3</v>
          </cell>
          <cell r="K9935" t="str">
            <v>SALÁRIOS, ENCARGOS E BENEFÍCIOS</v>
          </cell>
          <cell r="O9935">
            <v>1</v>
          </cell>
          <cell r="Q9935">
            <v>46082</v>
          </cell>
          <cell r="W9935" t="str">
            <v>SP INT 3</v>
          </cell>
          <cell r="X9935" t="str">
            <v>SP INT 3</v>
          </cell>
        </row>
        <row r="9936">
          <cell r="B9936">
            <v>3</v>
          </cell>
          <cell r="K9936" t="str">
            <v>SALÁRIOS, ENCARGOS E BENEFÍCIOS</v>
          </cell>
          <cell r="O9936">
            <v>1</v>
          </cell>
          <cell r="Q9936">
            <v>46082</v>
          </cell>
          <cell r="W9936" t="str">
            <v>SP INT 3</v>
          </cell>
          <cell r="X9936" t="str">
            <v>SP INT 3</v>
          </cell>
        </row>
        <row r="9937">
          <cell r="B9937">
            <v>3</v>
          </cell>
          <cell r="K9937" t="str">
            <v>SALÁRIOS, ENCARGOS E BENEFÍCIOS</v>
          </cell>
          <cell r="O9937">
            <v>1</v>
          </cell>
          <cell r="Q9937">
            <v>46082</v>
          </cell>
          <cell r="W9937" t="str">
            <v>SP INT 3</v>
          </cell>
          <cell r="X9937" t="str">
            <v>SP INT 3</v>
          </cell>
        </row>
        <row r="9938">
          <cell r="B9938">
            <v>3</v>
          </cell>
          <cell r="K9938" t="str">
            <v>SALÁRIOS, ENCARGOS E BENEFÍCIOS</v>
          </cell>
          <cell r="O9938">
            <v>1</v>
          </cell>
          <cell r="Q9938">
            <v>46082</v>
          </cell>
          <cell r="W9938" t="str">
            <v>SP INT 4</v>
          </cell>
          <cell r="X9938" t="str">
            <v>SP INT 4</v>
          </cell>
        </row>
        <row r="9939">
          <cell r="B9939">
            <v>3</v>
          </cell>
          <cell r="K9939" t="str">
            <v>SALÁRIOS, ENCARGOS E BENEFÍCIOS</v>
          </cell>
          <cell r="O9939">
            <v>1</v>
          </cell>
          <cell r="Q9939">
            <v>46082</v>
          </cell>
          <cell r="W9939" t="str">
            <v>SP INT 4</v>
          </cell>
          <cell r="X9939" t="str">
            <v>SP INT 4</v>
          </cell>
        </row>
        <row r="9940">
          <cell r="B9940">
            <v>3</v>
          </cell>
          <cell r="K9940" t="str">
            <v>SALÁRIOS, ENCARGOS E BENEFÍCIOS</v>
          </cell>
          <cell r="O9940">
            <v>1</v>
          </cell>
          <cell r="Q9940">
            <v>46082</v>
          </cell>
          <cell r="W9940" t="str">
            <v>SP INT 4</v>
          </cell>
          <cell r="X9940" t="str">
            <v>SP INT 4</v>
          </cell>
        </row>
        <row r="9941">
          <cell r="B9941">
            <v>3</v>
          </cell>
          <cell r="K9941" t="str">
            <v>SALÁRIOS, ENCARGOS E BENEFÍCIOS</v>
          </cell>
          <cell r="O9941">
            <v>1</v>
          </cell>
          <cell r="Q9941">
            <v>46082</v>
          </cell>
          <cell r="W9941" t="str">
            <v>SP INT 4</v>
          </cell>
          <cell r="X9941" t="str">
            <v>SP INT 4</v>
          </cell>
        </row>
        <row r="9942">
          <cell r="B9942">
            <v>3</v>
          </cell>
          <cell r="K9942" t="str">
            <v>SERVIÇOS</v>
          </cell>
          <cell r="O9942">
            <v>1</v>
          </cell>
          <cell r="Q9942">
            <v>46082</v>
          </cell>
          <cell r="W9942" t="str">
            <v>SP INT 4</v>
          </cell>
          <cell r="X9942" t="str">
            <v>SP INT 4</v>
          </cell>
        </row>
        <row r="9943">
          <cell r="B9943">
            <v>3</v>
          </cell>
          <cell r="K9943" t="str">
            <v>SALÁRIOS, ENCARGOS E BENEFÍCIOS</v>
          </cell>
          <cell r="O9943">
            <v>1</v>
          </cell>
          <cell r="Q9943">
            <v>46082</v>
          </cell>
          <cell r="W9943" t="str">
            <v>SP INT 4</v>
          </cell>
          <cell r="X9943" t="str">
            <v>SP INT 4</v>
          </cell>
        </row>
        <row r="9944">
          <cell r="B9944">
            <v>3</v>
          </cell>
          <cell r="K9944" t="str">
            <v>SALÁRIOS, ENCARGOS E BENEFÍCIOS</v>
          </cell>
          <cell r="O9944">
            <v>1</v>
          </cell>
          <cell r="Q9944">
            <v>46082</v>
          </cell>
          <cell r="W9944" t="str">
            <v>SP INT 4</v>
          </cell>
          <cell r="X9944" t="str">
            <v>SP INT 4</v>
          </cell>
        </row>
        <row r="9945">
          <cell r="B9945">
            <v>3</v>
          </cell>
          <cell r="K9945" t="str">
            <v>SALÁRIOS, ENCARGOS E BENEFÍCIOS</v>
          </cell>
          <cell r="O9945">
            <v>1</v>
          </cell>
          <cell r="Q9945">
            <v>46082</v>
          </cell>
          <cell r="W9945" t="str">
            <v>SP INT 4</v>
          </cell>
          <cell r="X9945" t="str">
            <v>SP INT 4</v>
          </cell>
        </row>
        <row r="9946">
          <cell r="B9946">
            <v>3</v>
          </cell>
          <cell r="K9946" t="str">
            <v>SALÁRIOS, ENCARGOS E BENEFÍCIOS</v>
          </cell>
          <cell r="O9946">
            <v>1</v>
          </cell>
          <cell r="Q9946">
            <v>46082</v>
          </cell>
          <cell r="W9946" t="str">
            <v>SP INT 4</v>
          </cell>
          <cell r="X9946" t="str">
            <v>SP INT 4</v>
          </cell>
        </row>
        <row r="9947">
          <cell r="B9947">
            <v>3</v>
          </cell>
          <cell r="K9947" t="str">
            <v>SALÁRIOS, ENCARGOS E BENEFÍCIOS</v>
          </cell>
          <cell r="O9947">
            <v>1</v>
          </cell>
          <cell r="Q9947">
            <v>46082</v>
          </cell>
          <cell r="W9947" t="str">
            <v>SP INT 4</v>
          </cell>
          <cell r="X9947" t="str">
            <v>SP INT 4</v>
          </cell>
        </row>
        <row r="9948">
          <cell r="B9948">
            <v>3</v>
          </cell>
          <cell r="K9948" t="str">
            <v>SALÁRIOS, ENCARGOS E BENEFÍCIOS</v>
          </cell>
          <cell r="O9948">
            <v>1</v>
          </cell>
          <cell r="Q9948">
            <v>46082</v>
          </cell>
          <cell r="W9948" t="str">
            <v>SP INT 4</v>
          </cell>
          <cell r="X9948" t="str">
            <v>SP INT 4</v>
          </cell>
        </row>
        <row r="9949">
          <cell r="B9949">
            <v>3</v>
          </cell>
          <cell r="K9949" t="str">
            <v>SALÁRIOS, ENCARGOS E BENEFÍCIOS</v>
          </cell>
          <cell r="O9949">
            <v>1</v>
          </cell>
          <cell r="Q9949">
            <v>46082</v>
          </cell>
          <cell r="W9949" t="str">
            <v>SP INT 4</v>
          </cell>
          <cell r="X9949" t="str">
            <v>SP INT 4</v>
          </cell>
        </row>
        <row r="9950">
          <cell r="B9950">
            <v>3</v>
          </cell>
          <cell r="K9950" t="str">
            <v>SALÁRIOS, ENCARGOS E BENEFÍCIOS</v>
          </cell>
          <cell r="O9950">
            <v>1</v>
          </cell>
          <cell r="Q9950">
            <v>46082</v>
          </cell>
          <cell r="W9950" t="str">
            <v>SP INT 4</v>
          </cell>
          <cell r="X9950" t="str">
            <v>SP INT 4</v>
          </cell>
        </row>
        <row r="9951">
          <cell r="B9951">
            <v>3</v>
          </cell>
          <cell r="K9951" t="str">
            <v>SALÁRIOS, ENCARGOS E BENEFÍCIOS</v>
          </cell>
          <cell r="O9951">
            <v>1</v>
          </cell>
          <cell r="Q9951">
            <v>46082</v>
          </cell>
          <cell r="W9951" t="str">
            <v>SP INT 4</v>
          </cell>
          <cell r="X9951" t="str">
            <v>SP INT 4</v>
          </cell>
        </row>
        <row r="9952">
          <cell r="B9952">
            <v>3</v>
          </cell>
          <cell r="K9952" t="str">
            <v>SALÁRIOS, ENCARGOS E BENEFÍCIOS</v>
          </cell>
          <cell r="O9952">
            <v>1</v>
          </cell>
          <cell r="Q9952">
            <v>46082</v>
          </cell>
          <cell r="W9952" t="str">
            <v>SP INT 4</v>
          </cell>
          <cell r="X9952" t="str">
            <v>SP INT 4</v>
          </cell>
        </row>
        <row r="9953">
          <cell r="B9953">
            <v>3</v>
          </cell>
          <cell r="K9953" t="str">
            <v>SALÁRIOS, ENCARGOS E BENEFÍCIOS</v>
          </cell>
          <cell r="O9953">
            <v>1</v>
          </cell>
          <cell r="Q9953">
            <v>46082</v>
          </cell>
          <cell r="W9953" t="str">
            <v>SP INT 4</v>
          </cell>
          <cell r="X9953" t="str">
            <v>SP INT 4</v>
          </cell>
        </row>
        <row r="9954">
          <cell r="B9954">
            <v>3</v>
          </cell>
          <cell r="K9954" t="str">
            <v>SALÁRIOS, ENCARGOS E BENEFÍCIOS</v>
          </cell>
          <cell r="O9954">
            <v>1</v>
          </cell>
          <cell r="Q9954">
            <v>46082</v>
          </cell>
          <cell r="W9954" t="str">
            <v>SP INT 4</v>
          </cell>
          <cell r="X9954" t="str">
            <v>SP INT 4</v>
          </cell>
        </row>
        <row r="9955">
          <cell r="B9955">
            <v>3</v>
          </cell>
          <cell r="K9955" t="str">
            <v>SALÁRIOS, ENCARGOS E BENEFÍCIOS</v>
          </cell>
          <cell r="O9955">
            <v>1</v>
          </cell>
          <cell r="Q9955">
            <v>46082</v>
          </cell>
          <cell r="W9955" t="str">
            <v>SP INT 4</v>
          </cell>
          <cell r="X9955" t="str">
            <v>SP INT 4</v>
          </cell>
        </row>
        <row r="9956">
          <cell r="B9956">
            <v>3</v>
          </cell>
          <cell r="K9956" t="str">
            <v>SALÁRIOS, ENCARGOS E BENEFÍCIOS</v>
          </cell>
          <cell r="O9956">
            <v>1</v>
          </cell>
          <cell r="Q9956">
            <v>46082</v>
          </cell>
          <cell r="W9956" t="str">
            <v>SP INT 4</v>
          </cell>
          <cell r="X9956" t="str">
            <v>SP INT 4</v>
          </cell>
        </row>
        <row r="9957">
          <cell r="B9957">
            <v>3</v>
          </cell>
          <cell r="K9957" t="str">
            <v>SALÁRIOS, ENCARGOS E BENEFÍCIOS</v>
          </cell>
          <cell r="O9957">
            <v>1</v>
          </cell>
          <cell r="Q9957">
            <v>46082</v>
          </cell>
          <cell r="W9957" t="str">
            <v>SP INT 4</v>
          </cell>
          <cell r="X9957" t="str">
            <v>SP INT 4</v>
          </cell>
        </row>
        <row r="9958">
          <cell r="B9958">
            <v>3</v>
          </cell>
          <cell r="K9958" t="str">
            <v>SALÁRIOS, ENCARGOS E BENEFÍCIOS</v>
          </cell>
          <cell r="O9958">
            <v>1</v>
          </cell>
          <cell r="Q9958">
            <v>46082</v>
          </cell>
          <cell r="W9958" t="str">
            <v>SP INT 4</v>
          </cell>
          <cell r="X9958" t="str">
            <v>SP INT 4</v>
          </cell>
        </row>
        <row r="9959">
          <cell r="B9959">
            <v>3</v>
          </cell>
          <cell r="K9959" t="str">
            <v>SERVIÇOS</v>
          </cell>
          <cell r="O9959">
            <v>1</v>
          </cell>
          <cell r="Q9959">
            <v>46082</v>
          </cell>
          <cell r="W9959" t="str">
            <v>SP INT 4</v>
          </cell>
          <cell r="X9959" t="str">
            <v>SP INT 4</v>
          </cell>
        </row>
        <row r="9960">
          <cell r="B9960">
            <v>3</v>
          </cell>
          <cell r="K9960" t="str">
            <v>SALÁRIOS, ENCARGOS E BENEFÍCIOS</v>
          </cell>
          <cell r="O9960">
            <v>1</v>
          </cell>
          <cell r="Q9960">
            <v>46082</v>
          </cell>
          <cell r="W9960" t="str">
            <v>SP INT 4</v>
          </cell>
          <cell r="X9960" t="str">
            <v>SP INT 4</v>
          </cell>
        </row>
        <row r="9961">
          <cell r="B9961">
            <v>3</v>
          </cell>
          <cell r="K9961" t="str">
            <v>SALÁRIOS, ENCARGOS E BENEFÍCIOS</v>
          </cell>
          <cell r="O9961">
            <v>1</v>
          </cell>
          <cell r="Q9961">
            <v>46082</v>
          </cell>
          <cell r="W9961" t="str">
            <v>SP INT 4</v>
          </cell>
          <cell r="X9961" t="str">
            <v>SP INT 4</v>
          </cell>
        </row>
        <row r="9962">
          <cell r="B9962">
            <v>3</v>
          </cell>
          <cell r="K9962" t="str">
            <v>SALÁRIOS, ENCARGOS E BENEFÍCIOS</v>
          </cell>
          <cell r="O9962">
            <v>1</v>
          </cell>
          <cell r="Q9962">
            <v>46082</v>
          </cell>
          <cell r="W9962" t="str">
            <v>SP INT 4</v>
          </cell>
          <cell r="X9962" t="str">
            <v>SP INT 4</v>
          </cell>
        </row>
        <row r="9963">
          <cell r="B9963">
            <v>3</v>
          </cell>
          <cell r="K9963" t="str">
            <v>SALÁRIOS, ENCARGOS E BENEFÍCIOS</v>
          </cell>
          <cell r="O9963">
            <v>1</v>
          </cell>
          <cell r="Q9963">
            <v>46082</v>
          </cell>
          <cell r="W9963" t="str">
            <v>SP INT 4</v>
          </cell>
          <cell r="X9963" t="str">
            <v>SP INT 4</v>
          </cell>
        </row>
        <row r="9964">
          <cell r="B9964">
            <v>3</v>
          </cell>
          <cell r="K9964" t="str">
            <v>SALÁRIOS, ENCARGOS E BENEFÍCIOS</v>
          </cell>
          <cell r="O9964">
            <v>1</v>
          </cell>
          <cell r="Q9964">
            <v>46082</v>
          </cell>
          <cell r="W9964" t="str">
            <v>SP INT 4</v>
          </cell>
          <cell r="X9964" t="str">
            <v>SP INT 4</v>
          </cell>
        </row>
        <row r="9965">
          <cell r="B9965">
            <v>3</v>
          </cell>
          <cell r="K9965" t="str">
            <v>SALÁRIOS, ENCARGOS E BENEFÍCIOS</v>
          </cell>
          <cell r="O9965">
            <v>1</v>
          </cell>
          <cell r="Q9965">
            <v>46082</v>
          </cell>
          <cell r="W9965" t="str">
            <v>SP INT 4</v>
          </cell>
          <cell r="X9965" t="str">
            <v>SP INT 4</v>
          </cell>
        </row>
        <row r="9966">
          <cell r="B9966">
            <v>3</v>
          </cell>
          <cell r="K9966" t="str">
            <v>SALÁRIOS, ENCARGOS E BENEFÍCIOS</v>
          </cell>
          <cell r="O9966">
            <v>1</v>
          </cell>
          <cell r="Q9966">
            <v>46082</v>
          </cell>
          <cell r="W9966" t="str">
            <v>SP INT 4</v>
          </cell>
          <cell r="X9966" t="str">
            <v>SP INT 4</v>
          </cell>
        </row>
        <row r="9967">
          <cell r="B9967">
            <v>3</v>
          </cell>
          <cell r="K9967" t="str">
            <v>SALÁRIOS, ENCARGOS E BENEFÍCIOS</v>
          </cell>
          <cell r="O9967">
            <v>1</v>
          </cell>
          <cell r="Q9967">
            <v>46082</v>
          </cell>
          <cell r="W9967" t="str">
            <v>SP INT 4</v>
          </cell>
          <cell r="X9967" t="str">
            <v>SP INT 4</v>
          </cell>
        </row>
        <row r="9968">
          <cell r="B9968">
            <v>3</v>
          </cell>
          <cell r="K9968" t="str">
            <v>SALÁRIOS, ENCARGOS E BENEFÍCIOS</v>
          </cell>
          <cell r="O9968">
            <v>1</v>
          </cell>
          <cell r="Q9968">
            <v>46082</v>
          </cell>
          <cell r="W9968" t="str">
            <v>SP INT 4</v>
          </cell>
          <cell r="X9968" t="str">
            <v>SP INT 4</v>
          </cell>
        </row>
        <row r="9969">
          <cell r="B9969">
            <v>3</v>
          </cell>
          <cell r="K9969" t="str">
            <v>SALÁRIOS, ENCARGOS E BENEFÍCIOS</v>
          </cell>
          <cell r="O9969">
            <v>1</v>
          </cell>
          <cell r="Q9969">
            <v>46082</v>
          </cell>
          <cell r="W9969" t="str">
            <v>SP INT 4</v>
          </cell>
          <cell r="X9969" t="str">
            <v>SP INT 4</v>
          </cell>
        </row>
        <row r="9970">
          <cell r="B9970">
            <v>3</v>
          </cell>
          <cell r="K9970" t="str">
            <v>SERVIÇOS</v>
          </cell>
          <cell r="O9970">
            <v>1</v>
          </cell>
          <cell r="P9970">
            <v>0.22</v>
          </cell>
          <cell r="Q9970">
            <v>46082</v>
          </cell>
          <cell r="W9970" t="str">
            <v>SP INT 4</v>
          </cell>
          <cell r="X9970" t="str">
            <v>SP INT 4</v>
          </cell>
        </row>
        <row r="9971">
          <cell r="B9971">
            <v>3</v>
          </cell>
          <cell r="K9971" t="str">
            <v>SALÁRIOS, ENCARGOS E BENEFÍCIOS</v>
          </cell>
          <cell r="O9971">
            <v>1</v>
          </cell>
          <cell r="Q9971">
            <v>46082</v>
          </cell>
          <cell r="W9971" t="str">
            <v>SP INT 4</v>
          </cell>
          <cell r="X9971" t="str">
            <v>SP INT 4</v>
          </cell>
        </row>
        <row r="9972">
          <cell r="B9972">
            <v>3</v>
          </cell>
          <cell r="K9972" t="str">
            <v>SALÁRIOS, ENCARGOS E BENEFÍCIOS</v>
          </cell>
          <cell r="O9972">
            <v>1</v>
          </cell>
          <cell r="Q9972">
            <v>46082</v>
          </cell>
          <cell r="W9972" t="str">
            <v>SP INT 4</v>
          </cell>
          <cell r="X9972" t="str">
            <v>SP INT 4</v>
          </cell>
        </row>
        <row r="9973">
          <cell r="B9973">
            <v>3</v>
          </cell>
          <cell r="K9973" t="str">
            <v>SALÁRIOS, ENCARGOS E BENEFÍCIOS</v>
          </cell>
          <cell r="O9973">
            <v>1</v>
          </cell>
          <cell r="Q9973">
            <v>46082</v>
          </cell>
          <cell r="W9973" t="str">
            <v>SP INT 4</v>
          </cell>
          <cell r="X9973" t="str">
            <v>SP INT 4</v>
          </cell>
        </row>
        <row r="9974">
          <cell r="B9974">
            <v>3</v>
          </cell>
          <cell r="K9974" t="str">
            <v>SALÁRIOS, ENCARGOS E BENEFÍCIOS</v>
          </cell>
          <cell r="O9974">
            <v>1</v>
          </cell>
          <cell r="Q9974">
            <v>46082</v>
          </cell>
          <cell r="W9974" t="str">
            <v>SP INT 4</v>
          </cell>
          <cell r="X9974" t="str">
            <v>SP INT 4</v>
          </cell>
        </row>
        <row r="9975">
          <cell r="B9975">
            <v>3</v>
          </cell>
          <cell r="K9975" t="str">
            <v>SALÁRIOS, ENCARGOS E BENEFÍCIOS</v>
          </cell>
          <cell r="O9975">
            <v>1</v>
          </cell>
          <cell r="Q9975">
            <v>46082</v>
          </cell>
          <cell r="W9975" t="str">
            <v>SP INT 4</v>
          </cell>
          <cell r="X9975" t="str">
            <v>SP INT 4</v>
          </cell>
        </row>
        <row r="9976">
          <cell r="B9976">
            <v>3</v>
          </cell>
          <cell r="K9976" t="str">
            <v>SALÁRIOS, ENCARGOS E BENEFÍCIOS</v>
          </cell>
          <cell r="O9976">
            <v>1</v>
          </cell>
          <cell r="Q9976">
            <v>46082</v>
          </cell>
          <cell r="W9976" t="str">
            <v>SP INT 5</v>
          </cell>
          <cell r="X9976" t="str">
            <v>SP INT 5</v>
          </cell>
        </row>
        <row r="9977">
          <cell r="B9977">
            <v>3</v>
          </cell>
          <cell r="K9977" t="str">
            <v>SALÁRIOS, ENCARGOS E BENEFÍCIOS</v>
          </cell>
          <cell r="O9977">
            <v>1</v>
          </cell>
          <cell r="Q9977">
            <v>46082</v>
          </cell>
          <cell r="W9977" t="str">
            <v>SP INT 5</v>
          </cell>
          <cell r="X9977" t="str">
            <v>SP INT 5</v>
          </cell>
        </row>
        <row r="9978">
          <cell r="B9978">
            <v>3</v>
          </cell>
          <cell r="K9978" t="str">
            <v>SALÁRIOS, ENCARGOS E BENEFÍCIOS</v>
          </cell>
          <cell r="O9978">
            <v>1</v>
          </cell>
          <cell r="Q9978">
            <v>46082</v>
          </cell>
          <cell r="W9978" t="str">
            <v>SP INT 5</v>
          </cell>
          <cell r="X9978" t="str">
            <v>SP INT 5</v>
          </cell>
        </row>
        <row r="9979">
          <cell r="B9979">
            <v>3</v>
          </cell>
          <cell r="K9979" t="str">
            <v>SALÁRIOS, ENCARGOS E BENEFÍCIOS</v>
          </cell>
          <cell r="O9979">
            <v>1</v>
          </cell>
          <cell r="Q9979">
            <v>46082</v>
          </cell>
          <cell r="W9979" t="str">
            <v>SP INT 5</v>
          </cell>
          <cell r="X9979" t="str">
            <v>SP INT 5</v>
          </cell>
        </row>
        <row r="9980">
          <cell r="B9980">
            <v>3</v>
          </cell>
          <cell r="K9980" t="str">
            <v>SALÁRIOS, ENCARGOS E BENEFÍCIOS</v>
          </cell>
          <cell r="O9980">
            <v>1</v>
          </cell>
          <cell r="Q9980">
            <v>46082</v>
          </cell>
          <cell r="W9980" t="str">
            <v>SP INT 5</v>
          </cell>
          <cell r="X9980" t="str">
            <v>SP INT 5</v>
          </cell>
        </row>
        <row r="9981">
          <cell r="B9981">
            <v>3</v>
          </cell>
          <cell r="K9981" t="str">
            <v>SALÁRIOS, ENCARGOS E BENEFÍCIOS</v>
          </cell>
          <cell r="O9981">
            <v>1</v>
          </cell>
          <cell r="Q9981">
            <v>46082</v>
          </cell>
          <cell r="W9981" t="str">
            <v>SP INT 5</v>
          </cell>
          <cell r="X9981" t="str">
            <v>SP INT 5</v>
          </cell>
        </row>
        <row r="9982">
          <cell r="B9982">
            <v>3</v>
          </cell>
          <cell r="K9982" t="str">
            <v>SERVIÇOS</v>
          </cell>
          <cell r="O9982">
            <v>1</v>
          </cell>
          <cell r="Q9982">
            <v>46082</v>
          </cell>
          <cell r="W9982" t="str">
            <v>SP INT 5</v>
          </cell>
          <cell r="X9982" t="str">
            <v>SP INT 5</v>
          </cell>
        </row>
        <row r="9983">
          <cell r="B9983">
            <v>3</v>
          </cell>
          <cell r="K9983" t="str">
            <v>SERVIÇOS</v>
          </cell>
          <cell r="O9983">
            <v>1</v>
          </cell>
          <cell r="Q9983">
            <v>46082</v>
          </cell>
          <cell r="W9983" t="str">
            <v>SP INT 5</v>
          </cell>
          <cell r="X9983" t="str">
            <v>SP INT 5</v>
          </cell>
        </row>
        <row r="9984">
          <cell r="B9984">
            <v>3</v>
          </cell>
          <cell r="K9984" t="str">
            <v>SALÁRIOS, ENCARGOS E BENEFÍCIOS</v>
          </cell>
          <cell r="O9984">
            <v>1</v>
          </cell>
          <cell r="Q9984">
            <v>46082</v>
          </cell>
          <cell r="W9984" t="str">
            <v>SP INT 5</v>
          </cell>
          <cell r="X9984" t="str">
            <v>SP INT 5</v>
          </cell>
        </row>
        <row r="9985">
          <cell r="B9985">
            <v>3</v>
          </cell>
          <cell r="K9985" t="str">
            <v>SALÁRIOS, ENCARGOS E BENEFÍCIOS</v>
          </cell>
          <cell r="O9985">
            <v>1</v>
          </cell>
          <cell r="Q9985">
            <v>46082</v>
          </cell>
          <cell r="W9985" t="str">
            <v>SP INT 5</v>
          </cell>
          <cell r="X9985" t="str">
            <v>SP INT 5</v>
          </cell>
        </row>
        <row r="9986">
          <cell r="B9986">
            <v>3</v>
          </cell>
          <cell r="K9986" t="str">
            <v>SALÁRIOS, ENCARGOS E BENEFÍCIOS</v>
          </cell>
          <cell r="O9986">
            <v>1</v>
          </cell>
          <cell r="Q9986">
            <v>46082</v>
          </cell>
          <cell r="W9986" t="str">
            <v>SP INT 5</v>
          </cell>
          <cell r="X9986" t="str">
            <v>SP INT 5</v>
          </cell>
        </row>
        <row r="9987">
          <cell r="B9987">
            <v>3</v>
          </cell>
          <cell r="K9987" t="str">
            <v>SALÁRIOS, ENCARGOS E BENEFÍCIOS</v>
          </cell>
          <cell r="O9987">
            <v>1</v>
          </cell>
          <cell r="Q9987">
            <v>46082</v>
          </cell>
          <cell r="W9987" t="str">
            <v>SP INT 5</v>
          </cell>
          <cell r="X9987" t="str">
            <v>SP INT 5</v>
          </cell>
        </row>
        <row r="9988">
          <cell r="B9988">
            <v>3</v>
          </cell>
          <cell r="K9988" t="str">
            <v>SALÁRIOS, ENCARGOS E BENEFÍCIOS</v>
          </cell>
          <cell r="O9988">
            <v>1</v>
          </cell>
          <cell r="Q9988">
            <v>46082</v>
          </cell>
          <cell r="W9988" t="str">
            <v>SP INT 5</v>
          </cell>
          <cell r="X9988" t="str">
            <v>SP INT 5</v>
          </cell>
        </row>
        <row r="9989">
          <cell r="B9989">
            <v>3</v>
          </cell>
          <cell r="K9989" t="str">
            <v>SALÁRIOS, ENCARGOS E BENEFÍCIOS</v>
          </cell>
          <cell r="O9989">
            <v>1</v>
          </cell>
          <cell r="Q9989">
            <v>46082</v>
          </cell>
          <cell r="W9989" t="str">
            <v>SP INT 5</v>
          </cell>
          <cell r="X9989" t="str">
            <v>SP INT 5</v>
          </cell>
        </row>
        <row r="9990">
          <cell r="B9990">
            <v>3</v>
          </cell>
          <cell r="K9990" t="str">
            <v>SALÁRIOS, ENCARGOS E BENEFÍCIOS</v>
          </cell>
          <cell r="O9990">
            <v>1</v>
          </cell>
          <cell r="Q9990">
            <v>46082</v>
          </cell>
          <cell r="W9990" t="str">
            <v>SP INT 5</v>
          </cell>
          <cell r="X9990" t="str">
            <v>SP INT 5</v>
          </cell>
        </row>
        <row r="9991">
          <cell r="B9991">
            <v>3</v>
          </cell>
          <cell r="K9991" t="str">
            <v>SALÁRIOS, ENCARGOS E BENEFÍCIOS</v>
          </cell>
          <cell r="O9991">
            <v>1</v>
          </cell>
          <cell r="Q9991">
            <v>46082</v>
          </cell>
          <cell r="W9991" t="str">
            <v>SP INT 5</v>
          </cell>
          <cell r="X9991" t="str">
            <v>SP INT 5</v>
          </cell>
        </row>
        <row r="9992">
          <cell r="B9992">
            <v>3</v>
          </cell>
          <cell r="K9992" t="str">
            <v>SALÁRIOS, ENCARGOS E BENEFÍCIOS</v>
          </cell>
          <cell r="O9992">
            <v>1</v>
          </cell>
          <cell r="Q9992">
            <v>46082</v>
          </cell>
          <cell r="W9992" t="str">
            <v>SP INT 5</v>
          </cell>
          <cell r="X9992" t="str">
            <v>SP INT 5</v>
          </cell>
        </row>
        <row r="9993">
          <cell r="B9993">
            <v>3</v>
          </cell>
          <cell r="K9993" t="str">
            <v>SALÁRIOS, ENCARGOS E BENEFÍCIOS</v>
          </cell>
          <cell r="O9993">
            <v>1</v>
          </cell>
          <cell r="Q9993">
            <v>46082</v>
          </cell>
          <cell r="W9993" t="str">
            <v>SP INT 5</v>
          </cell>
          <cell r="X9993" t="str">
            <v>SP INT 5</v>
          </cell>
        </row>
        <row r="9994">
          <cell r="B9994">
            <v>3</v>
          </cell>
          <cell r="K9994" t="str">
            <v>SALÁRIOS, ENCARGOS E BENEFÍCIOS</v>
          </cell>
          <cell r="O9994">
            <v>1</v>
          </cell>
          <cell r="P9994">
            <v>22.69</v>
          </cell>
          <cell r="Q9994">
            <v>46082</v>
          </cell>
          <cell r="W9994" t="str">
            <v>SP INT 5</v>
          </cell>
          <cell r="X9994" t="str">
            <v>SP INT 5</v>
          </cell>
        </row>
        <row r="9995">
          <cell r="B9995">
            <v>3</v>
          </cell>
          <cell r="K9995" t="str">
            <v>SALÁRIOS, ENCARGOS E BENEFÍCIOS</v>
          </cell>
          <cell r="O9995">
            <v>1</v>
          </cell>
          <cell r="Q9995">
            <v>46082</v>
          </cell>
          <cell r="W9995" t="str">
            <v>SP INT 5</v>
          </cell>
          <cell r="X9995" t="str">
            <v>SP INT 5</v>
          </cell>
        </row>
        <row r="9996">
          <cell r="B9996">
            <v>3</v>
          </cell>
          <cell r="K9996" t="str">
            <v>SALÁRIOS, ENCARGOS E BENEFÍCIOS</v>
          </cell>
          <cell r="O9996">
            <v>1</v>
          </cell>
          <cell r="Q9996">
            <v>46082</v>
          </cell>
          <cell r="W9996" t="str">
            <v>SP INT 6</v>
          </cell>
          <cell r="X9996" t="str">
            <v>SP INT 6</v>
          </cell>
        </row>
        <row r="9997">
          <cell r="B9997">
            <v>3</v>
          </cell>
          <cell r="K9997" t="str">
            <v>SALÁRIOS, ENCARGOS E BENEFÍCIOS</v>
          </cell>
          <cell r="O9997">
            <v>1</v>
          </cell>
          <cell r="Q9997">
            <v>46082</v>
          </cell>
          <cell r="W9997" t="str">
            <v>SP INT 6</v>
          </cell>
          <cell r="X9997" t="str">
            <v>SP INT 6</v>
          </cell>
        </row>
        <row r="9998">
          <cell r="B9998">
            <v>3</v>
          </cell>
          <cell r="K9998" t="str">
            <v>SALÁRIOS, ENCARGOS E BENEFÍCIOS</v>
          </cell>
          <cell r="O9998">
            <v>1</v>
          </cell>
          <cell r="Q9998">
            <v>46082</v>
          </cell>
          <cell r="W9998" t="str">
            <v>SP INT 6</v>
          </cell>
          <cell r="X9998" t="str">
            <v>SP INT 6</v>
          </cell>
        </row>
        <row r="9999">
          <cell r="B9999">
            <v>3</v>
          </cell>
          <cell r="K9999" t="str">
            <v>SALÁRIOS, ENCARGOS E BENEFÍCIOS</v>
          </cell>
          <cell r="O9999">
            <v>1</v>
          </cell>
          <cell r="Q9999">
            <v>46082</v>
          </cell>
          <cell r="W9999" t="str">
            <v>SP INT 6</v>
          </cell>
          <cell r="X9999" t="str">
            <v>SP INT 6</v>
          </cell>
        </row>
        <row r="10000">
          <cell r="B10000">
            <v>3</v>
          </cell>
          <cell r="K10000" t="str">
            <v>SALÁRIOS, ENCARGOS E BENEFÍCIOS</v>
          </cell>
          <cell r="O10000">
            <v>1</v>
          </cell>
          <cell r="Q10000">
            <v>46082</v>
          </cell>
          <cell r="W10000" t="str">
            <v>SP INT 6</v>
          </cell>
          <cell r="X10000" t="str">
            <v>SP INT 6</v>
          </cell>
        </row>
        <row r="10001">
          <cell r="B10001">
            <v>3</v>
          </cell>
          <cell r="K10001" t="str">
            <v>SALÁRIOS, ENCARGOS E BENEFÍCIOS</v>
          </cell>
          <cell r="O10001">
            <v>1</v>
          </cell>
          <cell r="Q10001">
            <v>46082</v>
          </cell>
          <cell r="W10001" t="str">
            <v>SP INT 6</v>
          </cell>
          <cell r="X10001" t="str">
            <v>SP INT 6</v>
          </cell>
        </row>
        <row r="10002">
          <cell r="B10002">
            <v>3</v>
          </cell>
          <cell r="K10002" t="str">
            <v>SALÁRIOS, ENCARGOS E BENEFÍCIOS</v>
          </cell>
          <cell r="O10002">
            <v>1</v>
          </cell>
          <cell r="Q10002">
            <v>46082</v>
          </cell>
          <cell r="W10002" t="str">
            <v>SP INT 6</v>
          </cell>
          <cell r="X10002" t="str">
            <v>SP INT 6</v>
          </cell>
        </row>
        <row r="10003">
          <cell r="B10003">
            <v>3</v>
          </cell>
          <cell r="K10003" t="str">
            <v>SALÁRIOS, ENCARGOS E BENEFÍCIOS</v>
          </cell>
          <cell r="O10003">
            <v>1</v>
          </cell>
          <cell r="Q10003">
            <v>46082</v>
          </cell>
          <cell r="W10003" t="str">
            <v>SP INT 6</v>
          </cell>
          <cell r="X10003" t="str">
            <v>SP INT 6</v>
          </cell>
        </row>
        <row r="10004">
          <cell r="B10004">
            <v>3</v>
          </cell>
          <cell r="K10004" t="str">
            <v>SALÁRIOS, ENCARGOS E BENEFÍCIOS</v>
          </cell>
          <cell r="O10004">
            <v>1</v>
          </cell>
          <cell r="Q10004">
            <v>46082</v>
          </cell>
          <cell r="W10004" t="str">
            <v>SP INT 6</v>
          </cell>
          <cell r="X10004" t="str">
            <v>SP INT 6</v>
          </cell>
        </row>
        <row r="10005">
          <cell r="B10005">
            <v>3</v>
          </cell>
          <cell r="K10005" t="str">
            <v>SALÁRIOS, ENCARGOS E BENEFÍCIOS</v>
          </cell>
          <cell r="O10005">
            <v>1</v>
          </cell>
          <cell r="Q10005">
            <v>46082</v>
          </cell>
          <cell r="W10005" t="str">
            <v>SP INT 6</v>
          </cell>
          <cell r="X10005" t="str">
            <v>SP INT 6</v>
          </cell>
        </row>
        <row r="10006">
          <cell r="B10006">
            <v>3</v>
          </cell>
          <cell r="K10006" t="str">
            <v>SALÁRIOS, ENCARGOS E BENEFÍCIOS</v>
          </cell>
          <cell r="O10006">
            <v>1</v>
          </cell>
          <cell r="Q10006">
            <v>46082</v>
          </cell>
          <cell r="W10006" t="str">
            <v>SP INT 6</v>
          </cell>
          <cell r="X10006" t="str">
            <v>SP INT 6</v>
          </cell>
        </row>
        <row r="10007">
          <cell r="B10007">
            <v>3</v>
          </cell>
          <cell r="K10007" t="str">
            <v>SALÁRIOS, ENCARGOS E BENEFÍCIOS</v>
          </cell>
          <cell r="O10007">
            <v>1</v>
          </cell>
          <cell r="Q10007">
            <v>46082</v>
          </cell>
          <cell r="W10007" t="str">
            <v>SP INT 6</v>
          </cell>
          <cell r="X10007" t="str">
            <v>SP INT 6</v>
          </cell>
        </row>
        <row r="10008">
          <cell r="B10008">
            <v>3</v>
          </cell>
          <cell r="K10008" t="str">
            <v>SALÁRIOS, ENCARGOS E BENEFÍCIOS</v>
          </cell>
          <cell r="O10008">
            <v>1</v>
          </cell>
          <cell r="Q10008">
            <v>46082</v>
          </cell>
          <cell r="W10008" t="str">
            <v>SP INT 6</v>
          </cell>
          <cell r="X10008" t="str">
            <v>SP INT 6</v>
          </cell>
        </row>
        <row r="10009">
          <cell r="B10009">
            <v>3</v>
          </cell>
          <cell r="K10009" t="str">
            <v>SALÁRIOS, ENCARGOS E BENEFÍCIOS</v>
          </cell>
          <cell r="O10009">
            <v>1</v>
          </cell>
          <cell r="Q10009">
            <v>46082</v>
          </cell>
          <cell r="W10009" t="str">
            <v>SP INT 6</v>
          </cell>
          <cell r="X10009" t="str">
            <v>SP INT 6</v>
          </cell>
        </row>
        <row r="10010">
          <cell r="B10010">
            <v>3</v>
          </cell>
          <cell r="K10010" t="str">
            <v>SALÁRIOS, ENCARGOS E BENEFÍCIOS</v>
          </cell>
          <cell r="O10010">
            <v>1</v>
          </cell>
          <cell r="Q10010">
            <v>46082</v>
          </cell>
          <cell r="W10010" t="str">
            <v>SP INT 6</v>
          </cell>
          <cell r="X10010" t="str">
            <v>SP INT 6</v>
          </cell>
        </row>
        <row r="10011">
          <cell r="B10011">
            <v>3</v>
          </cell>
          <cell r="K10011" t="str">
            <v>SALÁRIOS, ENCARGOS E BENEFÍCIOS</v>
          </cell>
          <cell r="O10011">
            <v>1</v>
          </cell>
          <cell r="Q10011">
            <v>46082</v>
          </cell>
          <cell r="W10011" t="str">
            <v>SP INT 6</v>
          </cell>
          <cell r="X10011" t="str">
            <v>SP INT 6</v>
          </cell>
        </row>
        <row r="10012">
          <cell r="B10012">
            <v>3</v>
          </cell>
          <cell r="K10012" t="str">
            <v>SALÁRIOS, ENCARGOS E BENEFÍCIOS</v>
          </cell>
          <cell r="O10012">
            <v>1</v>
          </cell>
          <cell r="Q10012">
            <v>46082</v>
          </cell>
          <cell r="W10012" t="str">
            <v>SP INT 6</v>
          </cell>
          <cell r="X10012" t="str">
            <v>SP INT 6</v>
          </cell>
        </row>
        <row r="10013">
          <cell r="B10013">
            <v>3</v>
          </cell>
          <cell r="K10013" t="str">
            <v>SALÁRIOS, ENCARGOS E BENEFÍCIOS</v>
          </cell>
          <cell r="O10013">
            <v>1</v>
          </cell>
          <cell r="Q10013">
            <v>46082</v>
          </cell>
          <cell r="W10013" t="str">
            <v>SP INT 6</v>
          </cell>
          <cell r="X10013" t="str">
            <v>SP INT 6</v>
          </cell>
        </row>
        <row r="10014">
          <cell r="B10014">
            <v>3</v>
          </cell>
          <cell r="K10014" t="str">
            <v>SALÁRIOS, ENCARGOS E BENEFÍCIOS</v>
          </cell>
          <cell r="O10014">
            <v>1</v>
          </cell>
          <cell r="Q10014">
            <v>46082</v>
          </cell>
          <cell r="W10014" t="str">
            <v>SP INT 6</v>
          </cell>
          <cell r="X10014" t="str">
            <v>SP INT 6</v>
          </cell>
        </row>
        <row r="10015">
          <cell r="B10015">
            <v>3</v>
          </cell>
          <cell r="K10015" t="str">
            <v>SALÁRIOS, ENCARGOS E BENEFÍCIOS</v>
          </cell>
          <cell r="O10015">
            <v>1</v>
          </cell>
          <cell r="Q10015">
            <v>46082</v>
          </cell>
          <cell r="W10015" t="str">
            <v>SP INT 6</v>
          </cell>
          <cell r="X10015" t="str">
            <v>SP INT 6</v>
          </cell>
        </row>
        <row r="10016">
          <cell r="B10016">
            <v>3</v>
          </cell>
          <cell r="K10016" t="str">
            <v>SALÁRIOS, ENCARGOS E BENEFÍCIOS</v>
          </cell>
          <cell r="O10016">
            <v>1</v>
          </cell>
          <cell r="Q10016">
            <v>46082</v>
          </cell>
          <cell r="W10016" t="str">
            <v>SP INT 6</v>
          </cell>
          <cell r="X10016" t="str">
            <v>SP INT 6</v>
          </cell>
        </row>
        <row r="10017">
          <cell r="B10017">
            <v>3</v>
          </cell>
          <cell r="K10017" t="str">
            <v>SALÁRIOS, ENCARGOS E BENEFÍCIOS</v>
          </cell>
          <cell r="O10017">
            <v>1</v>
          </cell>
          <cell r="Q10017">
            <v>46082</v>
          </cell>
          <cell r="W10017" t="str">
            <v>SP INT 6</v>
          </cell>
          <cell r="X10017" t="str">
            <v>SP INT 6</v>
          </cell>
        </row>
        <row r="10018">
          <cell r="B10018">
            <v>3</v>
          </cell>
          <cell r="K10018" t="str">
            <v>SALÁRIOS, ENCARGOS E BENEFÍCIOS</v>
          </cell>
          <cell r="O10018">
            <v>1</v>
          </cell>
          <cell r="Q10018">
            <v>46082</v>
          </cell>
          <cell r="W10018" t="str">
            <v>SP INT 6</v>
          </cell>
          <cell r="X10018" t="str">
            <v>SP INT 6</v>
          </cell>
        </row>
        <row r="10019">
          <cell r="B10019">
            <v>3</v>
          </cell>
          <cell r="K10019" t="str">
            <v>SALÁRIOS, ENCARGOS E BENEFÍCIOS</v>
          </cell>
          <cell r="O10019">
            <v>1</v>
          </cell>
          <cell r="Q10019">
            <v>46082</v>
          </cell>
          <cell r="W10019" t="str">
            <v>SP INT 6</v>
          </cell>
          <cell r="X10019" t="str">
            <v>SP INT 6</v>
          </cell>
        </row>
        <row r="10020">
          <cell r="B10020">
            <v>3</v>
          </cell>
          <cell r="K10020" t="str">
            <v>SALÁRIOS, ENCARGOS E BENEFÍCIOS</v>
          </cell>
          <cell r="O10020">
            <v>1</v>
          </cell>
          <cell r="Q10020">
            <v>46082</v>
          </cell>
          <cell r="W10020" t="str">
            <v>SP INT 6</v>
          </cell>
          <cell r="X10020" t="str">
            <v>SP INT 6</v>
          </cell>
        </row>
        <row r="10021">
          <cell r="B10021">
            <v>3</v>
          </cell>
          <cell r="K10021" t="str">
            <v>SALÁRIOS, ENCARGOS E BENEFÍCIOS</v>
          </cell>
          <cell r="O10021">
            <v>1</v>
          </cell>
          <cell r="Q10021">
            <v>46082</v>
          </cell>
          <cell r="W10021" t="str">
            <v>SP INT 6</v>
          </cell>
          <cell r="X10021" t="str">
            <v>SP INT 6</v>
          </cell>
        </row>
        <row r="10022">
          <cell r="B10022">
            <v>3</v>
          </cell>
          <cell r="K10022" t="str">
            <v>SALÁRIOS, ENCARGOS E BENEFÍCIOS</v>
          </cell>
          <cell r="O10022">
            <v>1</v>
          </cell>
          <cell r="Q10022">
            <v>46082</v>
          </cell>
          <cell r="W10022" t="str">
            <v>SP INT 6</v>
          </cell>
          <cell r="X10022" t="str">
            <v>SP INT 6</v>
          </cell>
        </row>
        <row r="10023">
          <cell r="B10023">
            <v>3</v>
          </cell>
          <cell r="K10023" t="str">
            <v>SALÁRIOS, ENCARGOS E BENEFÍCIOS</v>
          </cell>
          <cell r="O10023">
            <v>1</v>
          </cell>
          <cell r="Q10023">
            <v>46082</v>
          </cell>
          <cell r="W10023" t="str">
            <v>SP INT 6</v>
          </cell>
          <cell r="X10023" t="str">
            <v>SP INT 6</v>
          </cell>
        </row>
        <row r="10024">
          <cell r="B10024">
            <v>3</v>
          </cell>
          <cell r="K10024" t="str">
            <v>SALÁRIOS, ENCARGOS E BENEFÍCIOS</v>
          </cell>
          <cell r="O10024">
            <v>1</v>
          </cell>
          <cell r="Q10024">
            <v>46082</v>
          </cell>
          <cell r="W10024" t="str">
            <v>SP INT 6</v>
          </cell>
          <cell r="X10024" t="str">
            <v>SP INT 6</v>
          </cell>
        </row>
        <row r="10025">
          <cell r="B10025">
            <v>3</v>
          </cell>
          <cell r="K10025" t="str">
            <v>SALÁRIOS, ENCARGOS E BENEFÍCIOS</v>
          </cell>
          <cell r="O10025">
            <v>1</v>
          </cell>
          <cell r="Q10025">
            <v>46082</v>
          </cell>
          <cell r="W10025" t="str">
            <v>SP INT 6</v>
          </cell>
          <cell r="X10025" t="str">
            <v>SP INT 6</v>
          </cell>
        </row>
        <row r="10026">
          <cell r="B10026">
            <v>3</v>
          </cell>
          <cell r="K10026" t="str">
            <v>SALÁRIOS, ENCARGOS E BENEFÍCIOS</v>
          </cell>
          <cell r="O10026">
            <v>1</v>
          </cell>
          <cell r="Q10026">
            <v>46082</v>
          </cell>
          <cell r="W10026" t="str">
            <v>SP INT 6</v>
          </cell>
          <cell r="X10026" t="str">
            <v>SP INT 6</v>
          </cell>
        </row>
        <row r="10027">
          <cell r="B10027">
            <v>3</v>
          </cell>
          <cell r="K10027" t="str">
            <v>SALÁRIOS, ENCARGOS E BENEFÍCIOS</v>
          </cell>
          <cell r="O10027">
            <v>1</v>
          </cell>
          <cell r="Q10027">
            <v>46082</v>
          </cell>
          <cell r="W10027" t="str">
            <v>SP INT 6</v>
          </cell>
          <cell r="X10027" t="str">
            <v>SP INT 6</v>
          </cell>
        </row>
        <row r="10028">
          <cell r="B10028">
            <v>3</v>
          </cell>
          <cell r="K10028" t="str">
            <v>SALÁRIOS, ENCARGOS E BENEFÍCIOS</v>
          </cell>
          <cell r="O10028">
            <v>1</v>
          </cell>
          <cell r="Q10028">
            <v>46082</v>
          </cell>
          <cell r="W10028" t="str">
            <v>SP INT 6</v>
          </cell>
          <cell r="X10028" t="str">
            <v>SP INT 6</v>
          </cell>
        </row>
        <row r="10029">
          <cell r="B10029">
            <v>3</v>
          </cell>
          <cell r="K10029" t="str">
            <v>SALÁRIOS, ENCARGOS E BENEFÍCIOS</v>
          </cell>
          <cell r="O10029">
            <v>1</v>
          </cell>
          <cell r="Q10029">
            <v>46082</v>
          </cell>
          <cell r="W10029" t="str">
            <v>SP INT 6</v>
          </cell>
          <cell r="X10029" t="str">
            <v>SP INT 6</v>
          </cell>
        </row>
        <row r="10030">
          <cell r="B10030">
            <v>3</v>
          </cell>
          <cell r="K10030" t="str">
            <v>SALÁRIOS, ENCARGOS E BENEFÍCIOS</v>
          </cell>
          <cell r="O10030">
            <v>1</v>
          </cell>
          <cell r="Q10030">
            <v>46082</v>
          </cell>
          <cell r="W10030" t="str">
            <v>SP INT 6</v>
          </cell>
          <cell r="X10030" t="str">
            <v>SP INT 6</v>
          </cell>
        </row>
        <row r="10031">
          <cell r="B10031">
            <v>3</v>
          </cell>
          <cell r="K10031" t="str">
            <v>SALÁRIOS, ENCARGOS E BENEFÍCIOS</v>
          </cell>
          <cell r="O10031">
            <v>1</v>
          </cell>
          <cell r="Q10031">
            <v>46082</v>
          </cell>
          <cell r="W10031" t="str">
            <v>SP INT 6</v>
          </cell>
          <cell r="X10031" t="str">
            <v>SP INT 6</v>
          </cell>
        </row>
        <row r="10032">
          <cell r="B10032">
            <v>3</v>
          </cell>
          <cell r="K10032" t="str">
            <v>SALÁRIOS, ENCARGOS E BENEFÍCIOS</v>
          </cell>
          <cell r="O10032">
            <v>1</v>
          </cell>
          <cell r="Q10032">
            <v>46082</v>
          </cell>
          <cell r="W10032" t="str">
            <v>SP INT 6</v>
          </cell>
          <cell r="X10032" t="str">
            <v>SP INT 6</v>
          </cell>
        </row>
        <row r="10033">
          <cell r="B10033">
            <v>3</v>
          </cell>
          <cell r="K10033" t="str">
            <v>SALÁRIOS, ENCARGOS E BENEFÍCIOS</v>
          </cell>
          <cell r="O10033">
            <v>1</v>
          </cell>
          <cell r="Q10033">
            <v>46082</v>
          </cell>
          <cell r="W10033" t="str">
            <v>SP INT 6</v>
          </cell>
          <cell r="X10033" t="str">
            <v>SP INT 6</v>
          </cell>
        </row>
        <row r="10034">
          <cell r="B10034">
            <v>3</v>
          </cell>
          <cell r="K10034" t="str">
            <v>SALÁRIOS, ENCARGOS E BENEFÍCIOS</v>
          </cell>
          <cell r="O10034">
            <v>1</v>
          </cell>
          <cell r="Q10034">
            <v>46082</v>
          </cell>
          <cell r="W10034" t="str">
            <v>SP INT 6</v>
          </cell>
          <cell r="X10034" t="str">
            <v>SP INT 6</v>
          </cell>
        </row>
        <row r="10035">
          <cell r="B10035">
            <v>3</v>
          </cell>
          <cell r="K10035" t="str">
            <v>SALÁRIOS, ENCARGOS E BENEFÍCIOS</v>
          </cell>
          <cell r="O10035">
            <v>1</v>
          </cell>
          <cell r="Q10035">
            <v>46082</v>
          </cell>
          <cell r="W10035" t="str">
            <v>SP INT 6</v>
          </cell>
          <cell r="X10035" t="str">
            <v>SP INT 6</v>
          </cell>
        </row>
        <row r="10036">
          <cell r="B10036">
            <v>3</v>
          </cell>
          <cell r="K10036" t="str">
            <v>SALÁRIOS, ENCARGOS E BENEFÍCIOS</v>
          </cell>
          <cell r="O10036">
            <v>1</v>
          </cell>
          <cell r="Q10036">
            <v>46082</v>
          </cell>
          <cell r="W10036" t="str">
            <v>SP INT 6</v>
          </cell>
          <cell r="X10036" t="str">
            <v>SP INT 6</v>
          </cell>
        </row>
        <row r="10037">
          <cell r="B10037">
            <v>3</v>
          </cell>
          <cell r="K10037" t="str">
            <v>SALÁRIOS, ENCARGOS E BENEFÍCIOS</v>
          </cell>
          <cell r="O10037">
            <v>1</v>
          </cell>
          <cell r="Q10037">
            <v>46082</v>
          </cell>
          <cell r="W10037" t="str">
            <v>SP INT 6</v>
          </cell>
          <cell r="X10037" t="str">
            <v>SP INT 6</v>
          </cell>
        </row>
        <row r="10038">
          <cell r="B10038">
            <v>3</v>
          </cell>
          <cell r="K10038" t="str">
            <v>SALÁRIOS, ENCARGOS E BENEFÍCIOS</v>
          </cell>
          <cell r="O10038">
            <v>1</v>
          </cell>
          <cell r="Q10038">
            <v>46082</v>
          </cell>
          <cell r="W10038" t="str">
            <v>SP INT 6</v>
          </cell>
          <cell r="X10038" t="str">
            <v>SP INT 6</v>
          </cell>
        </row>
        <row r="10039">
          <cell r="B10039">
            <v>3</v>
          </cell>
          <cell r="K10039" t="str">
            <v>SALÁRIOS, ENCARGOS E BENEFÍCIOS</v>
          </cell>
          <cell r="O10039">
            <v>1</v>
          </cell>
          <cell r="Q10039">
            <v>46082</v>
          </cell>
          <cell r="W10039" t="str">
            <v>SP INT 6</v>
          </cell>
          <cell r="X10039" t="str">
            <v>SP INT 6</v>
          </cell>
        </row>
        <row r="10040">
          <cell r="B10040">
            <v>3</v>
          </cell>
          <cell r="K10040" t="str">
            <v>SALÁRIOS, ENCARGOS E BENEFÍCIOS</v>
          </cell>
          <cell r="O10040">
            <v>1</v>
          </cell>
          <cell r="Q10040">
            <v>46082</v>
          </cell>
          <cell r="W10040" t="str">
            <v>SENSIA CP</v>
          </cell>
          <cell r="X10040" t="str">
            <v>SENSIA</v>
          </cell>
        </row>
        <row r="10041">
          <cell r="B10041">
            <v>3</v>
          </cell>
          <cell r="K10041" t="str">
            <v>SALÁRIOS, ENCARGOS E BENEFÍCIOS</v>
          </cell>
          <cell r="O10041">
            <v>1</v>
          </cell>
          <cell r="Q10041">
            <v>46082</v>
          </cell>
          <cell r="W10041" t="str">
            <v>SENSIA CP</v>
          </cell>
          <cell r="X10041" t="str">
            <v>SENSIA</v>
          </cell>
        </row>
        <row r="10042">
          <cell r="B10042">
            <v>3</v>
          </cell>
          <cell r="K10042" t="str">
            <v>SALÁRIOS, ENCARGOS E BENEFÍCIOS</v>
          </cell>
          <cell r="O10042">
            <v>1</v>
          </cell>
          <cell r="Q10042">
            <v>46082</v>
          </cell>
          <cell r="W10042" t="str">
            <v>SENSIA CP</v>
          </cell>
          <cell r="X10042" t="str">
            <v>SENSIA</v>
          </cell>
        </row>
        <row r="10043">
          <cell r="B10043">
            <v>3</v>
          </cell>
          <cell r="K10043" t="str">
            <v>SALÁRIOS, ENCARGOS E BENEFÍCIOS</v>
          </cell>
          <cell r="O10043">
            <v>1</v>
          </cell>
          <cell r="Q10043">
            <v>46082</v>
          </cell>
          <cell r="W10043" t="str">
            <v>SENSIA CP</v>
          </cell>
          <cell r="X10043" t="str">
            <v>SENSIA</v>
          </cell>
        </row>
        <row r="10044">
          <cell r="B10044">
            <v>3</v>
          </cell>
          <cell r="K10044" t="str">
            <v>SALÁRIOS, ENCARGOS E BENEFÍCIOS</v>
          </cell>
          <cell r="O10044">
            <v>1</v>
          </cell>
          <cell r="Q10044">
            <v>46082</v>
          </cell>
          <cell r="W10044" t="str">
            <v>SENSIA CP</v>
          </cell>
          <cell r="X10044" t="str">
            <v>SENSIA</v>
          </cell>
        </row>
        <row r="10045">
          <cell r="B10045">
            <v>3</v>
          </cell>
          <cell r="K10045" t="str">
            <v>SALÁRIOS, ENCARGOS E BENEFÍCIOS</v>
          </cell>
          <cell r="O10045">
            <v>1</v>
          </cell>
          <cell r="Q10045">
            <v>46082</v>
          </cell>
          <cell r="W10045" t="str">
            <v>SENSIA CP</v>
          </cell>
          <cell r="X10045" t="str">
            <v>SENSIA</v>
          </cell>
        </row>
        <row r="10046">
          <cell r="B10046">
            <v>3</v>
          </cell>
          <cell r="K10046" t="str">
            <v>SALÁRIOS, ENCARGOS E BENEFÍCIOS</v>
          </cell>
          <cell r="O10046">
            <v>1</v>
          </cell>
          <cell r="Q10046">
            <v>46082</v>
          </cell>
          <cell r="W10046" t="str">
            <v>SENSIA CP</v>
          </cell>
          <cell r="X10046" t="str">
            <v>SENSIA</v>
          </cell>
        </row>
        <row r="10047">
          <cell r="B10047">
            <v>3</v>
          </cell>
          <cell r="K10047" t="str">
            <v>SALÁRIOS, ENCARGOS E BENEFÍCIOS</v>
          </cell>
          <cell r="O10047">
            <v>1</v>
          </cell>
          <cell r="Q10047">
            <v>46082</v>
          </cell>
          <cell r="W10047" t="str">
            <v>SENSIA CP</v>
          </cell>
          <cell r="X10047" t="str">
            <v>SENSIA</v>
          </cell>
        </row>
        <row r="10048">
          <cell r="B10048">
            <v>3</v>
          </cell>
          <cell r="K10048" t="str">
            <v>SALÁRIOS, ENCARGOS E BENEFÍCIOS</v>
          </cell>
          <cell r="O10048">
            <v>1</v>
          </cell>
          <cell r="Q10048">
            <v>46082</v>
          </cell>
          <cell r="W10048" t="str">
            <v>SENSIA RP</v>
          </cell>
          <cell r="X10048" t="str">
            <v>SENSIA</v>
          </cell>
        </row>
        <row r="10049">
          <cell r="B10049">
            <v>3</v>
          </cell>
          <cell r="K10049" t="str">
            <v>SALÁRIOS, ENCARGOS E BENEFÍCIOS</v>
          </cell>
          <cell r="O10049">
            <v>1</v>
          </cell>
          <cell r="Q10049">
            <v>46082</v>
          </cell>
          <cell r="W10049" t="str">
            <v>SENSIA RP</v>
          </cell>
          <cell r="X10049" t="str">
            <v>SENSIA</v>
          </cell>
        </row>
        <row r="10050">
          <cell r="B10050">
            <v>3</v>
          </cell>
          <cell r="K10050" t="str">
            <v>SALÁRIOS, ENCARGOS E BENEFÍCIOS</v>
          </cell>
          <cell r="O10050">
            <v>1</v>
          </cell>
          <cell r="Q10050">
            <v>46082</v>
          </cell>
          <cell r="W10050" t="str">
            <v>SENSIA RP</v>
          </cell>
          <cell r="X10050" t="str">
            <v>SENSIA</v>
          </cell>
        </row>
        <row r="10051">
          <cell r="B10051">
            <v>3</v>
          </cell>
          <cell r="K10051" t="str">
            <v>SALÁRIOS, ENCARGOS E BENEFÍCIOS</v>
          </cell>
          <cell r="O10051">
            <v>1</v>
          </cell>
          <cell r="Q10051">
            <v>46082</v>
          </cell>
          <cell r="W10051" t="str">
            <v>SENSIA RP</v>
          </cell>
          <cell r="X10051" t="str">
            <v>SENSIA</v>
          </cell>
        </row>
        <row r="10052">
          <cell r="B10052">
            <v>4</v>
          </cell>
          <cell r="K10052" t="str">
            <v>SALÁRIOS, ENCARGOS E BENEFÍCIOS</v>
          </cell>
          <cell r="O10052">
            <v>1</v>
          </cell>
          <cell r="Q10052">
            <v>46113</v>
          </cell>
          <cell r="W10052" t="str">
            <v>SP INT 1</v>
          </cell>
          <cell r="X10052" t="str">
            <v>SP INT 1</v>
          </cell>
        </row>
        <row r="10053">
          <cell r="B10053">
            <v>4</v>
          </cell>
          <cell r="K10053" t="str">
            <v>SALÁRIOS, ENCARGOS E BENEFÍCIOS</v>
          </cell>
          <cell r="O10053">
            <v>1</v>
          </cell>
          <cell r="Q10053">
            <v>46113</v>
          </cell>
          <cell r="W10053" t="str">
            <v>SP INT 1</v>
          </cell>
          <cell r="X10053" t="str">
            <v>SP INT 1</v>
          </cell>
        </row>
        <row r="10054">
          <cell r="B10054">
            <v>4</v>
          </cell>
          <cell r="K10054" t="str">
            <v>SALÁRIOS, ENCARGOS E BENEFÍCIOS</v>
          </cell>
          <cell r="O10054">
            <v>1</v>
          </cell>
          <cell r="Q10054">
            <v>46113</v>
          </cell>
          <cell r="W10054" t="str">
            <v>SP INT 1</v>
          </cell>
          <cell r="X10054" t="str">
            <v>SP INT 1</v>
          </cell>
        </row>
        <row r="10055">
          <cell r="B10055">
            <v>4</v>
          </cell>
          <cell r="K10055" t="str">
            <v>SALÁRIOS, ENCARGOS E BENEFÍCIOS</v>
          </cell>
          <cell r="O10055">
            <v>1</v>
          </cell>
          <cell r="Q10055">
            <v>46113</v>
          </cell>
          <cell r="W10055" t="str">
            <v>SP INT 1</v>
          </cell>
          <cell r="X10055" t="str">
            <v>SP INT 1</v>
          </cell>
        </row>
        <row r="10056">
          <cell r="B10056">
            <v>4</v>
          </cell>
          <cell r="K10056" t="str">
            <v>SALÁRIOS, ENCARGOS E BENEFÍCIOS</v>
          </cell>
          <cell r="O10056">
            <v>1</v>
          </cell>
          <cell r="Q10056">
            <v>46113</v>
          </cell>
          <cell r="W10056" t="str">
            <v>SP INT 1</v>
          </cell>
          <cell r="X10056" t="str">
            <v>SP INT 1</v>
          </cell>
        </row>
        <row r="10057">
          <cell r="B10057">
            <v>4</v>
          </cell>
          <cell r="K10057" t="str">
            <v>SALÁRIOS, ENCARGOS E BENEFÍCIOS</v>
          </cell>
          <cell r="O10057">
            <v>1</v>
          </cell>
          <cell r="Q10057">
            <v>46113</v>
          </cell>
          <cell r="W10057" t="str">
            <v>SP INT 1</v>
          </cell>
          <cell r="X10057" t="str">
            <v>SP INT 1</v>
          </cell>
        </row>
        <row r="10058">
          <cell r="B10058">
            <v>4</v>
          </cell>
          <cell r="K10058" t="str">
            <v>SALÁRIOS, ENCARGOS E BENEFÍCIOS</v>
          </cell>
          <cell r="O10058">
            <v>1</v>
          </cell>
          <cell r="Q10058">
            <v>46113</v>
          </cell>
          <cell r="W10058" t="str">
            <v>SP INT 1</v>
          </cell>
          <cell r="X10058" t="str">
            <v>SP INT 1</v>
          </cell>
        </row>
        <row r="10059">
          <cell r="B10059">
            <v>4</v>
          </cell>
          <cell r="K10059" t="str">
            <v>SALÁRIOS, ENCARGOS E BENEFÍCIOS</v>
          </cell>
          <cell r="O10059">
            <v>1</v>
          </cell>
          <cell r="Q10059">
            <v>46113</v>
          </cell>
          <cell r="W10059" t="str">
            <v>SP INT 1</v>
          </cell>
          <cell r="X10059" t="str">
            <v>SP INT 1</v>
          </cell>
        </row>
        <row r="10060">
          <cell r="B10060">
            <v>4</v>
          </cell>
          <cell r="K10060" t="str">
            <v>SALÁRIOS, ENCARGOS E BENEFÍCIOS</v>
          </cell>
          <cell r="O10060">
            <v>1</v>
          </cell>
          <cell r="Q10060">
            <v>46113</v>
          </cell>
          <cell r="W10060" t="str">
            <v>SP INT 1</v>
          </cell>
          <cell r="X10060" t="str">
            <v>SP INT 1</v>
          </cell>
        </row>
        <row r="10061">
          <cell r="B10061">
            <v>4</v>
          </cell>
          <cell r="K10061" t="str">
            <v>SALÁRIOS, ENCARGOS E BENEFÍCIOS</v>
          </cell>
          <cell r="O10061">
            <v>1</v>
          </cell>
          <cell r="Q10061">
            <v>46113</v>
          </cell>
          <cell r="W10061" t="str">
            <v>SP INT 1</v>
          </cell>
          <cell r="X10061" t="str">
            <v>SP INT 1</v>
          </cell>
        </row>
        <row r="10062">
          <cell r="B10062">
            <v>4</v>
          </cell>
          <cell r="K10062" t="str">
            <v>SALÁRIOS, ENCARGOS E BENEFÍCIOS</v>
          </cell>
          <cell r="O10062">
            <v>1</v>
          </cell>
          <cell r="Q10062">
            <v>46113</v>
          </cell>
          <cell r="W10062" t="str">
            <v>SP INT 1</v>
          </cell>
          <cell r="X10062" t="str">
            <v>SP INT 1</v>
          </cell>
        </row>
        <row r="10063">
          <cell r="B10063">
            <v>4</v>
          </cell>
          <cell r="K10063" t="str">
            <v>SALÁRIOS, ENCARGOS E BENEFÍCIOS</v>
          </cell>
          <cell r="O10063">
            <v>1</v>
          </cell>
          <cell r="Q10063">
            <v>46113</v>
          </cell>
          <cell r="W10063" t="str">
            <v>SP INT 1</v>
          </cell>
          <cell r="X10063" t="str">
            <v>SP INT 1</v>
          </cell>
        </row>
        <row r="10064">
          <cell r="B10064">
            <v>4</v>
          </cell>
          <cell r="K10064" t="str">
            <v>SALÁRIOS, ENCARGOS E BENEFÍCIOS</v>
          </cell>
          <cell r="O10064">
            <v>1</v>
          </cell>
          <cell r="Q10064">
            <v>46113</v>
          </cell>
          <cell r="W10064" t="str">
            <v>SP INT 1</v>
          </cell>
          <cell r="X10064" t="str">
            <v>SP INT 1</v>
          </cell>
        </row>
        <row r="10065">
          <cell r="B10065">
            <v>4</v>
          </cell>
          <cell r="K10065" t="str">
            <v>SALÁRIOS, ENCARGOS E BENEFÍCIOS</v>
          </cell>
          <cell r="O10065">
            <v>1</v>
          </cell>
          <cell r="Q10065">
            <v>46113</v>
          </cell>
          <cell r="W10065" t="str">
            <v>SP INT 1</v>
          </cell>
          <cell r="X10065" t="str">
            <v>SP INT 1</v>
          </cell>
        </row>
        <row r="10066">
          <cell r="B10066">
            <v>4</v>
          </cell>
          <cell r="K10066" t="str">
            <v>SALÁRIOS, ENCARGOS E BENEFÍCIOS</v>
          </cell>
          <cell r="O10066">
            <v>1</v>
          </cell>
          <cell r="Q10066">
            <v>46113</v>
          </cell>
          <cell r="W10066" t="str">
            <v>SP INT 1</v>
          </cell>
          <cell r="X10066" t="str">
            <v>SP INT 1</v>
          </cell>
        </row>
        <row r="10067">
          <cell r="B10067">
            <v>4</v>
          </cell>
          <cell r="K10067" t="str">
            <v>SALÁRIOS, ENCARGOS E BENEFÍCIOS</v>
          </cell>
          <cell r="O10067">
            <v>1</v>
          </cell>
          <cell r="Q10067">
            <v>46113</v>
          </cell>
          <cell r="W10067" t="str">
            <v>SP INT 1</v>
          </cell>
          <cell r="X10067" t="str">
            <v>SP INT 1</v>
          </cell>
        </row>
        <row r="10068">
          <cell r="B10068">
            <v>4</v>
          </cell>
          <cell r="K10068" t="str">
            <v>SALÁRIOS, ENCARGOS E BENEFÍCIOS</v>
          </cell>
          <cell r="O10068">
            <v>1</v>
          </cell>
          <cell r="Q10068">
            <v>46113</v>
          </cell>
          <cell r="W10068" t="str">
            <v>SP INT 1</v>
          </cell>
          <cell r="X10068" t="str">
            <v>SP INT 1</v>
          </cell>
        </row>
        <row r="10069">
          <cell r="B10069">
            <v>4</v>
          </cell>
          <cell r="K10069" t="str">
            <v>SALÁRIOS, ENCARGOS E BENEFÍCIOS</v>
          </cell>
          <cell r="O10069">
            <v>1</v>
          </cell>
          <cell r="Q10069">
            <v>46113</v>
          </cell>
          <cell r="W10069" t="str">
            <v>SP INT 1</v>
          </cell>
          <cell r="X10069" t="str">
            <v>SP INT 1</v>
          </cell>
        </row>
        <row r="10070">
          <cell r="B10070">
            <v>4</v>
          </cell>
          <cell r="K10070" t="str">
            <v>SALÁRIOS, ENCARGOS E BENEFÍCIOS</v>
          </cell>
          <cell r="O10070">
            <v>1</v>
          </cell>
          <cell r="Q10070">
            <v>46113</v>
          </cell>
          <cell r="W10070" t="str">
            <v>SP INT 1</v>
          </cell>
          <cell r="X10070" t="str">
            <v>SP INT 1</v>
          </cell>
        </row>
        <row r="10071">
          <cell r="B10071">
            <v>4</v>
          </cell>
          <cell r="K10071" t="str">
            <v>SALÁRIOS, ENCARGOS E BENEFÍCIOS</v>
          </cell>
          <cell r="O10071">
            <v>1</v>
          </cell>
          <cell r="Q10071">
            <v>46113</v>
          </cell>
          <cell r="W10071" t="str">
            <v>SP INT 1</v>
          </cell>
          <cell r="X10071" t="str">
            <v>SP INT 1</v>
          </cell>
        </row>
        <row r="10072">
          <cell r="B10072">
            <v>4</v>
          </cell>
          <cell r="K10072" t="str">
            <v>SALÁRIOS, ENCARGOS E BENEFÍCIOS</v>
          </cell>
          <cell r="O10072">
            <v>1</v>
          </cell>
          <cell r="Q10072">
            <v>46113</v>
          </cell>
          <cell r="W10072" t="str">
            <v>SP INT 1</v>
          </cell>
          <cell r="X10072" t="str">
            <v>SP INT 1</v>
          </cell>
        </row>
        <row r="10073">
          <cell r="B10073">
            <v>4</v>
          </cell>
          <cell r="K10073" t="str">
            <v>SALÁRIOS, ENCARGOS E BENEFÍCIOS</v>
          </cell>
          <cell r="O10073">
            <v>1</v>
          </cell>
          <cell r="P10073">
            <v>10.6</v>
          </cell>
          <cell r="Q10073">
            <v>46113</v>
          </cell>
          <cell r="W10073" t="str">
            <v>SP INT 1</v>
          </cell>
          <cell r="X10073" t="str">
            <v>SP INT 1</v>
          </cell>
        </row>
        <row r="10074">
          <cell r="B10074">
            <v>4</v>
          </cell>
          <cell r="K10074" t="str">
            <v>SALÁRIOS, ENCARGOS E BENEFÍCIOS</v>
          </cell>
          <cell r="O10074">
            <v>1</v>
          </cell>
          <cell r="Q10074">
            <v>46113</v>
          </cell>
          <cell r="W10074" t="str">
            <v>SP INT 1</v>
          </cell>
          <cell r="X10074" t="str">
            <v>SP INT 1</v>
          </cell>
        </row>
        <row r="10075">
          <cell r="B10075">
            <v>4</v>
          </cell>
          <cell r="K10075" t="str">
            <v>SALÁRIOS, ENCARGOS E BENEFÍCIOS</v>
          </cell>
          <cell r="O10075">
            <v>1</v>
          </cell>
          <cell r="Q10075">
            <v>46113</v>
          </cell>
          <cell r="W10075" t="str">
            <v>SP INT 1</v>
          </cell>
          <cell r="X10075" t="str">
            <v>SP INT 1</v>
          </cell>
        </row>
        <row r="10076">
          <cell r="B10076">
            <v>4</v>
          </cell>
          <cell r="K10076" t="str">
            <v>SALÁRIOS, ENCARGOS E BENEFÍCIOS</v>
          </cell>
          <cell r="O10076">
            <v>1</v>
          </cell>
          <cell r="Q10076">
            <v>46113</v>
          </cell>
          <cell r="W10076" t="str">
            <v>SP INT 1</v>
          </cell>
          <cell r="X10076" t="str">
            <v>SP INT 1</v>
          </cell>
        </row>
        <row r="10077">
          <cell r="B10077">
            <v>4</v>
          </cell>
          <cell r="K10077" t="str">
            <v>SALÁRIOS, ENCARGOS E BENEFÍCIOS</v>
          </cell>
          <cell r="O10077">
            <v>1</v>
          </cell>
          <cell r="Q10077">
            <v>46113</v>
          </cell>
          <cell r="W10077" t="str">
            <v>SP INT 1</v>
          </cell>
          <cell r="X10077" t="str">
            <v>SP INT 1</v>
          </cell>
        </row>
        <row r="10078">
          <cell r="B10078">
            <v>4</v>
          </cell>
          <cell r="K10078" t="str">
            <v>SALÁRIOS, ENCARGOS E BENEFÍCIOS</v>
          </cell>
          <cell r="O10078">
            <v>1</v>
          </cell>
          <cell r="Q10078">
            <v>46113</v>
          </cell>
          <cell r="W10078" t="str">
            <v>SP INT 1</v>
          </cell>
          <cell r="X10078" t="str">
            <v>SP INT 1</v>
          </cell>
        </row>
        <row r="10079">
          <cell r="B10079">
            <v>4</v>
          </cell>
          <cell r="K10079" t="str">
            <v>SALÁRIOS, ENCARGOS E BENEFÍCIOS</v>
          </cell>
          <cell r="O10079">
            <v>1</v>
          </cell>
          <cell r="Q10079">
            <v>46113</v>
          </cell>
          <cell r="W10079" t="str">
            <v>SP INT 1</v>
          </cell>
          <cell r="X10079" t="str">
            <v>SP INT 1</v>
          </cell>
        </row>
        <row r="10080">
          <cell r="B10080">
            <v>4</v>
          </cell>
          <cell r="K10080" t="str">
            <v>SALÁRIOS, ENCARGOS E BENEFÍCIOS</v>
          </cell>
          <cell r="O10080">
            <v>1</v>
          </cell>
          <cell r="Q10080">
            <v>46113</v>
          </cell>
          <cell r="W10080" t="str">
            <v>SP INT 1</v>
          </cell>
          <cell r="X10080" t="str">
            <v>SP INT 1</v>
          </cell>
        </row>
        <row r="10081">
          <cell r="B10081">
            <v>4</v>
          </cell>
          <cell r="K10081" t="str">
            <v>SALÁRIOS, ENCARGOS E BENEFÍCIOS</v>
          </cell>
          <cell r="O10081">
            <v>1</v>
          </cell>
          <cell r="Q10081">
            <v>46113</v>
          </cell>
          <cell r="W10081" t="str">
            <v>SP INT 1</v>
          </cell>
          <cell r="X10081" t="str">
            <v>SP INT 1</v>
          </cell>
        </row>
        <row r="10082">
          <cell r="B10082">
            <v>4</v>
          </cell>
          <cell r="K10082" t="str">
            <v>SALÁRIOS, ENCARGOS E BENEFÍCIOS</v>
          </cell>
          <cell r="O10082">
            <v>1</v>
          </cell>
          <cell r="Q10082">
            <v>46113</v>
          </cell>
          <cell r="W10082" t="str">
            <v>SP INT 1</v>
          </cell>
          <cell r="X10082" t="str">
            <v>SP INT 1</v>
          </cell>
        </row>
        <row r="10083">
          <cell r="B10083">
            <v>4</v>
          </cell>
          <cell r="K10083" t="str">
            <v>SALÁRIOS, ENCARGOS E BENEFÍCIOS</v>
          </cell>
          <cell r="O10083">
            <v>1</v>
          </cell>
          <cell r="Q10083">
            <v>46113</v>
          </cell>
          <cell r="W10083" t="str">
            <v>SP INT 1</v>
          </cell>
          <cell r="X10083" t="str">
            <v>SP INT 1</v>
          </cell>
        </row>
        <row r="10084">
          <cell r="B10084">
            <v>4</v>
          </cell>
          <cell r="K10084" t="str">
            <v>SALÁRIOS, ENCARGOS E BENEFÍCIOS</v>
          </cell>
          <cell r="O10084">
            <v>1</v>
          </cell>
          <cell r="Q10084">
            <v>46113</v>
          </cell>
          <cell r="W10084" t="str">
            <v>SP INT 1</v>
          </cell>
          <cell r="X10084" t="str">
            <v>SP INT 1</v>
          </cell>
        </row>
        <row r="10085">
          <cell r="B10085">
            <v>4</v>
          </cell>
          <cell r="K10085" t="str">
            <v>SALÁRIOS, ENCARGOS E BENEFÍCIOS</v>
          </cell>
          <cell r="O10085">
            <v>1</v>
          </cell>
          <cell r="Q10085">
            <v>46113</v>
          </cell>
          <cell r="W10085" t="str">
            <v>SP INT 1</v>
          </cell>
          <cell r="X10085" t="str">
            <v>SP INT 1</v>
          </cell>
        </row>
        <row r="10086">
          <cell r="B10086">
            <v>4</v>
          </cell>
          <cell r="K10086" t="str">
            <v>SALÁRIOS, ENCARGOS E BENEFÍCIOS</v>
          </cell>
          <cell r="O10086">
            <v>1</v>
          </cell>
          <cell r="Q10086">
            <v>46113</v>
          </cell>
          <cell r="W10086" t="str">
            <v>SP INT 2</v>
          </cell>
          <cell r="X10086" t="str">
            <v>SP INT 2</v>
          </cell>
        </row>
        <row r="10087">
          <cell r="B10087">
            <v>4</v>
          </cell>
          <cell r="K10087" t="str">
            <v>SALÁRIOS, ENCARGOS E BENEFÍCIOS</v>
          </cell>
          <cell r="O10087">
            <v>1</v>
          </cell>
          <cell r="Q10087">
            <v>46113</v>
          </cell>
          <cell r="W10087" t="str">
            <v>SP INT 2</v>
          </cell>
          <cell r="X10087" t="str">
            <v>SP INT 2</v>
          </cell>
        </row>
        <row r="10088">
          <cell r="B10088">
            <v>4</v>
          </cell>
          <cell r="K10088" t="str">
            <v>SALÁRIOS, ENCARGOS E BENEFÍCIOS</v>
          </cell>
          <cell r="O10088">
            <v>1</v>
          </cell>
          <cell r="Q10088">
            <v>46113</v>
          </cell>
          <cell r="W10088" t="str">
            <v>SP INT 2</v>
          </cell>
          <cell r="X10088" t="str">
            <v>SP INT 2</v>
          </cell>
        </row>
        <row r="10089">
          <cell r="B10089">
            <v>4</v>
          </cell>
          <cell r="K10089" t="str">
            <v>SALÁRIOS, ENCARGOS E BENEFÍCIOS</v>
          </cell>
          <cell r="O10089">
            <v>1</v>
          </cell>
          <cell r="Q10089">
            <v>46113</v>
          </cell>
          <cell r="W10089" t="str">
            <v>SP INT 2</v>
          </cell>
          <cell r="X10089" t="str">
            <v>SP INT 2</v>
          </cell>
        </row>
        <row r="10090">
          <cell r="B10090">
            <v>4</v>
          </cell>
          <cell r="K10090" t="str">
            <v>SALÁRIOS, ENCARGOS E BENEFÍCIOS</v>
          </cell>
          <cell r="O10090">
            <v>1</v>
          </cell>
          <cell r="Q10090">
            <v>46113</v>
          </cell>
          <cell r="W10090" t="str">
            <v>SP INT 2</v>
          </cell>
          <cell r="X10090" t="str">
            <v>SP INT 2</v>
          </cell>
        </row>
        <row r="10091">
          <cell r="B10091">
            <v>4</v>
          </cell>
          <cell r="K10091" t="str">
            <v>SALÁRIOS, ENCARGOS E BENEFÍCIOS</v>
          </cell>
          <cell r="O10091">
            <v>1</v>
          </cell>
          <cell r="Q10091">
            <v>46113</v>
          </cell>
          <cell r="W10091" t="str">
            <v>SP INT 2</v>
          </cell>
          <cell r="X10091" t="str">
            <v>SP INT 2</v>
          </cell>
        </row>
        <row r="10092">
          <cell r="B10092">
            <v>4</v>
          </cell>
          <cell r="K10092" t="str">
            <v>SALÁRIOS, ENCARGOS E BENEFÍCIOS</v>
          </cell>
          <cell r="O10092">
            <v>1</v>
          </cell>
          <cell r="Q10092">
            <v>46113</v>
          </cell>
          <cell r="W10092" t="str">
            <v>SP INT 2</v>
          </cell>
          <cell r="X10092" t="str">
            <v>SP INT 2</v>
          </cell>
        </row>
        <row r="10093">
          <cell r="B10093">
            <v>4</v>
          </cell>
          <cell r="K10093" t="str">
            <v>SALÁRIOS, ENCARGOS E BENEFÍCIOS</v>
          </cell>
          <cell r="O10093">
            <v>1</v>
          </cell>
          <cell r="Q10093">
            <v>46113</v>
          </cell>
          <cell r="W10093" t="str">
            <v>SP INT 2</v>
          </cell>
          <cell r="X10093" t="str">
            <v>SP INT 2</v>
          </cell>
        </row>
        <row r="10094">
          <cell r="B10094">
            <v>4</v>
          </cell>
          <cell r="K10094" t="str">
            <v>SALÁRIOS, ENCARGOS E BENEFÍCIOS</v>
          </cell>
          <cell r="O10094">
            <v>1</v>
          </cell>
          <cell r="Q10094">
            <v>46113</v>
          </cell>
          <cell r="W10094" t="str">
            <v>SP INT 2</v>
          </cell>
          <cell r="X10094" t="str">
            <v>SP INT 2</v>
          </cell>
        </row>
        <row r="10095">
          <cell r="B10095">
            <v>4</v>
          </cell>
          <cell r="K10095" t="str">
            <v>SALÁRIOS, ENCARGOS E BENEFÍCIOS</v>
          </cell>
          <cell r="O10095">
            <v>1</v>
          </cell>
          <cell r="Q10095">
            <v>46113</v>
          </cell>
          <cell r="W10095" t="str">
            <v>SP INT 2</v>
          </cell>
          <cell r="X10095" t="str">
            <v>SP INT 2</v>
          </cell>
        </row>
        <row r="10096">
          <cell r="B10096">
            <v>4</v>
          </cell>
          <cell r="K10096" t="str">
            <v>SALÁRIOS, ENCARGOS E BENEFÍCIOS</v>
          </cell>
          <cell r="O10096">
            <v>1</v>
          </cell>
          <cell r="Q10096">
            <v>46113</v>
          </cell>
          <cell r="W10096" t="str">
            <v>SP INT 2</v>
          </cell>
          <cell r="X10096" t="str">
            <v>SP INT 2</v>
          </cell>
        </row>
        <row r="10097">
          <cell r="B10097">
            <v>4</v>
          </cell>
          <cell r="K10097" t="str">
            <v>SALÁRIOS, ENCARGOS E BENEFÍCIOS</v>
          </cell>
          <cell r="O10097">
            <v>1</v>
          </cell>
          <cell r="Q10097">
            <v>46113</v>
          </cell>
          <cell r="W10097" t="str">
            <v>SP INT 2</v>
          </cell>
          <cell r="X10097" t="str">
            <v>SP INT 2</v>
          </cell>
        </row>
        <row r="10098">
          <cell r="B10098">
            <v>4</v>
          </cell>
          <cell r="K10098" t="str">
            <v>SALÁRIOS, ENCARGOS E BENEFÍCIOS</v>
          </cell>
          <cell r="O10098">
            <v>1</v>
          </cell>
          <cell r="Q10098">
            <v>46113</v>
          </cell>
          <cell r="W10098" t="str">
            <v>SP INT 2</v>
          </cell>
          <cell r="X10098" t="str">
            <v>SP INT 2</v>
          </cell>
        </row>
        <row r="10099">
          <cell r="B10099">
            <v>4</v>
          </cell>
          <cell r="K10099" t="str">
            <v>SALÁRIOS, ENCARGOS E BENEFÍCIOS</v>
          </cell>
          <cell r="O10099">
            <v>1</v>
          </cell>
          <cell r="Q10099">
            <v>46113</v>
          </cell>
          <cell r="W10099" t="str">
            <v>SP INT 2</v>
          </cell>
          <cell r="X10099" t="str">
            <v>SP INT 2</v>
          </cell>
        </row>
        <row r="10100">
          <cell r="B10100">
            <v>4</v>
          </cell>
          <cell r="K10100" t="str">
            <v>SALÁRIOS, ENCARGOS E BENEFÍCIOS</v>
          </cell>
          <cell r="O10100">
            <v>1</v>
          </cell>
          <cell r="Q10100">
            <v>46113</v>
          </cell>
          <cell r="W10100" t="str">
            <v>SP INT 2</v>
          </cell>
          <cell r="X10100" t="str">
            <v>SP INT 2</v>
          </cell>
        </row>
        <row r="10101">
          <cell r="B10101">
            <v>4</v>
          </cell>
          <cell r="K10101" t="str">
            <v>SALÁRIOS, ENCARGOS E BENEFÍCIOS</v>
          </cell>
          <cell r="O10101">
            <v>1</v>
          </cell>
          <cell r="Q10101">
            <v>46113</v>
          </cell>
          <cell r="W10101" t="str">
            <v>SP INT 2</v>
          </cell>
          <cell r="X10101" t="str">
            <v>SP INT 2</v>
          </cell>
        </row>
        <row r="10102">
          <cell r="B10102">
            <v>4</v>
          </cell>
          <cell r="K10102" t="str">
            <v>SALÁRIOS, ENCARGOS E BENEFÍCIOS</v>
          </cell>
          <cell r="O10102">
            <v>1</v>
          </cell>
          <cell r="Q10102">
            <v>46113</v>
          </cell>
          <cell r="W10102" t="str">
            <v>SP INT 2</v>
          </cell>
          <cell r="X10102" t="str">
            <v>SP INT 2</v>
          </cell>
        </row>
        <row r="10103">
          <cell r="B10103">
            <v>4</v>
          </cell>
          <cell r="K10103" t="str">
            <v>SALÁRIOS, ENCARGOS E BENEFÍCIOS</v>
          </cell>
          <cell r="O10103">
            <v>1</v>
          </cell>
          <cell r="Q10103">
            <v>46113</v>
          </cell>
          <cell r="W10103" t="str">
            <v>SP INT 2</v>
          </cell>
          <cell r="X10103" t="str">
            <v>SP INT 2</v>
          </cell>
        </row>
        <row r="10104">
          <cell r="B10104">
            <v>4</v>
          </cell>
          <cell r="K10104" t="str">
            <v>SALÁRIOS, ENCARGOS E BENEFÍCIOS</v>
          </cell>
          <cell r="O10104">
            <v>1</v>
          </cell>
          <cell r="Q10104">
            <v>46113</v>
          </cell>
          <cell r="W10104" t="str">
            <v>SP INT 2</v>
          </cell>
          <cell r="X10104" t="str">
            <v>SP INT 2</v>
          </cell>
        </row>
        <row r="10105">
          <cell r="B10105">
            <v>4</v>
          </cell>
          <cell r="K10105" t="str">
            <v>SALÁRIOS, ENCARGOS E BENEFÍCIOS</v>
          </cell>
          <cell r="O10105">
            <v>1</v>
          </cell>
          <cell r="Q10105">
            <v>46113</v>
          </cell>
          <cell r="W10105" t="str">
            <v>SP INT 2</v>
          </cell>
          <cell r="X10105" t="str">
            <v>SP INT 2</v>
          </cell>
        </row>
        <row r="10106">
          <cell r="B10106">
            <v>4</v>
          </cell>
          <cell r="K10106" t="str">
            <v>SALÁRIOS, ENCARGOS E BENEFÍCIOS</v>
          </cell>
          <cell r="O10106">
            <v>1</v>
          </cell>
          <cell r="Q10106">
            <v>46113</v>
          </cell>
          <cell r="W10106" t="str">
            <v>SP INT 2</v>
          </cell>
          <cell r="X10106" t="str">
            <v>SP INT 2</v>
          </cell>
        </row>
        <row r="10107">
          <cell r="B10107">
            <v>4</v>
          </cell>
          <cell r="K10107" t="str">
            <v>SALÁRIOS, ENCARGOS E BENEFÍCIOS</v>
          </cell>
          <cell r="O10107">
            <v>1</v>
          </cell>
          <cell r="Q10107">
            <v>46113</v>
          </cell>
          <cell r="W10107" t="str">
            <v>SP INT 2</v>
          </cell>
          <cell r="X10107" t="str">
            <v>SP INT 2</v>
          </cell>
        </row>
        <row r="10108">
          <cell r="B10108">
            <v>4</v>
          </cell>
          <cell r="K10108" t="str">
            <v>SALÁRIOS, ENCARGOS E BENEFÍCIOS</v>
          </cell>
          <cell r="O10108">
            <v>1</v>
          </cell>
          <cell r="Q10108">
            <v>46113</v>
          </cell>
          <cell r="W10108" t="str">
            <v>SP INT 2</v>
          </cell>
          <cell r="X10108" t="str">
            <v>SP INT 2</v>
          </cell>
        </row>
        <row r="10109">
          <cell r="B10109">
            <v>4</v>
          </cell>
          <cell r="K10109" t="str">
            <v>SALÁRIOS, ENCARGOS E BENEFÍCIOS</v>
          </cell>
          <cell r="O10109">
            <v>1</v>
          </cell>
          <cell r="Q10109">
            <v>46113</v>
          </cell>
          <cell r="W10109" t="str">
            <v>SP INT 2</v>
          </cell>
          <cell r="X10109" t="str">
            <v>SP INT 2</v>
          </cell>
        </row>
        <row r="10110">
          <cell r="B10110">
            <v>4</v>
          </cell>
          <cell r="K10110" t="str">
            <v>SALÁRIOS, ENCARGOS E BENEFÍCIOS</v>
          </cell>
          <cell r="O10110">
            <v>1</v>
          </cell>
          <cell r="Q10110">
            <v>46113</v>
          </cell>
          <cell r="W10110" t="str">
            <v>SP INT 2</v>
          </cell>
          <cell r="X10110" t="str">
            <v>SP INT 2</v>
          </cell>
        </row>
        <row r="10111">
          <cell r="B10111">
            <v>4</v>
          </cell>
          <cell r="K10111" t="str">
            <v>SALÁRIOS, ENCARGOS E BENEFÍCIOS</v>
          </cell>
          <cell r="O10111">
            <v>1</v>
          </cell>
          <cell r="Q10111">
            <v>46113</v>
          </cell>
          <cell r="W10111" t="str">
            <v>SP INT 2</v>
          </cell>
          <cell r="X10111" t="str">
            <v>SP INT 2</v>
          </cell>
        </row>
        <row r="10112">
          <cell r="B10112">
            <v>4</v>
          </cell>
          <cell r="K10112" t="str">
            <v>SALÁRIOS, ENCARGOS E BENEFÍCIOS</v>
          </cell>
          <cell r="O10112">
            <v>1</v>
          </cell>
          <cell r="Q10112">
            <v>46113</v>
          </cell>
          <cell r="W10112" t="str">
            <v>SP INT 2</v>
          </cell>
          <cell r="X10112" t="str">
            <v>SP INT 2</v>
          </cell>
        </row>
        <row r="10113">
          <cell r="B10113">
            <v>4</v>
          </cell>
          <cell r="K10113" t="str">
            <v>SALÁRIOS, ENCARGOS E BENEFÍCIOS</v>
          </cell>
          <cell r="O10113">
            <v>1</v>
          </cell>
          <cell r="Q10113">
            <v>46113</v>
          </cell>
          <cell r="W10113" t="str">
            <v>SP INT 2</v>
          </cell>
          <cell r="X10113" t="str">
            <v>SP INT 2</v>
          </cell>
        </row>
        <row r="10114">
          <cell r="B10114">
            <v>4</v>
          </cell>
          <cell r="K10114" t="str">
            <v>SALÁRIOS, ENCARGOS E BENEFÍCIOS</v>
          </cell>
          <cell r="O10114">
            <v>1</v>
          </cell>
          <cell r="Q10114">
            <v>46113</v>
          </cell>
          <cell r="W10114" t="str">
            <v>SP INT 2</v>
          </cell>
          <cell r="X10114" t="str">
            <v>SP INT 2</v>
          </cell>
        </row>
        <row r="10115">
          <cell r="B10115">
            <v>4</v>
          </cell>
          <cell r="K10115" t="str">
            <v>SALÁRIOS, ENCARGOS E BENEFÍCIOS</v>
          </cell>
          <cell r="O10115">
            <v>1</v>
          </cell>
          <cell r="Q10115">
            <v>46113</v>
          </cell>
          <cell r="W10115" t="str">
            <v>SP INT 2</v>
          </cell>
          <cell r="X10115" t="str">
            <v>SP INT 2</v>
          </cell>
        </row>
        <row r="10116">
          <cell r="B10116">
            <v>4</v>
          </cell>
          <cell r="K10116" t="str">
            <v>SALÁRIOS, ENCARGOS E BENEFÍCIOS</v>
          </cell>
          <cell r="O10116">
            <v>1</v>
          </cell>
          <cell r="Q10116">
            <v>46113</v>
          </cell>
          <cell r="W10116" t="str">
            <v>SP INT 2</v>
          </cell>
          <cell r="X10116" t="str">
            <v>SP INT 2</v>
          </cell>
        </row>
        <row r="10117">
          <cell r="B10117">
            <v>4</v>
          </cell>
          <cell r="K10117" t="str">
            <v>SALÁRIOS, ENCARGOS E BENEFÍCIOS</v>
          </cell>
          <cell r="O10117">
            <v>1</v>
          </cell>
          <cell r="Q10117">
            <v>46113</v>
          </cell>
          <cell r="W10117" t="str">
            <v>SP INT 2</v>
          </cell>
          <cell r="X10117" t="str">
            <v>SP INT 2</v>
          </cell>
        </row>
        <row r="10118">
          <cell r="B10118">
            <v>4</v>
          </cell>
          <cell r="K10118" t="str">
            <v>SALÁRIOS, ENCARGOS E BENEFÍCIOS</v>
          </cell>
          <cell r="O10118">
            <v>1</v>
          </cell>
          <cell r="Q10118">
            <v>46113</v>
          </cell>
          <cell r="W10118" t="str">
            <v>SP INT 3</v>
          </cell>
          <cell r="X10118" t="str">
            <v>SP INT 3</v>
          </cell>
        </row>
        <row r="10119">
          <cell r="B10119">
            <v>4</v>
          </cell>
          <cell r="K10119" t="str">
            <v>SALÁRIOS, ENCARGOS E BENEFÍCIOS</v>
          </cell>
          <cell r="O10119">
            <v>1</v>
          </cell>
          <cell r="Q10119">
            <v>46113</v>
          </cell>
          <cell r="W10119" t="str">
            <v>SP INT 3</v>
          </cell>
          <cell r="X10119" t="str">
            <v>SP INT 3</v>
          </cell>
        </row>
        <row r="10120">
          <cell r="B10120">
            <v>4</v>
          </cell>
          <cell r="K10120" t="str">
            <v>SALÁRIOS, ENCARGOS E BENEFÍCIOS</v>
          </cell>
          <cell r="O10120">
            <v>1</v>
          </cell>
          <cell r="Q10120">
            <v>46113</v>
          </cell>
          <cell r="W10120" t="str">
            <v>SP INT 3</v>
          </cell>
          <cell r="X10120" t="str">
            <v>SP INT 3</v>
          </cell>
        </row>
        <row r="10121">
          <cell r="B10121">
            <v>4</v>
          </cell>
          <cell r="K10121" t="str">
            <v>SALÁRIOS, ENCARGOS E BENEFÍCIOS</v>
          </cell>
          <cell r="O10121">
            <v>1</v>
          </cell>
          <cell r="Q10121">
            <v>46113</v>
          </cell>
          <cell r="W10121" t="str">
            <v>SP INT 3</v>
          </cell>
          <cell r="X10121" t="str">
            <v>SP INT 3</v>
          </cell>
        </row>
        <row r="10122">
          <cell r="B10122">
            <v>4</v>
          </cell>
          <cell r="K10122" t="str">
            <v>SALÁRIOS, ENCARGOS E BENEFÍCIOS</v>
          </cell>
          <cell r="O10122">
            <v>1</v>
          </cell>
          <cell r="Q10122">
            <v>46113</v>
          </cell>
          <cell r="W10122" t="str">
            <v>SP INT 3</v>
          </cell>
          <cell r="X10122" t="str">
            <v>SP INT 3</v>
          </cell>
        </row>
        <row r="10123">
          <cell r="B10123">
            <v>4</v>
          </cell>
          <cell r="K10123" t="str">
            <v>SALÁRIOS, ENCARGOS E BENEFÍCIOS</v>
          </cell>
          <cell r="O10123">
            <v>1</v>
          </cell>
          <cell r="Q10123">
            <v>46113</v>
          </cell>
          <cell r="W10123" t="str">
            <v>SP INT 3</v>
          </cell>
          <cell r="X10123" t="str">
            <v>SP INT 3</v>
          </cell>
        </row>
        <row r="10124">
          <cell r="B10124">
            <v>4</v>
          </cell>
          <cell r="K10124" t="str">
            <v>SALÁRIOS, ENCARGOS E BENEFÍCIOS</v>
          </cell>
          <cell r="O10124">
            <v>1</v>
          </cell>
          <cell r="Q10124">
            <v>46113</v>
          </cell>
          <cell r="W10124" t="str">
            <v>SP INT 3</v>
          </cell>
          <cell r="X10124" t="str">
            <v>SP INT 3</v>
          </cell>
        </row>
        <row r="10125">
          <cell r="B10125">
            <v>4</v>
          </cell>
          <cell r="K10125" t="str">
            <v>SALÁRIOS, ENCARGOS E BENEFÍCIOS</v>
          </cell>
          <cell r="O10125">
            <v>1</v>
          </cell>
          <cell r="Q10125">
            <v>46113</v>
          </cell>
          <cell r="W10125" t="str">
            <v>SP INT 3</v>
          </cell>
          <cell r="X10125" t="str">
            <v>SP INT 3</v>
          </cell>
        </row>
        <row r="10126">
          <cell r="B10126">
            <v>4</v>
          </cell>
          <cell r="K10126" t="str">
            <v>SALÁRIOS, ENCARGOS E BENEFÍCIOS</v>
          </cell>
          <cell r="O10126">
            <v>1</v>
          </cell>
          <cell r="Q10126">
            <v>46113</v>
          </cell>
          <cell r="W10126" t="str">
            <v>SP INT 3</v>
          </cell>
          <cell r="X10126" t="str">
            <v>SP INT 3</v>
          </cell>
        </row>
        <row r="10127">
          <cell r="B10127">
            <v>4</v>
          </cell>
          <cell r="K10127" t="str">
            <v>SALÁRIOS, ENCARGOS E BENEFÍCIOS</v>
          </cell>
          <cell r="O10127">
            <v>1</v>
          </cell>
          <cell r="Q10127">
            <v>46113</v>
          </cell>
          <cell r="W10127" t="str">
            <v>SP INT 3</v>
          </cell>
          <cell r="X10127" t="str">
            <v>SP INT 3</v>
          </cell>
        </row>
        <row r="10128">
          <cell r="B10128">
            <v>4</v>
          </cell>
          <cell r="K10128" t="str">
            <v>SALÁRIOS, ENCARGOS E BENEFÍCIOS</v>
          </cell>
          <cell r="O10128">
            <v>1</v>
          </cell>
          <cell r="Q10128">
            <v>46113</v>
          </cell>
          <cell r="W10128" t="str">
            <v>SP INT 3</v>
          </cell>
          <cell r="X10128" t="str">
            <v>SP INT 3</v>
          </cell>
        </row>
        <row r="10129">
          <cell r="B10129">
            <v>4</v>
          </cell>
          <cell r="K10129" t="str">
            <v>SALÁRIOS, ENCARGOS E BENEFÍCIOS</v>
          </cell>
          <cell r="O10129">
            <v>1</v>
          </cell>
          <cell r="Q10129">
            <v>46113</v>
          </cell>
          <cell r="W10129" t="str">
            <v>SP INT 3</v>
          </cell>
          <cell r="X10129" t="str">
            <v>SP INT 3</v>
          </cell>
        </row>
        <row r="10130">
          <cell r="B10130">
            <v>4</v>
          </cell>
          <cell r="K10130" t="str">
            <v>SALÁRIOS, ENCARGOS E BENEFÍCIOS</v>
          </cell>
          <cell r="O10130">
            <v>1</v>
          </cell>
          <cell r="Q10130">
            <v>46113</v>
          </cell>
          <cell r="W10130" t="str">
            <v>SP INT 3</v>
          </cell>
          <cell r="X10130" t="str">
            <v>SP INT 3</v>
          </cell>
        </row>
        <row r="10131">
          <cell r="B10131">
            <v>4</v>
          </cell>
          <cell r="K10131" t="str">
            <v>SALÁRIOS, ENCARGOS E BENEFÍCIOS</v>
          </cell>
          <cell r="O10131">
            <v>1</v>
          </cell>
          <cell r="Q10131">
            <v>46113</v>
          </cell>
          <cell r="W10131" t="str">
            <v>SP INT 3</v>
          </cell>
          <cell r="X10131" t="str">
            <v>SP INT 3</v>
          </cell>
        </row>
        <row r="10132">
          <cell r="B10132">
            <v>4</v>
          </cell>
          <cell r="K10132" t="str">
            <v>SALÁRIOS, ENCARGOS E BENEFÍCIOS</v>
          </cell>
          <cell r="O10132">
            <v>1</v>
          </cell>
          <cell r="Q10132">
            <v>46113</v>
          </cell>
          <cell r="W10132" t="str">
            <v>SP INT 3</v>
          </cell>
          <cell r="X10132" t="str">
            <v>SP INT 3</v>
          </cell>
        </row>
        <row r="10133">
          <cell r="B10133">
            <v>4</v>
          </cell>
          <cell r="K10133" t="str">
            <v>SALÁRIOS, ENCARGOS E BENEFÍCIOS</v>
          </cell>
          <cell r="O10133">
            <v>1</v>
          </cell>
          <cell r="Q10133">
            <v>46113</v>
          </cell>
          <cell r="W10133" t="str">
            <v>SP INT 3</v>
          </cell>
          <cell r="X10133" t="str">
            <v>SP INT 3</v>
          </cell>
        </row>
        <row r="10134">
          <cell r="B10134">
            <v>4</v>
          </cell>
          <cell r="K10134" t="str">
            <v>SALÁRIOS, ENCARGOS E BENEFÍCIOS</v>
          </cell>
          <cell r="O10134">
            <v>1</v>
          </cell>
          <cell r="Q10134">
            <v>46113</v>
          </cell>
          <cell r="W10134" t="str">
            <v>SP INT 3</v>
          </cell>
          <cell r="X10134" t="str">
            <v>SP INT 3</v>
          </cell>
        </row>
        <row r="10135">
          <cell r="B10135">
            <v>4</v>
          </cell>
          <cell r="K10135" t="str">
            <v>SALÁRIOS, ENCARGOS E BENEFÍCIOS</v>
          </cell>
          <cell r="O10135">
            <v>1</v>
          </cell>
          <cell r="Q10135">
            <v>46113</v>
          </cell>
          <cell r="W10135" t="str">
            <v>SP INT 3</v>
          </cell>
          <cell r="X10135" t="str">
            <v>SP INT 3</v>
          </cell>
        </row>
        <row r="10136">
          <cell r="B10136">
            <v>4</v>
          </cell>
          <cell r="K10136" t="str">
            <v>SALÁRIOS, ENCARGOS E BENEFÍCIOS</v>
          </cell>
          <cell r="O10136">
            <v>1</v>
          </cell>
          <cell r="Q10136">
            <v>46113</v>
          </cell>
          <cell r="W10136" t="str">
            <v>SP INT 3</v>
          </cell>
          <cell r="X10136" t="str">
            <v>SP INT 3</v>
          </cell>
        </row>
        <row r="10137">
          <cell r="B10137">
            <v>4</v>
          </cell>
          <cell r="K10137" t="str">
            <v>SALÁRIOS, ENCARGOS E BENEFÍCIOS</v>
          </cell>
          <cell r="O10137">
            <v>1</v>
          </cell>
          <cell r="Q10137">
            <v>46113</v>
          </cell>
          <cell r="W10137" t="str">
            <v>SP INT 3</v>
          </cell>
          <cell r="X10137" t="str">
            <v>SP INT 3</v>
          </cell>
        </row>
        <row r="10138">
          <cell r="B10138">
            <v>4</v>
          </cell>
          <cell r="K10138" t="str">
            <v>SALÁRIOS, ENCARGOS E BENEFÍCIOS</v>
          </cell>
          <cell r="O10138">
            <v>1</v>
          </cell>
          <cell r="Q10138">
            <v>46113</v>
          </cell>
          <cell r="W10138" t="str">
            <v>SP INT 3</v>
          </cell>
          <cell r="X10138" t="str">
            <v>SP INT 3</v>
          </cell>
        </row>
        <row r="10139">
          <cell r="B10139">
            <v>4</v>
          </cell>
          <cell r="K10139" t="str">
            <v>SALÁRIOS, ENCARGOS E BENEFÍCIOS</v>
          </cell>
          <cell r="O10139">
            <v>1</v>
          </cell>
          <cell r="Q10139">
            <v>46113</v>
          </cell>
          <cell r="W10139" t="str">
            <v>SP INT 3</v>
          </cell>
          <cell r="X10139" t="str">
            <v>SP INT 3</v>
          </cell>
        </row>
        <row r="10140">
          <cell r="B10140">
            <v>4</v>
          </cell>
          <cell r="K10140" t="str">
            <v>SALÁRIOS, ENCARGOS E BENEFÍCIOS</v>
          </cell>
          <cell r="O10140">
            <v>1</v>
          </cell>
          <cell r="Q10140">
            <v>46113</v>
          </cell>
          <cell r="W10140" t="str">
            <v>SP INT 3</v>
          </cell>
          <cell r="X10140" t="str">
            <v>SP INT 3</v>
          </cell>
        </row>
        <row r="10141">
          <cell r="B10141">
            <v>4</v>
          </cell>
          <cell r="K10141" t="str">
            <v>SALÁRIOS, ENCARGOS E BENEFÍCIOS</v>
          </cell>
          <cell r="O10141">
            <v>1</v>
          </cell>
          <cell r="Q10141">
            <v>46113</v>
          </cell>
          <cell r="W10141" t="str">
            <v>SP INT 3</v>
          </cell>
          <cell r="X10141" t="str">
            <v>SP INT 3</v>
          </cell>
        </row>
        <row r="10142">
          <cell r="B10142">
            <v>4</v>
          </cell>
          <cell r="K10142" t="str">
            <v>SALÁRIOS, ENCARGOS E BENEFÍCIOS</v>
          </cell>
          <cell r="O10142">
            <v>1</v>
          </cell>
          <cell r="Q10142">
            <v>46113</v>
          </cell>
          <cell r="W10142" t="str">
            <v>SP INT 3</v>
          </cell>
          <cell r="X10142" t="str">
            <v>SP INT 3</v>
          </cell>
        </row>
        <row r="10143">
          <cell r="B10143">
            <v>4</v>
          </cell>
          <cell r="K10143" t="str">
            <v>SALÁRIOS, ENCARGOS E BENEFÍCIOS</v>
          </cell>
          <cell r="O10143">
            <v>1</v>
          </cell>
          <cell r="Q10143">
            <v>46113</v>
          </cell>
          <cell r="W10143" t="str">
            <v>SP INT 3</v>
          </cell>
          <cell r="X10143" t="str">
            <v>SP INT 3</v>
          </cell>
        </row>
        <row r="10144">
          <cell r="B10144">
            <v>4</v>
          </cell>
          <cell r="K10144" t="str">
            <v>SALÁRIOS, ENCARGOS E BENEFÍCIOS</v>
          </cell>
          <cell r="O10144">
            <v>1</v>
          </cell>
          <cell r="Q10144">
            <v>46113</v>
          </cell>
          <cell r="W10144" t="str">
            <v>SP INT 3</v>
          </cell>
          <cell r="X10144" t="str">
            <v>SP INT 3</v>
          </cell>
        </row>
        <row r="10145">
          <cell r="B10145">
            <v>4</v>
          </cell>
          <cell r="K10145" t="str">
            <v>SALÁRIOS, ENCARGOS E BENEFÍCIOS</v>
          </cell>
          <cell r="O10145">
            <v>1</v>
          </cell>
          <cell r="Q10145">
            <v>46113</v>
          </cell>
          <cell r="W10145" t="str">
            <v>SP INT 3</v>
          </cell>
          <cell r="X10145" t="str">
            <v>SP INT 3</v>
          </cell>
        </row>
        <row r="10146">
          <cell r="B10146">
            <v>4</v>
          </cell>
          <cell r="K10146" t="str">
            <v>SALÁRIOS, ENCARGOS E BENEFÍCIOS</v>
          </cell>
          <cell r="O10146">
            <v>1</v>
          </cell>
          <cell r="Q10146">
            <v>46113</v>
          </cell>
          <cell r="W10146" t="str">
            <v>SP INT 3</v>
          </cell>
          <cell r="X10146" t="str">
            <v>SP INT 3</v>
          </cell>
        </row>
        <row r="10147">
          <cell r="B10147">
            <v>4</v>
          </cell>
          <cell r="K10147" t="str">
            <v>SALÁRIOS, ENCARGOS E BENEFÍCIOS</v>
          </cell>
          <cell r="O10147">
            <v>1</v>
          </cell>
          <cell r="Q10147">
            <v>46113</v>
          </cell>
          <cell r="W10147" t="str">
            <v>SP INT 3</v>
          </cell>
          <cell r="X10147" t="str">
            <v>SP INT 3</v>
          </cell>
        </row>
        <row r="10148">
          <cell r="B10148">
            <v>4</v>
          </cell>
          <cell r="K10148" t="str">
            <v>SALÁRIOS, ENCARGOS E BENEFÍCIOS</v>
          </cell>
          <cell r="O10148">
            <v>1</v>
          </cell>
          <cell r="Q10148">
            <v>46113</v>
          </cell>
          <cell r="W10148" t="str">
            <v>SP INT 3</v>
          </cell>
          <cell r="X10148" t="str">
            <v>SP INT 3</v>
          </cell>
        </row>
        <row r="10149">
          <cell r="B10149">
            <v>4</v>
          </cell>
          <cell r="K10149" t="str">
            <v>SALÁRIOS, ENCARGOS E BENEFÍCIOS</v>
          </cell>
          <cell r="O10149">
            <v>1</v>
          </cell>
          <cell r="Q10149">
            <v>46113</v>
          </cell>
          <cell r="W10149" t="str">
            <v>SP INT 3</v>
          </cell>
          <cell r="X10149" t="str">
            <v>SP INT 3</v>
          </cell>
        </row>
        <row r="10150">
          <cell r="B10150">
            <v>4</v>
          </cell>
          <cell r="K10150" t="str">
            <v>SALÁRIOS, ENCARGOS E BENEFÍCIOS</v>
          </cell>
          <cell r="O10150">
            <v>1</v>
          </cell>
          <cell r="Q10150">
            <v>46113</v>
          </cell>
          <cell r="W10150" t="str">
            <v>SP INT 3</v>
          </cell>
          <cell r="X10150" t="str">
            <v>SP INT 3</v>
          </cell>
        </row>
        <row r="10151">
          <cell r="B10151">
            <v>4</v>
          </cell>
          <cell r="K10151" t="str">
            <v>SALÁRIOS, ENCARGOS E BENEFÍCIOS</v>
          </cell>
          <cell r="O10151">
            <v>1</v>
          </cell>
          <cell r="Q10151">
            <v>46113</v>
          </cell>
          <cell r="W10151" t="str">
            <v>SP INT 3</v>
          </cell>
          <cell r="X10151" t="str">
            <v>SP INT 3</v>
          </cell>
        </row>
        <row r="10152">
          <cell r="B10152">
            <v>4</v>
          </cell>
          <cell r="K10152" t="str">
            <v>SALÁRIOS, ENCARGOS E BENEFÍCIOS</v>
          </cell>
          <cell r="O10152">
            <v>1</v>
          </cell>
          <cell r="Q10152">
            <v>46113</v>
          </cell>
          <cell r="W10152" t="str">
            <v>SP INT 3</v>
          </cell>
          <cell r="X10152" t="str">
            <v>SP INT 3</v>
          </cell>
        </row>
        <row r="10153">
          <cell r="B10153">
            <v>4</v>
          </cell>
          <cell r="K10153" t="str">
            <v>SALÁRIOS, ENCARGOS E BENEFÍCIOS</v>
          </cell>
          <cell r="O10153">
            <v>1</v>
          </cell>
          <cell r="Q10153">
            <v>46113</v>
          </cell>
          <cell r="W10153" t="str">
            <v>SP INT 3</v>
          </cell>
          <cell r="X10153" t="str">
            <v>SP INT 3</v>
          </cell>
        </row>
        <row r="10154">
          <cell r="B10154">
            <v>4</v>
          </cell>
          <cell r="K10154" t="str">
            <v>SALÁRIOS, ENCARGOS E BENEFÍCIOS</v>
          </cell>
          <cell r="O10154">
            <v>1</v>
          </cell>
          <cell r="Q10154">
            <v>46113</v>
          </cell>
          <cell r="W10154" t="str">
            <v>SP INT 3</v>
          </cell>
          <cell r="X10154" t="str">
            <v>SP INT 3</v>
          </cell>
        </row>
        <row r="10155">
          <cell r="B10155">
            <v>4</v>
          </cell>
          <cell r="K10155" t="str">
            <v>SALÁRIOS, ENCARGOS E BENEFÍCIOS</v>
          </cell>
          <cell r="O10155">
            <v>1</v>
          </cell>
          <cell r="Q10155">
            <v>46113</v>
          </cell>
          <cell r="W10155" t="str">
            <v>SP INT 3</v>
          </cell>
          <cell r="X10155" t="str">
            <v>SP INT 3</v>
          </cell>
        </row>
        <row r="10156">
          <cell r="B10156">
            <v>4</v>
          </cell>
          <cell r="K10156" t="str">
            <v>SALÁRIOS, ENCARGOS E BENEFÍCIOS</v>
          </cell>
          <cell r="O10156">
            <v>1</v>
          </cell>
          <cell r="Q10156">
            <v>46113</v>
          </cell>
          <cell r="W10156" t="str">
            <v>SP INT 3</v>
          </cell>
          <cell r="X10156" t="str">
            <v>SP INT 3</v>
          </cell>
        </row>
        <row r="10157">
          <cell r="B10157">
            <v>4</v>
          </cell>
          <cell r="K10157" t="str">
            <v>SALÁRIOS, ENCARGOS E BENEFÍCIOS</v>
          </cell>
          <cell r="O10157">
            <v>1</v>
          </cell>
          <cell r="Q10157">
            <v>46113</v>
          </cell>
          <cell r="W10157" t="str">
            <v>SP INT 3</v>
          </cell>
          <cell r="X10157" t="str">
            <v>SP INT 3</v>
          </cell>
        </row>
        <row r="10158">
          <cell r="B10158">
            <v>4</v>
          </cell>
          <cell r="K10158" t="str">
            <v>SALÁRIOS, ENCARGOS E BENEFÍCIOS</v>
          </cell>
          <cell r="O10158">
            <v>1</v>
          </cell>
          <cell r="Q10158">
            <v>46113</v>
          </cell>
          <cell r="W10158" t="str">
            <v>SP INT 3</v>
          </cell>
          <cell r="X10158" t="str">
            <v>SP INT 3</v>
          </cell>
        </row>
        <row r="10159">
          <cell r="B10159">
            <v>4</v>
          </cell>
          <cell r="K10159" t="str">
            <v>SALÁRIOS, ENCARGOS E BENEFÍCIOS</v>
          </cell>
          <cell r="O10159">
            <v>1</v>
          </cell>
          <cell r="Q10159">
            <v>46113</v>
          </cell>
          <cell r="W10159" t="str">
            <v>SP INT 4</v>
          </cell>
          <cell r="X10159" t="str">
            <v>SP INT 4</v>
          </cell>
        </row>
        <row r="10160">
          <cell r="B10160">
            <v>4</v>
          </cell>
          <cell r="K10160" t="str">
            <v>SALÁRIOS, ENCARGOS E BENEFÍCIOS</v>
          </cell>
          <cell r="O10160">
            <v>1</v>
          </cell>
          <cell r="Q10160">
            <v>46113</v>
          </cell>
          <cell r="W10160" t="str">
            <v>SP INT 4</v>
          </cell>
          <cell r="X10160" t="str">
            <v>SP INT 4</v>
          </cell>
        </row>
        <row r="10161">
          <cell r="B10161">
            <v>4</v>
          </cell>
          <cell r="K10161" t="str">
            <v>SALÁRIOS, ENCARGOS E BENEFÍCIOS</v>
          </cell>
          <cell r="O10161">
            <v>1</v>
          </cell>
          <cell r="Q10161">
            <v>46113</v>
          </cell>
          <cell r="W10161" t="str">
            <v>SP INT 4</v>
          </cell>
          <cell r="X10161" t="str">
            <v>SP INT 4</v>
          </cell>
        </row>
        <row r="10162">
          <cell r="B10162">
            <v>4</v>
          </cell>
          <cell r="K10162" t="str">
            <v>SALÁRIOS, ENCARGOS E BENEFÍCIOS</v>
          </cell>
          <cell r="O10162">
            <v>1</v>
          </cell>
          <cell r="Q10162">
            <v>46113</v>
          </cell>
          <cell r="W10162" t="str">
            <v>SP INT 4</v>
          </cell>
          <cell r="X10162" t="str">
            <v>SP INT 4</v>
          </cell>
        </row>
        <row r="10163">
          <cell r="B10163">
            <v>4</v>
          </cell>
          <cell r="K10163" t="str">
            <v>SALÁRIOS, ENCARGOS E BENEFÍCIOS</v>
          </cell>
          <cell r="O10163">
            <v>1</v>
          </cell>
          <cell r="Q10163">
            <v>46113</v>
          </cell>
          <cell r="W10163" t="str">
            <v>SP INT 4</v>
          </cell>
          <cell r="X10163" t="str">
            <v>SP INT 4</v>
          </cell>
        </row>
        <row r="10164">
          <cell r="B10164">
            <v>4</v>
          </cell>
          <cell r="K10164" t="str">
            <v>SALÁRIOS, ENCARGOS E BENEFÍCIOS</v>
          </cell>
          <cell r="O10164">
            <v>1</v>
          </cell>
          <cell r="Q10164">
            <v>46113</v>
          </cell>
          <cell r="W10164" t="str">
            <v>SP INT 4</v>
          </cell>
          <cell r="X10164" t="str">
            <v>SP INT 4</v>
          </cell>
        </row>
        <row r="10165">
          <cell r="B10165">
            <v>4</v>
          </cell>
          <cell r="K10165" t="str">
            <v>SALÁRIOS, ENCARGOS E BENEFÍCIOS</v>
          </cell>
          <cell r="O10165">
            <v>1</v>
          </cell>
          <cell r="Q10165">
            <v>46113</v>
          </cell>
          <cell r="W10165" t="str">
            <v>SP INT 4</v>
          </cell>
          <cell r="X10165" t="str">
            <v>SP INT 4</v>
          </cell>
        </row>
        <row r="10166">
          <cell r="B10166">
            <v>4</v>
          </cell>
          <cell r="K10166" t="str">
            <v>SALÁRIOS, ENCARGOS E BENEFÍCIOS</v>
          </cell>
          <cell r="O10166">
            <v>1</v>
          </cell>
          <cell r="Q10166">
            <v>46113</v>
          </cell>
          <cell r="W10166" t="str">
            <v>SP INT 4</v>
          </cell>
          <cell r="X10166" t="str">
            <v>SP INT 4</v>
          </cell>
        </row>
        <row r="10167">
          <cell r="B10167">
            <v>4</v>
          </cell>
          <cell r="K10167" t="str">
            <v>SALÁRIOS, ENCARGOS E BENEFÍCIOS</v>
          </cell>
          <cell r="O10167">
            <v>1</v>
          </cell>
          <cell r="Q10167">
            <v>46113</v>
          </cell>
          <cell r="W10167" t="str">
            <v>SP INT 4</v>
          </cell>
          <cell r="X10167" t="str">
            <v>SP INT 4</v>
          </cell>
        </row>
        <row r="10168">
          <cell r="B10168">
            <v>4</v>
          </cell>
          <cell r="K10168" t="str">
            <v>SALÁRIOS, ENCARGOS E BENEFÍCIOS</v>
          </cell>
          <cell r="O10168">
            <v>1</v>
          </cell>
          <cell r="Q10168">
            <v>46113</v>
          </cell>
          <cell r="W10168" t="str">
            <v>SP INT 4</v>
          </cell>
          <cell r="X10168" t="str">
            <v>SP INT 4</v>
          </cell>
        </row>
        <row r="10169">
          <cell r="B10169">
            <v>4</v>
          </cell>
          <cell r="K10169" t="str">
            <v>SALÁRIOS, ENCARGOS E BENEFÍCIOS</v>
          </cell>
          <cell r="O10169">
            <v>1</v>
          </cell>
          <cell r="Q10169">
            <v>46113</v>
          </cell>
          <cell r="W10169" t="str">
            <v>SP INT 4</v>
          </cell>
          <cell r="X10169" t="str">
            <v>SP INT 4</v>
          </cell>
        </row>
        <row r="10170">
          <cell r="B10170">
            <v>4</v>
          </cell>
          <cell r="K10170" t="str">
            <v>SALÁRIOS, ENCARGOS E BENEFÍCIOS</v>
          </cell>
          <cell r="O10170">
            <v>1</v>
          </cell>
          <cell r="Q10170">
            <v>46113</v>
          </cell>
          <cell r="W10170" t="str">
            <v>SP INT 4</v>
          </cell>
          <cell r="X10170" t="str">
            <v>SP INT 4</v>
          </cell>
        </row>
        <row r="10171">
          <cell r="B10171">
            <v>4</v>
          </cell>
          <cell r="K10171" t="str">
            <v>PLR</v>
          </cell>
          <cell r="O10171">
            <v>1</v>
          </cell>
          <cell r="Q10171">
            <v>46113</v>
          </cell>
          <cell r="W10171" t="str">
            <v>SP INT 4</v>
          </cell>
          <cell r="X10171" t="str">
            <v>SP INT 4</v>
          </cell>
        </row>
        <row r="10172">
          <cell r="B10172">
            <v>4</v>
          </cell>
          <cell r="K10172" t="str">
            <v>SALÁRIOS, ENCARGOS E BENEFÍCIOS</v>
          </cell>
          <cell r="O10172">
            <v>1</v>
          </cell>
          <cell r="Q10172">
            <v>46113</v>
          </cell>
          <cell r="W10172" t="str">
            <v>SP INT 4</v>
          </cell>
          <cell r="X10172" t="str">
            <v>SP INT 4</v>
          </cell>
        </row>
        <row r="10173">
          <cell r="B10173">
            <v>4</v>
          </cell>
          <cell r="K10173" t="str">
            <v>SALÁRIOS, ENCARGOS E BENEFÍCIOS</v>
          </cell>
          <cell r="O10173">
            <v>1</v>
          </cell>
          <cell r="Q10173">
            <v>46113</v>
          </cell>
          <cell r="W10173" t="str">
            <v>SP INT 4</v>
          </cell>
          <cell r="X10173" t="str">
            <v>SP INT 4</v>
          </cell>
        </row>
        <row r="10174">
          <cell r="B10174">
            <v>4</v>
          </cell>
          <cell r="K10174" t="str">
            <v>SALÁRIOS, ENCARGOS E BENEFÍCIOS</v>
          </cell>
          <cell r="O10174">
            <v>1</v>
          </cell>
          <cell r="Q10174">
            <v>46113</v>
          </cell>
          <cell r="W10174" t="str">
            <v>SP INT 4</v>
          </cell>
          <cell r="X10174" t="str">
            <v>SP INT 4</v>
          </cell>
        </row>
        <row r="10175">
          <cell r="B10175">
            <v>4</v>
          </cell>
          <cell r="K10175" t="str">
            <v>SALÁRIOS, ENCARGOS E BENEFÍCIOS</v>
          </cell>
          <cell r="O10175">
            <v>1</v>
          </cell>
          <cell r="Q10175">
            <v>46113</v>
          </cell>
          <cell r="W10175" t="str">
            <v>SP INT 4</v>
          </cell>
          <cell r="X10175" t="str">
            <v>SP INT 4</v>
          </cell>
        </row>
        <row r="10176">
          <cell r="B10176">
            <v>4</v>
          </cell>
          <cell r="K10176" t="str">
            <v>SALÁRIOS, ENCARGOS E BENEFÍCIOS</v>
          </cell>
          <cell r="O10176">
            <v>1</v>
          </cell>
          <cell r="Q10176">
            <v>46113</v>
          </cell>
          <cell r="W10176" t="str">
            <v>SP INT 4</v>
          </cell>
          <cell r="X10176" t="str">
            <v>SP INT 4</v>
          </cell>
        </row>
        <row r="10177">
          <cell r="B10177">
            <v>4</v>
          </cell>
          <cell r="K10177" t="str">
            <v>SALÁRIOS, ENCARGOS E BENEFÍCIOS</v>
          </cell>
          <cell r="O10177">
            <v>1</v>
          </cell>
          <cell r="Q10177">
            <v>46113</v>
          </cell>
          <cell r="W10177" t="str">
            <v>SP INT 4</v>
          </cell>
          <cell r="X10177" t="str">
            <v>SP INT 4</v>
          </cell>
        </row>
        <row r="10178">
          <cell r="B10178">
            <v>4</v>
          </cell>
          <cell r="K10178" t="str">
            <v>SALÁRIOS, ENCARGOS E BENEFÍCIOS</v>
          </cell>
          <cell r="O10178">
            <v>1</v>
          </cell>
          <cell r="Q10178">
            <v>46113</v>
          </cell>
          <cell r="W10178" t="str">
            <v>SP INT 4</v>
          </cell>
          <cell r="X10178" t="str">
            <v>SP INT 4</v>
          </cell>
        </row>
        <row r="10179">
          <cell r="B10179">
            <v>4</v>
          </cell>
          <cell r="K10179" t="str">
            <v>SALÁRIOS, ENCARGOS E BENEFÍCIOS</v>
          </cell>
          <cell r="O10179">
            <v>1</v>
          </cell>
          <cell r="Q10179">
            <v>46113</v>
          </cell>
          <cell r="W10179" t="str">
            <v>SP INT 4</v>
          </cell>
          <cell r="X10179" t="str">
            <v>SP INT 4</v>
          </cell>
        </row>
        <row r="10180">
          <cell r="B10180">
            <v>4</v>
          </cell>
          <cell r="K10180" t="str">
            <v>SALÁRIOS, ENCARGOS E BENEFÍCIOS</v>
          </cell>
          <cell r="O10180">
            <v>1</v>
          </cell>
          <cell r="Q10180">
            <v>46113</v>
          </cell>
          <cell r="W10180" t="str">
            <v>SP INT 4</v>
          </cell>
          <cell r="X10180" t="str">
            <v>SP INT 4</v>
          </cell>
        </row>
        <row r="10181">
          <cell r="B10181">
            <v>4</v>
          </cell>
          <cell r="K10181" t="str">
            <v>SALÁRIOS, ENCARGOS E BENEFÍCIOS</v>
          </cell>
          <cell r="O10181">
            <v>1</v>
          </cell>
          <cell r="Q10181">
            <v>46113</v>
          </cell>
          <cell r="W10181" t="str">
            <v>SP INT 4</v>
          </cell>
          <cell r="X10181" t="str">
            <v>SP INT 4</v>
          </cell>
        </row>
        <row r="10182">
          <cell r="B10182">
            <v>4</v>
          </cell>
          <cell r="K10182" t="str">
            <v>SALÁRIOS, ENCARGOS E BENEFÍCIOS</v>
          </cell>
          <cell r="O10182">
            <v>1</v>
          </cell>
          <cell r="Q10182">
            <v>46113</v>
          </cell>
          <cell r="W10182" t="str">
            <v>SP INT 4</v>
          </cell>
          <cell r="X10182" t="str">
            <v>SP INT 4</v>
          </cell>
        </row>
        <row r="10183">
          <cell r="B10183">
            <v>4</v>
          </cell>
          <cell r="K10183" t="str">
            <v>SALÁRIOS, ENCARGOS E BENEFÍCIOS</v>
          </cell>
          <cell r="O10183">
            <v>1</v>
          </cell>
          <cell r="Q10183">
            <v>46113</v>
          </cell>
          <cell r="W10183" t="str">
            <v>SP INT 4</v>
          </cell>
          <cell r="X10183" t="str">
            <v>SP INT 4</v>
          </cell>
        </row>
        <row r="10184">
          <cell r="B10184">
            <v>4</v>
          </cell>
          <cell r="K10184" t="str">
            <v>SALÁRIOS, ENCARGOS E BENEFÍCIOS</v>
          </cell>
          <cell r="O10184">
            <v>1</v>
          </cell>
          <cell r="Q10184">
            <v>46113</v>
          </cell>
          <cell r="W10184" t="str">
            <v>SP INT 4</v>
          </cell>
          <cell r="X10184" t="str">
            <v>SP INT 4</v>
          </cell>
        </row>
        <row r="10185">
          <cell r="B10185">
            <v>4</v>
          </cell>
          <cell r="K10185" t="str">
            <v>SALÁRIOS, ENCARGOS E BENEFÍCIOS</v>
          </cell>
          <cell r="O10185">
            <v>1</v>
          </cell>
          <cell r="Q10185">
            <v>46113</v>
          </cell>
          <cell r="W10185" t="str">
            <v>SP INT 4</v>
          </cell>
          <cell r="X10185" t="str">
            <v>SP INT 4</v>
          </cell>
        </row>
        <row r="10186">
          <cell r="B10186">
            <v>4</v>
          </cell>
          <cell r="K10186" t="str">
            <v>SALÁRIOS, ENCARGOS E BENEFÍCIOS</v>
          </cell>
          <cell r="O10186">
            <v>1</v>
          </cell>
          <cell r="Q10186">
            <v>46113</v>
          </cell>
          <cell r="W10186" t="str">
            <v>SP INT 4</v>
          </cell>
          <cell r="X10186" t="str">
            <v>SP INT 4</v>
          </cell>
        </row>
        <row r="10187">
          <cell r="B10187">
            <v>4</v>
          </cell>
          <cell r="K10187" t="str">
            <v>SALÁRIOS, ENCARGOS E BENEFÍCIOS</v>
          </cell>
          <cell r="O10187">
            <v>1</v>
          </cell>
          <cell r="Q10187">
            <v>46113</v>
          </cell>
          <cell r="W10187" t="str">
            <v>SP INT 4</v>
          </cell>
          <cell r="X10187" t="str">
            <v>SP INT 4</v>
          </cell>
        </row>
        <row r="10188">
          <cell r="B10188">
            <v>4</v>
          </cell>
          <cell r="K10188" t="str">
            <v>SALÁRIOS, ENCARGOS E BENEFÍCIOS</v>
          </cell>
          <cell r="O10188">
            <v>1</v>
          </cell>
          <cell r="Q10188">
            <v>46113</v>
          </cell>
          <cell r="W10188" t="str">
            <v>SP INT 4</v>
          </cell>
          <cell r="X10188" t="str">
            <v>SP INT 4</v>
          </cell>
        </row>
        <row r="10189">
          <cell r="B10189">
            <v>4</v>
          </cell>
          <cell r="K10189" t="str">
            <v>SALÁRIOS, ENCARGOS E BENEFÍCIOS</v>
          </cell>
          <cell r="O10189">
            <v>1</v>
          </cell>
          <cell r="Q10189">
            <v>46113</v>
          </cell>
          <cell r="W10189" t="str">
            <v>SP INT 4</v>
          </cell>
          <cell r="X10189" t="str">
            <v>SP INT 4</v>
          </cell>
        </row>
        <row r="10190">
          <cell r="B10190">
            <v>4</v>
          </cell>
          <cell r="K10190" t="str">
            <v>SALÁRIOS, ENCARGOS E BENEFÍCIOS</v>
          </cell>
          <cell r="O10190">
            <v>1</v>
          </cell>
          <cell r="Q10190">
            <v>46113</v>
          </cell>
          <cell r="W10190" t="str">
            <v>SP INT 4</v>
          </cell>
          <cell r="X10190" t="str">
            <v>SP INT 4</v>
          </cell>
        </row>
        <row r="10191">
          <cell r="B10191">
            <v>4</v>
          </cell>
          <cell r="K10191" t="str">
            <v>SALÁRIOS, ENCARGOS E BENEFÍCIOS</v>
          </cell>
          <cell r="O10191">
            <v>1</v>
          </cell>
          <cell r="Q10191">
            <v>46113</v>
          </cell>
          <cell r="W10191" t="str">
            <v>SP INT 4</v>
          </cell>
          <cell r="X10191" t="str">
            <v>SP INT 4</v>
          </cell>
        </row>
        <row r="10192">
          <cell r="B10192">
            <v>4</v>
          </cell>
          <cell r="K10192" t="str">
            <v>SALÁRIOS, ENCARGOS E BENEFÍCIOS</v>
          </cell>
          <cell r="O10192">
            <v>1</v>
          </cell>
          <cell r="Q10192">
            <v>46113</v>
          </cell>
          <cell r="W10192" t="str">
            <v>SP INT 4</v>
          </cell>
          <cell r="X10192" t="str">
            <v>SP INT 4</v>
          </cell>
        </row>
        <row r="10193">
          <cell r="B10193">
            <v>4</v>
          </cell>
          <cell r="K10193" t="str">
            <v>SALÁRIOS, ENCARGOS E BENEFÍCIOS</v>
          </cell>
          <cell r="O10193">
            <v>1</v>
          </cell>
          <cell r="Q10193">
            <v>46113</v>
          </cell>
          <cell r="W10193" t="str">
            <v>SP INT 4</v>
          </cell>
          <cell r="X10193" t="str">
            <v>SP INT 4</v>
          </cell>
        </row>
        <row r="10194">
          <cell r="B10194">
            <v>4</v>
          </cell>
          <cell r="K10194" t="str">
            <v>SALÁRIOS, ENCARGOS E BENEFÍCIOS</v>
          </cell>
          <cell r="O10194">
            <v>1</v>
          </cell>
          <cell r="Q10194">
            <v>46113</v>
          </cell>
          <cell r="W10194" t="str">
            <v>SP INT 4</v>
          </cell>
          <cell r="X10194" t="str">
            <v>SP INT 4</v>
          </cell>
        </row>
        <row r="10195">
          <cell r="B10195">
            <v>4</v>
          </cell>
          <cell r="K10195" t="str">
            <v>SERVIÇOS</v>
          </cell>
          <cell r="O10195">
            <v>1</v>
          </cell>
          <cell r="P10195">
            <v>0.22</v>
          </cell>
          <cell r="Q10195">
            <v>46113</v>
          </cell>
          <cell r="W10195" t="str">
            <v>SP INT 4</v>
          </cell>
          <cell r="X10195" t="str">
            <v>SP INT 4</v>
          </cell>
        </row>
        <row r="10196">
          <cell r="B10196">
            <v>4</v>
          </cell>
          <cell r="K10196" t="str">
            <v>SALÁRIOS, ENCARGOS E BENEFÍCIOS</v>
          </cell>
          <cell r="O10196">
            <v>1</v>
          </cell>
          <cell r="Q10196">
            <v>46113</v>
          </cell>
          <cell r="W10196" t="str">
            <v>SP INT 4</v>
          </cell>
          <cell r="X10196" t="str">
            <v>SP INT 4</v>
          </cell>
        </row>
        <row r="10197">
          <cell r="B10197">
            <v>4</v>
          </cell>
          <cell r="K10197" t="str">
            <v>SALÁRIOS, ENCARGOS E BENEFÍCIOS</v>
          </cell>
          <cell r="O10197">
            <v>1</v>
          </cell>
          <cell r="Q10197">
            <v>46113</v>
          </cell>
          <cell r="W10197" t="str">
            <v>SP INT 4</v>
          </cell>
          <cell r="X10197" t="str">
            <v>SP INT 4</v>
          </cell>
        </row>
        <row r="10198">
          <cell r="B10198">
            <v>4</v>
          </cell>
          <cell r="K10198" t="str">
            <v>SALÁRIOS, ENCARGOS E BENEFÍCIOS</v>
          </cell>
          <cell r="O10198">
            <v>1</v>
          </cell>
          <cell r="Q10198">
            <v>46113</v>
          </cell>
          <cell r="W10198" t="str">
            <v>SP INT 4</v>
          </cell>
          <cell r="X10198" t="str">
            <v>SP INT 4</v>
          </cell>
        </row>
        <row r="10199">
          <cell r="B10199">
            <v>4</v>
          </cell>
          <cell r="K10199" t="str">
            <v>SALÁRIOS, ENCARGOS E BENEFÍCIOS</v>
          </cell>
          <cell r="O10199">
            <v>1</v>
          </cell>
          <cell r="Q10199">
            <v>46113</v>
          </cell>
          <cell r="W10199" t="str">
            <v>SP INT 4</v>
          </cell>
          <cell r="X10199" t="str">
            <v>SP INT 4</v>
          </cell>
        </row>
        <row r="10200">
          <cell r="B10200">
            <v>4</v>
          </cell>
          <cell r="K10200" t="str">
            <v>SALÁRIOS, ENCARGOS E BENEFÍCIOS</v>
          </cell>
          <cell r="O10200">
            <v>1</v>
          </cell>
          <cell r="Q10200">
            <v>46113</v>
          </cell>
          <cell r="W10200" t="str">
            <v>SP INT 4</v>
          </cell>
          <cell r="X10200" t="str">
            <v>SP INT 4</v>
          </cell>
        </row>
        <row r="10201">
          <cell r="B10201">
            <v>4</v>
          </cell>
          <cell r="K10201" t="str">
            <v>SALÁRIOS, ENCARGOS E BENEFÍCIOS</v>
          </cell>
          <cell r="O10201">
            <v>1</v>
          </cell>
          <cell r="Q10201">
            <v>46113</v>
          </cell>
          <cell r="W10201" t="str">
            <v>SP INT 4</v>
          </cell>
          <cell r="X10201" t="str">
            <v>SP INT 4</v>
          </cell>
        </row>
        <row r="10202">
          <cell r="B10202">
            <v>4</v>
          </cell>
          <cell r="K10202" t="str">
            <v>SALÁRIOS, ENCARGOS E BENEFÍCIOS</v>
          </cell>
          <cell r="O10202">
            <v>1</v>
          </cell>
          <cell r="Q10202">
            <v>46113</v>
          </cell>
          <cell r="W10202" t="str">
            <v>SP INT 4</v>
          </cell>
          <cell r="X10202" t="str">
            <v>SP INT 4</v>
          </cell>
        </row>
        <row r="10203">
          <cell r="B10203">
            <v>4</v>
          </cell>
          <cell r="K10203" t="str">
            <v>SALÁRIOS, ENCARGOS E BENEFÍCIOS</v>
          </cell>
          <cell r="O10203">
            <v>1</v>
          </cell>
          <cell r="Q10203">
            <v>46113</v>
          </cell>
          <cell r="W10203" t="str">
            <v>SP INT 4</v>
          </cell>
          <cell r="X10203" t="str">
            <v>SP INT 4</v>
          </cell>
        </row>
        <row r="10204">
          <cell r="B10204">
            <v>4</v>
          </cell>
          <cell r="K10204" t="str">
            <v>SALÁRIOS, ENCARGOS E BENEFÍCIOS</v>
          </cell>
          <cell r="O10204">
            <v>1</v>
          </cell>
          <cell r="Q10204">
            <v>46113</v>
          </cell>
          <cell r="W10204" t="str">
            <v>SP INT 4</v>
          </cell>
          <cell r="X10204" t="str">
            <v>SP INT 4</v>
          </cell>
        </row>
        <row r="10205">
          <cell r="B10205">
            <v>4</v>
          </cell>
          <cell r="K10205" t="str">
            <v>SALÁRIOS, ENCARGOS E BENEFÍCIOS</v>
          </cell>
          <cell r="O10205">
            <v>1</v>
          </cell>
          <cell r="Q10205">
            <v>46113</v>
          </cell>
          <cell r="W10205" t="str">
            <v>SP INT 4</v>
          </cell>
          <cell r="X10205" t="str">
            <v>SP INT 4</v>
          </cell>
        </row>
        <row r="10206">
          <cell r="B10206">
            <v>4</v>
          </cell>
          <cell r="K10206" t="str">
            <v>SALÁRIOS, ENCARGOS E BENEFÍCIOS</v>
          </cell>
          <cell r="O10206">
            <v>1</v>
          </cell>
          <cell r="Q10206">
            <v>46113</v>
          </cell>
          <cell r="W10206" t="str">
            <v>SP INT 5</v>
          </cell>
          <cell r="X10206" t="str">
            <v>SP INT 5</v>
          </cell>
        </row>
        <row r="10207">
          <cell r="B10207">
            <v>4</v>
          </cell>
          <cell r="K10207" t="str">
            <v>SALÁRIOS, ENCARGOS E BENEFÍCIOS</v>
          </cell>
          <cell r="O10207">
            <v>1</v>
          </cell>
          <cell r="Q10207">
            <v>46113</v>
          </cell>
          <cell r="W10207" t="str">
            <v>SP INT 5</v>
          </cell>
          <cell r="X10207" t="str">
            <v>SP INT 5</v>
          </cell>
        </row>
        <row r="10208">
          <cell r="B10208">
            <v>4</v>
          </cell>
          <cell r="K10208" t="str">
            <v>SALÁRIOS, ENCARGOS E BENEFÍCIOS</v>
          </cell>
          <cell r="O10208">
            <v>1</v>
          </cell>
          <cell r="Q10208">
            <v>46113</v>
          </cell>
          <cell r="W10208" t="str">
            <v>SP INT 5</v>
          </cell>
          <cell r="X10208" t="str">
            <v>SP INT 5</v>
          </cell>
        </row>
        <row r="10209">
          <cell r="B10209">
            <v>4</v>
          </cell>
          <cell r="K10209" t="str">
            <v>SALÁRIOS, ENCARGOS E BENEFÍCIOS</v>
          </cell>
          <cell r="O10209">
            <v>1</v>
          </cell>
          <cell r="Q10209">
            <v>46113</v>
          </cell>
          <cell r="W10209" t="str">
            <v>SP INT 5</v>
          </cell>
          <cell r="X10209" t="str">
            <v>SP INT 5</v>
          </cell>
        </row>
        <row r="10210">
          <cell r="B10210">
            <v>4</v>
          </cell>
          <cell r="K10210" t="str">
            <v>SALÁRIOS, ENCARGOS E BENEFÍCIOS</v>
          </cell>
          <cell r="O10210">
            <v>1</v>
          </cell>
          <cell r="Q10210">
            <v>46113</v>
          </cell>
          <cell r="W10210" t="str">
            <v>SP INT 5</v>
          </cell>
          <cell r="X10210" t="str">
            <v>SP INT 5</v>
          </cell>
        </row>
        <row r="10211">
          <cell r="B10211">
            <v>4</v>
          </cell>
          <cell r="K10211" t="str">
            <v>SALÁRIOS, ENCARGOS E BENEFÍCIOS</v>
          </cell>
          <cell r="O10211">
            <v>1</v>
          </cell>
          <cell r="Q10211">
            <v>46113</v>
          </cell>
          <cell r="W10211" t="str">
            <v>SP INT 5</v>
          </cell>
          <cell r="X10211" t="str">
            <v>SP INT 5</v>
          </cell>
        </row>
        <row r="10212">
          <cell r="B10212">
            <v>4</v>
          </cell>
          <cell r="K10212" t="str">
            <v>SALÁRIOS, ENCARGOS E BENEFÍCIOS</v>
          </cell>
          <cell r="O10212">
            <v>1</v>
          </cell>
          <cell r="Q10212">
            <v>46113</v>
          </cell>
          <cell r="W10212" t="str">
            <v>SP INT 5</v>
          </cell>
          <cell r="X10212" t="str">
            <v>SP INT 5</v>
          </cell>
        </row>
        <row r="10213">
          <cell r="B10213">
            <v>4</v>
          </cell>
          <cell r="K10213" t="str">
            <v>SALÁRIOS, ENCARGOS E BENEFÍCIOS</v>
          </cell>
          <cell r="O10213">
            <v>1</v>
          </cell>
          <cell r="Q10213">
            <v>46113</v>
          </cell>
          <cell r="W10213" t="str">
            <v>SP INT 5</v>
          </cell>
          <cell r="X10213" t="str">
            <v>SP INT 5</v>
          </cell>
        </row>
        <row r="10214">
          <cell r="B10214">
            <v>4</v>
          </cell>
          <cell r="K10214" t="str">
            <v>SALÁRIOS, ENCARGOS E BENEFÍCIOS</v>
          </cell>
          <cell r="O10214">
            <v>1</v>
          </cell>
          <cell r="Q10214">
            <v>46113</v>
          </cell>
          <cell r="W10214" t="str">
            <v>SP INT 5</v>
          </cell>
          <cell r="X10214" t="str">
            <v>SP INT 5</v>
          </cell>
        </row>
        <row r="10215">
          <cell r="B10215">
            <v>4</v>
          </cell>
          <cell r="K10215" t="str">
            <v>SALÁRIOS, ENCARGOS E BENEFÍCIOS</v>
          </cell>
          <cell r="O10215">
            <v>1</v>
          </cell>
          <cell r="Q10215">
            <v>46113</v>
          </cell>
          <cell r="W10215" t="str">
            <v>SP INT 5</v>
          </cell>
          <cell r="X10215" t="str">
            <v>SP INT 5</v>
          </cell>
        </row>
        <row r="10216">
          <cell r="B10216">
            <v>4</v>
          </cell>
          <cell r="K10216" t="str">
            <v>SALÁRIOS, ENCARGOS E BENEFÍCIOS</v>
          </cell>
          <cell r="O10216">
            <v>1</v>
          </cell>
          <cell r="Q10216">
            <v>46113</v>
          </cell>
          <cell r="W10216" t="str">
            <v>SP INT 5</v>
          </cell>
          <cell r="X10216" t="str">
            <v>SP INT 5</v>
          </cell>
        </row>
        <row r="10217">
          <cell r="B10217">
            <v>4</v>
          </cell>
          <cell r="K10217" t="str">
            <v>SALÁRIOS, ENCARGOS E BENEFÍCIOS</v>
          </cell>
          <cell r="O10217">
            <v>1</v>
          </cell>
          <cell r="Q10217">
            <v>46113</v>
          </cell>
          <cell r="W10217" t="str">
            <v>SP INT 5</v>
          </cell>
          <cell r="X10217" t="str">
            <v>SP INT 5</v>
          </cell>
        </row>
        <row r="10218">
          <cell r="B10218">
            <v>4</v>
          </cell>
          <cell r="K10218" t="str">
            <v>SALÁRIOS, ENCARGOS E BENEFÍCIOS</v>
          </cell>
          <cell r="O10218">
            <v>1</v>
          </cell>
          <cell r="Q10218">
            <v>46113</v>
          </cell>
          <cell r="W10218" t="str">
            <v>SP INT 5</v>
          </cell>
          <cell r="X10218" t="str">
            <v>SP INT 5</v>
          </cell>
        </row>
        <row r="10219">
          <cell r="B10219">
            <v>4</v>
          </cell>
          <cell r="K10219" t="str">
            <v>SALÁRIOS, ENCARGOS E BENEFÍCIOS</v>
          </cell>
          <cell r="O10219">
            <v>1</v>
          </cell>
          <cell r="Q10219">
            <v>46113</v>
          </cell>
          <cell r="W10219" t="str">
            <v>SP INT 5</v>
          </cell>
          <cell r="X10219" t="str">
            <v>SP INT 5</v>
          </cell>
        </row>
        <row r="10220">
          <cell r="B10220">
            <v>4</v>
          </cell>
          <cell r="K10220" t="str">
            <v>SALÁRIOS, ENCARGOS E BENEFÍCIOS</v>
          </cell>
          <cell r="O10220">
            <v>1</v>
          </cell>
          <cell r="Q10220">
            <v>46113</v>
          </cell>
          <cell r="W10220" t="str">
            <v>SP INT 5</v>
          </cell>
          <cell r="X10220" t="str">
            <v>SP INT 5</v>
          </cell>
        </row>
        <row r="10221">
          <cell r="B10221">
            <v>4</v>
          </cell>
          <cell r="K10221" t="str">
            <v>SALÁRIOS, ENCARGOS E BENEFÍCIOS</v>
          </cell>
          <cell r="O10221">
            <v>1</v>
          </cell>
          <cell r="Q10221">
            <v>46113</v>
          </cell>
          <cell r="W10221" t="str">
            <v>SP INT 5</v>
          </cell>
          <cell r="X10221" t="str">
            <v>SP INT 5</v>
          </cell>
        </row>
        <row r="10222">
          <cell r="B10222">
            <v>4</v>
          </cell>
          <cell r="K10222" t="str">
            <v>SALÁRIOS, ENCARGOS E BENEFÍCIOS</v>
          </cell>
          <cell r="O10222">
            <v>1</v>
          </cell>
          <cell r="Q10222">
            <v>46113</v>
          </cell>
          <cell r="W10222" t="str">
            <v>SP INT 5</v>
          </cell>
          <cell r="X10222" t="str">
            <v>SP INT 5</v>
          </cell>
        </row>
        <row r="10223">
          <cell r="B10223">
            <v>4</v>
          </cell>
          <cell r="K10223" t="str">
            <v>SALÁRIOS, ENCARGOS E BENEFÍCIOS</v>
          </cell>
          <cell r="O10223">
            <v>1</v>
          </cell>
          <cell r="Q10223">
            <v>46113</v>
          </cell>
          <cell r="W10223" t="str">
            <v>SP INT 5</v>
          </cell>
          <cell r="X10223" t="str">
            <v>SP INT 5</v>
          </cell>
        </row>
        <row r="10224">
          <cell r="B10224">
            <v>4</v>
          </cell>
          <cell r="K10224" t="str">
            <v>SALÁRIOS, ENCARGOS E BENEFÍCIOS</v>
          </cell>
          <cell r="O10224">
            <v>1</v>
          </cell>
          <cell r="Q10224">
            <v>46113</v>
          </cell>
          <cell r="W10224" t="str">
            <v>SP INT 5</v>
          </cell>
          <cell r="X10224" t="str">
            <v>SP INT 5</v>
          </cell>
        </row>
        <row r="10225">
          <cell r="B10225">
            <v>4</v>
          </cell>
          <cell r="K10225" t="str">
            <v>SALÁRIOS, ENCARGOS E BENEFÍCIOS</v>
          </cell>
          <cell r="O10225">
            <v>1</v>
          </cell>
          <cell r="Q10225">
            <v>46113</v>
          </cell>
          <cell r="W10225" t="str">
            <v>SP INT 5</v>
          </cell>
          <cell r="X10225" t="str">
            <v>SP INT 5</v>
          </cell>
        </row>
        <row r="10226">
          <cell r="B10226">
            <v>4</v>
          </cell>
          <cell r="K10226" t="str">
            <v>SALÁRIOS, ENCARGOS E BENEFÍCIOS</v>
          </cell>
          <cell r="O10226">
            <v>1</v>
          </cell>
          <cell r="Q10226">
            <v>46113</v>
          </cell>
          <cell r="W10226" t="str">
            <v>SP INT 5</v>
          </cell>
          <cell r="X10226" t="str">
            <v>SP INT 5</v>
          </cell>
        </row>
        <row r="10227">
          <cell r="B10227">
            <v>4</v>
          </cell>
          <cell r="K10227" t="str">
            <v>SALÁRIOS, ENCARGOS E BENEFÍCIOS</v>
          </cell>
          <cell r="O10227">
            <v>1</v>
          </cell>
          <cell r="Q10227">
            <v>46113</v>
          </cell>
          <cell r="W10227" t="str">
            <v>SP INT 6</v>
          </cell>
          <cell r="X10227" t="str">
            <v>SP INT 6</v>
          </cell>
        </row>
        <row r="10228">
          <cell r="B10228">
            <v>4</v>
          </cell>
          <cell r="K10228" t="str">
            <v>SALÁRIOS, ENCARGOS E BENEFÍCIOS</v>
          </cell>
          <cell r="O10228">
            <v>1</v>
          </cell>
          <cell r="Q10228">
            <v>46113</v>
          </cell>
          <cell r="W10228" t="str">
            <v>SP INT 6</v>
          </cell>
          <cell r="X10228" t="str">
            <v>SP INT 6</v>
          </cell>
        </row>
        <row r="10229">
          <cell r="B10229">
            <v>4</v>
          </cell>
          <cell r="K10229" t="str">
            <v>SALÁRIOS, ENCARGOS E BENEFÍCIOS</v>
          </cell>
          <cell r="O10229">
            <v>1</v>
          </cell>
          <cell r="Q10229">
            <v>46113</v>
          </cell>
          <cell r="W10229" t="str">
            <v>SP INT 6</v>
          </cell>
          <cell r="X10229" t="str">
            <v>SP INT 6</v>
          </cell>
        </row>
        <row r="10230">
          <cell r="B10230">
            <v>4</v>
          </cell>
          <cell r="K10230" t="str">
            <v>SALÁRIOS, ENCARGOS E BENEFÍCIOS</v>
          </cell>
          <cell r="O10230">
            <v>1</v>
          </cell>
          <cell r="Q10230">
            <v>46113</v>
          </cell>
          <cell r="W10230" t="str">
            <v>SP INT 6</v>
          </cell>
          <cell r="X10230" t="str">
            <v>SP INT 6</v>
          </cell>
        </row>
        <row r="10231">
          <cell r="B10231">
            <v>4</v>
          </cell>
          <cell r="K10231" t="str">
            <v>SALÁRIOS, ENCARGOS E BENEFÍCIOS</v>
          </cell>
          <cell r="O10231">
            <v>1</v>
          </cell>
          <cell r="Q10231">
            <v>46113</v>
          </cell>
          <cell r="W10231" t="str">
            <v>SP INT 6</v>
          </cell>
          <cell r="X10231" t="str">
            <v>SP INT 6</v>
          </cell>
        </row>
        <row r="10232">
          <cell r="B10232">
            <v>4</v>
          </cell>
          <cell r="K10232" t="str">
            <v>SALÁRIOS, ENCARGOS E BENEFÍCIOS</v>
          </cell>
          <cell r="O10232">
            <v>1</v>
          </cell>
          <cell r="Q10232">
            <v>46113</v>
          </cell>
          <cell r="W10232" t="str">
            <v>SP INT 6</v>
          </cell>
          <cell r="X10232" t="str">
            <v>SP INT 6</v>
          </cell>
        </row>
        <row r="10233">
          <cell r="B10233">
            <v>4</v>
          </cell>
          <cell r="K10233" t="str">
            <v>SALÁRIOS, ENCARGOS E BENEFÍCIOS</v>
          </cell>
          <cell r="O10233">
            <v>1</v>
          </cell>
          <cell r="Q10233">
            <v>46113</v>
          </cell>
          <cell r="W10233" t="str">
            <v>SP INT 6</v>
          </cell>
          <cell r="X10233" t="str">
            <v>SP INT 6</v>
          </cell>
        </row>
        <row r="10234">
          <cell r="B10234">
            <v>4</v>
          </cell>
          <cell r="K10234" t="str">
            <v>SALÁRIOS, ENCARGOS E BENEFÍCIOS</v>
          </cell>
          <cell r="O10234">
            <v>1</v>
          </cell>
          <cell r="Q10234">
            <v>46113</v>
          </cell>
          <cell r="W10234" t="str">
            <v>SP INT 6</v>
          </cell>
          <cell r="X10234" t="str">
            <v>SP INT 6</v>
          </cell>
        </row>
        <row r="10235">
          <cell r="B10235">
            <v>4</v>
          </cell>
          <cell r="K10235" t="str">
            <v>SALÁRIOS, ENCARGOS E BENEFÍCIOS</v>
          </cell>
          <cell r="O10235">
            <v>1</v>
          </cell>
          <cell r="Q10235">
            <v>46113</v>
          </cell>
          <cell r="W10235" t="str">
            <v>SP INT 6</v>
          </cell>
          <cell r="X10235" t="str">
            <v>SP INT 6</v>
          </cell>
        </row>
        <row r="10236">
          <cell r="B10236">
            <v>4</v>
          </cell>
          <cell r="K10236" t="str">
            <v>SALÁRIOS, ENCARGOS E BENEFÍCIOS</v>
          </cell>
          <cell r="O10236">
            <v>1</v>
          </cell>
          <cell r="Q10236">
            <v>46113</v>
          </cell>
          <cell r="W10236" t="str">
            <v>SP INT 6</v>
          </cell>
          <cell r="X10236" t="str">
            <v>SP INT 6</v>
          </cell>
        </row>
        <row r="10237">
          <cell r="B10237">
            <v>4</v>
          </cell>
          <cell r="K10237" t="str">
            <v>SALÁRIOS, ENCARGOS E BENEFÍCIOS</v>
          </cell>
          <cell r="O10237">
            <v>1</v>
          </cell>
          <cell r="Q10237">
            <v>46113</v>
          </cell>
          <cell r="W10237" t="str">
            <v>SP INT 6</v>
          </cell>
          <cell r="X10237" t="str">
            <v>SP INT 6</v>
          </cell>
        </row>
        <row r="10238">
          <cell r="B10238">
            <v>4</v>
          </cell>
          <cell r="K10238" t="str">
            <v>SALÁRIOS, ENCARGOS E BENEFÍCIOS</v>
          </cell>
          <cell r="O10238">
            <v>1</v>
          </cell>
          <cell r="Q10238">
            <v>46113</v>
          </cell>
          <cell r="W10238" t="str">
            <v>SP INT 6</v>
          </cell>
          <cell r="X10238" t="str">
            <v>SP INT 6</v>
          </cell>
        </row>
        <row r="10239">
          <cell r="B10239">
            <v>4</v>
          </cell>
          <cell r="K10239" t="str">
            <v>SALÁRIOS, ENCARGOS E BENEFÍCIOS</v>
          </cell>
          <cell r="O10239">
            <v>1</v>
          </cell>
          <cell r="Q10239">
            <v>46113</v>
          </cell>
          <cell r="W10239" t="str">
            <v>SP INT 6</v>
          </cell>
          <cell r="X10239" t="str">
            <v>SP INT 6</v>
          </cell>
        </row>
        <row r="10240">
          <cell r="B10240">
            <v>4</v>
          </cell>
          <cell r="K10240" t="str">
            <v>SALÁRIOS, ENCARGOS E BENEFÍCIOS</v>
          </cell>
          <cell r="O10240">
            <v>1</v>
          </cell>
          <cell r="Q10240">
            <v>46113</v>
          </cell>
          <cell r="W10240" t="str">
            <v>SP INT 6</v>
          </cell>
          <cell r="X10240" t="str">
            <v>SP INT 6</v>
          </cell>
        </row>
        <row r="10241">
          <cell r="B10241">
            <v>4</v>
          </cell>
          <cell r="K10241" t="str">
            <v>SALÁRIOS, ENCARGOS E BENEFÍCIOS</v>
          </cell>
          <cell r="O10241">
            <v>1</v>
          </cell>
          <cell r="Q10241">
            <v>46113</v>
          </cell>
          <cell r="W10241" t="str">
            <v>SP INT 6</v>
          </cell>
          <cell r="X10241" t="str">
            <v>SP INT 6</v>
          </cell>
        </row>
        <row r="10242">
          <cell r="B10242">
            <v>4</v>
          </cell>
          <cell r="K10242" t="str">
            <v>SALÁRIOS, ENCARGOS E BENEFÍCIOS</v>
          </cell>
          <cell r="O10242">
            <v>1</v>
          </cell>
          <cell r="Q10242">
            <v>46113</v>
          </cell>
          <cell r="W10242" t="str">
            <v>SP INT 6</v>
          </cell>
          <cell r="X10242" t="str">
            <v>SP INT 6</v>
          </cell>
        </row>
        <row r="10243">
          <cell r="B10243">
            <v>4</v>
          </cell>
          <cell r="K10243" t="str">
            <v>SALÁRIOS, ENCARGOS E BENEFÍCIOS</v>
          </cell>
          <cell r="O10243">
            <v>1</v>
          </cell>
          <cell r="Q10243">
            <v>46113</v>
          </cell>
          <cell r="W10243" t="str">
            <v>SP INT 6</v>
          </cell>
          <cell r="X10243" t="str">
            <v>SP INT 6</v>
          </cell>
        </row>
        <row r="10244">
          <cell r="B10244">
            <v>4</v>
          </cell>
          <cell r="K10244" t="str">
            <v>SALÁRIOS, ENCARGOS E BENEFÍCIOS</v>
          </cell>
          <cell r="O10244">
            <v>1</v>
          </cell>
          <cell r="Q10244">
            <v>46113</v>
          </cell>
          <cell r="W10244" t="str">
            <v>SP INT 6</v>
          </cell>
          <cell r="X10244" t="str">
            <v>SP INT 6</v>
          </cell>
        </row>
        <row r="10245">
          <cell r="B10245">
            <v>4</v>
          </cell>
          <cell r="K10245" t="str">
            <v>SALÁRIOS, ENCARGOS E BENEFÍCIOS</v>
          </cell>
          <cell r="O10245">
            <v>1</v>
          </cell>
          <cell r="Q10245">
            <v>46113</v>
          </cell>
          <cell r="W10245" t="str">
            <v>SP INT 6</v>
          </cell>
          <cell r="X10245" t="str">
            <v>SP INT 6</v>
          </cell>
        </row>
        <row r="10246">
          <cell r="B10246">
            <v>4</v>
          </cell>
          <cell r="K10246" t="str">
            <v>SALÁRIOS, ENCARGOS E BENEFÍCIOS</v>
          </cell>
          <cell r="O10246">
            <v>1</v>
          </cell>
          <cell r="Q10246">
            <v>46113</v>
          </cell>
          <cell r="W10246" t="str">
            <v>SP INT 6</v>
          </cell>
          <cell r="X10246" t="str">
            <v>SP INT 6</v>
          </cell>
        </row>
        <row r="10247">
          <cell r="B10247">
            <v>4</v>
          </cell>
          <cell r="K10247" t="str">
            <v>SALÁRIOS, ENCARGOS E BENEFÍCIOS</v>
          </cell>
          <cell r="O10247">
            <v>1</v>
          </cell>
          <cell r="Q10247">
            <v>46113</v>
          </cell>
          <cell r="W10247" t="str">
            <v>SP INT 6</v>
          </cell>
          <cell r="X10247" t="str">
            <v>SP INT 6</v>
          </cell>
        </row>
        <row r="10248">
          <cell r="B10248">
            <v>4</v>
          </cell>
          <cell r="K10248" t="str">
            <v>SALÁRIOS, ENCARGOS E BENEFÍCIOS</v>
          </cell>
          <cell r="O10248">
            <v>1</v>
          </cell>
          <cell r="Q10248">
            <v>46113</v>
          </cell>
          <cell r="W10248" t="str">
            <v>SP INT 6</v>
          </cell>
          <cell r="X10248" t="str">
            <v>SP INT 6</v>
          </cell>
        </row>
        <row r="10249">
          <cell r="B10249">
            <v>4</v>
          </cell>
          <cell r="K10249" t="str">
            <v>SALÁRIOS, ENCARGOS E BENEFÍCIOS</v>
          </cell>
          <cell r="O10249">
            <v>1</v>
          </cell>
          <cell r="Q10249">
            <v>46113</v>
          </cell>
          <cell r="W10249" t="str">
            <v>SP INT 6</v>
          </cell>
          <cell r="X10249" t="str">
            <v>SP INT 6</v>
          </cell>
        </row>
        <row r="10250">
          <cell r="B10250">
            <v>4</v>
          </cell>
          <cell r="K10250" t="str">
            <v>SALÁRIOS, ENCARGOS E BENEFÍCIOS</v>
          </cell>
          <cell r="O10250">
            <v>1</v>
          </cell>
          <cell r="Q10250">
            <v>46113</v>
          </cell>
          <cell r="W10250" t="str">
            <v>SP INT 6</v>
          </cell>
          <cell r="X10250" t="str">
            <v>SP INT 6</v>
          </cell>
        </row>
        <row r="10251">
          <cell r="B10251">
            <v>4</v>
          </cell>
          <cell r="K10251" t="str">
            <v>SALÁRIOS, ENCARGOS E BENEFÍCIOS</v>
          </cell>
          <cell r="O10251">
            <v>1</v>
          </cell>
          <cell r="Q10251">
            <v>46113</v>
          </cell>
          <cell r="W10251" t="str">
            <v>SP INT 6</v>
          </cell>
          <cell r="X10251" t="str">
            <v>SP INT 6</v>
          </cell>
        </row>
        <row r="10252">
          <cell r="B10252">
            <v>4</v>
          </cell>
          <cell r="K10252" t="str">
            <v>SALÁRIOS, ENCARGOS E BENEFÍCIOS</v>
          </cell>
          <cell r="O10252">
            <v>1</v>
          </cell>
          <cell r="Q10252">
            <v>46113</v>
          </cell>
          <cell r="W10252" t="str">
            <v>SP INT 6</v>
          </cell>
          <cell r="X10252" t="str">
            <v>SP INT 6</v>
          </cell>
        </row>
        <row r="10253">
          <cell r="B10253">
            <v>4</v>
          </cell>
          <cell r="K10253" t="str">
            <v>SALÁRIOS, ENCARGOS E BENEFÍCIOS</v>
          </cell>
          <cell r="O10253">
            <v>1</v>
          </cell>
          <cell r="Q10253">
            <v>46113</v>
          </cell>
          <cell r="W10253" t="str">
            <v>SP INT 6</v>
          </cell>
          <cell r="X10253" t="str">
            <v>SP INT 6</v>
          </cell>
        </row>
        <row r="10254">
          <cell r="B10254">
            <v>4</v>
          </cell>
          <cell r="K10254" t="str">
            <v>SALÁRIOS, ENCARGOS E BENEFÍCIOS</v>
          </cell>
          <cell r="O10254">
            <v>1</v>
          </cell>
          <cell r="Q10254">
            <v>46113</v>
          </cell>
          <cell r="W10254" t="str">
            <v>SP INT 6</v>
          </cell>
          <cell r="X10254" t="str">
            <v>SP INT 6</v>
          </cell>
        </row>
        <row r="10255">
          <cell r="B10255">
            <v>4</v>
          </cell>
          <cell r="K10255" t="str">
            <v>SALÁRIOS, ENCARGOS E BENEFÍCIOS</v>
          </cell>
          <cell r="O10255">
            <v>1</v>
          </cell>
          <cell r="Q10255">
            <v>46113</v>
          </cell>
          <cell r="W10255" t="str">
            <v>SP INT 6</v>
          </cell>
          <cell r="X10255" t="str">
            <v>SP INT 6</v>
          </cell>
        </row>
        <row r="10256">
          <cell r="B10256">
            <v>4</v>
          </cell>
          <cell r="K10256" t="str">
            <v>SALÁRIOS, ENCARGOS E BENEFÍCIOS</v>
          </cell>
          <cell r="O10256">
            <v>1</v>
          </cell>
          <cell r="Q10256">
            <v>46113</v>
          </cell>
          <cell r="W10256" t="str">
            <v>SP INT 6</v>
          </cell>
          <cell r="X10256" t="str">
            <v>SP INT 6</v>
          </cell>
        </row>
        <row r="10257">
          <cell r="B10257">
            <v>4</v>
          </cell>
          <cell r="K10257" t="str">
            <v>SALÁRIOS, ENCARGOS E BENEFÍCIOS</v>
          </cell>
          <cell r="O10257">
            <v>1</v>
          </cell>
          <cell r="Q10257">
            <v>46113</v>
          </cell>
          <cell r="W10257" t="str">
            <v>SP INT 6</v>
          </cell>
          <cell r="X10257" t="str">
            <v>SP INT 6</v>
          </cell>
        </row>
        <row r="10258">
          <cell r="B10258">
            <v>4</v>
          </cell>
          <cell r="K10258" t="str">
            <v>SALÁRIOS, ENCARGOS E BENEFÍCIOS</v>
          </cell>
          <cell r="O10258">
            <v>1</v>
          </cell>
          <cell r="Q10258">
            <v>46113</v>
          </cell>
          <cell r="W10258" t="str">
            <v>SP INT 6</v>
          </cell>
          <cell r="X10258" t="str">
            <v>SP INT 6</v>
          </cell>
        </row>
        <row r="10259">
          <cell r="B10259">
            <v>4</v>
          </cell>
          <cell r="K10259" t="str">
            <v>SALÁRIOS, ENCARGOS E BENEFÍCIOS</v>
          </cell>
          <cell r="O10259">
            <v>1</v>
          </cell>
          <cell r="Q10259">
            <v>46113</v>
          </cell>
          <cell r="W10259" t="str">
            <v>SP INT 6</v>
          </cell>
          <cell r="X10259" t="str">
            <v>SP INT 6</v>
          </cell>
        </row>
        <row r="10260">
          <cell r="B10260">
            <v>4</v>
          </cell>
          <cell r="K10260" t="str">
            <v>SALÁRIOS, ENCARGOS E BENEFÍCIOS</v>
          </cell>
          <cell r="O10260">
            <v>1</v>
          </cell>
          <cell r="Q10260">
            <v>46113</v>
          </cell>
          <cell r="W10260" t="str">
            <v>SP INT 6</v>
          </cell>
          <cell r="X10260" t="str">
            <v>SP INT 6</v>
          </cell>
        </row>
        <row r="10261">
          <cell r="B10261">
            <v>4</v>
          </cell>
          <cell r="K10261" t="str">
            <v>SALÁRIOS, ENCARGOS E BENEFÍCIOS</v>
          </cell>
          <cell r="O10261">
            <v>1</v>
          </cell>
          <cell r="Q10261">
            <v>46113</v>
          </cell>
          <cell r="W10261" t="str">
            <v>SP INT 6</v>
          </cell>
          <cell r="X10261" t="str">
            <v>SP INT 6</v>
          </cell>
        </row>
        <row r="10262">
          <cell r="B10262">
            <v>4</v>
          </cell>
          <cell r="K10262" t="str">
            <v>SALÁRIOS, ENCARGOS E BENEFÍCIOS</v>
          </cell>
          <cell r="O10262">
            <v>1</v>
          </cell>
          <cell r="Q10262">
            <v>46113</v>
          </cell>
          <cell r="W10262" t="str">
            <v>SP INT 6</v>
          </cell>
          <cell r="X10262" t="str">
            <v>SP INT 6</v>
          </cell>
        </row>
        <row r="10263">
          <cell r="B10263">
            <v>4</v>
          </cell>
          <cell r="K10263" t="str">
            <v>SALÁRIOS, ENCARGOS E BENEFÍCIOS</v>
          </cell>
          <cell r="O10263">
            <v>1</v>
          </cell>
          <cell r="Q10263">
            <v>46113</v>
          </cell>
          <cell r="W10263" t="str">
            <v>SP INT 6</v>
          </cell>
          <cell r="X10263" t="str">
            <v>SP INT 6</v>
          </cell>
        </row>
        <row r="10264">
          <cell r="B10264">
            <v>4</v>
          </cell>
          <cell r="K10264" t="str">
            <v>SALÁRIOS, ENCARGOS E BENEFÍCIOS</v>
          </cell>
          <cell r="O10264">
            <v>1</v>
          </cell>
          <cell r="Q10264">
            <v>46113</v>
          </cell>
          <cell r="W10264" t="str">
            <v>SP INT 6</v>
          </cell>
          <cell r="X10264" t="str">
            <v>SP INT 6</v>
          </cell>
        </row>
        <row r="10265">
          <cell r="B10265">
            <v>4</v>
          </cell>
          <cell r="K10265" t="str">
            <v>SALÁRIOS, ENCARGOS E BENEFÍCIOS</v>
          </cell>
          <cell r="O10265">
            <v>1</v>
          </cell>
          <cell r="Q10265">
            <v>46113</v>
          </cell>
          <cell r="W10265" t="str">
            <v>SENSIA CP</v>
          </cell>
          <cell r="X10265" t="str">
            <v>SENSIA</v>
          </cell>
        </row>
        <row r="10266">
          <cell r="B10266">
            <v>4</v>
          </cell>
          <cell r="K10266" t="str">
            <v>SALÁRIOS, ENCARGOS E BENEFÍCIOS</v>
          </cell>
          <cell r="O10266">
            <v>1</v>
          </cell>
          <cell r="Q10266">
            <v>46113</v>
          </cell>
          <cell r="W10266" t="str">
            <v>SENSIA CP</v>
          </cell>
          <cell r="X10266" t="str">
            <v>SENSIA</v>
          </cell>
        </row>
        <row r="10267">
          <cell r="B10267">
            <v>4</v>
          </cell>
          <cell r="K10267" t="str">
            <v>SALÁRIOS, ENCARGOS E BENEFÍCIOS</v>
          </cell>
          <cell r="O10267">
            <v>1</v>
          </cell>
          <cell r="Q10267">
            <v>46113</v>
          </cell>
          <cell r="W10267" t="str">
            <v>SENSIA CP</v>
          </cell>
          <cell r="X10267" t="str">
            <v>SENSIA</v>
          </cell>
        </row>
        <row r="10268">
          <cell r="B10268">
            <v>4</v>
          </cell>
          <cell r="K10268" t="str">
            <v>SALÁRIOS, ENCARGOS E BENEFÍCIOS</v>
          </cell>
          <cell r="O10268">
            <v>1</v>
          </cell>
          <cell r="Q10268">
            <v>46113</v>
          </cell>
          <cell r="W10268" t="str">
            <v>SENSIA CP</v>
          </cell>
          <cell r="X10268" t="str">
            <v>SENSIA</v>
          </cell>
        </row>
        <row r="10269">
          <cell r="B10269">
            <v>4</v>
          </cell>
          <cell r="K10269" t="str">
            <v>SALÁRIOS, ENCARGOS E BENEFÍCIOS</v>
          </cell>
          <cell r="O10269">
            <v>1</v>
          </cell>
          <cell r="Q10269">
            <v>46113</v>
          </cell>
          <cell r="W10269" t="str">
            <v>SENSIA CP</v>
          </cell>
          <cell r="X10269" t="str">
            <v>SENSIA</v>
          </cell>
        </row>
        <row r="10270">
          <cell r="B10270">
            <v>4</v>
          </cell>
          <cell r="K10270" t="str">
            <v>SALÁRIOS, ENCARGOS E BENEFÍCIOS</v>
          </cell>
          <cell r="O10270">
            <v>1</v>
          </cell>
          <cell r="Q10270">
            <v>46113</v>
          </cell>
          <cell r="W10270" t="str">
            <v>SENSIA CP</v>
          </cell>
          <cell r="X10270" t="str">
            <v>SENSIA</v>
          </cell>
        </row>
        <row r="10271">
          <cell r="B10271">
            <v>4</v>
          </cell>
          <cell r="K10271" t="str">
            <v>SALÁRIOS, ENCARGOS E BENEFÍCIOS</v>
          </cell>
          <cell r="O10271">
            <v>1</v>
          </cell>
          <cell r="Q10271">
            <v>46113</v>
          </cell>
          <cell r="W10271" t="str">
            <v>SENSIA CP</v>
          </cell>
          <cell r="X10271" t="str">
            <v>SENSIA</v>
          </cell>
        </row>
        <row r="10272">
          <cell r="B10272">
            <v>4</v>
          </cell>
          <cell r="K10272" t="str">
            <v>SALÁRIOS, ENCARGOS E BENEFÍCIOS</v>
          </cell>
          <cell r="O10272">
            <v>1</v>
          </cell>
          <cell r="Q10272">
            <v>46113</v>
          </cell>
          <cell r="W10272" t="str">
            <v>SENSIA CP</v>
          </cell>
          <cell r="X10272" t="str">
            <v>SENSIA</v>
          </cell>
        </row>
        <row r="10273">
          <cell r="B10273">
            <v>4</v>
          </cell>
          <cell r="K10273" t="str">
            <v>SALÁRIOS, ENCARGOS E BENEFÍCIOS</v>
          </cell>
          <cell r="O10273">
            <v>1</v>
          </cell>
          <cell r="Q10273">
            <v>46113</v>
          </cell>
          <cell r="W10273" t="str">
            <v>SENSIA CP</v>
          </cell>
          <cell r="X10273" t="str">
            <v>SENSIA</v>
          </cell>
        </row>
        <row r="10274">
          <cell r="B10274">
            <v>4</v>
          </cell>
          <cell r="K10274" t="str">
            <v>SALÁRIOS, ENCARGOS E BENEFÍCIOS</v>
          </cell>
          <cell r="O10274">
            <v>1</v>
          </cell>
          <cell r="Q10274">
            <v>46113</v>
          </cell>
          <cell r="W10274" t="str">
            <v>SENSIA CP</v>
          </cell>
          <cell r="X10274" t="str">
            <v>SENSIA</v>
          </cell>
        </row>
        <row r="10275">
          <cell r="B10275">
            <v>4</v>
          </cell>
          <cell r="K10275" t="str">
            <v>SALÁRIOS, ENCARGOS E BENEFÍCIOS</v>
          </cell>
          <cell r="O10275">
            <v>1</v>
          </cell>
          <cell r="Q10275">
            <v>46113</v>
          </cell>
          <cell r="W10275" t="str">
            <v>SENSIA CP</v>
          </cell>
          <cell r="X10275" t="str">
            <v>SENSIA</v>
          </cell>
        </row>
        <row r="10276">
          <cell r="B10276">
            <v>4</v>
          </cell>
          <cell r="K10276" t="str">
            <v>SALÁRIOS, ENCARGOS E BENEFÍCIOS</v>
          </cell>
          <cell r="O10276">
            <v>1</v>
          </cell>
          <cell r="Q10276">
            <v>46113</v>
          </cell>
          <cell r="W10276" t="str">
            <v>SENSIA CP</v>
          </cell>
          <cell r="X10276" t="str">
            <v>SENSIA</v>
          </cell>
        </row>
        <row r="10277">
          <cell r="B10277">
            <v>4</v>
          </cell>
          <cell r="K10277" t="str">
            <v>SALÁRIOS, ENCARGOS E BENEFÍCIOS</v>
          </cell>
          <cell r="O10277">
            <v>1</v>
          </cell>
          <cell r="Q10277">
            <v>46113</v>
          </cell>
          <cell r="W10277" t="str">
            <v>SENSIA CP</v>
          </cell>
          <cell r="X10277" t="str">
            <v>SENSIA</v>
          </cell>
        </row>
        <row r="10278">
          <cell r="B10278">
            <v>4</v>
          </cell>
          <cell r="K10278" t="str">
            <v>SALÁRIOS, ENCARGOS E BENEFÍCIOS</v>
          </cell>
          <cell r="O10278">
            <v>1</v>
          </cell>
          <cell r="Q10278">
            <v>46113</v>
          </cell>
          <cell r="W10278" t="str">
            <v>SENSIA RP</v>
          </cell>
          <cell r="X10278" t="str">
            <v>SENSIA</v>
          </cell>
        </row>
        <row r="10279">
          <cell r="B10279">
            <v>4</v>
          </cell>
          <cell r="K10279" t="str">
            <v>SALÁRIOS, ENCARGOS E BENEFÍCIOS</v>
          </cell>
          <cell r="O10279">
            <v>1</v>
          </cell>
          <cell r="Q10279">
            <v>46113</v>
          </cell>
          <cell r="W10279" t="str">
            <v>SENSIA RP</v>
          </cell>
          <cell r="X10279" t="str">
            <v>SENSIA</v>
          </cell>
        </row>
        <row r="10280">
          <cell r="B10280">
            <v>4</v>
          </cell>
          <cell r="K10280" t="str">
            <v>SALÁRIOS, ENCARGOS E BENEFÍCIOS</v>
          </cell>
          <cell r="O10280">
            <v>1</v>
          </cell>
          <cell r="Q10280">
            <v>46113</v>
          </cell>
          <cell r="W10280" t="str">
            <v>SENSIA RP</v>
          </cell>
          <cell r="X10280" t="str">
            <v>SENSIA</v>
          </cell>
        </row>
        <row r="10281">
          <cell r="B10281">
            <v>4</v>
          </cell>
          <cell r="K10281" t="str">
            <v>SALÁRIOS, ENCARGOS E BENEFÍCIOS</v>
          </cell>
          <cell r="O10281">
            <v>1</v>
          </cell>
          <cell r="Q10281">
            <v>46113</v>
          </cell>
          <cell r="W10281" t="str">
            <v>SENSIA RP</v>
          </cell>
          <cell r="X10281" t="str">
            <v>SENSIA</v>
          </cell>
        </row>
        <row r="10282">
          <cell r="B10282">
            <v>4</v>
          </cell>
          <cell r="K10282" t="str">
            <v>SALÁRIOS, ENCARGOS E BENEFÍCIOS</v>
          </cell>
          <cell r="O10282">
            <v>1</v>
          </cell>
          <cell r="Q10282">
            <v>46113</v>
          </cell>
          <cell r="W10282" t="str">
            <v>SENSIA RP</v>
          </cell>
          <cell r="X10282" t="str">
            <v>SENSIA</v>
          </cell>
        </row>
        <row r="10283">
          <cell r="B10283">
            <v>5</v>
          </cell>
          <cell r="K10283" t="str">
            <v>SERVIÇOS</v>
          </cell>
          <cell r="O10283">
            <v>1</v>
          </cell>
          <cell r="Q10283">
            <v>46143</v>
          </cell>
          <cell r="W10283" t="str">
            <v>DIRETORIA SPI</v>
          </cell>
          <cell r="X10283" t="str">
            <v>DIRETORIA SPI</v>
          </cell>
        </row>
        <row r="10284">
          <cell r="B10284">
            <v>5</v>
          </cell>
          <cell r="K10284" t="str">
            <v>PLR</v>
          </cell>
          <cell r="O10284">
            <v>1</v>
          </cell>
          <cell r="Q10284">
            <v>46143</v>
          </cell>
          <cell r="W10284" t="str">
            <v>SP INT 1</v>
          </cell>
          <cell r="X10284" t="str">
            <v>SP INT 1</v>
          </cell>
        </row>
        <row r="10285">
          <cell r="B10285">
            <v>5</v>
          </cell>
          <cell r="K10285" t="str">
            <v>PLR</v>
          </cell>
          <cell r="O10285">
            <v>1</v>
          </cell>
          <cell r="Q10285">
            <v>46143</v>
          </cell>
          <cell r="W10285" t="str">
            <v>SP INT 1</v>
          </cell>
          <cell r="X10285" t="str">
            <v>SP INT 1</v>
          </cell>
        </row>
        <row r="10286">
          <cell r="B10286">
            <v>5</v>
          </cell>
          <cell r="K10286" t="str">
            <v>SALÁRIOS, ENCARGOS E BENEFÍCIOS</v>
          </cell>
          <cell r="O10286">
            <v>1</v>
          </cell>
          <cell r="Q10286">
            <v>46143</v>
          </cell>
          <cell r="W10286" t="str">
            <v>SP INT 1</v>
          </cell>
          <cell r="X10286" t="str">
            <v>SP INT 1</v>
          </cell>
        </row>
        <row r="10287">
          <cell r="B10287">
            <v>5</v>
          </cell>
          <cell r="K10287" t="str">
            <v>SALÁRIOS, ENCARGOS E BENEFÍCIOS</v>
          </cell>
          <cell r="O10287">
            <v>1</v>
          </cell>
          <cell r="Q10287">
            <v>46143</v>
          </cell>
          <cell r="W10287" t="str">
            <v>SP INT 1</v>
          </cell>
          <cell r="X10287" t="str">
            <v>SP INT 1</v>
          </cell>
        </row>
        <row r="10288">
          <cell r="B10288">
            <v>5</v>
          </cell>
          <cell r="K10288" t="str">
            <v>SALÁRIOS, ENCARGOS E BENEFÍCIOS</v>
          </cell>
          <cell r="O10288">
            <v>1</v>
          </cell>
          <cell r="Q10288">
            <v>46143</v>
          </cell>
          <cell r="W10288" t="str">
            <v>SP INT 1</v>
          </cell>
          <cell r="X10288" t="str">
            <v>SP INT 1</v>
          </cell>
        </row>
        <row r="10289">
          <cell r="B10289">
            <v>5</v>
          </cell>
          <cell r="K10289" t="str">
            <v>SALÁRIOS, ENCARGOS E BENEFÍCIOS</v>
          </cell>
          <cell r="O10289">
            <v>1</v>
          </cell>
          <cell r="Q10289">
            <v>46143</v>
          </cell>
          <cell r="W10289" t="str">
            <v>SP INT 1</v>
          </cell>
          <cell r="X10289" t="str">
            <v>SP INT 1</v>
          </cell>
        </row>
        <row r="10290">
          <cell r="B10290">
            <v>5</v>
          </cell>
          <cell r="K10290" t="str">
            <v>SERVIÇOS</v>
          </cell>
          <cell r="O10290">
            <v>1</v>
          </cell>
          <cell r="Q10290">
            <v>46143</v>
          </cell>
          <cell r="W10290" t="str">
            <v>SP INT 1</v>
          </cell>
          <cell r="X10290" t="str">
            <v>SP INT 1</v>
          </cell>
        </row>
        <row r="10291">
          <cell r="B10291">
            <v>5</v>
          </cell>
          <cell r="K10291" t="str">
            <v>PLR</v>
          </cell>
          <cell r="O10291">
            <v>1</v>
          </cell>
          <cell r="Q10291">
            <v>46143</v>
          </cell>
          <cell r="W10291" t="str">
            <v>SP INT 1</v>
          </cell>
          <cell r="X10291" t="str">
            <v>SP INT 1</v>
          </cell>
        </row>
        <row r="10292">
          <cell r="B10292">
            <v>5</v>
          </cell>
          <cell r="K10292" t="str">
            <v>PLR</v>
          </cell>
          <cell r="O10292">
            <v>1</v>
          </cell>
          <cell r="Q10292">
            <v>46143</v>
          </cell>
          <cell r="W10292" t="str">
            <v>SP INT 1</v>
          </cell>
          <cell r="X10292" t="str">
            <v>SP INT 1</v>
          </cell>
        </row>
        <row r="10293">
          <cell r="B10293">
            <v>5</v>
          </cell>
          <cell r="K10293" t="str">
            <v>SALÁRIOS, ENCARGOS E BENEFÍCIOS</v>
          </cell>
          <cell r="O10293">
            <v>1</v>
          </cell>
          <cell r="Q10293">
            <v>46143</v>
          </cell>
          <cell r="W10293" t="str">
            <v>SP INT 1</v>
          </cell>
          <cell r="X10293" t="str">
            <v>SP INT 1</v>
          </cell>
        </row>
        <row r="10294">
          <cell r="B10294">
            <v>5</v>
          </cell>
          <cell r="K10294" t="str">
            <v>SALÁRIOS, ENCARGOS E BENEFÍCIOS</v>
          </cell>
          <cell r="O10294">
            <v>1</v>
          </cell>
          <cell r="Q10294">
            <v>46143</v>
          </cell>
          <cell r="W10294" t="str">
            <v>SP INT 1</v>
          </cell>
          <cell r="X10294" t="str">
            <v>SP INT 1</v>
          </cell>
        </row>
        <row r="10295">
          <cell r="B10295">
            <v>5</v>
          </cell>
          <cell r="K10295" t="str">
            <v>SALÁRIOS, ENCARGOS E BENEFÍCIOS</v>
          </cell>
          <cell r="O10295">
            <v>1</v>
          </cell>
          <cell r="Q10295">
            <v>46143</v>
          </cell>
          <cell r="W10295" t="str">
            <v>SP INT 1</v>
          </cell>
          <cell r="X10295" t="str">
            <v>SP INT 1</v>
          </cell>
        </row>
        <row r="10296">
          <cell r="B10296">
            <v>5</v>
          </cell>
          <cell r="K10296" t="str">
            <v>SALÁRIOS, ENCARGOS E BENEFÍCIOS</v>
          </cell>
          <cell r="O10296">
            <v>1</v>
          </cell>
          <cell r="Q10296">
            <v>46143</v>
          </cell>
          <cell r="W10296" t="str">
            <v>SP INT 1</v>
          </cell>
          <cell r="X10296" t="str">
            <v>SP INT 1</v>
          </cell>
        </row>
        <row r="10297">
          <cell r="B10297">
            <v>5</v>
          </cell>
          <cell r="K10297" t="str">
            <v>SALÁRIOS, ENCARGOS E BENEFÍCIOS</v>
          </cell>
          <cell r="O10297">
            <v>1</v>
          </cell>
          <cell r="Q10297">
            <v>46143</v>
          </cell>
          <cell r="W10297" t="str">
            <v>SP INT 1</v>
          </cell>
          <cell r="X10297" t="str">
            <v>SP INT 1</v>
          </cell>
        </row>
        <row r="10298">
          <cell r="B10298">
            <v>5</v>
          </cell>
          <cell r="K10298" t="str">
            <v>SALÁRIOS, ENCARGOS E BENEFÍCIOS</v>
          </cell>
          <cell r="O10298">
            <v>1</v>
          </cell>
          <cell r="Q10298">
            <v>46143</v>
          </cell>
          <cell r="W10298" t="str">
            <v>SP INT 1</v>
          </cell>
          <cell r="X10298" t="str">
            <v>SP INT 1</v>
          </cell>
        </row>
        <row r="10299">
          <cell r="B10299">
            <v>5</v>
          </cell>
          <cell r="K10299" t="str">
            <v>SERVIÇOS</v>
          </cell>
          <cell r="O10299">
            <v>1</v>
          </cell>
          <cell r="Q10299">
            <v>46143</v>
          </cell>
          <cell r="W10299" t="str">
            <v>SP INT 1</v>
          </cell>
          <cell r="X10299" t="str">
            <v>SP INT 1</v>
          </cell>
        </row>
        <row r="10300">
          <cell r="B10300">
            <v>5</v>
          </cell>
          <cell r="K10300" t="str">
            <v>SALÁRIOS, ENCARGOS E BENEFÍCIOS</v>
          </cell>
          <cell r="O10300">
            <v>1</v>
          </cell>
          <cell r="Q10300">
            <v>46143</v>
          </cell>
          <cell r="W10300" t="str">
            <v>SP INT 1</v>
          </cell>
          <cell r="X10300" t="str">
            <v>SP INT 1</v>
          </cell>
        </row>
        <row r="10301">
          <cell r="B10301">
            <v>5</v>
          </cell>
          <cell r="K10301" t="str">
            <v>PLR</v>
          </cell>
          <cell r="O10301">
            <v>1</v>
          </cell>
          <cell r="Q10301">
            <v>46143</v>
          </cell>
          <cell r="W10301" t="str">
            <v>SP INT 1</v>
          </cell>
          <cell r="X10301" t="str">
            <v>SP INT 1</v>
          </cell>
        </row>
        <row r="10302">
          <cell r="B10302">
            <v>5</v>
          </cell>
          <cell r="K10302" t="str">
            <v>SALÁRIOS, ENCARGOS E BENEFÍCIOS</v>
          </cell>
          <cell r="O10302">
            <v>1</v>
          </cell>
          <cell r="Q10302">
            <v>46143</v>
          </cell>
          <cell r="W10302" t="str">
            <v>SP INT 1</v>
          </cell>
          <cell r="X10302" t="str">
            <v>SP INT 1</v>
          </cell>
        </row>
        <row r="10303">
          <cell r="B10303">
            <v>5</v>
          </cell>
          <cell r="K10303" t="str">
            <v>SALÁRIOS, ENCARGOS E BENEFÍCIOS</v>
          </cell>
          <cell r="O10303">
            <v>1</v>
          </cell>
          <cell r="Q10303">
            <v>46143</v>
          </cell>
          <cell r="W10303" t="str">
            <v>SP INT 1</v>
          </cell>
          <cell r="X10303" t="str">
            <v>SP INT 1</v>
          </cell>
        </row>
        <row r="10304">
          <cell r="B10304">
            <v>5</v>
          </cell>
          <cell r="K10304" t="str">
            <v>SALÁRIOS, ENCARGOS E BENEFÍCIOS</v>
          </cell>
          <cell r="O10304">
            <v>1</v>
          </cell>
          <cell r="Q10304">
            <v>46143</v>
          </cell>
          <cell r="W10304" t="str">
            <v>SP INT 1</v>
          </cell>
          <cell r="X10304" t="str">
            <v>SP INT 1</v>
          </cell>
        </row>
        <row r="10305">
          <cell r="B10305">
            <v>5</v>
          </cell>
          <cell r="K10305" t="str">
            <v>PLR</v>
          </cell>
          <cell r="O10305">
            <v>1</v>
          </cell>
          <cell r="Q10305">
            <v>46143</v>
          </cell>
          <cell r="W10305" t="str">
            <v>SP INT 1</v>
          </cell>
          <cell r="X10305" t="str">
            <v>SP INT 1</v>
          </cell>
        </row>
        <row r="10306">
          <cell r="B10306">
            <v>5</v>
          </cell>
          <cell r="K10306" t="str">
            <v>SALÁRIOS, ENCARGOS E BENEFÍCIOS</v>
          </cell>
          <cell r="O10306">
            <v>1</v>
          </cell>
          <cell r="Q10306">
            <v>46143</v>
          </cell>
          <cell r="W10306" t="str">
            <v>SP INT 1</v>
          </cell>
          <cell r="X10306" t="str">
            <v>SP INT 1</v>
          </cell>
        </row>
        <row r="10307">
          <cell r="B10307">
            <v>5</v>
          </cell>
          <cell r="K10307" t="str">
            <v>SALÁRIOS, ENCARGOS E BENEFÍCIOS</v>
          </cell>
          <cell r="O10307">
            <v>1</v>
          </cell>
          <cell r="Q10307">
            <v>46143</v>
          </cell>
          <cell r="W10307" t="str">
            <v>SP INT 1</v>
          </cell>
          <cell r="X10307" t="str">
            <v>SP INT 1</v>
          </cell>
        </row>
        <row r="10308">
          <cell r="B10308">
            <v>5</v>
          </cell>
          <cell r="K10308" t="str">
            <v>SALÁRIOS, ENCARGOS E BENEFÍCIOS</v>
          </cell>
          <cell r="O10308">
            <v>1</v>
          </cell>
          <cell r="Q10308">
            <v>46143</v>
          </cell>
          <cell r="W10308" t="str">
            <v>SP INT 1</v>
          </cell>
          <cell r="X10308" t="str">
            <v>SP INT 1</v>
          </cell>
        </row>
        <row r="10309">
          <cell r="B10309">
            <v>5</v>
          </cell>
          <cell r="K10309" t="str">
            <v>SALÁRIOS, ENCARGOS E BENEFÍCIOS</v>
          </cell>
          <cell r="O10309">
            <v>1</v>
          </cell>
          <cell r="Q10309">
            <v>46143</v>
          </cell>
          <cell r="W10309" t="str">
            <v>SP INT 1</v>
          </cell>
          <cell r="X10309" t="str">
            <v>SP INT 1</v>
          </cell>
        </row>
        <row r="10310">
          <cell r="B10310">
            <v>5</v>
          </cell>
          <cell r="K10310" t="str">
            <v>PLR</v>
          </cell>
          <cell r="O10310">
            <v>1</v>
          </cell>
          <cell r="Q10310">
            <v>46143</v>
          </cell>
          <cell r="W10310" t="str">
            <v>SP INT 1</v>
          </cell>
          <cell r="X10310" t="str">
            <v>SP INT 1</v>
          </cell>
        </row>
        <row r="10311">
          <cell r="B10311">
            <v>5</v>
          </cell>
          <cell r="K10311" t="str">
            <v>SALÁRIOS, ENCARGOS E BENEFÍCIOS</v>
          </cell>
          <cell r="O10311">
            <v>1</v>
          </cell>
          <cell r="Q10311">
            <v>46143</v>
          </cell>
          <cell r="W10311" t="str">
            <v>SP INT 1</v>
          </cell>
          <cell r="X10311" t="str">
            <v>SP INT 1</v>
          </cell>
        </row>
        <row r="10312">
          <cell r="B10312">
            <v>5</v>
          </cell>
          <cell r="K10312" t="str">
            <v>SALÁRIOS, ENCARGOS E BENEFÍCIOS</v>
          </cell>
          <cell r="O10312">
            <v>1</v>
          </cell>
          <cell r="Q10312">
            <v>46143</v>
          </cell>
          <cell r="W10312" t="str">
            <v>SP INT 1</v>
          </cell>
          <cell r="X10312" t="str">
            <v>SP INT 1</v>
          </cell>
        </row>
        <row r="10313">
          <cell r="B10313">
            <v>5</v>
          </cell>
          <cell r="K10313" t="str">
            <v>SALÁRIOS, ENCARGOS E BENEFÍCIOS</v>
          </cell>
          <cell r="O10313">
            <v>1</v>
          </cell>
          <cell r="Q10313">
            <v>46143</v>
          </cell>
          <cell r="W10313" t="str">
            <v>SP INT 1</v>
          </cell>
          <cell r="X10313" t="str">
            <v>SP INT 1</v>
          </cell>
        </row>
        <row r="10314">
          <cell r="B10314">
            <v>5</v>
          </cell>
          <cell r="K10314" t="str">
            <v>SALÁRIOS, ENCARGOS E BENEFÍCIOS</v>
          </cell>
          <cell r="O10314">
            <v>1</v>
          </cell>
          <cell r="Q10314">
            <v>46143</v>
          </cell>
          <cell r="W10314" t="str">
            <v>SP INT 1</v>
          </cell>
          <cell r="X10314" t="str">
            <v>SP INT 1</v>
          </cell>
        </row>
        <row r="10315">
          <cell r="B10315">
            <v>5</v>
          </cell>
          <cell r="K10315" t="str">
            <v>SALÁRIOS, ENCARGOS E BENEFÍCIOS</v>
          </cell>
          <cell r="O10315">
            <v>1</v>
          </cell>
          <cell r="Q10315">
            <v>46143</v>
          </cell>
          <cell r="W10315" t="str">
            <v>SP INT 1</v>
          </cell>
          <cell r="X10315" t="str">
            <v>SP INT 1</v>
          </cell>
        </row>
        <row r="10316">
          <cell r="B10316">
            <v>5</v>
          </cell>
          <cell r="K10316" t="str">
            <v>SALÁRIOS, ENCARGOS E BENEFÍCIOS</v>
          </cell>
          <cell r="O10316">
            <v>1</v>
          </cell>
          <cell r="Q10316">
            <v>46143</v>
          </cell>
          <cell r="W10316" t="str">
            <v>SP INT 1</v>
          </cell>
          <cell r="X10316" t="str">
            <v>SP INT 1</v>
          </cell>
        </row>
        <row r="10317">
          <cell r="B10317">
            <v>5</v>
          </cell>
          <cell r="K10317" t="str">
            <v>SALÁRIOS, ENCARGOS E BENEFÍCIOS</v>
          </cell>
          <cell r="O10317">
            <v>1</v>
          </cell>
          <cell r="Q10317">
            <v>46143</v>
          </cell>
          <cell r="W10317" t="str">
            <v>SP INT 1</v>
          </cell>
          <cell r="X10317" t="str">
            <v>SP INT 1</v>
          </cell>
        </row>
        <row r="10318">
          <cell r="B10318">
            <v>5</v>
          </cell>
          <cell r="K10318" t="str">
            <v>SALÁRIOS, ENCARGOS E BENEFÍCIOS</v>
          </cell>
          <cell r="O10318">
            <v>1</v>
          </cell>
          <cell r="Q10318">
            <v>46143</v>
          </cell>
          <cell r="W10318" t="str">
            <v>SP INT 1</v>
          </cell>
          <cell r="X10318" t="str">
            <v>SP INT 1</v>
          </cell>
        </row>
        <row r="10319">
          <cell r="B10319">
            <v>5</v>
          </cell>
          <cell r="K10319" t="str">
            <v>SALÁRIOS, ENCARGOS E BENEFÍCIOS</v>
          </cell>
          <cell r="O10319">
            <v>1</v>
          </cell>
          <cell r="Q10319">
            <v>46143</v>
          </cell>
          <cell r="W10319" t="str">
            <v>SP INT 1</v>
          </cell>
          <cell r="X10319" t="str">
            <v>SP INT 1</v>
          </cell>
        </row>
        <row r="10320">
          <cell r="B10320">
            <v>5</v>
          </cell>
          <cell r="K10320" t="str">
            <v>SALÁRIOS, ENCARGOS E BENEFÍCIOS</v>
          </cell>
          <cell r="O10320">
            <v>1</v>
          </cell>
          <cell r="Q10320">
            <v>46143</v>
          </cell>
          <cell r="W10320" t="str">
            <v>SP INT 1</v>
          </cell>
          <cell r="X10320" t="str">
            <v>SP INT 1</v>
          </cell>
        </row>
        <row r="10321">
          <cell r="B10321">
            <v>5</v>
          </cell>
          <cell r="K10321" t="str">
            <v>SALÁRIOS, ENCARGOS E BENEFÍCIOS</v>
          </cell>
          <cell r="O10321">
            <v>1</v>
          </cell>
          <cell r="Q10321">
            <v>46143</v>
          </cell>
          <cell r="W10321" t="str">
            <v>SP INT 1</v>
          </cell>
          <cell r="X10321" t="str">
            <v>SP INT 1</v>
          </cell>
        </row>
        <row r="10322">
          <cell r="B10322">
            <v>5</v>
          </cell>
          <cell r="K10322" t="str">
            <v>SALÁRIOS, ENCARGOS E BENEFÍCIOS</v>
          </cell>
          <cell r="O10322">
            <v>1</v>
          </cell>
          <cell r="Q10322">
            <v>46143</v>
          </cell>
          <cell r="W10322" t="str">
            <v>SP INT 1</v>
          </cell>
          <cell r="X10322" t="str">
            <v>SP INT 1</v>
          </cell>
        </row>
        <row r="10323">
          <cell r="B10323">
            <v>5</v>
          </cell>
          <cell r="K10323" t="str">
            <v>SALÁRIOS, ENCARGOS E BENEFÍCIOS</v>
          </cell>
          <cell r="O10323">
            <v>1</v>
          </cell>
          <cell r="Q10323">
            <v>46143</v>
          </cell>
          <cell r="W10323" t="str">
            <v>SP INT 1</v>
          </cell>
          <cell r="X10323" t="str">
            <v>SP INT 1</v>
          </cell>
        </row>
        <row r="10324">
          <cell r="B10324">
            <v>5</v>
          </cell>
          <cell r="K10324" t="str">
            <v>PLR</v>
          </cell>
          <cell r="O10324">
            <v>1</v>
          </cell>
          <cell r="Q10324">
            <v>46143</v>
          </cell>
          <cell r="W10324" t="str">
            <v>SP INT 1</v>
          </cell>
          <cell r="X10324" t="str">
            <v>SP INT 1</v>
          </cell>
        </row>
        <row r="10325">
          <cell r="B10325">
            <v>5</v>
          </cell>
          <cell r="K10325" t="str">
            <v>SALÁRIOS, ENCARGOS E BENEFÍCIOS</v>
          </cell>
          <cell r="O10325">
            <v>1</v>
          </cell>
          <cell r="Q10325">
            <v>46143</v>
          </cell>
          <cell r="W10325" t="str">
            <v>SP INT 1</v>
          </cell>
          <cell r="X10325" t="str">
            <v>SP INT 1</v>
          </cell>
        </row>
        <row r="10326">
          <cell r="B10326">
            <v>5</v>
          </cell>
          <cell r="K10326" t="str">
            <v>SALÁRIOS, ENCARGOS E BENEFÍCIOS</v>
          </cell>
          <cell r="O10326">
            <v>1</v>
          </cell>
          <cell r="Q10326">
            <v>46143</v>
          </cell>
          <cell r="W10326" t="str">
            <v>SP INT 1</v>
          </cell>
          <cell r="X10326" t="str">
            <v>SP INT 1</v>
          </cell>
        </row>
        <row r="10327">
          <cell r="B10327">
            <v>5</v>
          </cell>
          <cell r="K10327" t="str">
            <v>SERVIÇOS</v>
          </cell>
          <cell r="O10327">
            <v>1</v>
          </cell>
          <cell r="Q10327">
            <v>46143</v>
          </cell>
          <cell r="W10327" t="str">
            <v>SP INT 1</v>
          </cell>
          <cell r="X10327" t="str">
            <v>SP INT 1</v>
          </cell>
        </row>
        <row r="10328">
          <cell r="B10328">
            <v>5</v>
          </cell>
          <cell r="K10328" t="str">
            <v>SALÁRIOS, ENCARGOS E BENEFÍCIOS</v>
          </cell>
          <cell r="O10328">
            <v>1</v>
          </cell>
          <cell r="Q10328">
            <v>46143</v>
          </cell>
          <cell r="W10328" t="str">
            <v>SP INT 1</v>
          </cell>
          <cell r="X10328" t="str">
            <v>SP INT 1</v>
          </cell>
        </row>
        <row r="10329">
          <cell r="B10329">
            <v>5</v>
          </cell>
          <cell r="K10329" t="str">
            <v>SALÁRIOS, ENCARGOS E BENEFÍCIOS</v>
          </cell>
          <cell r="O10329">
            <v>1</v>
          </cell>
          <cell r="Q10329">
            <v>46143</v>
          </cell>
          <cell r="W10329" t="str">
            <v>SP INT 1</v>
          </cell>
          <cell r="X10329" t="str">
            <v>SP INT 1</v>
          </cell>
        </row>
        <row r="10330">
          <cell r="B10330">
            <v>5</v>
          </cell>
          <cell r="K10330" t="str">
            <v>SALÁRIOS, ENCARGOS E BENEFÍCIOS</v>
          </cell>
          <cell r="O10330">
            <v>1</v>
          </cell>
          <cell r="Q10330">
            <v>46143</v>
          </cell>
          <cell r="W10330" t="str">
            <v>SP INT 1</v>
          </cell>
          <cell r="X10330" t="str">
            <v>SP INT 1</v>
          </cell>
        </row>
        <row r="10331">
          <cell r="B10331">
            <v>5</v>
          </cell>
          <cell r="K10331" t="str">
            <v>SALÁRIOS, ENCARGOS E BENEFÍCIOS</v>
          </cell>
          <cell r="O10331">
            <v>1</v>
          </cell>
          <cell r="Q10331">
            <v>46143</v>
          </cell>
          <cell r="W10331" t="str">
            <v>SP INT 1</v>
          </cell>
          <cell r="X10331" t="str">
            <v>SP INT 1</v>
          </cell>
        </row>
        <row r="10332">
          <cell r="B10332">
            <v>5</v>
          </cell>
          <cell r="K10332" t="str">
            <v>SALÁRIOS, ENCARGOS E BENEFÍCIOS</v>
          </cell>
          <cell r="O10332">
            <v>1</v>
          </cell>
          <cell r="Q10332">
            <v>46143</v>
          </cell>
          <cell r="W10332" t="str">
            <v>SP INT 1</v>
          </cell>
          <cell r="X10332" t="str">
            <v>SP INT 1</v>
          </cell>
        </row>
        <row r="10333">
          <cell r="B10333">
            <v>5</v>
          </cell>
          <cell r="K10333" t="str">
            <v>SALÁRIOS, ENCARGOS E BENEFÍCIOS</v>
          </cell>
          <cell r="O10333">
            <v>1</v>
          </cell>
          <cell r="Q10333">
            <v>46143</v>
          </cell>
          <cell r="W10333" t="str">
            <v>SP INT 1</v>
          </cell>
          <cell r="X10333" t="str">
            <v>SP INT 1</v>
          </cell>
        </row>
        <row r="10334">
          <cell r="B10334">
            <v>5</v>
          </cell>
          <cell r="K10334" t="str">
            <v>SALÁRIOS, ENCARGOS E BENEFÍCIOS</v>
          </cell>
          <cell r="O10334">
            <v>1</v>
          </cell>
          <cell r="Q10334">
            <v>46143</v>
          </cell>
          <cell r="W10334" t="str">
            <v>SP INT 1</v>
          </cell>
          <cell r="X10334" t="str">
            <v>SP INT 1</v>
          </cell>
        </row>
        <row r="10335">
          <cell r="B10335">
            <v>5</v>
          </cell>
          <cell r="K10335" t="str">
            <v>SALÁRIOS, ENCARGOS E BENEFÍCIOS</v>
          </cell>
          <cell r="O10335">
            <v>1</v>
          </cell>
          <cell r="Q10335">
            <v>46143</v>
          </cell>
          <cell r="W10335" t="str">
            <v>SP INT 1</v>
          </cell>
          <cell r="X10335" t="str">
            <v>SP INT 1</v>
          </cell>
        </row>
        <row r="10336">
          <cell r="B10336">
            <v>5</v>
          </cell>
          <cell r="K10336" t="str">
            <v>SALÁRIOS, ENCARGOS E BENEFÍCIOS</v>
          </cell>
          <cell r="O10336">
            <v>1</v>
          </cell>
          <cell r="Q10336">
            <v>46143</v>
          </cell>
          <cell r="W10336" t="str">
            <v>SP INT 1</v>
          </cell>
          <cell r="X10336" t="str">
            <v>SP INT 1</v>
          </cell>
        </row>
        <row r="10337">
          <cell r="B10337">
            <v>5</v>
          </cell>
          <cell r="K10337" t="str">
            <v>PLR</v>
          </cell>
          <cell r="O10337">
            <v>1</v>
          </cell>
          <cell r="Q10337">
            <v>46143</v>
          </cell>
          <cell r="W10337" t="str">
            <v>SP INT 1</v>
          </cell>
          <cell r="X10337" t="str">
            <v>SP INT 1</v>
          </cell>
        </row>
        <row r="10338">
          <cell r="B10338">
            <v>5</v>
          </cell>
          <cell r="K10338" t="str">
            <v>SERVIÇOS</v>
          </cell>
          <cell r="O10338">
            <v>1</v>
          </cell>
          <cell r="P10338">
            <v>8</v>
          </cell>
          <cell r="Q10338">
            <v>46143</v>
          </cell>
          <cell r="W10338" t="str">
            <v>SP INT 1</v>
          </cell>
          <cell r="X10338" t="str">
            <v>SP INT 1</v>
          </cell>
        </row>
        <row r="10339">
          <cell r="B10339">
            <v>5</v>
          </cell>
          <cell r="K10339" t="str">
            <v>SALÁRIOS, ENCARGOS E BENEFÍCIOS</v>
          </cell>
          <cell r="O10339">
            <v>1</v>
          </cell>
          <cell r="Q10339">
            <v>46143</v>
          </cell>
          <cell r="W10339" t="str">
            <v>SP INT 1</v>
          </cell>
          <cell r="X10339" t="str">
            <v>SP INT 1</v>
          </cell>
        </row>
        <row r="10340">
          <cell r="B10340">
            <v>5</v>
          </cell>
          <cell r="K10340" t="str">
            <v>PLR</v>
          </cell>
          <cell r="O10340">
            <v>1</v>
          </cell>
          <cell r="Q10340">
            <v>46143</v>
          </cell>
          <cell r="W10340" t="str">
            <v>SP INT 1</v>
          </cell>
          <cell r="X10340" t="str">
            <v>SP INT 1</v>
          </cell>
        </row>
        <row r="10341">
          <cell r="B10341">
            <v>5</v>
          </cell>
          <cell r="K10341" t="str">
            <v>SALÁRIOS, ENCARGOS E BENEFÍCIOS</v>
          </cell>
          <cell r="O10341">
            <v>1</v>
          </cell>
          <cell r="Q10341">
            <v>46143</v>
          </cell>
          <cell r="W10341" t="str">
            <v>SP INT 1</v>
          </cell>
          <cell r="X10341" t="str">
            <v>SP INT 1</v>
          </cell>
        </row>
        <row r="10342">
          <cell r="B10342">
            <v>5</v>
          </cell>
          <cell r="K10342" t="str">
            <v>SALÁRIOS, ENCARGOS E BENEFÍCIOS</v>
          </cell>
          <cell r="O10342">
            <v>1</v>
          </cell>
          <cell r="Q10342">
            <v>46143</v>
          </cell>
          <cell r="W10342" t="str">
            <v>SP INT 1</v>
          </cell>
          <cell r="X10342" t="str">
            <v>SP INT 1</v>
          </cell>
        </row>
        <row r="10343">
          <cell r="B10343">
            <v>5</v>
          </cell>
          <cell r="K10343" t="str">
            <v>SALÁRIOS, ENCARGOS E BENEFÍCIOS</v>
          </cell>
          <cell r="O10343">
            <v>1</v>
          </cell>
          <cell r="Q10343">
            <v>46143</v>
          </cell>
          <cell r="W10343" t="str">
            <v>SP INT 1</v>
          </cell>
          <cell r="X10343" t="str">
            <v>SP INT 1</v>
          </cell>
        </row>
        <row r="10344">
          <cell r="B10344">
            <v>5</v>
          </cell>
          <cell r="K10344" t="str">
            <v>SALÁRIOS, ENCARGOS E BENEFÍCIOS</v>
          </cell>
          <cell r="O10344">
            <v>1</v>
          </cell>
          <cell r="Q10344">
            <v>46143</v>
          </cell>
          <cell r="W10344" t="str">
            <v>SP INT 1</v>
          </cell>
          <cell r="X10344" t="str">
            <v>SP INT 1</v>
          </cell>
        </row>
        <row r="10345">
          <cell r="B10345">
            <v>5</v>
          </cell>
          <cell r="K10345" t="str">
            <v>SALÁRIOS, ENCARGOS E BENEFÍCIOS</v>
          </cell>
          <cell r="O10345">
            <v>1</v>
          </cell>
          <cell r="Q10345">
            <v>46143</v>
          </cell>
          <cell r="W10345" t="str">
            <v>SP INT 2</v>
          </cell>
          <cell r="X10345" t="str">
            <v>SP INT 2</v>
          </cell>
        </row>
        <row r="10346">
          <cell r="B10346">
            <v>5</v>
          </cell>
          <cell r="K10346" t="str">
            <v>SALÁRIOS, ENCARGOS E BENEFÍCIOS</v>
          </cell>
          <cell r="O10346">
            <v>1</v>
          </cell>
          <cell r="Q10346">
            <v>46143</v>
          </cell>
          <cell r="W10346" t="str">
            <v>SP INT 2</v>
          </cell>
          <cell r="X10346" t="str">
            <v>SP INT 2</v>
          </cell>
        </row>
        <row r="10347">
          <cell r="B10347">
            <v>5</v>
          </cell>
          <cell r="K10347" t="str">
            <v>SALÁRIOS, ENCARGOS E BENEFÍCIOS</v>
          </cell>
          <cell r="O10347">
            <v>1</v>
          </cell>
          <cell r="Q10347">
            <v>46143</v>
          </cell>
          <cell r="W10347" t="str">
            <v>SP INT 2</v>
          </cell>
          <cell r="X10347" t="str">
            <v>SP INT 2</v>
          </cell>
        </row>
        <row r="10348">
          <cell r="B10348">
            <v>5</v>
          </cell>
          <cell r="K10348" t="str">
            <v>SALÁRIOS, ENCARGOS E BENEFÍCIOS</v>
          </cell>
          <cell r="O10348">
            <v>1</v>
          </cell>
          <cell r="Q10348">
            <v>46143</v>
          </cell>
          <cell r="W10348" t="str">
            <v>SP INT 2</v>
          </cell>
          <cell r="X10348" t="str">
            <v>SP INT 2</v>
          </cell>
        </row>
        <row r="10349">
          <cell r="B10349">
            <v>5</v>
          </cell>
          <cell r="K10349" t="str">
            <v>SALÁRIOS, ENCARGOS E BENEFÍCIOS</v>
          </cell>
          <cell r="O10349">
            <v>1</v>
          </cell>
          <cell r="Q10349">
            <v>46143</v>
          </cell>
          <cell r="W10349" t="str">
            <v>SP INT 2</v>
          </cell>
          <cell r="X10349" t="str">
            <v>SP INT 2</v>
          </cell>
        </row>
        <row r="10350">
          <cell r="B10350">
            <v>5</v>
          </cell>
          <cell r="K10350" t="str">
            <v>SALÁRIOS, ENCARGOS E BENEFÍCIOS</v>
          </cell>
          <cell r="O10350">
            <v>1</v>
          </cell>
          <cell r="Q10350">
            <v>46143</v>
          </cell>
          <cell r="W10350" t="str">
            <v>SP INT 2</v>
          </cell>
          <cell r="X10350" t="str">
            <v>SP INT 2</v>
          </cell>
        </row>
        <row r="10351">
          <cell r="B10351">
            <v>5</v>
          </cell>
          <cell r="K10351" t="str">
            <v>SALÁRIOS, ENCARGOS E BENEFÍCIOS</v>
          </cell>
          <cell r="O10351">
            <v>1</v>
          </cell>
          <cell r="Q10351">
            <v>46143</v>
          </cell>
          <cell r="W10351" t="str">
            <v>SP INT 2</v>
          </cell>
          <cell r="X10351" t="str">
            <v>SP INT 2</v>
          </cell>
        </row>
        <row r="10352">
          <cell r="B10352">
            <v>5</v>
          </cell>
          <cell r="K10352" t="str">
            <v>SALÁRIOS, ENCARGOS E BENEFÍCIOS</v>
          </cell>
          <cell r="O10352">
            <v>1</v>
          </cell>
          <cell r="Q10352">
            <v>46143</v>
          </cell>
          <cell r="W10352" t="str">
            <v>SP INT 2</v>
          </cell>
          <cell r="X10352" t="str">
            <v>SP INT 2</v>
          </cell>
        </row>
        <row r="10353">
          <cell r="B10353">
            <v>5</v>
          </cell>
          <cell r="K10353" t="str">
            <v>SALÁRIOS, ENCARGOS E BENEFÍCIOS</v>
          </cell>
          <cell r="O10353">
            <v>1</v>
          </cell>
          <cell r="Q10353">
            <v>46143</v>
          </cell>
          <cell r="W10353" t="str">
            <v>SP INT 2</v>
          </cell>
          <cell r="X10353" t="str">
            <v>SP INT 2</v>
          </cell>
        </row>
        <row r="10354">
          <cell r="B10354">
            <v>5</v>
          </cell>
          <cell r="K10354" t="str">
            <v>SALÁRIOS, ENCARGOS E BENEFÍCIOS</v>
          </cell>
          <cell r="O10354">
            <v>1</v>
          </cell>
          <cell r="Q10354">
            <v>46143</v>
          </cell>
          <cell r="W10354" t="str">
            <v>SP INT 2</v>
          </cell>
          <cell r="X10354" t="str">
            <v>SP INT 2</v>
          </cell>
        </row>
        <row r="10355">
          <cell r="B10355">
            <v>5</v>
          </cell>
          <cell r="K10355" t="str">
            <v>SALÁRIOS, ENCARGOS E BENEFÍCIOS</v>
          </cell>
          <cell r="O10355">
            <v>1</v>
          </cell>
          <cell r="Q10355">
            <v>46143</v>
          </cell>
          <cell r="W10355" t="str">
            <v>SP INT 2</v>
          </cell>
          <cell r="X10355" t="str">
            <v>SP INT 2</v>
          </cell>
        </row>
        <row r="10356">
          <cell r="B10356">
            <v>5</v>
          </cell>
          <cell r="K10356" t="str">
            <v>SALÁRIOS, ENCARGOS E BENEFÍCIOS</v>
          </cell>
          <cell r="O10356">
            <v>1</v>
          </cell>
          <cell r="Q10356">
            <v>46143</v>
          </cell>
          <cell r="W10356" t="str">
            <v>SP INT 2</v>
          </cell>
          <cell r="X10356" t="str">
            <v>SP INT 2</v>
          </cell>
        </row>
        <row r="10357">
          <cell r="B10357">
            <v>5</v>
          </cell>
          <cell r="K10357" t="str">
            <v>SALÁRIOS, ENCARGOS E BENEFÍCIOS</v>
          </cell>
          <cell r="O10357">
            <v>1</v>
          </cell>
          <cell r="Q10357">
            <v>46143</v>
          </cell>
          <cell r="W10357" t="str">
            <v>SP INT 2</v>
          </cell>
          <cell r="X10357" t="str">
            <v>SP INT 2</v>
          </cell>
        </row>
        <row r="10358">
          <cell r="B10358">
            <v>5</v>
          </cell>
          <cell r="K10358" t="str">
            <v>SALÁRIOS, ENCARGOS E BENEFÍCIOS</v>
          </cell>
          <cell r="O10358">
            <v>1</v>
          </cell>
          <cell r="Q10358">
            <v>46143</v>
          </cell>
          <cell r="W10358" t="str">
            <v>SP INT 2</v>
          </cell>
          <cell r="X10358" t="str">
            <v>SP INT 2</v>
          </cell>
        </row>
        <row r="10359">
          <cell r="B10359">
            <v>5</v>
          </cell>
          <cell r="K10359" t="str">
            <v>SALÁRIOS, ENCARGOS E BENEFÍCIOS</v>
          </cell>
          <cell r="O10359">
            <v>1</v>
          </cell>
          <cell r="Q10359">
            <v>46143</v>
          </cell>
          <cell r="W10359" t="str">
            <v>SP INT 2</v>
          </cell>
          <cell r="X10359" t="str">
            <v>SP INT 2</v>
          </cell>
        </row>
        <row r="10360">
          <cell r="B10360">
            <v>5</v>
          </cell>
          <cell r="K10360" t="str">
            <v>SALÁRIOS, ENCARGOS E BENEFÍCIOS</v>
          </cell>
          <cell r="O10360">
            <v>1</v>
          </cell>
          <cell r="Q10360">
            <v>46143</v>
          </cell>
          <cell r="W10360" t="str">
            <v>SP INT 2</v>
          </cell>
          <cell r="X10360" t="str">
            <v>SP INT 2</v>
          </cell>
        </row>
        <row r="10361">
          <cell r="B10361">
            <v>5</v>
          </cell>
          <cell r="K10361" t="str">
            <v>SALÁRIOS, ENCARGOS E BENEFÍCIOS</v>
          </cell>
          <cell r="O10361">
            <v>1</v>
          </cell>
          <cell r="Q10361">
            <v>46143</v>
          </cell>
          <cell r="W10361" t="str">
            <v>SP INT 2</v>
          </cell>
          <cell r="X10361" t="str">
            <v>SP INT 2</v>
          </cell>
        </row>
        <row r="10362">
          <cell r="B10362">
            <v>5</v>
          </cell>
          <cell r="K10362" t="str">
            <v>SALÁRIOS, ENCARGOS E BENEFÍCIOS</v>
          </cell>
          <cell r="O10362">
            <v>1</v>
          </cell>
          <cell r="Q10362">
            <v>46143</v>
          </cell>
          <cell r="W10362" t="str">
            <v>SP INT 2</v>
          </cell>
          <cell r="X10362" t="str">
            <v>SP INT 2</v>
          </cell>
        </row>
        <row r="10363">
          <cell r="B10363">
            <v>5</v>
          </cell>
          <cell r="K10363" t="str">
            <v>SALÁRIOS, ENCARGOS E BENEFÍCIOS</v>
          </cell>
          <cell r="O10363">
            <v>1</v>
          </cell>
          <cell r="Q10363">
            <v>46143</v>
          </cell>
          <cell r="W10363" t="str">
            <v>SP INT 2</v>
          </cell>
          <cell r="X10363" t="str">
            <v>SP INT 2</v>
          </cell>
        </row>
        <row r="10364">
          <cell r="B10364">
            <v>5</v>
          </cell>
          <cell r="K10364" t="str">
            <v>SALÁRIOS, ENCARGOS E BENEFÍCIOS</v>
          </cell>
          <cell r="O10364">
            <v>1</v>
          </cell>
          <cell r="Q10364">
            <v>46143</v>
          </cell>
          <cell r="W10364" t="str">
            <v>SP INT 2</v>
          </cell>
          <cell r="X10364" t="str">
            <v>SP INT 2</v>
          </cell>
        </row>
        <row r="10365">
          <cell r="B10365">
            <v>5</v>
          </cell>
          <cell r="K10365" t="str">
            <v>SALÁRIOS, ENCARGOS E BENEFÍCIOS</v>
          </cell>
          <cell r="O10365">
            <v>1</v>
          </cell>
          <cell r="Q10365">
            <v>46143</v>
          </cell>
          <cell r="W10365" t="str">
            <v>SP INT 2</v>
          </cell>
          <cell r="X10365" t="str">
            <v>SP INT 2</v>
          </cell>
        </row>
        <row r="10366">
          <cell r="B10366">
            <v>5</v>
          </cell>
          <cell r="K10366" t="str">
            <v>SALÁRIOS, ENCARGOS E BENEFÍCIOS</v>
          </cell>
          <cell r="O10366">
            <v>1</v>
          </cell>
          <cell r="Q10366">
            <v>46143</v>
          </cell>
          <cell r="W10366" t="str">
            <v>SP INT 2</v>
          </cell>
          <cell r="X10366" t="str">
            <v>SP INT 2</v>
          </cell>
        </row>
        <row r="10367">
          <cell r="B10367">
            <v>5</v>
          </cell>
          <cell r="K10367" t="str">
            <v>SALÁRIOS, ENCARGOS E BENEFÍCIOS</v>
          </cell>
          <cell r="O10367">
            <v>1</v>
          </cell>
          <cell r="Q10367">
            <v>46143</v>
          </cell>
          <cell r="W10367" t="str">
            <v>SP INT 2</v>
          </cell>
          <cell r="X10367" t="str">
            <v>SP INT 2</v>
          </cell>
        </row>
        <row r="10368">
          <cell r="B10368">
            <v>5</v>
          </cell>
          <cell r="K10368" t="str">
            <v>SALÁRIOS, ENCARGOS E BENEFÍCIOS</v>
          </cell>
          <cell r="O10368">
            <v>1</v>
          </cell>
          <cell r="Q10368">
            <v>46143</v>
          </cell>
          <cell r="W10368" t="str">
            <v>SP INT 2</v>
          </cell>
          <cell r="X10368" t="str">
            <v>SP INT 2</v>
          </cell>
        </row>
        <row r="10369">
          <cell r="B10369">
            <v>5</v>
          </cell>
          <cell r="K10369" t="str">
            <v>SALÁRIOS, ENCARGOS E BENEFÍCIOS</v>
          </cell>
          <cell r="O10369">
            <v>1</v>
          </cell>
          <cell r="Q10369">
            <v>46143</v>
          </cell>
          <cell r="W10369" t="str">
            <v>SP INT 2</v>
          </cell>
          <cell r="X10369" t="str">
            <v>SP INT 2</v>
          </cell>
        </row>
        <row r="10370">
          <cell r="B10370">
            <v>5</v>
          </cell>
          <cell r="K10370" t="str">
            <v>SALÁRIOS, ENCARGOS E BENEFÍCIOS</v>
          </cell>
          <cell r="O10370">
            <v>1</v>
          </cell>
          <cell r="Q10370">
            <v>46143</v>
          </cell>
          <cell r="W10370" t="str">
            <v>SP INT 2</v>
          </cell>
          <cell r="X10370" t="str">
            <v>SP INT 2</v>
          </cell>
        </row>
        <row r="10371">
          <cell r="B10371">
            <v>5</v>
          </cell>
          <cell r="K10371" t="str">
            <v>SALÁRIOS, ENCARGOS E BENEFÍCIOS</v>
          </cell>
          <cell r="O10371">
            <v>1</v>
          </cell>
          <cell r="Q10371">
            <v>46143</v>
          </cell>
          <cell r="W10371" t="str">
            <v>SP INT 2</v>
          </cell>
          <cell r="X10371" t="str">
            <v>SP INT 2</v>
          </cell>
        </row>
        <row r="10372">
          <cell r="B10372">
            <v>5</v>
          </cell>
          <cell r="K10372" t="str">
            <v>SALÁRIOS, ENCARGOS E BENEFÍCIOS</v>
          </cell>
          <cell r="O10372">
            <v>1</v>
          </cell>
          <cell r="Q10372">
            <v>46143</v>
          </cell>
          <cell r="W10372" t="str">
            <v>SP INT 2</v>
          </cell>
          <cell r="X10372" t="str">
            <v>SP INT 2</v>
          </cell>
        </row>
        <row r="10373">
          <cell r="B10373">
            <v>5</v>
          </cell>
          <cell r="K10373" t="str">
            <v>SALÁRIOS, ENCARGOS E BENEFÍCIOS</v>
          </cell>
          <cell r="O10373">
            <v>1</v>
          </cell>
          <cell r="P10373">
            <v>9.3800000000000008</v>
          </cell>
          <cell r="Q10373">
            <v>46143</v>
          </cell>
          <cell r="W10373" t="str">
            <v>SP INT 2</v>
          </cell>
          <cell r="X10373" t="str">
            <v>SP INT 2</v>
          </cell>
        </row>
        <row r="10374">
          <cell r="B10374">
            <v>5</v>
          </cell>
          <cell r="K10374" t="str">
            <v>DESPESAS GERAIS</v>
          </cell>
          <cell r="O10374">
            <v>1</v>
          </cell>
          <cell r="Q10374">
            <v>46143</v>
          </cell>
          <cell r="W10374" t="str">
            <v>SP INT 2</v>
          </cell>
          <cell r="X10374" t="str">
            <v>SP INT 2</v>
          </cell>
        </row>
        <row r="10375">
          <cell r="B10375">
            <v>5</v>
          </cell>
          <cell r="K10375" t="str">
            <v>PLR</v>
          </cell>
          <cell r="O10375">
            <v>1</v>
          </cell>
          <cell r="Q10375">
            <v>46143</v>
          </cell>
          <cell r="W10375" t="str">
            <v>SP INT 2</v>
          </cell>
          <cell r="X10375" t="str">
            <v>SP INT 2</v>
          </cell>
        </row>
        <row r="10376">
          <cell r="B10376">
            <v>5</v>
          </cell>
          <cell r="K10376" t="str">
            <v>SALÁRIOS, ENCARGOS E BENEFÍCIOS</v>
          </cell>
          <cell r="O10376">
            <v>1</v>
          </cell>
          <cell r="Q10376">
            <v>46143</v>
          </cell>
          <cell r="W10376" t="str">
            <v>SP INT 2</v>
          </cell>
          <cell r="X10376" t="str">
            <v>SP INT 2</v>
          </cell>
        </row>
        <row r="10377">
          <cell r="B10377">
            <v>5</v>
          </cell>
          <cell r="K10377" t="str">
            <v>SALÁRIOS, ENCARGOS E BENEFÍCIOS</v>
          </cell>
          <cell r="O10377">
            <v>1</v>
          </cell>
          <cell r="Q10377">
            <v>46143</v>
          </cell>
          <cell r="W10377" t="str">
            <v>SP INT 2</v>
          </cell>
          <cell r="X10377" t="str">
            <v>SP INT 2</v>
          </cell>
        </row>
        <row r="10378">
          <cell r="B10378">
            <v>5</v>
          </cell>
          <cell r="K10378" t="str">
            <v>SALÁRIOS, ENCARGOS E BENEFÍCIOS</v>
          </cell>
          <cell r="O10378">
            <v>1</v>
          </cell>
          <cell r="Q10378">
            <v>46143</v>
          </cell>
          <cell r="W10378" t="str">
            <v>SP INT 2</v>
          </cell>
          <cell r="X10378" t="str">
            <v>SP INT 2</v>
          </cell>
        </row>
        <row r="10379">
          <cell r="B10379">
            <v>5</v>
          </cell>
          <cell r="K10379" t="str">
            <v>SALÁRIOS, ENCARGOS E BENEFÍCIOS</v>
          </cell>
          <cell r="O10379">
            <v>1</v>
          </cell>
          <cell r="Q10379">
            <v>46143</v>
          </cell>
          <cell r="W10379" t="str">
            <v>SP INT 2</v>
          </cell>
          <cell r="X10379" t="str">
            <v>SP INT 2</v>
          </cell>
        </row>
        <row r="10380">
          <cell r="B10380">
            <v>5</v>
          </cell>
          <cell r="K10380" t="str">
            <v>SALÁRIOS, ENCARGOS E BENEFÍCIOS</v>
          </cell>
          <cell r="O10380">
            <v>1</v>
          </cell>
          <cell r="Q10380">
            <v>46143</v>
          </cell>
          <cell r="W10380" t="str">
            <v>SP INT 2</v>
          </cell>
          <cell r="X10380" t="str">
            <v>SP INT 2</v>
          </cell>
        </row>
        <row r="10381">
          <cell r="B10381">
            <v>5</v>
          </cell>
          <cell r="K10381" t="str">
            <v>SALÁRIOS, ENCARGOS E BENEFÍCIOS</v>
          </cell>
          <cell r="O10381">
            <v>1</v>
          </cell>
          <cell r="Q10381">
            <v>46143</v>
          </cell>
          <cell r="W10381" t="str">
            <v>SP INT 2</v>
          </cell>
          <cell r="X10381" t="str">
            <v>SP INT 2</v>
          </cell>
        </row>
        <row r="10382">
          <cell r="B10382">
            <v>5</v>
          </cell>
          <cell r="K10382" t="str">
            <v>SALÁRIOS, ENCARGOS E BENEFÍCIOS</v>
          </cell>
          <cell r="O10382">
            <v>1</v>
          </cell>
          <cell r="Q10382">
            <v>46143</v>
          </cell>
          <cell r="W10382" t="str">
            <v>SP INT 3</v>
          </cell>
          <cell r="X10382" t="str">
            <v>SP INT 3</v>
          </cell>
        </row>
        <row r="10383">
          <cell r="B10383">
            <v>5</v>
          </cell>
          <cell r="K10383" t="str">
            <v>SALÁRIOS, ENCARGOS E BENEFÍCIOS</v>
          </cell>
          <cell r="O10383">
            <v>1</v>
          </cell>
          <cell r="Q10383">
            <v>46143</v>
          </cell>
          <cell r="W10383" t="str">
            <v>SP INT 3</v>
          </cell>
          <cell r="X10383" t="str">
            <v>SP INT 3</v>
          </cell>
        </row>
        <row r="10384">
          <cell r="B10384">
            <v>5</v>
          </cell>
          <cell r="K10384" t="str">
            <v>SALÁRIOS, ENCARGOS E BENEFÍCIOS</v>
          </cell>
          <cell r="O10384">
            <v>1</v>
          </cell>
          <cell r="Q10384">
            <v>46143</v>
          </cell>
          <cell r="W10384" t="str">
            <v>SP INT 3</v>
          </cell>
          <cell r="X10384" t="str">
            <v>SP INT 3</v>
          </cell>
        </row>
        <row r="10385">
          <cell r="B10385">
            <v>5</v>
          </cell>
          <cell r="K10385" t="str">
            <v>SALÁRIOS, ENCARGOS E BENEFÍCIOS</v>
          </cell>
          <cell r="O10385">
            <v>1</v>
          </cell>
          <cell r="Q10385">
            <v>46143</v>
          </cell>
          <cell r="W10385" t="str">
            <v>SP INT 3</v>
          </cell>
          <cell r="X10385" t="str">
            <v>SP INT 3</v>
          </cell>
        </row>
        <row r="10386">
          <cell r="B10386">
            <v>5</v>
          </cell>
          <cell r="K10386" t="str">
            <v>SALÁRIOS, ENCARGOS E BENEFÍCIOS</v>
          </cell>
          <cell r="O10386">
            <v>1</v>
          </cell>
          <cell r="Q10386">
            <v>46143</v>
          </cell>
          <cell r="W10386" t="str">
            <v>SP INT 3</v>
          </cell>
          <cell r="X10386" t="str">
            <v>SP INT 3</v>
          </cell>
        </row>
        <row r="10387">
          <cell r="B10387">
            <v>5</v>
          </cell>
          <cell r="K10387" t="str">
            <v>SALÁRIOS, ENCARGOS E BENEFÍCIOS</v>
          </cell>
          <cell r="O10387">
            <v>1</v>
          </cell>
          <cell r="Q10387">
            <v>46143</v>
          </cell>
          <cell r="W10387" t="str">
            <v>SP INT 3</v>
          </cell>
          <cell r="X10387" t="str">
            <v>SP INT 3</v>
          </cell>
        </row>
        <row r="10388">
          <cell r="B10388">
            <v>5</v>
          </cell>
          <cell r="K10388" t="str">
            <v>SALÁRIOS, ENCARGOS E BENEFÍCIOS</v>
          </cell>
          <cell r="O10388">
            <v>1</v>
          </cell>
          <cell r="Q10388">
            <v>46143</v>
          </cell>
          <cell r="W10388" t="str">
            <v>SP INT 3</v>
          </cell>
          <cell r="X10388" t="str">
            <v>SP INT 3</v>
          </cell>
        </row>
        <row r="10389">
          <cell r="B10389">
            <v>5</v>
          </cell>
          <cell r="K10389" t="str">
            <v>SALÁRIOS, ENCARGOS E BENEFÍCIOS</v>
          </cell>
          <cell r="O10389">
            <v>1</v>
          </cell>
          <cell r="Q10389">
            <v>46143</v>
          </cell>
          <cell r="W10389" t="str">
            <v>SP INT 3</v>
          </cell>
          <cell r="X10389" t="str">
            <v>SP INT 3</v>
          </cell>
        </row>
        <row r="10390">
          <cell r="B10390">
            <v>5</v>
          </cell>
          <cell r="K10390" t="str">
            <v>SALÁRIOS, ENCARGOS E BENEFÍCIOS</v>
          </cell>
          <cell r="O10390">
            <v>1</v>
          </cell>
          <cell r="Q10390">
            <v>46143</v>
          </cell>
          <cell r="W10390" t="str">
            <v>SP INT 3</v>
          </cell>
          <cell r="X10390" t="str">
            <v>SP INT 3</v>
          </cell>
        </row>
        <row r="10391">
          <cell r="B10391">
            <v>5</v>
          </cell>
          <cell r="K10391" t="str">
            <v>SALÁRIOS, ENCARGOS E BENEFÍCIOS</v>
          </cell>
          <cell r="O10391">
            <v>1</v>
          </cell>
          <cell r="Q10391">
            <v>46143</v>
          </cell>
          <cell r="W10391" t="str">
            <v>SP INT 3</v>
          </cell>
          <cell r="X10391" t="str">
            <v>SP INT 3</v>
          </cell>
        </row>
        <row r="10392">
          <cell r="B10392">
            <v>5</v>
          </cell>
          <cell r="K10392" t="str">
            <v>SALÁRIOS, ENCARGOS E BENEFÍCIOS</v>
          </cell>
          <cell r="O10392">
            <v>1</v>
          </cell>
          <cell r="Q10392">
            <v>46143</v>
          </cell>
          <cell r="W10392" t="str">
            <v>SP INT 3</v>
          </cell>
          <cell r="X10392" t="str">
            <v>SP INT 3</v>
          </cell>
        </row>
        <row r="10393">
          <cell r="B10393">
            <v>5</v>
          </cell>
          <cell r="K10393" t="str">
            <v>SALÁRIOS, ENCARGOS E BENEFÍCIOS</v>
          </cell>
          <cell r="O10393">
            <v>1</v>
          </cell>
          <cell r="Q10393">
            <v>46143</v>
          </cell>
          <cell r="W10393" t="str">
            <v>SP INT 3</v>
          </cell>
          <cell r="X10393" t="str">
            <v>SP INT 3</v>
          </cell>
        </row>
        <row r="10394">
          <cell r="B10394">
            <v>5</v>
          </cell>
          <cell r="K10394" t="str">
            <v>SALÁRIOS, ENCARGOS E BENEFÍCIOS</v>
          </cell>
          <cell r="O10394">
            <v>1</v>
          </cell>
          <cell r="Q10394">
            <v>46143</v>
          </cell>
          <cell r="W10394" t="str">
            <v>SP INT 3</v>
          </cell>
          <cell r="X10394" t="str">
            <v>SP INT 3</v>
          </cell>
        </row>
        <row r="10395">
          <cell r="B10395">
            <v>5</v>
          </cell>
          <cell r="K10395" t="str">
            <v>SALÁRIOS, ENCARGOS E BENEFÍCIOS</v>
          </cell>
          <cell r="O10395">
            <v>1</v>
          </cell>
          <cell r="Q10395">
            <v>46143</v>
          </cell>
          <cell r="W10395" t="str">
            <v>SP INT 3</v>
          </cell>
          <cell r="X10395" t="str">
            <v>SP INT 3</v>
          </cell>
        </row>
        <row r="10396">
          <cell r="B10396">
            <v>5</v>
          </cell>
          <cell r="K10396" t="str">
            <v>SALÁRIOS, ENCARGOS E BENEFÍCIOS</v>
          </cell>
          <cell r="O10396">
            <v>1</v>
          </cell>
          <cell r="Q10396">
            <v>46143</v>
          </cell>
          <cell r="W10396" t="str">
            <v>SP INT 3</v>
          </cell>
          <cell r="X10396" t="str">
            <v>SP INT 3</v>
          </cell>
        </row>
        <row r="10397">
          <cell r="B10397">
            <v>5</v>
          </cell>
          <cell r="K10397" t="str">
            <v>SALÁRIOS, ENCARGOS E BENEFÍCIOS</v>
          </cell>
          <cell r="O10397">
            <v>1</v>
          </cell>
          <cell r="Q10397">
            <v>46143</v>
          </cell>
          <cell r="W10397" t="str">
            <v>SP INT 3</v>
          </cell>
          <cell r="X10397" t="str">
            <v>SP INT 3</v>
          </cell>
        </row>
        <row r="10398">
          <cell r="B10398">
            <v>5</v>
          </cell>
          <cell r="K10398" t="str">
            <v>SALÁRIOS, ENCARGOS E BENEFÍCIOS</v>
          </cell>
          <cell r="O10398">
            <v>1</v>
          </cell>
          <cell r="Q10398">
            <v>46143</v>
          </cell>
          <cell r="W10398" t="str">
            <v>SP INT 3</v>
          </cell>
          <cell r="X10398" t="str">
            <v>SP INT 3</v>
          </cell>
        </row>
        <row r="10399">
          <cell r="B10399">
            <v>5</v>
          </cell>
          <cell r="K10399" t="str">
            <v>SALÁRIOS, ENCARGOS E BENEFÍCIOS</v>
          </cell>
          <cell r="O10399">
            <v>1</v>
          </cell>
          <cell r="Q10399">
            <v>46143</v>
          </cell>
          <cell r="W10399" t="str">
            <v>SP INT 3</v>
          </cell>
          <cell r="X10399" t="str">
            <v>SP INT 3</v>
          </cell>
        </row>
        <row r="10400">
          <cell r="B10400">
            <v>5</v>
          </cell>
          <cell r="K10400" t="str">
            <v>SALÁRIOS, ENCARGOS E BENEFÍCIOS</v>
          </cell>
          <cell r="O10400">
            <v>1</v>
          </cell>
          <cell r="Q10400">
            <v>46143</v>
          </cell>
          <cell r="W10400" t="str">
            <v>SP INT 3</v>
          </cell>
          <cell r="X10400" t="str">
            <v>SP INT 3</v>
          </cell>
        </row>
        <row r="10401">
          <cell r="B10401">
            <v>5</v>
          </cell>
          <cell r="K10401" t="str">
            <v>SALÁRIOS, ENCARGOS E BENEFÍCIOS</v>
          </cell>
          <cell r="O10401">
            <v>1</v>
          </cell>
          <cell r="Q10401">
            <v>46143</v>
          </cell>
          <cell r="W10401" t="str">
            <v>SP INT 3</v>
          </cell>
          <cell r="X10401" t="str">
            <v>SP INT 3</v>
          </cell>
        </row>
        <row r="10402">
          <cell r="B10402">
            <v>5</v>
          </cell>
          <cell r="K10402" t="str">
            <v>SALÁRIOS, ENCARGOS E BENEFÍCIOS</v>
          </cell>
          <cell r="O10402">
            <v>1</v>
          </cell>
          <cell r="Q10402">
            <v>46143</v>
          </cell>
          <cell r="W10402" t="str">
            <v>SP INT 3</v>
          </cell>
          <cell r="X10402" t="str">
            <v>SP INT 3</v>
          </cell>
        </row>
        <row r="10403">
          <cell r="B10403">
            <v>5</v>
          </cell>
          <cell r="K10403" t="str">
            <v>SALÁRIOS, ENCARGOS E BENEFÍCIOS</v>
          </cell>
          <cell r="O10403">
            <v>1</v>
          </cell>
          <cell r="Q10403">
            <v>46143</v>
          </cell>
          <cell r="W10403" t="str">
            <v>SP INT 3</v>
          </cell>
          <cell r="X10403" t="str">
            <v>SP INT 3</v>
          </cell>
        </row>
        <row r="10404">
          <cell r="B10404">
            <v>5</v>
          </cell>
          <cell r="K10404" t="str">
            <v>SALÁRIOS, ENCARGOS E BENEFÍCIOS</v>
          </cell>
          <cell r="O10404">
            <v>1</v>
          </cell>
          <cell r="Q10404">
            <v>46143</v>
          </cell>
          <cell r="W10404" t="str">
            <v>SP INT 3</v>
          </cell>
          <cell r="X10404" t="str">
            <v>SP INT 3</v>
          </cell>
        </row>
        <row r="10405">
          <cell r="B10405">
            <v>5</v>
          </cell>
          <cell r="K10405" t="str">
            <v>SALÁRIOS, ENCARGOS E BENEFÍCIOS</v>
          </cell>
          <cell r="O10405">
            <v>1</v>
          </cell>
          <cell r="Q10405">
            <v>46143</v>
          </cell>
          <cell r="W10405" t="str">
            <v>SP INT 3</v>
          </cell>
          <cell r="X10405" t="str">
            <v>SP INT 3</v>
          </cell>
        </row>
        <row r="10406">
          <cell r="B10406">
            <v>5</v>
          </cell>
          <cell r="K10406" t="str">
            <v>SALÁRIOS, ENCARGOS E BENEFÍCIOS</v>
          </cell>
          <cell r="O10406">
            <v>1</v>
          </cell>
          <cell r="Q10406">
            <v>46143</v>
          </cell>
          <cell r="W10406" t="str">
            <v>SP INT 3</v>
          </cell>
          <cell r="X10406" t="str">
            <v>SP INT 3</v>
          </cell>
        </row>
        <row r="10407">
          <cell r="B10407">
            <v>5</v>
          </cell>
          <cell r="K10407" t="str">
            <v>SALÁRIOS, ENCARGOS E BENEFÍCIOS</v>
          </cell>
          <cell r="O10407">
            <v>1</v>
          </cell>
          <cell r="Q10407">
            <v>46143</v>
          </cell>
          <cell r="W10407" t="str">
            <v>SP INT 3</v>
          </cell>
          <cell r="X10407" t="str">
            <v>SP INT 3</v>
          </cell>
        </row>
        <row r="10408">
          <cell r="B10408">
            <v>5</v>
          </cell>
          <cell r="K10408" t="str">
            <v>SALÁRIOS, ENCARGOS E BENEFÍCIOS</v>
          </cell>
          <cell r="O10408">
            <v>1</v>
          </cell>
          <cell r="Q10408">
            <v>46143</v>
          </cell>
          <cell r="W10408" t="str">
            <v>SP INT 3</v>
          </cell>
          <cell r="X10408" t="str">
            <v>SP INT 3</v>
          </cell>
        </row>
        <row r="10409">
          <cell r="B10409">
            <v>5</v>
          </cell>
          <cell r="K10409" t="str">
            <v>SALÁRIOS, ENCARGOS E BENEFÍCIOS</v>
          </cell>
          <cell r="O10409">
            <v>1</v>
          </cell>
          <cell r="Q10409">
            <v>46143</v>
          </cell>
          <cell r="W10409" t="str">
            <v>SP INT 3</v>
          </cell>
          <cell r="X10409" t="str">
            <v>SP INT 3</v>
          </cell>
        </row>
        <row r="10410">
          <cell r="B10410">
            <v>5</v>
          </cell>
          <cell r="K10410" t="str">
            <v>SALÁRIOS, ENCARGOS E BENEFÍCIOS</v>
          </cell>
          <cell r="O10410">
            <v>1</v>
          </cell>
          <cell r="Q10410">
            <v>46143</v>
          </cell>
          <cell r="W10410" t="str">
            <v>SP INT 3</v>
          </cell>
          <cell r="X10410" t="str">
            <v>SP INT 3</v>
          </cell>
        </row>
        <row r="10411">
          <cell r="B10411">
            <v>5</v>
          </cell>
          <cell r="K10411" t="str">
            <v>SALÁRIOS, ENCARGOS E BENEFÍCIOS</v>
          </cell>
          <cell r="O10411">
            <v>1</v>
          </cell>
          <cell r="Q10411">
            <v>46143</v>
          </cell>
          <cell r="W10411" t="str">
            <v>SP INT 3</v>
          </cell>
          <cell r="X10411" t="str">
            <v>SP INT 3</v>
          </cell>
        </row>
        <row r="10412">
          <cell r="B10412">
            <v>5</v>
          </cell>
          <cell r="K10412" t="str">
            <v>SALÁRIOS, ENCARGOS E BENEFÍCIOS</v>
          </cell>
          <cell r="O10412">
            <v>1</v>
          </cell>
          <cell r="Q10412">
            <v>46143</v>
          </cell>
          <cell r="W10412" t="str">
            <v>SP INT 3</v>
          </cell>
          <cell r="X10412" t="str">
            <v>SP INT 3</v>
          </cell>
        </row>
        <row r="10413">
          <cell r="B10413">
            <v>5</v>
          </cell>
          <cell r="K10413" t="str">
            <v>SALÁRIOS, ENCARGOS E BENEFÍCIOS</v>
          </cell>
          <cell r="O10413">
            <v>1</v>
          </cell>
          <cell r="Q10413">
            <v>46143</v>
          </cell>
          <cell r="W10413" t="str">
            <v>SP INT 3</v>
          </cell>
          <cell r="X10413" t="str">
            <v>SP INT 3</v>
          </cell>
        </row>
        <row r="10414">
          <cell r="B10414">
            <v>5</v>
          </cell>
          <cell r="K10414" t="str">
            <v>SALÁRIOS, ENCARGOS E BENEFÍCIOS</v>
          </cell>
          <cell r="O10414">
            <v>1</v>
          </cell>
          <cell r="Q10414">
            <v>46143</v>
          </cell>
          <cell r="W10414" t="str">
            <v>SP INT 3</v>
          </cell>
          <cell r="X10414" t="str">
            <v>SP INT 3</v>
          </cell>
        </row>
        <row r="10415">
          <cell r="B10415">
            <v>5</v>
          </cell>
          <cell r="K10415" t="str">
            <v>SALÁRIOS, ENCARGOS E BENEFÍCIOS</v>
          </cell>
          <cell r="O10415">
            <v>1</v>
          </cell>
          <cell r="Q10415">
            <v>46143</v>
          </cell>
          <cell r="W10415" t="str">
            <v>SP INT 3</v>
          </cell>
          <cell r="X10415" t="str">
            <v>SP INT 3</v>
          </cell>
        </row>
        <row r="10416">
          <cell r="B10416">
            <v>5</v>
          </cell>
          <cell r="K10416" t="str">
            <v>DESPESAS GERAIS</v>
          </cell>
          <cell r="O10416">
            <v>1</v>
          </cell>
          <cell r="Q10416">
            <v>46143</v>
          </cell>
          <cell r="W10416" t="str">
            <v>SP INT 3</v>
          </cell>
          <cell r="X10416" t="str">
            <v>SP INT 3</v>
          </cell>
        </row>
        <row r="10417">
          <cell r="B10417">
            <v>5</v>
          </cell>
          <cell r="K10417" t="str">
            <v>SERVIÇOS</v>
          </cell>
          <cell r="O10417">
            <v>1</v>
          </cell>
          <cell r="P10417">
            <v>3.33</v>
          </cell>
          <cell r="Q10417">
            <v>46143</v>
          </cell>
          <cell r="W10417" t="str">
            <v>SP INT 3</v>
          </cell>
          <cell r="X10417" t="str">
            <v>SP INT 3</v>
          </cell>
        </row>
        <row r="10418">
          <cell r="B10418">
            <v>5</v>
          </cell>
          <cell r="K10418" t="str">
            <v>SALÁRIOS, ENCARGOS E BENEFÍCIOS</v>
          </cell>
          <cell r="O10418">
            <v>1</v>
          </cell>
          <cell r="Q10418">
            <v>46143</v>
          </cell>
          <cell r="W10418" t="str">
            <v>SP INT 3</v>
          </cell>
          <cell r="X10418" t="str">
            <v>SP INT 3</v>
          </cell>
        </row>
        <row r="10419">
          <cell r="B10419">
            <v>5</v>
          </cell>
          <cell r="K10419" t="str">
            <v>SALÁRIOS, ENCARGOS E BENEFÍCIOS</v>
          </cell>
          <cell r="O10419">
            <v>1</v>
          </cell>
          <cell r="Q10419">
            <v>46143</v>
          </cell>
          <cell r="W10419" t="str">
            <v>SP INT 3</v>
          </cell>
          <cell r="X10419" t="str">
            <v>SP INT 3</v>
          </cell>
        </row>
        <row r="10420">
          <cell r="B10420">
            <v>5</v>
          </cell>
          <cell r="K10420" t="str">
            <v>SALÁRIOS, ENCARGOS E BENEFÍCIOS</v>
          </cell>
          <cell r="O10420">
            <v>1</v>
          </cell>
          <cell r="Q10420">
            <v>46143</v>
          </cell>
          <cell r="W10420" t="str">
            <v>SP INT 3</v>
          </cell>
          <cell r="X10420" t="str">
            <v>SP INT 3</v>
          </cell>
        </row>
        <row r="10421">
          <cell r="B10421">
            <v>5</v>
          </cell>
          <cell r="K10421" t="str">
            <v>SALÁRIOS, ENCARGOS E BENEFÍCIOS</v>
          </cell>
          <cell r="O10421">
            <v>1</v>
          </cell>
          <cell r="Q10421">
            <v>46143</v>
          </cell>
          <cell r="W10421" t="str">
            <v>SP INT 3</v>
          </cell>
          <cell r="X10421" t="str">
            <v>SP INT 3</v>
          </cell>
        </row>
        <row r="10422">
          <cell r="B10422">
            <v>5</v>
          </cell>
          <cell r="K10422" t="str">
            <v>SALÁRIOS, ENCARGOS E BENEFÍCIOS</v>
          </cell>
          <cell r="O10422">
            <v>1</v>
          </cell>
          <cell r="Q10422">
            <v>46143</v>
          </cell>
          <cell r="W10422" t="str">
            <v>SP INT 3</v>
          </cell>
          <cell r="X10422" t="str">
            <v>SP INT 3</v>
          </cell>
        </row>
        <row r="10423">
          <cell r="B10423">
            <v>5</v>
          </cell>
          <cell r="K10423" t="str">
            <v>SALÁRIOS, ENCARGOS E BENEFÍCIOS</v>
          </cell>
          <cell r="O10423">
            <v>1</v>
          </cell>
          <cell r="Q10423">
            <v>46143</v>
          </cell>
          <cell r="W10423" t="str">
            <v>SP INT 3</v>
          </cell>
          <cell r="X10423" t="str">
            <v>SP INT 3</v>
          </cell>
        </row>
        <row r="10424">
          <cell r="B10424">
            <v>5</v>
          </cell>
          <cell r="K10424" t="str">
            <v>SALÁRIOS, ENCARGOS E BENEFÍCIOS</v>
          </cell>
          <cell r="O10424">
            <v>1</v>
          </cell>
          <cell r="Q10424">
            <v>46143</v>
          </cell>
          <cell r="W10424" t="str">
            <v>SP INT 3</v>
          </cell>
          <cell r="X10424" t="str">
            <v>SP INT 3</v>
          </cell>
        </row>
        <row r="10425">
          <cell r="B10425">
            <v>5</v>
          </cell>
          <cell r="K10425" t="str">
            <v>SALÁRIOS, ENCARGOS E BENEFÍCIOS</v>
          </cell>
          <cell r="O10425">
            <v>1</v>
          </cell>
          <cell r="Q10425">
            <v>46143</v>
          </cell>
          <cell r="W10425" t="str">
            <v>SP INT 3</v>
          </cell>
          <cell r="X10425" t="str">
            <v>SP INT 3</v>
          </cell>
        </row>
        <row r="10426">
          <cell r="B10426">
            <v>5</v>
          </cell>
          <cell r="K10426" t="str">
            <v>SALÁRIOS, ENCARGOS E BENEFÍCIOS</v>
          </cell>
          <cell r="O10426">
            <v>1</v>
          </cell>
          <cell r="Q10426">
            <v>46143</v>
          </cell>
          <cell r="W10426" t="str">
            <v>SP INT 3</v>
          </cell>
          <cell r="X10426" t="str">
            <v>SP INT 3</v>
          </cell>
        </row>
        <row r="10427">
          <cell r="B10427">
            <v>5</v>
          </cell>
          <cell r="K10427" t="str">
            <v>SALÁRIOS, ENCARGOS E BENEFÍCIOS</v>
          </cell>
          <cell r="O10427">
            <v>1</v>
          </cell>
          <cell r="Q10427">
            <v>46143</v>
          </cell>
          <cell r="W10427" t="str">
            <v>SP INT 3</v>
          </cell>
          <cell r="X10427" t="str">
            <v>SP INT 3</v>
          </cell>
        </row>
        <row r="10428">
          <cell r="B10428">
            <v>5</v>
          </cell>
          <cell r="K10428" t="str">
            <v>SALÁRIOS, ENCARGOS E BENEFÍCIOS</v>
          </cell>
          <cell r="O10428">
            <v>1</v>
          </cell>
          <cell r="Q10428">
            <v>46143</v>
          </cell>
          <cell r="W10428" t="str">
            <v>SP INT 3</v>
          </cell>
          <cell r="X10428" t="str">
            <v>SP INT 3</v>
          </cell>
        </row>
        <row r="10429">
          <cell r="B10429">
            <v>5</v>
          </cell>
          <cell r="K10429" t="str">
            <v>PLR</v>
          </cell>
          <cell r="O10429">
            <v>1</v>
          </cell>
          <cell r="Q10429">
            <v>46143</v>
          </cell>
          <cell r="W10429" t="str">
            <v>SP INT 4</v>
          </cell>
          <cell r="X10429" t="str">
            <v>SP INT 4</v>
          </cell>
        </row>
        <row r="10430">
          <cell r="B10430">
            <v>5</v>
          </cell>
          <cell r="K10430" t="str">
            <v>SALÁRIOS, ENCARGOS E BENEFÍCIOS</v>
          </cell>
          <cell r="O10430">
            <v>1</v>
          </cell>
          <cell r="Q10430">
            <v>46143</v>
          </cell>
          <cell r="W10430" t="str">
            <v>SP INT 4</v>
          </cell>
          <cell r="X10430" t="str">
            <v>SP INT 4</v>
          </cell>
        </row>
        <row r="10431">
          <cell r="B10431">
            <v>5</v>
          </cell>
          <cell r="K10431" t="str">
            <v>SALÁRIOS, ENCARGOS E BENEFÍCIOS</v>
          </cell>
          <cell r="O10431">
            <v>1</v>
          </cell>
          <cell r="Q10431">
            <v>46143</v>
          </cell>
          <cell r="W10431" t="str">
            <v>SP INT 4</v>
          </cell>
          <cell r="X10431" t="str">
            <v>SP INT 4</v>
          </cell>
        </row>
        <row r="10432">
          <cell r="B10432">
            <v>5</v>
          </cell>
          <cell r="K10432" t="str">
            <v>SALÁRIOS, ENCARGOS E BENEFÍCIOS</v>
          </cell>
          <cell r="O10432">
            <v>1</v>
          </cell>
          <cell r="Q10432">
            <v>46143</v>
          </cell>
          <cell r="W10432" t="str">
            <v>SP INT 4</v>
          </cell>
          <cell r="X10432" t="str">
            <v>SP INT 4</v>
          </cell>
        </row>
        <row r="10433">
          <cell r="B10433">
            <v>5</v>
          </cell>
          <cell r="K10433" t="str">
            <v>SALÁRIOS, ENCARGOS E BENEFÍCIOS</v>
          </cell>
          <cell r="O10433">
            <v>1</v>
          </cell>
          <cell r="Q10433">
            <v>46143</v>
          </cell>
          <cell r="W10433" t="str">
            <v>SP INT 4</v>
          </cell>
          <cell r="X10433" t="str">
            <v>SP INT 4</v>
          </cell>
        </row>
        <row r="10434">
          <cell r="B10434">
            <v>5</v>
          </cell>
          <cell r="K10434" t="str">
            <v>SALÁRIOS, ENCARGOS E BENEFÍCIOS</v>
          </cell>
          <cell r="O10434">
            <v>1</v>
          </cell>
          <cell r="Q10434">
            <v>46143</v>
          </cell>
          <cell r="W10434" t="str">
            <v>SP INT 4</v>
          </cell>
          <cell r="X10434" t="str">
            <v>SP INT 4</v>
          </cell>
        </row>
        <row r="10435">
          <cell r="B10435">
            <v>5</v>
          </cell>
          <cell r="K10435" t="str">
            <v>SALÁRIOS, ENCARGOS E BENEFÍCIOS</v>
          </cell>
          <cell r="O10435">
            <v>1</v>
          </cell>
          <cell r="Q10435">
            <v>46143</v>
          </cell>
          <cell r="W10435" t="str">
            <v>SP INT 4</v>
          </cell>
          <cell r="X10435" t="str">
            <v>SP INT 4</v>
          </cell>
        </row>
        <row r="10436">
          <cell r="B10436">
            <v>5</v>
          </cell>
          <cell r="K10436" t="str">
            <v>SALÁRIOS, ENCARGOS E BENEFÍCIOS</v>
          </cell>
          <cell r="O10436">
            <v>1</v>
          </cell>
          <cell r="Q10436">
            <v>46143</v>
          </cell>
          <cell r="W10436" t="str">
            <v>SP INT 4</v>
          </cell>
          <cell r="X10436" t="str">
            <v>SP INT 4</v>
          </cell>
        </row>
        <row r="10437">
          <cell r="B10437">
            <v>5</v>
          </cell>
          <cell r="K10437" t="str">
            <v>SALÁRIOS, ENCARGOS E BENEFÍCIOS</v>
          </cell>
          <cell r="O10437">
            <v>1</v>
          </cell>
          <cell r="Q10437">
            <v>46143</v>
          </cell>
          <cell r="W10437" t="str">
            <v>SP INT 4</v>
          </cell>
          <cell r="X10437" t="str">
            <v>SP INT 4</v>
          </cell>
        </row>
        <row r="10438">
          <cell r="B10438">
            <v>5</v>
          </cell>
          <cell r="K10438" t="str">
            <v>SALÁRIOS, ENCARGOS E BENEFÍCIOS</v>
          </cell>
          <cell r="O10438">
            <v>1</v>
          </cell>
          <cell r="Q10438">
            <v>46143</v>
          </cell>
          <cell r="W10438" t="str">
            <v>SP INT 4</v>
          </cell>
          <cell r="X10438" t="str">
            <v>SP INT 4</v>
          </cell>
        </row>
        <row r="10439">
          <cell r="B10439">
            <v>5</v>
          </cell>
          <cell r="K10439" t="str">
            <v>SALÁRIOS, ENCARGOS E BENEFÍCIOS</v>
          </cell>
          <cell r="O10439">
            <v>1</v>
          </cell>
          <cell r="Q10439">
            <v>46143</v>
          </cell>
          <cell r="W10439" t="str">
            <v>SP INT 4</v>
          </cell>
          <cell r="X10439" t="str">
            <v>SP INT 4</v>
          </cell>
        </row>
        <row r="10440">
          <cell r="B10440">
            <v>5</v>
          </cell>
          <cell r="K10440" t="str">
            <v>SALÁRIOS, ENCARGOS E BENEFÍCIOS</v>
          </cell>
          <cell r="O10440">
            <v>1</v>
          </cell>
          <cell r="Q10440">
            <v>46143</v>
          </cell>
          <cell r="W10440" t="str">
            <v>SP INT 4</v>
          </cell>
          <cell r="X10440" t="str">
            <v>SP INT 4</v>
          </cell>
        </row>
        <row r="10441">
          <cell r="B10441">
            <v>5</v>
          </cell>
          <cell r="K10441" t="str">
            <v>SERVIÇOS</v>
          </cell>
          <cell r="O10441">
            <v>1</v>
          </cell>
          <cell r="Q10441">
            <v>46143</v>
          </cell>
          <cell r="W10441" t="str">
            <v>SP INT 4</v>
          </cell>
          <cell r="X10441" t="str">
            <v>SP INT 4</v>
          </cell>
        </row>
        <row r="10442">
          <cell r="B10442">
            <v>5</v>
          </cell>
          <cell r="K10442" t="str">
            <v>SALÁRIOS, ENCARGOS E BENEFÍCIOS</v>
          </cell>
          <cell r="O10442">
            <v>1</v>
          </cell>
          <cell r="Q10442">
            <v>46143</v>
          </cell>
          <cell r="W10442" t="str">
            <v>SP INT 4</v>
          </cell>
          <cell r="X10442" t="str">
            <v>SP INT 4</v>
          </cell>
        </row>
        <row r="10443">
          <cell r="B10443">
            <v>5</v>
          </cell>
          <cell r="K10443" t="str">
            <v>SALÁRIOS, ENCARGOS E BENEFÍCIOS</v>
          </cell>
          <cell r="O10443">
            <v>1</v>
          </cell>
          <cell r="Q10443">
            <v>46143</v>
          </cell>
          <cell r="W10443" t="str">
            <v>SP INT 4</v>
          </cell>
          <cell r="X10443" t="str">
            <v>SP INT 4</v>
          </cell>
        </row>
        <row r="10444">
          <cell r="B10444">
            <v>5</v>
          </cell>
          <cell r="K10444" t="str">
            <v>SALÁRIOS, ENCARGOS E BENEFÍCIOS</v>
          </cell>
          <cell r="O10444">
            <v>1</v>
          </cell>
          <cell r="Q10444">
            <v>46143</v>
          </cell>
          <cell r="W10444" t="str">
            <v>SP INT 4</v>
          </cell>
          <cell r="X10444" t="str">
            <v>SP INT 4</v>
          </cell>
        </row>
        <row r="10445">
          <cell r="B10445">
            <v>5</v>
          </cell>
          <cell r="K10445" t="str">
            <v>SALÁRIOS, ENCARGOS E BENEFÍCIOS</v>
          </cell>
          <cell r="O10445">
            <v>1</v>
          </cell>
          <cell r="Q10445">
            <v>46143</v>
          </cell>
          <cell r="W10445" t="str">
            <v>SP INT 4</v>
          </cell>
          <cell r="X10445" t="str">
            <v>SP INT 4</v>
          </cell>
        </row>
        <row r="10446">
          <cell r="B10446">
            <v>5</v>
          </cell>
          <cell r="K10446" t="str">
            <v>PLR</v>
          </cell>
          <cell r="O10446">
            <v>1</v>
          </cell>
          <cell r="Q10446">
            <v>46143</v>
          </cell>
          <cell r="W10446" t="str">
            <v>SP INT 4</v>
          </cell>
          <cell r="X10446" t="str">
            <v>SP INT 4</v>
          </cell>
        </row>
        <row r="10447">
          <cell r="B10447">
            <v>5</v>
          </cell>
          <cell r="K10447" t="str">
            <v>SALÁRIOS, ENCARGOS E BENEFÍCIOS</v>
          </cell>
          <cell r="O10447">
            <v>1</v>
          </cell>
          <cell r="Q10447">
            <v>46143</v>
          </cell>
          <cell r="W10447" t="str">
            <v>SP INT 4</v>
          </cell>
          <cell r="X10447" t="str">
            <v>SP INT 4</v>
          </cell>
        </row>
        <row r="10448">
          <cell r="B10448">
            <v>5</v>
          </cell>
          <cell r="K10448" t="str">
            <v>SALÁRIOS, ENCARGOS E BENEFÍCIOS</v>
          </cell>
          <cell r="O10448">
            <v>1</v>
          </cell>
          <cell r="Q10448">
            <v>46143</v>
          </cell>
          <cell r="W10448" t="str">
            <v>SP INT 4</v>
          </cell>
          <cell r="X10448" t="str">
            <v>SP INT 4</v>
          </cell>
        </row>
        <row r="10449">
          <cell r="B10449">
            <v>5</v>
          </cell>
          <cell r="K10449" t="str">
            <v>SALÁRIOS, ENCARGOS E BENEFÍCIOS</v>
          </cell>
          <cell r="O10449">
            <v>1</v>
          </cell>
          <cell r="Q10449">
            <v>46143</v>
          </cell>
          <cell r="W10449" t="str">
            <v>SP INT 4</v>
          </cell>
          <cell r="X10449" t="str">
            <v>SP INT 4</v>
          </cell>
        </row>
        <row r="10450">
          <cell r="B10450">
            <v>5</v>
          </cell>
          <cell r="K10450" t="str">
            <v>SALÁRIOS, ENCARGOS E BENEFÍCIOS</v>
          </cell>
          <cell r="O10450">
            <v>1</v>
          </cell>
          <cell r="Q10450">
            <v>46143</v>
          </cell>
          <cell r="W10450" t="str">
            <v>SP INT 4</v>
          </cell>
          <cell r="X10450" t="str">
            <v>SP INT 4</v>
          </cell>
        </row>
        <row r="10451">
          <cell r="B10451">
            <v>5</v>
          </cell>
          <cell r="K10451" t="str">
            <v>SALÁRIOS, ENCARGOS E BENEFÍCIOS</v>
          </cell>
          <cell r="O10451">
            <v>1</v>
          </cell>
          <cell r="Q10451">
            <v>46143</v>
          </cell>
          <cell r="W10451" t="str">
            <v>SP INT 4</v>
          </cell>
          <cell r="X10451" t="str">
            <v>SP INT 4</v>
          </cell>
        </row>
        <row r="10452">
          <cell r="B10452">
            <v>5</v>
          </cell>
          <cell r="K10452" t="str">
            <v>SALÁRIOS, ENCARGOS E BENEFÍCIOS</v>
          </cell>
          <cell r="O10452">
            <v>1</v>
          </cell>
          <cell r="Q10452">
            <v>46143</v>
          </cell>
          <cell r="W10452" t="str">
            <v>SP INT 4</v>
          </cell>
          <cell r="X10452" t="str">
            <v>SP INT 4</v>
          </cell>
        </row>
        <row r="10453">
          <cell r="B10453">
            <v>5</v>
          </cell>
          <cell r="K10453" t="str">
            <v>SALÁRIOS, ENCARGOS E BENEFÍCIOS</v>
          </cell>
          <cell r="O10453">
            <v>1</v>
          </cell>
          <cell r="Q10453">
            <v>46143</v>
          </cell>
          <cell r="W10453" t="str">
            <v>SP INT 4</v>
          </cell>
          <cell r="X10453" t="str">
            <v>SP INT 4</v>
          </cell>
        </row>
        <row r="10454">
          <cell r="B10454">
            <v>5</v>
          </cell>
          <cell r="K10454" t="str">
            <v>SALÁRIOS, ENCARGOS E BENEFÍCIOS</v>
          </cell>
          <cell r="O10454">
            <v>1</v>
          </cell>
          <cell r="Q10454">
            <v>46143</v>
          </cell>
          <cell r="W10454" t="str">
            <v>SP INT 4</v>
          </cell>
          <cell r="X10454" t="str">
            <v>SP INT 4</v>
          </cell>
        </row>
        <row r="10455">
          <cell r="B10455">
            <v>5</v>
          </cell>
          <cell r="K10455" t="str">
            <v>PLR</v>
          </cell>
          <cell r="O10455">
            <v>1</v>
          </cell>
          <cell r="Q10455">
            <v>46143</v>
          </cell>
          <cell r="W10455" t="str">
            <v>SP INT 4</v>
          </cell>
          <cell r="X10455" t="str">
            <v>SP INT 4</v>
          </cell>
        </row>
        <row r="10456">
          <cell r="B10456">
            <v>5</v>
          </cell>
          <cell r="K10456" t="str">
            <v>SALÁRIOS, ENCARGOS E BENEFÍCIOS</v>
          </cell>
          <cell r="O10456">
            <v>1</v>
          </cell>
          <cell r="Q10456">
            <v>46143</v>
          </cell>
          <cell r="W10456" t="str">
            <v>SP INT 4</v>
          </cell>
          <cell r="X10456" t="str">
            <v>SP INT 4</v>
          </cell>
        </row>
        <row r="10457">
          <cell r="B10457">
            <v>5</v>
          </cell>
          <cell r="K10457" t="str">
            <v>SALÁRIOS, ENCARGOS E BENEFÍCIOS</v>
          </cell>
          <cell r="O10457">
            <v>1</v>
          </cell>
          <cell r="Q10457">
            <v>46143</v>
          </cell>
          <cell r="W10457" t="str">
            <v>SP INT 4</v>
          </cell>
          <cell r="X10457" t="str">
            <v>SP INT 4</v>
          </cell>
        </row>
        <row r="10458">
          <cell r="B10458">
            <v>5</v>
          </cell>
          <cell r="K10458" t="str">
            <v>SALÁRIOS, ENCARGOS E BENEFÍCIOS</v>
          </cell>
          <cell r="O10458">
            <v>1</v>
          </cell>
          <cell r="Q10458">
            <v>46143</v>
          </cell>
          <cell r="W10458" t="str">
            <v>SP INT 4</v>
          </cell>
          <cell r="X10458" t="str">
            <v>SP INT 4</v>
          </cell>
        </row>
        <row r="10459">
          <cell r="B10459">
            <v>5</v>
          </cell>
          <cell r="K10459" t="str">
            <v>SALÁRIOS, ENCARGOS E BENEFÍCIOS</v>
          </cell>
          <cell r="O10459">
            <v>1</v>
          </cell>
          <cell r="Q10459">
            <v>46143</v>
          </cell>
          <cell r="W10459" t="str">
            <v>SP INT 4</v>
          </cell>
          <cell r="X10459" t="str">
            <v>SP INT 4</v>
          </cell>
        </row>
        <row r="10460">
          <cell r="B10460">
            <v>5</v>
          </cell>
          <cell r="K10460" t="str">
            <v>SALÁRIOS, ENCARGOS E BENEFÍCIOS</v>
          </cell>
          <cell r="O10460">
            <v>1</v>
          </cell>
          <cell r="Q10460">
            <v>46143</v>
          </cell>
          <cell r="W10460" t="str">
            <v>SP INT 4</v>
          </cell>
          <cell r="X10460" t="str">
            <v>SP INT 4</v>
          </cell>
        </row>
        <row r="10461">
          <cell r="B10461">
            <v>5</v>
          </cell>
          <cell r="K10461" t="str">
            <v>SALÁRIOS, ENCARGOS E BENEFÍCIOS</v>
          </cell>
          <cell r="O10461">
            <v>1</v>
          </cell>
          <cell r="Q10461">
            <v>46143</v>
          </cell>
          <cell r="W10461" t="str">
            <v>SP INT 4</v>
          </cell>
          <cell r="X10461" t="str">
            <v>SP INT 4</v>
          </cell>
        </row>
        <row r="10462">
          <cell r="B10462">
            <v>5</v>
          </cell>
          <cell r="K10462" t="str">
            <v>SALÁRIOS, ENCARGOS E BENEFÍCIOS</v>
          </cell>
          <cell r="O10462">
            <v>1</v>
          </cell>
          <cell r="Q10462">
            <v>46143</v>
          </cell>
          <cell r="W10462" t="str">
            <v>SP INT 4</v>
          </cell>
          <cell r="X10462" t="str">
            <v>SP INT 4</v>
          </cell>
        </row>
        <row r="10463">
          <cell r="B10463">
            <v>5</v>
          </cell>
          <cell r="K10463" t="str">
            <v>SALÁRIOS, ENCARGOS E BENEFÍCIOS</v>
          </cell>
          <cell r="O10463">
            <v>1</v>
          </cell>
          <cell r="Q10463">
            <v>46143</v>
          </cell>
          <cell r="W10463" t="str">
            <v>SP INT 4</v>
          </cell>
          <cell r="X10463" t="str">
            <v>SP INT 4</v>
          </cell>
        </row>
        <row r="10464">
          <cell r="B10464">
            <v>5</v>
          </cell>
          <cell r="K10464" t="str">
            <v>SALÁRIOS, ENCARGOS E BENEFÍCIOS</v>
          </cell>
          <cell r="O10464">
            <v>1</v>
          </cell>
          <cell r="Q10464">
            <v>46143</v>
          </cell>
          <cell r="W10464" t="str">
            <v>SP INT 4</v>
          </cell>
          <cell r="X10464" t="str">
            <v>SP INT 4</v>
          </cell>
        </row>
        <row r="10465">
          <cell r="B10465">
            <v>5</v>
          </cell>
          <cell r="K10465" t="str">
            <v>SALÁRIOS, ENCARGOS E BENEFÍCIOS</v>
          </cell>
          <cell r="O10465">
            <v>1</v>
          </cell>
          <cell r="Q10465">
            <v>46143</v>
          </cell>
          <cell r="W10465" t="str">
            <v>SP INT 4</v>
          </cell>
          <cell r="X10465" t="str">
            <v>SP INT 4</v>
          </cell>
        </row>
        <row r="10466">
          <cell r="B10466">
            <v>5</v>
          </cell>
          <cell r="K10466" t="str">
            <v>SALÁRIOS, ENCARGOS E BENEFÍCIOS</v>
          </cell>
          <cell r="O10466">
            <v>1</v>
          </cell>
          <cell r="Q10466">
            <v>46143</v>
          </cell>
          <cell r="W10466" t="str">
            <v>SP INT 4</v>
          </cell>
          <cell r="X10466" t="str">
            <v>SP INT 4</v>
          </cell>
        </row>
        <row r="10467">
          <cell r="B10467">
            <v>5</v>
          </cell>
          <cell r="K10467" t="str">
            <v>SALÁRIOS, ENCARGOS E BENEFÍCIOS</v>
          </cell>
          <cell r="O10467">
            <v>1</v>
          </cell>
          <cell r="Q10467">
            <v>46143</v>
          </cell>
          <cell r="W10467" t="str">
            <v>SP INT 4</v>
          </cell>
          <cell r="X10467" t="str">
            <v>SP INT 4</v>
          </cell>
        </row>
        <row r="10468">
          <cell r="B10468">
            <v>5</v>
          </cell>
          <cell r="K10468" t="str">
            <v>SALÁRIOS, ENCARGOS E BENEFÍCIOS</v>
          </cell>
          <cell r="O10468">
            <v>1</v>
          </cell>
          <cell r="Q10468">
            <v>46143</v>
          </cell>
          <cell r="W10468" t="str">
            <v>SP INT 4</v>
          </cell>
          <cell r="X10468" t="str">
            <v>SP INT 4</v>
          </cell>
        </row>
        <row r="10469">
          <cell r="B10469">
            <v>5</v>
          </cell>
          <cell r="K10469" t="str">
            <v>SALÁRIOS, ENCARGOS E BENEFÍCIOS</v>
          </cell>
          <cell r="O10469">
            <v>1</v>
          </cell>
          <cell r="Q10469">
            <v>46143</v>
          </cell>
          <cell r="W10469" t="str">
            <v>SP INT 4</v>
          </cell>
          <cell r="X10469" t="str">
            <v>SP INT 4</v>
          </cell>
        </row>
        <row r="10470">
          <cell r="B10470">
            <v>5</v>
          </cell>
          <cell r="K10470" t="str">
            <v>SALÁRIOS, ENCARGOS E BENEFÍCIOS</v>
          </cell>
          <cell r="O10470">
            <v>1</v>
          </cell>
          <cell r="Q10470">
            <v>46143</v>
          </cell>
          <cell r="W10470" t="str">
            <v>SP INT 4</v>
          </cell>
          <cell r="X10470" t="str">
            <v>SP INT 4</v>
          </cell>
        </row>
        <row r="10471">
          <cell r="B10471">
            <v>5</v>
          </cell>
          <cell r="K10471" t="str">
            <v>SALÁRIOS, ENCARGOS E BENEFÍCIOS</v>
          </cell>
          <cell r="O10471">
            <v>1</v>
          </cell>
          <cell r="Q10471">
            <v>46143</v>
          </cell>
          <cell r="W10471" t="str">
            <v>SP INT 4</v>
          </cell>
          <cell r="X10471" t="str">
            <v>SP INT 4</v>
          </cell>
        </row>
        <row r="10472">
          <cell r="B10472">
            <v>5</v>
          </cell>
          <cell r="K10472" t="str">
            <v>SALÁRIOS, ENCARGOS E BENEFÍCIOS</v>
          </cell>
          <cell r="O10472">
            <v>1</v>
          </cell>
          <cell r="Q10472">
            <v>46143</v>
          </cell>
          <cell r="W10472" t="str">
            <v>SP INT 4</v>
          </cell>
          <cell r="X10472" t="str">
            <v>SP INT 4</v>
          </cell>
        </row>
        <row r="10473">
          <cell r="B10473">
            <v>5</v>
          </cell>
          <cell r="K10473" t="str">
            <v>SALÁRIOS, ENCARGOS E BENEFÍCIOS</v>
          </cell>
          <cell r="O10473">
            <v>1</v>
          </cell>
          <cell r="Q10473">
            <v>46143</v>
          </cell>
          <cell r="W10473" t="str">
            <v>SP INT 4</v>
          </cell>
          <cell r="X10473" t="str">
            <v>SP INT 4</v>
          </cell>
        </row>
        <row r="10474">
          <cell r="B10474">
            <v>5</v>
          </cell>
          <cell r="K10474" t="str">
            <v>SALÁRIOS, ENCARGOS E BENEFÍCIOS</v>
          </cell>
          <cell r="O10474">
            <v>1</v>
          </cell>
          <cell r="Q10474">
            <v>46143</v>
          </cell>
          <cell r="W10474" t="str">
            <v>SP INT 5</v>
          </cell>
          <cell r="X10474" t="str">
            <v>SP INT 5</v>
          </cell>
        </row>
        <row r="10475">
          <cell r="B10475">
            <v>5</v>
          </cell>
          <cell r="K10475" t="str">
            <v>SALÁRIOS, ENCARGOS E BENEFÍCIOS</v>
          </cell>
          <cell r="O10475">
            <v>1</v>
          </cell>
          <cell r="Q10475">
            <v>46143</v>
          </cell>
          <cell r="W10475" t="str">
            <v>SP INT 5</v>
          </cell>
          <cell r="X10475" t="str">
            <v>SP INT 5</v>
          </cell>
        </row>
        <row r="10476">
          <cell r="B10476">
            <v>5</v>
          </cell>
          <cell r="K10476" t="str">
            <v>SALÁRIOS, ENCARGOS E BENEFÍCIOS</v>
          </cell>
          <cell r="O10476">
            <v>1</v>
          </cell>
          <cell r="Q10476">
            <v>46143</v>
          </cell>
          <cell r="W10476" t="str">
            <v>SP INT 5</v>
          </cell>
          <cell r="X10476" t="str">
            <v>SP INT 5</v>
          </cell>
        </row>
        <row r="10477">
          <cell r="B10477">
            <v>5</v>
          </cell>
          <cell r="K10477" t="str">
            <v>SALÁRIOS, ENCARGOS E BENEFÍCIOS</v>
          </cell>
          <cell r="O10477">
            <v>1</v>
          </cell>
          <cell r="Q10477">
            <v>46143</v>
          </cell>
          <cell r="W10477" t="str">
            <v>SP INT 5</v>
          </cell>
          <cell r="X10477" t="str">
            <v>SP INT 5</v>
          </cell>
        </row>
        <row r="10478">
          <cell r="B10478">
            <v>5</v>
          </cell>
          <cell r="K10478" t="str">
            <v>SALÁRIOS, ENCARGOS E BENEFÍCIOS</v>
          </cell>
          <cell r="O10478">
            <v>1</v>
          </cell>
          <cell r="Q10478">
            <v>46143</v>
          </cell>
          <cell r="W10478" t="str">
            <v>SP INT 5</v>
          </cell>
          <cell r="X10478" t="str">
            <v>SP INT 5</v>
          </cell>
        </row>
        <row r="10479">
          <cell r="B10479">
            <v>5</v>
          </cell>
          <cell r="K10479" t="str">
            <v>SALÁRIOS, ENCARGOS E BENEFÍCIOS</v>
          </cell>
          <cell r="O10479">
            <v>1</v>
          </cell>
          <cell r="Q10479">
            <v>46143</v>
          </cell>
          <cell r="W10479" t="str">
            <v>SP INT 5</v>
          </cell>
          <cell r="X10479" t="str">
            <v>SP INT 5</v>
          </cell>
        </row>
        <row r="10480">
          <cell r="B10480">
            <v>5</v>
          </cell>
          <cell r="K10480" t="str">
            <v>SALÁRIOS, ENCARGOS E BENEFÍCIOS</v>
          </cell>
          <cell r="O10480">
            <v>1</v>
          </cell>
          <cell r="Q10480">
            <v>46143</v>
          </cell>
          <cell r="W10480" t="str">
            <v>SP INT 5</v>
          </cell>
          <cell r="X10480" t="str">
            <v>SP INT 5</v>
          </cell>
        </row>
        <row r="10481">
          <cell r="B10481">
            <v>5</v>
          </cell>
          <cell r="K10481" t="str">
            <v>SALÁRIOS, ENCARGOS E BENEFÍCIOS</v>
          </cell>
          <cell r="O10481">
            <v>1</v>
          </cell>
          <cell r="Q10481">
            <v>46143</v>
          </cell>
          <cell r="W10481" t="str">
            <v>SP INT 5</v>
          </cell>
          <cell r="X10481" t="str">
            <v>SP INT 5</v>
          </cell>
        </row>
        <row r="10482">
          <cell r="B10482">
            <v>5</v>
          </cell>
          <cell r="K10482" t="str">
            <v>SALÁRIOS, ENCARGOS E BENEFÍCIOS</v>
          </cell>
          <cell r="O10482">
            <v>1</v>
          </cell>
          <cell r="Q10482">
            <v>46143</v>
          </cell>
          <cell r="W10482" t="str">
            <v>SP INT 5</v>
          </cell>
          <cell r="X10482" t="str">
            <v>SP INT 5</v>
          </cell>
        </row>
        <row r="10483">
          <cell r="B10483">
            <v>5</v>
          </cell>
          <cell r="K10483" t="str">
            <v>SALÁRIOS, ENCARGOS E BENEFÍCIOS</v>
          </cell>
          <cell r="O10483">
            <v>1</v>
          </cell>
          <cell r="Q10483">
            <v>46143</v>
          </cell>
          <cell r="W10483" t="str">
            <v>SP INT 5</v>
          </cell>
          <cell r="X10483" t="str">
            <v>SP INT 5</v>
          </cell>
        </row>
        <row r="10484">
          <cell r="B10484">
            <v>5</v>
          </cell>
          <cell r="K10484" t="str">
            <v>SALÁRIOS, ENCARGOS E BENEFÍCIOS</v>
          </cell>
          <cell r="O10484">
            <v>1</v>
          </cell>
          <cell r="Q10484">
            <v>46143</v>
          </cell>
          <cell r="W10484" t="str">
            <v>SP INT 5</v>
          </cell>
          <cell r="X10484" t="str">
            <v>SP INT 5</v>
          </cell>
        </row>
        <row r="10485">
          <cell r="B10485">
            <v>5</v>
          </cell>
          <cell r="K10485" t="str">
            <v>SALÁRIOS, ENCARGOS E BENEFÍCIOS</v>
          </cell>
          <cell r="O10485">
            <v>1</v>
          </cell>
          <cell r="Q10485">
            <v>46143</v>
          </cell>
          <cell r="W10485" t="str">
            <v>SP INT 5</v>
          </cell>
          <cell r="X10485" t="str">
            <v>SP INT 5</v>
          </cell>
        </row>
        <row r="10486">
          <cell r="B10486">
            <v>5</v>
          </cell>
          <cell r="K10486" t="str">
            <v>SALÁRIOS, ENCARGOS E BENEFÍCIOS</v>
          </cell>
          <cell r="O10486">
            <v>1</v>
          </cell>
          <cell r="Q10486">
            <v>46143</v>
          </cell>
          <cell r="W10486" t="str">
            <v>SP INT 5</v>
          </cell>
          <cell r="X10486" t="str">
            <v>SP INT 5</v>
          </cell>
        </row>
        <row r="10487">
          <cell r="B10487">
            <v>5</v>
          </cell>
          <cell r="K10487" t="str">
            <v>SALÁRIOS, ENCARGOS E BENEFÍCIOS</v>
          </cell>
          <cell r="O10487">
            <v>1</v>
          </cell>
          <cell r="Q10487">
            <v>46143</v>
          </cell>
          <cell r="W10487" t="str">
            <v>SP INT 5</v>
          </cell>
          <cell r="X10487" t="str">
            <v>SP INT 5</v>
          </cell>
        </row>
        <row r="10488">
          <cell r="B10488">
            <v>5</v>
          </cell>
          <cell r="K10488" t="str">
            <v>SALÁRIOS, ENCARGOS E BENEFÍCIOS</v>
          </cell>
          <cell r="O10488">
            <v>1</v>
          </cell>
          <cell r="Q10488">
            <v>46143</v>
          </cell>
          <cell r="W10488" t="str">
            <v>SP INT 5</v>
          </cell>
          <cell r="X10488" t="str">
            <v>SP INT 5</v>
          </cell>
        </row>
        <row r="10489">
          <cell r="B10489">
            <v>5</v>
          </cell>
          <cell r="K10489" t="str">
            <v>SALÁRIOS, ENCARGOS E BENEFÍCIOS</v>
          </cell>
          <cell r="O10489">
            <v>1</v>
          </cell>
          <cell r="Q10489">
            <v>46143</v>
          </cell>
          <cell r="W10489" t="str">
            <v>SP INT 5</v>
          </cell>
          <cell r="X10489" t="str">
            <v>SP INT 5</v>
          </cell>
        </row>
        <row r="10490">
          <cell r="B10490">
            <v>5</v>
          </cell>
          <cell r="K10490" t="str">
            <v>SALÁRIOS, ENCARGOS E BENEFÍCIOS</v>
          </cell>
          <cell r="O10490">
            <v>1</v>
          </cell>
          <cell r="Q10490">
            <v>46143</v>
          </cell>
          <cell r="W10490" t="str">
            <v>SP INT 5</v>
          </cell>
          <cell r="X10490" t="str">
            <v>SP INT 5</v>
          </cell>
        </row>
        <row r="10491">
          <cell r="B10491">
            <v>5</v>
          </cell>
          <cell r="K10491" t="str">
            <v>SALÁRIOS, ENCARGOS E BENEFÍCIOS</v>
          </cell>
          <cell r="O10491">
            <v>1</v>
          </cell>
          <cell r="Q10491">
            <v>46143</v>
          </cell>
          <cell r="W10491" t="str">
            <v>SP INT 6</v>
          </cell>
          <cell r="X10491" t="str">
            <v>SP INT 6</v>
          </cell>
        </row>
        <row r="10492">
          <cell r="B10492">
            <v>5</v>
          </cell>
          <cell r="K10492" t="str">
            <v>SALÁRIOS, ENCARGOS E BENEFÍCIOS</v>
          </cell>
          <cell r="O10492">
            <v>1</v>
          </cell>
          <cell r="Q10492">
            <v>46143</v>
          </cell>
          <cell r="W10492" t="str">
            <v>SP INT 6</v>
          </cell>
          <cell r="X10492" t="str">
            <v>SP INT 6</v>
          </cell>
        </row>
        <row r="10493">
          <cell r="B10493">
            <v>5</v>
          </cell>
          <cell r="K10493" t="str">
            <v>SALÁRIOS, ENCARGOS E BENEFÍCIOS</v>
          </cell>
          <cell r="O10493">
            <v>1</v>
          </cell>
          <cell r="Q10493">
            <v>46143</v>
          </cell>
          <cell r="W10493" t="str">
            <v>SP INT 6</v>
          </cell>
          <cell r="X10493" t="str">
            <v>SP INT 6</v>
          </cell>
        </row>
        <row r="10494">
          <cell r="B10494">
            <v>5</v>
          </cell>
          <cell r="K10494" t="str">
            <v>SALÁRIOS, ENCARGOS E BENEFÍCIOS</v>
          </cell>
          <cell r="O10494">
            <v>1</v>
          </cell>
          <cell r="Q10494">
            <v>46143</v>
          </cell>
          <cell r="W10494" t="str">
            <v>SP INT 6</v>
          </cell>
          <cell r="X10494" t="str">
            <v>SP INT 6</v>
          </cell>
        </row>
        <row r="10495">
          <cell r="B10495">
            <v>5</v>
          </cell>
          <cell r="K10495" t="str">
            <v>SALÁRIOS, ENCARGOS E BENEFÍCIOS</v>
          </cell>
          <cell r="O10495">
            <v>1</v>
          </cell>
          <cell r="Q10495">
            <v>46143</v>
          </cell>
          <cell r="W10495" t="str">
            <v>SP INT 6</v>
          </cell>
          <cell r="X10495" t="str">
            <v>SP INT 6</v>
          </cell>
        </row>
        <row r="10496">
          <cell r="B10496">
            <v>5</v>
          </cell>
          <cell r="K10496" t="str">
            <v>SALÁRIOS, ENCARGOS E BENEFÍCIOS</v>
          </cell>
          <cell r="O10496">
            <v>1</v>
          </cell>
          <cell r="Q10496">
            <v>46143</v>
          </cell>
          <cell r="W10496" t="str">
            <v>SP INT 6</v>
          </cell>
          <cell r="X10496" t="str">
            <v>SP INT 6</v>
          </cell>
        </row>
        <row r="10497">
          <cell r="B10497">
            <v>5</v>
          </cell>
          <cell r="K10497" t="str">
            <v>SALÁRIOS, ENCARGOS E BENEFÍCIOS</v>
          </cell>
          <cell r="O10497">
            <v>1</v>
          </cell>
          <cell r="Q10497">
            <v>46143</v>
          </cell>
          <cell r="W10497" t="str">
            <v>SP INT 6</v>
          </cell>
          <cell r="X10497" t="str">
            <v>SP INT 6</v>
          </cell>
        </row>
        <row r="10498">
          <cell r="B10498">
            <v>5</v>
          </cell>
          <cell r="K10498" t="str">
            <v>SALÁRIOS, ENCARGOS E BENEFÍCIOS</v>
          </cell>
          <cell r="O10498">
            <v>1</v>
          </cell>
          <cell r="Q10498">
            <v>46143</v>
          </cell>
          <cell r="W10498" t="str">
            <v>SP INT 6</v>
          </cell>
          <cell r="X10498" t="str">
            <v>SP INT 6</v>
          </cell>
        </row>
        <row r="10499">
          <cell r="B10499">
            <v>5</v>
          </cell>
          <cell r="K10499" t="str">
            <v>SALÁRIOS, ENCARGOS E BENEFÍCIOS</v>
          </cell>
          <cell r="O10499">
            <v>1</v>
          </cell>
          <cell r="Q10499">
            <v>46143</v>
          </cell>
          <cell r="W10499" t="str">
            <v>SP INT 6</v>
          </cell>
          <cell r="X10499" t="str">
            <v>SP INT 6</v>
          </cell>
        </row>
        <row r="10500">
          <cell r="B10500">
            <v>5</v>
          </cell>
          <cell r="K10500" t="str">
            <v>SALÁRIOS, ENCARGOS E BENEFÍCIOS</v>
          </cell>
          <cell r="O10500">
            <v>1</v>
          </cell>
          <cell r="Q10500">
            <v>46143</v>
          </cell>
          <cell r="W10500" t="str">
            <v>SP INT 6</v>
          </cell>
          <cell r="X10500" t="str">
            <v>SP INT 6</v>
          </cell>
        </row>
        <row r="10501">
          <cell r="B10501">
            <v>5</v>
          </cell>
          <cell r="K10501" t="str">
            <v>SALÁRIOS, ENCARGOS E BENEFÍCIOS</v>
          </cell>
          <cell r="O10501">
            <v>1</v>
          </cell>
          <cell r="Q10501">
            <v>46143</v>
          </cell>
          <cell r="W10501" t="str">
            <v>SP INT 6</v>
          </cell>
          <cell r="X10501" t="str">
            <v>SP INT 6</v>
          </cell>
        </row>
        <row r="10502">
          <cell r="B10502">
            <v>5</v>
          </cell>
          <cell r="K10502" t="str">
            <v>SALÁRIOS, ENCARGOS E BENEFÍCIOS</v>
          </cell>
          <cell r="O10502">
            <v>1</v>
          </cell>
          <cell r="Q10502">
            <v>46143</v>
          </cell>
          <cell r="W10502" t="str">
            <v>SP INT 6</v>
          </cell>
          <cell r="X10502" t="str">
            <v>SP INT 6</v>
          </cell>
        </row>
        <row r="10503">
          <cell r="B10503">
            <v>5</v>
          </cell>
          <cell r="K10503" t="str">
            <v>SALÁRIOS, ENCARGOS E BENEFÍCIOS</v>
          </cell>
          <cell r="O10503">
            <v>1</v>
          </cell>
          <cell r="Q10503">
            <v>46143</v>
          </cell>
          <cell r="W10503" t="str">
            <v>SP INT 6</v>
          </cell>
          <cell r="X10503" t="str">
            <v>SP INT 6</v>
          </cell>
        </row>
        <row r="10504">
          <cell r="B10504">
            <v>5</v>
          </cell>
          <cell r="K10504" t="str">
            <v>PLR</v>
          </cell>
          <cell r="O10504">
            <v>1</v>
          </cell>
          <cell r="Q10504">
            <v>46143</v>
          </cell>
          <cell r="W10504" t="str">
            <v>SP INT 6</v>
          </cell>
          <cell r="X10504" t="str">
            <v>SP INT 6</v>
          </cell>
        </row>
        <row r="10505">
          <cell r="B10505">
            <v>5</v>
          </cell>
          <cell r="K10505" t="str">
            <v>SALÁRIOS, ENCARGOS E BENEFÍCIOS</v>
          </cell>
          <cell r="O10505">
            <v>1</v>
          </cell>
          <cell r="Q10505">
            <v>46143</v>
          </cell>
          <cell r="W10505" t="str">
            <v>SP INT 6</v>
          </cell>
          <cell r="X10505" t="str">
            <v>SP INT 6</v>
          </cell>
        </row>
        <row r="10506">
          <cell r="B10506">
            <v>5</v>
          </cell>
          <cell r="K10506" t="str">
            <v>SALÁRIOS, ENCARGOS E BENEFÍCIOS</v>
          </cell>
          <cell r="O10506">
            <v>1</v>
          </cell>
          <cell r="Q10506">
            <v>46143</v>
          </cell>
          <cell r="W10506" t="str">
            <v>SP INT 6</v>
          </cell>
          <cell r="X10506" t="str">
            <v>SP INT 6</v>
          </cell>
        </row>
        <row r="10507">
          <cell r="B10507">
            <v>5</v>
          </cell>
          <cell r="K10507" t="str">
            <v>SALÁRIOS, ENCARGOS E BENEFÍCIOS</v>
          </cell>
          <cell r="O10507">
            <v>1</v>
          </cell>
          <cell r="Q10507">
            <v>46143</v>
          </cell>
          <cell r="W10507" t="str">
            <v>SP INT 6</v>
          </cell>
          <cell r="X10507" t="str">
            <v>SP INT 6</v>
          </cell>
        </row>
        <row r="10508">
          <cell r="B10508">
            <v>5</v>
          </cell>
          <cell r="K10508" t="str">
            <v>SALÁRIOS, ENCARGOS E BENEFÍCIOS</v>
          </cell>
          <cell r="O10508">
            <v>1</v>
          </cell>
          <cell r="Q10508">
            <v>46143</v>
          </cell>
          <cell r="W10508" t="str">
            <v>SP INT 6</v>
          </cell>
          <cell r="X10508" t="str">
            <v>SP INT 6</v>
          </cell>
        </row>
        <row r="10509">
          <cell r="B10509">
            <v>5</v>
          </cell>
          <cell r="K10509" t="str">
            <v>SALÁRIOS, ENCARGOS E BENEFÍCIOS</v>
          </cell>
          <cell r="O10509">
            <v>1</v>
          </cell>
          <cell r="Q10509">
            <v>46143</v>
          </cell>
          <cell r="W10509" t="str">
            <v>SP INT 6</v>
          </cell>
          <cell r="X10509" t="str">
            <v>SP INT 6</v>
          </cell>
        </row>
        <row r="10510">
          <cell r="B10510">
            <v>5</v>
          </cell>
          <cell r="K10510" t="str">
            <v>SALÁRIOS, ENCARGOS E BENEFÍCIOS</v>
          </cell>
          <cell r="O10510">
            <v>1</v>
          </cell>
          <cell r="Q10510">
            <v>46143</v>
          </cell>
          <cell r="W10510" t="str">
            <v>SP INT 6</v>
          </cell>
          <cell r="X10510" t="str">
            <v>SP INT 6</v>
          </cell>
        </row>
        <row r="10511">
          <cell r="B10511">
            <v>5</v>
          </cell>
          <cell r="K10511" t="str">
            <v>SALÁRIOS, ENCARGOS E BENEFÍCIOS</v>
          </cell>
          <cell r="O10511">
            <v>1</v>
          </cell>
          <cell r="Q10511">
            <v>46143</v>
          </cell>
          <cell r="W10511" t="str">
            <v>SP INT 6</v>
          </cell>
          <cell r="X10511" t="str">
            <v>SP INT 6</v>
          </cell>
        </row>
        <row r="10512">
          <cell r="B10512">
            <v>5</v>
          </cell>
          <cell r="K10512" t="str">
            <v>SALÁRIOS, ENCARGOS E BENEFÍCIOS</v>
          </cell>
          <cell r="O10512">
            <v>1</v>
          </cell>
          <cell r="Q10512">
            <v>46143</v>
          </cell>
          <cell r="W10512" t="str">
            <v>SP INT 6</v>
          </cell>
          <cell r="X10512" t="str">
            <v>SP INT 6</v>
          </cell>
        </row>
        <row r="10513">
          <cell r="B10513">
            <v>5</v>
          </cell>
          <cell r="K10513" t="str">
            <v>SALÁRIOS, ENCARGOS E BENEFÍCIOS</v>
          </cell>
          <cell r="O10513">
            <v>1</v>
          </cell>
          <cell r="Q10513">
            <v>46143</v>
          </cell>
          <cell r="W10513" t="str">
            <v>SP INT 6</v>
          </cell>
          <cell r="X10513" t="str">
            <v>SP INT 6</v>
          </cell>
        </row>
        <row r="10514">
          <cell r="B10514">
            <v>5</v>
          </cell>
          <cell r="K10514" t="str">
            <v>SALÁRIOS, ENCARGOS E BENEFÍCIOS</v>
          </cell>
          <cell r="O10514">
            <v>1</v>
          </cell>
          <cell r="Q10514">
            <v>46143</v>
          </cell>
          <cell r="W10514" t="str">
            <v>SP INT 6</v>
          </cell>
          <cell r="X10514" t="str">
            <v>SP INT 6</v>
          </cell>
        </row>
        <row r="10515">
          <cell r="B10515">
            <v>5</v>
          </cell>
          <cell r="K10515" t="str">
            <v>SALÁRIOS, ENCARGOS E BENEFÍCIOS</v>
          </cell>
          <cell r="O10515">
            <v>1</v>
          </cell>
          <cell r="Q10515">
            <v>46143</v>
          </cell>
          <cell r="W10515" t="str">
            <v>SP INT 6</v>
          </cell>
          <cell r="X10515" t="str">
            <v>SP INT 6</v>
          </cell>
        </row>
        <row r="10516">
          <cell r="B10516">
            <v>5</v>
          </cell>
          <cell r="K10516" t="str">
            <v>SALÁRIOS, ENCARGOS E BENEFÍCIOS</v>
          </cell>
          <cell r="O10516">
            <v>1</v>
          </cell>
          <cell r="Q10516">
            <v>46143</v>
          </cell>
          <cell r="W10516" t="str">
            <v>SP INT 6</v>
          </cell>
          <cell r="X10516" t="str">
            <v>SP INT 6</v>
          </cell>
        </row>
        <row r="10517">
          <cell r="B10517">
            <v>5</v>
          </cell>
          <cell r="K10517" t="str">
            <v>SALÁRIOS, ENCARGOS E BENEFÍCIOS</v>
          </cell>
          <cell r="O10517">
            <v>1</v>
          </cell>
          <cell r="Q10517">
            <v>46143</v>
          </cell>
          <cell r="W10517" t="str">
            <v>SP INT 6</v>
          </cell>
          <cell r="X10517" t="str">
            <v>SP INT 6</v>
          </cell>
        </row>
        <row r="10518">
          <cell r="B10518">
            <v>5</v>
          </cell>
          <cell r="K10518" t="str">
            <v>DESPESAS GERAIS</v>
          </cell>
          <cell r="O10518">
            <v>1</v>
          </cell>
          <cell r="Q10518">
            <v>46143</v>
          </cell>
          <cell r="W10518" t="str">
            <v>SP INT 6</v>
          </cell>
          <cell r="X10518" t="str">
            <v>SP INT 6</v>
          </cell>
        </row>
        <row r="10519">
          <cell r="B10519">
            <v>5</v>
          </cell>
          <cell r="K10519" t="str">
            <v>PLR</v>
          </cell>
          <cell r="O10519">
            <v>1</v>
          </cell>
          <cell r="Q10519">
            <v>46143</v>
          </cell>
          <cell r="W10519" t="str">
            <v>SP INT 6</v>
          </cell>
          <cell r="X10519" t="str">
            <v>SP INT 6</v>
          </cell>
        </row>
        <row r="10520">
          <cell r="B10520">
            <v>5</v>
          </cell>
          <cell r="K10520" t="str">
            <v>SALÁRIOS, ENCARGOS E BENEFÍCIOS</v>
          </cell>
          <cell r="O10520">
            <v>1</v>
          </cell>
          <cell r="Q10520">
            <v>46143</v>
          </cell>
          <cell r="W10520" t="str">
            <v>SP INT 6</v>
          </cell>
          <cell r="X10520" t="str">
            <v>SP INT 6</v>
          </cell>
        </row>
        <row r="10521">
          <cell r="B10521">
            <v>5</v>
          </cell>
          <cell r="K10521" t="str">
            <v>SALÁRIOS, ENCARGOS E BENEFÍCIOS</v>
          </cell>
          <cell r="O10521">
            <v>1</v>
          </cell>
          <cell r="Q10521">
            <v>46143</v>
          </cell>
          <cell r="W10521" t="str">
            <v>SP INT 6</v>
          </cell>
          <cell r="X10521" t="str">
            <v>SP INT 6</v>
          </cell>
        </row>
        <row r="10522">
          <cell r="B10522">
            <v>5</v>
          </cell>
          <cell r="K10522" t="str">
            <v>SALÁRIOS, ENCARGOS E BENEFÍCIOS</v>
          </cell>
          <cell r="O10522">
            <v>1</v>
          </cell>
          <cell r="Q10522">
            <v>46143</v>
          </cell>
          <cell r="W10522" t="str">
            <v>SP INT 6</v>
          </cell>
          <cell r="X10522" t="str">
            <v>SP INT 6</v>
          </cell>
        </row>
        <row r="10523">
          <cell r="B10523">
            <v>5</v>
          </cell>
          <cell r="K10523" t="str">
            <v>SALÁRIOS, ENCARGOS E BENEFÍCIOS</v>
          </cell>
          <cell r="O10523">
            <v>1</v>
          </cell>
          <cell r="Q10523">
            <v>46143</v>
          </cell>
          <cell r="W10523" t="str">
            <v>SP INT 6</v>
          </cell>
          <cell r="X10523" t="str">
            <v>SP INT 6</v>
          </cell>
        </row>
        <row r="10524">
          <cell r="B10524">
            <v>5</v>
          </cell>
          <cell r="K10524" t="str">
            <v>SALÁRIOS, ENCARGOS E BENEFÍCIOS</v>
          </cell>
          <cell r="O10524">
            <v>1</v>
          </cell>
          <cell r="Q10524">
            <v>46143</v>
          </cell>
          <cell r="W10524" t="str">
            <v>SP INT 6</v>
          </cell>
          <cell r="X10524" t="str">
            <v>SP INT 6</v>
          </cell>
        </row>
        <row r="10525">
          <cell r="B10525">
            <v>5</v>
          </cell>
          <cell r="K10525" t="str">
            <v>SALÁRIOS, ENCARGOS E BENEFÍCIOS</v>
          </cell>
          <cell r="O10525">
            <v>1</v>
          </cell>
          <cell r="Q10525">
            <v>46143</v>
          </cell>
          <cell r="W10525" t="str">
            <v>SP INT 6</v>
          </cell>
          <cell r="X10525" t="str">
            <v>SP INT 6</v>
          </cell>
        </row>
        <row r="10526">
          <cell r="B10526">
            <v>5</v>
          </cell>
          <cell r="K10526" t="str">
            <v>PLR</v>
          </cell>
          <cell r="O10526">
            <v>1</v>
          </cell>
          <cell r="Q10526">
            <v>46143</v>
          </cell>
          <cell r="W10526" t="str">
            <v>SP INT 6</v>
          </cell>
          <cell r="X10526" t="str">
            <v>SP INT 6</v>
          </cell>
        </row>
        <row r="10527">
          <cell r="B10527">
            <v>5</v>
          </cell>
          <cell r="K10527" t="str">
            <v>PLR</v>
          </cell>
          <cell r="O10527">
            <v>1</v>
          </cell>
          <cell r="Q10527">
            <v>46143</v>
          </cell>
          <cell r="W10527" t="str">
            <v>SP INT 6</v>
          </cell>
          <cell r="X10527" t="str">
            <v>SP INT 6</v>
          </cell>
        </row>
        <row r="10528">
          <cell r="B10528">
            <v>5</v>
          </cell>
          <cell r="K10528" t="str">
            <v>SALÁRIOS, ENCARGOS E BENEFÍCIOS</v>
          </cell>
          <cell r="O10528">
            <v>1</v>
          </cell>
          <cell r="Q10528">
            <v>46143</v>
          </cell>
          <cell r="W10528" t="str">
            <v>SP INT 6</v>
          </cell>
          <cell r="X10528" t="str">
            <v>SP INT 6</v>
          </cell>
        </row>
        <row r="10529">
          <cell r="B10529">
            <v>5</v>
          </cell>
          <cell r="K10529" t="str">
            <v>SALÁRIOS, ENCARGOS E BENEFÍCIOS</v>
          </cell>
          <cell r="O10529">
            <v>1</v>
          </cell>
          <cell r="Q10529">
            <v>46143</v>
          </cell>
          <cell r="W10529" t="str">
            <v>SP INT 6</v>
          </cell>
          <cell r="X10529" t="str">
            <v>SP INT 6</v>
          </cell>
        </row>
        <row r="10530">
          <cell r="B10530">
            <v>5</v>
          </cell>
          <cell r="K10530" t="str">
            <v>SALÁRIOS, ENCARGOS E BENEFÍCIOS</v>
          </cell>
          <cell r="O10530">
            <v>1</v>
          </cell>
          <cell r="Q10530">
            <v>46143</v>
          </cell>
          <cell r="W10530" t="str">
            <v>SP INT 6</v>
          </cell>
          <cell r="X10530" t="str">
            <v>SP INT 6</v>
          </cell>
        </row>
        <row r="10531">
          <cell r="B10531">
            <v>5</v>
          </cell>
          <cell r="K10531" t="str">
            <v>SALÁRIOS, ENCARGOS E BENEFÍCIOS</v>
          </cell>
          <cell r="O10531">
            <v>1</v>
          </cell>
          <cell r="Q10531">
            <v>46143</v>
          </cell>
          <cell r="W10531" t="str">
            <v>SP INT 6</v>
          </cell>
          <cell r="X10531" t="str">
            <v>SP INT 6</v>
          </cell>
        </row>
        <row r="10532">
          <cell r="B10532">
            <v>5</v>
          </cell>
          <cell r="K10532" t="str">
            <v>SALÁRIOS, ENCARGOS E BENEFÍCIOS</v>
          </cell>
          <cell r="O10532">
            <v>1</v>
          </cell>
          <cell r="Q10532">
            <v>46143</v>
          </cell>
          <cell r="W10532" t="str">
            <v>SP INT 6</v>
          </cell>
          <cell r="X10532" t="str">
            <v>SP INT 6</v>
          </cell>
        </row>
        <row r="10533">
          <cell r="B10533">
            <v>5</v>
          </cell>
          <cell r="K10533" t="str">
            <v>PLR</v>
          </cell>
          <cell r="O10533">
            <v>1</v>
          </cell>
          <cell r="Q10533">
            <v>46143</v>
          </cell>
          <cell r="W10533" t="str">
            <v>SP INT 6</v>
          </cell>
          <cell r="X10533" t="str">
            <v>SP INT 6</v>
          </cell>
        </row>
        <row r="10534">
          <cell r="B10534">
            <v>5</v>
          </cell>
          <cell r="K10534" t="str">
            <v>SALÁRIOS, ENCARGOS E BENEFÍCIOS</v>
          </cell>
          <cell r="O10534">
            <v>1</v>
          </cell>
          <cell r="Q10534">
            <v>46143</v>
          </cell>
          <cell r="W10534" t="str">
            <v>SP INT 6</v>
          </cell>
          <cell r="X10534" t="str">
            <v>SP INT 6</v>
          </cell>
        </row>
        <row r="10535">
          <cell r="B10535">
            <v>5</v>
          </cell>
          <cell r="K10535" t="str">
            <v>SALÁRIOS, ENCARGOS E BENEFÍCIOS</v>
          </cell>
          <cell r="O10535">
            <v>1</v>
          </cell>
          <cell r="Q10535">
            <v>46143</v>
          </cell>
          <cell r="W10535" t="str">
            <v>SP INT 6</v>
          </cell>
          <cell r="X10535" t="str">
            <v>SP INT 6</v>
          </cell>
        </row>
        <row r="10536">
          <cell r="B10536">
            <v>5</v>
          </cell>
          <cell r="K10536" t="str">
            <v>SALÁRIOS, ENCARGOS E BENEFÍCIOS</v>
          </cell>
          <cell r="O10536">
            <v>1</v>
          </cell>
          <cell r="Q10536">
            <v>46143</v>
          </cell>
          <cell r="W10536" t="str">
            <v>SP INT 6</v>
          </cell>
          <cell r="X10536" t="str">
            <v>SP INT 6</v>
          </cell>
        </row>
        <row r="10537">
          <cell r="B10537">
            <v>5</v>
          </cell>
          <cell r="K10537" t="str">
            <v>SALÁRIOS, ENCARGOS E BENEFÍCIOS</v>
          </cell>
          <cell r="O10537">
            <v>1</v>
          </cell>
          <cell r="Q10537">
            <v>46143</v>
          </cell>
          <cell r="W10537" t="str">
            <v>SP INT 6</v>
          </cell>
          <cell r="X10537" t="str">
            <v>SP INT 6</v>
          </cell>
        </row>
        <row r="10538">
          <cell r="B10538">
            <v>5</v>
          </cell>
          <cell r="K10538" t="str">
            <v>SALÁRIOS, ENCARGOS E BENEFÍCIOS</v>
          </cell>
          <cell r="O10538">
            <v>1</v>
          </cell>
          <cell r="Q10538">
            <v>46143</v>
          </cell>
          <cell r="W10538" t="str">
            <v>SP INT 6</v>
          </cell>
          <cell r="X10538" t="str">
            <v>SP INT 6</v>
          </cell>
        </row>
        <row r="10539">
          <cell r="B10539">
            <v>5</v>
          </cell>
          <cell r="K10539" t="str">
            <v>SALÁRIOS, ENCARGOS E BENEFÍCIOS</v>
          </cell>
          <cell r="O10539">
            <v>1</v>
          </cell>
          <cell r="Q10539">
            <v>46143</v>
          </cell>
          <cell r="W10539" t="str">
            <v>SP INT 6</v>
          </cell>
          <cell r="X10539" t="str">
            <v>SP INT 6</v>
          </cell>
        </row>
        <row r="10540">
          <cell r="B10540">
            <v>5</v>
          </cell>
          <cell r="K10540" t="str">
            <v>SALÁRIOS, ENCARGOS E BENEFÍCIOS</v>
          </cell>
          <cell r="O10540">
            <v>1</v>
          </cell>
          <cell r="Q10540">
            <v>46143</v>
          </cell>
          <cell r="W10540" t="str">
            <v>SP INT 6</v>
          </cell>
          <cell r="X10540" t="str">
            <v>SP INT 6</v>
          </cell>
        </row>
        <row r="10541">
          <cell r="B10541">
            <v>5</v>
          </cell>
          <cell r="K10541" t="str">
            <v>SALÁRIOS, ENCARGOS E BENEFÍCIOS</v>
          </cell>
          <cell r="O10541">
            <v>1</v>
          </cell>
          <cell r="Q10541">
            <v>46143</v>
          </cell>
          <cell r="W10541" t="str">
            <v>SP INT 6</v>
          </cell>
          <cell r="X10541" t="str">
            <v>SP INT 6</v>
          </cell>
        </row>
        <row r="10542">
          <cell r="B10542">
            <v>5</v>
          </cell>
          <cell r="K10542" t="str">
            <v>SALÁRIOS, ENCARGOS E BENEFÍCIOS</v>
          </cell>
          <cell r="O10542">
            <v>1</v>
          </cell>
          <cell r="Q10542">
            <v>46143</v>
          </cell>
          <cell r="W10542" t="str">
            <v>SP INT 6</v>
          </cell>
          <cell r="X10542" t="str">
            <v>SP INT 6</v>
          </cell>
        </row>
        <row r="10543">
          <cell r="B10543">
            <v>5</v>
          </cell>
          <cell r="K10543" t="str">
            <v>SALÁRIOS, ENCARGOS E BENEFÍCIOS</v>
          </cell>
          <cell r="O10543">
            <v>1</v>
          </cell>
          <cell r="Q10543">
            <v>46143</v>
          </cell>
          <cell r="W10543" t="str">
            <v>SP INT 6</v>
          </cell>
          <cell r="X10543" t="str">
            <v>SP INT 6</v>
          </cell>
        </row>
        <row r="10544">
          <cell r="B10544">
            <v>5</v>
          </cell>
          <cell r="K10544" t="str">
            <v>SALÁRIOS, ENCARGOS E BENEFÍCIOS</v>
          </cell>
          <cell r="O10544">
            <v>1</v>
          </cell>
          <cell r="Q10544">
            <v>46143</v>
          </cell>
          <cell r="W10544" t="str">
            <v>SP INT 6</v>
          </cell>
          <cell r="X10544" t="str">
            <v>SP INT 6</v>
          </cell>
        </row>
        <row r="10545">
          <cell r="B10545">
            <v>5</v>
          </cell>
          <cell r="K10545" t="str">
            <v>SALÁRIOS, ENCARGOS E BENEFÍCIOS</v>
          </cell>
          <cell r="O10545">
            <v>1</v>
          </cell>
          <cell r="Q10545">
            <v>46143</v>
          </cell>
          <cell r="W10545" t="str">
            <v>SP INT 6</v>
          </cell>
          <cell r="X10545" t="str">
            <v>SP INT 6</v>
          </cell>
        </row>
        <row r="10546">
          <cell r="B10546">
            <v>5</v>
          </cell>
          <cell r="K10546" t="str">
            <v>SALÁRIOS, ENCARGOS E BENEFÍCIOS</v>
          </cell>
          <cell r="O10546">
            <v>1</v>
          </cell>
          <cell r="Q10546">
            <v>46143</v>
          </cell>
          <cell r="W10546" t="str">
            <v>SENSIA CP</v>
          </cell>
          <cell r="X10546" t="str">
            <v>SENSIA</v>
          </cell>
        </row>
        <row r="10547">
          <cell r="B10547">
            <v>5</v>
          </cell>
          <cell r="K10547" t="str">
            <v>SALÁRIOS, ENCARGOS E BENEFÍCIOS</v>
          </cell>
          <cell r="O10547">
            <v>1</v>
          </cell>
          <cell r="Q10547">
            <v>46143</v>
          </cell>
          <cell r="W10547" t="str">
            <v>SENSIA CP</v>
          </cell>
          <cell r="X10547" t="str">
            <v>SENSIA</v>
          </cell>
        </row>
        <row r="10548">
          <cell r="B10548">
            <v>5</v>
          </cell>
          <cell r="K10548" t="str">
            <v>SALÁRIOS, ENCARGOS E BENEFÍCIOS</v>
          </cell>
          <cell r="O10548">
            <v>1</v>
          </cell>
          <cell r="Q10548">
            <v>46143</v>
          </cell>
          <cell r="W10548" t="str">
            <v>SENSIA CP</v>
          </cell>
          <cell r="X10548" t="str">
            <v>SENSIA</v>
          </cell>
        </row>
        <row r="10549">
          <cell r="B10549">
            <v>5</v>
          </cell>
          <cell r="K10549" t="str">
            <v>SALÁRIOS, ENCARGOS E BENEFÍCIOS</v>
          </cell>
          <cell r="O10549">
            <v>1</v>
          </cell>
          <cell r="Q10549">
            <v>46143</v>
          </cell>
          <cell r="W10549" t="str">
            <v>SENSIA CP</v>
          </cell>
          <cell r="X10549" t="str">
            <v>SENSIA</v>
          </cell>
        </row>
        <row r="10550">
          <cell r="B10550">
            <v>5</v>
          </cell>
          <cell r="K10550" t="str">
            <v>SALÁRIOS, ENCARGOS E BENEFÍCIOS</v>
          </cell>
          <cell r="O10550">
            <v>1</v>
          </cell>
          <cell r="Q10550">
            <v>46143</v>
          </cell>
          <cell r="W10550" t="str">
            <v>SENSIA CP</v>
          </cell>
          <cell r="X10550" t="str">
            <v>SENSIA</v>
          </cell>
        </row>
        <row r="10551">
          <cell r="B10551">
            <v>5</v>
          </cell>
          <cell r="K10551" t="str">
            <v>SALÁRIOS, ENCARGOS E BENEFÍCIOS</v>
          </cell>
          <cell r="O10551">
            <v>1</v>
          </cell>
          <cell r="Q10551">
            <v>46143</v>
          </cell>
          <cell r="W10551" t="str">
            <v>SENSIA CP</v>
          </cell>
          <cell r="X10551" t="str">
            <v>SENSIA</v>
          </cell>
        </row>
        <row r="10552">
          <cell r="B10552">
            <v>5</v>
          </cell>
          <cell r="K10552" t="str">
            <v>SALÁRIOS, ENCARGOS E BENEFÍCIOS</v>
          </cell>
          <cell r="O10552">
            <v>1</v>
          </cell>
          <cell r="Q10552">
            <v>46143</v>
          </cell>
          <cell r="W10552" t="str">
            <v>SENSIA CP</v>
          </cell>
          <cell r="X10552" t="str">
            <v>SENSIA</v>
          </cell>
        </row>
        <row r="10553">
          <cell r="B10553">
            <v>5</v>
          </cell>
          <cell r="K10553" t="str">
            <v>SALÁRIOS, ENCARGOS E BENEFÍCIOS</v>
          </cell>
          <cell r="O10553">
            <v>1</v>
          </cell>
          <cell r="Q10553">
            <v>46143</v>
          </cell>
          <cell r="W10553" t="str">
            <v>SENSIA CP</v>
          </cell>
          <cell r="X10553" t="str">
            <v>SENSIA</v>
          </cell>
        </row>
        <row r="10554">
          <cell r="B10554">
            <v>5</v>
          </cell>
          <cell r="K10554" t="str">
            <v>SALÁRIOS, ENCARGOS E BENEFÍCIOS</v>
          </cell>
          <cell r="O10554">
            <v>1</v>
          </cell>
          <cell r="Q10554">
            <v>46143</v>
          </cell>
          <cell r="W10554" t="str">
            <v>SENSIA CP</v>
          </cell>
          <cell r="X10554" t="str">
            <v>SENSIA</v>
          </cell>
        </row>
        <row r="10555">
          <cell r="B10555">
            <v>5</v>
          </cell>
          <cell r="K10555" t="str">
            <v>SALÁRIOS, ENCARGOS E BENEFÍCIOS</v>
          </cell>
          <cell r="O10555">
            <v>1</v>
          </cell>
          <cell r="Q10555">
            <v>46143</v>
          </cell>
          <cell r="W10555" t="str">
            <v>SENSIA CP</v>
          </cell>
          <cell r="X10555" t="str">
            <v>SENSIA</v>
          </cell>
        </row>
        <row r="10556">
          <cell r="B10556">
            <v>5</v>
          </cell>
          <cell r="K10556" t="str">
            <v>SALÁRIOS, ENCARGOS E BENEFÍCIOS</v>
          </cell>
          <cell r="O10556">
            <v>1</v>
          </cell>
          <cell r="Q10556">
            <v>46143</v>
          </cell>
          <cell r="W10556" t="str">
            <v>SENSIA CP</v>
          </cell>
          <cell r="X10556" t="str">
            <v>SENSIA</v>
          </cell>
        </row>
        <row r="10557">
          <cell r="B10557">
            <v>5</v>
          </cell>
          <cell r="K10557" t="str">
            <v>SALÁRIOS, ENCARGOS E BENEFÍCIOS</v>
          </cell>
          <cell r="O10557">
            <v>1</v>
          </cell>
          <cell r="Q10557">
            <v>46143</v>
          </cell>
          <cell r="W10557" t="str">
            <v>SENSIA CP</v>
          </cell>
          <cell r="X10557" t="str">
            <v>SENSIA</v>
          </cell>
        </row>
        <row r="10558">
          <cell r="B10558">
            <v>5</v>
          </cell>
          <cell r="K10558" t="str">
            <v>PLR</v>
          </cell>
          <cell r="O10558">
            <v>1</v>
          </cell>
          <cell r="Q10558">
            <v>46143</v>
          </cell>
          <cell r="W10558" t="str">
            <v>SENSIA CP</v>
          </cell>
          <cell r="X10558" t="str">
            <v>SENSIA</v>
          </cell>
        </row>
        <row r="10559">
          <cell r="B10559">
            <v>5</v>
          </cell>
          <cell r="K10559" t="str">
            <v>SALÁRIOS, ENCARGOS E BENEFÍCIOS</v>
          </cell>
          <cell r="O10559">
            <v>1</v>
          </cell>
          <cell r="Q10559">
            <v>46143</v>
          </cell>
          <cell r="W10559" t="str">
            <v>SENSIA CP</v>
          </cell>
          <cell r="X10559" t="str">
            <v>SENSIA</v>
          </cell>
        </row>
        <row r="10560">
          <cell r="B10560">
            <v>5</v>
          </cell>
          <cell r="K10560" t="str">
            <v>SALÁRIOS, ENCARGOS E BENEFÍCIOS</v>
          </cell>
          <cell r="O10560">
            <v>1</v>
          </cell>
          <cell r="Q10560">
            <v>46143</v>
          </cell>
          <cell r="W10560" t="str">
            <v>SENSIA CP</v>
          </cell>
          <cell r="X10560" t="str">
            <v>SENSIA</v>
          </cell>
        </row>
        <row r="10561">
          <cell r="B10561">
            <v>5</v>
          </cell>
          <cell r="K10561" t="str">
            <v>SALÁRIOS, ENCARGOS E BENEFÍCIOS</v>
          </cell>
          <cell r="O10561">
            <v>1</v>
          </cell>
          <cell r="Q10561">
            <v>46143</v>
          </cell>
          <cell r="W10561" t="str">
            <v>SENSIA CP</v>
          </cell>
          <cell r="X10561" t="str">
            <v>SENSIA</v>
          </cell>
        </row>
        <row r="10562">
          <cell r="B10562">
            <v>5</v>
          </cell>
          <cell r="K10562" t="str">
            <v>SALÁRIOS, ENCARGOS E BENEFÍCIOS</v>
          </cell>
          <cell r="O10562">
            <v>1</v>
          </cell>
          <cell r="Q10562">
            <v>46143</v>
          </cell>
          <cell r="W10562" t="str">
            <v>SENSIA CP</v>
          </cell>
          <cell r="X10562" t="str">
            <v>SENSIA</v>
          </cell>
        </row>
        <row r="10563">
          <cell r="B10563">
            <v>5</v>
          </cell>
          <cell r="K10563" t="str">
            <v>SALÁRIOS, ENCARGOS E BENEFÍCIOS</v>
          </cell>
          <cell r="O10563">
            <v>1</v>
          </cell>
          <cell r="Q10563">
            <v>46143</v>
          </cell>
          <cell r="W10563" t="str">
            <v>SENSIA CP</v>
          </cell>
          <cell r="X10563" t="str">
            <v>SENSIA</v>
          </cell>
        </row>
        <row r="10564">
          <cell r="B10564">
            <v>5</v>
          </cell>
          <cell r="K10564" t="str">
            <v>SALÁRIOS, ENCARGOS E BENEFÍCIOS</v>
          </cell>
          <cell r="O10564">
            <v>1</v>
          </cell>
          <cell r="Q10564">
            <v>46143</v>
          </cell>
          <cell r="W10564" t="str">
            <v>SENSIA RP</v>
          </cell>
          <cell r="X10564" t="str">
            <v>SENSIA</v>
          </cell>
        </row>
        <row r="10565">
          <cell r="B10565">
            <v>5</v>
          </cell>
          <cell r="K10565" t="str">
            <v>SALÁRIOS, ENCARGOS E BENEFÍCIOS</v>
          </cell>
          <cell r="O10565">
            <v>1</v>
          </cell>
          <cell r="Q10565">
            <v>46143</v>
          </cell>
          <cell r="W10565" t="str">
            <v>SENSIA RP</v>
          </cell>
          <cell r="X10565" t="str">
            <v>SENSIA</v>
          </cell>
        </row>
        <row r="10566">
          <cell r="B10566">
            <v>5</v>
          </cell>
          <cell r="K10566" t="str">
            <v>SALÁRIOS, ENCARGOS E BENEFÍCIOS</v>
          </cell>
          <cell r="O10566">
            <v>1</v>
          </cell>
          <cell r="Q10566">
            <v>46143</v>
          </cell>
          <cell r="W10566" t="str">
            <v>SENSIA RP</v>
          </cell>
          <cell r="X10566" t="str">
            <v>SENSIA</v>
          </cell>
        </row>
        <row r="10567">
          <cell r="B10567">
            <v>5</v>
          </cell>
          <cell r="K10567" t="str">
            <v>SALÁRIOS, ENCARGOS E BENEFÍCIOS</v>
          </cell>
          <cell r="O10567">
            <v>1</v>
          </cell>
          <cell r="Q10567">
            <v>46143</v>
          </cell>
          <cell r="W10567" t="str">
            <v>SENSIA RP</v>
          </cell>
          <cell r="X10567" t="str">
            <v>SENSIA</v>
          </cell>
        </row>
        <row r="10568">
          <cell r="B10568">
            <v>6</v>
          </cell>
          <cell r="K10568" t="str">
            <v>SALÁRIOS, ENCARGOS E BENEFÍCIOS</v>
          </cell>
          <cell r="O10568">
            <v>1</v>
          </cell>
          <cell r="Q10568">
            <v>46174</v>
          </cell>
          <cell r="W10568" t="str">
            <v>SP INT 1</v>
          </cell>
          <cell r="X10568" t="str">
            <v>SP INT 1</v>
          </cell>
        </row>
        <row r="10569">
          <cell r="B10569">
            <v>6</v>
          </cell>
          <cell r="K10569" t="str">
            <v>SALÁRIOS, ENCARGOS E BENEFÍCIOS</v>
          </cell>
          <cell r="O10569">
            <v>1</v>
          </cell>
          <cell r="Q10569">
            <v>46174</v>
          </cell>
          <cell r="W10569" t="str">
            <v>SP INT 1</v>
          </cell>
          <cell r="X10569" t="str">
            <v>SP INT 1</v>
          </cell>
        </row>
        <row r="10570">
          <cell r="B10570">
            <v>6</v>
          </cell>
          <cell r="K10570" t="str">
            <v>SALÁRIOS, ENCARGOS E BENEFÍCIOS</v>
          </cell>
          <cell r="O10570">
            <v>1</v>
          </cell>
          <cell r="Q10570">
            <v>46174</v>
          </cell>
          <cell r="W10570" t="str">
            <v>SP INT 1</v>
          </cell>
          <cell r="X10570" t="str">
            <v>SP INT 1</v>
          </cell>
        </row>
        <row r="10571">
          <cell r="B10571">
            <v>6</v>
          </cell>
          <cell r="K10571" t="str">
            <v>SALÁRIOS, ENCARGOS E BENEFÍCIOS</v>
          </cell>
          <cell r="O10571">
            <v>1</v>
          </cell>
          <cell r="Q10571">
            <v>46174</v>
          </cell>
          <cell r="W10571" t="str">
            <v>SP INT 1</v>
          </cell>
          <cell r="X10571" t="str">
            <v>SP INT 1</v>
          </cell>
        </row>
        <row r="10572">
          <cell r="B10572">
            <v>6</v>
          </cell>
          <cell r="K10572" t="str">
            <v>SALÁRIOS, ENCARGOS E BENEFÍCIOS</v>
          </cell>
          <cell r="O10572">
            <v>1</v>
          </cell>
          <cell r="Q10572">
            <v>46174</v>
          </cell>
          <cell r="W10572" t="str">
            <v>SP INT 1</v>
          </cell>
          <cell r="X10572" t="str">
            <v>SP INT 1</v>
          </cell>
        </row>
        <row r="10573">
          <cell r="B10573">
            <v>6</v>
          </cell>
          <cell r="K10573" t="str">
            <v>SALÁRIOS, ENCARGOS E BENEFÍCIOS</v>
          </cell>
          <cell r="O10573">
            <v>1</v>
          </cell>
          <cell r="Q10573">
            <v>46174</v>
          </cell>
          <cell r="W10573" t="str">
            <v>SP INT 1</v>
          </cell>
          <cell r="X10573" t="str">
            <v>SP INT 1</v>
          </cell>
        </row>
        <row r="10574">
          <cell r="B10574">
            <v>6</v>
          </cell>
          <cell r="K10574" t="str">
            <v>SALÁRIOS, ENCARGOS E BENEFÍCIOS</v>
          </cell>
          <cell r="O10574">
            <v>1</v>
          </cell>
          <cell r="Q10574">
            <v>46174</v>
          </cell>
          <cell r="W10574" t="str">
            <v>SP INT 1</v>
          </cell>
          <cell r="X10574" t="str">
            <v>SP INT 1</v>
          </cell>
        </row>
        <row r="10575">
          <cell r="B10575">
            <v>6</v>
          </cell>
          <cell r="K10575" t="str">
            <v>SALÁRIOS, ENCARGOS E BENEFÍCIOS</v>
          </cell>
          <cell r="O10575">
            <v>1</v>
          </cell>
          <cell r="Q10575">
            <v>46174</v>
          </cell>
          <cell r="W10575" t="str">
            <v>SP INT 1</v>
          </cell>
          <cell r="X10575" t="str">
            <v>SP INT 1</v>
          </cell>
        </row>
        <row r="10576">
          <cell r="B10576">
            <v>6</v>
          </cell>
          <cell r="K10576" t="str">
            <v>SALÁRIOS, ENCARGOS E BENEFÍCIOS</v>
          </cell>
          <cell r="O10576">
            <v>1</v>
          </cell>
          <cell r="Q10576">
            <v>46174</v>
          </cell>
          <cell r="W10576" t="str">
            <v>SP INT 1</v>
          </cell>
          <cell r="X10576" t="str">
            <v>SP INT 1</v>
          </cell>
        </row>
        <row r="10577">
          <cell r="B10577">
            <v>6</v>
          </cell>
          <cell r="K10577" t="str">
            <v>SALÁRIOS, ENCARGOS E BENEFÍCIOS</v>
          </cell>
          <cell r="O10577">
            <v>1</v>
          </cell>
          <cell r="Q10577">
            <v>46174</v>
          </cell>
          <cell r="W10577" t="str">
            <v>SP INT 1</v>
          </cell>
          <cell r="X10577" t="str">
            <v>SP INT 1</v>
          </cell>
        </row>
        <row r="10578">
          <cell r="B10578">
            <v>6</v>
          </cell>
          <cell r="K10578" t="str">
            <v>SALÁRIOS, ENCARGOS E BENEFÍCIOS</v>
          </cell>
          <cell r="O10578">
            <v>1</v>
          </cell>
          <cell r="Q10578">
            <v>46174</v>
          </cell>
          <cell r="W10578" t="str">
            <v>SP INT 1</v>
          </cell>
          <cell r="X10578" t="str">
            <v>SP INT 1</v>
          </cell>
        </row>
        <row r="10579">
          <cell r="B10579">
            <v>6</v>
          </cell>
          <cell r="K10579" t="str">
            <v>SALÁRIOS, ENCARGOS E BENEFÍCIOS</v>
          </cell>
          <cell r="O10579">
            <v>1</v>
          </cell>
          <cell r="Q10579">
            <v>46174</v>
          </cell>
          <cell r="W10579" t="str">
            <v>SP INT 1</v>
          </cell>
          <cell r="X10579" t="str">
            <v>SP INT 1</v>
          </cell>
        </row>
        <row r="10580">
          <cell r="B10580">
            <v>6</v>
          </cell>
          <cell r="K10580" t="str">
            <v>SALÁRIOS, ENCARGOS E BENEFÍCIOS</v>
          </cell>
          <cell r="O10580">
            <v>1</v>
          </cell>
          <cell r="Q10580">
            <v>46174</v>
          </cell>
          <cell r="W10580" t="str">
            <v>SP INT 1</v>
          </cell>
          <cell r="X10580" t="str">
            <v>SP INT 1</v>
          </cell>
        </row>
        <row r="10581">
          <cell r="B10581">
            <v>6</v>
          </cell>
          <cell r="K10581" t="str">
            <v>SALÁRIOS, ENCARGOS E BENEFÍCIOS</v>
          </cell>
          <cell r="O10581">
            <v>1</v>
          </cell>
          <cell r="Q10581">
            <v>46174</v>
          </cell>
          <cell r="W10581" t="str">
            <v>SP INT 1</v>
          </cell>
          <cell r="X10581" t="str">
            <v>SP INT 1</v>
          </cell>
        </row>
        <row r="10582">
          <cell r="B10582">
            <v>6</v>
          </cell>
          <cell r="K10582" t="str">
            <v>MARKETING</v>
          </cell>
          <cell r="O10582">
            <v>1</v>
          </cell>
          <cell r="Q10582">
            <v>46174</v>
          </cell>
          <cell r="W10582" t="str">
            <v>SP INT 1</v>
          </cell>
          <cell r="X10582" t="str">
            <v>SP INT 1</v>
          </cell>
        </row>
        <row r="10583">
          <cell r="B10583">
            <v>6</v>
          </cell>
          <cell r="K10583" t="str">
            <v>SALÁRIOS, ENCARGOS E BENEFÍCIOS</v>
          </cell>
          <cell r="O10583">
            <v>1</v>
          </cell>
          <cell r="Q10583">
            <v>46174</v>
          </cell>
          <cell r="W10583" t="str">
            <v>SP INT 1</v>
          </cell>
          <cell r="X10583" t="str">
            <v>SP INT 1</v>
          </cell>
        </row>
        <row r="10584">
          <cell r="B10584">
            <v>6</v>
          </cell>
          <cell r="K10584" t="str">
            <v>SALÁRIOS, ENCARGOS E BENEFÍCIOS</v>
          </cell>
          <cell r="O10584">
            <v>1</v>
          </cell>
          <cell r="Q10584">
            <v>46174</v>
          </cell>
          <cell r="W10584" t="str">
            <v>SP INT 1</v>
          </cell>
          <cell r="X10584" t="str">
            <v>SP INT 1</v>
          </cell>
        </row>
        <row r="10585">
          <cell r="B10585">
            <v>6</v>
          </cell>
          <cell r="K10585" t="str">
            <v>SALÁRIOS, ENCARGOS E BENEFÍCIOS</v>
          </cell>
          <cell r="O10585">
            <v>1</v>
          </cell>
          <cell r="Q10585">
            <v>46174</v>
          </cell>
          <cell r="W10585" t="str">
            <v>SP INT 1</v>
          </cell>
          <cell r="X10585" t="str">
            <v>SP INT 1</v>
          </cell>
        </row>
        <row r="10586">
          <cell r="B10586">
            <v>6</v>
          </cell>
          <cell r="K10586" t="str">
            <v>SALÁRIOS, ENCARGOS E BENEFÍCIOS</v>
          </cell>
          <cell r="O10586">
            <v>1</v>
          </cell>
          <cell r="Q10586">
            <v>46174</v>
          </cell>
          <cell r="W10586" t="str">
            <v>SP INT 1</v>
          </cell>
          <cell r="X10586" t="str">
            <v>SP INT 1</v>
          </cell>
        </row>
        <row r="10587">
          <cell r="B10587">
            <v>6</v>
          </cell>
          <cell r="K10587" t="str">
            <v>SALÁRIOS, ENCARGOS E BENEFÍCIOS</v>
          </cell>
          <cell r="O10587">
            <v>1</v>
          </cell>
          <cell r="Q10587">
            <v>46174</v>
          </cell>
          <cell r="W10587" t="str">
            <v>SP INT 1</v>
          </cell>
          <cell r="X10587" t="str">
            <v>SP INT 1</v>
          </cell>
        </row>
        <row r="10588">
          <cell r="B10588">
            <v>6</v>
          </cell>
          <cell r="K10588" t="str">
            <v>SALÁRIOS, ENCARGOS E BENEFÍCIOS</v>
          </cell>
          <cell r="O10588">
            <v>1</v>
          </cell>
          <cell r="Q10588">
            <v>46174</v>
          </cell>
          <cell r="W10588" t="str">
            <v>SP INT 1</v>
          </cell>
          <cell r="X10588" t="str">
            <v>SP INT 1</v>
          </cell>
        </row>
        <row r="10589">
          <cell r="B10589">
            <v>6</v>
          </cell>
          <cell r="K10589" t="str">
            <v>SALÁRIOS, ENCARGOS E BENEFÍCIOS</v>
          </cell>
          <cell r="O10589">
            <v>1</v>
          </cell>
          <cell r="Q10589">
            <v>46174</v>
          </cell>
          <cell r="W10589" t="str">
            <v>SP INT 1</v>
          </cell>
          <cell r="X10589" t="str">
            <v>SP INT 1</v>
          </cell>
        </row>
        <row r="10590">
          <cell r="B10590">
            <v>6</v>
          </cell>
          <cell r="K10590" t="str">
            <v>SALÁRIOS, ENCARGOS E BENEFÍCIOS</v>
          </cell>
          <cell r="O10590">
            <v>1</v>
          </cell>
          <cell r="Q10590">
            <v>46174</v>
          </cell>
          <cell r="W10590" t="str">
            <v>SP INT 1</v>
          </cell>
          <cell r="X10590" t="str">
            <v>SP INT 1</v>
          </cell>
        </row>
        <row r="10591">
          <cell r="B10591">
            <v>6</v>
          </cell>
          <cell r="K10591" t="str">
            <v>SALÁRIOS, ENCARGOS E BENEFÍCIOS</v>
          </cell>
          <cell r="O10591">
            <v>1</v>
          </cell>
          <cell r="Q10591">
            <v>46174</v>
          </cell>
          <cell r="W10591" t="str">
            <v>SP INT 1</v>
          </cell>
          <cell r="X10591" t="str">
            <v>SP INT 1</v>
          </cell>
        </row>
        <row r="10592">
          <cell r="B10592">
            <v>6</v>
          </cell>
          <cell r="K10592" t="str">
            <v>SALÁRIOS, ENCARGOS E BENEFÍCIOS</v>
          </cell>
          <cell r="O10592">
            <v>1</v>
          </cell>
          <cell r="Q10592">
            <v>46174</v>
          </cell>
          <cell r="W10592" t="str">
            <v>SP INT 1</v>
          </cell>
          <cell r="X10592" t="str">
            <v>SP INT 1</v>
          </cell>
        </row>
        <row r="10593">
          <cell r="B10593">
            <v>6</v>
          </cell>
          <cell r="K10593" t="str">
            <v>SALÁRIOS, ENCARGOS E BENEFÍCIOS</v>
          </cell>
          <cell r="O10593">
            <v>1</v>
          </cell>
          <cell r="Q10593">
            <v>46174</v>
          </cell>
          <cell r="W10593" t="str">
            <v>SP INT 1</v>
          </cell>
          <cell r="X10593" t="str">
            <v>SP INT 1</v>
          </cell>
        </row>
        <row r="10594">
          <cell r="B10594">
            <v>6</v>
          </cell>
          <cell r="K10594" t="str">
            <v>SALÁRIOS, ENCARGOS E BENEFÍCIOS</v>
          </cell>
          <cell r="O10594">
            <v>1</v>
          </cell>
          <cell r="Q10594">
            <v>46174</v>
          </cell>
          <cell r="W10594" t="str">
            <v>SP INT 1</v>
          </cell>
          <cell r="X10594" t="str">
            <v>SP INT 1</v>
          </cell>
        </row>
        <row r="10595">
          <cell r="B10595">
            <v>6</v>
          </cell>
          <cell r="K10595" t="str">
            <v>SALÁRIOS, ENCARGOS E BENEFÍCIOS</v>
          </cell>
          <cell r="O10595">
            <v>1</v>
          </cell>
          <cell r="Q10595">
            <v>46174</v>
          </cell>
          <cell r="W10595" t="str">
            <v>SP INT 1</v>
          </cell>
          <cell r="X10595" t="str">
            <v>SP INT 1</v>
          </cell>
        </row>
        <row r="10596">
          <cell r="B10596">
            <v>6</v>
          </cell>
          <cell r="K10596" t="str">
            <v>SALÁRIOS, ENCARGOS E BENEFÍCIOS</v>
          </cell>
          <cell r="O10596">
            <v>1</v>
          </cell>
          <cell r="Q10596">
            <v>46174</v>
          </cell>
          <cell r="W10596" t="str">
            <v>SP INT 1</v>
          </cell>
          <cell r="X10596" t="str">
            <v>SP INT 1</v>
          </cell>
        </row>
        <row r="10597">
          <cell r="B10597">
            <v>6</v>
          </cell>
          <cell r="K10597" t="str">
            <v>SALÁRIOS, ENCARGOS E BENEFÍCIOS</v>
          </cell>
          <cell r="O10597">
            <v>1</v>
          </cell>
          <cell r="Q10597">
            <v>46174</v>
          </cell>
          <cell r="W10597" t="str">
            <v>SP INT 1</v>
          </cell>
          <cell r="X10597" t="str">
            <v>SP INT 1</v>
          </cell>
        </row>
        <row r="10598">
          <cell r="B10598">
            <v>6</v>
          </cell>
          <cell r="K10598" t="str">
            <v>SALÁRIOS, ENCARGOS E BENEFÍCIOS</v>
          </cell>
          <cell r="O10598">
            <v>1</v>
          </cell>
          <cell r="Q10598">
            <v>46174</v>
          </cell>
          <cell r="W10598" t="str">
            <v>SP INT 1</v>
          </cell>
          <cell r="X10598" t="str">
            <v>SP INT 1</v>
          </cell>
        </row>
        <row r="10599">
          <cell r="B10599">
            <v>6</v>
          </cell>
          <cell r="K10599" t="str">
            <v>SALÁRIOS, ENCARGOS E BENEFÍCIOS</v>
          </cell>
          <cell r="O10599">
            <v>1</v>
          </cell>
          <cell r="Q10599">
            <v>46174</v>
          </cell>
          <cell r="W10599" t="str">
            <v>SP INT 1</v>
          </cell>
          <cell r="X10599" t="str">
            <v>SP INT 1</v>
          </cell>
        </row>
        <row r="10600">
          <cell r="B10600">
            <v>6</v>
          </cell>
          <cell r="K10600" t="str">
            <v>SALÁRIOS, ENCARGOS E BENEFÍCIOS</v>
          </cell>
          <cell r="O10600">
            <v>1</v>
          </cell>
          <cell r="Q10600">
            <v>46174</v>
          </cell>
          <cell r="W10600" t="str">
            <v>SP INT 1</v>
          </cell>
          <cell r="X10600" t="str">
            <v>SP INT 1</v>
          </cell>
        </row>
        <row r="10601">
          <cell r="B10601">
            <v>6</v>
          </cell>
          <cell r="K10601" t="str">
            <v>SALÁRIOS, ENCARGOS E BENEFÍCIOS</v>
          </cell>
          <cell r="O10601">
            <v>1</v>
          </cell>
          <cell r="Q10601">
            <v>46174</v>
          </cell>
          <cell r="W10601" t="str">
            <v>SP INT 1</v>
          </cell>
          <cell r="X10601" t="str">
            <v>SP INT 1</v>
          </cell>
        </row>
        <row r="10602">
          <cell r="B10602">
            <v>6</v>
          </cell>
          <cell r="K10602" t="str">
            <v>SALÁRIOS, ENCARGOS E BENEFÍCIOS</v>
          </cell>
          <cell r="O10602">
            <v>1</v>
          </cell>
          <cell r="Q10602">
            <v>46174</v>
          </cell>
          <cell r="W10602" t="str">
            <v>SP INT 1</v>
          </cell>
          <cell r="X10602" t="str">
            <v>SP INT 1</v>
          </cell>
        </row>
        <row r="10603">
          <cell r="B10603">
            <v>6</v>
          </cell>
          <cell r="K10603" t="str">
            <v>SALÁRIOS, ENCARGOS E BENEFÍCIOS</v>
          </cell>
          <cell r="O10603">
            <v>1</v>
          </cell>
          <cell r="Q10603">
            <v>46174</v>
          </cell>
          <cell r="W10603" t="str">
            <v>SP INT 1</v>
          </cell>
          <cell r="X10603" t="str">
            <v>SP INT 1</v>
          </cell>
        </row>
        <row r="10604">
          <cell r="B10604">
            <v>6</v>
          </cell>
          <cell r="K10604" t="str">
            <v>SALÁRIOS, ENCARGOS E BENEFÍCIOS</v>
          </cell>
          <cell r="O10604">
            <v>1</v>
          </cell>
          <cell r="Q10604">
            <v>46174</v>
          </cell>
          <cell r="W10604" t="str">
            <v>SP INT 1</v>
          </cell>
          <cell r="X10604" t="str">
            <v>SP INT 1</v>
          </cell>
        </row>
        <row r="10605">
          <cell r="B10605">
            <v>6</v>
          </cell>
          <cell r="K10605" t="str">
            <v>SALÁRIOS, ENCARGOS E BENEFÍCIOS</v>
          </cell>
          <cell r="O10605">
            <v>1</v>
          </cell>
          <cell r="Q10605">
            <v>46174</v>
          </cell>
          <cell r="W10605" t="str">
            <v>SP INT 1</v>
          </cell>
          <cell r="X10605" t="str">
            <v>SP INT 1</v>
          </cell>
        </row>
        <row r="10606">
          <cell r="B10606">
            <v>6</v>
          </cell>
          <cell r="K10606" t="str">
            <v>SALÁRIOS, ENCARGOS E BENEFÍCIOS</v>
          </cell>
          <cell r="O10606">
            <v>1</v>
          </cell>
          <cell r="Q10606">
            <v>46174</v>
          </cell>
          <cell r="W10606" t="str">
            <v>SP INT 1</v>
          </cell>
          <cell r="X10606" t="str">
            <v>SP INT 1</v>
          </cell>
        </row>
        <row r="10607">
          <cell r="B10607">
            <v>6</v>
          </cell>
          <cell r="K10607" t="str">
            <v>SALÁRIOS, ENCARGOS E BENEFÍCIOS</v>
          </cell>
          <cell r="O10607">
            <v>1</v>
          </cell>
          <cell r="Q10607">
            <v>46174</v>
          </cell>
          <cell r="W10607" t="str">
            <v>SP INT 1</v>
          </cell>
          <cell r="X10607" t="str">
            <v>SP INT 1</v>
          </cell>
        </row>
        <row r="10608">
          <cell r="B10608">
            <v>6</v>
          </cell>
          <cell r="K10608" t="str">
            <v>SALÁRIOS, ENCARGOS E BENEFÍCIOS</v>
          </cell>
          <cell r="O10608">
            <v>1</v>
          </cell>
          <cell r="Q10608">
            <v>46174</v>
          </cell>
          <cell r="W10608" t="str">
            <v>SP INT 1</v>
          </cell>
          <cell r="X10608" t="str">
            <v>SP INT 1</v>
          </cell>
        </row>
        <row r="10609">
          <cell r="B10609">
            <v>6</v>
          </cell>
          <cell r="K10609" t="str">
            <v>SALÁRIOS, ENCARGOS E BENEFÍCIOS</v>
          </cell>
          <cell r="O10609">
            <v>1</v>
          </cell>
          <cell r="Q10609">
            <v>46174</v>
          </cell>
          <cell r="W10609" t="str">
            <v>SP INT 1</v>
          </cell>
          <cell r="X10609" t="str">
            <v>SP INT 1</v>
          </cell>
        </row>
        <row r="10610">
          <cell r="B10610">
            <v>6</v>
          </cell>
          <cell r="K10610" t="str">
            <v>SALÁRIOS, ENCARGOS E BENEFÍCIOS</v>
          </cell>
          <cell r="O10610">
            <v>1</v>
          </cell>
          <cell r="Q10610">
            <v>46174</v>
          </cell>
          <cell r="W10610" t="str">
            <v>SP INT 1</v>
          </cell>
          <cell r="X10610" t="str">
            <v>SP INT 1</v>
          </cell>
        </row>
        <row r="10611">
          <cell r="B10611">
            <v>6</v>
          </cell>
          <cell r="K10611" t="str">
            <v>SALÁRIOS, ENCARGOS E BENEFÍCIOS</v>
          </cell>
          <cell r="O10611">
            <v>1</v>
          </cell>
          <cell r="Q10611">
            <v>46174</v>
          </cell>
          <cell r="W10611" t="str">
            <v>SP INT 1</v>
          </cell>
          <cell r="X10611" t="str">
            <v>SP INT 1</v>
          </cell>
        </row>
        <row r="10612">
          <cell r="B10612">
            <v>6</v>
          </cell>
          <cell r="K10612" t="str">
            <v>SALÁRIOS, ENCARGOS E BENEFÍCIOS</v>
          </cell>
          <cell r="O10612">
            <v>1</v>
          </cell>
          <cell r="Q10612">
            <v>46174</v>
          </cell>
          <cell r="W10612" t="str">
            <v>SP INT 1</v>
          </cell>
          <cell r="X10612" t="str">
            <v>SP INT 1</v>
          </cell>
        </row>
        <row r="10613">
          <cell r="B10613">
            <v>6</v>
          </cell>
          <cell r="K10613" t="str">
            <v>SALÁRIOS, ENCARGOS E BENEFÍCIOS</v>
          </cell>
          <cell r="O10613">
            <v>1</v>
          </cell>
          <cell r="Q10613">
            <v>46174</v>
          </cell>
          <cell r="W10613" t="str">
            <v>SP INT 1</v>
          </cell>
          <cell r="X10613" t="str">
            <v>SP INT 1</v>
          </cell>
        </row>
        <row r="10614">
          <cell r="B10614">
            <v>6</v>
          </cell>
          <cell r="K10614" t="str">
            <v>SALÁRIOS, ENCARGOS E BENEFÍCIOS</v>
          </cell>
          <cell r="O10614">
            <v>1</v>
          </cell>
          <cell r="Q10614">
            <v>46174</v>
          </cell>
          <cell r="W10614" t="str">
            <v>SP INT 1</v>
          </cell>
          <cell r="X10614" t="str">
            <v>SP INT 1</v>
          </cell>
        </row>
        <row r="10615">
          <cell r="B10615">
            <v>6</v>
          </cell>
          <cell r="K10615" t="str">
            <v>SALÁRIOS, ENCARGOS E BENEFÍCIOS</v>
          </cell>
          <cell r="O10615">
            <v>1</v>
          </cell>
          <cell r="Q10615">
            <v>46174</v>
          </cell>
          <cell r="W10615" t="str">
            <v>SP INT 1</v>
          </cell>
          <cell r="X10615" t="str">
            <v>SP INT 1</v>
          </cell>
        </row>
        <row r="10616">
          <cell r="B10616">
            <v>6</v>
          </cell>
          <cell r="K10616" t="str">
            <v>SALÁRIOS, ENCARGOS E BENEFÍCIOS</v>
          </cell>
          <cell r="O10616">
            <v>1</v>
          </cell>
          <cell r="Q10616">
            <v>46174</v>
          </cell>
          <cell r="W10616" t="str">
            <v>SP INT 1</v>
          </cell>
          <cell r="X10616" t="str">
            <v>SP INT 1</v>
          </cell>
        </row>
        <row r="10617">
          <cell r="B10617">
            <v>6</v>
          </cell>
          <cell r="K10617" t="str">
            <v>SALÁRIOS, ENCARGOS E BENEFÍCIOS</v>
          </cell>
          <cell r="O10617">
            <v>1</v>
          </cell>
          <cell r="Q10617">
            <v>46174</v>
          </cell>
          <cell r="W10617" t="str">
            <v>SP INT 1</v>
          </cell>
          <cell r="X10617" t="str">
            <v>SP INT 1</v>
          </cell>
        </row>
        <row r="10618">
          <cell r="B10618">
            <v>6</v>
          </cell>
          <cell r="K10618" t="str">
            <v>SALÁRIOS, ENCARGOS E BENEFÍCIOS</v>
          </cell>
          <cell r="O10618">
            <v>1</v>
          </cell>
          <cell r="Q10618">
            <v>46174</v>
          </cell>
          <cell r="W10618" t="str">
            <v>SP INT 1</v>
          </cell>
          <cell r="X10618" t="str">
            <v>SP INT 1</v>
          </cell>
        </row>
        <row r="10619">
          <cell r="B10619">
            <v>6</v>
          </cell>
          <cell r="K10619" t="str">
            <v>SALÁRIOS, ENCARGOS E BENEFÍCIOS</v>
          </cell>
          <cell r="O10619">
            <v>1</v>
          </cell>
          <cell r="Q10619">
            <v>46174</v>
          </cell>
          <cell r="W10619" t="str">
            <v>SP INT 1</v>
          </cell>
          <cell r="X10619" t="str">
            <v>SP INT 1</v>
          </cell>
        </row>
        <row r="10620">
          <cell r="B10620">
            <v>6</v>
          </cell>
          <cell r="K10620" t="str">
            <v>SALÁRIOS, ENCARGOS E BENEFÍCIOS</v>
          </cell>
          <cell r="O10620">
            <v>1</v>
          </cell>
          <cell r="P10620">
            <v>10.6</v>
          </cell>
          <cell r="Q10620">
            <v>46174</v>
          </cell>
          <cell r="W10620" t="str">
            <v>SP INT 1</v>
          </cell>
          <cell r="X10620" t="str">
            <v>SP INT 1</v>
          </cell>
        </row>
        <row r="10621">
          <cell r="B10621">
            <v>6</v>
          </cell>
          <cell r="K10621" t="str">
            <v>SALÁRIOS, ENCARGOS E BENEFÍCIOS</v>
          </cell>
          <cell r="O10621">
            <v>1</v>
          </cell>
          <cell r="Q10621">
            <v>46174</v>
          </cell>
          <cell r="W10621" t="str">
            <v>SP INT 1</v>
          </cell>
          <cell r="X10621" t="str">
            <v>SP INT 1</v>
          </cell>
        </row>
        <row r="10622">
          <cell r="B10622">
            <v>6</v>
          </cell>
          <cell r="K10622" t="str">
            <v>SALÁRIOS, ENCARGOS E BENEFÍCIOS</v>
          </cell>
          <cell r="O10622">
            <v>1</v>
          </cell>
          <cell r="Q10622">
            <v>46174</v>
          </cell>
          <cell r="W10622" t="str">
            <v>SP INT 1</v>
          </cell>
          <cell r="X10622" t="str">
            <v>SP INT 1</v>
          </cell>
        </row>
        <row r="10623">
          <cell r="B10623">
            <v>6</v>
          </cell>
          <cell r="K10623" t="str">
            <v>SALÁRIOS, ENCARGOS E BENEFÍCIOS</v>
          </cell>
          <cell r="O10623">
            <v>1</v>
          </cell>
          <cell r="Q10623">
            <v>46174</v>
          </cell>
          <cell r="W10623" t="str">
            <v>SP INT 1</v>
          </cell>
          <cell r="X10623" t="str">
            <v>SP INT 1</v>
          </cell>
        </row>
        <row r="10624">
          <cell r="B10624">
            <v>6</v>
          </cell>
          <cell r="K10624" t="str">
            <v>SALÁRIOS, ENCARGOS E BENEFÍCIOS</v>
          </cell>
          <cell r="O10624">
            <v>1</v>
          </cell>
          <cell r="Q10624">
            <v>46174</v>
          </cell>
          <cell r="W10624" t="str">
            <v>SP INT 1</v>
          </cell>
          <cell r="X10624" t="str">
            <v>SP INT 1</v>
          </cell>
        </row>
        <row r="10625">
          <cell r="B10625">
            <v>6</v>
          </cell>
          <cell r="K10625" t="str">
            <v>SALÁRIOS, ENCARGOS E BENEFÍCIOS</v>
          </cell>
          <cell r="O10625">
            <v>1</v>
          </cell>
          <cell r="Q10625">
            <v>46174</v>
          </cell>
          <cell r="W10625" t="str">
            <v>SP INT 1</v>
          </cell>
          <cell r="X10625" t="str">
            <v>SP INT 1</v>
          </cell>
        </row>
        <row r="10626">
          <cell r="B10626">
            <v>6</v>
          </cell>
          <cell r="K10626" t="str">
            <v>SALÁRIOS, ENCARGOS E BENEFÍCIOS</v>
          </cell>
          <cell r="O10626">
            <v>1</v>
          </cell>
          <cell r="Q10626">
            <v>46174</v>
          </cell>
          <cell r="W10626" t="str">
            <v>SP INT 1</v>
          </cell>
          <cell r="X10626" t="str">
            <v>SP INT 1</v>
          </cell>
        </row>
        <row r="10627">
          <cell r="B10627">
            <v>6</v>
          </cell>
          <cell r="K10627" t="str">
            <v>SALÁRIOS, ENCARGOS E BENEFÍCIOS</v>
          </cell>
          <cell r="O10627">
            <v>1</v>
          </cell>
          <cell r="Q10627">
            <v>46174</v>
          </cell>
          <cell r="W10627" t="str">
            <v>SP INT 1</v>
          </cell>
          <cell r="X10627" t="str">
            <v>SP INT 1</v>
          </cell>
        </row>
        <row r="10628">
          <cell r="B10628">
            <v>6</v>
          </cell>
          <cell r="K10628" t="str">
            <v>SALÁRIOS, ENCARGOS E BENEFÍCIOS</v>
          </cell>
          <cell r="O10628">
            <v>1</v>
          </cell>
          <cell r="Q10628">
            <v>46174</v>
          </cell>
          <cell r="W10628" t="str">
            <v>SP INT 1</v>
          </cell>
          <cell r="X10628" t="str">
            <v>SP INT 1</v>
          </cell>
        </row>
        <row r="10629">
          <cell r="B10629">
            <v>6</v>
          </cell>
          <cell r="K10629" t="str">
            <v>SALÁRIOS, ENCARGOS E BENEFÍCIOS</v>
          </cell>
          <cell r="O10629">
            <v>1</v>
          </cell>
          <cell r="Q10629">
            <v>46174</v>
          </cell>
          <cell r="W10629" t="str">
            <v>SP INT 1</v>
          </cell>
          <cell r="X10629" t="str">
            <v>SP INT 1</v>
          </cell>
        </row>
        <row r="10630">
          <cell r="B10630">
            <v>6</v>
          </cell>
          <cell r="K10630" t="str">
            <v>SALÁRIOS, ENCARGOS E BENEFÍCIOS</v>
          </cell>
          <cell r="O10630">
            <v>1</v>
          </cell>
          <cell r="Q10630">
            <v>46174</v>
          </cell>
          <cell r="W10630" t="str">
            <v>SP INT 1</v>
          </cell>
          <cell r="X10630" t="str">
            <v>SP INT 1</v>
          </cell>
        </row>
        <row r="10631">
          <cell r="B10631">
            <v>6</v>
          </cell>
          <cell r="K10631" t="str">
            <v>SERVIÇOS</v>
          </cell>
          <cell r="O10631">
            <v>1</v>
          </cell>
          <cell r="Q10631">
            <v>46174</v>
          </cell>
          <cell r="W10631" t="str">
            <v>SP INT 1</v>
          </cell>
          <cell r="X10631" t="str">
            <v>SP INT 1</v>
          </cell>
        </row>
        <row r="10632">
          <cell r="B10632">
            <v>6</v>
          </cell>
          <cell r="K10632" t="str">
            <v>SALÁRIOS, ENCARGOS E BENEFÍCIOS</v>
          </cell>
          <cell r="O10632">
            <v>1</v>
          </cell>
          <cell r="Q10632">
            <v>46174</v>
          </cell>
          <cell r="W10632" t="str">
            <v>SP INT 2</v>
          </cell>
          <cell r="X10632" t="str">
            <v>SP INT 2</v>
          </cell>
        </row>
        <row r="10633">
          <cell r="B10633">
            <v>6</v>
          </cell>
          <cell r="K10633" t="str">
            <v>SALÁRIOS, ENCARGOS E BENEFÍCIOS</v>
          </cell>
          <cell r="O10633">
            <v>1</v>
          </cell>
          <cell r="Q10633">
            <v>46174</v>
          </cell>
          <cell r="W10633" t="str">
            <v>SP INT 2</v>
          </cell>
          <cell r="X10633" t="str">
            <v>SP INT 2</v>
          </cell>
        </row>
        <row r="10634">
          <cell r="B10634">
            <v>6</v>
          </cell>
          <cell r="K10634" t="str">
            <v>SALÁRIOS, ENCARGOS E BENEFÍCIOS</v>
          </cell>
          <cell r="O10634">
            <v>1</v>
          </cell>
          <cell r="Q10634">
            <v>46174</v>
          </cell>
          <cell r="W10634" t="str">
            <v>SP INT 2</v>
          </cell>
          <cell r="X10634" t="str">
            <v>SP INT 2</v>
          </cell>
        </row>
        <row r="10635">
          <cell r="B10635">
            <v>6</v>
          </cell>
          <cell r="K10635" t="str">
            <v>MARKETING</v>
          </cell>
          <cell r="O10635">
            <v>1</v>
          </cell>
          <cell r="Q10635">
            <v>46174</v>
          </cell>
          <cell r="W10635" t="str">
            <v>SP INT 2</v>
          </cell>
          <cell r="X10635" t="str">
            <v>SP INT 2</v>
          </cell>
        </row>
        <row r="10636">
          <cell r="B10636">
            <v>6</v>
          </cell>
          <cell r="K10636" t="str">
            <v>SALÁRIOS, ENCARGOS E BENEFÍCIOS</v>
          </cell>
          <cell r="O10636">
            <v>1</v>
          </cell>
          <cell r="Q10636">
            <v>46174</v>
          </cell>
          <cell r="W10636" t="str">
            <v>SP INT 2</v>
          </cell>
          <cell r="X10636" t="str">
            <v>SP INT 2</v>
          </cell>
        </row>
        <row r="10637">
          <cell r="B10637">
            <v>6</v>
          </cell>
          <cell r="K10637" t="str">
            <v>SALÁRIOS, ENCARGOS E BENEFÍCIOS</v>
          </cell>
          <cell r="O10637">
            <v>1</v>
          </cell>
          <cell r="Q10637">
            <v>46174</v>
          </cell>
          <cell r="W10637" t="str">
            <v>SP INT 2</v>
          </cell>
          <cell r="X10637" t="str">
            <v>SP INT 2</v>
          </cell>
        </row>
        <row r="10638">
          <cell r="B10638">
            <v>6</v>
          </cell>
          <cell r="K10638" t="str">
            <v>SALÁRIOS, ENCARGOS E BENEFÍCIOS</v>
          </cell>
          <cell r="O10638">
            <v>1</v>
          </cell>
          <cell r="Q10638">
            <v>46174</v>
          </cell>
          <cell r="W10638" t="str">
            <v>SP INT 2</v>
          </cell>
          <cell r="X10638" t="str">
            <v>SP INT 2</v>
          </cell>
        </row>
        <row r="10639">
          <cell r="B10639">
            <v>6</v>
          </cell>
          <cell r="K10639" t="str">
            <v>SALÁRIOS, ENCARGOS E BENEFÍCIOS</v>
          </cell>
          <cell r="O10639">
            <v>1</v>
          </cell>
          <cell r="Q10639">
            <v>46174</v>
          </cell>
          <cell r="W10639" t="str">
            <v>SP INT 2</v>
          </cell>
          <cell r="X10639" t="str">
            <v>SP INT 2</v>
          </cell>
        </row>
        <row r="10640">
          <cell r="B10640">
            <v>6</v>
          </cell>
          <cell r="K10640" t="str">
            <v>SALÁRIOS, ENCARGOS E BENEFÍCIOS</v>
          </cell>
          <cell r="O10640">
            <v>1</v>
          </cell>
          <cell r="Q10640">
            <v>46174</v>
          </cell>
          <cell r="W10640" t="str">
            <v>SP INT 2</v>
          </cell>
          <cell r="X10640" t="str">
            <v>SP INT 2</v>
          </cell>
        </row>
        <row r="10641">
          <cell r="B10641">
            <v>6</v>
          </cell>
          <cell r="K10641" t="str">
            <v>SALÁRIOS, ENCARGOS E BENEFÍCIOS</v>
          </cell>
          <cell r="O10641">
            <v>1</v>
          </cell>
          <cell r="Q10641">
            <v>46174</v>
          </cell>
          <cell r="W10641" t="str">
            <v>SP INT 2</v>
          </cell>
          <cell r="X10641" t="str">
            <v>SP INT 2</v>
          </cell>
        </row>
        <row r="10642">
          <cell r="B10642">
            <v>6</v>
          </cell>
          <cell r="K10642" t="str">
            <v>VIAGEM E LOGÍSTICA</v>
          </cell>
          <cell r="O10642">
            <v>1</v>
          </cell>
          <cell r="Q10642">
            <v>46174</v>
          </cell>
          <cell r="W10642" t="str">
            <v>SP INT 2</v>
          </cell>
          <cell r="X10642" t="str">
            <v>SP INT 2</v>
          </cell>
        </row>
        <row r="10643">
          <cell r="B10643">
            <v>6</v>
          </cell>
          <cell r="K10643" t="str">
            <v>SALÁRIOS, ENCARGOS E BENEFÍCIOS</v>
          </cell>
          <cell r="O10643">
            <v>1</v>
          </cell>
          <cell r="Q10643">
            <v>46174</v>
          </cell>
          <cell r="W10643" t="str">
            <v>SP INT 2</v>
          </cell>
          <cell r="X10643" t="str">
            <v>SP INT 2</v>
          </cell>
        </row>
        <row r="10644">
          <cell r="B10644">
            <v>6</v>
          </cell>
          <cell r="K10644" t="str">
            <v>SALÁRIOS, ENCARGOS E BENEFÍCIOS</v>
          </cell>
          <cell r="O10644">
            <v>1</v>
          </cell>
          <cell r="Q10644">
            <v>46174</v>
          </cell>
          <cell r="W10644" t="str">
            <v>SP INT 2</v>
          </cell>
          <cell r="X10644" t="str">
            <v>SP INT 2</v>
          </cell>
        </row>
        <row r="10645">
          <cell r="B10645">
            <v>6</v>
          </cell>
          <cell r="K10645" t="str">
            <v>SALÁRIOS, ENCARGOS E BENEFÍCIOS</v>
          </cell>
          <cell r="O10645">
            <v>1</v>
          </cell>
          <cell r="Q10645">
            <v>46174</v>
          </cell>
          <cell r="W10645" t="str">
            <v>SP INT 2</v>
          </cell>
          <cell r="X10645" t="str">
            <v>SP INT 2</v>
          </cell>
        </row>
        <row r="10646">
          <cell r="B10646">
            <v>6</v>
          </cell>
          <cell r="K10646" t="str">
            <v>SALÁRIOS, ENCARGOS E BENEFÍCIOS</v>
          </cell>
          <cell r="O10646">
            <v>1</v>
          </cell>
          <cell r="Q10646">
            <v>46174</v>
          </cell>
          <cell r="W10646" t="str">
            <v>SP INT 2</v>
          </cell>
          <cell r="X10646" t="str">
            <v>SP INT 2</v>
          </cell>
        </row>
        <row r="10647">
          <cell r="B10647">
            <v>6</v>
          </cell>
          <cell r="K10647" t="str">
            <v>SALÁRIOS, ENCARGOS E BENEFÍCIOS</v>
          </cell>
          <cell r="O10647">
            <v>1</v>
          </cell>
          <cell r="Q10647">
            <v>46174</v>
          </cell>
          <cell r="W10647" t="str">
            <v>SP INT 2</v>
          </cell>
          <cell r="X10647" t="str">
            <v>SP INT 2</v>
          </cell>
        </row>
        <row r="10648">
          <cell r="B10648">
            <v>6</v>
          </cell>
          <cell r="K10648" t="str">
            <v>SALÁRIOS, ENCARGOS E BENEFÍCIOS</v>
          </cell>
          <cell r="O10648">
            <v>1</v>
          </cell>
          <cell r="Q10648">
            <v>46174</v>
          </cell>
          <cell r="W10648" t="str">
            <v>SP INT 2</v>
          </cell>
          <cell r="X10648" t="str">
            <v>SP INT 2</v>
          </cell>
        </row>
        <row r="10649">
          <cell r="B10649">
            <v>6</v>
          </cell>
          <cell r="K10649" t="str">
            <v>SALÁRIOS, ENCARGOS E BENEFÍCIOS</v>
          </cell>
          <cell r="O10649">
            <v>1</v>
          </cell>
          <cell r="Q10649">
            <v>46174</v>
          </cell>
          <cell r="W10649" t="str">
            <v>SP INT 2</v>
          </cell>
          <cell r="X10649" t="str">
            <v>SP INT 2</v>
          </cell>
        </row>
        <row r="10650">
          <cell r="B10650">
            <v>6</v>
          </cell>
          <cell r="K10650" t="str">
            <v>SALÁRIOS, ENCARGOS E BENEFÍCIOS</v>
          </cell>
          <cell r="O10650">
            <v>1</v>
          </cell>
          <cell r="Q10650">
            <v>46174</v>
          </cell>
          <cell r="W10650" t="str">
            <v>SP INT 2</v>
          </cell>
          <cell r="X10650" t="str">
            <v>SP INT 2</v>
          </cell>
        </row>
        <row r="10651">
          <cell r="B10651">
            <v>6</v>
          </cell>
          <cell r="K10651" t="str">
            <v>SALÁRIOS, ENCARGOS E BENEFÍCIOS</v>
          </cell>
          <cell r="O10651">
            <v>1</v>
          </cell>
          <cell r="Q10651">
            <v>46174</v>
          </cell>
          <cell r="W10651" t="str">
            <v>SP INT 2</v>
          </cell>
          <cell r="X10651" t="str">
            <v>SP INT 2</v>
          </cell>
        </row>
        <row r="10652">
          <cell r="B10652">
            <v>6</v>
          </cell>
          <cell r="K10652" t="str">
            <v>SERVIÇOS</v>
          </cell>
          <cell r="O10652">
            <v>1</v>
          </cell>
          <cell r="P10652">
            <v>1.1100000000000001</v>
          </cell>
          <cell r="Q10652">
            <v>46174</v>
          </cell>
          <cell r="W10652" t="str">
            <v>SP INT 2</v>
          </cell>
          <cell r="X10652" t="str">
            <v>SP INT 2</v>
          </cell>
        </row>
        <row r="10653">
          <cell r="B10653">
            <v>6</v>
          </cell>
          <cell r="K10653" t="str">
            <v>MARKETING</v>
          </cell>
          <cell r="O10653">
            <v>1</v>
          </cell>
          <cell r="Q10653">
            <v>46174</v>
          </cell>
          <cell r="W10653" t="str">
            <v>SP INT 2</v>
          </cell>
          <cell r="X10653" t="str">
            <v>SP INT 2</v>
          </cell>
        </row>
        <row r="10654">
          <cell r="B10654">
            <v>6</v>
          </cell>
          <cell r="K10654" t="str">
            <v>SALÁRIOS, ENCARGOS E BENEFÍCIOS</v>
          </cell>
          <cell r="O10654">
            <v>1</v>
          </cell>
          <cell r="Q10654">
            <v>46174</v>
          </cell>
          <cell r="W10654" t="str">
            <v>SP INT 2</v>
          </cell>
          <cell r="X10654" t="str">
            <v>SP INT 2</v>
          </cell>
        </row>
        <row r="10655">
          <cell r="B10655">
            <v>6</v>
          </cell>
          <cell r="K10655" t="str">
            <v>SALÁRIOS, ENCARGOS E BENEFÍCIOS</v>
          </cell>
          <cell r="O10655">
            <v>1</v>
          </cell>
          <cell r="Q10655">
            <v>46174</v>
          </cell>
          <cell r="W10655" t="str">
            <v>SP INT 2</v>
          </cell>
          <cell r="X10655" t="str">
            <v>SP INT 2</v>
          </cell>
        </row>
        <row r="10656">
          <cell r="B10656">
            <v>6</v>
          </cell>
          <cell r="K10656" t="str">
            <v>SALÁRIOS, ENCARGOS E BENEFÍCIOS</v>
          </cell>
          <cell r="O10656">
            <v>1</v>
          </cell>
          <cell r="Q10656">
            <v>46174</v>
          </cell>
          <cell r="W10656" t="str">
            <v>SP INT 2</v>
          </cell>
          <cell r="X10656" t="str">
            <v>SP INT 2</v>
          </cell>
        </row>
        <row r="10657">
          <cell r="B10657">
            <v>6</v>
          </cell>
          <cell r="K10657" t="str">
            <v>SALÁRIOS, ENCARGOS E BENEFÍCIOS</v>
          </cell>
          <cell r="O10657">
            <v>1</v>
          </cell>
          <cell r="Q10657">
            <v>46174</v>
          </cell>
          <cell r="W10657" t="str">
            <v>SP INT 3</v>
          </cell>
          <cell r="X10657" t="str">
            <v>SP INT 3</v>
          </cell>
        </row>
        <row r="10658">
          <cell r="B10658">
            <v>6</v>
          </cell>
          <cell r="K10658" t="str">
            <v>SALÁRIOS, ENCARGOS E BENEFÍCIOS</v>
          </cell>
          <cell r="O10658">
            <v>1</v>
          </cell>
          <cell r="Q10658">
            <v>46174</v>
          </cell>
          <cell r="W10658" t="str">
            <v>SP INT 3</v>
          </cell>
          <cell r="X10658" t="str">
            <v>SP INT 3</v>
          </cell>
        </row>
        <row r="10659">
          <cell r="B10659">
            <v>6</v>
          </cell>
          <cell r="K10659" t="str">
            <v>SALÁRIOS, ENCARGOS E BENEFÍCIOS</v>
          </cell>
          <cell r="O10659">
            <v>1</v>
          </cell>
          <cell r="Q10659">
            <v>46174</v>
          </cell>
          <cell r="W10659" t="str">
            <v>SP INT 3</v>
          </cell>
          <cell r="X10659" t="str">
            <v>SP INT 3</v>
          </cell>
        </row>
        <row r="10660">
          <cell r="B10660">
            <v>6</v>
          </cell>
          <cell r="K10660" t="str">
            <v>SALÁRIOS, ENCARGOS E BENEFÍCIOS</v>
          </cell>
          <cell r="O10660">
            <v>1</v>
          </cell>
          <cell r="Q10660">
            <v>46174</v>
          </cell>
          <cell r="W10660" t="str">
            <v>SP INT 3</v>
          </cell>
          <cell r="X10660" t="str">
            <v>SP INT 3</v>
          </cell>
        </row>
        <row r="10661">
          <cell r="B10661">
            <v>6</v>
          </cell>
          <cell r="K10661" t="str">
            <v>SALÁRIOS, ENCARGOS E BENEFÍCIOS</v>
          </cell>
          <cell r="O10661">
            <v>1</v>
          </cell>
          <cell r="Q10661">
            <v>46174</v>
          </cell>
          <cell r="W10661" t="str">
            <v>SP INT 3</v>
          </cell>
          <cell r="X10661" t="str">
            <v>SP INT 3</v>
          </cell>
        </row>
        <row r="10662">
          <cell r="B10662">
            <v>6</v>
          </cell>
          <cell r="K10662" t="str">
            <v>SALÁRIOS, ENCARGOS E BENEFÍCIOS</v>
          </cell>
          <cell r="O10662">
            <v>1</v>
          </cell>
          <cell r="Q10662">
            <v>46174</v>
          </cell>
          <cell r="W10662" t="str">
            <v>SP INT 3</v>
          </cell>
          <cell r="X10662" t="str">
            <v>SP INT 3</v>
          </cell>
        </row>
        <row r="10663">
          <cell r="B10663">
            <v>6</v>
          </cell>
          <cell r="K10663" t="str">
            <v>SALÁRIOS, ENCARGOS E BENEFÍCIOS</v>
          </cell>
          <cell r="O10663">
            <v>1</v>
          </cell>
          <cell r="Q10663">
            <v>46174</v>
          </cell>
          <cell r="W10663" t="str">
            <v>SP INT 3</v>
          </cell>
          <cell r="X10663" t="str">
            <v>SP INT 3</v>
          </cell>
        </row>
        <row r="10664">
          <cell r="B10664">
            <v>6</v>
          </cell>
          <cell r="K10664" t="str">
            <v>SALÁRIOS, ENCARGOS E BENEFÍCIOS</v>
          </cell>
          <cell r="O10664">
            <v>1</v>
          </cell>
          <cell r="Q10664">
            <v>46174</v>
          </cell>
          <cell r="W10664" t="str">
            <v>SP INT 3</v>
          </cell>
          <cell r="X10664" t="str">
            <v>SP INT 3</v>
          </cell>
        </row>
        <row r="10665">
          <cell r="B10665">
            <v>6</v>
          </cell>
          <cell r="K10665" t="str">
            <v>SALÁRIOS, ENCARGOS E BENEFÍCIOS</v>
          </cell>
          <cell r="O10665">
            <v>1</v>
          </cell>
          <cell r="Q10665">
            <v>46174</v>
          </cell>
          <cell r="W10665" t="str">
            <v>SP INT 3</v>
          </cell>
          <cell r="X10665" t="str">
            <v>SP INT 3</v>
          </cell>
        </row>
        <row r="10666">
          <cell r="B10666">
            <v>6</v>
          </cell>
          <cell r="K10666" t="str">
            <v>SALÁRIOS, ENCARGOS E BENEFÍCIOS</v>
          </cell>
          <cell r="O10666">
            <v>1</v>
          </cell>
          <cell r="Q10666">
            <v>46174</v>
          </cell>
          <cell r="W10666" t="str">
            <v>SP INT 3</v>
          </cell>
          <cell r="X10666" t="str">
            <v>SP INT 3</v>
          </cell>
        </row>
        <row r="10667">
          <cell r="B10667">
            <v>6</v>
          </cell>
          <cell r="K10667" t="str">
            <v>SALÁRIOS, ENCARGOS E BENEFÍCIOS</v>
          </cell>
          <cell r="O10667">
            <v>1</v>
          </cell>
          <cell r="Q10667">
            <v>46174</v>
          </cell>
          <cell r="W10667" t="str">
            <v>SP INT 3</v>
          </cell>
          <cell r="X10667" t="str">
            <v>SP INT 3</v>
          </cell>
        </row>
        <row r="10668">
          <cell r="B10668">
            <v>6</v>
          </cell>
          <cell r="K10668" t="str">
            <v>SALÁRIOS, ENCARGOS E BENEFÍCIOS</v>
          </cell>
          <cell r="O10668">
            <v>1</v>
          </cell>
          <cell r="Q10668">
            <v>46174</v>
          </cell>
          <cell r="W10668" t="str">
            <v>SP INT 3</v>
          </cell>
          <cell r="X10668" t="str">
            <v>SP INT 3</v>
          </cell>
        </row>
        <row r="10669">
          <cell r="B10669">
            <v>6</v>
          </cell>
          <cell r="K10669" t="str">
            <v>SALÁRIOS, ENCARGOS E BENEFÍCIOS</v>
          </cell>
          <cell r="O10669">
            <v>1</v>
          </cell>
          <cell r="Q10669">
            <v>46174</v>
          </cell>
          <cell r="W10669" t="str">
            <v>SP INT 3</v>
          </cell>
          <cell r="X10669" t="str">
            <v>SP INT 3</v>
          </cell>
        </row>
        <row r="10670">
          <cell r="B10670">
            <v>6</v>
          </cell>
          <cell r="K10670" t="str">
            <v>SALÁRIOS, ENCARGOS E BENEFÍCIOS</v>
          </cell>
          <cell r="O10670">
            <v>1</v>
          </cell>
          <cell r="Q10670">
            <v>46174</v>
          </cell>
          <cell r="W10670" t="str">
            <v>SP INT 3</v>
          </cell>
          <cell r="X10670" t="str">
            <v>SP INT 3</v>
          </cell>
        </row>
        <row r="10671">
          <cell r="B10671">
            <v>6</v>
          </cell>
          <cell r="K10671" t="str">
            <v>SALÁRIOS, ENCARGOS E BENEFÍCIOS</v>
          </cell>
          <cell r="O10671">
            <v>1</v>
          </cell>
          <cell r="Q10671">
            <v>46174</v>
          </cell>
          <cell r="W10671" t="str">
            <v>SP INT 3</v>
          </cell>
          <cell r="X10671" t="str">
            <v>SP INT 3</v>
          </cell>
        </row>
        <row r="10672">
          <cell r="B10672">
            <v>6</v>
          </cell>
          <cell r="K10672" t="str">
            <v>SALÁRIOS, ENCARGOS E BENEFÍCIOS</v>
          </cell>
          <cell r="O10672">
            <v>1</v>
          </cell>
          <cell r="Q10672">
            <v>46174</v>
          </cell>
          <cell r="W10672" t="str">
            <v>SP INT 3</v>
          </cell>
          <cell r="X10672" t="str">
            <v>SP INT 3</v>
          </cell>
        </row>
        <row r="10673">
          <cell r="B10673">
            <v>6</v>
          </cell>
          <cell r="K10673" t="str">
            <v>SALÁRIOS, ENCARGOS E BENEFÍCIOS</v>
          </cell>
          <cell r="O10673">
            <v>1</v>
          </cell>
          <cell r="Q10673">
            <v>46174</v>
          </cell>
          <cell r="W10673" t="str">
            <v>SP INT 3</v>
          </cell>
          <cell r="X10673" t="str">
            <v>SP INT 3</v>
          </cell>
        </row>
        <row r="10674">
          <cell r="B10674">
            <v>6</v>
          </cell>
          <cell r="K10674" t="str">
            <v>VIAGEM E LOGÍSTICA</v>
          </cell>
          <cell r="O10674">
            <v>1</v>
          </cell>
          <cell r="Q10674">
            <v>46174</v>
          </cell>
          <cell r="W10674" t="str">
            <v>SP INT 3</v>
          </cell>
          <cell r="X10674" t="str">
            <v>SP INT 3</v>
          </cell>
        </row>
        <row r="10675">
          <cell r="B10675">
            <v>6</v>
          </cell>
          <cell r="K10675" t="str">
            <v>SALÁRIOS, ENCARGOS E BENEFÍCIOS</v>
          </cell>
          <cell r="O10675">
            <v>1</v>
          </cell>
          <cell r="Q10675">
            <v>46174</v>
          </cell>
          <cell r="W10675" t="str">
            <v>SP INT 3</v>
          </cell>
          <cell r="X10675" t="str">
            <v>SP INT 3</v>
          </cell>
        </row>
        <row r="10676">
          <cell r="B10676">
            <v>6</v>
          </cell>
          <cell r="K10676" t="str">
            <v>SALÁRIOS, ENCARGOS E BENEFÍCIOS</v>
          </cell>
          <cell r="O10676">
            <v>1</v>
          </cell>
          <cell r="Q10676">
            <v>46174</v>
          </cell>
          <cell r="W10676" t="str">
            <v>SP INT 3</v>
          </cell>
          <cell r="X10676" t="str">
            <v>SP INT 3</v>
          </cell>
        </row>
        <row r="10677">
          <cell r="B10677">
            <v>6</v>
          </cell>
          <cell r="K10677" t="str">
            <v>SALÁRIOS, ENCARGOS E BENEFÍCIOS</v>
          </cell>
          <cell r="O10677">
            <v>1</v>
          </cell>
          <cell r="Q10677">
            <v>46174</v>
          </cell>
          <cell r="W10677" t="str">
            <v>SP INT 3</v>
          </cell>
          <cell r="X10677" t="str">
            <v>SP INT 3</v>
          </cell>
        </row>
        <row r="10678">
          <cell r="B10678">
            <v>6</v>
          </cell>
          <cell r="K10678" t="str">
            <v>SALÁRIOS, ENCARGOS E BENEFÍCIOS</v>
          </cell>
          <cell r="O10678">
            <v>1</v>
          </cell>
          <cell r="Q10678">
            <v>46174</v>
          </cell>
          <cell r="W10678" t="str">
            <v>SP INT 3</v>
          </cell>
          <cell r="X10678" t="str">
            <v>SP INT 3</v>
          </cell>
        </row>
        <row r="10679">
          <cell r="B10679">
            <v>6</v>
          </cell>
          <cell r="K10679" t="str">
            <v>MARKETING</v>
          </cell>
          <cell r="O10679">
            <v>1</v>
          </cell>
          <cell r="Q10679">
            <v>46174</v>
          </cell>
          <cell r="W10679" t="str">
            <v>SP INT 3</v>
          </cell>
          <cell r="X10679" t="str">
            <v>SP INT 3</v>
          </cell>
        </row>
        <row r="10680">
          <cell r="B10680">
            <v>6</v>
          </cell>
          <cell r="K10680" t="str">
            <v>SALÁRIOS, ENCARGOS E BENEFÍCIOS</v>
          </cell>
          <cell r="O10680">
            <v>1</v>
          </cell>
          <cell r="Q10680">
            <v>46174</v>
          </cell>
          <cell r="W10680" t="str">
            <v>SP INT 3</v>
          </cell>
          <cell r="X10680" t="str">
            <v>SP INT 3</v>
          </cell>
        </row>
        <row r="10681">
          <cell r="B10681">
            <v>6</v>
          </cell>
          <cell r="K10681" t="str">
            <v>SALÁRIOS, ENCARGOS E BENEFÍCIOS</v>
          </cell>
          <cell r="O10681">
            <v>1</v>
          </cell>
          <cell r="Q10681">
            <v>46174</v>
          </cell>
          <cell r="W10681" t="str">
            <v>SP INT 3</v>
          </cell>
          <cell r="X10681" t="str">
            <v>SP INT 3</v>
          </cell>
        </row>
        <row r="10682">
          <cell r="B10682">
            <v>6</v>
          </cell>
          <cell r="K10682" t="str">
            <v>SALÁRIOS, ENCARGOS E BENEFÍCIOS</v>
          </cell>
          <cell r="O10682">
            <v>1</v>
          </cell>
          <cell r="Q10682">
            <v>46174</v>
          </cell>
          <cell r="W10682" t="str">
            <v>SP INT 3</v>
          </cell>
          <cell r="X10682" t="str">
            <v>SP INT 3</v>
          </cell>
        </row>
        <row r="10683">
          <cell r="B10683">
            <v>6</v>
          </cell>
          <cell r="K10683" t="str">
            <v>SALÁRIOS, ENCARGOS E BENEFÍCIOS</v>
          </cell>
          <cell r="O10683">
            <v>1</v>
          </cell>
          <cell r="Q10683">
            <v>46174</v>
          </cell>
          <cell r="W10683" t="str">
            <v>SP INT 3</v>
          </cell>
          <cell r="X10683" t="str">
            <v>SP INT 3</v>
          </cell>
        </row>
        <row r="10684">
          <cell r="B10684">
            <v>6</v>
          </cell>
          <cell r="K10684" t="str">
            <v>SALÁRIOS, ENCARGOS E BENEFÍCIOS</v>
          </cell>
          <cell r="O10684">
            <v>1</v>
          </cell>
          <cell r="Q10684">
            <v>46174</v>
          </cell>
          <cell r="W10684" t="str">
            <v>SP INT 3</v>
          </cell>
          <cell r="X10684" t="str">
            <v>SP INT 3</v>
          </cell>
        </row>
        <row r="10685">
          <cell r="B10685">
            <v>6</v>
          </cell>
          <cell r="K10685" t="str">
            <v>SALÁRIOS, ENCARGOS E BENEFÍCIOS</v>
          </cell>
          <cell r="O10685">
            <v>1</v>
          </cell>
          <cell r="Q10685">
            <v>46174</v>
          </cell>
          <cell r="W10685" t="str">
            <v>SP INT 3</v>
          </cell>
          <cell r="X10685" t="str">
            <v>SP INT 3</v>
          </cell>
        </row>
        <row r="10686">
          <cell r="B10686">
            <v>6</v>
          </cell>
          <cell r="K10686" t="str">
            <v>SALÁRIOS, ENCARGOS E BENEFÍCIOS</v>
          </cell>
          <cell r="O10686">
            <v>1</v>
          </cell>
          <cell r="Q10686">
            <v>46174</v>
          </cell>
          <cell r="W10686" t="str">
            <v>SP INT 3</v>
          </cell>
          <cell r="X10686" t="str">
            <v>SP INT 3</v>
          </cell>
        </row>
        <row r="10687">
          <cell r="B10687">
            <v>6</v>
          </cell>
          <cell r="K10687" t="str">
            <v>SALÁRIOS, ENCARGOS E BENEFÍCIOS</v>
          </cell>
          <cell r="O10687">
            <v>1</v>
          </cell>
          <cell r="Q10687">
            <v>46174</v>
          </cell>
          <cell r="W10687" t="str">
            <v>SP INT 3</v>
          </cell>
          <cell r="X10687" t="str">
            <v>SP INT 3</v>
          </cell>
        </row>
        <row r="10688">
          <cell r="B10688">
            <v>6</v>
          </cell>
          <cell r="K10688" t="str">
            <v>SALÁRIOS, ENCARGOS E BENEFÍCIOS</v>
          </cell>
          <cell r="O10688">
            <v>1</v>
          </cell>
          <cell r="Q10688">
            <v>46174</v>
          </cell>
          <cell r="W10688" t="str">
            <v>SP INT 3</v>
          </cell>
          <cell r="X10688" t="str">
            <v>SP INT 3</v>
          </cell>
        </row>
        <row r="10689">
          <cell r="B10689">
            <v>6</v>
          </cell>
          <cell r="K10689" t="str">
            <v>VIAGEM E LOGÍSTICA</v>
          </cell>
          <cell r="O10689">
            <v>1</v>
          </cell>
          <cell r="Q10689">
            <v>46174</v>
          </cell>
          <cell r="W10689" t="str">
            <v>SP INT 3</v>
          </cell>
          <cell r="X10689" t="str">
            <v>SP INT 3</v>
          </cell>
        </row>
        <row r="10690">
          <cell r="B10690">
            <v>6</v>
          </cell>
          <cell r="K10690" t="str">
            <v>PLR</v>
          </cell>
          <cell r="O10690">
            <v>1</v>
          </cell>
          <cell r="Q10690">
            <v>46174</v>
          </cell>
          <cell r="W10690" t="str">
            <v>SP INT 3</v>
          </cell>
          <cell r="X10690" t="str">
            <v>SP INT 3</v>
          </cell>
        </row>
        <row r="10691">
          <cell r="B10691">
            <v>6</v>
          </cell>
          <cell r="K10691" t="str">
            <v>SALÁRIOS, ENCARGOS E BENEFÍCIOS</v>
          </cell>
          <cell r="O10691">
            <v>1</v>
          </cell>
          <cell r="Q10691">
            <v>46174</v>
          </cell>
          <cell r="W10691" t="str">
            <v>SP INT 3</v>
          </cell>
          <cell r="X10691" t="str">
            <v>SP INT 3</v>
          </cell>
        </row>
        <row r="10692">
          <cell r="B10692">
            <v>6</v>
          </cell>
          <cell r="K10692" t="str">
            <v>SALÁRIOS, ENCARGOS E BENEFÍCIOS</v>
          </cell>
          <cell r="O10692">
            <v>1</v>
          </cell>
          <cell r="Q10692">
            <v>46174</v>
          </cell>
          <cell r="W10692" t="str">
            <v>SP INT 3</v>
          </cell>
          <cell r="X10692" t="str">
            <v>SP INT 3</v>
          </cell>
        </row>
        <row r="10693">
          <cell r="B10693">
            <v>6</v>
          </cell>
          <cell r="K10693" t="str">
            <v>SALÁRIOS, ENCARGOS E BENEFÍCIOS</v>
          </cell>
          <cell r="O10693">
            <v>1</v>
          </cell>
          <cell r="Q10693">
            <v>46174</v>
          </cell>
          <cell r="W10693" t="str">
            <v>SP INT 3</v>
          </cell>
          <cell r="X10693" t="str">
            <v>SP INT 3</v>
          </cell>
        </row>
        <row r="10694">
          <cell r="B10694">
            <v>6</v>
          </cell>
          <cell r="K10694" t="str">
            <v>SALÁRIOS, ENCARGOS E BENEFÍCIOS</v>
          </cell>
          <cell r="O10694">
            <v>1</v>
          </cell>
          <cell r="Q10694">
            <v>46174</v>
          </cell>
          <cell r="W10694" t="str">
            <v>SP INT 3</v>
          </cell>
          <cell r="X10694" t="str">
            <v>SP INT 3</v>
          </cell>
        </row>
        <row r="10695">
          <cell r="B10695">
            <v>6</v>
          </cell>
          <cell r="K10695" t="str">
            <v>SALÁRIOS, ENCARGOS E BENEFÍCIOS</v>
          </cell>
          <cell r="O10695">
            <v>1</v>
          </cell>
          <cell r="Q10695">
            <v>46174</v>
          </cell>
          <cell r="W10695" t="str">
            <v>SP INT 3</v>
          </cell>
          <cell r="X10695" t="str">
            <v>SP INT 3</v>
          </cell>
        </row>
        <row r="10696">
          <cell r="B10696">
            <v>6</v>
          </cell>
          <cell r="K10696" t="str">
            <v>SALÁRIOS, ENCARGOS E BENEFÍCIOS</v>
          </cell>
          <cell r="O10696">
            <v>1</v>
          </cell>
          <cell r="Q10696">
            <v>46174</v>
          </cell>
          <cell r="W10696" t="str">
            <v>SP INT 3</v>
          </cell>
          <cell r="X10696" t="str">
            <v>SP INT 3</v>
          </cell>
        </row>
        <row r="10697">
          <cell r="B10697">
            <v>6</v>
          </cell>
          <cell r="K10697" t="str">
            <v>SALÁRIOS, ENCARGOS E BENEFÍCIOS</v>
          </cell>
          <cell r="O10697">
            <v>1</v>
          </cell>
          <cell r="Q10697">
            <v>46174</v>
          </cell>
          <cell r="W10697" t="str">
            <v>SP INT 3</v>
          </cell>
          <cell r="X10697" t="str">
            <v>SP INT 3</v>
          </cell>
        </row>
        <row r="10698">
          <cell r="B10698">
            <v>6</v>
          </cell>
          <cell r="K10698" t="str">
            <v>SALÁRIOS, ENCARGOS E BENEFÍCIOS</v>
          </cell>
          <cell r="O10698">
            <v>1</v>
          </cell>
          <cell r="Q10698">
            <v>46174</v>
          </cell>
          <cell r="W10698" t="str">
            <v>SP INT 3</v>
          </cell>
          <cell r="X10698" t="str">
            <v>SP INT 3</v>
          </cell>
        </row>
        <row r="10699">
          <cell r="B10699">
            <v>6</v>
          </cell>
          <cell r="K10699" t="str">
            <v>VIAGEM E LOGÍSTICA</v>
          </cell>
          <cell r="O10699">
            <v>1</v>
          </cell>
          <cell r="Q10699">
            <v>46174</v>
          </cell>
          <cell r="W10699" t="str">
            <v>SP INT 3</v>
          </cell>
          <cell r="X10699" t="str">
            <v>SP INT 3</v>
          </cell>
        </row>
        <row r="10700">
          <cell r="B10700">
            <v>6</v>
          </cell>
          <cell r="K10700" t="str">
            <v>MARKETING</v>
          </cell>
          <cell r="O10700">
            <v>1</v>
          </cell>
          <cell r="Q10700">
            <v>46174</v>
          </cell>
          <cell r="W10700" t="str">
            <v>SP INT 3</v>
          </cell>
          <cell r="X10700" t="str">
            <v>SP INT 3</v>
          </cell>
        </row>
        <row r="10701">
          <cell r="B10701">
            <v>6</v>
          </cell>
          <cell r="K10701" t="str">
            <v>SALÁRIOS, ENCARGOS E BENEFÍCIOS</v>
          </cell>
          <cell r="O10701">
            <v>1</v>
          </cell>
          <cell r="Q10701">
            <v>46174</v>
          </cell>
          <cell r="W10701" t="str">
            <v>SP INT 3</v>
          </cell>
          <cell r="X10701" t="str">
            <v>SP INT 3</v>
          </cell>
        </row>
        <row r="10702">
          <cell r="B10702">
            <v>6</v>
          </cell>
          <cell r="K10702" t="str">
            <v>SALÁRIOS, ENCARGOS E BENEFÍCIOS</v>
          </cell>
          <cell r="O10702">
            <v>1</v>
          </cell>
          <cell r="Q10702">
            <v>46174</v>
          </cell>
          <cell r="W10702" t="str">
            <v>SP INT 3</v>
          </cell>
          <cell r="X10702" t="str">
            <v>SP INT 3</v>
          </cell>
        </row>
        <row r="10703">
          <cell r="B10703">
            <v>6</v>
          </cell>
          <cell r="K10703" t="str">
            <v>SALÁRIOS, ENCARGOS E BENEFÍCIOS</v>
          </cell>
          <cell r="O10703">
            <v>1</v>
          </cell>
          <cell r="Q10703">
            <v>46174</v>
          </cell>
          <cell r="W10703" t="str">
            <v>SP INT 3</v>
          </cell>
          <cell r="X10703" t="str">
            <v>SP INT 3</v>
          </cell>
        </row>
        <row r="10704">
          <cell r="B10704">
            <v>6</v>
          </cell>
          <cell r="K10704" t="str">
            <v>SALÁRIOS, ENCARGOS E BENEFÍCIOS</v>
          </cell>
          <cell r="O10704">
            <v>1</v>
          </cell>
          <cell r="Q10704">
            <v>46174</v>
          </cell>
          <cell r="W10704" t="str">
            <v>SP INT 3</v>
          </cell>
          <cell r="X10704" t="str">
            <v>SP INT 3</v>
          </cell>
        </row>
        <row r="10705">
          <cell r="B10705">
            <v>6</v>
          </cell>
          <cell r="K10705" t="str">
            <v>SALÁRIOS, ENCARGOS E BENEFÍCIOS</v>
          </cell>
          <cell r="O10705">
            <v>1</v>
          </cell>
          <cell r="Q10705">
            <v>46174</v>
          </cell>
          <cell r="W10705" t="str">
            <v>SP INT 3</v>
          </cell>
          <cell r="X10705" t="str">
            <v>SP INT 3</v>
          </cell>
        </row>
        <row r="10706">
          <cell r="B10706">
            <v>6</v>
          </cell>
          <cell r="K10706" t="str">
            <v>SALÁRIOS, ENCARGOS E BENEFÍCIOS</v>
          </cell>
          <cell r="O10706">
            <v>1</v>
          </cell>
          <cell r="Q10706">
            <v>46174</v>
          </cell>
          <cell r="W10706" t="str">
            <v>SP INT 3</v>
          </cell>
          <cell r="X10706" t="str">
            <v>SP INT 3</v>
          </cell>
        </row>
        <row r="10707">
          <cell r="B10707">
            <v>6</v>
          </cell>
          <cell r="K10707" t="str">
            <v>SALÁRIOS, ENCARGOS E BENEFÍCIOS</v>
          </cell>
          <cell r="O10707">
            <v>1</v>
          </cell>
          <cell r="Q10707">
            <v>46174</v>
          </cell>
          <cell r="W10707" t="str">
            <v>SP INT 3</v>
          </cell>
          <cell r="X10707" t="str">
            <v>SP INT 3</v>
          </cell>
        </row>
        <row r="10708">
          <cell r="B10708">
            <v>6</v>
          </cell>
          <cell r="K10708" t="str">
            <v>SALÁRIOS, ENCARGOS E BENEFÍCIOS</v>
          </cell>
          <cell r="O10708">
            <v>1</v>
          </cell>
          <cell r="Q10708">
            <v>46174</v>
          </cell>
          <cell r="W10708" t="str">
            <v>SP INT 3</v>
          </cell>
          <cell r="X10708" t="str">
            <v>SP INT 3</v>
          </cell>
        </row>
        <row r="10709">
          <cell r="B10709">
            <v>6</v>
          </cell>
          <cell r="K10709" t="str">
            <v>SALÁRIOS, ENCARGOS E BENEFÍCIOS</v>
          </cell>
          <cell r="O10709">
            <v>1</v>
          </cell>
          <cell r="Q10709">
            <v>46174</v>
          </cell>
          <cell r="W10709" t="str">
            <v>SP INT 3</v>
          </cell>
          <cell r="X10709" t="str">
            <v>SP INT 3</v>
          </cell>
        </row>
        <row r="10710">
          <cell r="B10710">
            <v>6</v>
          </cell>
          <cell r="K10710" t="str">
            <v>SALÁRIOS, ENCARGOS E BENEFÍCIOS</v>
          </cell>
          <cell r="O10710">
            <v>1</v>
          </cell>
          <cell r="Q10710">
            <v>46174</v>
          </cell>
          <cell r="W10710" t="str">
            <v>SP INT 3</v>
          </cell>
          <cell r="X10710" t="str">
            <v>SP INT 3</v>
          </cell>
        </row>
        <row r="10711">
          <cell r="B10711">
            <v>6</v>
          </cell>
          <cell r="K10711" t="str">
            <v>MARKETING</v>
          </cell>
          <cell r="O10711">
            <v>1</v>
          </cell>
          <cell r="Q10711">
            <v>46174</v>
          </cell>
          <cell r="W10711" t="str">
            <v>SP INT 3</v>
          </cell>
          <cell r="X10711" t="str">
            <v>SP INT 3</v>
          </cell>
        </row>
        <row r="10712">
          <cell r="B10712">
            <v>6</v>
          </cell>
          <cell r="K10712" t="str">
            <v>SALÁRIOS, ENCARGOS E BENEFÍCIOS</v>
          </cell>
          <cell r="O10712">
            <v>1</v>
          </cell>
          <cell r="Q10712">
            <v>46174</v>
          </cell>
          <cell r="W10712" t="str">
            <v>SP INT 3</v>
          </cell>
          <cell r="X10712" t="str">
            <v>SP INT 3</v>
          </cell>
        </row>
        <row r="10713">
          <cell r="B10713">
            <v>6</v>
          </cell>
          <cell r="K10713" t="str">
            <v>SALÁRIOS, ENCARGOS E BENEFÍCIOS</v>
          </cell>
          <cell r="O10713">
            <v>1</v>
          </cell>
          <cell r="Q10713">
            <v>46174</v>
          </cell>
          <cell r="W10713" t="str">
            <v>SP INT 3</v>
          </cell>
          <cell r="X10713" t="str">
            <v>SP INT 3</v>
          </cell>
        </row>
        <row r="10714">
          <cell r="B10714">
            <v>6</v>
          </cell>
          <cell r="K10714" t="str">
            <v>SALÁRIOS, ENCARGOS E BENEFÍCIOS</v>
          </cell>
          <cell r="O10714">
            <v>1</v>
          </cell>
          <cell r="Q10714">
            <v>46174</v>
          </cell>
          <cell r="W10714" t="str">
            <v>SP INT 4</v>
          </cell>
          <cell r="X10714" t="str">
            <v>SP INT 4</v>
          </cell>
        </row>
        <row r="10715">
          <cell r="B10715">
            <v>6</v>
          </cell>
          <cell r="K10715" t="str">
            <v>SALÁRIOS, ENCARGOS E BENEFÍCIOS</v>
          </cell>
          <cell r="O10715">
            <v>1</v>
          </cell>
          <cell r="Q10715">
            <v>46174</v>
          </cell>
          <cell r="W10715" t="str">
            <v>SP INT 4</v>
          </cell>
          <cell r="X10715" t="str">
            <v>SP INT 4</v>
          </cell>
        </row>
        <row r="10716">
          <cell r="B10716">
            <v>6</v>
          </cell>
          <cell r="K10716" t="str">
            <v>SALÁRIOS, ENCARGOS E BENEFÍCIOS</v>
          </cell>
          <cell r="O10716">
            <v>1</v>
          </cell>
          <cell r="Q10716">
            <v>46174</v>
          </cell>
          <cell r="W10716" t="str">
            <v>SP INT 4</v>
          </cell>
          <cell r="X10716" t="str">
            <v>SP INT 4</v>
          </cell>
        </row>
        <row r="10717">
          <cell r="B10717">
            <v>6</v>
          </cell>
          <cell r="K10717" t="str">
            <v>SALÁRIOS, ENCARGOS E BENEFÍCIOS</v>
          </cell>
          <cell r="O10717">
            <v>1</v>
          </cell>
          <cell r="Q10717">
            <v>46174</v>
          </cell>
          <cell r="W10717" t="str">
            <v>SP INT 4</v>
          </cell>
          <cell r="X10717" t="str">
            <v>SP INT 4</v>
          </cell>
        </row>
        <row r="10718">
          <cell r="B10718">
            <v>6</v>
          </cell>
          <cell r="K10718" t="str">
            <v>SALÁRIOS, ENCARGOS E BENEFÍCIOS</v>
          </cell>
          <cell r="O10718">
            <v>1</v>
          </cell>
          <cell r="Q10718">
            <v>46174</v>
          </cell>
          <cell r="W10718" t="str">
            <v>SP INT 4</v>
          </cell>
          <cell r="X10718" t="str">
            <v>SP INT 4</v>
          </cell>
        </row>
        <row r="10719">
          <cell r="B10719">
            <v>6</v>
          </cell>
          <cell r="K10719" t="str">
            <v>SALÁRIOS, ENCARGOS E BENEFÍCIOS</v>
          </cell>
          <cell r="O10719">
            <v>1</v>
          </cell>
          <cell r="Q10719">
            <v>46174</v>
          </cell>
          <cell r="W10719" t="str">
            <v>SP INT 4</v>
          </cell>
          <cell r="X10719" t="str">
            <v>SP INT 4</v>
          </cell>
        </row>
        <row r="10720">
          <cell r="B10720">
            <v>6</v>
          </cell>
          <cell r="K10720" t="str">
            <v>SALÁRIOS, ENCARGOS E BENEFÍCIOS</v>
          </cell>
          <cell r="O10720">
            <v>1</v>
          </cell>
          <cell r="Q10720">
            <v>46174</v>
          </cell>
          <cell r="W10720" t="str">
            <v>SP INT 4</v>
          </cell>
          <cell r="X10720" t="str">
            <v>SP INT 4</v>
          </cell>
        </row>
        <row r="10721">
          <cell r="B10721">
            <v>6</v>
          </cell>
          <cell r="K10721" t="str">
            <v>SALÁRIOS, ENCARGOS E BENEFÍCIOS</v>
          </cell>
          <cell r="O10721">
            <v>1</v>
          </cell>
          <cell r="Q10721">
            <v>46174</v>
          </cell>
          <cell r="W10721" t="str">
            <v>SP INT 4</v>
          </cell>
          <cell r="X10721" t="str">
            <v>SP INT 4</v>
          </cell>
        </row>
        <row r="10722">
          <cell r="B10722">
            <v>6</v>
          </cell>
          <cell r="K10722" t="str">
            <v>SALÁRIOS, ENCARGOS E BENEFÍCIOS</v>
          </cell>
          <cell r="O10722">
            <v>1</v>
          </cell>
          <cell r="Q10722">
            <v>46174</v>
          </cell>
          <cell r="W10722" t="str">
            <v>SP INT 4</v>
          </cell>
          <cell r="X10722" t="str">
            <v>SP INT 4</v>
          </cell>
        </row>
        <row r="10723">
          <cell r="B10723">
            <v>6</v>
          </cell>
          <cell r="K10723" t="str">
            <v>SALÁRIOS, ENCARGOS E BENEFÍCIOS</v>
          </cell>
          <cell r="O10723">
            <v>1</v>
          </cell>
          <cell r="Q10723">
            <v>46174</v>
          </cell>
          <cell r="W10723" t="str">
            <v>SP INT 4</v>
          </cell>
          <cell r="X10723" t="str">
            <v>SP INT 4</v>
          </cell>
        </row>
        <row r="10724">
          <cell r="B10724">
            <v>6</v>
          </cell>
          <cell r="K10724" t="str">
            <v>SALÁRIOS, ENCARGOS E BENEFÍCIOS</v>
          </cell>
          <cell r="O10724">
            <v>1</v>
          </cell>
          <cell r="Q10724">
            <v>46174</v>
          </cell>
          <cell r="W10724" t="str">
            <v>SP INT 4</v>
          </cell>
          <cell r="X10724" t="str">
            <v>SP INT 4</v>
          </cell>
        </row>
        <row r="10725">
          <cell r="B10725">
            <v>6</v>
          </cell>
          <cell r="K10725" t="str">
            <v>SALÁRIOS, ENCARGOS E BENEFÍCIOS</v>
          </cell>
          <cell r="O10725">
            <v>1</v>
          </cell>
          <cell r="Q10725">
            <v>46174</v>
          </cell>
          <cell r="W10725" t="str">
            <v>SP INT 4</v>
          </cell>
          <cell r="X10725" t="str">
            <v>SP INT 4</v>
          </cell>
        </row>
        <row r="10726">
          <cell r="B10726">
            <v>6</v>
          </cell>
          <cell r="K10726" t="str">
            <v>SALÁRIOS, ENCARGOS E BENEFÍCIOS</v>
          </cell>
          <cell r="O10726">
            <v>1</v>
          </cell>
          <cell r="Q10726">
            <v>46174</v>
          </cell>
          <cell r="W10726" t="str">
            <v>SP INT 4</v>
          </cell>
          <cell r="X10726" t="str">
            <v>SP INT 4</v>
          </cell>
        </row>
        <row r="10727">
          <cell r="B10727">
            <v>6</v>
          </cell>
          <cell r="K10727" t="str">
            <v>SALÁRIOS, ENCARGOS E BENEFÍCIOS</v>
          </cell>
          <cell r="O10727">
            <v>1</v>
          </cell>
          <cell r="Q10727">
            <v>46174</v>
          </cell>
          <cell r="W10727" t="str">
            <v>SP INT 4</v>
          </cell>
          <cell r="X10727" t="str">
            <v>SP INT 4</v>
          </cell>
        </row>
        <row r="10728">
          <cell r="B10728">
            <v>6</v>
          </cell>
          <cell r="K10728" t="str">
            <v>SALÁRIOS, ENCARGOS E BENEFÍCIOS</v>
          </cell>
          <cell r="O10728">
            <v>1</v>
          </cell>
          <cell r="Q10728">
            <v>46174</v>
          </cell>
          <cell r="W10728" t="str">
            <v>SP INT 4</v>
          </cell>
          <cell r="X10728" t="str">
            <v>SP INT 4</v>
          </cell>
        </row>
        <row r="10729">
          <cell r="B10729">
            <v>6</v>
          </cell>
          <cell r="K10729" t="str">
            <v>SALÁRIOS, ENCARGOS E BENEFÍCIOS</v>
          </cell>
          <cell r="O10729">
            <v>1</v>
          </cell>
          <cell r="Q10729">
            <v>46174</v>
          </cell>
          <cell r="W10729" t="str">
            <v>SP INT 4</v>
          </cell>
          <cell r="X10729" t="str">
            <v>SP INT 4</v>
          </cell>
        </row>
        <row r="10730">
          <cell r="B10730">
            <v>6</v>
          </cell>
          <cell r="K10730" t="str">
            <v>SALÁRIOS, ENCARGOS E BENEFÍCIOS</v>
          </cell>
          <cell r="O10730">
            <v>1</v>
          </cell>
          <cell r="Q10730">
            <v>46174</v>
          </cell>
          <cell r="W10730" t="str">
            <v>SP INT 4</v>
          </cell>
          <cell r="X10730" t="str">
            <v>SP INT 4</v>
          </cell>
        </row>
        <row r="10731">
          <cell r="B10731">
            <v>6</v>
          </cell>
          <cell r="K10731" t="str">
            <v>SALÁRIOS, ENCARGOS E BENEFÍCIOS</v>
          </cell>
          <cell r="O10731">
            <v>1</v>
          </cell>
          <cell r="Q10731">
            <v>46174</v>
          </cell>
          <cell r="W10731" t="str">
            <v>SP INT 4</v>
          </cell>
          <cell r="X10731" t="str">
            <v>SP INT 4</v>
          </cell>
        </row>
        <row r="10732">
          <cell r="B10732">
            <v>6</v>
          </cell>
          <cell r="K10732" t="str">
            <v>SALÁRIOS, ENCARGOS E BENEFÍCIOS</v>
          </cell>
          <cell r="O10732">
            <v>1</v>
          </cell>
          <cell r="Q10732">
            <v>46174</v>
          </cell>
          <cell r="W10732" t="str">
            <v>SP INT 4</v>
          </cell>
          <cell r="X10732" t="str">
            <v>SP INT 4</v>
          </cell>
        </row>
        <row r="10733">
          <cell r="B10733">
            <v>6</v>
          </cell>
          <cell r="K10733" t="str">
            <v>SALÁRIOS, ENCARGOS E BENEFÍCIOS</v>
          </cell>
          <cell r="O10733">
            <v>1</v>
          </cell>
          <cell r="Q10733">
            <v>46174</v>
          </cell>
          <cell r="W10733" t="str">
            <v>SP INT 4</v>
          </cell>
          <cell r="X10733" t="str">
            <v>SP INT 4</v>
          </cell>
        </row>
        <row r="10734">
          <cell r="B10734">
            <v>6</v>
          </cell>
          <cell r="K10734" t="str">
            <v>SALÁRIOS, ENCARGOS E BENEFÍCIOS</v>
          </cell>
          <cell r="O10734">
            <v>1</v>
          </cell>
          <cell r="Q10734">
            <v>46174</v>
          </cell>
          <cell r="W10734" t="str">
            <v>SP INT 4</v>
          </cell>
          <cell r="X10734" t="str">
            <v>SP INT 4</v>
          </cell>
        </row>
        <row r="10735">
          <cell r="B10735">
            <v>6</v>
          </cell>
          <cell r="K10735" t="str">
            <v>SALÁRIOS, ENCARGOS E BENEFÍCIOS</v>
          </cell>
          <cell r="O10735">
            <v>1</v>
          </cell>
          <cell r="Q10735">
            <v>46174</v>
          </cell>
          <cell r="W10735" t="str">
            <v>SP INT 4</v>
          </cell>
          <cell r="X10735" t="str">
            <v>SP INT 4</v>
          </cell>
        </row>
        <row r="10736">
          <cell r="B10736">
            <v>6</v>
          </cell>
          <cell r="K10736" t="str">
            <v>SALÁRIOS, ENCARGOS E BENEFÍCIOS</v>
          </cell>
          <cell r="O10736">
            <v>1</v>
          </cell>
          <cell r="Q10736">
            <v>46174</v>
          </cell>
          <cell r="W10736" t="str">
            <v>SP INT 4</v>
          </cell>
          <cell r="X10736" t="str">
            <v>SP INT 4</v>
          </cell>
        </row>
        <row r="10737">
          <cell r="B10737">
            <v>6</v>
          </cell>
          <cell r="K10737" t="str">
            <v>MARKETING</v>
          </cell>
          <cell r="O10737">
            <v>1</v>
          </cell>
          <cell r="Q10737">
            <v>46174</v>
          </cell>
          <cell r="W10737" t="str">
            <v>SP INT 4</v>
          </cell>
          <cell r="X10737" t="str">
            <v>SP INT 4</v>
          </cell>
        </row>
        <row r="10738">
          <cell r="B10738">
            <v>6</v>
          </cell>
          <cell r="K10738" t="str">
            <v>SALÁRIOS, ENCARGOS E BENEFÍCIOS</v>
          </cell>
          <cell r="O10738">
            <v>1</v>
          </cell>
          <cell r="Q10738">
            <v>46174</v>
          </cell>
          <cell r="W10738" t="str">
            <v>SP INT 4</v>
          </cell>
          <cell r="X10738" t="str">
            <v>SP INT 4</v>
          </cell>
        </row>
        <row r="10739">
          <cell r="B10739">
            <v>6</v>
          </cell>
          <cell r="K10739" t="str">
            <v>SALÁRIOS, ENCARGOS E BENEFÍCIOS</v>
          </cell>
          <cell r="O10739">
            <v>1</v>
          </cell>
          <cell r="Q10739">
            <v>46174</v>
          </cell>
          <cell r="W10739" t="str">
            <v>SP INT 4</v>
          </cell>
          <cell r="X10739" t="str">
            <v>SP INT 4</v>
          </cell>
        </row>
        <row r="10740">
          <cell r="B10740">
            <v>6</v>
          </cell>
          <cell r="K10740" t="str">
            <v>SALÁRIOS, ENCARGOS E BENEFÍCIOS</v>
          </cell>
          <cell r="O10740">
            <v>1</v>
          </cell>
          <cell r="Q10740">
            <v>46174</v>
          </cell>
          <cell r="W10740" t="str">
            <v>SP INT 4</v>
          </cell>
          <cell r="X10740" t="str">
            <v>SP INT 4</v>
          </cell>
        </row>
        <row r="10741">
          <cell r="B10741">
            <v>6</v>
          </cell>
          <cell r="K10741" t="str">
            <v>VIAGEM E LOGÍSTICA</v>
          </cell>
          <cell r="O10741">
            <v>1</v>
          </cell>
          <cell r="Q10741">
            <v>46174</v>
          </cell>
          <cell r="W10741" t="str">
            <v>SP INT 4</v>
          </cell>
          <cell r="X10741" t="str">
            <v>SP INT 4</v>
          </cell>
        </row>
        <row r="10742">
          <cell r="B10742">
            <v>6</v>
          </cell>
          <cell r="K10742" t="str">
            <v>VIAGEM E LOGÍSTICA</v>
          </cell>
          <cell r="O10742">
            <v>1</v>
          </cell>
          <cell r="Q10742">
            <v>46174</v>
          </cell>
          <cell r="W10742" t="str">
            <v>SP INT 4</v>
          </cell>
          <cell r="X10742" t="str">
            <v>SP INT 4</v>
          </cell>
        </row>
        <row r="10743">
          <cell r="B10743">
            <v>6</v>
          </cell>
          <cell r="K10743" t="str">
            <v>SALÁRIOS, ENCARGOS E BENEFÍCIOS</v>
          </cell>
          <cell r="O10743">
            <v>1</v>
          </cell>
          <cell r="Q10743">
            <v>46174</v>
          </cell>
          <cell r="W10743" t="str">
            <v>SP INT 4</v>
          </cell>
          <cell r="X10743" t="str">
            <v>SP INT 4</v>
          </cell>
        </row>
        <row r="10744">
          <cell r="B10744">
            <v>6</v>
          </cell>
          <cell r="K10744" t="str">
            <v>SALÁRIOS, ENCARGOS E BENEFÍCIOS</v>
          </cell>
          <cell r="O10744">
            <v>1</v>
          </cell>
          <cell r="Q10744">
            <v>46174</v>
          </cell>
          <cell r="W10744" t="str">
            <v>SP INT 4</v>
          </cell>
          <cell r="X10744" t="str">
            <v>SP INT 4</v>
          </cell>
        </row>
        <row r="10745">
          <cell r="B10745">
            <v>6</v>
          </cell>
          <cell r="K10745" t="str">
            <v>SALÁRIOS, ENCARGOS E BENEFÍCIOS</v>
          </cell>
          <cell r="O10745">
            <v>1</v>
          </cell>
          <cell r="Q10745">
            <v>46174</v>
          </cell>
          <cell r="W10745" t="str">
            <v>SP INT 4</v>
          </cell>
          <cell r="X10745" t="str">
            <v>SP INT 4</v>
          </cell>
        </row>
        <row r="10746">
          <cell r="B10746">
            <v>6</v>
          </cell>
          <cell r="K10746" t="str">
            <v>SALÁRIOS, ENCARGOS E BENEFÍCIOS</v>
          </cell>
          <cell r="O10746">
            <v>1</v>
          </cell>
          <cell r="Q10746">
            <v>46174</v>
          </cell>
          <cell r="W10746" t="str">
            <v>SP INT 4</v>
          </cell>
          <cell r="X10746" t="str">
            <v>SP INT 4</v>
          </cell>
        </row>
        <row r="10747">
          <cell r="B10747">
            <v>6</v>
          </cell>
          <cell r="K10747" t="str">
            <v>SALÁRIOS, ENCARGOS E BENEFÍCIOS</v>
          </cell>
          <cell r="O10747">
            <v>1</v>
          </cell>
          <cell r="Q10747">
            <v>46174</v>
          </cell>
          <cell r="W10747" t="str">
            <v>SP INT 4</v>
          </cell>
          <cell r="X10747" t="str">
            <v>SP INT 4</v>
          </cell>
        </row>
        <row r="10748">
          <cell r="B10748">
            <v>6</v>
          </cell>
          <cell r="K10748" t="str">
            <v>SALÁRIOS, ENCARGOS E BENEFÍCIOS</v>
          </cell>
          <cell r="O10748">
            <v>1</v>
          </cell>
          <cell r="Q10748">
            <v>46174</v>
          </cell>
          <cell r="W10748" t="str">
            <v>SP INT 4</v>
          </cell>
          <cell r="X10748" t="str">
            <v>SP INT 4</v>
          </cell>
        </row>
        <row r="10749">
          <cell r="B10749">
            <v>6</v>
          </cell>
          <cell r="K10749" t="str">
            <v>SALÁRIOS, ENCARGOS E BENEFÍCIOS</v>
          </cell>
          <cell r="O10749">
            <v>1</v>
          </cell>
          <cell r="Q10749">
            <v>46174</v>
          </cell>
          <cell r="W10749" t="str">
            <v>SP INT 4</v>
          </cell>
          <cell r="X10749" t="str">
            <v>SP INT 4</v>
          </cell>
        </row>
        <row r="10750">
          <cell r="B10750">
            <v>6</v>
          </cell>
          <cell r="K10750" t="str">
            <v>SALÁRIOS, ENCARGOS E BENEFÍCIOS</v>
          </cell>
          <cell r="O10750">
            <v>1</v>
          </cell>
          <cell r="Q10750">
            <v>46174</v>
          </cell>
          <cell r="W10750" t="str">
            <v>SP INT 4</v>
          </cell>
          <cell r="X10750" t="str">
            <v>SP INT 4</v>
          </cell>
        </row>
        <row r="10751">
          <cell r="B10751">
            <v>6</v>
          </cell>
          <cell r="K10751" t="str">
            <v>SALÁRIOS, ENCARGOS E BENEFÍCIOS</v>
          </cell>
          <cell r="O10751">
            <v>1</v>
          </cell>
          <cell r="Q10751">
            <v>46174</v>
          </cell>
          <cell r="W10751" t="str">
            <v>SP INT 4</v>
          </cell>
          <cell r="X10751" t="str">
            <v>SP INT 4</v>
          </cell>
        </row>
        <row r="10752">
          <cell r="B10752">
            <v>6</v>
          </cell>
          <cell r="K10752" t="str">
            <v>SALÁRIOS, ENCARGOS E BENEFÍCIOS</v>
          </cell>
          <cell r="O10752">
            <v>1</v>
          </cell>
          <cell r="Q10752">
            <v>46174</v>
          </cell>
          <cell r="W10752" t="str">
            <v>SP INT 4</v>
          </cell>
          <cell r="X10752" t="str">
            <v>SP INT 4</v>
          </cell>
        </row>
        <row r="10753">
          <cell r="B10753">
            <v>6</v>
          </cell>
          <cell r="K10753" t="str">
            <v>SALÁRIOS, ENCARGOS E BENEFÍCIOS</v>
          </cell>
          <cell r="O10753">
            <v>1</v>
          </cell>
          <cell r="Q10753">
            <v>46174</v>
          </cell>
          <cell r="W10753" t="str">
            <v>SP INT 4</v>
          </cell>
          <cell r="X10753" t="str">
            <v>SP INT 4</v>
          </cell>
        </row>
        <row r="10754">
          <cell r="B10754">
            <v>6</v>
          </cell>
          <cell r="K10754" t="str">
            <v>SALÁRIOS, ENCARGOS E BENEFÍCIOS</v>
          </cell>
          <cell r="O10754">
            <v>1</v>
          </cell>
          <cell r="Q10754">
            <v>46174</v>
          </cell>
          <cell r="W10754" t="str">
            <v>SP INT 4</v>
          </cell>
          <cell r="X10754" t="str">
            <v>SP INT 4</v>
          </cell>
        </row>
        <row r="10755">
          <cell r="B10755">
            <v>6</v>
          </cell>
          <cell r="K10755" t="str">
            <v>SALÁRIOS, ENCARGOS E BENEFÍCIOS</v>
          </cell>
          <cell r="O10755">
            <v>1</v>
          </cell>
          <cell r="Q10755">
            <v>46174</v>
          </cell>
          <cell r="W10755" t="str">
            <v>SP INT 4</v>
          </cell>
          <cell r="X10755" t="str">
            <v>SP INT 4</v>
          </cell>
        </row>
        <row r="10756">
          <cell r="B10756">
            <v>6</v>
          </cell>
          <cell r="K10756" t="str">
            <v>SALÁRIOS, ENCARGOS E BENEFÍCIOS</v>
          </cell>
          <cell r="O10756">
            <v>1</v>
          </cell>
          <cell r="Q10756">
            <v>46174</v>
          </cell>
          <cell r="W10756" t="str">
            <v>SP INT 4</v>
          </cell>
          <cell r="X10756" t="str">
            <v>SP INT 4</v>
          </cell>
        </row>
        <row r="10757">
          <cell r="B10757">
            <v>6</v>
          </cell>
          <cell r="K10757" t="str">
            <v>SALÁRIOS, ENCARGOS E BENEFÍCIOS</v>
          </cell>
          <cell r="O10757">
            <v>1</v>
          </cell>
          <cell r="Q10757">
            <v>46174</v>
          </cell>
          <cell r="W10757" t="str">
            <v>SP INT 5</v>
          </cell>
          <cell r="X10757" t="str">
            <v>SP INT 5</v>
          </cell>
        </row>
        <row r="10758">
          <cell r="B10758">
            <v>6</v>
          </cell>
          <cell r="K10758" t="str">
            <v>SALÁRIOS, ENCARGOS E BENEFÍCIOS</v>
          </cell>
          <cell r="O10758">
            <v>1</v>
          </cell>
          <cell r="Q10758">
            <v>46174</v>
          </cell>
          <cell r="W10758" t="str">
            <v>SP INT 5</v>
          </cell>
          <cell r="X10758" t="str">
            <v>SP INT 5</v>
          </cell>
        </row>
        <row r="10759">
          <cell r="B10759">
            <v>6</v>
          </cell>
          <cell r="K10759" t="str">
            <v>SALÁRIOS, ENCARGOS E BENEFÍCIOS</v>
          </cell>
          <cell r="O10759">
            <v>1</v>
          </cell>
          <cell r="Q10759">
            <v>46174</v>
          </cell>
          <cell r="W10759" t="str">
            <v>SP INT 5</v>
          </cell>
          <cell r="X10759" t="str">
            <v>SP INT 5</v>
          </cell>
        </row>
        <row r="10760">
          <cell r="B10760">
            <v>6</v>
          </cell>
          <cell r="K10760" t="str">
            <v>SALÁRIOS, ENCARGOS E BENEFÍCIOS</v>
          </cell>
          <cell r="O10760">
            <v>1</v>
          </cell>
          <cell r="Q10760">
            <v>46174</v>
          </cell>
          <cell r="W10760" t="str">
            <v>SP INT 5</v>
          </cell>
          <cell r="X10760" t="str">
            <v>SP INT 5</v>
          </cell>
        </row>
        <row r="10761">
          <cell r="B10761">
            <v>6</v>
          </cell>
          <cell r="K10761" t="str">
            <v>SERVIÇOS</v>
          </cell>
          <cell r="O10761">
            <v>1</v>
          </cell>
          <cell r="Q10761">
            <v>46174</v>
          </cell>
          <cell r="W10761" t="str">
            <v>SP INT 5</v>
          </cell>
          <cell r="X10761" t="str">
            <v>SP INT 5</v>
          </cell>
        </row>
        <row r="10762">
          <cell r="B10762">
            <v>6</v>
          </cell>
          <cell r="K10762" t="str">
            <v>SALÁRIOS, ENCARGOS E BENEFÍCIOS</v>
          </cell>
          <cell r="O10762">
            <v>1</v>
          </cell>
          <cell r="Q10762">
            <v>46174</v>
          </cell>
          <cell r="W10762" t="str">
            <v>SP INT 5</v>
          </cell>
          <cell r="X10762" t="str">
            <v>SP INT 5</v>
          </cell>
        </row>
        <row r="10763">
          <cell r="B10763">
            <v>6</v>
          </cell>
          <cell r="K10763" t="str">
            <v>SALÁRIOS, ENCARGOS E BENEFÍCIOS</v>
          </cell>
          <cell r="O10763">
            <v>1</v>
          </cell>
          <cell r="Q10763">
            <v>46174</v>
          </cell>
          <cell r="W10763" t="str">
            <v>SP INT 5</v>
          </cell>
          <cell r="X10763" t="str">
            <v>SP INT 5</v>
          </cell>
        </row>
        <row r="10764">
          <cell r="B10764">
            <v>6</v>
          </cell>
          <cell r="K10764" t="str">
            <v>SALÁRIOS, ENCARGOS E BENEFÍCIOS</v>
          </cell>
          <cell r="O10764">
            <v>1</v>
          </cell>
          <cell r="Q10764">
            <v>46174</v>
          </cell>
          <cell r="W10764" t="str">
            <v>SP INT 5</v>
          </cell>
          <cell r="X10764" t="str">
            <v>SP INT 5</v>
          </cell>
        </row>
        <row r="10765">
          <cell r="B10765">
            <v>6</v>
          </cell>
          <cell r="K10765" t="str">
            <v>SALÁRIOS, ENCARGOS E BENEFÍCIOS</v>
          </cell>
          <cell r="O10765">
            <v>1</v>
          </cell>
          <cell r="Q10765">
            <v>46174</v>
          </cell>
          <cell r="W10765" t="str">
            <v>SP INT 5</v>
          </cell>
          <cell r="X10765" t="str">
            <v>SP INT 5</v>
          </cell>
        </row>
        <row r="10766">
          <cell r="B10766">
            <v>6</v>
          </cell>
          <cell r="K10766" t="str">
            <v>SALÁRIOS, ENCARGOS E BENEFÍCIOS</v>
          </cell>
          <cell r="O10766">
            <v>1</v>
          </cell>
          <cell r="Q10766">
            <v>46174</v>
          </cell>
          <cell r="W10766" t="str">
            <v>SP INT 5</v>
          </cell>
          <cell r="X10766" t="str">
            <v>SP INT 5</v>
          </cell>
        </row>
        <row r="10767">
          <cell r="B10767">
            <v>6</v>
          </cell>
          <cell r="K10767" t="str">
            <v>SERVIÇOS</v>
          </cell>
          <cell r="O10767">
            <v>1</v>
          </cell>
          <cell r="Q10767">
            <v>46174</v>
          </cell>
          <cell r="W10767" t="str">
            <v>SP INT 5</v>
          </cell>
          <cell r="X10767" t="str">
            <v>SP INT 5</v>
          </cell>
        </row>
        <row r="10768">
          <cell r="B10768">
            <v>6</v>
          </cell>
          <cell r="K10768" t="str">
            <v>SALÁRIOS, ENCARGOS E BENEFÍCIOS</v>
          </cell>
          <cell r="O10768">
            <v>1</v>
          </cell>
          <cell r="Q10768">
            <v>46174</v>
          </cell>
          <cell r="W10768" t="str">
            <v>SP INT 5</v>
          </cell>
          <cell r="X10768" t="str">
            <v>SP INT 5</v>
          </cell>
        </row>
        <row r="10769">
          <cell r="B10769">
            <v>6</v>
          </cell>
          <cell r="K10769" t="str">
            <v>SALÁRIOS, ENCARGOS E BENEFÍCIOS</v>
          </cell>
          <cell r="O10769">
            <v>1</v>
          </cell>
          <cell r="Q10769">
            <v>46174</v>
          </cell>
          <cell r="W10769" t="str">
            <v>SP INT 5</v>
          </cell>
          <cell r="X10769" t="str">
            <v>SP INT 5</v>
          </cell>
        </row>
        <row r="10770">
          <cell r="B10770">
            <v>6</v>
          </cell>
          <cell r="K10770" t="str">
            <v>SALÁRIOS, ENCARGOS E BENEFÍCIOS</v>
          </cell>
          <cell r="O10770">
            <v>1</v>
          </cell>
          <cell r="Q10770">
            <v>46174</v>
          </cell>
          <cell r="W10770" t="str">
            <v>SP INT 5</v>
          </cell>
          <cell r="X10770" t="str">
            <v>SP INT 5</v>
          </cell>
        </row>
        <row r="10771">
          <cell r="B10771">
            <v>6</v>
          </cell>
          <cell r="K10771" t="str">
            <v>SALÁRIOS, ENCARGOS E BENEFÍCIOS</v>
          </cell>
          <cell r="O10771">
            <v>1</v>
          </cell>
          <cell r="Q10771">
            <v>46174</v>
          </cell>
          <cell r="W10771" t="str">
            <v>SP INT 5</v>
          </cell>
          <cell r="X10771" t="str">
            <v>SP INT 5</v>
          </cell>
        </row>
        <row r="10772">
          <cell r="B10772">
            <v>6</v>
          </cell>
          <cell r="K10772" t="str">
            <v>SALÁRIOS, ENCARGOS E BENEFÍCIOS</v>
          </cell>
          <cell r="O10772">
            <v>1</v>
          </cell>
          <cell r="Q10772">
            <v>46174</v>
          </cell>
          <cell r="W10772" t="str">
            <v>SP INT 5</v>
          </cell>
          <cell r="X10772" t="str">
            <v>SP INT 5</v>
          </cell>
        </row>
        <row r="10773">
          <cell r="B10773">
            <v>6</v>
          </cell>
          <cell r="K10773" t="str">
            <v>SALÁRIOS, ENCARGOS E BENEFÍCIOS</v>
          </cell>
          <cell r="O10773">
            <v>1</v>
          </cell>
          <cell r="Q10773">
            <v>46174</v>
          </cell>
          <cell r="W10773" t="str">
            <v>SP INT 5</v>
          </cell>
          <cell r="X10773" t="str">
            <v>SP INT 5</v>
          </cell>
        </row>
        <row r="10774">
          <cell r="B10774">
            <v>6</v>
          </cell>
          <cell r="K10774" t="str">
            <v>SALÁRIOS, ENCARGOS E BENEFÍCIOS</v>
          </cell>
          <cell r="O10774">
            <v>1</v>
          </cell>
          <cell r="Q10774">
            <v>46174</v>
          </cell>
          <cell r="W10774" t="str">
            <v>SP INT 5</v>
          </cell>
          <cell r="X10774" t="str">
            <v>SP INT 5</v>
          </cell>
        </row>
        <row r="10775">
          <cell r="B10775">
            <v>6</v>
          </cell>
          <cell r="K10775" t="str">
            <v>SALÁRIOS, ENCARGOS E BENEFÍCIOS</v>
          </cell>
          <cell r="O10775">
            <v>1</v>
          </cell>
          <cell r="Q10775">
            <v>46174</v>
          </cell>
          <cell r="W10775" t="str">
            <v>SP INT 5</v>
          </cell>
          <cell r="X10775" t="str">
            <v>SP INT 5</v>
          </cell>
        </row>
        <row r="10776">
          <cell r="B10776">
            <v>6</v>
          </cell>
          <cell r="K10776" t="str">
            <v>SALÁRIOS, ENCARGOS E BENEFÍCIOS</v>
          </cell>
          <cell r="O10776">
            <v>1</v>
          </cell>
          <cell r="Q10776">
            <v>46174</v>
          </cell>
          <cell r="W10776" t="str">
            <v>SP INT 5</v>
          </cell>
          <cell r="X10776" t="str">
            <v>SP INT 5</v>
          </cell>
        </row>
        <row r="10777">
          <cell r="B10777">
            <v>6</v>
          </cell>
          <cell r="K10777" t="str">
            <v>SALÁRIOS, ENCARGOS E BENEFÍCIOS</v>
          </cell>
          <cell r="O10777">
            <v>1</v>
          </cell>
          <cell r="Q10777">
            <v>46174</v>
          </cell>
          <cell r="W10777" t="str">
            <v>SP INT 5</v>
          </cell>
          <cell r="X10777" t="str">
            <v>SP INT 5</v>
          </cell>
        </row>
        <row r="10778">
          <cell r="B10778">
            <v>6</v>
          </cell>
          <cell r="K10778" t="str">
            <v>SALÁRIOS, ENCARGOS E BENEFÍCIOS</v>
          </cell>
          <cell r="O10778">
            <v>1</v>
          </cell>
          <cell r="Q10778">
            <v>46174</v>
          </cell>
          <cell r="W10778" t="str">
            <v>SP INT 5</v>
          </cell>
          <cell r="X10778" t="str">
            <v>SP INT 5</v>
          </cell>
        </row>
        <row r="10779">
          <cell r="B10779">
            <v>6</v>
          </cell>
          <cell r="K10779" t="str">
            <v>SALÁRIOS, ENCARGOS E BENEFÍCIOS</v>
          </cell>
          <cell r="O10779">
            <v>1</v>
          </cell>
          <cell r="Q10779">
            <v>46174</v>
          </cell>
          <cell r="W10779" t="str">
            <v>SP INT 5</v>
          </cell>
          <cell r="X10779" t="str">
            <v>SP INT 5</v>
          </cell>
        </row>
        <row r="10780">
          <cell r="B10780">
            <v>6</v>
          </cell>
          <cell r="K10780" t="str">
            <v>SALÁRIOS, ENCARGOS E BENEFÍCIOS</v>
          </cell>
          <cell r="O10780">
            <v>1</v>
          </cell>
          <cell r="Q10780">
            <v>46174</v>
          </cell>
          <cell r="W10780" t="str">
            <v>SP INT 5</v>
          </cell>
          <cell r="X10780" t="str">
            <v>SP INT 5</v>
          </cell>
        </row>
        <row r="10781">
          <cell r="B10781">
            <v>6</v>
          </cell>
          <cell r="K10781" t="str">
            <v>SERVIÇOS</v>
          </cell>
          <cell r="O10781">
            <v>1</v>
          </cell>
          <cell r="P10781">
            <v>14.22</v>
          </cell>
          <cell r="Q10781">
            <v>46174</v>
          </cell>
          <cell r="W10781" t="str">
            <v>SP INT 5</v>
          </cell>
          <cell r="X10781" t="str">
            <v>SP INT 5</v>
          </cell>
        </row>
        <row r="10782">
          <cell r="B10782">
            <v>6</v>
          </cell>
          <cell r="K10782" t="str">
            <v>SALÁRIOS, ENCARGOS E BENEFÍCIOS</v>
          </cell>
          <cell r="O10782">
            <v>1</v>
          </cell>
          <cell r="Q10782">
            <v>46174</v>
          </cell>
          <cell r="W10782" t="str">
            <v>SP INT 5</v>
          </cell>
          <cell r="X10782" t="str">
            <v>SP INT 5</v>
          </cell>
        </row>
        <row r="10783">
          <cell r="B10783">
            <v>6</v>
          </cell>
          <cell r="K10783" t="str">
            <v>SALÁRIOS, ENCARGOS E BENEFÍCIOS</v>
          </cell>
          <cell r="O10783">
            <v>1</v>
          </cell>
          <cell r="Q10783">
            <v>46174</v>
          </cell>
          <cell r="W10783" t="str">
            <v>SP INT 5</v>
          </cell>
          <cell r="X10783" t="str">
            <v>SP INT 5</v>
          </cell>
        </row>
        <row r="10784">
          <cell r="B10784">
            <v>6</v>
          </cell>
          <cell r="K10784" t="str">
            <v>SALÁRIOS, ENCARGOS E BENEFÍCIOS</v>
          </cell>
          <cell r="O10784">
            <v>1</v>
          </cell>
          <cell r="Q10784">
            <v>46174</v>
          </cell>
          <cell r="W10784" t="str">
            <v>SP INT 5</v>
          </cell>
          <cell r="X10784" t="str">
            <v>SP INT 5</v>
          </cell>
        </row>
        <row r="10785">
          <cell r="B10785">
            <v>6</v>
          </cell>
          <cell r="K10785" t="str">
            <v>PLR</v>
          </cell>
          <cell r="O10785">
            <v>1</v>
          </cell>
          <cell r="Q10785">
            <v>46174</v>
          </cell>
          <cell r="W10785" t="str">
            <v>SP INT 6</v>
          </cell>
          <cell r="X10785" t="str">
            <v>SP INT 6</v>
          </cell>
        </row>
        <row r="10786">
          <cell r="B10786">
            <v>6</v>
          </cell>
          <cell r="K10786" t="str">
            <v>SALÁRIOS, ENCARGOS E BENEFÍCIOS</v>
          </cell>
          <cell r="O10786">
            <v>1</v>
          </cell>
          <cell r="Q10786">
            <v>46174</v>
          </cell>
          <cell r="W10786" t="str">
            <v>SP INT 6</v>
          </cell>
          <cell r="X10786" t="str">
            <v>SP INT 6</v>
          </cell>
        </row>
        <row r="10787">
          <cell r="B10787">
            <v>6</v>
          </cell>
          <cell r="K10787" t="str">
            <v>SALÁRIOS, ENCARGOS E BENEFÍCIOS</v>
          </cell>
          <cell r="O10787">
            <v>1</v>
          </cell>
          <cell r="Q10787">
            <v>46174</v>
          </cell>
          <cell r="W10787" t="str">
            <v>SP INT 6</v>
          </cell>
          <cell r="X10787" t="str">
            <v>SP INT 6</v>
          </cell>
        </row>
        <row r="10788">
          <cell r="B10788">
            <v>6</v>
          </cell>
          <cell r="K10788" t="str">
            <v>SALÁRIOS, ENCARGOS E BENEFÍCIOS</v>
          </cell>
          <cell r="O10788">
            <v>1</v>
          </cell>
          <cell r="Q10788">
            <v>46174</v>
          </cell>
          <cell r="W10788" t="str">
            <v>SP INT 6</v>
          </cell>
          <cell r="X10788" t="str">
            <v>SP INT 6</v>
          </cell>
        </row>
        <row r="10789">
          <cell r="B10789">
            <v>6</v>
          </cell>
          <cell r="K10789" t="str">
            <v>SALÁRIOS, ENCARGOS E BENEFÍCIOS</v>
          </cell>
          <cell r="O10789">
            <v>1</v>
          </cell>
          <cell r="Q10789">
            <v>46174</v>
          </cell>
          <cell r="W10789" t="str">
            <v>SP INT 6</v>
          </cell>
          <cell r="X10789" t="str">
            <v>SP INT 6</v>
          </cell>
        </row>
        <row r="10790">
          <cell r="B10790">
            <v>6</v>
          </cell>
          <cell r="K10790" t="str">
            <v>SALÁRIOS, ENCARGOS E BENEFÍCIOS</v>
          </cell>
          <cell r="O10790">
            <v>1</v>
          </cell>
          <cell r="Q10790">
            <v>46174</v>
          </cell>
          <cell r="W10790" t="str">
            <v>SP INT 6</v>
          </cell>
          <cell r="X10790" t="str">
            <v>SP INT 6</v>
          </cell>
        </row>
        <row r="10791">
          <cell r="B10791">
            <v>6</v>
          </cell>
          <cell r="K10791" t="str">
            <v>SALÁRIOS, ENCARGOS E BENEFÍCIOS</v>
          </cell>
          <cell r="O10791">
            <v>1</v>
          </cell>
          <cell r="Q10791">
            <v>46174</v>
          </cell>
          <cell r="W10791" t="str">
            <v>SP INT 6</v>
          </cell>
          <cell r="X10791" t="str">
            <v>SP INT 6</v>
          </cell>
        </row>
        <row r="10792">
          <cell r="B10792">
            <v>6</v>
          </cell>
          <cell r="K10792" t="str">
            <v>SALÁRIOS, ENCARGOS E BENEFÍCIOS</v>
          </cell>
          <cell r="O10792">
            <v>1</v>
          </cell>
          <cell r="Q10792">
            <v>46174</v>
          </cell>
          <cell r="W10792" t="str">
            <v>SP INT 6</v>
          </cell>
          <cell r="X10792" t="str">
            <v>SP INT 6</v>
          </cell>
        </row>
        <row r="10793">
          <cell r="B10793">
            <v>6</v>
          </cell>
          <cell r="K10793" t="str">
            <v>MARKETING</v>
          </cell>
          <cell r="O10793">
            <v>1</v>
          </cell>
          <cell r="Q10793">
            <v>46174</v>
          </cell>
          <cell r="W10793" t="str">
            <v>SP INT 6</v>
          </cell>
          <cell r="X10793" t="str">
            <v>SP INT 6</v>
          </cell>
        </row>
        <row r="10794">
          <cell r="B10794">
            <v>6</v>
          </cell>
          <cell r="K10794" t="str">
            <v>SALÁRIOS, ENCARGOS E BENEFÍCIOS</v>
          </cell>
          <cell r="O10794">
            <v>1</v>
          </cell>
          <cell r="Q10794">
            <v>46174</v>
          </cell>
          <cell r="W10794" t="str">
            <v>SP INT 6</v>
          </cell>
          <cell r="X10794" t="str">
            <v>SP INT 6</v>
          </cell>
        </row>
        <row r="10795">
          <cell r="B10795">
            <v>6</v>
          </cell>
          <cell r="K10795" t="str">
            <v>SALÁRIOS, ENCARGOS E BENEFÍCIOS</v>
          </cell>
          <cell r="O10795">
            <v>1</v>
          </cell>
          <cell r="Q10795">
            <v>46174</v>
          </cell>
          <cell r="W10795" t="str">
            <v>SP INT 6</v>
          </cell>
          <cell r="X10795" t="str">
            <v>SP INT 6</v>
          </cell>
        </row>
        <row r="10796">
          <cell r="B10796">
            <v>6</v>
          </cell>
          <cell r="K10796" t="str">
            <v>SALÁRIOS, ENCARGOS E BENEFÍCIOS</v>
          </cell>
          <cell r="O10796">
            <v>1</v>
          </cell>
          <cell r="Q10796">
            <v>46174</v>
          </cell>
          <cell r="W10796" t="str">
            <v>SP INT 6</v>
          </cell>
          <cell r="X10796" t="str">
            <v>SP INT 6</v>
          </cell>
        </row>
        <row r="10797">
          <cell r="B10797">
            <v>6</v>
          </cell>
          <cell r="K10797" t="str">
            <v>SALÁRIOS, ENCARGOS E BENEFÍCIOS</v>
          </cell>
          <cell r="O10797">
            <v>1</v>
          </cell>
          <cell r="Q10797">
            <v>46174</v>
          </cell>
          <cell r="W10797" t="str">
            <v>SP INT 6</v>
          </cell>
          <cell r="X10797" t="str">
            <v>SP INT 6</v>
          </cell>
        </row>
        <row r="10798">
          <cell r="B10798">
            <v>6</v>
          </cell>
          <cell r="K10798" t="str">
            <v>MARKETING</v>
          </cell>
          <cell r="O10798">
            <v>1</v>
          </cell>
          <cell r="Q10798">
            <v>46174</v>
          </cell>
          <cell r="W10798" t="str">
            <v>SP INT 6</v>
          </cell>
          <cell r="X10798" t="str">
            <v>SP INT 6</v>
          </cell>
        </row>
        <row r="10799">
          <cell r="B10799">
            <v>6</v>
          </cell>
          <cell r="K10799" t="str">
            <v>SALÁRIOS, ENCARGOS E BENEFÍCIOS</v>
          </cell>
          <cell r="O10799">
            <v>1</v>
          </cell>
          <cell r="Q10799">
            <v>46174</v>
          </cell>
          <cell r="W10799" t="str">
            <v>SP INT 6</v>
          </cell>
          <cell r="X10799" t="str">
            <v>SP INT 6</v>
          </cell>
        </row>
        <row r="10800">
          <cell r="B10800">
            <v>6</v>
          </cell>
          <cell r="K10800" t="str">
            <v>SALÁRIOS, ENCARGOS E BENEFÍCIOS</v>
          </cell>
          <cell r="O10800">
            <v>1</v>
          </cell>
          <cell r="Q10800">
            <v>46174</v>
          </cell>
          <cell r="W10800" t="str">
            <v>SP INT 6</v>
          </cell>
          <cell r="X10800" t="str">
            <v>SP INT 6</v>
          </cell>
        </row>
        <row r="10801">
          <cell r="B10801">
            <v>6</v>
          </cell>
          <cell r="K10801" t="str">
            <v>SALÁRIOS, ENCARGOS E BENEFÍCIOS</v>
          </cell>
          <cell r="O10801">
            <v>1</v>
          </cell>
          <cell r="Q10801">
            <v>46174</v>
          </cell>
          <cell r="W10801" t="str">
            <v>SP INT 6</v>
          </cell>
          <cell r="X10801" t="str">
            <v>SP INT 6</v>
          </cell>
        </row>
        <row r="10802">
          <cell r="B10802">
            <v>6</v>
          </cell>
          <cell r="K10802" t="str">
            <v>SALÁRIOS, ENCARGOS E BENEFÍCIOS</v>
          </cell>
          <cell r="O10802">
            <v>1</v>
          </cell>
          <cell r="Q10802">
            <v>46174</v>
          </cell>
          <cell r="W10802" t="str">
            <v>SP INT 6</v>
          </cell>
          <cell r="X10802" t="str">
            <v>SP INT 6</v>
          </cell>
        </row>
        <row r="10803">
          <cell r="B10803">
            <v>6</v>
          </cell>
          <cell r="K10803" t="str">
            <v>SALÁRIOS, ENCARGOS E BENEFÍCIOS</v>
          </cell>
          <cell r="O10803">
            <v>1</v>
          </cell>
          <cell r="Q10803">
            <v>46174</v>
          </cell>
          <cell r="W10803" t="str">
            <v>SP INT 6</v>
          </cell>
          <cell r="X10803" t="str">
            <v>SP INT 6</v>
          </cell>
        </row>
        <row r="10804">
          <cell r="B10804">
            <v>6</v>
          </cell>
          <cell r="K10804" t="str">
            <v>SALÁRIOS, ENCARGOS E BENEFÍCIOS</v>
          </cell>
          <cell r="O10804">
            <v>1</v>
          </cell>
          <cell r="Q10804">
            <v>46174</v>
          </cell>
          <cell r="W10804" t="str">
            <v>SP INT 6</v>
          </cell>
          <cell r="X10804" t="str">
            <v>SP INT 6</v>
          </cell>
        </row>
        <row r="10805">
          <cell r="B10805">
            <v>6</v>
          </cell>
          <cell r="K10805" t="str">
            <v>MARKETING</v>
          </cell>
          <cell r="O10805">
            <v>1</v>
          </cell>
          <cell r="Q10805">
            <v>46174</v>
          </cell>
          <cell r="W10805" t="str">
            <v>SP INT 6</v>
          </cell>
          <cell r="X10805" t="str">
            <v>SP INT 6</v>
          </cell>
        </row>
        <row r="10806">
          <cell r="B10806">
            <v>6</v>
          </cell>
          <cell r="K10806" t="str">
            <v>SALÁRIOS, ENCARGOS E BENEFÍCIOS</v>
          </cell>
          <cell r="O10806">
            <v>1</v>
          </cell>
          <cell r="Q10806">
            <v>46174</v>
          </cell>
          <cell r="W10806" t="str">
            <v>SP INT 6</v>
          </cell>
          <cell r="X10806" t="str">
            <v>SP INT 6</v>
          </cell>
        </row>
        <row r="10807">
          <cell r="B10807">
            <v>6</v>
          </cell>
          <cell r="K10807" t="str">
            <v>SALÁRIOS, ENCARGOS E BENEFÍCIOS</v>
          </cell>
          <cell r="O10807">
            <v>1</v>
          </cell>
          <cell r="Q10807">
            <v>46174</v>
          </cell>
          <cell r="W10807" t="str">
            <v>SP INT 6</v>
          </cell>
          <cell r="X10807" t="str">
            <v>SP INT 6</v>
          </cell>
        </row>
        <row r="10808">
          <cell r="B10808">
            <v>6</v>
          </cell>
          <cell r="K10808" t="str">
            <v>MARKETING</v>
          </cell>
          <cell r="O10808">
            <v>1</v>
          </cell>
          <cell r="Q10808">
            <v>46174</v>
          </cell>
          <cell r="W10808" t="str">
            <v>SP INT 6</v>
          </cell>
          <cell r="X10808" t="str">
            <v>SP INT 6</v>
          </cell>
        </row>
        <row r="10809">
          <cell r="B10809">
            <v>6</v>
          </cell>
          <cell r="K10809" t="str">
            <v>SALÁRIOS, ENCARGOS E BENEFÍCIOS</v>
          </cell>
          <cell r="O10809">
            <v>1</v>
          </cell>
          <cell r="Q10809">
            <v>46174</v>
          </cell>
          <cell r="W10809" t="str">
            <v>SP INT 6</v>
          </cell>
          <cell r="X10809" t="str">
            <v>SP INT 6</v>
          </cell>
        </row>
        <row r="10810">
          <cell r="B10810">
            <v>6</v>
          </cell>
          <cell r="K10810" t="str">
            <v>SALÁRIOS, ENCARGOS E BENEFÍCIOS</v>
          </cell>
          <cell r="O10810">
            <v>1</v>
          </cell>
          <cell r="Q10810">
            <v>46174</v>
          </cell>
          <cell r="W10810" t="str">
            <v>SP INT 6</v>
          </cell>
          <cell r="X10810" t="str">
            <v>SP INT 6</v>
          </cell>
        </row>
        <row r="10811">
          <cell r="B10811">
            <v>6</v>
          </cell>
          <cell r="K10811" t="str">
            <v>SALÁRIOS, ENCARGOS E BENEFÍCIOS</v>
          </cell>
          <cell r="O10811">
            <v>1</v>
          </cell>
          <cell r="Q10811">
            <v>46174</v>
          </cell>
          <cell r="W10811" t="str">
            <v>SP INT 6</v>
          </cell>
          <cell r="X10811" t="str">
            <v>SP INT 6</v>
          </cell>
        </row>
        <row r="10812">
          <cell r="B10812">
            <v>6</v>
          </cell>
          <cell r="K10812" t="str">
            <v>SALÁRIOS, ENCARGOS E BENEFÍCIOS</v>
          </cell>
          <cell r="O10812">
            <v>1</v>
          </cell>
          <cell r="Q10812">
            <v>46174</v>
          </cell>
          <cell r="W10812" t="str">
            <v>SP INT 6</v>
          </cell>
          <cell r="X10812" t="str">
            <v>SP INT 6</v>
          </cell>
        </row>
        <row r="10813">
          <cell r="B10813">
            <v>6</v>
          </cell>
          <cell r="K10813" t="str">
            <v>SALÁRIOS, ENCARGOS E BENEFÍCIOS</v>
          </cell>
          <cell r="O10813">
            <v>1</v>
          </cell>
          <cell r="Q10813">
            <v>46174</v>
          </cell>
          <cell r="W10813" t="str">
            <v>SP INT 6</v>
          </cell>
          <cell r="X10813" t="str">
            <v>SP INT 6</v>
          </cell>
        </row>
        <row r="10814">
          <cell r="B10814">
            <v>6</v>
          </cell>
          <cell r="K10814" t="str">
            <v>SALÁRIOS, ENCARGOS E BENEFÍCIOS</v>
          </cell>
          <cell r="O10814">
            <v>1</v>
          </cell>
          <cell r="Q10814">
            <v>46174</v>
          </cell>
          <cell r="W10814" t="str">
            <v>SP INT 6</v>
          </cell>
          <cell r="X10814" t="str">
            <v>SP INT 6</v>
          </cell>
        </row>
        <row r="10815">
          <cell r="B10815">
            <v>6</v>
          </cell>
          <cell r="K10815" t="str">
            <v>SALÁRIOS, ENCARGOS E BENEFÍCIOS</v>
          </cell>
          <cell r="O10815">
            <v>1</v>
          </cell>
          <cell r="Q10815">
            <v>46174</v>
          </cell>
          <cell r="W10815" t="str">
            <v>SP INT 6</v>
          </cell>
          <cell r="X10815" t="str">
            <v>SP INT 6</v>
          </cell>
        </row>
        <row r="10816">
          <cell r="B10816">
            <v>6</v>
          </cell>
          <cell r="K10816" t="str">
            <v>SALÁRIOS, ENCARGOS E BENEFÍCIOS</v>
          </cell>
          <cell r="O10816">
            <v>1</v>
          </cell>
          <cell r="Q10816">
            <v>46174</v>
          </cell>
          <cell r="W10816" t="str">
            <v>SP INT 6</v>
          </cell>
          <cell r="X10816" t="str">
            <v>SP INT 6</v>
          </cell>
        </row>
        <row r="10817">
          <cell r="B10817">
            <v>6</v>
          </cell>
          <cell r="K10817" t="str">
            <v>SALÁRIOS, ENCARGOS E BENEFÍCIOS</v>
          </cell>
          <cell r="O10817">
            <v>1</v>
          </cell>
          <cell r="Q10817">
            <v>46174</v>
          </cell>
          <cell r="W10817" t="str">
            <v>SP INT 6</v>
          </cell>
          <cell r="X10817" t="str">
            <v>SP INT 6</v>
          </cell>
        </row>
        <row r="10818">
          <cell r="B10818">
            <v>6</v>
          </cell>
          <cell r="K10818" t="str">
            <v>SALÁRIOS, ENCARGOS E BENEFÍCIOS</v>
          </cell>
          <cell r="O10818">
            <v>1</v>
          </cell>
          <cell r="Q10818">
            <v>46174</v>
          </cell>
          <cell r="W10818" t="str">
            <v>SP INT 6</v>
          </cell>
          <cell r="X10818" t="str">
            <v>SP INT 6</v>
          </cell>
        </row>
        <row r="10819">
          <cell r="B10819">
            <v>6</v>
          </cell>
          <cell r="K10819" t="str">
            <v>SALÁRIOS, ENCARGOS E BENEFÍCIOS</v>
          </cell>
          <cell r="O10819">
            <v>1</v>
          </cell>
          <cell r="Q10819">
            <v>46174</v>
          </cell>
          <cell r="W10819" t="str">
            <v>SP INT 6</v>
          </cell>
          <cell r="X10819" t="str">
            <v>SP INT 6</v>
          </cell>
        </row>
        <row r="10820">
          <cell r="B10820">
            <v>6</v>
          </cell>
          <cell r="K10820" t="str">
            <v>SALÁRIOS, ENCARGOS E BENEFÍCIOS</v>
          </cell>
          <cell r="O10820">
            <v>1</v>
          </cell>
          <cell r="Q10820">
            <v>46174</v>
          </cell>
          <cell r="W10820" t="str">
            <v>SP INT 6</v>
          </cell>
          <cell r="X10820" t="str">
            <v>SP INT 6</v>
          </cell>
        </row>
        <row r="10821">
          <cell r="B10821">
            <v>6</v>
          </cell>
          <cell r="K10821" t="str">
            <v>MARKETING</v>
          </cell>
          <cell r="O10821">
            <v>1</v>
          </cell>
          <cell r="Q10821">
            <v>46174</v>
          </cell>
          <cell r="W10821" t="str">
            <v>SENSIA CP</v>
          </cell>
          <cell r="X10821" t="str">
            <v>SENSIA</v>
          </cell>
        </row>
        <row r="10822">
          <cell r="B10822">
            <v>6</v>
          </cell>
          <cell r="K10822" t="str">
            <v>VIAGEM E LOGÍSTICA</v>
          </cell>
          <cell r="O10822">
            <v>1</v>
          </cell>
          <cell r="Q10822">
            <v>46174</v>
          </cell>
          <cell r="W10822" t="str">
            <v>SENSIA CP</v>
          </cell>
          <cell r="X10822" t="str">
            <v>SENSIA</v>
          </cell>
        </row>
        <row r="10823">
          <cell r="B10823">
            <v>6</v>
          </cell>
          <cell r="K10823" t="str">
            <v>SALÁRIOS, ENCARGOS E BENEFÍCIOS</v>
          </cell>
          <cell r="O10823">
            <v>1</v>
          </cell>
          <cell r="Q10823">
            <v>46174</v>
          </cell>
          <cell r="W10823" t="str">
            <v>SENSIA CP</v>
          </cell>
          <cell r="X10823" t="str">
            <v>SENSIA</v>
          </cell>
        </row>
        <row r="10824">
          <cell r="B10824">
            <v>6</v>
          </cell>
          <cell r="K10824" t="str">
            <v>SALÁRIOS, ENCARGOS E BENEFÍCIOS</v>
          </cell>
          <cell r="O10824">
            <v>1</v>
          </cell>
          <cell r="Q10824">
            <v>46174</v>
          </cell>
          <cell r="W10824" t="str">
            <v>SENSIA CP</v>
          </cell>
          <cell r="X10824" t="str">
            <v>SENSIA</v>
          </cell>
        </row>
        <row r="10825">
          <cell r="B10825">
            <v>6</v>
          </cell>
          <cell r="K10825" t="str">
            <v>SALÁRIOS, ENCARGOS E BENEFÍCIOS</v>
          </cell>
          <cell r="O10825">
            <v>1</v>
          </cell>
          <cell r="Q10825">
            <v>46174</v>
          </cell>
          <cell r="W10825" t="str">
            <v>SENSIA CP</v>
          </cell>
          <cell r="X10825" t="str">
            <v>SENSIA</v>
          </cell>
        </row>
        <row r="10826">
          <cell r="B10826">
            <v>6</v>
          </cell>
          <cell r="K10826" t="str">
            <v>SALÁRIOS, ENCARGOS E BENEFÍCIOS</v>
          </cell>
          <cell r="O10826">
            <v>1</v>
          </cell>
          <cell r="Q10826">
            <v>46174</v>
          </cell>
          <cell r="W10826" t="str">
            <v>SENSIA CP</v>
          </cell>
          <cell r="X10826" t="str">
            <v>SENSIA</v>
          </cell>
        </row>
        <row r="10827">
          <cell r="B10827">
            <v>6</v>
          </cell>
          <cell r="K10827" t="str">
            <v>SALÁRIOS, ENCARGOS E BENEFÍCIOS</v>
          </cell>
          <cell r="O10827">
            <v>1</v>
          </cell>
          <cell r="Q10827">
            <v>46174</v>
          </cell>
          <cell r="W10827" t="str">
            <v>SENSIA CP</v>
          </cell>
          <cell r="X10827" t="str">
            <v>SENSIA</v>
          </cell>
        </row>
        <row r="10828">
          <cell r="B10828">
            <v>6</v>
          </cell>
          <cell r="K10828" t="str">
            <v>SALÁRIOS, ENCARGOS E BENEFÍCIOS</v>
          </cell>
          <cell r="O10828">
            <v>1</v>
          </cell>
          <cell r="Q10828">
            <v>46174</v>
          </cell>
          <cell r="W10828" t="str">
            <v>SENSIA CP</v>
          </cell>
          <cell r="X10828" t="str">
            <v>SENSIA</v>
          </cell>
        </row>
        <row r="10829">
          <cell r="B10829">
            <v>6</v>
          </cell>
          <cell r="K10829" t="str">
            <v>SALÁRIOS, ENCARGOS E BENEFÍCIOS</v>
          </cell>
          <cell r="O10829">
            <v>1</v>
          </cell>
          <cell r="Q10829">
            <v>46174</v>
          </cell>
          <cell r="W10829" t="str">
            <v>SENSIA CP</v>
          </cell>
          <cell r="X10829" t="str">
            <v>SENSIA</v>
          </cell>
        </row>
        <row r="10830">
          <cell r="B10830">
            <v>6</v>
          </cell>
          <cell r="K10830" t="str">
            <v>SALÁRIOS, ENCARGOS E BENEFÍCIOS</v>
          </cell>
          <cell r="O10830">
            <v>1</v>
          </cell>
          <cell r="Q10830">
            <v>46174</v>
          </cell>
          <cell r="W10830" t="str">
            <v>SENSIA CP</v>
          </cell>
          <cell r="X10830" t="str">
            <v>SENSIA</v>
          </cell>
        </row>
        <row r="10831">
          <cell r="B10831">
            <v>6</v>
          </cell>
          <cell r="K10831" t="str">
            <v>SALÁRIOS, ENCARGOS E BENEFÍCIOS</v>
          </cell>
          <cell r="O10831">
            <v>1</v>
          </cell>
          <cell r="Q10831">
            <v>46174</v>
          </cell>
          <cell r="W10831" t="str">
            <v>SENSIA CP</v>
          </cell>
          <cell r="X10831" t="str">
            <v>SENSIA</v>
          </cell>
        </row>
        <row r="10832">
          <cell r="B10832">
            <v>6</v>
          </cell>
          <cell r="K10832" t="str">
            <v>SALÁRIOS, ENCARGOS E BENEFÍCIOS</v>
          </cell>
          <cell r="O10832">
            <v>1</v>
          </cell>
          <cell r="Q10832">
            <v>46174</v>
          </cell>
          <cell r="W10832" t="str">
            <v>SENSIA CP</v>
          </cell>
          <cell r="X10832" t="str">
            <v>SENSIA</v>
          </cell>
        </row>
        <row r="10833">
          <cell r="B10833">
            <v>6</v>
          </cell>
          <cell r="K10833" t="str">
            <v>SALÁRIOS, ENCARGOS E BENEFÍCIOS</v>
          </cell>
          <cell r="O10833">
            <v>1</v>
          </cell>
          <cell r="Q10833">
            <v>46174</v>
          </cell>
          <cell r="W10833" t="str">
            <v>SENSIA CP</v>
          </cell>
          <cell r="X10833" t="str">
            <v>SENSIA</v>
          </cell>
        </row>
        <row r="10834">
          <cell r="B10834">
            <v>6</v>
          </cell>
          <cell r="K10834" t="str">
            <v>SALÁRIOS, ENCARGOS E BENEFÍCIOS</v>
          </cell>
          <cell r="O10834">
            <v>1</v>
          </cell>
          <cell r="Q10834">
            <v>46174</v>
          </cell>
          <cell r="W10834" t="str">
            <v>SENSIA CP</v>
          </cell>
          <cell r="X10834" t="str">
            <v>SENSIA</v>
          </cell>
        </row>
        <row r="10835">
          <cell r="B10835">
            <v>6</v>
          </cell>
          <cell r="K10835" t="str">
            <v>SALÁRIOS, ENCARGOS E BENEFÍCIOS</v>
          </cell>
          <cell r="O10835">
            <v>1</v>
          </cell>
          <cell r="Q10835">
            <v>46174</v>
          </cell>
          <cell r="W10835" t="str">
            <v>SENSIA CP</v>
          </cell>
          <cell r="X10835" t="str">
            <v>SENSIA</v>
          </cell>
        </row>
        <row r="10836">
          <cell r="B10836">
            <v>6</v>
          </cell>
          <cell r="K10836" t="str">
            <v>SALÁRIOS, ENCARGOS E BENEFÍCIOS</v>
          </cell>
          <cell r="O10836">
            <v>1</v>
          </cell>
          <cell r="Q10836">
            <v>46174</v>
          </cell>
          <cell r="W10836" t="str">
            <v>SENSIA CP</v>
          </cell>
          <cell r="X10836" t="str">
            <v>SENSIA</v>
          </cell>
        </row>
        <row r="10837">
          <cell r="B10837">
            <v>6</v>
          </cell>
          <cell r="K10837" t="str">
            <v>ADMINISTRATIVO</v>
          </cell>
          <cell r="O10837">
            <v>1</v>
          </cell>
          <cell r="P10837">
            <v>12.99</v>
          </cell>
          <cell r="Q10837">
            <v>46174</v>
          </cell>
          <cell r="W10837" t="str">
            <v>SENSIA CP</v>
          </cell>
          <cell r="X10837" t="str">
            <v>SENSIA</v>
          </cell>
        </row>
        <row r="10838">
          <cell r="B10838">
            <v>6</v>
          </cell>
          <cell r="K10838" t="str">
            <v>SALÁRIOS, ENCARGOS E BENEFÍCIOS</v>
          </cell>
          <cell r="O10838">
            <v>1</v>
          </cell>
          <cell r="Q10838">
            <v>46174</v>
          </cell>
          <cell r="W10838" t="str">
            <v>SENSIA RP</v>
          </cell>
          <cell r="X10838" t="str">
            <v>SENSIA</v>
          </cell>
        </row>
        <row r="10839">
          <cell r="B10839">
            <v>6</v>
          </cell>
          <cell r="K10839" t="str">
            <v>SALÁRIOS, ENCARGOS E BENEFÍCIOS</v>
          </cell>
          <cell r="O10839">
            <v>1</v>
          </cell>
          <cell r="Q10839">
            <v>46174</v>
          </cell>
          <cell r="W10839" t="str">
            <v>SENSIA RP</v>
          </cell>
          <cell r="X10839" t="str">
            <v>SENSIA</v>
          </cell>
        </row>
        <row r="10840">
          <cell r="B10840">
            <v>6</v>
          </cell>
          <cell r="K10840" t="str">
            <v>SALÁRIOS, ENCARGOS E BENEFÍCIOS</v>
          </cell>
          <cell r="O10840">
            <v>1</v>
          </cell>
          <cell r="Q10840">
            <v>46174</v>
          </cell>
          <cell r="W10840" t="str">
            <v>SENSIA RP</v>
          </cell>
          <cell r="X10840" t="str">
            <v>SENSIA</v>
          </cell>
        </row>
        <row r="10841">
          <cell r="B10841">
            <v>7</v>
          </cell>
          <cell r="K10841" t="str">
            <v>SALÁRIOS, ENCARGOS E BENEFÍCIOS</v>
          </cell>
          <cell r="O10841">
            <v>1</v>
          </cell>
          <cell r="Q10841">
            <v>46204</v>
          </cell>
          <cell r="W10841" t="str">
            <v>DIRETORIA SPI</v>
          </cell>
          <cell r="X10841" t="str">
            <v>DIRETORIA SPI</v>
          </cell>
        </row>
        <row r="10842">
          <cell r="B10842">
            <v>7</v>
          </cell>
          <cell r="K10842" t="str">
            <v>VIAGEM E LOGÍSTICA</v>
          </cell>
          <cell r="O10842">
            <v>1</v>
          </cell>
          <cell r="P10842">
            <v>178.53</v>
          </cell>
          <cell r="Q10842">
            <v>46204</v>
          </cell>
          <cell r="W10842" t="str">
            <v>DIRETORIA SPI</v>
          </cell>
          <cell r="X10842" t="str">
            <v>DIRETORIA SPI</v>
          </cell>
        </row>
        <row r="10843">
          <cell r="B10843">
            <v>7</v>
          </cell>
          <cell r="K10843" t="str">
            <v>SALÁRIOS, ENCARGOS E BENEFÍCIOS</v>
          </cell>
          <cell r="O10843">
            <v>1</v>
          </cell>
          <cell r="Q10843">
            <v>46204</v>
          </cell>
          <cell r="W10843" t="str">
            <v>SP INT 1</v>
          </cell>
          <cell r="X10843" t="str">
            <v>SP INT 1</v>
          </cell>
        </row>
        <row r="10844">
          <cell r="B10844">
            <v>7</v>
          </cell>
          <cell r="K10844" t="str">
            <v>SALÁRIOS, ENCARGOS E BENEFÍCIOS</v>
          </cell>
          <cell r="O10844">
            <v>1</v>
          </cell>
          <cell r="Q10844">
            <v>46204</v>
          </cell>
          <cell r="W10844" t="str">
            <v>SP INT 1</v>
          </cell>
          <cell r="X10844" t="str">
            <v>SP INT 1</v>
          </cell>
        </row>
        <row r="10845">
          <cell r="B10845">
            <v>7</v>
          </cell>
          <cell r="K10845" t="str">
            <v>SALÁRIOS, ENCARGOS E BENEFÍCIOS</v>
          </cell>
          <cell r="O10845">
            <v>1</v>
          </cell>
          <cell r="Q10845">
            <v>46204</v>
          </cell>
          <cell r="W10845" t="str">
            <v>SP INT 1</v>
          </cell>
          <cell r="X10845" t="str">
            <v>SP INT 1</v>
          </cell>
        </row>
        <row r="10846">
          <cell r="B10846">
            <v>7</v>
          </cell>
          <cell r="K10846" t="str">
            <v>SALÁRIOS, ENCARGOS E BENEFÍCIOS</v>
          </cell>
          <cell r="O10846">
            <v>1</v>
          </cell>
          <cell r="Q10846">
            <v>46204</v>
          </cell>
          <cell r="W10846" t="str">
            <v>SP INT 1</v>
          </cell>
          <cell r="X10846" t="str">
            <v>SP INT 1</v>
          </cell>
        </row>
        <row r="10847">
          <cell r="B10847">
            <v>7</v>
          </cell>
          <cell r="K10847" t="str">
            <v>SERVIÇOS</v>
          </cell>
          <cell r="O10847">
            <v>1</v>
          </cell>
          <cell r="Q10847">
            <v>46204</v>
          </cell>
          <cell r="W10847" t="str">
            <v>SP INT 1</v>
          </cell>
          <cell r="X10847" t="str">
            <v>SP INT 1</v>
          </cell>
        </row>
        <row r="10848">
          <cell r="B10848">
            <v>7</v>
          </cell>
          <cell r="K10848" t="str">
            <v>SALÁRIOS, ENCARGOS E BENEFÍCIOS</v>
          </cell>
          <cell r="O10848">
            <v>1</v>
          </cell>
          <cell r="Q10848">
            <v>46204</v>
          </cell>
          <cell r="W10848" t="str">
            <v>SP INT 1</v>
          </cell>
          <cell r="X10848" t="str">
            <v>SP INT 1</v>
          </cell>
        </row>
        <row r="10849">
          <cell r="B10849">
            <v>7</v>
          </cell>
          <cell r="K10849" t="str">
            <v>SALÁRIOS, ENCARGOS E BENEFÍCIOS</v>
          </cell>
          <cell r="O10849">
            <v>1</v>
          </cell>
          <cell r="Q10849">
            <v>46204</v>
          </cell>
          <cell r="W10849" t="str">
            <v>SP INT 1</v>
          </cell>
          <cell r="X10849" t="str">
            <v>SP INT 1</v>
          </cell>
        </row>
        <row r="10850">
          <cell r="B10850">
            <v>7</v>
          </cell>
          <cell r="K10850" t="str">
            <v>SALÁRIOS, ENCARGOS E BENEFÍCIOS</v>
          </cell>
          <cell r="O10850">
            <v>1</v>
          </cell>
          <cell r="Q10850">
            <v>46204</v>
          </cell>
          <cell r="W10850" t="str">
            <v>SP INT 1</v>
          </cell>
          <cell r="X10850" t="str">
            <v>SP INT 1</v>
          </cell>
        </row>
        <row r="10851">
          <cell r="B10851">
            <v>7</v>
          </cell>
          <cell r="K10851" t="str">
            <v>SALÁRIOS, ENCARGOS E BENEFÍCIOS</v>
          </cell>
          <cell r="O10851">
            <v>1</v>
          </cell>
          <cell r="Q10851">
            <v>46204</v>
          </cell>
          <cell r="W10851" t="str">
            <v>SP INT 1</v>
          </cell>
          <cell r="X10851" t="str">
            <v>SP INT 1</v>
          </cell>
        </row>
        <row r="10852">
          <cell r="B10852">
            <v>7</v>
          </cell>
          <cell r="K10852" t="str">
            <v>SALÁRIOS, ENCARGOS E BENEFÍCIOS</v>
          </cell>
          <cell r="O10852">
            <v>1</v>
          </cell>
          <cell r="Q10852">
            <v>46204</v>
          </cell>
          <cell r="W10852" t="str">
            <v>SP INT 1</v>
          </cell>
          <cell r="X10852" t="str">
            <v>SP INT 1</v>
          </cell>
        </row>
        <row r="10853">
          <cell r="B10853">
            <v>7</v>
          </cell>
          <cell r="K10853" t="str">
            <v>SALÁRIOS, ENCARGOS E BENEFÍCIOS</v>
          </cell>
          <cell r="O10853">
            <v>1</v>
          </cell>
          <cell r="Q10853">
            <v>46204</v>
          </cell>
          <cell r="W10853" t="str">
            <v>SP INT 1</v>
          </cell>
          <cell r="X10853" t="str">
            <v>SP INT 1</v>
          </cell>
        </row>
        <row r="10854">
          <cell r="B10854">
            <v>7</v>
          </cell>
          <cell r="K10854" t="str">
            <v>SALÁRIOS, ENCARGOS E BENEFÍCIOS</v>
          </cell>
          <cell r="O10854">
            <v>1</v>
          </cell>
          <cell r="Q10854">
            <v>46204</v>
          </cell>
          <cell r="W10854" t="str">
            <v>SP INT 1</v>
          </cell>
          <cell r="X10854" t="str">
            <v>SP INT 1</v>
          </cell>
        </row>
        <row r="10855">
          <cell r="B10855">
            <v>7</v>
          </cell>
          <cell r="K10855" t="str">
            <v>SALÁRIOS, ENCARGOS E BENEFÍCIOS</v>
          </cell>
          <cell r="O10855">
            <v>1</v>
          </cell>
          <cell r="Q10855">
            <v>46204</v>
          </cell>
          <cell r="W10855" t="str">
            <v>SP INT 1</v>
          </cell>
          <cell r="X10855" t="str">
            <v>SP INT 1</v>
          </cell>
        </row>
        <row r="10856">
          <cell r="B10856">
            <v>7</v>
          </cell>
          <cell r="K10856" t="str">
            <v>SALÁRIOS, ENCARGOS E BENEFÍCIOS</v>
          </cell>
          <cell r="O10856">
            <v>1</v>
          </cell>
          <cell r="Q10856">
            <v>46204</v>
          </cell>
          <cell r="W10856" t="str">
            <v>SP INT 1</v>
          </cell>
          <cell r="X10856" t="str">
            <v>SP INT 1</v>
          </cell>
        </row>
        <row r="10857">
          <cell r="B10857">
            <v>7</v>
          </cell>
          <cell r="K10857" t="str">
            <v>SALÁRIOS, ENCARGOS E BENEFÍCIOS</v>
          </cell>
          <cell r="O10857">
            <v>1</v>
          </cell>
          <cell r="Q10857">
            <v>46204</v>
          </cell>
          <cell r="W10857" t="str">
            <v>SP INT 1</v>
          </cell>
          <cell r="X10857" t="str">
            <v>SP INT 1</v>
          </cell>
        </row>
        <row r="10858">
          <cell r="B10858">
            <v>7</v>
          </cell>
          <cell r="K10858" t="str">
            <v>SALÁRIOS, ENCARGOS E BENEFÍCIOS</v>
          </cell>
          <cell r="O10858">
            <v>1</v>
          </cell>
          <cell r="Q10858">
            <v>46204</v>
          </cell>
          <cell r="W10858" t="str">
            <v>SP INT 1</v>
          </cell>
          <cell r="X10858" t="str">
            <v>SP INT 1</v>
          </cell>
        </row>
        <row r="10859">
          <cell r="B10859">
            <v>7</v>
          </cell>
          <cell r="K10859" t="str">
            <v>SALÁRIOS, ENCARGOS E BENEFÍCIOS</v>
          </cell>
          <cell r="O10859">
            <v>1</v>
          </cell>
          <cell r="Q10859">
            <v>46204</v>
          </cell>
          <cell r="W10859" t="str">
            <v>SP INT 1</v>
          </cell>
          <cell r="X10859" t="str">
            <v>SP INT 1</v>
          </cell>
        </row>
        <row r="10860">
          <cell r="B10860">
            <v>7</v>
          </cell>
          <cell r="K10860" t="str">
            <v>SALÁRIOS, ENCARGOS E BENEFÍCIOS</v>
          </cell>
          <cell r="O10860">
            <v>1</v>
          </cell>
          <cell r="Q10860">
            <v>46204</v>
          </cell>
          <cell r="W10860" t="str">
            <v>SP INT 1</v>
          </cell>
          <cell r="X10860" t="str">
            <v>SP INT 1</v>
          </cell>
        </row>
        <row r="10861">
          <cell r="B10861">
            <v>7</v>
          </cell>
          <cell r="K10861" t="str">
            <v>SALÁRIOS, ENCARGOS E BENEFÍCIOS</v>
          </cell>
          <cell r="O10861">
            <v>1</v>
          </cell>
          <cell r="Q10861">
            <v>46204</v>
          </cell>
          <cell r="W10861" t="str">
            <v>SP INT 1</v>
          </cell>
          <cell r="X10861" t="str">
            <v>SP INT 1</v>
          </cell>
        </row>
        <row r="10862">
          <cell r="B10862">
            <v>7</v>
          </cell>
          <cell r="K10862" t="str">
            <v>SALÁRIOS, ENCARGOS E BENEFÍCIOS</v>
          </cell>
          <cell r="O10862">
            <v>1</v>
          </cell>
          <cell r="Q10862">
            <v>46204</v>
          </cell>
          <cell r="W10862" t="str">
            <v>SP INT 1</v>
          </cell>
          <cell r="X10862" t="str">
            <v>SP INT 1</v>
          </cell>
        </row>
        <row r="10863">
          <cell r="B10863">
            <v>7</v>
          </cell>
          <cell r="K10863" t="str">
            <v>SALÁRIOS, ENCARGOS E BENEFÍCIOS</v>
          </cell>
          <cell r="O10863">
            <v>1</v>
          </cell>
          <cell r="Q10863">
            <v>46204</v>
          </cell>
          <cell r="W10863" t="str">
            <v>SP INT 1</v>
          </cell>
          <cell r="X10863" t="str">
            <v>SP INT 1</v>
          </cell>
        </row>
        <row r="10864">
          <cell r="B10864">
            <v>7</v>
          </cell>
          <cell r="K10864" t="str">
            <v>SALÁRIOS, ENCARGOS E BENEFÍCIOS</v>
          </cell>
          <cell r="O10864">
            <v>1</v>
          </cell>
          <cell r="Q10864">
            <v>46204</v>
          </cell>
          <cell r="W10864" t="str">
            <v>SP INT 1</v>
          </cell>
          <cell r="X10864" t="str">
            <v>SP INT 1</v>
          </cell>
        </row>
        <row r="10865">
          <cell r="B10865">
            <v>7</v>
          </cell>
          <cell r="K10865" t="str">
            <v>SALÁRIOS, ENCARGOS E BENEFÍCIOS</v>
          </cell>
          <cell r="O10865">
            <v>1</v>
          </cell>
          <cell r="Q10865">
            <v>46204</v>
          </cell>
          <cell r="W10865" t="str">
            <v>SP INT 1</v>
          </cell>
          <cell r="X10865" t="str">
            <v>SP INT 1</v>
          </cell>
        </row>
        <row r="10866">
          <cell r="B10866">
            <v>7</v>
          </cell>
          <cell r="K10866" t="str">
            <v>SALÁRIOS, ENCARGOS E BENEFÍCIOS</v>
          </cell>
          <cell r="O10866">
            <v>1</v>
          </cell>
          <cell r="Q10866">
            <v>46204</v>
          </cell>
          <cell r="W10866" t="str">
            <v>SP INT 1</v>
          </cell>
          <cell r="X10866" t="str">
            <v>SP INT 1</v>
          </cell>
        </row>
        <row r="10867">
          <cell r="B10867">
            <v>7</v>
          </cell>
          <cell r="K10867" t="str">
            <v>SALÁRIOS, ENCARGOS E BENEFÍCIOS</v>
          </cell>
          <cell r="O10867">
            <v>1</v>
          </cell>
          <cell r="Q10867">
            <v>46204</v>
          </cell>
          <cell r="W10867" t="str">
            <v>SP INT 1</v>
          </cell>
          <cell r="X10867" t="str">
            <v>SP INT 1</v>
          </cell>
        </row>
        <row r="10868">
          <cell r="B10868">
            <v>7</v>
          </cell>
          <cell r="K10868" t="str">
            <v>SALÁRIOS, ENCARGOS E BENEFÍCIOS</v>
          </cell>
          <cell r="O10868">
            <v>1</v>
          </cell>
          <cell r="Q10868">
            <v>46204</v>
          </cell>
          <cell r="W10868" t="str">
            <v>SP INT 1</v>
          </cell>
          <cell r="X10868" t="str">
            <v>SP INT 1</v>
          </cell>
        </row>
        <row r="10869">
          <cell r="B10869">
            <v>7</v>
          </cell>
          <cell r="K10869" t="str">
            <v>SALÁRIOS, ENCARGOS E BENEFÍCIOS</v>
          </cell>
          <cell r="O10869">
            <v>1</v>
          </cell>
          <cell r="Q10869">
            <v>46204</v>
          </cell>
          <cell r="W10869" t="str">
            <v>SP INT 1</v>
          </cell>
          <cell r="X10869" t="str">
            <v>SP INT 1</v>
          </cell>
        </row>
        <row r="10870">
          <cell r="B10870">
            <v>7</v>
          </cell>
          <cell r="K10870" t="str">
            <v>SALÁRIOS, ENCARGOS E BENEFÍCIOS</v>
          </cell>
          <cell r="O10870">
            <v>1</v>
          </cell>
          <cell r="Q10870">
            <v>46204</v>
          </cell>
          <cell r="W10870" t="str">
            <v>SP INT 1</v>
          </cell>
          <cell r="X10870" t="str">
            <v>SP INT 1</v>
          </cell>
        </row>
        <row r="10871">
          <cell r="B10871">
            <v>7</v>
          </cell>
          <cell r="K10871" t="str">
            <v>SALÁRIOS, ENCARGOS E BENEFÍCIOS</v>
          </cell>
          <cell r="O10871">
            <v>1</v>
          </cell>
          <cell r="Q10871">
            <v>46204</v>
          </cell>
          <cell r="W10871" t="str">
            <v>SP INT 1</v>
          </cell>
          <cell r="X10871" t="str">
            <v>SP INT 1</v>
          </cell>
        </row>
        <row r="10872">
          <cell r="B10872">
            <v>7</v>
          </cell>
          <cell r="K10872" t="str">
            <v>SALÁRIOS, ENCARGOS E BENEFÍCIOS</v>
          </cell>
          <cell r="O10872">
            <v>1</v>
          </cell>
          <cell r="Q10872">
            <v>46204</v>
          </cell>
          <cell r="W10872" t="str">
            <v>SP INT 1</v>
          </cell>
          <cell r="X10872" t="str">
            <v>SP INT 1</v>
          </cell>
        </row>
        <row r="10873">
          <cell r="B10873">
            <v>7</v>
          </cell>
          <cell r="K10873" t="str">
            <v>SALÁRIOS, ENCARGOS E BENEFÍCIOS</v>
          </cell>
          <cell r="O10873">
            <v>1</v>
          </cell>
          <cell r="Q10873">
            <v>46204</v>
          </cell>
          <cell r="W10873" t="str">
            <v>SP INT 1</v>
          </cell>
          <cell r="X10873" t="str">
            <v>SP INT 1</v>
          </cell>
        </row>
        <row r="10874">
          <cell r="B10874">
            <v>7</v>
          </cell>
          <cell r="K10874" t="str">
            <v>SALÁRIOS, ENCARGOS E BENEFÍCIOS</v>
          </cell>
          <cell r="O10874">
            <v>1</v>
          </cell>
          <cell r="Q10874">
            <v>46204</v>
          </cell>
          <cell r="W10874" t="str">
            <v>SP INT 1</v>
          </cell>
          <cell r="X10874" t="str">
            <v>SP INT 1</v>
          </cell>
        </row>
        <row r="10875">
          <cell r="B10875">
            <v>7</v>
          </cell>
          <cell r="K10875" t="str">
            <v>SALÁRIOS, ENCARGOS E BENEFÍCIOS</v>
          </cell>
          <cell r="O10875">
            <v>1</v>
          </cell>
          <cell r="Q10875">
            <v>46204</v>
          </cell>
          <cell r="W10875" t="str">
            <v>SP INT 1</v>
          </cell>
          <cell r="X10875" t="str">
            <v>SP INT 1</v>
          </cell>
        </row>
        <row r="10876">
          <cell r="B10876">
            <v>7</v>
          </cell>
          <cell r="K10876" t="str">
            <v>SALÁRIOS, ENCARGOS E BENEFÍCIOS</v>
          </cell>
          <cell r="O10876">
            <v>1</v>
          </cell>
          <cell r="Q10876">
            <v>46204</v>
          </cell>
          <cell r="W10876" t="str">
            <v>SP INT 1</v>
          </cell>
          <cell r="X10876" t="str">
            <v>SP INT 1</v>
          </cell>
        </row>
        <row r="10877">
          <cell r="B10877">
            <v>7</v>
          </cell>
          <cell r="K10877" t="str">
            <v>SALÁRIOS, ENCARGOS E BENEFÍCIOS</v>
          </cell>
          <cell r="O10877">
            <v>1</v>
          </cell>
          <cell r="Q10877">
            <v>46204</v>
          </cell>
          <cell r="W10877" t="str">
            <v>SP INT 1</v>
          </cell>
          <cell r="X10877" t="str">
            <v>SP INT 1</v>
          </cell>
        </row>
        <row r="10878">
          <cell r="B10878">
            <v>7</v>
          </cell>
          <cell r="K10878" t="str">
            <v>SALÁRIOS, ENCARGOS E BENEFÍCIOS</v>
          </cell>
          <cell r="O10878">
            <v>1</v>
          </cell>
          <cell r="Q10878">
            <v>46204</v>
          </cell>
          <cell r="W10878" t="str">
            <v>SP INT 1</v>
          </cell>
          <cell r="X10878" t="str">
            <v>SP INT 1</v>
          </cell>
        </row>
        <row r="10879">
          <cell r="B10879">
            <v>7</v>
          </cell>
          <cell r="K10879" t="str">
            <v>SALÁRIOS, ENCARGOS E BENEFÍCIOS</v>
          </cell>
          <cell r="O10879">
            <v>1</v>
          </cell>
          <cell r="Q10879">
            <v>46204</v>
          </cell>
          <cell r="W10879" t="str">
            <v>SP INT 1</v>
          </cell>
          <cell r="X10879" t="str">
            <v>SP INT 1</v>
          </cell>
        </row>
        <row r="10880">
          <cell r="B10880">
            <v>7</v>
          </cell>
          <cell r="K10880" t="str">
            <v>SALÁRIOS, ENCARGOS E BENEFÍCIOS</v>
          </cell>
          <cell r="O10880">
            <v>1</v>
          </cell>
          <cell r="Q10880">
            <v>46204</v>
          </cell>
          <cell r="W10880" t="str">
            <v>SP INT 1</v>
          </cell>
          <cell r="X10880" t="str">
            <v>SP INT 1</v>
          </cell>
        </row>
        <row r="10881">
          <cell r="B10881">
            <v>7</v>
          </cell>
          <cell r="K10881" t="str">
            <v>SERVIÇOS</v>
          </cell>
          <cell r="O10881">
            <v>1</v>
          </cell>
          <cell r="Q10881">
            <v>46204</v>
          </cell>
          <cell r="W10881" t="str">
            <v>SP INT 1</v>
          </cell>
          <cell r="X10881" t="str">
            <v>SP INT 1</v>
          </cell>
        </row>
        <row r="10882">
          <cell r="B10882">
            <v>7</v>
          </cell>
          <cell r="K10882" t="str">
            <v>SALÁRIOS, ENCARGOS E BENEFÍCIOS</v>
          </cell>
          <cell r="O10882">
            <v>1</v>
          </cell>
          <cell r="Q10882">
            <v>46204</v>
          </cell>
          <cell r="W10882" t="str">
            <v>SP INT 1</v>
          </cell>
          <cell r="X10882" t="str">
            <v>SP INT 1</v>
          </cell>
        </row>
        <row r="10883">
          <cell r="B10883">
            <v>7</v>
          </cell>
          <cell r="K10883" t="str">
            <v>SALÁRIOS, ENCARGOS E BENEFÍCIOS</v>
          </cell>
          <cell r="O10883">
            <v>1</v>
          </cell>
          <cell r="Q10883">
            <v>46204</v>
          </cell>
          <cell r="W10883" t="str">
            <v>SP INT 1</v>
          </cell>
          <cell r="X10883" t="str">
            <v>SP INT 1</v>
          </cell>
        </row>
        <row r="10884">
          <cell r="B10884">
            <v>7</v>
          </cell>
          <cell r="K10884" t="str">
            <v>SALÁRIOS, ENCARGOS E BENEFÍCIOS</v>
          </cell>
          <cell r="O10884">
            <v>1</v>
          </cell>
          <cell r="Q10884">
            <v>46204</v>
          </cell>
          <cell r="W10884" t="str">
            <v>SP INT 1</v>
          </cell>
          <cell r="X10884" t="str">
            <v>SP INT 1</v>
          </cell>
        </row>
        <row r="10885">
          <cell r="B10885">
            <v>7</v>
          </cell>
          <cell r="K10885" t="str">
            <v>SALÁRIOS, ENCARGOS E BENEFÍCIOS</v>
          </cell>
          <cell r="O10885">
            <v>1</v>
          </cell>
          <cell r="Q10885">
            <v>46204</v>
          </cell>
          <cell r="W10885" t="str">
            <v>SP INT 1</v>
          </cell>
          <cell r="X10885" t="str">
            <v>SP INT 1</v>
          </cell>
        </row>
        <row r="10886">
          <cell r="B10886">
            <v>7</v>
          </cell>
          <cell r="K10886" t="str">
            <v>SALÁRIOS, ENCARGOS E BENEFÍCIOS</v>
          </cell>
          <cell r="O10886">
            <v>1</v>
          </cell>
          <cell r="Q10886">
            <v>46204</v>
          </cell>
          <cell r="W10886" t="str">
            <v>SP INT 1</v>
          </cell>
          <cell r="X10886" t="str">
            <v>SP INT 1</v>
          </cell>
        </row>
        <row r="10887">
          <cell r="B10887">
            <v>7</v>
          </cell>
          <cell r="K10887" t="str">
            <v>SALÁRIOS, ENCARGOS E BENEFÍCIOS</v>
          </cell>
          <cell r="O10887">
            <v>1</v>
          </cell>
          <cell r="Q10887">
            <v>46204</v>
          </cell>
          <cell r="W10887" t="str">
            <v>SP INT 1</v>
          </cell>
          <cell r="X10887" t="str">
            <v>SP INT 1</v>
          </cell>
        </row>
        <row r="10888">
          <cell r="B10888">
            <v>7</v>
          </cell>
          <cell r="K10888" t="str">
            <v>SALÁRIOS, ENCARGOS E BENEFÍCIOS</v>
          </cell>
          <cell r="O10888">
            <v>1</v>
          </cell>
          <cell r="Q10888">
            <v>46204</v>
          </cell>
          <cell r="W10888" t="str">
            <v>SP INT 1</v>
          </cell>
          <cell r="X10888" t="str">
            <v>SP INT 1</v>
          </cell>
        </row>
        <row r="10889">
          <cell r="B10889">
            <v>7</v>
          </cell>
          <cell r="K10889" t="str">
            <v>SALÁRIOS, ENCARGOS E BENEFÍCIOS</v>
          </cell>
          <cell r="O10889">
            <v>1</v>
          </cell>
          <cell r="Q10889">
            <v>46204</v>
          </cell>
          <cell r="W10889" t="str">
            <v>SP INT 1</v>
          </cell>
          <cell r="X10889" t="str">
            <v>SP INT 1</v>
          </cell>
        </row>
        <row r="10890">
          <cell r="B10890">
            <v>7</v>
          </cell>
          <cell r="K10890" t="str">
            <v>SALÁRIOS, ENCARGOS E BENEFÍCIOS</v>
          </cell>
          <cell r="O10890">
            <v>1</v>
          </cell>
          <cell r="Q10890">
            <v>46204</v>
          </cell>
          <cell r="W10890" t="str">
            <v>SP INT 1</v>
          </cell>
          <cell r="X10890" t="str">
            <v>SP INT 1</v>
          </cell>
        </row>
        <row r="10891">
          <cell r="B10891">
            <v>7</v>
          </cell>
          <cell r="K10891" t="str">
            <v>SALÁRIOS, ENCARGOS E BENEFÍCIOS</v>
          </cell>
          <cell r="O10891">
            <v>1</v>
          </cell>
          <cell r="Q10891">
            <v>46204</v>
          </cell>
          <cell r="W10891" t="str">
            <v>SP INT 1</v>
          </cell>
          <cell r="X10891" t="str">
            <v>SP INT 1</v>
          </cell>
        </row>
        <row r="10892">
          <cell r="B10892">
            <v>7</v>
          </cell>
          <cell r="K10892" t="str">
            <v>VIAGEM E LOGÍSTICA</v>
          </cell>
          <cell r="O10892">
            <v>1</v>
          </cell>
          <cell r="P10892">
            <v>161.53</v>
          </cell>
          <cell r="Q10892">
            <v>46204</v>
          </cell>
          <cell r="W10892" t="str">
            <v>SP INT 1</v>
          </cell>
          <cell r="X10892" t="str">
            <v>SP INT 1</v>
          </cell>
        </row>
        <row r="10893">
          <cell r="B10893">
            <v>7</v>
          </cell>
          <cell r="K10893" t="str">
            <v>SALÁRIOS, ENCARGOS E BENEFÍCIOS</v>
          </cell>
          <cell r="O10893">
            <v>1</v>
          </cell>
          <cell r="Q10893">
            <v>46204</v>
          </cell>
          <cell r="W10893" t="str">
            <v>SP INT 1</v>
          </cell>
          <cell r="X10893" t="str">
            <v>SP INT 1</v>
          </cell>
        </row>
        <row r="10894">
          <cell r="B10894">
            <v>7</v>
          </cell>
          <cell r="K10894" t="str">
            <v>SALÁRIOS, ENCARGOS E BENEFÍCIOS</v>
          </cell>
          <cell r="O10894">
            <v>1</v>
          </cell>
          <cell r="Q10894">
            <v>46204</v>
          </cell>
          <cell r="W10894" t="str">
            <v>SP INT 1</v>
          </cell>
          <cell r="X10894" t="str">
            <v>SP INT 1</v>
          </cell>
        </row>
        <row r="10895">
          <cell r="B10895">
            <v>7</v>
          </cell>
          <cell r="K10895" t="str">
            <v>SALÁRIOS, ENCARGOS E BENEFÍCIOS</v>
          </cell>
          <cell r="O10895">
            <v>1</v>
          </cell>
          <cell r="Q10895">
            <v>46204</v>
          </cell>
          <cell r="W10895" t="str">
            <v>SP INT 1</v>
          </cell>
          <cell r="X10895" t="str">
            <v>SP INT 1</v>
          </cell>
        </row>
        <row r="10896">
          <cell r="B10896">
            <v>7</v>
          </cell>
          <cell r="K10896" t="str">
            <v>SALÁRIOS, ENCARGOS E BENEFÍCIOS</v>
          </cell>
          <cell r="O10896">
            <v>1</v>
          </cell>
          <cell r="Q10896">
            <v>46204</v>
          </cell>
          <cell r="W10896" t="str">
            <v>SP INT 1</v>
          </cell>
          <cell r="X10896" t="str">
            <v>SP INT 1</v>
          </cell>
        </row>
        <row r="10897">
          <cell r="B10897">
            <v>7</v>
          </cell>
          <cell r="K10897" t="str">
            <v>SALÁRIOS, ENCARGOS E BENEFÍCIOS</v>
          </cell>
          <cell r="O10897">
            <v>1</v>
          </cell>
          <cell r="Q10897">
            <v>46204</v>
          </cell>
          <cell r="W10897" t="str">
            <v>SP INT 1</v>
          </cell>
          <cell r="X10897" t="str">
            <v>SP INT 1</v>
          </cell>
        </row>
        <row r="10898">
          <cell r="B10898">
            <v>7</v>
          </cell>
          <cell r="K10898" t="str">
            <v>SALÁRIOS, ENCARGOS E BENEFÍCIOS</v>
          </cell>
          <cell r="O10898">
            <v>1</v>
          </cell>
          <cell r="Q10898">
            <v>46204</v>
          </cell>
          <cell r="W10898" t="str">
            <v>SP INT 1</v>
          </cell>
          <cell r="X10898" t="str">
            <v>SP INT 1</v>
          </cell>
        </row>
        <row r="10899">
          <cell r="B10899">
            <v>7</v>
          </cell>
          <cell r="K10899" t="str">
            <v>SALÁRIOS, ENCARGOS E BENEFÍCIOS</v>
          </cell>
          <cell r="O10899">
            <v>1</v>
          </cell>
          <cell r="Q10899">
            <v>46204</v>
          </cell>
          <cell r="W10899" t="str">
            <v>SP INT 2</v>
          </cell>
          <cell r="X10899" t="str">
            <v>SP INT 2</v>
          </cell>
        </row>
        <row r="10900">
          <cell r="B10900">
            <v>7</v>
          </cell>
          <cell r="K10900" t="str">
            <v>SALÁRIOS, ENCARGOS E BENEFÍCIOS</v>
          </cell>
          <cell r="O10900">
            <v>1</v>
          </cell>
          <cell r="Q10900">
            <v>46204</v>
          </cell>
          <cell r="W10900" t="str">
            <v>SP INT 2</v>
          </cell>
          <cell r="X10900" t="str">
            <v>SP INT 2</v>
          </cell>
        </row>
        <row r="10901">
          <cell r="B10901">
            <v>7</v>
          </cell>
          <cell r="K10901" t="str">
            <v>SALÁRIOS, ENCARGOS E BENEFÍCIOS</v>
          </cell>
          <cell r="O10901">
            <v>1</v>
          </cell>
          <cell r="Q10901">
            <v>46204</v>
          </cell>
          <cell r="W10901" t="str">
            <v>SP INT 2</v>
          </cell>
          <cell r="X10901" t="str">
            <v>SP INT 2</v>
          </cell>
        </row>
        <row r="10902">
          <cell r="B10902">
            <v>7</v>
          </cell>
          <cell r="K10902" t="str">
            <v>SALÁRIOS, ENCARGOS E BENEFÍCIOS</v>
          </cell>
          <cell r="O10902">
            <v>1</v>
          </cell>
          <cell r="Q10902">
            <v>46204</v>
          </cell>
          <cell r="W10902" t="str">
            <v>SP INT 2</v>
          </cell>
          <cell r="X10902" t="str">
            <v>SP INT 2</v>
          </cell>
        </row>
        <row r="10903">
          <cell r="B10903">
            <v>7</v>
          </cell>
          <cell r="K10903" t="str">
            <v>SALÁRIOS, ENCARGOS E BENEFÍCIOS</v>
          </cell>
          <cell r="O10903">
            <v>1</v>
          </cell>
          <cell r="Q10903">
            <v>46204</v>
          </cell>
          <cell r="W10903" t="str">
            <v>SP INT 2</v>
          </cell>
          <cell r="X10903" t="str">
            <v>SP INT 2</v>
          </cell>
        </row>
        <row r="10904">
          <cell r="B10904">
            <v>7</v>
          </cell>
          <cell r="K10904" t="str">
            <v>SALÁRIOS, ENCARGOS E BENEFÍCIOS</v>
          </cell>
          <cell r="O10904">
            <v>1</v>
          </cell>
          <cell r="Q10904">
            <v>46204</v>
          </cell>
          <cell r="W10904" t="str">
            <v>SP INT 2</v>
          </cell>
          <cell r="X10904" t="str">
            <v>SP INT 2</v>
          </cell>
        </row>
        <row r="10905">
          <cell r="B10905">
            <v>7</v>
          </cell>
          <cell r="K10905" t="str">
            <v>SALÁRIOS, ENCARGOS E BENEFÍCIOS</v>
          </cell>
          <cell r="O10905">
            <v>1</v>
          </cell>
          <cell r="Q10905">
            <v>46204</v>
          </cell>
          <cell r="W10905" t="str">
            <v>SP INT 2</v>
          </cell>
          <cell r="X10905" t="str">
            <v>SP INT 2</v>
          </cell>
        </row>
        <row r="10906">
          <cell r="B10906">
            <v>7</v>
          </cell>
          <cell r="K10906" t="str">
            <v>SALÁRIOS, ENCARGOS E BENEFÍCIOS</v>
          </cell>
          <cell r="O10906">
            <v>1</v>
          </cell>
          <cell r="Q10906">
            <v>46204</v>
          </cell>
          <cell r="W10906" t="str">
            <v>SP INT 2</v>
          </cell>
          <cell r="X10906" t="str">
            <v>SP INT 2</v>
          </cell>
        </row>
        <row r="10907">
          <cell r="B10907">
            <v>7</v>
          </cell>
          <cell r="K10907" t="str">
            <v>SALÁRIOS, ENCARGOS E BENEFÍCIOS</v>
          </cell>
          <cell r="O10907">
            <v>1</v>
          </cell>
          <cell r="Q10907">
            <v>46204</v>
          </cell>
          <cell r="W10907" t="str">
            <v>SP INT 2</v>
          </cell>
          <cell r="X10907" t="str">
            <v>SP INT 2</v>
          </cell>
        </row>
        <row r="10908">
          <cell r="B10908">
            <v>7</v>
          </cell>
          <cell r="K10908" t="str">
            <v>SALÁRIOS, ENCARGOS E BENEFÍCIOS</v>
          </cell>
          <cell r="O10908">
            <v>1</v>
          </cell>
          <cell r="Q10908">
            <v>46204</v>
          </cell>
          <cell r="W10908" t="str">
            <v>SP INT 2</v>
          </cell>
          <cell r="X10908" t="str">
            <v>SP INT 2</v>
          </cell>
        </row>
        <row r="10909">
          <cell r="B10909">
            <v>7</v>
          </cell>
          <cell r="K10909" t="str">
            <v>SALÁRIOS, ENCARGOS E BENEFÍCIOS</v>
          </cell>
          <cell r="O10909">
            <v>1</v>
          </cell>
          <cell r="Q10909">
            <v>46204</v>
          </cell>
          <cell r="W10909" t="str">
            <v>SP INT 2</v>
          </cell>
          <cell r="X10909" t="str">
            <v>SP INT 2</v>
          </cell>
        </row>
        <row r="10910">
          <cell r="B10910">
            <v>7</v>
          </cell>
          <cell r="K10910" t="str">
            <v>SALÁRIOS, ENCARGOS E BENEFÍCIOS</v>
          </cell>
          <cell r="O10910">
            <v>1</v>
          </cell>
          <cell r="Q10910">
            <v>46204</v>
          </cell>
          <cell r="W10910" t="str">
            <v>SP INT 2</v>
          </cell>
          <cell r="X10910" t="str">
            <v>SP INT 2</v>
          </cell>
        </row>
        <row r="10911">
          <cell r="B10911">
            <v>7</v>
          </cell>
          <cell r="K10911" t="str">
            <v>SALÁRIOS, ENCARGOS E BENEFÍCIOS</v>
          </cell>
          <cell r="O10911">
            <v>1</v>
          </cell>
          <cell r="Q10911">
            <v>46204</v>
          </cell>
          <cell r="W10911" t="str">
            <v>SP INT 2</v>
          </cell>
          <cell r="X10911" t="str">
            <v>SP INT 2</v>
          </cell>
        </row>
        <row r="10912">
          <cell r="B10912">
            <v>7</v>
          </cell>
          <cell r="K10912" t="str">
            <v>SALÁRIOS, ENCARGOS E BENEFÍCIOS</v>
          </cell>
          <cell r="O10912">
            <v>1</v>
          </cell>
          <cell r="Q10912">
            <v>46204</v>
          </cell>
          <cell r="W10912" t="str">
            <v>SP INT 2</v>
          </cell>
          <cell r="X10912" t="str">
            <v>SP INT 2</v>
          </cell>
        </row>
        <row r="10913">
          <cell r="B10913">
            <v>7</v>
          </cell>
          <cell r="K10913" t="str">
            <v>SALÁRIOS, ENCARGOS E BENEFÍCIOS</v>
          </cell>
          <cell r="O10913">
            <v>1</v>
          </cell>
          <cell r="Q10913">
            <v>46204</v>
          </cell>
          <cell r="W10913" t="str">
            <v>SP INT 2</v>
          </cell>
          <cell r="X10913" t="str">
            <v>SP INT 2</v>
          </cell>
        </row>
        <row r="10914">
          <cell r="B10914">
            <v>7</v>
          </cell>
          <cell r="K10914" t="str">
            <v>SALÁRIOS, ENCARGOS E BENEFÍCIOS</v>
          </cell>
          <cell r="O10914">
            <v>1</v>
          </cell>
          <cell r="Q10914">
            <v>46204</v>
          </cell>
          <cell r="W10914" t="str">
            <v>SP INT 2</v>
          </cell>
          <cell r="X10914" t="str">
            <v>SP INT 2</v>
          </cell>
        </row>
        <row r="10915">
          <cell r="B10915">
            <v>7</v>
          </cell>
          <cell r="K10915" t="str">
            <v>SALÁRIOS, ENCARGOS E BENEFÍCIOS</v>
          </cell>
          <cell r="O10915">
            <v>1</v>
          </cell>
          <cell r="Q10915">
            <v>46204</v>
          </cell>
          <cell r="W10915" t="str">
            <v>SP INT 2</v>
          </cell>
          <cell r="X10915" t="str">
            <v>SP INT 2</v>
          </cell>
        </row>
        <row r="10916">
          <cell r="B10916">
            <v>7</v>
          </cell>
          <cell r="K10916" t="str">
            <v>SALÁRIOS, ENCARGOS E BENEFÍCIOS</v>
          </cell>
          <cell r="O10916">
            <v>1</v>
          </cell>
          <cell r="Q10916">
            <v>46204</v>
          </cell>
          <cell r="W10916" t="str">
            <v>SP INT 2</v>
          </cell>
          <cell r="X10916" t="str">
            <v>SP INT 2</v>
          </cell>
        </row>
        <row r="10917">
          <cell r="B10917">
            <v>7</v>
          </cell>
          <cell r="K10917" t="str">
            <v>SALÁRIOS, ENCARGOS E BENEFÍCIOS</v>
          </cell>
          <cell r="O10917">
            <v>1</v>
          </cell>
          <cell r="Q10917">
            <v>46204</v>
          </cell>
          <cell r="W10917" t="str">
            <v>SP INT 2</v>
          </cell>
          <cell r="X10917" t="str">
            <v>SP INT 2</v>
          </cell>
        </row>
        <row r="10918">
          <cell r="B10918">
            <v>7</v>
          </cell>
          <cell r="K10918" t="str">
            <v>SERVIÇOS</v>
          </cell>
          <cell r="O10918">
            <v>1</v>
          </cell>
          <cell r="Q10918">
            <v>46204</v>
          </cell>
          <cell r="W10918" t="str">
            <v>SP INT 2</v>
          </cell>
          <cell r="X10918" t="str">
            <v>SP INT 2</v>
          </cell>
        </row>
        <row r="10919">
          <cell r="B10919">
            <v>7</v>
          </cell>
          <cell r="K10919" t="str">
            <v>SALÁRIOS, ENCARGOS E BENEFÍCIOS</v>
          </cell>
          <cell r="O10919">
            <v>1</v>
          </cell>
          <cell r="Q10919">
            <v>46204</v>
          </cell>
          <cell r="W10919" t="str">
            <v>SP INT 2</v>
          </cell>
          <cell r="X10919" t="str">
            <v>SP INT 2</v>
          </cell>
        </row>
        <row r="10920">
          <cell r="B10920">
            <v>7</v>
          </cell>
          <cell r="K10920" t="str">
            <v>SALÁRIOS, ENCARGOS E BENEFÍCIOS</v>
          </cell>
          <cell r="O10920">
            <v>1</v>
          </cell>
          <cell r="Q10920">
            <v>46204</v>
          </cell>
          <cell r="W10920" t="str">
            <v>SP INT 2</v>
          </cell>
          <cell r="X10920" t="str">
            <v>SP INT 2</v>
          </cell>
        </row>
        <row r="10921">
          <cell r="B10921">
            <v>7</v>
          </cell>
          <cell r="K10921" t="str">
            <v>SALÁRIOS, ENCARGOS E BENEFÍCIOS</v>
          </cell>
          <cell r="O10921">
            <v>1</v>
          </cell>
          <cell r="Q10921">
            <v>46204</v>
          </cell>
          <cell r="W10921" t="str">
            <v>SP INT 2</v>
          </cell>
          <cell r="X10921" t="str">
            <v>SP INT 2</v>
          </cell>
        </row>
        <row r="10922">
          <cell r="B10922">
            <v>7</v>
          </cell>
          <cell r="K10922" t="str">
            <v>SALÁRIOS, ENCARGOS E BENEFÍCIOS</v>
          </cell>
          <cell r="O10922">
            <v>1</v>
          </cell>
          <cell r="Q10922">
            <v>46204</v>
          </cell>
          <cell r="W10922" t="str">
            <v>SP INT 2</v>
          </cell>
          <cell r="X10922" t="str">
            <v>SP INT 2</v>
          </cell>
        </row>
        <row r="10923">
          <cell r="B10923">
            <v>7</v>
          </cell>
          <cell r="K10923" t="str">
            <v>SALÁRIOS, ENCARGOS E BENEFÍCIOS</v>
          </cell>
          <cell r="O10923">
            <v>1</v>
          </cell>
          <cell r="Q10923">
            <v>46204</v>
          </cell>
          <cell r="W10923" t="str">
            <v>SP INT 2</v>
          </cell>
          <cell r="X10923" t="str">
            <v>SP INT 2</v>
          </cell>
        </row>
        <row r="10924">
          <cell r="B10924">
            <v>7</v>
          </cell>
          <cell r="K10924" t="str">
            <v>SALÁRIOS, ENCARGOS E BENEFÍCIOS</v>
          </cell>
          <cell r="O10924">
            <v>1</v>
          </cell>
          <cell r="Q10924">
            <v>46204</v>
          </cell>
          <cell r="W10924" t="str">
            <v>SP INT 2</v>
          </cell>
          <cell r="X10924" t="str">
            <v>SP INT 2</v>
          </cell>
        </row>
        <row r="10925">
          <cell r="B10925">
            <v>7</v>
          </cell>
          <cell r="K10925" t="str">
            <v>SALÁRIOS, ENCARGOS E BENEFÍCIOS</v>
          </cell>
          <cell r="O10925">
            <v>1</v>
          </cell>
          <cell r="Q10925">
            <v>46204</v>
          </cell>
          <cell r="W10925" t="str">
            <v>SP INT 2</v>
          </cell>
          <cell r="X10925" t="str">
            <v>SP INT 2</v>
          </cell>
        </row>
        <row r="10926">
          <cell r="B10926">
            <v>7</v>
          </cell>
          <cell r="K10926" t="str">
            <v>SALÁRIOS, ENCARGOS E BENEFÍCIOS</v>
          </cell>
          <cell r="O10926">
            <v>1</v>
          </cell>
          <cell r="Q10926">
            <v>46204</v>
          </cell>
          <cell r="W10926" t="str">
            <v>SP INT 2</v>
          </cell>
          <cell r="X10926" t="str">
            <v>SP INT 2</v>
          </cell>
        </row>
        <row r="10927">
          <cell r="B10927">
            <v>7</v>
          </cell>
          <cell r="K10927" t="str">
            <v>SALÁRIOS, ENCARGOS E BENEFÍCIOS</v>
          </cell>
          <cell r="O10927">
            <v>1</v>
          </cell>
          <cell r="Q10927">
            <v>46204</v>
          </cell>
          <cell r="W10927" t="str">
            <v>SP INT 2</v>
          </cell>
          <cell r="X10927" t="str">
            <v>SP INT 2</v>
          </cell>
        </row>
        <row r="10928">
          <cell r="B10928">
            <v>7</v>
          </cell>
          <cell r="K10928" t="str">
            <v>SALÁRIOS, ENCARGOS E BENEFÍCIOS</v>
          </cell>
          <cell r="O10928">
            <v>1</v>
          </cell>
          <cell r="Q10928">
            <v>46204</v>
          </cell>
          <cell r="W10928" t="str">
            <v>SP INT 2</v>
          </cell>
          <cell r="X10928" t="str">
            <v>SP INT 2</v>
          </cell>
        </row>
        <row r="10929">
          <cell r="B10929">
            <v>7</v>
          </cell>
          <cell r="K10929" t="str">
            <v>SALÁRIOS, ENCARGOS E BENEFÍCIOS</v>
          </cell>
          <cell r="O10929">
            <v>1</v>
          </cell>
          <cell r="Q10929">
            <v>46204</v>
          </cell>
          <cell r="W10929" t="str">
            <v>SP INT 3</v>
          </cell>
          <cell r="X10929" t="str">
            <v>SP INT 3</v>
          </cell>
        </row>
        <row r="10930">
          <cell r="B10930">
            <v>7</v>
          </cell>
          <cell r="K10930" t="str">
            <v>SALÁRIOS, ENCARGOS E BENEFÍCIOS</v>
          </cell>
          <cell r="O10930">
            <v>1</v>
          </cell>
          <cell r="Q10930">
            <v>46204</v>
          </cell>
          <cell r="W10930" t="str">
            <v>SP INT 3</v>
          </cell>
          <cell r="X10930" t="str">
            <v>SP INT 3</v>
          </cell>
        </row>
        <row r="10931">
          <cell r="B10931">
            <v>7</v>
          </cell>
          <cell r="K10931" t="str">
            <v>SALÁRIOS, ENCARGOS E BENEFÍCIOS</v>
          </cell>
          <cell r="O10931">
            <v>1</v>
          </cell>
          <cell r="Q10931">
            <v>46204</v>
          </cell>
          <cell r="W10931" t="str">
            <v>SP INT 3</v>
          </cell>
          <cell r="X10931" t="str">
            <v>SP INT 3</v>
          </cell>
        </row>
        <row r="10932">
          <cell r="B10932">
            <v>7</v>
          </cell>
          <cell r="K10932" t="str">
            <v>SALÁRIOS, ENCARGOS E BENEFÍCIOS</v>
          </cell>
          <cell r="O10932">
            <v>1</v>
          </cell>
          <cell r="Q10932">
            <v>46204</v>
          </cell>
          <cell r="W10932" t="str">
            <v>SP INT 3</v>
          </cell>
          <cell r="X10932" t="str">
            <v>SP INT 3</v>
          </cell>
        </row>
        <row r="10933">
          <cell r="B10933">
            <v>7</v>
          </cell>
          <cell r="K10933" t="str">
            <v>SALÁRIOS, ENCARGOS E BENEFÍCIOS</v>
          </cell>
          <cell r="O10933">
            <v>1</v>
          </cell>
          <cell r="Q10933">
            <v>46204</v>
          </cell>
          <cell r="W10933" t="str">
            <v>SP INT 3</v>
          </cell>
          <cell r="X10933" t="str">
            <v>SP INT 3</v>
          </cell>
        </row>
        <row r="10934">
          <cell r="B10934">
            <v>7</v>
          </cell>
          <cell r="K10934" t="str">
            <v>SALÁRIOS, ENCARGOS E BENEFÍCIOS</v>
          </cell>
          <cell r="O10934">
            <v>1</v>
          </cell>
          <cell r="Q10934">
            <v>46204</v>
          </cell>
          <cell r="W10934" t="str">
            <v>SP INT 3</v>
          </cell>
          <cell r="X10934" t="str">
            <v>SP INT 3</v>
          </cell>
        </row>
        <row r="10935">
          <cell r="B10935">
            <v>7</v>
          </cell>
          <cell r="K10935" t="str">
            <v>SALÁRIOS, ENCARGOS E BENEFÍCIOS</v>
          </cell>
          <cell r="O10935">
            <v>1</v>
          </cell>
          <cell r="Q10935">
            <v>46204</v>
          </cell>
          <cell r="W10935" t="str">
            <v>SP INT 3</v>
          </cell>
          <cell r="X10935" t="str">
            <v>SP INT 3</v>
          </cell>
        </row>
        <row r="10936">
          <cell r="B10936">
            <v>7</v>
          </cell>
          <cell r="K10936" t="str">
            <v>SALÁRIOS, ENCARGOS E BENEFÍCIOS</v>
          </cell>
          <cell r="O10936">
            <v>1</v>
          </cell>
          <cell r="Q10936">
            <v>46204</v>
          </cell>
          <cell r="W10936" t="str">
            <v>SP INT 3</v>
          </cell>
          <cell r="X10936" t="str">
            <v>SP INT 3</v>
          </cell>
        </row>
        <row r="10937">
          <cell r="B10937">
            <v>7</v>
          </cell>
          <cell r="K10937" t="str">
            <v>SALÁRIOS, ENCARGOS E BENEFÍCIOS</v>
          </cell>
          <cell r="O10937">
            <v>1</v>
          </cell>
          <cell r="Q10937">
            <v>46204</v>
          </cell>
          <cell r="W10937" t="str">
            <v>SP INT 3</v>
          </cell>
          <cell r="X10937" t="str">
            <v>SP INT 3</v>
          </cell>
        </row>
        <row r="10938">
          <cell r="B10938">
            <v>7</v>
          </cell>
          <cell r="K10938" t="str">
            <v>SALÁRIOS, ENCARGOS E BENEFÍCIOS</v>
          </cell>
          <cell r="O10938">
            <v>1</v>
          </cell>
          <cell r="Q10938">
            <v>46204</v>
          </cell>
          <cell r="W10938" t="str">
            <v>SP INT 3</v>
          </cell>
          <cell r="X10938" t="str">
            <v>SP INT 3</v>
          </cell>
        </row>
        <row r="10939">
          <cell r="B10939">
            <v>7</v>
          </cell>
          <cell r="K10939" t="str">
            <v>SALÁRIOS, ENCARGOS E BENEFÍCIOS</v>
          </cell>
          <cell r="O10939">
            <v>1</v>
          </cell>
          <cell r="Q10939">
            <v>46204</v>
          </cell>
          <cell r="W10939" t="str">
            <v>SP INT 3</v>
          </cell>
          <cell r="X10939" t="str">
            <v>SP INT 3</v>
          </cell>
        </row>
        <row r="10940">
          <cell r="B10940">
            <v>7</v>
          </cell>
          <cell r="K10940" t="str">
            <v>SALÁRIOS, ENCARGOS E BENEFÍCIOS</v>
          </cell>
          <cell r="O10940">
            <v>1</v>
          </cell>
          <cell r="Q10940">
            <v>46204</v>
          </cell>
          <cell r="W10940" t="str">
            <v>SP INT 3</v>
          </cell>
          <cell r="X10940" t="str">
            <v>SP INT 3</v>
          </cell>
        </row>
        <row r="10941">
          <cell r="B10941">
            <v>7</v>
          </cell>
          <cell r="K10941" t="str">
            <v>SALÁRIOS, ENCARGOS E BENEFÍCIOS</v>
          </cell>
          <cell r="O10941">
            <v>1</v>
          </cell>
          <cell r="Q10941">
            <v>46204</v>
          </cell>
          <cell r="W10941" t="str">
            <v>SP INT 3</v>
          </cell>
          <cell r="X10941" t="str">
            <v>SP INT 3</v>
          </cell>
        </row>
        <row r="10942">
          <cell r="B10942">
            <v>7</v>
          </cell>
          <cell r="K10942" t="str">
            <v>SALÁRIOS, ENCARGOS E BENEFÍCIOS</v>
          </cell>
          <cell r="O10942">
            <v>1</v>
          </cell>
          <cell r="Q10942">
            <v>46204</v>
          </cell>
          <cell r="W10942" t="str">
            <v>SP INT 3</v>
          </cell>
          <cell r="X10942" t="str">
            <v>SP INT 3</v>
          </cell>
        </row>
        <row r="10943">
          <cell r="B10943">
            <v>7</v>
          </cell>
          <cell r="K10943" t="str">
            <v>SALÁRIOS, ENCARGOS E BENEFÍCIOS</v>
          </cell>
          <cell r="O10943">
            <v>1</v>
          </cell>
          <cell r="Q10943">
            <v>46204</v>
          </cell>
          <cell r="W10943" t="str">
            <v>SP INT 3</v>
          </cell>
          <cell r="X10943" t="str">
            <v>SP INT 3</v>
          </cell>
        </row>
        <row r="10944">
          <cell r="B10944">
            <v>7</v>
          </cell>
          <cell r="K10944" t="str">
            <v>SALÁRIOS, ENCARGOS E BENEFÍCIOS</v>
          </cell>
          <cell r="O10944">
            <v>1</v>
          </cell>
          <cell r="Q10944">
            <v>46204</v>
          </cell>
          <cell r="W10944" t="str">
            <v>SP INT 3</v>
          </cell>
          <cell r="X10944" t="str">
            <v>SP INT 3</v>
          </cell>
        </row>
        <row r="10945">
          <cell r="B10945">
            <v>7</v>
          </cell>
          <cell r="K10945" t="str">
            <v>SALÁRIOS, ENCARGOS E BENEFÍCIOS</v>
          </cell>
          <cell r="O10945">
            <v>1</v>
          </cell>
          <cell r="Q10945">
            <v>46204</v>
          </cell>
          <cell r="W10945" t="str">
            <v>SP INT 3</v>
          </cell>
          <cell r="X10945" t="str">
            <v>SP INT 3</v>
          </cell>
        </row>
        <row r="10946">
          <cell r="B10946">
            <v>7</v>
          </cell>
          <cell r="K10946" t="str">
            <v>SALÁRIOS, ENCARGOS E BENEFÍCIOS</v>
          </cell>
          <cell r="O10946">
            <v>1</v>
          </cell>
          <cell r="Q10946">
            <v>46204</v>
          </cell>
          <cell r="W10946" t="str">
            <v>SP INT 3</v>
          </cell>
          <cell r="X10946" t="str">
            <v>SP INT 3</v>
          </cell>
        </row>
        <row r="10947">
          <cell r="B10947">
            <v>7</v>
          </cell>
          <cell r="K10947" t="str">
            <v>SALÁRIOS, ENCARGOS E BENEFÍCIOS</v>
          </cell>
          <cell r="O10947">
            <v>1</v>
          </cell>
          <cell r="Q10947">
            <v>46204</v>
          </cell>
          <cell r="W10947" t="str">
            <v>SP INT 3</v>
          </cell>
          <cell r="X10947" t="str">
            <v>SP INT 3</v>
          </cell>
        </row>
        <row r="10948">
          <cell r="B10948">
            <v>7</v>
          </cell>
          <cell r="K10948" t="str">
            <v>SALÁRIOS, ENCARGOS E BENEFÍCIOS</v>
          </cell>
          <cell r="O10948">
            <v>1</v>
          </cell>
          <cell r="Q10948">
            <v>46204</v>
          </cell>
          <cell r="W10948" t="str">
            <v>SP INT 3</v>
          </cell>
          <cell r="X10948" t="str">
            <v>SP INT 3</v>
          </cell>
        </row>
        <row r="10949">
          <cell r="B10949">
            <v>7</v>
          </cell>
          <cell r="K10949" t="str">
            <v>SALÁRIOS, ENCARGOS E BENEFÍCIOS</v>
          </cell>
          <cell r="O10949">
            <v>1</v>
          </cell>
          <cell r="Q10949">
            <v>46204</v>
          </cell>
          <cell r="W10949" t="str">
            <v>SP INT 3</v>
          </cell>
          <cell r="X10949" t="str">
            <v>SP INT 3</v>
          </cell>
        </row>
        <row r="10950">
          <cell r="B10950">
            <v>7</v>
          </cell>
          <cell r="K10950" t="str">
            <v>SERVIÇOS</v>
          </cell>
          <cell r="O10950">
            <v>1</v>
          </cell>
          <cell r="Q10950">
            <v>46204</v>
          </cell>
          <cell r="W10950" t="str">
            <v>SP INT 3</v>
          </cell>
          <cell r="X10950" t="str">
            <v>SP INT 3</v>
          </cell>
        </row>
        <row r="10951">
          <cell r="B10951">
            <v>7</v>
          </cell>
          <cell r="K10951" t="str">
            <v>SALÁRIOS, ENCARGOS E BENEFÍCIOS</v>
          </cell>
          <cell r="O10951">
            <v>1</v>
          </cell>
          <cell r="Q10951">
            <v>46204</v>
          </cell>
          <cell r="W10951" t="str">
            <v>SP INT 3</v>
          </cell>
          <cell r="X10951" t="str">
            <v>SP INT 3</v>
          </cell>
        </row>
        <row r="10952">
          <cell r="B10952">
            <v>7</v>
          </cell>
          <cell r="K10952" t="str">
            <v>SALÁRIOS, ENCARGOS E BENEFÍCIOS</v>
          </cell>
          <cell r="O10952">
            <v>1</v>
          </cell>
          <cell r="Q10952">
            <v>46204</v>
          </cell>
          <cell r="W10952" t="str">
            <v>SP INT 3</v>
          </cell>
          <cell r="X10952" t="str">
            <v>SP INT 3</v>
          </cell>
        </row>
        <row r="10953">
          <cell r="B10953">
            <v>7</v>
          </cell>
          <cell r="K10953" t="str">
            <v>SALÁRIOS, ENCARGOS E BENEFÍCIOS</v>
          </cell>
          <cell r="O10953">
            <v>1</v>
          </cell>
          <cell r="Q10953">
            <v>46204</v>
          </cell>
          <cell r="W10953" t="str">
            <v>SP INT 3</v>
          </cell>
          <cell r="X10953" t="str">
            <v>SP INT 3</v>
          </cell>
        </row>
        <row r="10954">
          <cell r="B10954">
            <v>7</v>
          </cell>
          <cell r="K10954" t="str">
            <v>SALÁRIOS, ENCARGOS E BENEFÍCIOS</v>
          </cell>
          <cell r="O10954">
            <v>1</v>
          </cell>
          <cell r="Q10954">
            <v>46204</v>
          </cell>
          <cell r="W10954" t="str">
            <v>SP INT 3</v>
          </cell>
          <cell r="X10954" t="str">
            <v>SP INT 3</v>
          </cell>
        </row>
        <row r="10955">
          <cell r="B10955">
            <v>7</v>
          </cell>
          <cell r="K10955" t="str">
            <v>SALÁRIOS, ENCARGOS E BENEFÍCIOS</v>
          </cell>
          <cell r="O10955">
            <v>1</v>
          </cell>
          <cell r="Q10955">
            <v>46204</v>
          </cell>
          <cell r="W10955" t="str">
            <v>SP INT 3</v>
          </cell>
          <cell r="X10955" t="str">
            <v>SP INT 3</v>
          </cell>
        </row>
        <row r="10956">
          <cell r="B10956">
            <v>7</v>
          </cell>
          <cell r="K10956" t="str">
            <v>SALÁRIOS, ENCARGOS E BENEFÍCIOS</v>
          </cell>
          <cell r="O10956">
            <v>1</v>
          </cell>
          <cell r="Q10956">
            <v>46204</v>
          </cell>
          <cell r="W10956" t="str">
            <v>SP INT 3</v>
          </cell>
          <cell r="X10956" t="str">
            <v>SP INT 3</v>
          </cell>
        </row>
        <row r="10957">
          <cell r="B10957">
            <v>7</v>
          </cell>
          <cell r="K10957" t="str">
            <v>SALÁRIOS, ENCARGOS E BENEFÍCIOS</v>
          </cell>
          <cell r="O10957">
            <v>1</v>
          </cell>
          <cell r="Q10957">
            <v>46204</v>
          </cell>
          <cell r="W10957" t="str">
            <v>SP INT 3</v>
          </cell>
          <cell r="X10957" t="str">
            <v>SP INT 3</v>
          </cell>
        </row>
        <row r="10958">
          <cell r="B10958">
            <v>7</v>
          </cell>
          <cell r="K10958" t="str">
            <v>SALÁRIOS, ENCARGOS E BENEFÍCIOS</v>
          </cell>
          <cell r="O10958">
            <v>1</v>
          </cell>
          <cell r="Q10958">
            <v>46204</v>
          </cell>
          <cell r="W10958" t="str">
            <v>SP INT 3</v>
          </cell>
          <cell r="X10958" t="str">
            <v>SP INT 3</v>
          </cell>
        </row>
        <row r="10959">
          <cell r="B10959">
            <v>7</v>
          </cell>
          <cell r="K10959" t="str">
            <v>SALÁRIOS, ENCARGOS E BENEFÍCIOS</v>
          </cell>
          <cell r="O10959">
            <v>1</v>
          </cell>
          <cell r="Q10959">
            <v>46204</v>
          </cell>
          <cell r="W10959" t="str">
            <v>SP INT 3</v>
          </cell>
          <cell r="X10959" t="str">
            <v>SP INT 3</v>
          </cell>
        </row>
        <row r="10960">
          <cell r="B10960">
            <v>7</v>
          </cell>
          <cell r="K10960" t="str">
            <v>SALÁRIOS, ENCARGOS E BENEFÍCIOS</v>
          </cell>
          <cell r="O10960">
            <v>1</v>
          </cell>
          <cell r="Q10960">
            <v>46204</v>
          </cell>
          <cell r="W10960" t="str">
            <v>SP INT 3</v>
          </cell>
          <cell r="X10960" t="str">
            <v>SP INT 3</v>
          </cell>
        </row>
        <row r="10961">
          <cell r="B10961">
            <v>7</v>
          </cell>
          <cell r="K10961" t="str">
            <v>SALÁRIOS, ENCARGOS E BENEFÍCIOS</v>
          </cell>
          <cell r="O10961">
            <v>1</v>
          </cell>
          <cell r="Q10961">
            <v>46204</v>
          </cell>
          <cell r="W10961" t="str">
            <v>SP INT 3</v>
          </cell>
          <cell r="X10961" t="str">
            <v>SP INT 3</v>
          </cell>
        </row>
        <row r="10962">
          <cell r="B10962">
            <v>7</v>
          </cell>
          <cell r="K10962" t="str">
            <v>SALÁRIOS, ENCARGOS E BENEFÍCIOS</v>
          </cell>
          <cell r="O10962">
            <v>1</v>
          </cell>
          <cell r="Q10962">
            <v>46204</v>
          </cell>
          <cell r="W10962" t="str">
            <v>SP INT 3</v>
          </cell>
          <cell r="X10962" t="str">
            <v>SP INT 3</v>
          </cell>
        </row>
        <row r="10963">
          <cell r="B10963">
            <v>7</v>
          </cell>
          <cell r="K10963" t="str">
            <v>SALÁRIOS, ENCARGOS E BENEFÍCIOS</v>
          </cell>
          <cell r="O10963">
            <v>1</v>
          </cell>
          <cell r="Q10963">
            <v>46204</v>
          </cell>
          <cell r="W10963" t="str">
            <v>SP INT 3</v>
          </cell>
          <cell r="X10963" t="str">
            <v>SP INT 3</v>
          </cell>
        </row>
        <row r="10964">
          <cell r="B10964">
            <v>7</v>
          </cell>
          <cell r="K10964" t="str">
            <v>SALÁRIOS, ENCARGOS E BENEFÍCIOS</v>
          </cell>
          <cell r="O10964">
            <v>1</v>
          </cell>
          <cell r="Q10964">
            <v>46204</v>
          </cell>
          <cell r="W10964" t="str">
            <v>SP INT 3</v>
          </cell>
          <cell r="X10964" t="str">
            <v>SP INT 3</v>
          </cell>
        </row>
        <row r="10965">
          <cell r="B10965">
            <v>7</v>
          </cell>
          <cell r="K10965" t="str">
            <v>SERVIÇOS</v>
          </cell>
          <cell r="O10965">
            <v>1</v>
          </cell>
          <cell r="Q10965">
            <v>46204</v>
          </cell>
          <cell r="W10965" t="str">
            <v>SP INT 3</v>
          </cell>
          <cell r="X10965" t="str">
            <v>SP INT 3</v>
          </cell>
        </row>
        <row r="10966">
          <cell r="B10966">
            <v>7</v>
          </cell>
          <cell r="K10966" t="str">
            <v>SALÁRIOS, ENCARGOS E BENEFÍCIOS</v>
          </cell>
          <cell r="O10966">
            <v>1</v>
          </cell>
          <cell r="Q10966">
            <v>46204</v>
          </cell>
          <cell r="W10966" t="str">
            <v>SP INT 3</v>
          </cell>
          <cell r="X10966" t="str">
            <v>SP INT 3</v>
          </cell>
        </row>
        <row r="10967">
          <cell r="B10967">
            <v>7</v>
          </cell>
          <cell r="K10967" t="str">
            <v>SALÁRIOS, ENCARGOS E BENEFÍCIOS</v>
          </cell>
          <cell r="O10967">
            <v>1</v>
          </cell>
          <cell r="Q10967">
            <v>46204</v>
          </cell>
          <cell r="W10967" t="str">
            <v>SP INT 3</v>
          </cell>
          <cell r="X10967" t="str">
            <v>SP INT 3</v>
          </cell>
        </row>
        <row r="10968">
          <cell r="B10968">
            <v>7</v>
          </cell>
          <cell r="K10968" t="str">
            <v>SALÁRIOS, ENCARGOS E BENEFÍCIOS</v>
          </cell>
          <cell r="O10968">
            <v>1</v>
          </cell>
          <cell r="Q10968">
            <v>46204</v>
          </cell>
          <cell r="W10968" t="str">
            <v>SP INT 3</v>
          </cell>
          <cell r="X10968" t="str">
            <v>SP INT 3</v>
          </cell>
        </row>
        <row r="10969">
          <cell r="B10969">
            <v>7</v>
          </cell>
          <cell r="K10969" t="str">
            <v>SALÁRIOS, ENCARGOS E BENEFÍCIOS</v>
          </cell>
          <cell r="O10969">
            <v>1</v>
          </cell>
          <cell r="Q10969">
            <v>46204</v>
          </cell>
          <cell r="W10969" t="str">
            <v>SP INT 3</v>
          </cell>
          <cell r="X10969" t="str">
            <v>SP INT 3</v>
          </cell>
        </row>
        <row r="10970">
          <cell r="B10970">
            <v>7</v>
          </cell>
          <cell r="K10970" t="str">
            <v>SALÁRIOS, ENCARGOS E BENEFÍCIOS</v>
          </cell>
          <cell r="O10970">
            <v>1</v>
          </cell>
          <cell r="Q10970">
            <v>46204</v>
          </cell>
          <cell r="W10970" t="str">
            <v>SP INT 3</v>
          </cell>
          <cell r="X10970" t="str">
            <v>SP INT 3</v>
          </cell>
        </row>
        <row r="10971">
          <cell r="B10971">
            <v>7</v>
          </cell>
          <cell r="K10971" t="str">
            <v>SALÁRIOS, ENCARGOS E BENEFÍCIOS</v>
          </cell>
          <cell r="O10971">
            <v>1</v>
          </cell>
          <cell r="Q10971">
            <v>46204</v>
          </cell>
          <cell r="W10971" t="str">
            <v>SP INT 3</v>
          </cell>
          <cell r="X10971" t="str">
            <v>SP INT 3</v>
          </cell>
        </row>
        <row r="10972">
          <cell r="B10972">
            <v>7</v>
          </cell>
          <cell r="K10972" t="str">
            <v>SALÁRIOS, ENCARGOS E BENEFÍCIOS</v>
          </cell>
          <cell r="O10972">
            <v>1</v>
          </cell>
          <cell r="Q10972">
            <v>46204</v>
          </cell>
          <cell r="W10972" t="str">
            <v>SP INT 4</v>
          </cell>
          <cell r="X10972" t="str">
            <v>SP INT 4</v>
          </cell>
        </row>
        <row r="10973">
          <cell r="B10973">
            <v>7</v>
          </cell>
          <cell r="K10973" t="str">
            <v>SALÁRIOS, ENCARGOS E BENEFÍCIOS</v>
          </cell>
          <cell r="O10973">
            <v>1</v>
          </cell>
          <cell r="Q10973">
            <v>46204</v>
          </cell>
          <cell r="W10973" t="str">
            <v>SP INT 4</v>
          </cell>
          <cell r="X10973" t="str">
            <v>SP INT 4</v>
          </cell>
        </row>
        <row r="10974">
          <cell r="B10974">
            <v>7</v>
          </cell>
          <cell r="K10974" t="str">
            <v>SALÁRIOS, ENCARGOS E BENEFÍCIOS</v>
          </cell>
          <cell r="O10974">
            <v>1</v>
          </cell>
          <cell r="Q10974">
            <v>46204</v>
          </cell>
          <cell r="W10974" t="str">
            <v>SP INT 4</v>
          </cell>
          <cell r="X10974" t="str">
            <v>SP INT 4</v>
          </cell>
        </row>
        <row r="10975">
          <cell r="B10975">
            <v>7</v>
          </cell>
          <cell r="K10975" t="str">
            <v>SALÁRIOS, ENCARGOS E BENEFÍCIOS</v>
          </cell>
          <cell r="O10975">
            <v>1</v>
          </cell>
          <cell r="Q10975">
            <v>46204</v>
          </cell>
          <cell r="W10975" t="str">
            <v>SP INT 4</v>
          </cell>
          <cell r="X10975" t="str">
            <v>SP INT 4</v>
          </cell>
        </row>
        <row r="10976">
          <cell r="B10976">
            <v>7</v>
          </cell>
          <cell r="K10976" t="str">
            <v>SERVIÇOS</v>
          </cell>
          <cell r="O10976">
            <v>1</v>
          </cell>
          <cell r="Q10976">
            <v>46204</v>
          </cell>
          <cell r="W10976" t="str">
            <v>SP INT 4</v>
          </cell>
          <cell r="X10976" t="str">
            <v>SP INT 4</v>
          </cell>
        </row>
        <row r="10977">
          <cell r="B10977">
            <v>7</v>
          </cell>
          <cell r="K10977" t="str">
            <v>SALÁRIOS, ENCARGOS E BENEFÍCIOS</v>
          </cell>
          <cell r="O10977">
            <v>1</v>
          </cell>
          <cell r="Q10977">
            <v>46204</v>
          </cell>
          <cell r="W10977" t="str">
            <v>SP INT 4</v>
          </cell>
          <cell r="X10977" t="str">
            <v>SP INT 4</v>
          </cell>
        </row>
        <row r="10978">
          <cell r="B10978">
            <v>7</v>
          </cell>
          <cell r="K10978" t="str">
            <v>SALÁRIOS, ENCARGOS E BENEFÍCIOS</v>
          </cell>
          <cell r="O10978">
            <v>1</v>
          </cell>
          <cell r="Q10978">
            <v>46204</v>
          </cell>
          <cell r="W10978" t="str">
            <v>SP INT 4</v>
          </cell>
          <cell r="X10978" t="str">
            <v>SP INT 4</v>
          </cell>
        </row>
        <row r="10979">
          <cell r="B10979">
            <v>7</v>
          </cell>
          <cell r="K10979" t="str">
            <v>SALÁRIOS, ENCARGOS E BENEFÍCIOS</v>
          </cell>
          <cell r="O10979">
            <v>1</v>
          </cell>
          <cell r="Q10979">
            <v>46204</v>
          </cell>
          <cell r="W10979" t="str">
            <v>SP INT 4</v>
          </cell>
          <cell r="X10979" t="str">
            <v>SP INT 4</v>
          </cell>
        </row>
        <row r="10980">
          <cell r="B10980">
            <v>7</v>
          </cell>
          <cell r="K10980" t="str">
            <v>SALÁRIOS, ENCARGOS E BENEFÍCIOS</v>
          </cell>
          <cell r="O10980">
            <v>1</v>
          </cell>
          <cell r="Q10980">
            <v>46204</v>
          </cell>
          <cell r="W10980" t="str">
            <v>SP INT 4</v>
          </cell>
          <cell r="X10980" t="str">
            <v>SP INT 4</v>
          </cell>
        </row>
        <row r="10981">
          <cell r="B10981">
            <v>7</v>
          </cell>
          <cell r="K10981" t="str">
            <v>SALÁRIOS, ENCARGOS E BENEFÍCIOS</v>
          </cell>
          <cell r="O10981">
            <v>1</v>
          </cell>
          <cell r="Q10981">
            <v>46204</v>
          </cell>
          <cell r="W10981" t="str">
            <v>SP INT 4</v>
          </cell>
          <cell r="X10981" t="str">
            <v>SP INT 4</v>
          </cell>
        </row>
        <row r="10982">
          <cell r="B10982">
            <v>7</v>
          </cell>
          <cell r="K10982" t="str">
            <v>SALÁRIOS, ENCARGOS E BENEFÍCIOS</v>
          </cell>
          <cell r="O10982">
            <v>1</v>
          </cell>
          <cell r="Q10982">
            <v>46204</v>
          </cell>
          <cell r="W10982" t="str">
            <v>SP INT 4</v>
          </cell>
          <cell r="X10982" t="str">
            <v>SP INT 4</v>
          </cell>
        </row>
        <row r="10983">
          <cell r="B10983">
            <v>7</v>
          </cell>
          <cell r="K10983" t="str">
            <v>SALÁRIOS, ENCARGOS E BENEFÍCIOS</v>
          </cell>
          <cell r="O10983">
            <v>1</v>
          </cell>
          <cell r="Q10983">
            <v>46204</v>
          </cell>
          <cell r="W10983" t="str">
            <v>SP INT 4</v>
          </cell>
          <cell r="X10983" t="str">
            <v>SP INT 4</v>
          </cell>
        </row>
        <row r="10984">
          <cell r="B10984">
            <v>7</v>
          </cell>
          <cell r="K10984" t="str">
            <v>SALÁRIOS, ENCARGOS E BENEFÍCIOS</v>
          </cell>
          <cell r="O10984">
            <v>1</v>
          </cell>
          <cell r="Q10984">
            <v>46204</v>
          </cell>
          <cell r="W10984" t="str">
            <v>SP INT 4</v>
          </cell>
          <cell r="X10984" t="str">
            <v>SP INT 4</v>
          </cell>
        </row>
        <row r="10985">
          <cell r="B10985">
            <v>7</v>
          </cell>
          <cell r="K10985" t="str">
            <v>SALÁRIOS, ENCARGOS E BENEFÍCIOS</v>
          </cell>
          <cell r="O10985">
            <v>1</v>
          </cell>
          <cell r="Q10985">
            <v>46204</v>
          </cell>
          <cell r="W10985" t="str">
            <v>SP INT 4</v>
          </cell>
          <cell r="X10985" t="str">
            <v>SP INT 4</v>
          </cell>
        </row>
        <row r="10986">
          <cell r="B10986">
            <v>7</v>
          </cell>
          <cell r="K10986" t="str">
            <v>SALÁRIOS, ENCARGOS E BENEFÍCIOS</v>
          </cell>
          <cell r="O10986">
            <v>1</v>
          </cell>
          <cell r="Q10986">
            <v>46204</v>
          </cell>
          <cell r="W10986" t="str">
            <v>SP INT 4</v>
          </cell>
          <cell r="X10986" t="str">
            <v>SP INT 4</v>
          </cell>
        </row>
        <row r="10987">
          <cell r="B10987">
            <v>7</v>
          </cell>
          <cell r="K10987" t="str">
            <v>SALÁRIOS, ENCARGOS E BENEFÍCIOS</v>
          </cell>
          <cell r="O10987">
            <v>1</v>
          </cell>
          <cell r="Q10987">
            <v>46204</v>
          </cell>
          <cell r="W10987" t="str">
            <v>SP INT 4</v>
          </cell>
          <cell r="X10987" t="str">
            <v>SP INT 4</v>
          </cell>
        </row>
        <row r="10988">
          <cell r="B10988">
            <v>7</v>
          </cell>
          <cell r="K10988" t="str">
            <v>SALÁRIOS, ENCARGOS E BENEFÍCIOS</v>
          </cell>
          <cell r="O10988">
            <v>1</v>
          </cell>
          <cell r="Q10988">
            <v>46204</v>
          </cell>
          <cell r="W10988" t="str">
            <v>SP INT 4</v>
          </cell>
          <cell r="X10988" t="str">
            <v>SP INT 4</v>
          </cell>
        </row>
        <row r="10989">
          <cell r="B10989">
            <v>7</v>
          </cell>
          <cell r="K10989" t="str">
            <v>SERVIÇOS</v>
          </cell>
          <cell r="O10989">
            <v>1</v>
          </cell>
          <cell r="Q10989">
            <v>46204</v>
          </cell>
          <cell r="W10989" t="str">
            <v>SP INT 4</v>
          </cell>
          <cell r="X10989" t="str">
            <v>SP INT 4</v>
          </cell>
        </row>
        <row r="10990">
          <cell r="B10990">
            <v>7</v>
          </cell>
          <cell r="K10990" t="str">
            <v>SALÁRIOS, ENCARGOS E BENEFÍCIOS</v>
          </cell>
          <cell r="O10990">
            <v>1</v>
          </cell>
          <cell r="Q10990">
            <v>46204</v>
          </cell>
          <cell r="W10990" t="str">
            <v>SP INT 4</v>
          </cell>
          <cell r="X10990" t="str">
            <v>SP INT 4</v>
          </cell>
        </row>
        <row r="10991">
          <cell r="B10991">
            <v>7</v>
          </cell>
          <cell r="K10991" t="str">
            <v>SALÁRIOS, ENCARGOS E BENEFÍCIOS</v>
          </cell>
          <cell r="O10991">
            <v>1</v>
          </cell>
          <cell r="Q10991">
            <v>46204</v>
          </cell>
          <cell r="W10991" t="str">
            <v>SP INT 4</v>
          </cell>
          <cell r="X10991" t="str">
            <v>SP INT 4</v>
          </cell>
        </row>
        <row r="10992">
          <cell r="B10992">
            <v>7</v>
          </cell>
          <cell r="K10992" t="str">
            <v>SALÁRIOS, ENCARGOS E BENEFÍCIOS</v>
          </cell>
          <cell r="O10992">
            <v>1</v>
          </cell>
          <cell r="Q10992">
            <v>46204</v>
          </cell>
          <cell r="W10992" t="str">
            <v>SP INT 4</v>
          </cell>
          <cell r="X10992" t="str">
            <v>SP INT 4</v>
          </cell>
        </row>
        <row r="10993">
          <cell r="B10993">
            <v>7</v>
          </cell>
          <cell r="K10993" t="str">
            <v>SERVIÇOS</v>
          </cell>
          <cell r="O10993">
            <v>1</v>
          </cell>
          <cell r="Q10993">
            <v>46204</v>
          </cell>
          <cell r="W10993" t="str">
            <v>SP INT 4</v>
          </cell>
          <cell r="X10993" t="str">
            <v>SP INT 4</v>
          </cell>
        </row>
        <row r="10994">
          <cell r="B10994">
            <v>7</v>
          </cell>
          <cell r="K10994" t="str">
            <v>SALÁRIOS, ENCARGOS E BENEFÍCIOS</v>
          </cell>
          <cell r="O10994">
            <v>1</v>
          </cell>
          <cell r="Q10994">
            <v>46204</v>
          </cell>
          <cell r="W10994" t="str">
            <v>SP INT 4</v>
          </cell>
          <cell r="X10994" t="str">
            <v>SP INT 4</v>
          </cell>
        </row>
        <row r="10995">
          <cell r="B10995">
            <v>7</v>
          </cell>
          <cell r="K10995" t="str">
            <v>SALÁRIOS, ENCARGOS E BENEFÍCIOS</v>
          </cell>
          <cell r="O10995">
            <v>1</v>
          </cell>
          <cell r="Q10995">
            <v>46204</v>
          </cell>
          <cell r="W10995" t="str">
            <v>SP INT 4</v>
          </cell>
          <cell r="X10995" t="str">
            <v>SP INT 4</v>
          </cell>
        </row>
        <row r="10996">
          <cell r="B10996">
            <v>7</v>
          </cell>
          <cell r="K10996" t="str">
            <v>SERVIÇOS</v>
          </cell>
          <cell r="O10996">
            <v>1</v>
          </cell>
          <cell r="Q10996">
            <v>46204</v>
          </cell>
          <cell r="W10996" t="str">
            <v>SP INT 4</v>
          </cell>
          <cell r="X10996" t="str">
            <v>SP INT 4</v>
          </cell>
        </row>
        <row r="10997">
          <cell r="B10997">
            <v>7</v>
          </cell>
          <cell r="K10997" t="str">
            <v>SERVIÇOS</v>
          </cell>
          <cell r="O10997">
            <v>1</v>
          </cell>
          <cell r="Q10997">
            <v>46204</v>
          </cell>
          <cell r="W10997" t="str">
            <v>SP INT 4</v>
          </cell>
          <cell r="X10997" t="str">
            <v>SP INT 4</v>
          </cell>
        </row>
        <row r="10998">
          <cell r="B10998">
            <v>7</v>
          </cell>
          <cell r="K10998" t="str">
            <v>SALÁRIOS, ENCARGOS E BENEFÍCIOS</v>
          </cell>
          <cell r="O10998">
            <v>1</v>
          </cell>
          <cell r="Q10998">
            <v>46204</v>
          </cell>
          <cell r="W10998" t="str">
            <v>SP INT 4</v>
          </cell>
          <cell r="X10998" t="str">
            <v>SP INT 4</v>
          </cell>
        </row>
        <row r="10999">
          <cell r="B10999">
            <v>7</v>
          </cell>
          <cell r="K10999" t="str">
            <v>SALÁRIOS, ENCARGOS E BENEFÍCIOS</v>
          </cell>
          <cell r="O10999">
            <v>1</v>
          </cell>
          <cell r="Q10999">
            <v>46204</v>
          </cell>
          <cell r="W10999" t="str">
            <v>SP INT 4</v>
          </cell>
          <cell r="X10999" t="str">
            <v>SP INT 4</v>
          </cell>
        </row>
        <row r="11000">
          <cell r="B11000">
            <v>7</v>
          </cell>
          <cell r="K11000" t="str">
            <v>SALÁRIOS, ENCARGOS E BENEFÍCIOS</v>
          </cell>
          <cell r="O11000">
            <v>1</v>
          </cell>
          <cell r="Q11000">
            <v>46204</v>
          </cell>
          <cell r="W11000" t="str">
            <v>SP INT 4</v>
          </cell>
          <cell r="X11000" t="str">
            <v>SP INT 4</v>
          </cell>
        </row>
        <row r="11001">
          <cell r="B11001">
            <v>7</v>
          </cell>
          <cell r="K11001" t="str">
            <v>SALÁRIOS, ENCARGOS E BENEFÍCIOS</v>
          </cell>
          <cell r="O11001">
            <v>1</v>
          </cell>
          <cell r="Q11001">
            <v>46204</v>
          </cell>
          <cell r="W11001" t="str">
            <v>SP INT 4</v>
          </cell>
          <cell r="X11001" t="str">
            <v>SP INT 4</v>
          </cell>
        </row>
        <row r="11002">
          <cell r="B11002">
            <v>7</v>
          </cell>
          <cell r="K11002" t="str">
            <v>SALÁRIOS, ENCARGOS E BENEFÍCIOS</v>
          </cell>
          <cell r="O11002">
            <v>1</v>
          </cell>
          <cell r="Q11002">
            <v>46204</v>
          </cell>
          <cell r="W11002" t="str">
            <v>SP INT 4</v>
          </cell>
          <cell r="X11002" t="str">
            <v>SP INT 4</v>
          </cell>
        </row>
        <row r="11003">
          <cell r="B11003">
            <v>7</v>
          </cell>
          <cell r="K11003" t="str">
            <v>SALÁRIOS, ENCARGOS E BENEFÍCIOS</v>
          </cell>
          <cell r="O11003">
            <v>1</v>
          </cell>
          <cell r="Q11003">
            <v>46204</v>
          </cell>
          <cell r="W11003" t="str">
            <v>SP INT 4</v>
          </cell>
          <cell r="X11003" t="str">
            <v>SP INT 4</v>
          </cell>
        </row>
        <row r="11004">
          <cell r="B11004">
            <v>7</v>
          </cell>
          <cell r="K11004" t="str">
            <v>SALÁRIOS, ENCARGOS E BENEFÍCIOS</v>
          </cell>
          <cell r="O11004">
            <v>1</v>
          </cell>
          <cell r="Q11004">
            <v>46204</v>
          </cell>
          <cell r="W11004" t="str">
            <v>SP INT 4</v>
          </cell>
          <cell r="X11004" t="str">
            <v>SP INT 4</v>
          </cell>
        </row>
        <row r="11005">
          <cell r="B11005">
            <v>7</v>
          </cell>
          <cell r="K11005" t="str">
            <v>SALÁRIOS, ENCARGOS E BENEFÍCIOS</v>
          </cell>
          <cell r="O11005">
            <v>1</v>
          </cell>
          <cell r="Q11005">
            <v>46204</v>
          </cell>
          <cell r="W11005" t="str">
            <v>SP INT 4</v>
          </cell>
          <cell r="X11005" t="str">
            <v>SP INT 4</v>
          </cell>
        </row>
        <row r="11006">
          <cell r="B11006">
            <v>7</v>
          </cell>
          <cell r="K11006" t="str">
            <v>SALÁRIOS, ENCARGOS E BENEFÍCIOS</v>
          </cell>
          <cell r="O11006">
            <v>1</v>
          </cell>
          <cell r="Q11006">
            <v>46204</v>
          </cell>
          <cell r="W11006" t="str">
            <v>SP INT 4</v>
          </cell>
          <cell r="X11006" t="str">
            <v>SP INT 4</v>
          </cell>
        </row>
        <row r="11007">
          <cell r="B11007">
            <v>7</v>
          </cell>
          <cell r="K11007" t="str">
            <v>SALÁRIOS, ENCARGOS E BENEFÍCIOS</v>
          </cell>
          <cell r="O11007">
            <v>1</v>
          </cell>
          <cell r="Q11007">
            <v>46204</v>
          </cell>
          <cell r="W11007" t="str">
            <v>SP INT 4</v>
          </cell>
          <cell r="X11007" t="str">
            <v>SP INT 4</v>
          </cell>
        </row>
        <row r="11008">
          <cell r="B11008">
            <v>7</v>
          </cell>
          <cell r="K11008" t="str">
            <v>SALÁRIOS, ENCARGOS E BENEFÍCIOS</v>
          </cell>
          <cell r="O11008">
            <v>1</v>
          </cell>
          <cell r="Q11008">
            <v>46204</v>
          </cell>
          <cell r="W11008" t="str">
            <v>SP INT 4</v>
          </cell>
          <cell r="X11008" t="str">
            <v>SP INT 4</v>
          </cell>
        </row>
        <row r="11009">
          <cell r="B11009">
            <v>7</v>
          </cell>
          <cell r="K11009" t="str">
            <v>SALÁRIOS, ENCARGOS E BENEFÍCIOS</v>
          </cell>
          <cell r="O11009">
            <v>1</v>
          </cell>
          <cell r="Q11009">
            <v>46204</v>
          </cell>
          <cell r="W11009" t="str">
            <v>SP INT 4</v>
          </cell>
          <cell r="X11009" t="str">
            <v>SP INT 4</v>
          </cell>
        </row>
        <row r="11010">
          <cell r="B11010">
            <v>7</v>
          </cell>
          <cell r="K11010" t="str">
            <v>SALÁRIOS, ENCARGOS E BENEFÍCIOS</v>
          </cell>
          <cell r="O11010">
            <v>1</v>
          </cell>
          <cell r="Q11010">
            <v>46204</v>
          </cell>
          <cell r="W11010" t="str">
            <v>SP INT 4</v>
          </cell>
          <cell r="X11010" t="str">
            <v>SP INT 4</v>
          </cell>
        </row>
        <row r="11011">
          <cell r="B11011">
            <v>7</v>
          </cell>
          <cell r="K11011" t="str">
            <v>SALÁRIOS, ENCARGOS E BENEFÍCIOS</v>
          </cell>
          <cell r="O11011">
            <v>1</v>
          </cell>
          <cell r="Q11011">
            <v>46204</v>
          </cell>
          <cell r="W11011" t="str">
            <v>SP INT 4</v>
          </cell>
          <cell r="X11011" t="str">
            <v>SP INT 4</v>
          </cell>
        </row>
        <row r="11012">
          <cell r="B11012">
            <v>7</v>
          </cell>
          <cell r="K11012" t="str">
            <v>SALÁRIOS, ENCARGOS E BENEFÍCIOS</v>
          </cell>
          <cell r="O11012">
            <v>1</v>
          </cell>
          <cell r="Q11012">
            <v>46204</v>
          </cell>
          <cell r="W11012" t="str">
            <v>SP INT 4</v>
          </cell>
          <cell r="X11012" t="str">
            <v>SP INT 4</v>
          </cell>
        </row>
        <row r="11013">
          <cell r="B11013">
            <v>7</v>
          </cell>
          <cell r="K11013" t="str">
            <v>SALÁRIOS, ENCARGOS E BENEFÍCIOS</v>
          </cell>
          <cell r="O11013">
            <v>1</v>
          </cell>
          <cell r="Q11013">
            <v>46204</v>
          </cell>
          <cell r="W11013" t="str">
            <v>SP INT 4</v>
          </cell>
          <cell r="X11013" t="str">
            <v>SP INT 4</v>
          </cell>
        </row>
        <row r="11014">
          <cell r="B11014">
            <v>7</v>
          </cell>
          <cell r="K11014" t="str">
            <v>SALÁRIOS, ENCARGOS E BENEFÍCIOS</v>
          </cell>
          <cell r="O11014">
            <v>1</v>
          </cell>
          <cell r="Q11014">
            <v>46204</v>
          </cell>
          <cell r="W11014" t="str">
            <v>SP INT 4</v>
          </cell>
          <cell r="X11014" t="str">
            <v>SP INT 4</v>
          </cell>
        </row>
        <row r="11015">
          <cell r="B11015">
            <v>7</v>
          </cell>
          <cell r="K11015" t="str">
            <v>SALÁRIOS, ENCARGOS E BENEFÍCIOS</v>
          </cell>
          <cell r="O11015">
            <v>1</v>
          </cell>
          <cell r="Q11015">
            <v>46204</v>
          </cell>
          <cell r="W11015" t="str">
            <v>SP INT 5</v>
          </cell>
          <cell r="X11015" t="str">
            <v>SP INT 5</v>
          </cell>
        </row>
        <row r="11016">
          <cell r="B11016">
            <v>7</v>
          </cell>
          <cell r="K11016" t="str">
            <v>SALÁRIOS, ENCARGOS E BENEFÍCIOS</v>
          </cell>
          <cell r="O11016">
            <v>1</v>
          </cell>
          <cell r="Q11016">
            <v>46204</v>
          </cell>
          <cell r="W11016" t="str">
            <v>SP INT 5</v>
          </cell>
          <cell r="X11016" t="str">
            <v>SP INT 5</v>
          </cell>
        </row>
        <row r="11017">
          <cell r="B11017">
            <v>7</v>
          </cell>
          <cell r="K11017" t="str">
            <v>SALÁRIOS, ENCARGOS E BENEFÍCIOS</v>
          </cell>
          <cell r="O11017">
            <v>1</v>
          </cell>
          <cell r="Q11017">
            <v>46204</v>
          </cell>
          <cell r="W11017" t="str">
            <v>SP INT 5</v>
          </cell>
          <cell r="X11017" t="str">
            <v>SP INT 5</v>
          </cell>
        </row>
        <row r="11018">
          <cell r="B11018">
            <v>7</v>
          </cell>
          <cell r="K11018" t="str">
            <v>SALÁRIOS, ENCARGOS E BENEFÍCIOS</v>
          </cell>
          <cell r="O11018">
            <v>1</v>
          </cell>
          <cell r="Q11018">
            <v>46204</v>
          </cell>
          <cell r="W11018" t="str">
            <v>SP INT 5</v>
          </cell>
          <cell r="X11018" t="str">
            <v>SP INT 5</v>
          </cell>
        </row>
        <row r="11019">
          <cell r="B11019">
            <v>7</v>
          </cell>
          <cell r="K11019" t="str">
            <v>SALÁRIOS, ENCARGOS E BENEFÍCIOS</v>
          </cell>
          <cell r="O11019">
            <v>1</v>
          </cell>
          <cell r="Q11019">
            <v>46204</v>
          </cell>
          <cell r="W11019" t="str">
            <v>SP INT 5</v>
          </cell>
          <cell r="X11019" t="str">
            <v>SP INT 5</v>
          </cell>
        </row>
        <row r="11020">
          <cell r="B11020">
            <v>7</v>
          </cell>
          <cell r="K11020" t="str">
            <v>SALÁRIOS, ENCARGOS E BENEFÍCIOS</v>
          </cell>
          <cell r="O11020">
            <v>1</v>
          </cell>
          <cell r="Q11020">
            <v>46204</v>
          </cell>
          <cell r="W11020" t="str">
            <v>SP INT 5</v>
          </cell>
          <cell r="X11020" t="str">
            <v>SP INT 5</v>
          </cell>
        </row>
        <row r="11021">
          <cell r="B11021">
            <v>7</v>
          </cell>
          <cell r="K11021" t="str">
            <v>SALÁRIOS, ENCARGOS E BENEFÍCIOS</v>
          </cell>
          <cell r="O11021">
            <v>1</v>
          </cell>
          <cell r="Q11021">
            <v>46204</v>
          </cell>
          <cell r="W11021" t="str">
            <v>SP INT 5</v>
          </cell>
          <cell r="X11021" t="str">
            <v>SP INT 5</v>
          </cell>
        </row>
        <row r="11022">
          <cell r="B11022">
            <v>7</v>
          </cell>
          <cell r="K11022" t="str">
            <v>SALÁRIOS, ENCARGOS E BENEFÍCIOS</v>
          </cell>
          <cell r="O11022">
            <v>1</v>
          </cell>
          <cell r="Q11022">
            <v>46204</v>
          </cell>
          <cell r="W11022" t="str">
            <v>SP INT 5</v>
          </cell>
          <cell r="X11022" t="str">
            <v>SP INT 5</v>
          </cell>
        </row>
        <row r="11023">
          <cell r="B11023">
            <v>7</v>
          </cell>
          <cell r="K11023" t="str">
            <v>SALÁRIOS, ENCARGOS E BENEFÍCIOS</v>
          </cell>
          <cell r="O11023">
            <v>1</v>
          </cell>
          <cell r="Q11023">
            <v>46204</v>
          </cell>
          <cell r="W11023" t="str">
            <v>SP INT 5</v>
          </cell>
          <cell r="X11023" t="str">
            <v>SP INT 5</v>
          </cell>
        </row>
        <row r="11024">
          <cell r="B11024">
            <v>7</v>
          </cell>
          <cell r="K11024" t="str">
            <v>SALÁRIOS, ENCARGOS E BENEFÍCIOS</v>
          </cell>
          <cell r="O11024">
            <v>1</v>
          </cell>
          <cell r="Q11024">
            <v>46204</v>
          </cell>
          <cell r="W11024" t="str">
            <v>SP INT 5</v>
          </cell>
          <cell r="X11024" t="str">
            <v>SP INT 5</v>
          </cell>
        </row>
        <row r="11025">
          <cell r="B11025">
            <v>7</v>
          </cell>
          <cell r="K11025" t="str">
            <v>SERVIÇOS</v>
          </cell>
          <cell r="O11025">
            <v>1</v>
          </cell>
          <cell r="Q11025">
            <v>46204</v>
          </cell>
          <cell r="W11025" t="str">
            <v>SP INT 5</v>
          </cell>
          <cell r="X11025" t="str">
            <v>SP INT 5</v>
          </cell>
        </row>
        <row r="11026">
          <cell r="B11026">
            <v>7</v>
          </cell>
          <cell r="K11026" t="str">
            <v>SERVIÇOS</v>
          </cell>
          <cell r="O11026">
            <v>1</v>
          </cell>
          <cell r="Q11026">
            <v>46204</v>
          </cell>
          <cell r="W11026" t="str">
            <v>SP INT 5</v>
          </cell>
          <cell r="X11026" t="str">
            <v>SP INT 5</v>
          </cell>
        </row>
        <row r="11027">
          <cell r="B11027">
            <v>7</v>
          </cell>
          <cell r="K11027" t="str">
            <v>SALÁRIOS, ENCARGOS E BENEFÍCIOS</v>
          </cell>
          <cell r="O11027">
            <v>1</v>
          </cell>
          <cell r="Q11027">
            <v>46204</v>
          </cell>
          <cell r="W11027" t="str">
            <v>SP INT 5</v>
          </cell>
          <cell r="X11027" t="str">
            <v>SP INT 5</v>
          </cell>
        </row>
        <row r="11028">
          <cell r="B11028">
            <v>7</v>
          </cell>
          <cell r="K11028" t="str">
            <v>SALÁRIOS, ENCARGOS E BENEFÍCIOS</v>
          </cell>
          <cell r="O11028">
            <v>1</v>
          </cell>
          <cell r="Q11028">
            <v>46204</v>
          </cell>
          <cell r="W11028" t="str">
            <v>SP INT 5</v>
          </cell>
          <cell r="X11028" t="str">
            <v>SP INT 5</v>
          </cell>
        </row>
        <row r="11029">
          <cell r="B11029">
            <v>7</v>
          </cell>
          <cell r="K11029" t="str">
            <v>SALÁRIOS, ENCARGOS E BENEFÍCIOS</v>
          </cell>
          <cell r="O11029">
            <v>1</v>
          </cell>
          <cell r="Q11029">
            <v>46204</v>
          </cell>
          <cell r="W11029" t="str">
            <v>SP INT 5</v>
          </cell>
          <cell r="X11029" t="str">
            <v>SP INT 5</v>
          </cell>
        </row>
        <row r="11030">
          <cell r="B11030">
            <v>7</v>
          </cell>
          <cell r="K11030" t="str">
            <v>SALÁRIOS, ENCARGOS E BENEFÍCIOS</v>
          </cell>
          <cell r="O11030">
            <v>1</v>
          </cell>
          <cell r="Q11030">
            <v>46204</v>
          </cell>
          <cell r="W11030" t="str">
            <v>SP INT 5</v>
          </cell>
          <cell r="X11030" t="str">
            <v>SP INT 5</v>
          </cell>
        </row>
        <row r="11031">
          <cell r="B11031">
            <v>7</v>
          </cell>
          <cell r="K11031" t="str">
            <v>SALÁRIOS, ENCARGOS E BENEFÍCIOS</v>
          </cell>
          <cell r="O11031">
            <v>1</v>
          </cell>
          <cell r="Q11031">
            <v>46204</v>
          </cell>
          <cell r="W11031" t="str">
            <v>SP INT 5</v>
          </cell>
          <cell r="X11031" t="str">
            <v>SP INT 5</v>
          </cell>
        </row>
        <row r="11032">
          <cell r="B11032">
            <v>7</v>
          </cell>
          <cell r="K11032" t="str">
            <v>SALÁRIOS, ENCARGOS E BENEFÍCIOS</v>
          </cell>
          <cell r="O11032">
            <v>1</v>
          </cell>
          <cell r="Q11032">
            <v>46204</v>
          </cell>
          <cell r="W11032" t="str">
            <v>SP INT 5</v>
          </cell>
          <cell r="X11032" t="str">
            <v>SP INT 5</v>
          </cell>
        </row>
        <row r="11033">
          <cell r="B11033">
            <v>7</v>
          </cell>
          <cell r="K11033" t="str">
            <v>SALÁRIOS, ENCARGOS E BENEFÍCIOS</v>
          </cell>
          <cell r="O11033">
            <v>1</v>
          </cell>
          <cell r="Q11033">
            <v>46204</v>
          </cell>
          <cell r="W11033" t="str">
            <v>SP INT 5</v>
          </cell>
          <cell r="X11033" t="str">
            <v>SP INT 5</v>
          </cell>
        </row>
        <row r="11034">
          <cell r="B11034">
            <v>7</v>
          </cell>
          <cell r="K11034" t="str">
            <v>SALÁRIOS, ENCARGOS E BENEFÍCIOS</v>
          </cell>
          <cell r="O11034">
            <v>1</v>
          </cell>
          <cell r="Q11034">
            <v>46204</v>
          </cell>
          <cell r="W11034" t="str">
            <v>SP INT 5</v>
          </cell>
          <cell r="X11034" t="str">
            <v>SP INT 5</v>
          </cell>
        </row>
        <row r="11035">
          <cell r="B11035">
            <v>7</v>
          </cell>
          <cell r="K11035" t="str">
            <v>SALÁRIOS, ENCARGOS E BENEFÍCIOS</v>
          </cell>
          <cell r="O11035">
            <v>1</v>
          </cell>
          <cell r="Q11035">
            <v>46204</v>
          </cell>
          <cell r="W11035" t="str">
            <v>SP INT 5</v>
          </cell>
          <cell r="X11035" t="str">
            <v>SP INT 5</v>
          </cell>
        </row>
        <row r="11036">
          <cell r="B11036">
            <v>7</v>
          </cell>
          <cell r="K11036" t="str">
            <v>SALÁRIOS, ENCARGOS E BENEFÍCIOS</v>
          </cell>
          <cell r="O11036">
            <v>1</v>
          </cell>
          <cell r="Q11036">
            <v>46204</v>
          </cell>
          <cell r="W11036" t="str">
            <v>SP INT 5</v>
          </cell>
          <cell r="X11036" t="str">
            <v>SP INT 5</v>
          </cell>
        </row>
        <row r="11037">
          <cell r="B11037">
            <v>7</v>
          </cell>
          <cell r="K11037" t="str">
            <v>SALÁRIOS, ENCARGOS E BENEFÍCIOS</v>
          </cell>
          <cell r="O11037">
            <v>1</v>
          </cell>
          <cell r="Q11037">
            <v>46204</v>
          </cell>
          <cell r="W11037" t="str">
            <v>SP INT 5</v>
          </cell>
          <cell r="X11037" t="str">
            <v>SP INT 5</v>
          </cell>
        </row>
        <row r="11038">
          <cell r="B11038">
            <v>7</v>
          </cell>
          <cell r="K11038" t="str">
            <v>SALÁRIOS, ENCARGOS E BENEFÍCIOS</v>
          </cell>
          <cell r="O11038">
            <v>1</v>
          </cell>
          <cell r="Q11038">
            <v>46204</v>
          </cell>
          <cell r="W11038" t="str">
            <v>SP INT 5</v>
          </cell>
          <cell r="X11038" t="str">
            <v>SP INT 5</v>
          </cell>
        </row>
        <row r="11039">
          <cell r="B11039">
            <v>7</v>
          </cell>
          <cell r="K11039" t="str">
            <v>SALÁRIOS, ENCARGOS E BENEFÍCIOS</v>
          </cell>
          <cell r="O11039">
            <v>1</v>
          </cell>
          <cell r="Q11039">
            <v>46204</v>
          </cell>
          <cell r="W11039" t="str">
            <v>SP INT 5</v>
          </cell>
          <cell r="X11039" t="str">
            <v>SP INT 5</v>
          </cell>
        </row>
        <row r="11040">
          <cell r="B11040">
            <v>7</v>
          </cell>
          <cell r="K11040" t="str">
            <v>SERVIÇOS</v>
          </cell>
          <cell r="O11040">
            <v>1</v>
          </cell>
          <cell r="Q11040">
            <v>46204</v>
          </cell>
          <cell r="W11040" t="str">
            <v>SP INT 5</v>
          </cell>
          <cell r="X11040" t="str">
            <v>SP INT 5</v>
          </cell>
        </row>
        <row r="11041">
          <cell r="B11041">
            <v>7</v>
          </cell>
          <cell r="K11041" t="str">
            <v>SALÁRIOS, ENCARGOS E BENEFÍCIOS</v>
          </cell>
          <cell r="O11041">
            <v>1</v>
          </cell>
          <cell r="Q11041">
            <v>46204</v>
          </cell>
          <cell r="W11041" t="str">
            <v>SP INT 5</v>
          </cell>
          <cell r="X11041" t="str">
            <v>SP INT 5</v>
          </cell>
        </row>
        <row r="11042">
          <cell r="B11042">
            <v>7</v>
          </cell>
          <cell r="K11042" t="str">
            <v>SALÁRIOS, ENCARGOS E BENEFÍCIOS</v>
          </cell>
          <cell r="O11042">
            <v>1</v>
          </cell>
          <cell r="Q11042">
            <v>46204</v>
          </cell>
          <cell r="W11042" t="str">
            <v>SP INT 5</v>
          </cell>
          <cell r="X11042" t="str">
            <v>SP INT 5</v>
          </cell>
        </row>
        <row r="11043">
          <cell r="B11043">
            <v>7</v>
          </cell>
          <cell r="K11043" t="str">
            <v>SALÁRIOS, ENCARGOS E BENEFÍCIOS</v>
          </cell>
          <cell r="O11043">
            <v>1</v>
          </cell>
          <cell r="Q11043">
            <v>46204</v>
          </cell>
          <cell r="W11043" t="str">
            <v>SP INT 5</v>
          </cell>
          <cell r="X11043" t="str">
            <v>SP INT 5</v>
          </cell>
        </row>
        <row r="11044">
          <cell r="B11044">
            <v>7</v>
          </cell>
          <cell r="K11044" t="str">
            <v>SALÁRIOS, ENCARGOS E BENEFÍCIOS</v>
          </cell>
          <cell r="O11044">
            <v>1</v>
          </cell>
          <cell r="Q11044">
            <v>46204</v>
          </cell>
          <cell r="W11044" t="str">
            <v>SP INT 5</v>
          </cell>
          <cell r="X11044" t="str">
            <v>SP INT 5</v>
          </cell>
        </row>
        <row r="11045">
          <cell r="B11045">
            <v>7</v>
          </cell>
          <cell r="K11045" t="str">
            <v>SALÁRIOS, ENCARGOS E BENEFÍCIOS</v>
          </cell>
          <cell r="O11045">
            <v>1</v>
          </cell>
          <cell r="Q11045">
            <v>46204</v>
          </cell>
          <cell r="W11045" t="str">
            <v>SP INT 6</v>
          </cell>
          <cell r="X11045" t="str">
            <v>SP INT 6</v>
          </cell>
        </row>
        <row r="11046">
          <cell r="B11046">
            <v>7</v>
          </cell>
          <cell r="K11046" t="str">
            <v>SALÁRIOS, ENCARGOS E BENEFÍCIOS</v>
          </cell>
          <cell r="O11046">
            <v>1</v>
          </cell>
          <cell r="Q11046">
            <v>46204</v>
          </cell>
          <cell r="W11046" t="str">
            <v>SP INT 6</v>
          </cell>
          <cell r="X11046" t="str">
            <v>SP INT 6</v>
          </cell>
        </row>
        <row r="11047">
          <cell r="B11047">
            <v>7</v>
          </cell>
          <cell r="K11047" t="str">
            <v>SALÁRIOS, ENCARGOS E BENEFÍCIOS</v>
          </cell>
          <cell r="O11047">
            <v>1</v>
          </cell>
          <cell r="Q11047">
            <v>46204</v>
          </cell>
          <cell r="W11047" t="str">
            <v>SP INT 6</v>
          </cell>
          <cell r="X11047" t="str">
            <v>SP INT 6</v>
          </cell>
        </row>
        <row r="11048">
          <cell r="B11048">
            <v>7</v>
          </cell>
          <cell r="K11048" t="str">
            <v>SALÁRIOS, ENCARGOS E BENEFÍCIOS</v>
          </cell>
          <cell r="O11048">
            <v>1</v>
          </cell>
          <cell r="Q11048">
            <v>46204</v>
          </cell>
          <cell r="W11048" t="str">
            <v>SP INT 6</v>
          </cell>
          <cell r="X11048" t="str">
            <v>SP INT 6</v>
          </cell>
        </row>
        <row r="11049">
          <cell r="B11049">
            <v>7</v>
          </cell>
          <cell r="K11049" t="str">
            <v>SALÁRIOS, ENCARGOS E BENEFÍCIOS</v>
          </cell>
          <cell r="O11049">
            <v>1</v>
          </cell>
          <cell r="Q11049">
            <v>46204</v>
          </cell>
          <cell r="W11049" t="str">
            <v>SP INT 6</v>
          </cell>
          <cell r="X11049" t="str">
            <v>SP INT 6</v>
          </cell>
        </row>
        <row r="11050">
          <cell r="B11050">
            <v>7</v>
          </cell>
          <cell r="K11050" t="str">
            <v>SALÁRIOS, ENCARGOS E BENEFÍCIOS</v>
          </cell>
          <cell r="O11050">
            <v>1</v>
          </cell>
          <cell r="Q11050">
            <v>46204</v>
          </cell>
          <cell r="W11050" t="str">
            <v>SP INT 6</v>
          </cell>
          <cell r="X11050" t="str">
            <v>SP INT 6</v>
          </cell>
        </row>
        <row r="11051">
          <cell r="B11051">
            <v>7</v>
          </cell>
          <cell r="K11051" t="str">
            <v>SALÁRIOS, ENCARGOS E BENEFÍCIOS</v>
          </cell>
          <cell r="O11051">
            <v>1</v>
          </cell>
          <cell r="Q11051">
            <v>46204</v>
          </cell>
          <cell r="W11051" t="str">
            <v>SP INT 6</v>
          </cell>
          <cell r="X11051" t="str">
            <v>SP INT 6</v>
          </cell>
        </row>
        <row r="11052">
          <cell r="B11052">
            <v>7</v>
          </cell>
          <cell r="K11052" t="str">
            <v>SALÁRIOS, ENCARGOS E BENEFÍCIOS</v>
          </cell>
          <cell r="O11052">
            <v>1</v>
          </cell>
          <cell r="Q11052">
            <v>46204</v>
          </cell>
          <cell r="W11052" t="str">
            <v>SP INT 6</v>
          </cell>
          <cell r="X11052" t="str">
            <v>SP INT 6</v>
          </cell>
        </row>
        <row r="11053">
          <cell r="B11053">
            <v>7</v>
          </cell>
          <cell r="K11053" t="str">
            <v>SALÁRIOS, ENCARGOS E BENEFÍCIOS</v>
          </cell>
          <cell r="O11053">
            <v>1</v>
          </cell>
          <cell r="Q11053">
            <v>46204</v>
          </cell>
          <cell r="W11053" t="str">
            <v>SP INT 6</v>
          </cell>
          <cell r="X11053" t="str">
            <v>SP INT 6</v>
          </cell>
        </row>
        <row r="11054">
          <cell r="B11054">
            <v>7</v>
          </cell>
          <cell r="K11054" t="str">
            <v>SALÁRIOS, ENCARGOS E BENEFÍCIOS</v>
          </cell>
          <cell r="O11054">
            <v>1</v>
          </cell>
          <cell r="Q11054">
            <v>46204</v>
          </cell>
          <cell r="W11054" t="str">
            <v>SP INT 6</v>
          </cell>
          <cell r="X11054" t="str">
            <v>SP INT 6</v>
          </cell>
        </row>
        <row r="11055">
          <cell r="B11055">
            <v>7</v>
          </cell>
          <cell r="K11055" t="str">
            <v>SALÁRIOS, ENCARGOS E BENEFÍCIOS</v>
          </cell>
          <cell r="O11055">
            <v>1</v>
          </cell>
          <cell r="Q11055">
            <v>46204</v>
          </cell>
          <cell r="W11055" t="str">
            <v>SP INT 6</v>
          </cell>
          <cell r="X11055" t="str">
            <v>SP INT 6</v>
          </cell>
        </row>
        <row r="11056">
          <cell r="B11056">
            <v>7</v>
          </cell>
          <cell r="K11056" t="str">
            <v>SALÁRIOS, ENCARGOS E BENEFÍCIOS</v>
          </cell>
          <cell r="O11056">
            <v>1</v>
          </cell>
          <cell r="Q11056">
            <v>46204</v>
          </cell>
          <cell r="W11056" t="str">
            <v>SP INT 6</v>
          </cell>
          <cell r="X11056" t="str">
            <v>SP INT 6</v>
          </cell>
        </row>
        <row r="11057">
          <cell r="B11057">
            <v>7</v>
          </cell>
          <cell r="K11057" t="str">
            <v>SALÁRIOS, ENCARGOS E BENEFÍCIOS</v>
          </cell>
          <cell r="O11057">
            <v>1</v>
          </cell>
          <cell r="Q11057">
            <v>46204</v>
          </cell>
          <cell r="W11057" t="str">
            <v>SP INT 6</v>
          </cell>
          <cell r="X11057" t="str">
            <v>SP INT 6</v>
          </cell>
        </row>
        <row r="11058">
          <cell r="B11058">
            <v>7</v>
          </cell>
          <cell r="K11058" t="str">
            <v>SALÁRIOS, ENCARGOS E BENEFÍCIOS</v>
          </cell>
          <cell r="O11058">
            <v>1</v>
          </cell>
          <cell r="Q11058">
            <v>46204</v>
          </cell>
          <cell r="W11058" t="str">
            <v>SP INT 6</v>
          </cell>
          <cell r="X11058" t="str">
            <v>SP INT 6</v>
          </cell>
        </row>
        <row r="11059">
          <cell r="B11059">
            <v>7</v>
          </cell>
          <cell r="K11059" t="str">
            <v>SALÁRIOS, ENCARGOS E BENEFÍCIOS</v>
          </cell>
          <cell r="O11059">
            <v>1</v>
          </cell>
          <cell r="Q11059">
            <v>46204</v>
          </cell>
          <cell r="W11059" t="str">
            <v>SP INT 6</v>
          </cell>
          <cell r="X11059" t="str">
            <v>SP INT 6</v>
          </cell>
        </row>
        <row r="11060">
          <cell r="B11060">
            <v>7</v>
          </cell>
          <cell r="K11060" t="str">
            <v>SALÁRIOS, ENCARGOS E BENEFÍCIOS</v>
          </cell>
          <cell r="O11060">
            <v>1</v>
          </cell>
          <cell r="Q11060">
            <v>46204</v>
          </cell>
          <cell r="W11060" t="str">
            <v>SP INT 6</v>
          </cell>
          <cell r="X11060" t="str">
            <v>SP INT 6</v>
          </cell>
        </row>
        <row r="11061">
          <cell r="B11061">
            <v>7</v>
          </cell>
          <cell r="K11061" t="str">
            <v>SALÁRIOS, ENCARGOS E BENEFÍCIOS</v>
          </cell>
          <cell r="O11061">
            <v>1</v>
          </cell>
          <cell r="Q11061">
            <v>46204</v>
          </cell>
          <cell r="W11061" t="str">
            <v>SP INT 6</v>
          </cell>
          <cell r="X11061" t="str">
            <v>SP INT 6</v>
          </cell>
        </row>
        <row r="11062">
          <cell r="B11062">
            <v>7</v>
          </cell>
          <cell r="K11062" t="str">
            <v>SERVIÇOS</v>
          </cell>
          <cell r="O11062">
            <v>1</v>
          </cell>
          <cell r="Q11062">
            <v>46204</v>
          </cell>
          <cell r="W11062" t="str">
            <v>SP INT 6</v>
          </cell>
          <cell r="X11062" t="str">
            <v>SP INT 6</v>
          </cell>
        </row>
        <row r="11063">
          <cell r="B11063">
            <v>7</v>
          </cell>
          <cell r="K11063" t="str">
            <v>SERVIÇOS</v>
          </cell>
          <cell r="O11063">
            <v>1</v>
          </cell>
          <cell r="Q11063">
            <v>46204</v>
          </cell>
          <cell r="W11063" t="str">
            <v>SP INT 6</v>
          </cell>
          <cell r="X11063" t="str">
            <v>SP INT 6</v>
          </cell>
        </row>
        <row r="11064">
          <cell r="B11064">
            <v>7</v>
          </cell>
          <cell r="K11064" t="str">
            <v>SALÁRIOS, ENCARGOS E BENEFÍCIOS</v>
          </cell>
          <cell r="O11064">
            <v>1</v>
          </cell>
          <cell r="Q11064">
            <v>46204</v>
          </cell>
          <cell r="W11064" t="str">
            <v>SP INT 6</v>
          </cell>
          <cell r="X11064" t="str">
            <v>SP INT 6</v>
          </cell>
        </row>
        <row r="11065">
          <cell r="B11065">
            <v>7</v>
          </cell>
          <cell r="K11065" t="str">
            <v>SALÁRIOS, ENCARGOS E BENEFÍCIOS</v>
          </cell>
          <cell r="O11065">
            <v>1</v>
          </cell>
          <cell r="Q11065">
            <v>46204</v>
          </cell>
          <cell r="W11065" t="str">
            <v>SP INT 6</v>
          </cell>
          <cell r="X11065" t="str">
            <v>SP INT 6</v>
          </cell>
        </row>
        <row r="11066">
          <cell r="B11066">
            <v>7</v>
          </cell>
          <cell r="K11066" t="str">
            <v>SALÁRIOS, ENCARGOS E BENEFÍCIOS</v>
          </cell>
          <cell r="O11066">
            <v>1</v>
          </cell>
          <cell r="Q11066">
            <v>46204</v>
          </cell>
          <cell r="W11066" t="str">
            <v>SP INT 6</v>
          </cell>
          <cell r="X11066" t="str">
            <v>SP INT 6</v>
          </cell>
        </row>
        <row r="11067">
          <cell r="B11067">
            <v>7</v>
          </cell>
          <cell r="K11067" t="str">
            <v>SALÁRIOS, ENCARGOS E BENEFÍCIOS</v>
          </cell>
          <cell r="O11067">
            <v>1</v>
          </cell>
          <cell r="Q11067">
            <v>46204</v>
          </cell>
          <cell r="W11067" t="str">
            <v>SP INT 6</v>
          </cell>
          <cell r="X11067" t="str">
            <v>SP INT 6</v>
          </cell>
        </row>
        <row r="11068">
          <cell r="B11068">
            <v>7</v>
          </cell>
          <cell r="K11068" t="str">
            <v>SALÁRIOS, ENCARGOS E BENEFÍCIOS</v>
          </cell>
          <cell r="O11068">
            <v>1</v>
          </cell>
          <cell r="Q11068">
            <v>46204</v>
          </cell>
          <cell r="W11068" t="str">
            <v>SP INT 6</v>
          </cell>
          <cell r="X11068" t="str">
            <v>SP INT 6</v>
          </cell>
        </row>
        <row r="11069">
          <cell r="B11069">
            <v>7</v>
          </cell>
          <cell r="K11069" t="str">
            <v>SALÁRIOS, ENCARGOS E BENEFÍCIOS</v>
          </cell>
          <cell r="O11069">
            <v>1</v>
          </cell>
          <cell r="Q11069">
            <v>46204</v>
          </cell>
          <cell r="W11069" t="str">
            <v>SP INT 6</v>
          </cell>
          <cell r="X11069" t="str">
            <v>SP INT 6</v>
          </cell>
        </row>
        <row r="11070">
          <cell r="B11070">
            <v>7</v>
          </cell>
          <cell r="K11070" t="str">
            <v>SALÁRIOS, ENCARGOS E BENEFÍCIOS</v>
          </cell>
          <cell r="O11070">
            <v>1</v>
          </cell>
          <cell r="Q11070">
            <v>46204</v>
          </cell>
          <cell r="W11070" t="str">
            <v>SP INT 6</v>
          </cell>
          <cell r="X11070" t="str">
            <v>SP INT 6</v>
          </cell>
        </row>
        <row r="11071">
          <cell r="B11071">
            <v>7</v>
          </cell>
          <cell r="K11071" t="str">
            <v>SALÁRIOS, ENCARGOS E BENEFÍCIOS</v>
          </cell>
          <cell r="O11071">
            <v>1</v>
          </cell>
          <cell r="Q11071">
            <v>46204</v>
          </cell>
          <cell r="W11071" t="str">
            <v>SP INT 6</v>
          </cell>
          <cell r="X11071" t="str">
            <v>SP INT 6</v>
          </cell>
        </row>
        <row r="11072">
          <cell r="B11072">
            <v>7</v>
          </cell>
          <cell r="K11072" t="str">
            <v>SALÁRIOS, ENCARGOS E BENEFÍCIOS</v>
          </cell>
          <cell r="O11072">
            <v>1</v>
          </cell>
          <cell r="Q11072">
            <v>46204</v>
          </cell>
          <cell r="W11072" t="str">
            <v>SP INT 6</v>
          </cell>
          <cell r="X11072" t="str">
            <v>SP INT 6</v>
          </cell>
        </row>
        <row r="11073">
          <cell r="B11073">
            <v>7</v>
          </cell>
          <cell r="K11073" t="str">
            <v>SALÁRIOS, ENCARGOS E BENEFÍCIOS</v>
          </cell>
          <cell r="O11073">
            <v>1</v>
          </cell>
          <cell r="Q11073">
            <v>46204</v>
          </cell>
          <cell r="W11073" t="str">
            <v>SP INT 6</v>
          </cell>
          <cell r="X11073" t="str">
            <v>SP INT 6</v>
          </cell>
        </row>
        <row r="11074">
          <cell r="B11074">
            <v>7</v>
          </cell>
          <cell r="K11074" t="str">
            <v>SALÁRIOS, ENCARGOS E BENEFÍCIOS</v>
          </cell>
          <cell r="O11074">
            <v>1</v>
          </cell>
          <cell r="Q11074">
            <v>46204</v>
          </cell>
          <cell r="W11074" t="str">
            <v>SP INT 6</v>
          </cell>
          <cell r="X11074" t="str">
            <v>SP INT 6</v>
          </cell>
        </row>
        <row r="11075">
          <cell r="B11075">
            <v>7</v>
          </cell>
          <cell r="K11075" t="str">
            <v>SALÁRIOS, ENCARGOS E BENEFÍCIOS</v>
          </cell>
          <cell r="O11075">
            <v>1</v>
          </cell>
          <cell r="Q11075">
            <v>46204</v>
          </cell>
          <cell r="W11075" t="str">
            <v>SP INT 6</v>
          </cell>
          <cell r="X11075" t="str">
            <v>SP INT 6</v>
          </cell>
        </row>
        <row r="11076">
          <cell r="B11076">
            <v>7</v>
          </cell>
          <cell r="K11076" t="str">
            <v>SALÁRIOS, ENCARGOS E BENEFÍCIOS</v>
          </cell>
          <cell r="O11076">
            <v>1</v>
          </cell>
          <cell r="Q11076">
            <v>46204</v>
          </cell>
          <cell r="W11076" t="str">
            <v>SP INT 6</v>
          </cell>
          <cell r="X11076" t="str">
            <v>SP INT 6</v>
          </cell>
        </row>
        <row r="11077">
          <cell r="B11077">
            <v>7</v>
          </cell>
          <cell r="K11077" t="str">
            <v>SALÁRIOS, ENCARGOS E BENEFÍCIOS</v>
          </cell>
          <cell r="O11077">
            <v>1</v>
          </cell>
          <cell r="Q11077">
            <v>46204</v>
          </cell>
          <cell r="W11077" t="str">
            <v>SP INT 6</v>
          </cell>
          <cell r="X11077" t="str">
            <v>SP INT 6</v>
          </cell>
        </row>
        <row r="11078">
          <cell r="B11078">
            <v>7</v>
          </cell>
          <cell r="K11078" t="str">
            <v>SALÁRIOS, ENCARGOS E BENEFÍCIOS</v>
          </cell>
          <cell r="O11078">
            <v>1</v>
          </cell>
          <cell r="Q11078">
            <v>46204</v>
          </cell>
          <cell r="W11078" t="str">
            <v>SP INT 6</v>
          </cell>
          <cell r="X11078" t="str">
            <v>SP INT 6</v>
          </cell>
        </row>
        <row r="11079">
          <cell r="B11079">
            <v>7</v>
          </cell>
          <cell r="K11079" t="str">
            <v>SALÁRIOS, ENCARGOS E BENEFÍCIOS</v>
          </cell>
          <cell r="O11079">
            <v>1</v>
          </cell>
          <cell r="Q11079">
            <v>46204</v>
          </cell>
          <cell r="W11079" t="str">
            <v>SP INT 6</v>
          </cell>
          <cell r="X11079" t="str">
            <v>SP INT 6</v>
          </cell>
        </row>
        <row r="11080">
          <cell r="B11080">
            <v>7</v>
          </cell>
          <cell r="K11080" t="str">
            <v>SALÁRIOS, ENCARGOS E BENEFÍCIOS</v>
          </cell>
          <cell r="O11080">
            <v>1</v>
          </cell>
          <cell r="Q11080">
            <v>46204</v>
          </cell>
          <cell r="W11080" t="str">
            <v>SP INT 6</v>
          </cell>
          <cell r="X11080" t="str">
            <v>SP INT 6</v>
          </cell>
        </row>
        <row r="11081">
          <cell r="B11081">
            <v>7</v>
          </cell>
          <cell r="K11081" t="str">
            <v>SALÁRIOS, ENCARGOS E BENEFÍCIOS</v>
          </cell>
          <cell r="O11081">
            <v>1</v>
          </cell>
          <cell r="Q11081">
            <v>46204</v>
          </cell>
          <cell r="W11081" t="str">
            <v>SP INT 6</v>
          </cell>
          <cell r="X11081" t="str">
            <v>SP INT 6</v>
          </cell>
        </row>
        <row r="11082">
          <cell r="B11082">
            <v>7</v>
          </cell>
          <cell r="K11082" t="str">
            <v>SALÁRIOS, ENCARGOS E BENEFÍCIOS</v>
          </cell>
          <cell r="O11082">
            <v>1</v>
          </cell>
          <cell r="Q11082">
            <v>46204</v>
          </cell>
          <cell r="W11082" t="str">
            <v>SP INT 6</v>
          </cell>
          <cell r="X11082" t="str">
            <v>SP INT 6</v>
          </cell>
        </row>
        <row r="11083">
          <cell r="B11083">
            <v>7</v>
          </cell>
          <cell r="K11083" t="str">
            <v>SALÁRIOS, ENCARGOS E BENEFÍCIOS</v>
          </cell>
          <cell r="O11083">
            <v>1</v>
          </cell>
          <cell r="Q11083">
            <v>46204</v>
          </cell>
          <cell r="W11083" t="str">
            <v>SP INT 6</v>
          </cell>
          <cell r="X11083" t="str">
            <v>SP INT 6</v>
          </cell>
        </row>
        <row r="11084">
          <cell r="B11084">
            <v>7</v>
          </cell>
          <cell r="K11084" t="str">
            <v>SALÁRIOS, ENCARGOS E BENEFÍCIOS</v>
          </cell>
          <cell r="O11084">
            <v>1</v>
          </cell>
          <cell r="Q11084">
            <v>46204</v>
          </cell>
          <cell r="W11084" t="str">
            <v>SP INT 6</v>
          </cell>
          <cell r="X11084" t="str">
            <v>SP INT 6</v>
          </cell>
        </row>
        <row r="11085">
          <cell r="B11085">
            <v>7</v>
          </cell>
          <cell r="K11085" t="str">
            <v>SALÁRIOS, ENCARGOS E BENEFÍCIOS</v>
          </cell>
          <cell r="O11085">
            <v>1</v>
          </cell>
          <cell r="Q11085">
            <v>46204</v>
          </cell>
          <cell r="W11085" t="str">
            <v>SP INT 6</v>
          </cell>
          <cell r="X11085" t="str">
            <v>SP INT 6</v>
          </cell>
        </row>
        <row r="11086">
          <cell r="B11086">
            <v>7</v>
          </cell>
          <cell r="K11086" t="str">
            <v>SALÁRIOS, ENCARGOS E BENEFÍCIOS</v>
          </cell>
          <cell r="O11086">
            <v>1</v>
          </cell>
          <cell r="Q11086">
            <v>46204</v>
          </cell>
          <cell r="W11086" t="str">
            <v>SP INT 6</v>
          </cell>
          <cell r="X11086" t="str">
            <v>SP INT 6</v>
          </cell>
        </row>
        <row r="11087">
          <cell r="B11087">
            <v>7</v>
          </cell>
          <cell r="K11087" t="str">
            <v>SALÁRIOS, ENCARGOS E BENEFÍCIOS</v>
          </cell>
          <cell r="O11087">
            <v>1</v>
          </cell>
          <cell r="Q11087">
            <v>46204</v>
          </cell>
          <cell r="W11087" t="str">
            <v>SP INT 6</v>
          </cell>
          <cell r="X11087" t="str">
            <v>SP INT 6</v>
          </cell>
        </row>
        <row r="11088">
          <cell r="B11088">
            <v>7</v>
          </cell>
          <cell r="K11088" t="str">
            <v>SALÁRIOS, ENCARGOS E BENEFÍCIOS</v>
          </cell>
          <cell r="O11088">
            <v>1</v>
          </cell>
          <cell r="Q11088">
            <v>46204</v>
          </cell>
          <cell r="W11088" t="str">
            <v>SENSIA CP</v>
          </cell>
          <cell r="X11088" t="str">
            <v>SENSIA</v>
          </cell>
        </row>
        <row r="11089">
          <cell r="B11089">
            <v>7</v>
          </cell>
          <cell r="K11089" t="str">
            <v>SALÁRIOS, ENCARGOS E BENEFÍCIOS</v>
          </cell>
          <cell r="O11089">
            <v>1</v>
          </cell>
          <cell r="Q11089">
            <v>46204</v>
          </cell>
          <cell r="W11089" t="str">
            <v>SENSIA CP</v>
          </cell>
          <cell r="X11089" t="str">
            <v>SENSIA</v>
          </cell>
        </row>
        <row r="11090">
          <cell r="B11090">
            <v>7</v>
          </cell>
          <cell r="K11090" t="str">
            <v>SALÁRIOS, ENCARGOS E BENEFÍCIOS</v>
          </cell>
          <cell r="O11090">
            <v>1</v>
          </cell>
          <cell r="Q11090">
            <v>46204</v>
          </cell>
          <cell r="W11090" t="str">
            <v>SENSIA CP</v>
          </cell>
          <cell r="X11090" t="str">
            <v>SENSIA</v>
          </cell>
        </row>
        <row r="11091">
          <cell r="B11091">
            <v>7</v>
          </cell>
          <cell r="K11091" t="str">
            <v>SALÁRIOS, ENCARGOS E BENEFÍCIOS</v>
          </cell>
          <cell r="O11091">
            <v>1</v>
          </cell>
          <cell r="Q11091">
            <v>46204</v>
          </cell>
          <cell r="W11091" t="str">
            <v>SENSIA CP</v>
          </cell>
          <cell r="X11091" t="str">
            <v>SENSIA</v>
          </cell>
        </row>
        <row r="11092">
          <cell r="B11092">
            <v>7</v>
          </cell>
          <cell r="K11092" t="str">
            <v>SALÁRIOS, ENCARGOS E BENEFÍCIOS</v>
          </cell>
          <cell r="O11092">
            <v>1</v>
          </cell>
          <cell r="Q11092">
            <v>46204</v>
          </cell>
          <cell r="W11092" t="str">
            <v>SENSIA CP</v>
          </cell>
          <cell r="X11092" t="str">
            <v>SENSIA</v>
          </cell>
        </row>
        <row r="11093">
          <cell r="B11093">
            <v>7</v>
          </cell>
          <cell r="K11093" t="str">
            <v>SALÁRIOS, ENCARGOS E BENEFÍCIOS</v>
          </cell>
          <cell r="O11093">
            <v>1</v>
          </cell>
          <cell r="Q11093">
            <v>46204</v>
          </cell>
          <cell r="W11093" t="str">
            <v>SENSIA CP</v>
          </cell>
          <cell r="X11093" t="str">
            <v>SENSIA</v>
          </cell>
        </row>
        <row r="11094">
          <cell r="B11094">
            <v>7</v>
          </cell>
          <cell r="K11094" t="str">
            <v>SALÁRIOS, ENCARGOS E BENEFÍCIOS</v>
          </cell>
          <cell r="O11094">
            <v>1</v>
          </cell>
          <cell r="Q11094">
            <v>46204</v>
          </cell>
          <cell r="W11094" t="str">
            <v>SENSIA CP</v>
          </cell>
          <cell r="X11094" t="str">
            <v>SENSIA</v>
          </cell>
        </row>
        <row r="11095">
          <cell r="B11095">
            <v>7</v>
          </cell>
          <cell r="K11095" t="str">
            <v>SALÁRIOS, ENCARGOS E BENEFÍCIOS</v>
          </cell>
          <cell r="O11095">
            <v>1</v>
          </cell>
          <cell r="Q11095">
            <v>46204</v>
          </cell>
          <cell r="W11095" t="str">
            <v>SENSIA CP</v>
          </cell>
          <cell r="X11095" t="str">
            <v>SENSIA</v>
          </cell>
        </row>
        <row r="11096">
          <cell r="B11096">
            <v>7</v>
          </cell>
          <cell r="K11096" t="str">
            <v>SALÁRIOS, ENCARGOS E BENEFÍCIOS</v>
          </cell>
          <cell r="O11096">
            <v>1</v>
          </cell>
          <cell r="Q11096">
            <v>46204</v>
          </cell>
          <cell r="W11096" t="str">
            <v>SENSIA CP</v>
          </cell>
          <cell r="X11096" t="str">
            <v>SENSIA</v>
          </cell>
        </row>
        <row r="11097">
          <cell r="B11097">
            <v>7</v>
          </cell>
          <cell r="K11097" t="str">
            <v>SALÁRIOS, ENCARGOS E BENEFÍCIOS</v>
          </cell>
          <cell r="O11097">
            <v>1</v>
          </cell>
          <cell r="Q11097">
            <v>46204</v>
          </cell>
          <cell r="W11097" t="str">
            <v>SENSIA CP</v>
          </cell>
          <cell r="X11097" t="str">
            <v>SENSIA</v>
          </cell>
        </row>
        <row r="11098">
          <cell r="B11098">
            <v>7</v>
          </cell>
          <cell r="K11098" t="str">
            <v>SALÁRIOS, ENCARGOS E BENEFÍCIOS</v>
          </cell>
          <cell r="O11098">
            <v>1</v>
          </cell>
          <cell r="Q11098">
            <v>46204</v>
          </cell>
          <cell r="W11098" t="str">
            <v>SENSIA CP</v>
          </cell>
          <cell r="X11098" t="str">
            <v>SENSIA</v>
          </cell>
        </row>
        <row r="11099">
          <cell r="B11099">
            <v>7</v>
          </cell>
          <cell r="K11099" t="str">
            <v>SALÁRIOS, ENCARGOS E BENEFÍCIOS</v>
          </cell>
          <cell r="O11099">
            <v>1</v>
          </cell>
          <cell r="Q11099">
            <v>46204</v>
          </cell>
          <cell r="W11099" t="str">
            <v>SENSIA CP</v>
          </cell>
          <cell r="X11099" t="str">
            <v>SENSIA</v>
          </cell>
        </row>
        <row r="11100">
          <cell r="B11100">
            <v>7</v>
          </cell>
          <cell r="K11100" t="str">
            <v>SALÁRIOS, ENCARGOS E BENEFÍCIOS</v>
          </cell>
          <cell r="O11100">
            <v>1</v>
          </cell>
          <cell r="Q11100">
            <v>46204</v>
          </cell>
          <cell r="W11100" t="str">
            <v>SENSIA CP</v>
          </cell>
          <cell r="X11100" t="str">
            <v>SENSIA</v>
          </cell>
        </row>
        <row r="11101">
          <cell r="B11101">
            <v>7</v>
          </cell>
          <cell r="K11101" t="str">
            <v>SALÁRIOS, ENCARGOS E BENEFÍCIOS</v>
          </cell>
          <cell r="O11101">
            <v>1</v>
          </cell>
          <cell r="Q11101">
            <v>46204</v>
          </cell>
          <cell r="W11101" t="str">
            <v>SENSIA CP</v>
          </cell>
          <cell r="X11101" t="str">
            <v>SENSIA</v>
          </cell>
        </row>
        <row r="11102">
          <cell r="B11102">
            <v>7</v>
          </cell>
          <cell r="K11102" t="str">
            <v>SALÁRIOS, ENCARGOS E BENEFÍCIOS</v>
          </cell>
          <cell r="O11102">
            <v>1</v>
          </cell>
          <cell r="Q11102">
            <v>46204</v>
          </cell>
          <cell r="W11102" t="str">
            <v>SENSIA RP</v>
          </cell>
          <cell r="X11102" t="str">
            <v>SENSIA</v>
          </cell>
        </row>
        <row r="11103">
          <cell r="B11103">
            <v>7</v>
          </cell>
          <cell r="K11103" t="str">
            <v>SALÁRIOS, ENCARGOS E BENEFÍCIOS</v>
          </cell>
          <cell r="O11103">
            <v>1</v>
          </cell>
          <cell r="Q11103">
            <v>46204</v>
          </cell>
          <cell r="W11103" t="str">
            <v>SENSIA RP</v>
          </cell>
          <cell r="X11103" t="str">
            <v>SENSIA</v>
          </cell>
        </row>
        <row r="11104">
          <cell r="B11104">
            <v>7</v>
          </cell>
          <cell r="K11104" t="str">
            <v>SALÁRIOS, ENCARGOS E BENEFÍCIOS</v>
          </cell>
          <cell r="O11104">
            <v>1</v>
          </cell>
          <cell r="Q11104">
            <v>46204</v>
          </cell>
          <cell r="W11104" t="str">
            <v>SENSIA RP</v>
          </cell>
          <cell r="X11104" t="str">
            <v>SENSIA</v>
          </cell>
        </row>
        <row r="11105">
          <cell r="B11105">
            <v>7</v>
          </cell>
          <cell r="K11105" t="str">
            <v>SALÁRIOS, ENCARGOS E BENEFÍCIOS</v>
          </cell>
          <cell r="O11105">
            <v>1</v>
          </cell>
          <cell r="Q11105">
            <v>46204</v>
          </cell>
          <cell r="W11105" t="str">
            <v>SENSIA RP</v>
          </cell>
          <cell r="X11105" t="str">
            <v>SENSIA</v>
          </cell>
        </row>
        <row r="11106">
          <cell r="B11106">
            <v>7</v>
          </cell>
          <cell r="K11106" t="str">
            <v>SALÁRIOS, ENCARGOS E BENEFÍCIOS</v>
          </cell>
          <cell r="O11106">
            <v>1</v>
          </cell>
          <cell r="Q11106">
            <v>46204</v>
          </cell>
          <cell r="W11106" t="str">
            <v>SENSIA RP</v>
          </cell>
          <cell r="X11106" t="str">
            <v>SENSIA</v>
          </cell>
        </row>
        <row r="11107">
          <cell r="B11107">
            <v>8</v>
          </cell>
          <cell r="K11107" t="str">
            <v>TI E TELECOMUNICAÇÕES</v>
          </cell>
          <cell r="O11107">
            <v>1</v>
          </cell>
          <cell r="Q11107">
            <v>46235</v>
          </cell>
          <cell r="W11107" t="str">
            <v>DIRETORIA SPI</v>
          </cell>
          <cell r="X11107" t="str">
            <v>DIRETORIA SPI</v>
          </cell>
        </row>
        <row r="11108">
          <cell r="B11108">
            <v>8</v>
          </cell>
          <cell r="K11108" t="str">
            <v>SALÁRIOS, ENCARGOS E BENEFÍCIOS</v>
          </cell>
          <cell r="O11108">
            <v>1</v>
          </cell>
          <cell r="Q11108">
            <v>46235</v>
          </cell>
          <cell r="W11108" t="str">
            <v>SP INT 1</v>
          </cell>
          <cell r="X11108" t="str">
            <v>SP INT 1</v>
          </cell>
        </row>
        <row r="11109">
          <cell r="B11109">
            <v>8</v>
          </cell>
          <cell r="K11109" t="str">
            <v>SALÁRIOS, ENCARGOS E BENEFÍCIOS</v>
          </cell>
          <cell r="O11109">
            <v>1</v>
          </cell>
          <cell r="Q11109">
            <v>46235</v>
          </cell>
          <cell r="W11109" t="str">
            <v>SP INT 1</v>
          </cell>
          <cell r="X11109" t="str">
            <v>SP INT 1</v>
          </cell>
        </row>
        <row r="11110">
          <cell r="B11110">
            <v>8</v>
          </cell>
          <cell r="K11110" t="str">
            <v>SALÁRIOS, ENCARGOS E BENEFÍCIOS</v>
          </cell>
          <cell r="O11110">
            <v>1</v>
          </cell>
          <cell r="Q11110">
            <v>46235</v>
          </cell>
          <cell r="W11110" t="str">
            <v>SP INT 1</v>
          </cell>
          <cell r="X11110" t="str">
            <v>SP INT 1</v>
          </cell>
        </row>
        <row r="11111">
          <cell r="B11111">
            <v>8</v>
          </cell>
          <cell r="K11111" t="str">
            <v>SALÁRIOS, ENCARGOS E BENEFÍCIOS</v>
          </cell>
          <cell r="O11111">
            <v>1</v>
          </cell>
          <cell r="Q11111">
            <v>46235</v>
          </cell>
          <cell r="W11111" t="str">
            <v>SP INT 1</v>
          </cell>
          <cell r="X11111" t="str">
            <v>SP INT 1</v>
          </cell>
        </row>
        <row r="11112">
          <cell r="B11112">
            <v>8</v>
          </cell>
          <cell r="K11112" t="str">
            <v>SERVIÇOS</v>
          </cell>
          <cell r="O11112">
            <v>1</v>
          </cell>
          <cell r="Q11112">
            <v>46235</v>
          </cell>
          <cell r="W11112" t="str">
            <v>SP INT 1</v>
          </cell>
          <cell r="X11112" t="str">
            <v>SP INT 1</v>
          </cell>
        </row>
        <row r="11113">
          <cell r="B11113">
            <v>8</v>
          </cell>
          <cell r="K11113" t="str">
            <v>SALÁRIOS, ENCARGOS E BENEFÍCIOS</v>
          </cell>
          <cell r="O11113">
            <v>1</v>
          </cell>
          <cell r="Q11113">
            <v>46235</v>
          </cell>
          <cell r="W11113" t="str">
            <v>SP INT 1</v>
          </cell>
          <cell r="X11113" t="str">
            <v>SP INT 1</v>
          </cell>
        </row>
        <row r="11114">
          <cell r="B11114">
            <v>8</v>
          </cell>
          <cell r="K11114" t="str">
            <v>SALÁRIOS, ENCARGOS E BENEFÍCIOS</v>
          </cell>
          <cell r="O11114">
            <v>1</v>
          </cell>
          <cell r="Q11114">
            <v>46235</v>
          </cell>
          <cell r="W11114" t="str">
            <v>SP INT 1</v>
          </cell>
          <cell r="X11114" t="str">
            <v>SP INT 1</v>
          </cell>
        </row>
        <row r="11115">
          <cell r="B11115">
            <v>8</v>
          </cell>
          <cell r="K11115" t="str">
            <v>SALÁRIOS, ENCARGOS E BENEFÍCIOS</v>
          </cell>
          <cell r="O11115">
            <v>1</v>
          </cell>
          <cell r="Q11115">
            <v>46235</v>
          </cell>
          <cell r="W11115" t="str">
            <v>SP INT 1</v>
          </cell>
          <cell r="X11115" t="str">
            <v>SP INT 1</v>
          </cell>
        </row>
        <row r="11116">
          <cell r="B11116">
            <v>8</v>
          </cell>
          <cell r="K11116" t="str">
            <v>SALÁRIOS, ENCARGOS E BENEFÍCIOS</v>
          </cell>
          <cell r="O11116">
            <v>1</v>
          </cell>
          <cell r="Q11116">
            <v>46235</v>
          </cell>
          <cell r="W11116" t="str">
            <v>SP INT 1</v>
          </cell>
          <cell r="X11116" t="str">
            <v>SP INT 1</v>
          </cell>
        </row>
        <row r="11117">
          <cell r="B11117">
            <v>8</v>
          </cell>
          <cell r="K11117" t="str">
            <v>SALÁRIOS, ENCARGOS E BENEFÍCIOS</v>
          </cell>
          <cell r="O11117">
            <v>1</v>
          </cell>
          <cell r="Q11117">
            <v>46235</v>
          </cell>
          <cell r="W11117" t="str">
            <v>SP INT 1</v>
          </cell>
          <cell r="X11117" t="str">
            <v>SP INT 1</v>
          </cell>
        </row>
        <row r="11118">
          <cell r="B11118">
            <v>8</v>
          </cell>
          <cell r="K11118" t="str">
            <v>SALÁRIOS, ENCARGOS E BENEFÍCIOS</v>
          </cell>
          <cell r="O11118">
            <v>1</v>
          </cell>
          <cell r="Q11118">
            <v>46235</v>
          </cell>
          <cell r="W11118" t="str">
            <v>SP INT 1</v>
          </cell>
          <cell r="X11118" t="str">
            <v>SP INT 1</v>
          </cell>
        </row>
        <row r="11119">
          <cell r="B11119">
            <v>8</v>
          </cell>
          <cell r="K11119" t="str">
            <v>SALÁRIOS, ENCARGOS E BENEFÍCIOS</v>
          </cell>
          <cell r="O11119">
            <v>1</v>
          </cell>
          <cell r="Q11119">
            <v>46235</v>
          </cell>
          <cell r="W11119" t="str">
            <v>SP INT 1</v>
          </cell>
          <cell r="X11119" t="str">
            <v>SP INT 1</v>
          </cell>
        </row>
        <row r="11120">
          <cell r="B11120">
            <v>8</v>
          </cell>
          <cell r="K11120" t="str">
            <v>SALÁRIOS, ENCARGOS E BENEFÍCIOS</v>
          </cell>
          <cell r="O11120">
            <v>1</v>
          </cell>
          <cell r="Q11120">
            <v>46235</v>
          </cell>
          <cell r="W11120" t="str">
            <v>SP INT 1</v>
          </cell>
          <cell r="X11120" t="str">
            <v>SP INT 1</v>
          </cell>
        </row>
        <row r="11121">
          <cell r="B11121">
            <v>8</v>
          </cell>
          <cell r="K11121" t="str">
            <v>SALÁRIOS, ENCARGOS E BENEFÍCIOS</v>
          </cell>
          <cell r="O11121">
            <v>1</v>
          </cell>
          <cell r="Q11121">
            <v>46235</v>
          </cell>
          <cell r="W11121" t="str">
            <v>SP INT 1</v>
          </cell>
          <cell r="X11121" t="str">
            <v>SP INT 1</v>
          </cell>
        </row>
        <row r="11122">
          <cell r="B11122">
            <v>8</v>
          </cell>
          <cell r="K11122" t="str">
            <v>SALÁRIOS, ENCARGOS E BENEFÍCIOS</v>
          </cell>
          <cell r="O11122">
            <v>1</v>
          </cell>
          <cell r="Q11122">
            <v>46235</v>
          </cell>
          <cell r="W11122" t="str">
            <v>SP INT 1</v>
          </cell>
          <cell r="X11122" t="str">
            <v>SP INT 1</v>
          </cell>
        </row>
        <row r="11123">
          <cell r="B11123">
            <v>8</v>
          </cell>
          <cell r="K11123" t="str">
            <v>SALÁRIOS, ENCARGOS E BENEFÍCIOS</v>
          </cell>
          <cell r="O11123">
            <v>1</v>
          </cell>
          <cell r="Q11123">
            <v>46235</v>
          </cell>
          <cell r="W11123" t="str">
            <v>SP INT 1</v>
          </cell>
          <cell r="X11123" t="str">
            <v>SP INT 1</v>
          </cell>
        </row>
        <row r="11124">
          <cell r="B11124">
            <v>8</v>
          </cell>
          <cell r="K11124" t="str">
            <v>SALÁRIOS, ENCARGOS E BENEFÍCIOS</v>
          </cell>
          <cell r="O11124">
            <v>1</v>
          </cell>
          <cell r="Q11124">
            <v>46235</v>
          </cell>
          <cell r="W11124" t="str">
            <v>SP INT 1</v>
          </cell>
          <cell r="X11124" t="str">
            <v>SP INT 1</v>
          </cell>
        </row>
        <row r="11125">
          <cell r="B11125">
            <v>8</v>
          </cell>
          <cell r="K11125" t="str">
            <v>SALÁRIOS, ENCARGOS E BENEFÍCIOS</v>
          </cell>
          <cell r="O11125">
            <v>1</v>
          </cell>
          <cell r="Q11125">
            <v>46235</v>
          </cell>
          <cell r="W11125" t="str">
            <v>SP INT 1</v>
          </cell>
          <cell r="X11125" t="str">
            <v>SP INT 1</v>
          </cell>
        </row>
        <row r="11126">
          <cell r="B11126">
            <v>8</v>
          </cell>
          <cell r="K11126" t="str">
            <v>SALÁRIOS, ENCARGOS E BENEFÍCIOS</v>
          </cell>
          <cell r="O11126">
            <v>1</v>
          </cell>
          <cell r="Q11126">
            <v>46235</v>
          </cell>
          <cell r="W11126" t="str">
            <v>SP INT 1</v>
          </cell>
          <cell r="X11126" t="str">
            <v>SP INT 1</v>
          </cell>
        </row>
        <row r="11127">
          <cell r="B11127">
            <v>8</v>
          </cell>
          <cell r="K11127" t="str">
            <v>SALÁRIOS, ENCARGOS E BENEFÍCIOS</v>
          </cell>
          <cell r="O11127">
            <v>1</v>
          </cell>
          <cell r="Q11127">
            <v>46235</v>
          </cell>
          <cell r="W11127" t="str">
            <v>SP INT 1</v>
          </cell>
          <cell r="X11127" t="str">
            <v>SP INT 1</v>
          </cell>
        </row>
        <row r="11128">
          <cell r="B11128">
            <v>8</v>
          </cell>
          <cell r="K11128" t="str">
            <v>SALÁRIOS, ENCARGOS E BENEFÍCIOS</v>
          </cell>
          <cell r="O11128">
            <v>1</v>
          </cell>
          <cell r="Q11128">
            <v>46235</v>
          </cell>
          <cell r="W11128" t="str">
            <v>SP INT 1</v>
          </cell>
          <cell r="X11128" t="str">
            <v>SP INT 1</v>
          </cell>
        </row>
        <row r="11129">
          <cell r="B11129">
            <v>8</v>
          </cell>
          <cell r="K11129" t="str">
            <v>SALÁRIOS, ENCARGOS E BENEFÍCIOS</v>
          </cell>
          <cell r="O11129">
            <v>1</v>
          </cell>
          <cell r="Q11129">
            <v>46235</v>
          </cell>
          <cell r="W11129" t="str">
            <v>SP INT 1</v>
          </cell>
          <cell r="X11129" t="str">
            <v>SP INT 1</v>
          </cell>
        </row>
        <row r="11130">
          <cell r="B11130">
            <v>8</v>
          </cell>
          <cell r="K11130" t="str">
            <v>SALÁRIOS, ENCARGOS E BENEFÍCIOS</v>
          </cell>
          <cell r="O11130">
            <v>1</v>
          </cell>
          <cell r="Q11130">
            <v>46235</v>
          </cell>
          <cell r="W11130" t="str">
            <v>SP INT 1</v>
          </cell>
          <cell r="X11130" t="str">
            <v>SP INT 1</v>
          </cell>
        </row>
        <row r="11131">
          <cell r="B11131">
            <v>8</v>
          </cell>
          <cell r="K11131" t="str">
            <v>SALÁRIOS, ENCARGOS E BENEFÍCIOS</v>
          </cell>
          <cell r="O11131">
            <v>1</v>
          </cell>
          <cell r="Q11131">
            <v>46235</v>
          </cell>
          <cell r="W11131" t="str">
            <v>SP INT 1</v>
          </cell>
          <cell r="X11131" t="str">
            <v>SP INT 1</v>
          </cell>
        </row>
        <row r="11132">
          <cell r="B11132">
            <v>8</v>
          </cell>
          <cell r="K11132" t="str">
            <v>SALÁRIOS, ENCARGOS E BENEFÍCIOS</v>
          </cell>
          <cell r="O11132">
            <v>1</v>
          </cell>
          <cell r="Q11132">
            <v>46235</v>
          </cell>
          <cell r="W11132" t="str">
            <v>SP INT 1</v>
          </cell>
          <cell r="X11132" t="str">
            <v>SP INT 1</v>
          </cell>
        </row>
        <row r="11133">
          <cell r="B11133">
            <v>8</v>
          </cell>
          <cell r="K11133" t="str">
            <v>SALÁRIOS, ENCARGOS E BENEFÍCIOS</v>
          </cell>
          <cell r="O11133">
            <v>1</v>
          </cell>
          <cell r="Q11133">
            <v>46235</v>
          </cell>
          <cell r="W11133" t="str">
            <v>SP INT 1</v>
          </cell>
          <cell r="X11133" t="str">
            <v>SP INT 1</v>
          </cell>
        </row>
        <row r="11134">
          <cell r="B11134">
            <v>8</v>
          </cell>
          <cell r="K11134" t="str">
            <v>SALÁRIOS, ENCARGOS E BENEFÍCIOS</v>
          </cell>
          <cell r="O11134">
            <v>1</v>
          </cell>
          <cell r="Q11134">
            <v>46235</v>
          </cell>
          <cell r="W11134" t="str">
            <v>SP INT 1</v>
          </cell>
          <cell r="X11134" t="str">
            <v>SP INT 1</v>
          </cell>
        </row>
        <row r="11135">
          <cell r="B11135">
            <v>8</v>
          </cell>
          <cell r="K11135" t="str">
            <v>SALÁRIOS, ENCARGOS E BENEFÍCIOS</v>
          </cell>
          <cell r="O11135">
            <v>1</v>
          </cell>
          <cell r="Q11135">
            <v>46235</v>
          </cell>
          <cell r="W11135" t="str">
            <v>SP INT 1</v>
          </cell>
          <cell r="X11135" t="str">
            <v>SP INT 1</v>
          </cell>
        </row>
        <row r="11136">
          <cell r="B11136">
            <v>8</v>
          </cell>
          <cell r="K11136" t="str">
            <v>SALÁRIOS, ENCARGOS E BENEFÍCIOS</v>
          </cell>
          <cell r="O11136">
            <v>1</v>
          </cell>
          <cell r="Q11136">
            <v>46235</v>
          </cell>
          <cell r="W11136" t="str">
            <v>SP INT 1</v>
          </cell>
          <cell r="X11136" t="str">
            <v>SP INT 1</v>
          </cell>
        </row>
        <row r="11137">
          <cell r="B11137">
            <v>8</v>
          </cell>
          <cell r="K11137" t="str">
            <v>SALÁRIOS, ENCARGOS E BENEFÍCIOS</v>
          </cell>
          <cell r="O11137">
            <v>1</v>
          </cell>
          <cell r="Q11137">
            <v>46235</v>
          </cell>
          <cell r="W11137" t="str">
            <v>SP INT 1</v>
          </cell>
          <cell r="X11137" t="str">
            <v>SP INT 1</v>
          </cell>
        </row>
        <row r="11138">
          <cell r="B11138">
            <v>8</v>
          </cell>
          <cell r="K11138" t="str">
            <v>SALÁRIOS, ENCARGOS E BENEFÍCIOS</v>
          </cell>
          <cell r="O11138">
            <v>1</v>
          </cell>
          <cell r="Q11138">
            <v>46235</v>
          </cell>
          <cell r="W11138" t="str">
            <v>SP INT 1</v>
          </cell>
          <cell r="X11138" t="str">
            <v>SP INT 1</v>
          </cell>
        </row>
        <row r="11139">
          <cell r="B11139">
            <v>8</v>
          </cell>
          <cell r="K11139" t="str">
            <v>SALÁRIOS, ENCARGOS E BENEFÍCIOS</v>
          </cell>
          <cell r="O11139">
            <v>1</v>
          </cell>
          <cell r="Q11139">
            <v>46235</v>
          </cell>
          <cell r="W11139" t="str">
            <v>SP INT 1</v>
          </cell>
          <cell r="X11139" t="str">
            <v>SP INT 1</v>
          </cell>
        </row>
        <row r="11140">
          <cell r="B11140">
            <v>8</v>
          </cell>
          <cell r="K11140" t="str">
            <v>SALÁRIOS, ENCARGOS E BENEFÍCIOS</v>
          </cell>
          <cell r="O11140">
            <v>1</v>
          </cell>
          <cell r="Q11140">
            <v>46235</v>
          </cell>
          <cell r="W11140" t="str">
            <v>SP INT 1</v>
          </cell>
          <cell r="X11140" t="str">
            <v>SP INT 1</v>
          </cell>
        </row>
        <row r="11141">
          <cell r="B11141">
            <v>8</v>
          </cell>
          <cell r="K11141" t="str">
            <v>SALÁRIOS, ENCARGOS E BENEFÍCIOS</v>
          </cell>
          <cell r="O11141">
            <v>1</v>
          </cell>
          <cell r="Q11141">
            <v>46235</v>
          </cell>
          <cell r="W11141" t="str">
            <v>SP INT 1</v>
          </cell>
          <cell r="X11141" t="str">
            <v>SP INT 1</v>
          </cell>
        </row>
        <row r="11142">
          <cell r="B11142">
            <v>8</v>
          </cell>
          <cell r="K11142" t="str">
            <v>SERVIÇOS</v>
          </cell>
          <cell r="O11142">
            <v>1</v>
          </cell>
          <cell r="Q11142">
            <v>46235</v>
          </cell>
          <cell r="W11142" t="str">
            <v>SP INT 1</v>
          </cell>
          <cell r="X11142" t="str">
            <v>SP INT 1</v>
          </cell>
        </row>
        <row r="11143">
          <cell r="B11143">
            <v>8</v>
          </cell>
          <cell r="K11143" t="str">
            <v>SALÁRIOS, ENCARGOS E BENEFÍCIOS</v>
          </cell>
          <cell r="O11143">
            <v>1</v>
          </cell>
          <cell r="Q11143">
            <v>46235</v>
          </cell>
          <cell r="W11143" t="str">
            <v>SP INT 1</v>
          </cell>
          <cell r="X11143" t="str">
            <v>SP INT 1</v>
          </cell>
        </row>
        <row r="11144">
          <cell r="B11144">
            <v>8</v>
          </cell>
          <cell r="K11144" t="str">
            <v>SALÁRIOS, ENCARGOS E BENEFÍCIOS</v>
          </cell>
          <cell r="O11144">
            <v>1</v>
          </cell>
          <cell r="Q11144">
            <v>46235</v>
          </cell>
          <cell r="W11144" t="str">
            <v>SP INT 1</v>
          </cell>
          <cell r="X11144" t="str">
            <v>SP INT 1</v>
          </cell>
        </row>
        <row r="11145">
          <cell r="B11145">
            <v>8</v>
          </cell>
          <cell r="K11145" t="str">
            <v>SALÁRIOS, ENCARGOS E BENEFÍCIOS</v>
          </cell>
          <cell r="O11145">
            <v>1</v>
          </cell>
          <cell r="Q11145">
            <v>46235</v>
          </cell>
          <cell r="W11145" t="str">
            <v>SP INT 1</v>
          </cell>
          <cell r="X11145" t="str">
            <v>SP INT 1</v>
          </cell>
        </row>
        <row r="11146">
          <cell r="B11146">
            <v>8</v>
          </cell>
          <cell r="K11146" t="str">
            <v>SALÁRIOS, ENCARGOS E BENEFÍCIOS</v>
          </cell>
          <cell r="O11146">
            <v>1</v>
          </cell>
          <cell r="Q11146">
            <v>46235</v>
          </cell>
          <cell r="W11146" t="str">
            <v>SP INT 1</v>
          </cell>
          <cell r="X11146" t="str">
            <v>SP INT 1</v>
          </cell>
        </row>
        <row r="11147">
          <cell r="B11147">
            <v>8</v>
          </cell>
          <cell r="K11147" t="str">
            <v>SALÁRIOS, ENCARGOS E BENEFÍCIOS</v>
          </cell>
          <cell r="O11147">
            <v>1</v>
          </cell>
          <cell r="Q11147">
            <v>46235</v>
          </cell>
          <cell r="W11147" t="str">
            <v>SP INT 1</v>
          </cell>
          <cell r="X11147" t="str">
            <v>SP INT 1</v>
          </cell>
        </row>
        <row r="11148">
          <cell r="B11148">
            <v>8</v>
          </cell>
          <cell r="K11148" t="str">
            <v>SALÁRIOS, ENCARGOS E BENEFÍCIOS</v>
          </cell>
          <cell r="O11148">
            <v>1</v>
          </cell>
          <cell r="Q11148">
            <v>46235</v>
          </cell>
          <cell r="W11148" t="str">
            <v>SP INT 1</v>
          </cell>
          <cell r="X11148" t="str">
            <v>SP INT 1</v>
          </cell>
        </row>
        <row r="11149">
          <cell r="B11149">
            <v>8</v>
          </cell>
          <cell r="K11149" t="str">
            <v>SALÁRIOS, ENCARGOS E BENEFÍCIOS</v>
          </cell>
          <cell r="O11149">
            <v>1</v>
          </cell>
          <cell r="Q11149">
            <v>46235</v>
          </cell>
          <cell r="W11149" t="str">
            <v>SP INT 1</v>
          </cell>
          <cell r="X11149" t="str">
            <v>SP INT 1</v>
          </cell>
        </row>
        <row r="11150">
          <cell r="B11150">
            <v>8</v>
          </cell>
          <cell r="K11150" t="str">
            <v>SALÁRIOS, ENCARGOS E BENEFÍCIOS</v>
          </cell>
          <cell r="O11150">
            <v>1</v>
          </cell>
          <cell r="Q11150">
            <v>46235</v>
          </cell>
          <cell r="W11150" t="str">
            <v>SP INT 1</v>
          </cell>
          <cell r="X11150" t="str">
            <v>SP INT 1</v>
          </cell>
        </row>
        <row r="11151">
          <cell r="B11151">
            <v>8</v>
          </cell>
          <cell r="K11151" t="str">
            <v>SALÁRIOS, ENCARGOS E BENEFÍCIOS</v>
          </cell>
          <cell r="O11151">
            <v>1</v>
          </cell>
          <cell r="Q11151">
            <v>46235</v>
          </cell>
          <cell r="W11151" t="str">
            <v>SP INT 1</v>
          </cell>
          <cell r="X11151" t="str">
            <v>SP INT 1</v>
          </cell>
        </row>
        <row r="11152">
          <cell r="B11152">
            <v>8</v>
          </cell>
          <cell r="K11152" t="str">
            <v>SALÁRIOS, ENCARGOS E BENEFÍCIOS</v>
          </cell>
          <cell r="O11152">
            <v>1</v>
          </cell>
          <cell r="Q11152">
            <v>46235</v>
          </cell>
          <cell r="W11152" t="str">
            <v>SP INT 1</v>
          </cell>
          <cell r="X11152" t="str">
            <v>SP INT 1</v>
          </cell>
        </row>
        <row r="11153">
          <cell r="B11153">
            <v>8</v>
          </cell>
          <cell r="K11153" t="str">
            <v>SALÁRIOS, ENCARGOS E BENEFÍCIOS</v>
          </cell>
          <cell r="O11153">
            <v>1</v>
          </cell>
          <cell r="Q11153">
            <v>46235</v>
          </cell>
          <cell r="W11153" t="str">
            <v>SP INT 1</v>
          </cell>
          <cell r="X11153" t="str">
            <v>SP INT 1</v>
          </cell>
        </row>
        <row r="11154">
          <cell r="B11154">
            <v>8</v>
          </cell>
          <cell r="K11154" t="str">
            <v>SALÁRIOS, ENCARGOS E BENEFÍCIOS</v>
          </cell>
          <cell r="O11154">
            <v>1</v>
          </cell>
          <cell r="Q11154">
            <v>46235</v>
          </cell>
          <cell r="W11154" t="str">
            <v>SP INT 1</v>
          </cell>
          <cell r="X11154" t="str">
            <v>SP INT 1</v>
          </cell>
        </row>
        <row r="11155">
          <cell r="B11155">
            <v>8</v>
          </cell>
          <cell r="K11155" t="str">
            <v>SALÁRIOS, ENCARGOS E BENEFÍCIOS</v>
          </cell>
          <cell r="O11155">
            <v>1</v>
          </cell>
          <cell r="Q11155">
            <v>46235</v>
          </cell>
          <cell r="W11155" t="str">
            <v>SP INT 1</v>
          </cell>
          <cell r="X11155" t="str">
            <v>SP INT 1</v>
          </cell>
        </row>
        <row r="11156">
          <cell r="B11156">
            <v>8</v>
          </cell>
          <cell r="K11156" t="str">
            <v>SALÁRIOS, ENCARGOS E BENEFÍCIOS</v>
          </cell>
          <cell r="O11156">
            <v>1</v>
          </cell>
          <cell r="Q11156">
            <v>46235</v>
          </cell>
          <cell r="W11156" t="str">
            <v>SP INT 1</v>
          </cell>
          <cell r="X11156" t="str">
            <v>SP INT 1</v>
          </cell>
        </row>
        <row r="11157">
          <cell r="B11157">
            <v>8</v>
          </cell>
          <cell r="K11157" t="str">
            <v>SALÁRIOS, ENCARGOS E BENEFÍCIOS</v>
          </cell>
          <cell r="O11157">
            <v>1</v>
          </cell>
          <cell r="Q11157">
            <v>46235</v>
          </cell>
          <cell r="W11157" t="str">
            <v>SP INT 1</v>
          </cell>
          <cell r="X11157" t="str">
            <v>SP INT 1</v>
          </cell>
        </row>
        <row r="11158">
          <cell r="B11158">
            <v>8</v>
          </cell>
          <cell r="K11158" t="str">
            <v>SALÁRIOS, ENCARGOS E BENEFÍCIOS</v>
          </cell>
          <cell r="O11158">
            <v>1</v>
          </cell>
          <cell r="Q11158">
            <v>46235</v>
          </cell>
          <cell r="W11158" t="str">
            <v>SP INT 1</v>
          </cell>
          <cell r="X11158" t="str">
            <v>SP INT 1</v>
          </cell>
        </row>
        <row r="11159">
          <cell r="B11159">
            <v>8</v>
          </cell>
          <cell r="K11159" t="str">
            <v>SALÁRIOS, ENCARGOS E BENEFÍCIOS</v>
          </cell>
          <cell r="O11159">
            <v>1</v>
          </cell>
          <cell r="Q11159">
            <v>46235</v>
          </cell>
          <cell r="W11159" t="str">
            <v>SP INT 1</v>
          </cell>
          <cell r="X11159" t="str">
            <v>SP INT 1</v>
          </cell>
        </row>
        <row r="11160">
          <cell r="B11160">
            <v>8</v>
          </cell>
          <cell r="K11160" t="str">
            <v>SALÁRIOS, ENCARGOS E BENEFÍCIOS</v>
          </cell>
          <cell r="O11160">
            <v>1</v>
          </cell>
          <cell r="Q11160">
            <v>46235</v>
          </cell>
          <cell r="W11160" t="str">
            <v>SP INT 2</v>
          </cell>
          <cell r="X11160" t="str">
            <v>SP INT 2</v>
          </cell>
        </row>
        <row r="11161">
          <cell r="B11161">
            <v>8</v>
          </cell>
          <cell r="K11161" t="str">
            <v>SALÁRIOS, ENCARGOS E BENEFÍCIOS</v>
          </cell>
          <cell r="O11161">
            <v>1</v>
          </cell>
          <cell r="Q11161">
            <v>46235</v>
          </cell>
          <cell r="W11161" t="str">
            <v>SP INT 2</v>
          </cell>
          <cell r="X11161" t="str">
            <v>SP INT 2</v>
          </cell>
        </row>
        <row r="11162">
          <cell r="B11162">
            <v>8</v>
          </cell>
          <cell r="K11162" t="str">
            <v>SALÁRIOS, ENCARGOS E BENEFÍCIOS</v>
          </cell>
          <cell r="O11162">
            <v>1</v>
          </cell>
          <cell r="Q11162">
            <v>46235</v>
          </cell>
          <cell r="W11162" t="str">
            <v>SP INT 2</v>
          </cell>
          <cell r="X11162" t="str">
            <v>SP INT 2</v>
          </cell>
        </row>
        <row r="11163">
          <cell r="B11163">
            <v>8</v>
          </cell>
          <cell r="K11163" t="str">
            <v>SALÁRIOS, ENCARGOS E BENEFÍCIOS</v>
          </cell>
          <cell r="O11163">
            <v>1</v>
          </cell>
          <cell r="Q11163">
            <v>46235</v>
          </cell>
          <cell r="W11163" t="str">
            <v>SP INT 2</v>
          </cell>
          <cell r="X11163" t="str">
            <v>SP INT 2</v>
          </cell>
        </row>
        <row r="11164">
          <cell r="B11164">
            <v>8</v>
          </cell>
          <cell r="K11164" t="str">
            <v>SALÁRIOS, ENCARGOS E BENEFÍCIOS</v>
          </cell>
          <cell r="O11164">
            <v>1</v>
          </cell>
          <cell r="Q11164">
            <v>46235</v>
          </cell>
          <cell r="W11164" t="str">
            <v>SP INT 2</v>
          </cell>
          <cell r="X11164" t="str">
            <v>SP INT 2</v>
          </cell>
        </row>
        <row r="11165">
          <cell r="B11165">
            <v>8</v>
          </cell>
          <cell r="K11165" t="str">
            <v>SALÁRIOS, ENCARGOS E BENEFÍCIOS</v>
          </cell>
          <cell r="O11165">
            <v>1</v>
          </cell>
          <cell r="Q11165">
            <v>46235</v>
          </cell>
          <cell r="W11165" t="str">
            <v>SP INT 2</v>
          </cell>
          <cell r="X11165" t="str">
            <v>SP INT 2</v>
          </cell>
        </row>
        <row r="11166">
          <cell r="B11166">
            <v>8</v>
          </cell>
          <cell r="K11166" t="str">
            <v>SALÁRIOS, ENCARGOS E BENEFÍCIOS</v>
          </cell>
          <cell r="O11166">
            <v>1</v>
          </cell>
          <cell r="Q11166">
            <v>46235</v>
          </cell>
          <cell r="W11166" t="str">
            <v>SP INT 2</v>
          </cell>
          <cell r="X11166" t="str">
            <v>SP INT 2</v>
          </cell>
        </row>
        <row r="11167">
          <cell r="B11167">
            <v>8</v>
          </cell>
          <cell r="K11167" t="str">
            <v>SALÁRIOS, ENCARGOS E BENEFÍCIOS</v>
          </cell>
          <cell r="O11167">
            <v>1</v>
          </cell>
          <cell r="Q11167">
            <v>46235</v>
          </cell>
          <cell r="W11167" t="str">
            <v>SP INT 2</v>
          </cell>
          <cell r="X11167" t="str">
            <v>SP INT 2</v>
          </cell>
        </row>
        <row r="11168">
          <cell r="B11168">
            <v>8</v>
          </cell>
          <cell r="K11168" t="str">
            <v>SALÁRIOS, ENCARGOS E BENEFÍCIOS</v>
          </cell>
          <cell r="O11168">
            <v>1</v>
          </cell>
          <cell r="Q11168">
            <v>46235</v>
          </cell>
          <cell r="W11168" t="str">
            <v>SP INT 2</v>
          </cell>
          <cell r="X11168" t="str">
            <v>SP INT 2</v>
          </cell>
        </row>
        <row r="11169">
          <cell r="B11169">
            <v>8</v>
          </cell>
          <cell r="K11169" t="str">
            <v>SALÁRIOS, ENCARGOS E BENEFÍCIOS</v>
          </cell>
          <cell r="O11169">
            <v>1</v>
          </cell>
          <cell r="Q11169">
            <v>46235</v>
          </cell>
          <cell r="W11169" t="str">
            <v>SP INT 2</v>
          </cell>
          <cell r="X11169" t="str">
            <v>SP INT 2</v>
          </cell>
        </row>
        <row r="11170">
          <cell r="B11170">
            <v>8</v>
          </cell>
          <cell r="K11170" t="str">
            <v>SALÁRIOS, ENCARGOS E BENEFÍCIOS</v>
          </cell>
          <cell r="O11170">
            <v>1</v>
          </cell>
          <cell r="Q11170">
            <v>46235</v>
          </cell>
          <cell r="W11170" t="str">
            <v>SP INT 2</v>
          </cell>
          <cell r="X11170" t="str">
            <v>SP INT 2</v>
          </cell>
        </row>
        <row r="11171">
          <cell r="B11171">
            <v>8</v>
          </cell>
          <cell r="K11171" t="str">
            <v>SALÁRIOS, ENCARGOS E BENEFÍCIOS</v>
          </cell>
          <cell r="O11171">
            <v>1</v>
          </cell>
          <cell r="Q11171">
            <v>46235</v>
          </cell>
          <cell r="W11171" t="str">
            <v>SP INT 2</v>
          </cell>
          <cell r="X11171" t="str">
            <v>SP INT 2</v>
          </cell>
        </row>
        <row r="11172">
          <cell r="B11172">
            <v>8</v>
          </cell>
          <cell r="K11172" t="str">
            <v>SALÁRIOS, ENCARGOS E BENEFÍCIOS</v>
          </cell>
          <cell r="O11172">
            <v>1</v>
          </cell>
          <cell r="Q11172">
            <v>46235</v>
          </cell>
          <cell r="W11172" t="str">
            <v>SP INT 2</v>
          </cell>
          <cell r="X11172" t="str">
            <v>SP INT 2</v>
          </cell>
        </row>
        <row r="11173">
          <cell r="B11173">
            <v>8</v>
          </cell>
          <cell r="K11173" t="str">
            <v>SALÁRIOS, ENCARGOS E BENEFÍCIOS</v>
          </cell>
          <cell r="O11173">
            <v>1</v>
          </cell>
          <cell r="Q11173">
            <v>46235</v>
          </cell>
          <cell r="W11173" t="str">
            <v>SP INT 2</v>
          </cell>
          <cell r="X11173" t="str">
            <v>SP INT 2</v>
          </cell>
        </row>
        <row r="11174">
          <cell r="B11174">
            <v>8</v>
          </cell>
          <cell r="K11174" t="str">
            <v>SALÁRIOS, ENCARGOS E BENEFÍCIOS</v>
          </cell>
          <cell r="O11174">
            <v>1</v>
          </cell>
          <cell r="Q11174">
            <v>46235</v>
          </cell>
          <cell r="W11174" t="str">
            <v>SP INT 2</v>
          </cell>
          <cell r="X11174" t="str">
            <v>SP INT 2</v>
          </cell>
        </row>
        <row r="11175">
          <cell r="B11175">
            <v>8</v>
          </cell>
          <cell r="K11175" t="str">
            <v>SALÁRIOS, ENCARGOS E BENEFÍCIOS</v>
          </cell>
          <cell r="O11175">
            <v>1</v>
          </cell>
          <cell r="Q11175">
            <v>46235</v>
          </cell>
          <cell r="W11175" t="str">
            <v>SP INT 2</v>
          </cell>
          <cell r="X11175" t="str">
            <v>SP INT 2</v>
          </cell>
        </row>
        <row r="11176">
          <cell r="B11176">
            <v>8</v>
          </cell>
          <cell r="K11176" t="str">
            <v>SALÁRIOS, ENCARGOS E BENEFÍCIOS</v>
          </cell>
          <cell r="O11176">
            <v>1</v>
          </cell>
          <cell r="Q11176">
            <v>46235</v>
          </cell>
          <cell r="W11176" t="str">
            <v>SP INT 2</v>
          </cell>
          <cell r="X11176" t="str">
            <v>SP INT 2</v>
          </cell>
        </row>
        <row r="11177">
          <cell r="B11177">
            <v>8</v>
          </cell>
          <cell r="K11177" t="str">
            <v>SALÁRIOS, ENCARGOS E BENEFÍCIOS</v>
          </cell>
          <cell r="O11177">
            <v>1</v>
          </cell>
          <cell r="Q11177">
            <v>46235</v>
          </cell>
          <cell r="W11177" t="str">
            <v>SP INT 2</v>
          </cell>
          <cell r="X11177" t="str">
            <v>SP INT 2</v>
          </cell>
        </row>
        <row r="11178">
          <cell r="B11178">
            <v>8</v>
          </cell>
          <cell r="K11178" t="str">
            <v>SALÁRIOS, ENCARGOS E BENEFÍCIOS</v>
          </cell>
          <cell r="O11178">
            <v>1</v>
          </cell>
          <cell r="Q11178">
            <v>46235</v>
          </cell>
          <cell r="W11178" t="str">
            <v>SP INT 2</v>
          </cell>
          <cell r="X11178" t="str">
            <v>SP INT 2</v>
          </cell>
        </row>
        <row r="11179">
          <cell r="B11179">
            <v>8</v>
          </cell>
          <cell r="K11179" t="str">
            <v>SALÁRIOS, ENCARGOS E BENEFÍCIOS</v>
          </cell>
          <cell r="O11179">
            <v>1</v>
          </cell>
          <cell r="Q11179">
            <v>46235</v>
          </cell>
          <cell r="W11179" t="str">
            <v>SP INT 2</v>
          </cell>
          <cell r="X11179" t="str">
            <v>SP INT 2</v>
          </cell>
        </row>
        <row r="11180">
          <cell r="B11180">
            <v>8</v>
          </cell>
          <cell r="K11180" t="str">
            <v>SALÁRIOS, ENCARGOS E BENEFÍCIOS</v>
          </cell>
          <cell r="O11180">
            <v>1</v>
          </cell>
          <cell r="Q11180">
            <v>46235</v>
          </cell>
          <cell r="W11180" t="str">
            <v>SP INT 2</v>
          </cell>
          <cell r="X11180" t="str">
            <v>SP INT 2</v>
          </cell>
        </row>
        <row r="11181">
          <cell r="B11181">
            <v>8</v>
          </cell>
          <cell r="K11181" t="str">
            <v>SALÁRIOS, ENCARGOS E BENEFÍCIOS</v>
          </cell>
          <cell r="O11181">
            <v>1</v>
          </cell>
          <cell r="Q11181">
            <v>46235</v>
          </cell>
          <cell r="W11181" t="str">
            <v>SP INT 2</v>
          </cell>
          <cell r="X11181" t="str">
            <v>SP INT 2</v>
          </cell>
        </row>
        <row r="11182">
          <cell r="B11182">
            <v>8</v>
          </cell>
          <cell r="K11182" t="str">
            <v>SALÁRIOS, ENCARGOS E BENEFÍCIOS</v>
          </cell>
          <cell r="O11182">
            <v>1</v>
          </cell>
          <cell r="Q11182">
            <v>46235</v>
          </cell>
          <cell r="W11182" t="str">
            <v>SP INT 2</v>
          </cell>
          <cell r="X11182" t="str">
            <v>SP INT 2</v>
          </cell>
        </row>
        <row r="11183">
          <cell r="B11183">
            <v>8</v>
          </cell>
          <cell r="K11183" t="str">
            <v>SALÁRIOS, ENCARGOS E BENEFÍCIOS</v>
          </cell>
          <cell r="O11183">
            <v>1</v>
          </cell>
          <cell r="Q11183">
            <v>46235</v>
          </cell>
          <cell r="W11183" t="str">
            <v>SP INT 2</v>
          </cell>
          <cell r="X11183" t="str">
            <v>SP INT 2</v>
          </cell>
        </row>
        <row r="11184">
          <cell r="B11184">
            <v>8</v>
          </cell>
          <cell r="K11184" t="str">
            <v>SALÁRIOS, ENCARGOS E BENEFÍCIOS</v>
          </cell>
          <cell r="O11184">
            <v>1</v>
          </cell>
          <cell r="Q11184">
            <v>46235</v>
          </cell>
          <cell r="W11184" t="str">
            <v>SP INT 2</v>
          </cell>
          <cell r="X11184" t="str">
            <v>SP INT 2</v>
          </cell>
        </row>
        <row r="11185">
          <cell r="B11185">
            <v>8</v>
          </cell>
          <cell r="K11185" t="str">
            <v>SERVIÇOS</v>
          </cell>
          <cell r="O11185">
            <v>1</v>
          </cell>
          <cell r="Q11185">
            <v>46235</v>
          </cell>
          <cell r="W11185" t="str">
            <v>SP INT 2</v>
          </cell>
          <cell r="X11185" t="str">
            <v>SP INT 2</v>
          </cell>
        </row>
        <row r="11186">
          <cell r="B11186">
            <v>8</v>
          </cell>
          <cell r="K11186" t="str">
            <v>SALÁRIOS, ENCARGOS E BENEFÍCIOS</v>
          </cell>
          <cell r="O11186">
            <v>1</v>
          </cell>
          <cell r="Q11186">
            <v>46235</v>
          </cell>
          <cell r="W11186" t="str">
            <v>SP INT 2</v>
          </cell>
          <cell r="X11186" t="str">
            <v>SP INT 2</v>
          </cell>
        </row>
        <row r="11187">
          <cell r="B11187">
            <v>8</v>
          </cell>
          <cell r="K11187" t="str">
            <v>SALÁRIOS, ENCARGOS E BENEFÍCIOS</v>
          </cell>
          <cell r="O11187">
            <v>1</v>
          </cell>
          <cell r="Q11187">
            <v>46235</v>
          </cell>
          <cell r="W11187" t="str">
            <v>SP INT 2</v>
          </cell>
          <cell r="X11187" t="str">
            <v>SP INT 2</v>
          </cell>
        </row>
        <row r="11188">
          <cell r="B11188">
            <v>8</v>
          </cell>
          <cell r="K11188" t="str">
            <v>SALÁRIOS, ENCARGOS E BENEFÍCIOS</v>
          </cell>
          <cell r="O11188">
            <v>1</v>
          </cell>
          <cell r="Q11188">
            <v>46235</v>
          </cell>
          <cell r="W11188" t="str">
            <v>SP INT 2</v>
          </cell>
          <cell r="X11188" t="str">
            <v>SP INT 2</v>
          </cell>
        </row>
        <row r="11189">
          <cell r="B11189">
            <v>8</v>
          </cell>
          <cell r="K11189" t="str">
            <v>SALÁRIOS, ENCARGOS E BENEFÍCIOS</v>
          </cell>
          <cell r="O11189">
            <v>1</v>
          </cell>
          <cell r="Q11189">
            <v>46235</v>
          </cell>
          <cell r="W11189" t="str">
            <v>SP INT 2</v>
          </cell>
          <cell r="X11189" t="str">
            <v>SP INT 2</v>
          </cell>
        </row>
        <row r="11190">
          <cell r="B11190">
            <v>8</v>
          </cell>
          <cell r="K11190" t="str">
            <v>SALÁRIOS, ENCARGOS E BENEFÍCIOS</v>
          </cell>
          <cell r="O11190">
            <v>1</v>
          </cell>
          <cell r="Q11190">
            <v>46235</v>
          </cell>
          <cell r="W11190" t="str">
            <v>SP INT 2</v>
          </cell>
          <cell r="X11190" t="str">
            <v>SP INT 2</v>
          </cell>
        </row>
        <row r="11191">
          <cell r="B11191">
            <v>8</v>
          </cell>
          <cell r="K11191" t="str">
            <v>SALÁRIOS, ENCARGOS E BENEFÍCIOS</v>
          </cell>
          <cell r="O11191">
            <v>1</v>
          </cell>
          <cell r="Q11191">
            <v>46235</v>
          </cell>
          <cell r="W11191" t="str">
            <v>SP INT 2</v>
          </cell>
          <cell r="X11191" t="str">
            <v>SP INT 2</v>
          </cell>
        </row>
        <row r="11192">
          <cell r="B11192">
            <v>8</v>
          </cell>
          <cell r="K11192" t="str">
            <v>SALÁRIOS, ENCARGOS E BENEFÍCIOS</v>
          </cell>
          <cell r="O11192">
            <v>1</v>
          </cell>
          <cell r="Q11192">
            <v>46235</v>
          </cell>
          <cell r="W11192" t="str">
            <v>SP INT 2</v>
          </cell>
          <cell r="X11192" t="str">
            <v>SP INT 2</v>
          </cell>
        </row>
        <row r="11193">
          <cell r="B11193">
            <v>8</v>
          </cell>
          <cell r="K11193" t="str">
            <v>SALÁRIOS, ENCARGOS E BENEFÍCIOS</v>
          </cell>
          <cell r="O11193">
            <v>1</v>
          </cell>
          <cell r="Q11193">
            <v>46235</v>
          </cell>
          <cell r="W11193" t="str">
            <v>SP INT 2</v>
          </cell>
          <cell r="X11193" t="str">
            <v>SP INT 2</v>
          </cell>
        </row>
        <row r="11194">
          <cell r="B11194">
            <v>8</v>
          </cell>
          <cell r="K11194" t="str">
            <v>SALÁRIOS, ENCARGOS E BENEFÍCIOS</v>
          </cell>
          <cell r="O11194">
            <v>1</v>
          </cell>
          <cell r="Q11194">
            <v>46235</v>
          </cell>
          <cell r="W11194" t="str">
            <v>SP INT 2</v>
          </cell>
          <cell r="X11194" t="str">
            <v>SP INT 2</v>
          </cell>
        </row>
        <row r="11195">
          <cell r="B11195">
            <v>8</v>
          </cell>
          <cell r="K11195" t="str">
            <v>PLR</v>
          </cell>
          <cell r="O11195">
            <v>1</v>
          </cell>
          <cell r="Q11195">
            <v>46235</v>
          </cell>
          <cell r="W11195" t="str">
            <v>SP INT 3</v>
          </cell>
          <cell r="X11195" t="str">
            <v>SP INT 3</v>
          </cell>
        </row>
        <row r="11196">
          <cell r="B11196">
            <v>8</v>
          </cell>
          <cell r="K11196" t="str">
            <v>PLR</v>
          </cell>
          <cell r="O11196">
            <v>1</v>
          </cell>
          <cell r="Q11196">
            <v>46235</v>
          </cell>
          <cell r="W11196" t="str">
            <v>SP INT 3</v>
          </cell>
          <cell r="X11196" t="str">
            <v>SP INT 3</v>
          </cell>
        </row>
        <row r="11197">
          <cell r="B11197">
            <v>8</v>
          </cell>
          <cell r="K11197" t="str">
            <v>SALÁRIOS, ENCARGOS E BENEFÍCIOS</v>
          </cell>
          <cell r="O11197">
            <v>1</v>
          </cell>
          <cell r="Q11197">
            <v>46235</v>
          </cell>
          <cell r="W11197" t="str">
            <v>SP INT 3</v>
          </cell>
          <cell r="X11197" t="str">
            <v>SP INT 3</v>
          </cell>
        </row>
        <row r="11198">
          <cell r="B11198">
            <v>8</v>
          </cell>
          <cell r="K11198" t="str">
            <v>SALÁRIOS, ENCARGOS E BENEFÍCIOS</v>
          </cell>
          <cell r="O11198">
            <v>1</v>
          </cell>
          <cell r="Q11198">
            <v>46235</v>
          </cell>
          <cell r="W11198" t="str">
            <v>SP INT 3</v>
          </cell>
          <cell r="X11198" t="str">
            <v>SP INT 3</v>
          </cell>
        </row>
        <row r="11199">
          <cell r="B11199">
            <v>8</v>
          </cell>
          <cell r="K11199" t="str">
            <v>SALÁRIOS, ENCARGOS E BENEFÍCIOS</v>
          </cell>
          <cell r="O11199">
            <v>1</v>
          </cell>
          <cell r="Q11199">
            <v>46235</v>
          </cell>
          <cell r="W11199" t="str">
            <v>SP INT 3</v>
          </cell>
          <cell r="X11199" t="str">
            <v>SP INT 3</v>
          </cell>
        </row>
        <row r="11200">
          <cell r="B11200">
            <v>8</v>
          </cell>
          <cell r="K11200" t="str">
            <v>SALÁRIOS, ENCARGOS E BENEFÍCIOS</v>
          </cell>
          <cell r="O11200">
            <v>1</v>
          </cell>
          <cell r="Q11200">
            <v>46235</v>
          </cell>
          <cell r="W11200" t="str">
            <v>SP INT 3</v>
          </cell>
          <cell r="X11200" t="str">
            <v>SP INT 3</v>
          </cell>
        </row>
        <row r="11201">
          <cell r="B11201">
            <v>8</v>
          </cell>
          <cell r="K11201" t="str">
            <v>SALÁRIOS, ENCARGOS E BENEFÍCIOS</v>
          </cell>
          <cell r="O11201">
            <v>1</v>
          </cell>
          <cell r="Q11201">
            <v>46235</v>
          </cell>
          <cell r="W11201" t="str">
            <v>SP INT 3</v>
          </cell>
          <cell r="X11201" t="str">
            <v>SP INT 3</v>
          </cell>
        </row>
        <row r="11202">
          <cell r="B11202">
            <v>8</v>
          </cell>
          <cell r="K11202" t="str">
            <v>SALÁRIOS, ENCARGOS E BENEFÍCIOS</v>
          </cell>
          <cell r="O11202">
            <v>1</v>
          </cell>
          <cell r="Q11202">
            <v>46235</v>
          </cell>
          <cell r="W11202" t="str">
            <v>SP INT 3</v>
          </cell>
          <cell r="X11202" t="str">
            <v>SP INT 3</v>
          </cell>
        </row>
        <row r="11203">
          <cell r="B11203">
            <v>8</v>
          </cell>
          <cell r="K11203" t="str">
            <v>SALÁRIOS, ENCARGOS E BENEFÍCIOS</v>
          </cell>
          <cell r="O11203">
            <v>1</v>
          </cell>
          <cell r="Q11203">
            <v>46235</v>
          </cell>
          <cell r="W11203" t="str">
            <v>SP INT 3</v>
          </cell>
          <cell r="X11203" t="str">
            <v>SP INT 3</v>
          </cell>
        </row>
        <row r="11204">
          <cell r="B11204">
            <v>8</v>
          </cell>
          <cell r="K11204" t="str">
            <v>SALÁRIOS, ENCARGOS E BENEFÍCIOS</v>
          </cell>
          <cell r="O11204">
            <v>1</v>
          </cell>
          <cell r="Q11204">
            <v>46235</v>
          </cell>
          <cell r="W11204" t="str">
            <v>SP INT 3</v>
          </cell>
          <cell r="X11204" t="str">
            <v>SP INT 3</v>
          </cell>
        </row>
        <row r="11205">
          <cell r="B11205">
            <v>8</v>
          </cell>
          <cell r="K11205" t="str">
            <v>SALÁRIOS, ENCARGOS E BENEFÍCIOS</v>
          </cell>
          <cell r="O11205">
            <v>1</v>
          </cell>
          <cell r="Q11205">
            <v>46235</v>
          </cell>
          <cell r="W11205" t="str">
            <v>SP INT 3</v>
          </cell>
          <cell r="X11205" t="str">
            <v>SP INT 3</v>
          </cell>
        </row>
        <row r="11206">
          <cell r="B11206">
            <v>8</v>
          </cell>
          <cell r="K11206" t="str">
            <v>SALÁRIOS, ENCARGOS E BENEFÍCIOS</v>
          </cell>
          <cell r="O11206">
            <v>1</v>
          </cell>
          <cell r="Q11206">
            <v>46235</v>
          </cell>
          <cell r="W11206" t="str">
            <v>SP INT 3</v>
          </cell>
          <cell r="X11206" t="str">
            <v>SP INT 3</v>
          </cell>
        </row>
        <row r="11207">
          <cell r="B11207">
            <v>8</v>
          </cell>
          <cell r="K11207" t="str">
            <v>SALÁRIOS, ENCARGOS E BENEFÍCIOS</v>
          </cell>
          <cell r="O11207">
            <v>1</v>
          </cell>
          <cell r="Q11207">
            <v>46235</v>
          </cell>
          <cell r="W11207" t="str">
            <v>SP INT 3</v>
          </cell>
          <cell r="X11207" t="str">
            <v>SP INT 3</v>
          </cell>
        </row>
        <row r="11208">
          <cell r="B11208">
            <v>8</v>
          </cell>
          <cell r="K11208" t="str">
            <v>SALÁRIOS, ENCARGOS E BENEFÍCIOS</v>
          </cell>
          <cell r="O11208">
            <v>1</v>
          </cell>
          <cell r="Q11208">
            <v>46235</v>
          </cell>
          <cell r="W11208" t="str">
            <v>SP INT 3</v>
          </cell>
          <cell r="X11208" t="str">
            <v>SP INT 3</v>
          </cell>
        </row>
        <row r="11209">
          <cell r="B11209">
            <v>8</v>
          </cell>
          <cell r="K11209" t="str">
            <v>SALÁRIOS, ENCARGOS E BENEFÍCIOS</v>
          </cell>
          <cell r="O11209">
            <v>1</v>
          </cell>
          <cell r="Q11209">
            <v>46235</v>
          </cell>
          <cell r="W11209" t="str">
            <v>SP INT 3</v>
          </cell>
          <cell r="X11209" t="str">
            <v>SP INT 3</v>
          </cell>
        </row>
        <row r="11210">
          <cell r="B11210">
            <v>8</v>
          </cell>
          <cell r="K11210" t="str">
            <v>SALÁRIOS, ENCARGOS E BENEFÍCIOS</v>
          </cell>
          <cell r="O11210">
            <v>1</v>
          </cell>
          <cell r="Q11210">
            <v>46235</v>
          </cell>
          <cell r="W11210" t="str">
            <v>SP INT 3</v>
          </cell>
          <cell r="X11210" t="str">
            <v>SP INT 3</v>
          </cell>
        </row>
        <row r="11211">
          <cell r="B11211">
            <v>8</v>
          </cell>
          <cell r="K11211" t="str">
            <v>SALÁRIOS, ENCARGOS E BENEFÍCIOS</v>
          </cell>
          <cell r="O11211">
            <v>1</v>
          </cell>
          <cell r="Q11211">
            <v>46235</v>
          </cell>
          <cell r="W11211" t="str">
            <v>SP INT 3</v>
          </cell>
          <cell r="X11211" t="str">
            <v>SP INT 3</v>
          </cell>
        </row>
        <row r="11212">
          <cell r="B11212">
            <v>8</v>
          </cell>
          <cell r="K11212" t="str">
            <v>SALÁRIOS, ENCARGOS E BENEFÍCIOS</v>
          </cell>
          <cell r="O11212">
            <v>1</v>
          </cell>
          <cell r="Q11212">
            <v>46235</v>
          </cell>
          <cell r="W11212" t="str">
            <v>SP INT 3</v>
          </cell>
          <cell r="X11212" t="str">
            <v>SP INT 3</v>
          </cell>
        </row>
        <row r="11213">
          <cell r="B11213">
            <v>8</v>
          </cell>
          <cell r="K11213" t="str">
            <v>SALÁRIOS, ENCARGOS E BENEFÍCIOS</v>
          </cell>
          <cell r="O11213">
            <v>1</v>
          </cell>
          <cell r="Q11213">
            <v>46235</v>
          </cell>
          <cell r="W11213" t="str">
            <v>SP INT 3</v>
          </cell>
          <cell r="X11213" t="str">
            <v>SP INT 3</v>
          </cell>
        </row>
        <row r="11214">
          <cell r="B11214">
            <v>8</v>
          </cell>
          <cell r="K11214" t="str">
            <v>SALÁRIOS, ENCARGOS E BENEFÍCIOS</v>
          </cell>
          <cell r="O11214">
            <v>1</v>
          </cell>
          <cell r="Q11214">
            <v>46235</v>
          </cell>
          <cell r="W11214" t="str">
            <v>SP INT 3</v>
          </cell>
          <cell r="X11214" t="str">
            <v>SP INT 3</v>
          </cell>
        </row>
        <row r="11215">
          <cell r="B11215">
            <v>8</v>
          </cell>
          <cell r="K11215" t="str">
            <v>SERVIÇOS</v>
          </cell>
          <cell r="O11215">
            <v>1</v>
          </cell>
          <cell r="Q11215">
            <v>46235</v>
          </cell>
          <cell r="W11215" t="str">
            <v>SP INT 3</v>
          </cell>
          <cell r="X11215" t="str">
            <v>SP INT 3</v>
          </cell>
        </row>
        <row r="11216">
          <cell r="B11216">
            <v>8</v>
          </cell>
          <cell r="K11216" t="str">
            <v>SALÁRIOS, ENCARGOS E BENEFÍCIOS</v>
          </cell>
          <cell r="O11216">
            <v>1</v>
          </cell>
          <cell r="Q11216">
            <v>46235</v>
          </cell>
          <cell r="W11216" t="str">
            <v>SP INT 3</v>
          </cell>
          <cell r="X11216" t="str">
            <v>SP INT 3</v>
          </cell>
        </row>
        <row r="11217">
          <cell r="B11217">
            <v>8</v>
          </cell>
          <cell r="K11217" t="str">
            <v>SALÁRIOS, ENCARGOS E BENEFÍCIOS</v>
          </cell>
          <cell r="O11217">
            <v>1</v>
          </cell>
          <cell r="Q11217">
            <v>46235</v>
          </cell>
          <cell r="W11217" t="str">
            <v>SP INT 3</v>
          </cell>
          <cell r="X11217" t="str">
            <v>SP INT 3</v>
          </cell>
        </row>
        <row r="11218">
          <cell r="B11218">
            <v>8</v>
          </cell>
          <cell r="K11218" t="str">
            <v>SALÁRIOS, ENCARGOS E BENEFÍCIOS</v>
          </cell>
          <cell r="O11218">
            <v>1</v>
          </cell>
          <cell r="Q11218">
            <v>46235</v>
          </cell>
          <cell r="W11218" t="str">
            <v>SP INT 3</v>
          </cell>
          <cell r="X11218" t="str">
            <v>SP INT 3</v>
          </cell>
        </row>
        <row r="11219">
          <cell r="B11219">
            <v>8</v>
          </cell>
          <cell r="K11219" t="str">
            <v>SALÁRIOS, ENCARGOS E BENEFÍCIOS</v>
          </cell>
          <cell r="O11219">
            <v>1</v>
          </cell>
          <cell r="Q11219">
            <v>46235</v>
          </cell>
          <cell r="W11219" t="str">
            <v>SP INT 3</v>
          </cell>
          <cell r="X11219" t="str">
            <v>SP INT 3</v>
          </cell>
        </row>
        <row r="11220">
          <cell r="B11220">
            <v>8</v>
          </cell>
          <cell r="K11220" t="str">
            <v>SALÁRIOS, ENCARGOS E BENEFÍCIOS</v>
          </cell>
          <cell r="O11220">
            <v>1</v>
          </cell>
          <cell r="Q11220">
            <v>46235</v>
          </cell>
          <cell r="W11220" t="str">
            <v>SP INT 3</v>
          </cell>
          <cell r="X11220" t="str">
            <v>SP INT 3</v>
          </cell>
        </row>
        <row r="11221">
          <cell r="B11221">
            <v>8</v>
          </cell>
          <cell r="K11221" t="str">
            <v>SALÁRIOS, ENCARGOS E BENEFÍCIOS</v>
          </cell>
          <cell r="O11221">
            <v>1</v>
          </cell>
          <cell r="Q11221">
            <v>46235</v>
          </cell>
          <cell r="W11221" t="str">
            <v>SP INT 3</v>
          </cell>
          <cell r="X11221" t="str">
            <v>SP INT 3</v>
          </cell>
        </row>
        <row r="11222">
          <cell r="B11222">
            <v>8</v>
          </cell>
          <cell r="K11222" t="str">
            <v>SALÁRIOS, ENCARGOS E BENEFÍCIOS</v>
          </cell>
          <cell r="O11222">
            <v>1</v>
          </cell>
          <cell r="Q11222">
            <v>46235</v>
          </cell>
          <cell r="W11222" t="str">
            <v>SP INT 3</v>
          </cell>
          <cell r="X11222" t="str">
            <v>SP INT 3</v>
          </cell>
        </row>
        <row r="11223">
          <cell r="B11223">
            <v>8</v>
          </cell>
          <cell r="K11223" t="str">
            <v>SERVIÇOS</v>
          </cell>
          <cell r="O11223">
            <v>1</v>
          </cell>
          <cell r="Q11223">
            <v>46235</v>
          </cell>
          <cell r="W11223" t="str">
            <v>SP INT 3</v>
          </cell>
          <cell r="X11223" t="str">
            <v>SP INT 3</v>
          </cell>
        </row>
        <row r="11224">
          <cell r="B11224">
            <v>8</v>
          </cell>
          <cell r="K11224" t="str">
            <v>SALÁRIOS, ENCARGOS E BENEFÍCIOS</v>
          </cell>
          <cell r="O11224">
            <v>1</v>
          </cell>
          <cell r="Q11224">
            <v>46235</v>
          </cell>
          <cell r="W11224" t="str">
            <v>SP INT 3</v>
          </cell>
          <cell r="X11224" t="str">
            <v>SP INT 3</v>
          </cell>
        </row>
        <row r="11225">
          <cell r="B11225">
            <v>8</v>
          </cell>
          <cell r="K11225" t="str">
            <v>SALÁRIOS, ENCARGOS E BENEFÍCIOS</v>
          </cell>
          <cell r="O11225">
            <v>1</v>
          </cell>
          <cell r="Q11225">
            <v>46235</v>
          </cell>
          <cell r="W11225" t="str">
            <v>SP INT 3</v>
          </cell>
          <cell r="X11225" t="str">
            <v>SP INT 3</v>
          </cell>
        </row>
        <row r="11226">
          <cell r="B11226">
            <v>8</v>
          </cell>
          <cell r="K11226" t="str">
            <v>SALÁRIOS, ENCARGOS E BENEFÍCIOS</v>
          </cell>
          <cell r="O11226">
            <v>1</v>
          </cell>
          <cell r="Q11226">
            <v>46235</v>
          </cell>
          <cell r="W11226" t="str">
            <v>SP INT 3</v>
          </cell>
          <cell r="X11226" t="str">
            <v>SP INT 3</v>
          </cell>
        </row>
        <row r="11227">
          <cell r="B11227">
            <v>8</v>
          </cell>
          <cell r="K11227" t="str">
            <v>SALÁRIOS, ENCARGOS E BENEFÍCIOS</v>
          </cell>
          <cell r="O11227">
            <v>1</v>
          </cell>
          <cell r="Q11227">
            <v>46235</v>
          </cell>
          <cell r="W11227" t="str">
            <v>SP INT 3</v>
          </cell>
          <cell r="X11227" t="str">
            <v>SP INT 3</v>
          </cell>
        </row>
        <row r="11228">
          <cell r="B11228">
            <v>8</v>
          </cell>
          <cell r="K11228" t="str">
            <v>SALÁRIOS, ENCARGOS E BENEFÍCIOS</v>
          </cell>
          <cell r="O11228">
            <v>1</v>
          </cell>
          <cell r="Q11228">
            <v>46235</v>
          </cell>
          <cell r="W11228" t="str">
            <v>SP INT 3</v>
          </cell>
          <cell r="X11228" t="str">
            <v>SP INT 3</v>
          </cell>
        </row>
        <row r="11229">
          <cell r="B11229">
            <v>8</v>
          </cell>
          <cell r="K11229" t="str">
            <v>SALÁRIOS, ENCARGOS E BENEFÍCIOS</v>
          </cell>
          <cell r="O11229">
            <v>1</v>
          </cell>
          <cell r="Q11229">
            <v>46235</v>
          </cell>
          <cell r="W11229" t="str">
            <v>SP INT 3</v>
          </cell>
          <cell r="X11229" t="str">
            <v>SP INT 3</v>
          </cell>
        </row>
        <row r="11230">
          <cell r="B11230">
            <v>8</v>
          </cell>
          <cell r="K11230" t="str">
            <v>SALÁRIOS, ENCARGOS E BENEFÍCIOS</v>
          </cell>
          <cell r="O11230">
            <v>1</v>
          </cell>
          <cell r="Q11230">
            <v>46235</v>
          </cell>
          <cell r="W11230" t="str">
            <v>SP INT 3</v>
          </cell>
          <cell r="X11230" t="str">
            <v>SP INT 3</v>
          </cell>
        </row>
        <row r="11231">
          <cell r="B11231">
            <v>8</v>
          </cell>
          <cell r="K11231" t="str">
            <v>SALÁRIOS, ENCARGOS E BENEFÍCIOS</v>
          </cell>
          <cell r="O11231">
            <v>1</v>
          </cell>
          <cell r="Q11231">
            <v>46235</v>
          </cell>
          <cell r="W11231" t="str">
            <v>SP INT 3</v>
          </cell>
          <cell r="X11231" t="str">
            <v>SP INT 3</v>
          </cell>
        </row>
        <row r="11232">
          <cell r="B11232">
            <v>8</v>
          </cell>
          <cell r="K11232" t="str">
            <v>SALÁRIOS, ENCARGOS E BENEFÍCIOS</v>
          </cell>
          <cell r="O11232">
            <v>1</v>
          </cell>
          <cell r="Q11232">
            <v>46235</v>
          </cell>
          <cell r="W11232" t="str">
            <v>SP INT 3</v>
          </cell>
          <cell r="X11232" t="str">
            <v>SP INT 3</v>
          </cell>
        </row>
        <row r="11233">
          <cell r="B11233">
            <v>8</v>
          </cell>
          <cell r="K11233" t="str">
            <v>SALÁRIOS, ENCARGOS E BENEFÍCIOS</v>
          </cell>
          <cell r="O11233">
            <v>1</v>
          </cell>
          <cell r="Q11233">
            <v>46235</v>
          </cell>
          <cell r="W11233" t="str">
            <v>SP INT 3</v>
          </cell>
          <cell r="X11233" t="str">
            <v>SP INT 3</v>
          </cell>
        </row>
        <row r="11234">
          <cell r="B11234">
            <v>8</v>
          </cell>
          <cell r="K11234" t="str">
            <v>SALÁRIOS, ENCARGOS E BENEFÍCIOS</v>
          </cell>
          <cell r="O11234">
            <v>1</v>
          </cell>
          <cell r="Q11234">
            <v>46235</v>
          </cell>
          <cell r="W11234" t="str">
            <v>SP INT 3</v>
          </cell>
          <cell r="X11234" t="str">
            <v>SP INT 3</v>
          </cell>
        </row>
        <row r="11235">
          <cell r="B11235">
            <v>8</v>
          </cell>
          <cell r="K11235" t="str">
            <v>SALÁRIOS, ENCARGOS E BENEFÍCIOS</v>
          </cell>
          <cell r="O11235">
            <v>1</v>
          </cell>
          <cell r="Q11235">
            <v>46235</v>
          </cell>
          <cell r="W11235" t="str">
            <v>SP INT 3</v>
          </cell>
          <cell r="X11235" t="str">
            <v>SP INT 3</v>
          </cell>
        </row>
        <row r="11236">
          <cell r="B11236">
            <v>8</v>
          </cell>
          <cell r="K11236" t="str">
            <v>SALÁRIOS, ENCARGOS E BENEFÍCIOS</v>
          </cell>
          <cell r="O11236">
            <v>1</v>
          </cell>
          <cell r="Q11236">
            <v>46235</v>
          </cell>
          <cell r="W11236" t="str">
            <v>SP INT 3</v>
          </cell>
          <cell r="X11236" t="str">
            <v>SP INT 3</v>
          </cell>
        </row>
        <row r="11237">
          <cell r="B11237">
            <v>8</v>
          </cell>
          <cell r="K11237" t="str">
            <v>SALÁRIOS, ENCARGOS E BENEFÍCIOS</v>
          </cell>
          <cell r="O11237">
            <v>1</v>
          </cell>
          <cell r="Q11237">
            <v>46235</v>
          </cell>
          <cell r="W11237" t="str">
            <v>SP INT 3</v>
          </cell>
          <cell r="X11237" t="str">
            <v>SP INT 3</v>
          </cell>
        </row>
        <row r="11238">
          <cell r="B11238">
            <v>8</v>
          </cell>
          <cell r="K11238" t="str">
            <v>SALÁRIOS, ENCARGOS E BENEFÍCIOS</v>
          </cell>
          <cell r="O11238">
            <v>1</v>
          </cell>
          <cell r="Q11238">
            <v>46235</v>
          </cell>
          <cell r="W11238" t="str">
            <v>SP INT 3</v>
          </cell>
          <cell r="X11238" t="str">
            <v>SP INT 3</v>
          </cell>
        </row>
        <row r="11239">
          <cell r="B11239">
            <v>8</v>
          </cell>
          <cell r="K11239" t="str">
            <v>SALÁRIOS, ENCARGOS E BENEFÍCIOS</v>
          </cell>
          <cell r="O11239">
            <v>1</v>
          </cell>
          <cell r="Q11239">
            <v>46235</v>
          </cell>
          <cell r="W11239" t="str">
            <v>SP INT 3</v>
          </cell>
          <cell r="X11239" t="str">
            <v>SP INT 3</v>
          </cell>
        </row>
        <row r="11240">
          <cell r="B11240">
            <v>8</v>
          </cell>
          <cell r="K11240" t="str">
            <v>SALÁRIOS, ENCARGOS E BENEFÍCIOS</v>
          </cell>
          <cell r="O11240">
            <v>1</v>
          </cell>
          <cell r="Q11240">
            <v>46235</v>
          </cell>
          <cell r="W11240" t="str">
            <v>SP INT 4</v>
          </cell>
          <cell r="X11240" t="str">
            <v>SP INT 4</v>
          </cell>
        </row>
        <row r="11241">
          <cell r="B11241">
            <v>8</v>
          </cell>
          <cell r="K11241" t="str">
            <v>SALÁRIOS, ENCARGOS E BENEFÍCIOS</v>
          </cell>
          <cell r="O11241">
            <v>1</v>
          </cell>
          <cell r="Q11241">
            <v>46235</v>
          </cell>
          <cell r="W11241" t="str">
            <v>SP INT 4</v>
          </cell>
          <cell r="X11241" t="str">
            <v>SP INT 4</v>
          </cell>
        </row>
        <row r="11242">
          <cell r="B11242">
            <v>8</v>
          </cell>
          <cell r="K11242" t="str">
            <v>SALÁRIOS, ENCARGOS E BENEFÍCIOS</v>
          </cell>
          <cell r="O11242">
            <v>1</v>
          </cell>
          <cell r="Q11242">
            <v>46235</v>
          </cell>
          <cell r="W11242" t="str">
            <v>SP INT 4</v>
          </cell>
          <cell r="X11242" t="str">
            <v>SP INT 4</v>
          </cell>
        </row>
        <row r="11243">
          <cell r="B11243">
            <v>8</v>
          </cell>
          <cell r="K11243" t="str">
            <v>SALÁRIOS, ENCARGOS E BENEFÍCIOS</v>
          </cell>
          <cell r="O11243">
            <v>1</v>
          </cell>
          <cell r="Q11243">
            <v>46235</v>
          </cell>
          <cell r="W11243" t="str">
            <v>SP INT 4</v>
          </cell>
          <cell r="X11243" t="str">
            <v>SP INT 4</v>
          </cell>
        </row>
        <row r="11244">
          <cell r="B11244">
            <v>8</v>
          </cell>
          <cell r="K11244" t="str">
            <v>SALÁRIOS, ENCARGOS E BENEFÍCIOS</v>
          </cell>
          <cell r="O11244">
            <v>1</v>
          </cell>
          <cell r="Q11244">
            <v>46235</v>
          </cell>
          <cell r="W11244" t="str">
            <v>SP INT 4</v>
          </cell>
          <cell r="X11244" t="str">
            <v>SP INT 4</v>
          </cell>
        </row>
        <row r="11245">
          <cell r="B11245">
            <v>8</v>
          </cell>
          <cell r="K11245" t="str">
            <v>SALÁRIOS, ENCARGOS E BENEFÍCIOS</v>
          </cell>
          <cell r="O11245">
            <v>1</v>
          </cell>
          <cell r="Q11245">
            <v>46235</v>
          </cell>
          <cell r="W11245" t="str">
            <v>SP INT 4</v>
          </cell>
          <cell r="X11245" t="str">
            <v>SP INT 4</v>
          </cell>
        </row>
        <row r="11246">
          <cell r="B11246">
            <v>8</v>
          </cell>
          <cell r="K11246" t="str">
            <v>SERVIÇOS</v>
          </cell>
          <cell r="O11246">
            <v>1</v>
          </cell>
          <cell r="Q11246">
            <v>46235</v>
          </cell>
          <cell r="W11246" t="str">
            <v>SP INT 4</v>
          </cell>
          <cell r="X11246" t="str">
            <v>SP INT 4</v>
          </cell>
        </row>
        <row r="11247">
          <cell r="B11247">
            <v>8</v>
          </cell>
          <cell r="K11247" t="str">
            <v>SALÁRIOS, ENCARGOS E BENEFÍCIOS</v>
          </cell>
          <cell r="O11247">
            <v>1</v>
          </cell>
          <cell r="Q11247">
            <v>46235</v>
          </cell>
          <cell r="W11247" t="str">
            <v>SP INT 4</v>
          </cell>
          <cell r="X11247" t="str">
            <v>SP INT 4</v>
          </cell>
        </row>
        <row r="11248">
          <cell r="B11248">
            <v>8</v>
          </cell>
          <cell r="K11248" t="str">
            <v>SALÁRIOS, ENCARGOS E BENEFÍCIOS</v>
          </cell>
          <cell r="O11248">
            <v>1</v>
          </cell>
          <cell r="Q11248">
            <v>46235</v>
          </cell>
          <cell r="W11248" t="str">
            <v>SP INT 4</v>
          </cell>
          <cell r="X11248" t="str">
            <v>SP INT 4</v>
          </cell>
        </row>
        <row r="11249">
          <cell r="B11249">
            <v>8</v>
          </cell>
          <cell r="K11249" t="str">
            <v>SALÁRIOS, ENCARGOS E BENEFÍCIOS</v>
          </cell>
          <cell r="O11249">
            <v>1</v>
          </cell>
          <cell r="Q11249">
            <v>46235</v>
          </cell>
          <cell r="W11249" t="str">
            <v>SP INT 4</v>
          </cell>
          <cell r="X11249" t="str">
            <v>SP INT 4</v>
          </cell>
        </row>
        <row r="11250">
          <cell r="B11250">
            <v>8</v>
          </cell>
          <cell r="K11250" t="str">
            <v>SALÁRIOS, ENCARGOS E BENEFÍCIOS</v>
          </cell>
          <cell r="O11250">
            <v>1</v>
          </cell>
          <cell r="Q11250">
            <v>46235</v>
          </cell>
          <cell r="W11250" t="str">
            <v>SP INT 4</v>
          </cell>
          <cell r="X11250" t="str">
            <v>SP INT 4</v>
          </cell>
        </row>
        <row r="11251">
          <cell r="B11251">
            <v>8</v>
          </cell>
          <cell r="K11251" t="str">
            <v>SALÁRIOS, ENCARGOS E BENEFÍCIOS</v>
          </cell>
          <cell r="O11251">
            <v>1</v>
          </cell>
          <cell r="Q11251">
            <v>46235</v>
          </cell>
          <cell r="W11251" t="str">
            <v>SP INT 4</v>
          </cell>
          <cell r="X11251" t="str">
            <v>SP INT 4</v>
          </cell>
        </row>
        <row r="11252">
          <cell r="B11252">
            <v>8</v>
          </cell>
          <cell r="K11252" t="str">
            <v>SALÁRIOS, ENCARGOS E BENEFÍCIOS</v>
          </cell>
          <cell r="O11252">
            <v>1</v>
          </cell>
          <cell r="Q11252">
            <v>46235</v>
          </cell>
          <cell r="W11252" t="str">
            <v>SP INT 4</v>
          </cell>
          <cell r="X11252" t="str">
            <v>SP INT 4</v>
          </cell>
        </row>
        <row r="11253">
          <cell r="B11253">
            <v>8</v>
          </cell>
          <cell r="K11253" t="str">
            <v>SALÁRIOS, ENCARGOS E BENEFÍCIOS</v>
          </cell>
          <cell r="O11253">
            <v>1</v>
          </cell>
          <cell r="Q11253">
            <v>46235</v>
          </cell>
          <cell r="W11253" t="str">
            <v>SP INT 4</v>
          </cell>
          <cell r="X11253" t="str">
            <v>SP INT 4</v>
          </cell>
        </row>
        <row r="11254">
          <cell r="B11254">
            <v>8</v>
          </cell>
          <cell r="K11254" t="str">
            <v>SALÁRIOS, ENCARGOS E BENEFÍCIOS</v>
          </cell>
          <cell r="O11254">
            <v>1</v>
          </cell>
          <cell r="Q11254">
            <v>46235</v>
          </cell>
          <cell r="W11254" t="str">
            <v>SP INT 4</v>
          </cell>
          <cell r="X11254" t="str">
            <v>SP INT 4</v>
          </cell>
        </row>
        <row r="11255">
          <cell r="B11255">
            <v>8</v>
          </cell>
          <cell r="K11255" t="str">
            <v>SALÁRIOS, ENCARGOS E BENEFÍCIOS</v>
          </cell>
          <cell r="O11255">
            <v>1</v>
          </cell>
          <cell r="Q11255">
            <v>46235</v>
          </cell>
          <cell r="W11255" t="str">
            <v>SP INT 4</v>
          </cell>
          <cell r="X11255" t="str">
            <v>SP INT 4</v>
          </cell>
        </row>
        <row r="11256">
          <cell r="B11256">
            <v>8</v>
          </cell>
          <cell r="K11256" t="str">
            <v>SALÁRIOS, ENCARGOS E BENEFÍCIOS</v>
          </cell>
          <cell r="O11256">
            <v>1</v>
          </cell>
          <cell r="Q11256">
            <v>46235</v>
          </cell>
          <cell r="W11256" t="str">
            <v>SP INT 4</v>
          </cell>
          <cell r="X11256" t="str">
            <v>SP INT 4</v>
          </cell>
        </row>
        <row r="11257">
          <cell r="B11257">
            <v>8</v>
          </cell>
          <cell r="K11257" t="str">
            <v>SALÁRIOS, ENCARGOS E BENEFÍCIOS</v>
          </cell>
          <cell r="O11257">
            <v>1</v>
          </cell>
          <cell r="Q11257">
            <v>46235</v>
          </cell>
          <cell r="W11257" t="str">
            <v>SP INT 4</v>
          </cell>
          <cell r="X11257" t="str">
            <v>SP INT 4</v>
          </cell>
        </row>
        <row r="11258">
          <cell r="B11258">
            <v>8</v>
          </cell>
          <cell r="K11258" t="str">
            <v>SERVIÇOS</v>
          </cell>
          <cell r="O11258">
            <v>1</v>
          </cell>
          <cell r="Q11258">
            <v>46235</v>
          </cell>
          <cell r="W11258" t="str">
            <v>SP INT 4</v>
          </cell>
          <cell r="X11258" t="str">
            <v>SP INT 4</v>
          </cell>
        </row>
        <row r="11259">
          <cell r="B11259">
            <v>8</v>
          </cell>
          <cell r="K11259" t="str">
            <v>SALÁRIOS, ENCARGOS E BENEFÍCIOS</v>
          </cell>
          <cell r="O11259">
            <v>1</v>
          </cell>
          <cell r="Q11259">
            <v>46235</v>
          </cell>
          <cell r="W11259" t="str">
            <v>SP INT 4</v>
          </cell>
          <cell r="X11259" t="str">
            <v>SP INT 4</v>
          </cell>
        </row>
        <row r="11260">
          <cell r="B11260">
            <v>8</v>
          </cell>
          <cell r="K11260" t="str">
            <v>SALÁRIOS, ENCARGOS E BENEFÍCIOS</v>
          </cell>
          <cell r="O11260">
            <v>1</v>
          </cell>
          <cell r="Q11260">
            <v>46235</v>
          </cell>
          <cell r="W11260" t="str">
            <v>SP INT 4</v>
          </cell>
          <cell r="X11260" t="str">
            <v>SP INT 4</v>
          </cell>
        </row>
        <row r="11261">
          <cell r="B11261">
            <v>8</v>
          </cell>
          <cell r="K11261" t="str">
            <v>SALÁRIOS, ENCARGOS E BENEFÍCIOS</v>
          </cell>
          <cell r="O11261">
            <v>1</v>
          </cell>
          <cell r="Q11261">
            <v>46235</v>
          </cell>
          <cell r="W11261" t="str">
            <v>SP INT 4</v>
          </cell>
          <cell r="X11261" t="str">
            <v>SP INT 4</v>
          </cell>
        </row>
        <row r="11262">
          <cell r="B11262">
            <v>8</v>
          </cell>
          <cell r="K11262" t="str">
            <v>SALÁRIOS, ENCARGOS E BENEFÍCIOS</v>
          </cell>
          <cell r="O11262">
            <v>1</v>
          </cell>
          <cell r="Q11262">
            <v>46235</v>
          </cell>
          <cell r="W11262" t="str">
            <v>SP INT 4</v>
          </cell>
          <cell r="X11262" t="str">
            <v>SP INT 4</v>
          </cell>
        </row>
        <row r="11263">
          <cell r="B11263">
            <v>8</v>
          </cell>
          <cell r="K11263" t="str">
            <v>SERVIÇOS</v>
          </cell>
          <cell r="O11263">
            <v>1</v>
          </cell>
          <cell r="Q11263">
            <v>46235</v>
          </cell>
          <cell r="W11263" t="str">
            <v>SP INT 4</v>
          </cell>
          <cell r="X11263" t="str">
            <v>SP INT 4</v>
          </cell>
        </row>
        <row r="11264">
          <cell r="B11264">
            <v>8</v>
          </cell>
          <cell r="K11264" t="str">
            <v>SALÁRIOS, ENCARGOS E BENEFÍCIOS</v>
          </cell>
          <cell r="O11264">
            <v>1</v>
          </cell>
          <cell r="Q11264">
            <v>46235</v>
          </cell>
          <cell r="W11264" t="str">
            <v>SP INT 4</v>
          </cell>
          <cell r="X11264" t="str">
            <v>SP INT 4</v>
          </cell>
        </row>
        <row r="11265">
          <cell r="B11265">
            <v>8</v>
          </cell>
          <cell r="K11265" t="str">
            <v>SALÁRIOS, ENCARGOS E BENEFÍCIOS</v>
          </cell>
          <cell r="O11265">
            <v>1</v>
          </cell>
          <cell r="Q11265">
            <v>46235</v>
          </cell>
          <cell r="W11265" t="str">
            <v>SP INT 4</v>
          </cell>
          <cell r="X11265" t="str">
            <v>SP INT 4</v>
          </cell>
        </row>
        <row r="11266">
          <cell r="B11266">
            <v>8</v>
          </cell>
          <cell r="K11266" t="str">
            <v>SALÁRIOS, ENCARGOS E BENEFÍCIOS</v>
          </cell>
          <cell r="O11266">
            <v>1</v>
          </cell>
          <cell r="Q11266">
            <v>46235</v>
          </cell>
          <cell r="W11266" t="str">
            <v>SP INT 4</v>
          </cell>
          <cell r="X11266" t="str">
            <v>SP INT 4</v>
          </cell>
        </row>
        <row r="11267">
          <cell r="B11267">
            <v>8</v>
          </cell>
          <cell r="K11267" t="str">
            <v>SERVIÇOS</v>
          </cell>
          <cell r="O11267">
            <v>1</v>
          </cell>
          <cell r="Q11267">
            <v>46235</v>
          </cell>
          <cell r="W11267" t="str">
            <v>SP INT 4</v>
          </cell>
          <cell r="X11267" t="str">
            <v>SP INT 4</v>
          </cell>
        </row>
        <row r="11268">
          <cell r="B11268">
            <v>8</v>
          </cell>
          <cell r="K11268" t="str">
            <v>SERVIÇOS</v>
          </cell>
          <cell r="O11268">
            <v>1</v>
          </cell>
          <cell r="Q11268">
            <v>46235</v>
          </cell>
          <cell r="W11268" t="str">
            <v>SP INT 4</v>
          </cell>
          <cell r="X11268" t="str">
            <v>SP INT 4</v>
          </cell>
        </row>
        <row r="11269">
          <cell r="B11269">
            <v>8</v>
          </cell>
          <cell r="K11269" t="str">
            <v>SERVIÇOS</v>
          </cell>
          <cell r="O11269">
            <v>1</v>
          </cell>
          <cell r="P11269">
            <v>0.22</v>
          </cell>
          <cell r="Q11269">
            <v>46235</v>
          </cell>
          <cell r="W11269" t="str">
            <v>SP INT 4</v>
          </cell>
          <cell r="X11269" t="str">
            <v>SP INT 4</v>
          </cell>
        </row>
        <row r="11270">
          <cell r="B11270">
            <v>8</v>
          </cell>
          <cell r="K11270" t="str">
            <v>SALÁRIOS, ENCARGOS E BENEFÍCIOS</v>
          </cell>
          <cell r="O11270">
            <v>1</v>
          </cell>
          <cell r="Q11270">
            <v>46235</v>
          </cell>
          <cell r="W11270" t="str">
            <v>SP INT 4</v>
          </cell>
          <cell r="X11270" t="str">
            <v>SP INT 4</v>
          </cell>
        </row>
        <row r="11271">
          <cell r="B11271">
            <v>8</v>
          </cell>
          <cell r="K11271" t="str">
            <v>SALÁRIOS, ENCARGOS E BENEFÍCIOS</v>
          </cell>
          <cell r="O11271">
            <v>1</v>
          </cell>
          <cell r="Q11271">
            <v>46235</v>
          </cell>
          <cell r="W11271" t="str">
            <v>SP INT 4</v>
          </cell>
          <cell r="X11271" t="str">
            <v>SP INT 4</v>
          </cell>
        </row>
        <row r="11272">
          <cell r="B11272">
            <v>8</v>
          </cell>
          <cell r="K11272" t="str">
            <v>SALÁRIOS, ENCARGOS E BENEFÍCIOS</v>
          </cell>
          <cell r="O11272">
            <v>1</v>
          </cell>
          <cell r="Q11272">
            <v>46235</v>
          </cell>
          <cell r="W11272" t="str">
            <v>SP INT 4</v>
          </cell>
          <cell r="X11272" t="str">
            <v>SP INT 4</v>
          </cell>
        </row>
        <row r="11273">
          <cell r="B11273">
            <v>8</v>
          </cell>
          <cell r="K11273" t="str">
            <v>SALÁRIOS, ENCARGOS E BENEFÍCIOS</v>
          </cell>
          <cell r="O11273">
            <v>1</v>
          </cell>
          <cell r="Q11273">
            <v>46235</v>
          </cell>
          <cell r="W11273" t="str">
            <v>SP INT 4</v>
          </cell>
          <cell r="X11273" t="str">
            <v>SP INT 4</v>
          </cell>
        </row>
        <row r="11274">
          <cell r="B11274">
            <v>8</v>
          </cell>
          <cell r="K11274" t="str">
            <v>SALÁRIOS, ENCARGOS E BENEFÍCIOS</v>
          </cell>
          <cell r="O11274">
            <v>1</v>
          </cell>
          <cell r="Q11274">
            <v>46235</v>
          </cell>
          <cell r="W11274" t="str">
            <v>SP INT 4</v>
          </cell>
          <cell r="X11274" t="str">
            <v>SP INT 4</v>
          </cell>
        </row>
        <row r="11275">
          <cell r="B11275">
            <v>8</v>
          </cell>
          <cell r="K11275" t="str">
            <v>SALÁRIOS, ENCARGOS E BENEFÍCIOS</v>
          </cell>
          <cell r="O11275">
            <v>1</v>
          </cell>
          <cell r="Q11275">
            <v>46235</v>
          </cell>
          <cell r="W11275" t="str">
            <v>SP INT 4</v>
          </cell>
          <cell r="X11275" t="str">
            <v>SP INT 4</v>
          </cell>
        </row>
        <row r="11276">
          <cell r="B11276">
            <v>8</v>
          </cell>
          <cell r="K11276" t="str">
            <v>SALÁRIOS, ENCARGOS E BENEFÍCIOS</v>
          </cell>
          <cell r="O11276">
            <v>1</v>
          </cell>
          <cell r="Q11276">
            <v>46235</v>
          </cell>
          <cell r="W11276" t="str">
            <v>SP INT 4</v>
          </cell>
          <cell r="X11276" t="str">
            <v>SP INT 4</v>
          </cell>
        </row>
        <row r="11277">
          <cell r="B11277">
            <v>8</v>
          </cell>
          <cell r="K11277" t="str">
            <v>SALÁRIOS, ENCARGOS E BENEFÍCIOS</v>
          </cell>
          <cell r="O11277">
            <v>1</v>
          </cell>
          <cell r="Q11277">
            <v>46235</v>
          </cell>
          <cell r="W11277" t="str">
            <v>SP INT 4</v>
          </cell>
          <cell r="X11277" t="str">
            <v>SP INT 4</v>
          </cell>
        </row>
        <row r="11278">
          <cell r="B11278">
            <v>8</v>
          </cell>
          <cell r="K11278" t="str">
            <v>SALÁRIOS, ENCARGOS E BENEFÍCIOS</v>
          </cell>
          <cell r="O11278">
            <v>1</v>
          </cell>
          <cell r="Q11278">
            <v>46235</v>
          </cell>
          <cell r="W11278" t="str">
            <v>SP INT 4</v>
          </cell>
          <cell r="X11278" t="str">
            <v>SP INT 4</v>
          </cell>
        </row>
        <row r="11279">
          <cell r="B11279">
            <v>8</v>
          </cell>
          <cell r="K11279" t="str">
            <v>SALÁRIOS, ENCARGOS E BENEFÍCIOS</v>
          </cell>
          <cell r="O11279">
            <v>1</v>
          </cell>
          <cell r="Q11279">
            <v>46235</v>
          </cell>
          <cell r="W11279" t="str">
            <v>SP INT 4</v>
          </cell>
          <cell r="X11279" t="str">
            <v>SP INT 4</v>
          </cell>
        </row>
        <row r="11280">
          <cell r="B11280">
            <v>8</v>
          </cell>
          <cell r="K11280" t="str">
            <v>SALÁRIOS, ENCARGOS E BENEFÍCIOS</v>
          </cell>
          <cell r="O11280">
            <v>1</v>
          </cell>
          <cell r="Q11280">
            <v>46235</v>
          </cell>
          <cell r="W11280" t="str">
            <v>SP INT 5</v>
          </cell>
          <cell r="X11280" t="str">
            <v>SP INT 5</v>
          </cell>
        </row>
        <row r="11281">
          <cell r="B11281">
            <v>8</v>
          </cell>
          <cell r="K11281" t="str">
            <v>SALÁRIOS, ENCARGOS E BENEFÍCIOS</v>
          </cell>
          <cell r="O11281">
            <v>1</v>
          </cell>
          <cell r="Q11281">
            <v>46235</v>
          </cell>
          <cell r="W11281" t="str">
            <v>SP INT 5</v>
          </cell>
          <cell r="X11281" t="str">
            <v>SP INT 5</v>
          </cell>
        </row>
        <row r="11282">
          <cell r="B11282">
            <v>8</v>
          </cell>
          <cell r="K11282" t="str">
            <v>SALÁRIOS, ENCARGOS E BENEFÍCIOS</v>
          </cell>
          <cell r="O11282">
            <v>1</v>
          </cell>
          <cell r="Q11282">
            <v>46235</v>
          </cell>
          <cell r="W11282" t="str">
            <v>SP INT 5</v>
          </cell>
          <cell r="X11282" t="str">
            <v>SP INT 5</v>
          </cell>
        </row>
        <row r="11283">
          <cell r="B11283">
            <v>8</v>
          </cell>
          <cell r="K11283" t="str">
            <v>SALÁRIOS, ENCARGOS E BENEFÍCIOS</v>
          </cell>
          <cell r="O11283">
            <v>1</v>
          </cell>
          <cell r="Q11283">
            <v>46235</v>
          </cell>
          <cell r="W11283" t="str">
            <v>SP INT 5</v>
          </cell>
          <cell r="X11283" t="str">
            <v>SP INT 5</v>
          </cell>
        </row>
        <row r="11284">
          <cell r="B11284">
            <v>8</v>
          </cell>
          <cell r="K11284" t="str">
            <v>SALÁRIOS, ENCARGOS E BENEFÍCIOS</v>
          </cell>
          <cell r="O11284">
            <v>1</v>
          </cell>
          <cell r="Q11284">
            <v>46235</v>
          </cell>
          <cell r="W11284" t="str">
            <v>SP INT 5</v>
          </cell>
          <cell r="X11284" t="str">
            <v>SP INT 5</v>
          </cell>
        </row>
        <row r="11285">
          <cell r="B11285">
            <v>8</v>
          </cell>
          <cell r="K11285" t="str">
            <v>SALÁRIOS, ENCARGOS E BENEFÍCIOS</v>
          </cell>
          <cell r="O11285">
            <v>1</v>
          </cell>
          <cell r="Q11285">
            <v>46235</v>
          </cell>
          <cell r="W11285" t="str">
            <v>SP INT 5</v>
          </cell>
          <cell r="X11285" t="str">
            <v>SP INT 5</v>
          </cell>
        </row>
        <row r="11286">
          <cell r="B11286">
            <v>8</v>
          </cell>
          <cell r="K11286" t="str">
            <v>SALÁRIOS, ENCARGOS E BENEFÍCIOS</v>
          </cell>
          <cell r="O11286">
            <v>1</v>
          </cell>
          <cell r="Q11286">
            <v>46235</v>
          </cell>
          <cell r="W11286" t="str">
            <v>SP INT 5</v>
          </cell>
          <cell r="X11286" t="str">
            <v>SP INT 5</v>
          </cell>
        </row>
        <row r="11287">
          <cell r="B11287">
            <v>8</v>
          </cell>
          <cell r="K11287" t="str">
            <v>SALÁRIOS, ENCARGOS E BENEFÍCIOS</v>
          </cell>
          <cell r="O11287">
            <v>1</v>
          </cell>
          <cell r="Q11287">
            <v>46235</v>
          </cell>
          <cell r="W11287" t="str">
            <v>SP INT 5</v>
          </cell>
          <cell r="X11287" t="str">
            <v>SP INT 5</v>
          </cell>
        </row>
        <row r="11288">
          <cell r="B11288">
            <v>8</v>
          </cell>
          <cell r="K11288" t="str">
            <v>SALÁRIOS, ENCARGOS E BENEFÍCIOS</v>
          </cell>
          <cell r="O11288">
            <v>1</v>
          </cell>
          <cell r="Q11288">
            <v>46235</v>
          </cell>
          <cell r="W11288" t="str">
            <v>SP INT 5</v>
          </cell>
          <cell r="X11288" t="str">
            <v>SP INT 5</v>
          </cell>
        </row>
        <row r="11289">
          <cell r="B11289">
            <v>8</v>
          </cell>
          <cell r="K11289" t="str">
            <v>SALÁRIOS, ENCARGOS E BENEFÍCIOS</v>
          </cell>
          <cell r="O11289">
            <v>1</v>
          </cell>
          <cell r="Q11289">
            <v>46235</v>
          </cell>
          <cell r="W11289" t="str">
            <v>SP INT 5</v>
          </cell>
          <cell r="X11289" t="str">
            <v>SP INT 5</v>
          </cell>
        </row>
        <row r="11290">
          <cell r="B11290">
            <v>8</v>
          </cell>
          <cell r="K11290" t="str">
            <v>SERVIÇOS</v>
          </cell>
          <cell r="O11290">
            <v>1</v>
          </cell>
          <cell r="Q11290">
            <v>46235</v>
          </cell>
          <cell r="W11290" t="str">
            <v>SP INT 5</v>
          </cell>
          <cell r="X11290" t="str">
            <v>SP INT 5</v>
          </cell>
        </row>
        <row r="11291">
          <cell r="B11291">
            <v>8</v>
          </cell>
          <cell r="K11291" t="str">
            <v>SERVIÇOS</v>
          </cell>
          <cell r="O11291">
            <v>1</v>
          </cell>
          <cell r="Q11291">
            <v>46235</v>
          </cell>
          <cell r="W11291" t="str">
            <v>SP INT 5</v>
          </cell>
          <cell r="X11291" t="str">
            <v>SP INT 5</v>
          </cell>
        </row>
        <row r="11292">
          <cell r="B11292">
            <v>8</v>
          </cell>
          <cell r="K11292" t="str">
            <v>SALÁRIOS, ENCARGOS E BENEFÍCIOS</v>
          </cell>
          <cell r="O11292">
            <v>1</v>
          </cell>
          <cell r="Q11292">
            <v>46235</v>
          </cell>
          <cell r="W11292" t="str">
            <v>SP INT 5</v>
          </cell>
          <cell r="X11292" t="str">
            <v>SP INT 5</v>
          </cell>
        </row>
        <row r="11293">
          <cell r="B11293">
            <v>8</v>
          </cell>
          <cell r="K11293" t="str">
            <v>SALÁRIOS, ENCARGOS E BENEFÍCIOS</v>
          </cell>
          <cell r="O11293">
            <v>1</v>
          </cell>
          <cell r="Q11293">
            <v>46235</v>
          </cell>
          <cell r="W11293" t="str">
            <v>SP INT 5</v>
          </cell>
          <cell r="X11293" t="str">
            <v>SP INT 5</v>
          </cell>
        </row>
        <row r="11294">
          <cell r="B11294">
            <v>8</v>
          </cell>
          <cell r="K11294" t="str">
            <v>SALÁRIOS, ENCARGOS E BENEFÍCIOS</v>
          </cell>
          <cell r="O11294">
            <v>1</v>
          </cell>
          <cell r="Q11294">
            <v>46235</v>
          </cell>
          <cell r="W11294" t="str">
            <v>SP INT 5</v>
          </cell>
          <cell r="X11294" t="str">
            <v>SP INT 5</v>
          </cell>
        </row>
        <row r="11295">
          <cell r="B11295">
            <v>8</v>
          </cell>
          <cell r="K11295" t="str">
            <v>SALÁRIOS, ENCARGOS E BENEFÍCIOS</v>
          </cell>
          <cell r="O11295">
            <v>1</v>
          </cell>
          <cell r="Q11295">
            <v>46235</v>
          </cell>
          <cell r="W11295" t="str">
            <v>SP INT 5</v>
          </cell>
          <cell r="X11295" t="str">
            <v>SP INT 5</v>
          </cell>
        </row>
        <row r="11296">
          <cell r="B11296">
            <v>8</v>
          </cell>
          <cell r="K11296" t="str">
            <v>SALÁRIOS, ENCARGOS E BENEFÍCIOS</v>
          </cell>
          <cell r="O11296">
            <v>1</v>
          </cell>
          <cell r="Q11296">
            <v>46235</v>
          </cell>
          <cell r="W11296" t="str">
            <v>SP INT 5</v>
          </cell>
          <cell r="X11296" t="str">
            <v>SP INT 5</v>
          </cell>
        </row>
        <row r="11297">
          <cell r="B11297">
            <v>8</v>
          </cell>
          <cell r="K11297" t="str">
            <v>SALÁRIOS, ENCARGOS E BENEFÍCIOS</v>
          </cell>
          <cell r="O11297">
            <v>1</v>
          </cell>
          <cell r="Q11297">
            <v>46235</v>
          </cell>
          <cell r="W11297" t="str">
            <v>SP INT 5</v>
          </cell>
          <cell r="X11297" t="str">
            <v>SP INT 5</v>
          </cell>
        </row>
        <row r="11298">
          <cell r="B11298">
            <v>8</v>
          </cell>
          <cell r="K11298" t="str">
            <v>SALÁRIOS, ENCARGOS E BENEFÍCIOS</v>
          </cell>
          <cell r="O11298">
            <v>1</v>
          </cell>
          <cell r="Q11298">
            <v>46235</v>
          </cell>
          <cell r="W11298" t="str">
            <v>SP INT 5</v>
          </cell>
          <cell r="X11298" t="str">
            <v>SP INT 5</v>
          </cell>
        </row>
        <row r="11299">
          <cell r="B11299">
            <v>8</v>
          </cell>
          <cell r="K11299" t="str">
            <v>SALÁRIOS, ENCARGOS E BENEFÍCIOS</v>
          </cell>
          <cell r="O11299">
            <v>1</v>
          </cell>
          <cell r="Q11299">
            <v>46235</v>
          </cell>
          <cell r="W11299" t="str">
            <v>SP INT 5</v>
          </cell>
          <cell r="X11299" t="str">
            <v>SP INT 5</v>
          </cell>
        </row>
        <row r="11300">
          <cell r="B11300">
            <v>8</v>
          </cell>
          <cell r="K11300" t="str">
            <v>SALÁRIOS, ENCARGOS E BENEFÍCIOS</v>
          </cell>
          <cell r="O11300">
            <v>1</v>
          </cell>
          <cell r="Q11300">
            <v>46235</v>
          </cell>
          <cell r="W11300" t="str">
            <v>SP INT 5</v>
          </cell>
          <cell r="X11300" t="str">
            <v>SP INT 5</v>
          </cell>
        </row>
        <row r="11301">
          <cell r="B11301">
            <v>8</v>
          </cell>
          <cell r="K11301" t="str">
            <v>SALÁRIOS, ENCARGOS E BENEFÍCIOS</v>
          </cell>
          <cell r="O11301">
            <v>1</v>
          </cell>
          <cell r="Q11301">
            <v>46235</v>
          </cell>
          <cell r="W11301" t="str">
            <v>SP INT 5</v>
          </cell>
          <cell r="X11301" t="str">
            <v>SP INT 5</v>
          </cell>
        </row>
        <row r="11302">
          <cell r="B11302">
            <v>8</v>
          </cell>
          <cell r="K11302" t="str">
            <v>SALÁRIOS, ENCARGOS E BENEFÍCIOS</v>
          </cell>
          <cell r="O11302">
            <v>1</v>
          </cell>
          <cell r="Q11302">
            <v>46235</v>
          </cell>
          <cell r="W11302" t="str">
            <v>SP INT 5</v>
          </cell>
          <cell r="X11302" t="str">
            <v>SP INT 5</v>
          </cell>
        </row>
        <row r="11303">
          <cell r="B11303">
            <v>8</v>
          </cell>
          <cell r="K11303" t="str">
            <v>SALÁRIOS, ENCARGOS E BENEFÍCIOS</v>
          </cell>
          <cell r="O11303">
            <v>1</v>
          </cell>
          <cell r="Q11303">
            <v>46235</v>
          </cell>
          <cell r="W11303" t="str">
            <v>SP INT 5</v>
          </cell>
          <cell r="X11303" t="str">
            <v>SP INT 5</v>
          </cell>
        </row>
        <row r="11304">
          <cell r="B11304">
            <v>8</v>
          </cell>
          <cell r="K11304" t="str">
            <v>SALÁRIOS, ENCARGOS E BENEFÍCIOS</v>
          </cell>
          <cell r="O11304">
            <v>1</v>
          </cell>
          <cell r="Q11304">
            <v>46235</v>
          </cell>
          <cell r="W11304" t="str">
            <v>SP INT 5</v>
          </cell>
          <cell r="X11304" t="str">
            <v>SP INT 5</v>
          </cell>
        </row>
        <row r="11305">
          <cell r="B11305">
            <v>8</v>
          </cell>
          <cell r="K11305" t="str">
            <v>SERVIÇOS</v>
          </cell>
          <cell r="O11305">
            <v>1</v>
          </cell>
          <cell r="Q11305">
            <v>46235</v>
          </cell>
          <cell r="W11305" t="str">
            <v>SP INT 5</v>
          </cell>
          <cell r="X11305" t="str">
            <v>SP INT 5</v>
          </cell>
        </row>
        <row r="11306">
          <cell r="B11306">
            <v>8</v>
          </cell>
          <cell r="K11306" t="str">
            <v>SALÁRIOS, ENCARGOS E BENEFÍCIOS</v>
          </cell>
          <cell r="O11306">
            <v>1</v>
          </cell>
          <cell r="Q11306">
            <v>46235</v>
          </cell>
          <cell r="W11306" t="str">
            <v>SP INT 5</v>
          </cell>
          <cell r="X11306" t="str">
            <v>SP INT 5</v>
          </cell>
        </row>
        <row r="11307">
          <cell r="B11307">
            <v>8</v>
          </cell>
          <cell r="K11307" t="str">
            <v>SALÁRIOS, ENCARGOS E BENEFÍCIOS</v>
          </cell>
          <cell r="O11307">
            <v>1</v>
          </cell>
          <cell r="Q11307">
            <v>46235</v>
          </cell>
          <cell r="W11307" t="str">
            <v>SP INT 5</v>
          </cell>
          <cell r="X11307" t="str">
            <v>SP INT 5</v>
          </cell>
        </row>
        <row r="11308">
          <cell r="B11308">
            <v>8</v>
          </cell>
          <cell r="K11308" t="str">
            <v>SALÁRIOS, ENCARGOS E BENEFÍCIOS</v>
          </cell>
          <cell r="O11308">
            <v>1</v>
          </cell>
          <cell r="Q11308">
            <v>46235</v>
          </cell>
          <cell r="W11308" t="str">
            <v>SP INT 6</v>
          </cell>
          <cell r="X11308" t="str">
            <v>SP INT 6</v>
          </cell>
        </row>
        <row r="11309">
          <cell r="B11309">
            <v>8</v>
          </cell>
          <cell r="K11309" t="str">
            <v>SALÁRIOS, ENCARGOS E BENEFÍCIOS</v>
          </cell>
          <cell r="O11309">
            <v>1</v>
          </cell>
          <cell r="Q11309">
            <v>46235</v>
          </cell>
          <cell r="W11309" t="str">
            <v>SP INT 6</v>
          </cell>
          <cell r="X11309" t="str">
            <v>SP INT 6</v>
          </cell>
        </row>
        <row r="11310">
          <cell r="B11310">
            <v>8</v>
          </cell>
          <cell r="K11310" t="str">
            <v>SALÁRIOS, ENCARGOS E BENEFÍCIOS</v>
          </cell>
          <cell r="O11310">
            <v>1</v>
          </cell>
          <cell r="Q11310">
            <v>46235</v>
          </cell>
          <cell r="W11310" t="str">
            <v>SP INT 6</v>
          </cell>
          <cell r="X11310" t="str">
            <v>SP INT 6</v>
          </cell>
        </row>
        <row r="11311">
          <cell r="B11311">
            <v>8</v>
          </cell>
          <cell r="K11311" t="str">
            <v>SALÁRIOS, ENCARGOS E BENEFÍCIOS</v>
          </cell>
          <cell r="O11311">
            <v>1</v>
          </cell>
          <cell r="Q11311">
            <v>46235</v>
          </cell>
          <cell r="W11311" t="str">
            <v>SP INT 6</v>
          </cell>
          <cell r="X11311" t="str">
            <v>SP INT 6</v>
          </cell>
        </row>
        <row r="11312">
          <cell r="B11312">
            <v>8</v>
          </cell>
          <cell r="K11312" t="str">
            <v>SALÁRIOS, ENCARGOS E BENEFÍCIOS</v>
          </cell>
          <cell r="O11312">
            <v>1</v>
          </cell>
          <cell r="Q11312">
            <v>46235</v>
          </cell>
          <cell r="W11312" t="str">
            <v>SP INT 6</v>
          </cell>
          <cell r="X11312" t="str">
            <v>SP INT 6</v>
          </cell>
        </row>
        <row r="11313">
          <cell r="B11313">
            <v>8</v>
          </cell>
          <cell r="K11313" t="str">
            <v>SALÁRIOS, ENCARGOS E BENEFÍCIOS</v>
          </cell>
          <cell r="O11313">
            <v>1</v>
          </cell>
          <cell r="Q11313">
            <v>46235</v>
          </cell>
          <cell r="W11313" t="str">
            <v>SP INT 6</v>
          </cell>
          <cell r="X11313" t="str">
            <v>SP INT 6</v>
          </cell>
        </row>
        <row r="11314">
          <cell r="B11314">
            <v>8</v>
          </cell>
          <cell r="K11314" t="str">
            <v>SALÁRIOS, ENCARGOS E BENEFÍCIOS</v>
          </cell>
          <cell r="O11314">
            <v>1</v>
          </cell>
          <cell r="Q11314">
            <v>46235</v>
          </cell>
          <cell r="W11314" t="str">
            <v>SP INT 6</v>
          </cell>
          <cell r="X11314" t="str">
            <v>SP INT 6</v>
          </cell>
        </row>
        <row r="11315">
          <cell r="B11315">
            <v>8</v>
          </cell>
          <cell r="K11315" t="str">
            <v>SALÁRIOS, ENCARGOS E BENEFÍCIOS</v>
          </cell>
          <cell r="O11315">
            <v>1</v>
          </cell>
          <cell r="Q11315">
            <v>46235</v>
          </cell>
          <cell r="W11315" t="str">
            <v>SP INT 6</v>
          </cell>
          <cell r="X11315" t="str">
            <v>SP INT 6</v>
          </cell>
        </row>
        <row r="11316">
          <cell r="B11316">
            <v>8</v>
          </cell>
          <cell r="K11316" t="str">
            <v>SALÁRIOS, ENCARGOS E BENEFÍCIOS</v>
          </cell>
          <cell r="O11316">
            <v>1</v>
          </cell>
          <cell r="Q11316">
            <v>46235</v>
          </cell>
          <cell r="W11316" t="str">
            <v>SP INT 6</v>
          </cell>
          <cell r="X11316" t="str">
            <v>SP INT 6</v>
          </cell>
        </row>
        <row r="11317">
          <cell r="B11317">
            <v>8</v>
          </cell>
          <cell r="K11317" t="str">
            <v>SALÁRIOS, ENCARGOS E BENEFÍCIOS</v>
          </cell>
          <cell r="O11317">
            <v>1</v>
          </cell>
          <cell r="Q11317">
            <v>46235</v>
          </cell>
          <cell r="W11317" t="str">
            <v>SP INT 6</v>
          </cell>
          <cell r="X11317" t="str">
            <v>SP INT 6</v>
          </cell>
        </row>
        <row r="11318">
          <cell r="B11318">
            <v>8</v>
          </cell>
          <cell r="K11318" t="str">
            <v>SALÁRIOS, ENCARGOS E BENEFÍCIOS</v>
          </cell>
          <cell r="O11318">
            <v>1</v>
          </cell>
          <cell r="Q11318">
            <v>46235</v>
          </cell>
          <cell r="W11318" t="str">
            <v>SP INT 6</v>
          </cell>
          <cell r="X11318" t="str">
            <v>SP INT 6</v>
          </cell>
        </row>
        <row r="11319">
          <cell r="B11319">
            <v>8</v>
          </cell>
          <cell r="K11319" t="str">
            <v>SALÁRIOS, ENCARGOS E BENEFÍCIOS</v>
          </cell>
          <cell r="O11319">
            <v>1</v>
          </cell>
          <cell r="Q11319">
            <v>46235</v>
          </cell>
          <cell r="W11319" t="str">
            <v>SP INT 6</v>
          </cell>
          <cell r="X11319" t="str">
            <v>SP INT 6</v>
          </cell>
        </row>
        <row r="11320">
          <cell r="B11320">
            <v>8</v>
          </cell>
          <cell r="K11320" t="str">
            <v>SALÁRIOS, ENCARGOS E BENEFÍCIOS</v>
          </cell>
          <cell r="O11320">
            <v>1</v>
          </cell>
          <cell r="Q11320">
            <v>46235</v>
          </cell>
          <cell r="W11320" t="str">
            <v>SP INT 6</v>
          </cell>
          <cell r="X11320" t="str">
            <v>SP INT 6</v>
          </cell>
        </row>
        <row r="11321">
          <cell r="B11321">
            <v>8</v>
          </cell>
          <cell r="K11321" t="str">
            <v>SALÁRIOS, ENCARGOS E BENEFÍCIOS</v>
          </cell>
          <cell r="O11321">
            <v>1</v>
          </cell>
          <cell r="Q11321">
            <v>46235</v>
          </cell>
          <cell r="W11321" t="str">
            <v>SP INT 6</v>
          </cell>
          <cell r="X11321" t="str">
            <v>SP INT 6</v>
          </cell>
        </row>
        <row r="11322">
          <cell r="B11322">
            <v>8</v>
          </cell>
          <cell r="K11322" t="str">
            <v>SALÁRIOS, ENCARGOS E BENEFÍCIOS</v>
          </cell>
          <cell r="O11322">
            <v>1</v>
          </cell>
          <cell r="Q11322">
            <v>46235</v>
          </cell>
          <cell r="W11322" t="str">
            <v>SP INT 6</v>
          </cell>
          <cell r="X11322" t="str">
            <v>SP INT 6</v>
          </cell>
        </row>
        <row r="11323">
          <cell r="B11323">
            <v>8</v>
          </cell>
          <cell r="K11323" t="str">
            <v>SALÁRIOS, ENCARGOS E BENEFÍCIOS</v>
          </cell>
          <cell r="O11323">
            <v>1</v>
          </cell>
          <cell r="Q11323">
            <v>46235</v>
          </cell>
          <cell r="W11323" t="str">
            <v>SP INT 6</v>
          </cell>
          <cell r="X11323" t="str">
            <v>SP INT 6</v>
          </cell>
        </row>
        <row r="11324">
          <cell r="B11324">
            <v>8</v>
          </cell>
          <cell r="K11324" t="str">
            <v>SERVIÇOS</v>
          </cell>
          <cell r="O11324">
            <v>1</v>
          </cell>
          <cell r="Q11324">
            <v>46235</v>
          </cell>
          <cell r="W11324" t="str">
            <v>SP INT 6</v>
          </cell>
          <cell r="X11324" t="str">
            <v>SP INT 6</v>
          </cell>
        </row>
        <row r="11325">
          <cell r="B11325">
            <v>8</v>
          </cell>
          <cell r="K11325" t="str">
            <v>SERVIÇOS</v>
          </cell>
          <cell r="O11325">
            <v>1</v>
          </cell>
          <cell r="Q11325">
            <v>46235</v>
          </cell>
          <cell r="W11325" t="str">
            <v>SP INT 6</v>
          </cell>
          <cell r="X11325" t="str">
            <v>SP INT 6</v>
          </cell>
        </row>
        <row r="11326">
          <cell r="B11326">
            <v>8</v>
          </cell>
          <cell r="K11326" t="str">
            <v>SALÁRIOS, ENCARGOS E BENEFÍCIOS</v>
          </cell>
          <cell r="O11326">
            <v>1</v>
          </cell>
          <cell r="Q11326">
            <v>46235</v>
          </cell>
          <cell r="W11326" t="str">
            <v>SP INT 6</v>
          </cell>
          <cell r="X11326" t="str">
            <v>SP INT 6</v>
          </cell>
        </row>
        <row r="11327">
          <cell r="B11327">
            <v>8</v>
          </cell>
          <cell r="K11327" t="str">
            <v>SALÁRIOS, ENCARGOS E BENEFÍCIOS</v>
          </cell>
          <cell r="O11327">
            <v>1</v>
          </cell>
          <cell r="Q11327">
            <v>46235</v>
          </cell>
          <cell r="W11327" t="str">
            <v>SP INT 6</v>
          </cell>
          <cell r="X11327" t="str">
            <v>SP INT 6</v>
          </cell>
        </row>
        <row r="11328">
          <cell r="B11328">
            <v>8</v>
          </cell>
          <cell r="K11328" t="str">
            <v>SALÁRIOS, ENCARGOS E BENEFÍCIOS</v>
          </cell>
          <cell r="O11328">
            <v>1</v>
          </cell>
          <cell r="Q11328">
            <v>46235</v>
          </cell>
          <cell r="W11328" t="str">
            <v>SP INT 6</v>
          </cell>
          <cell r="X11328" t="str">
            <v>SP INT 6</v>
          </cell>
        </row>
        <row r="11329">
          <cell r="B11329">
            <v>8</v>
          </cell>
          <cell r="K11329" t="str">
            <v>SALÁRIOS, ENCARGOS E BENEFÍCIOS</v>
          </cell>
          <cell r="O11329">
            <v>1</v>
          </cell>
          <cell r="Q11329">
            <v>46235</v>
          </cell>
          <cell r="W11329" t="str">
            <v>SP INT 6</v>
          </cell>
          <cell r="X11329" t="str">
            <v>SP INT 6</v>
          </cell>
        </row>
        <row r="11330">
          <cell r="B11330">
            <v>8</v>
          </cell>
          <cell r="K11330" t="str">
            <v>SALÁRIOS, ENCARGOS E BENEFÍCIOS</v>
          </cell>
          <cell r="O11330">
            <v>1</v>
          </cell>
          <cell r="Q11330">
            <v>46235</v>
          </cell>
          <cell r="W11330" t="str">
            <v>SP INT 6</v>
          </cell>
          <cell r="X11330" t="str">
            <v>SP INT 6</v>
          </cell>
        </row>
        <row r="11331">
          <cell r="B11331">
            <v>8</v>
          </cell>
          <cell r="K11331" t="str">
            <v>SALÁRIOS, ENCARGOS E BENEFÍCIOS</v>
          </cell>
          <cell r="O11331">
            <v>1</v>
          </cell>
          <cell r="Q11331">
            <v>46235</v>
          </cell>
          <cell r="W11331" t="str">
            <v>SP INT 6</v>
          </cell>
          <cell r="X11331" t="str">
            <v>SP INT 6</v>
          </cell>
        </row>
        <row r="11332">
          <cell r="B11332">
            <v>8</v>
          </cell>
          <cell r="K11332" t="str">
            <v>SALÁRIOS, ENCARGOS E BENEFÍCIOS</v>
          </cell>
          <cell r="O11332">
            <v>1</v>
          </cell>
          <cell r="Q11332">
            <v>46235</v>
          </cell>
          <cell r="W11332" t="str">
            <v>SP INT 6</v>
          </cell>
          <cell r="X11332" t="str">
            <v>SP INT 6</v>
          </cell>
        </row>
        <row r="11333">
          <cell r="B11333">
            <v>8</v>
          </cell>
          <cell r="K11333" t="str">
            <v>SALÁRIOS, ENCARGOS E BENEFÍCIOS</v>
          </cell>
          <cell r="O11333">
            <v>1</v>
          </cell>
          <cell r="Q11333">
            <v>46235</v>
          </cell>
          <cell r="W11333" t="str">
            <v>SP INT 6</v>
          </cell>
          <cell r="X11333" t="str">
            <v>SP INT 6</v>
          </cell>
        </row>
        <row r="11334">
          <cell r="B11334">
            <v>8</v>
          </cell>
          <cell r="K11334" t="str">
            <v>SALÁRIOS, ENCARGOS E BENEFÍCIOS</v>
          </cell>
          <cell r="O11334">
            <v>1</v>
          </cell>
          <cell r="Q11334">
            <v>46235</v>
          </cell>
          <cell r="W11334" t="str">
            <v>SP INT 6</v>
          </cell>
          <cell r="X11334" t="str">
            <v>SP INT 6</v>
          </cell>
        </row>
        <row r="11335">
          <cell r="B11335">
            <v>8</v>
          </cell>
          <cell r="K11335" t="str">
            <v>SALÁRIOS, ENCARGOS E BENEFÍCIOS</v>
          </cell>
          <cell r="O11335">
            <v>1</v>
          </cell>
          <cell r="Q11335">
            <v>46235</v>
          </cell>
          <cell r="W11335" t="str">
            <v>SP INT 6</v>
          </cell>
          <cell r="X11335" t="str">
            <v>SP INT 6</v>
          </cell>
        </row>
        <row r="11336">
          <cell r="B11336">
            <v>8</v>
          </cell>
          <cell r="K11336" t="str">
            <v>SALÁRIOS, ENCARGOS E BENEFÍCIOS</v>
          </cell>
          <cell r="O11336">
            <v>1</v>
          </cell>
          <cell r="Q11336">
            <v>46235</v>
          </cell>
          <cell r="W11336" t="str">
            <v>SP INT 6</v>
          </cell>
          <cell r="X11336" t="str">
            <v>SP INT 6</v>
          </cell>
        </row>
        <row r="11337">
          <cell r="B11337">
            <v>8</v>
          </cell>
          <cell r="K11337" t="str">
            <v>SALÁRIOS, ENCARGOS E BENEFÍCIOS</v>
          </cell>
          <cell r="O11337">
            <v>1</v>
          </cell>
          <cell r="Q11337">
            <v>46235</v>
          </cell>
          <cell r="W11337" t="str">
            <v>SP INT 6</v>
          </cell>
          <cell r="X11337" t="str">
            <v>SP INT 6</v>
          </cell>
        </row>
        <row r="11338">
          <cell r="B11338">
            <v>8</v>
          </cell>
          <cell r="K11338" t="str">
            <v>SALÁRIOS, ENCARGOS E BENEFÍCIOS</v>
          </cell>
          <cell r="O11338">
            <v>1</v>
          </cell>
          <cell r="Q11338">
            <v>46235</v>
          </cell>
          <cell r="W11338" t="str">
            <v>SP INT 6</v>
          </cell>
          <cell r="X11338" t="str">
            <v>SP INT 6</v>
          </cell>
        </row>
        <row r="11339">
          <cell r="B11339">
            <v>8</v>
          </cell>
          <cell r="K11339" t="str">
            <v>SALÁRIOS, ENCARGOS E BENEFÍCIOS</v>
          </cell>
          <cell r="O11339">
            <v>1</v>
          </cell>
          <cell r="Q11339">
            <v>46235</v>
          </cell>
          <cell r="W11339" t="str">
            <v>SP INT 6</v>
          </cell>
          <cell r="X11339" t="str">
            <v>SP INT 6</v>
          </cell>
        </row>
        <row r="11340">
          <cell r="B11340">
            <v>8</v>
          </cell>
          <cell r="K11340" t="str">
            <v>SALÁRIOS, ENCARGOS E BENEFÍCIOS</v>
          </cell>
          <cell r="O11340">
            <v>1</v>
          </cell>
          <cell r="Q11340">
            <v>46235</v>
          </cell>
          <cell r="W11340" t="str">
            <v>SP INT 6</v>
          </cell>
          <cell r="X11340" t="str">
            <v>SP INT 6</v>
          </cell>
        </row>
        <row r="11341">
          <cell r="B11341">
            <v>8</v>
          </cell>
          <cell r="K11341" t="str">
            <v>SALÁRIOS, ENCARGOS E BENEFÍCIOS</v>
          </cell>
          <cell r="O11341">
            <v>1</v>
          </cell>
          <cell r="Q11341">
            <v>46235</v>
          </cell>
          <cell r="W11341" t="str">
            <v>SP INT 6</v>
          </cell>
          <cell r="X11341" t="str">
            <v>SP INT 6</v>
          </cell>
        </row>
        <row r="11342">
          <cell r="B11342">
            <v>8</v>
          </cell>
          <cell r="K11342" t="str">
            <v>SALÁRIOS, ENCARGOS E BENEFÍCIOS</v>
          </cell>
          <cell r="O11342">
            <v>1</v>
          </cell>
          <cell r="Q11342">
            <v>46235</v>
          </cell>
          <cell r="W11342" t="str">
            <v>SP INT 6</v>
          </cell>
          <cell r="X11342" t="str">
            <v>SP INT 6</v>
          </cell>
        </row>
        <row r="11343">
          <cell r="B11343">
            <v>8</v>
          </cell>
          <cell r="K11343" t="str">
            <v>SALÁRIOS, ENCARGOS E BENEFÍCIOS</v>
          </cell>
          <cell r="O11343">
            <v>1</v>
          </cell>
          <cell r="Q11343">
            <v>46235</v>
          </cell>
          <cell r="W11343" t="str">
            <v>SP INT 6</v>
          </cell>
          <cell r="X11343" t="str">
            <v>SP INT 6</v>
          </cell>
        </row>
        <row r="11344">
          <cell r="B11344">
            <v>8</v>
          </cell>
          <cell r="K11344" t="str">
            <v>SALÁRIOS, ENCARGOS E BENEFÍCIOS</v>
          </cell>
          <cell r="O11344">
            <v>1</v>
          </cell>
          <cell r="Q11344">
            <v>46235</v>
          </cell>
          <cell r="W11344" t="str">
            <v>SP INT 6</v>
          </cell>
          <cell r="X11344" t="str">
            <v>SP INT 6</v>
          </cell>
        </row>
        <row r="11345">
          <cell r="B11345">
            <v>8</v>
          </cell>
          <cell r="K11345" t="str">
            <v>SALÁRIOS, ENCARGOS E BENEFÍCIOS</v>
          </cell>
          <cell r="O11345">
            <v>1</v>
          </cell>
          <cell r="Q11345">
            <v>46235</v>
          </cell>
          <cell r="W11345" t="str">
            <v>SP INT 6</v>
          </cell>
          <cell r="X11345" t="str">
            <v>SP INT 6</v>
          </cell>
        </row>
        <row r="11346">
          <cell r="B11346">
            <v>8</v>
          </cell>
          <cell r="K11346" t="str">
            <v>SALÁRIOS, ENCARGOS E BENEFÍCIOS</v>
          </cell>
          <cell r="O11346">
            <v>1</v>
          </cell>
          <cell r="Q11346">
            <v>46235</v>
          </cell>
          <cell r="W11346" t="str">
            <v>SP INT 6</v>
          </cell>
          <cell r="X11346" t="str">
            <v>SP INT 6</v>
          </cell>
        </row>
        <row r="11347">
          <cell r="B11347">
            <v>8</v>
          </cell>
          <cell r="K11347" t="str">
            <v>SALÁRIOS, ENCARGOS E BENEFÍCIOS</v>
          </cell>
          <cell r="O11347">
            <v>1</v>
          </cell>
          <cell r="Q11347">
            <v>46235</v>
          </cell>
          <cell r="W11347" t="str">
            <v>SP INT 6</v>
          </cell>
          <cell r="X11347" t="str">
            <v>SP INT 6</v>
          </cell>
        </row>
        <row r="11348">
          <cell r="B11348">
            <v>8</v>
          </cell>
          <cell r="K11348" t="str">
            <v>SALÁRIOS, ENCARGOS E BENEFÍCIOS</v>
          </cell>
          <cell r="O11348">
            <v>1</v>
          </cell>
          <cell r="Q11348">
            <v>46235</v>
          </cell>
          <cell r="W11348" t="str">
            <v>SENSIA CP</v>
          </cell>
          <cell r="X11348" t="str">
            <v>SENSIA</v>
          </cell>
        </row>
        <row r="11349">
          <cell r="B11349">
            <v>8</v>
          </cell>
          <cell r="K11349" t="str">
            <v>SALÁRIOS, ENCARGOS E BENEFÍCIOS</v>
          </cell>
          <cell r="O11349">
            <v>1</v>
          </cell>
          <cell r="Q11349">
            <v>46235</v>
          </cell>
          <cell r="W11349" t="str">
            <v>SENSIA CP</v>
          </cell>
          <cell r="X11349" t="str">
            <v>SENSIA</v>
          </cell>
        </row>
        <row r="11350">
          <cell r="B11350">
            <v>8</v>
          </cell>
          <cell r="K11350" t="str">
            <v>SALÁRIOS, ENCARGOS E BENEFÍCIOS</v>
          </cell>
          <cell r="O11350">
            <v>1</v>
          </cell>
          <cell r="Q11350">
            <v>46235</v>
          </cell>
          <cell r="W11350" t="str">
            <v>SENSIA CP</v>
          </cell>
          <cell r="X11350" t="str">
            <v>SENSIA</v>
          </cell>
        </row>
        <row r="11351">
          <cell r="B11351">
            <v>8</v>
          </cell>
          <cell r="K11351" t="str">
            <v>SALÁRIOS, ENCARGOS E BENEFÍCIOS</v>
          </cell>
          <cell r="O11351">
            <v>1</v>
          </cell>
          <cell r="Q11351">
            <v>46235</v>
          </cell>
          <cell r="W11351" t="str">
            <v>SENSIA CP</v>
          </cell>
          <cell r="X11351" t="str">
            <v>SENSIA</v>
          </cell>
        </row>
        <row r="11352">
          <cell r="B11352">
            <v>8</v>
          </cell>
          <cell r="K11352" t="str">
            <v>SALÁRIOS, ENCARGOS E BENEFÍCIOS</v>
          </cell>
          <cell r="O11352">
            <v>1</v>
          </cell>
          <cell r="Q11352">
            <v>46235</v>
          </cell>
          <cell r="W11352" t="str">
            <v>SENSIA CP</v>
          </cell>
          <cell r="X11352" t="str">
            <v>SENSIA</v>
          </cell>
        </row>
        <row r="11353">
          <cell r="B11353">
            <v>8</v>
          </cell>
          <cell r="K11353" t="str">
            <v>SALÁRIOS, ENCARGOS E BENEFÍCIOS</v>
          </cell>
          <cell r="O11353">
            <v>1</v>
          </cell>
          <cell r="Q11353">
            <v>46235</v>
          </cell>
          <cell r="W11353" t="str">
            <v>SENSIA CP</v>
          </cell>
          <cell r="X11353" t="str">
            <v>SENSIA</v>
          </cell>
        </row>
        <row r="11354">
          <cell r="B11354">
            <v>8</v>
          </cell>
          <cell r="K11354" t="str">
            <v>SALÁRIOS, ENCARGOS E BENEFÍCIOS</v>
          </cell>
          <cell r="O11354">
            <v>1</v>
          </cell>
          <cell r="Q11354">
            <v>46235</v>
          </cell>
          <cell r="W11354" t="str">
            <v>SENSIA CP</v>
          </cell>
          <cell r="X11354" t="str">
            <v>SENSIA</v>
          </cell>
        </row>
        <row r="11355">
          <cell r="B11355">
            <v>8</v>
          </cell>
          <cell r="K11355" t="str">
            <v>SALÁRIOS, ENCARGOS E BENEFÍCIOS</v>
          </cell>
          <cell r="O11355">
            <v>1</v>
          </cell>
          <cell r="Q11355">
            <v>46235</v>
          </cell>
          <cell r="W11355" t="str">
            <v>SENSIA CP</v>
          </cell>
          <cell r="X11355" t="str">
            <v>SENSIA</v>
          </cell>
        </row>
        <row r="11356">
          <cell r="B11356">
            <v>8</v>
          </cell>
          <cell r="K11356" t="str">
            <v>SALÁRIOS, ENCARGOS E BENEFÍCIOS</v>
          </cell>
          <cell r="O11356">
            <v>1</v>
          </cell>
          <cell r="Q11356">
            <v>46235</v>
          </cell>
          <cell r="W11356" t="str">
            <v>SENSIA CP</v>
          </cell>
          <cell r="X11356" t="str">
            <v>SENSIA</v>
          </cell>
        </row>
        <row r="11357">
          <cell r="B11357">
            <v>8</v>
          </cell>
          <cell r="K11357" t="str">
            <v>SALÁRIOS, ENCARGOS E BENEFÍCIOS</v>
          </cell>
          <cell r="O11357">
            <v>1</v>
          </cell>
          <cell r="Q11357">
            <v>46235</v>
          </cell>
          <cell r="W11357" t="str">
            <v>SENSIA RP</v>
          </cell>
          <cell r="X11357" t="str">
            <v>SENSIA</v>
          </cell>
        </row>
        <row r="11358">
          <cell r="B11358">
            <v>8</v>
          </cell>
          <cell r="K11358" t="str">
            <v>SALÁRIOS, ENCARGOS E BENEFÍCIOS</v>
          </cell>
          <cell r="O11358">
            <v>1</v>
          </cell>
          <cell r="Q11358">
            <v>46235</v>
          </cell>
          <cell r="W11358" t="str">
            <v>SENSIA RP</v>
          </cell>
          <cell r="X11358" t="str">
            <v>SENSIA</v>
          </cell>
        </row>
        <row r="11359">
          <cell r="B11359">
            <v>8</v>
          </cell>
          <cell r="K11359" t="str">
            <v>SALÁRIOS, ENCARGOS E BENEFÍCIOS</v>
          </cell>
          <cell r="O11359">
            <v>1</v>
          </cell>
          <cell r="Q11359">
            <v>46235</v>
          </cell>
          <cell r="W11359" t="str">
            <v>SENSIA RP</v>
          </cell>
          <cell r="X11359" t="str">
            <v>SENSIA</v>
          </cell>
        </row>
        <row r="11360">
          <cell r="B11360">
            <v>1</v>
          </cell>
          <cell r="K11360" t="str">
            <v>SALÁRIOS, ENCARGOS E BENEFÍCIOS</v>
          </cell>
          <cell r="O11360">
            <v>0</v>
          </cell>
          <cell r="P11360">
            <v>16</v>
          </cell>
          <cell r="Q11360">
            <v>46023</v>
          </cell>
          <cell r="W11360" t="str">
            <v>DIRETORIA SPI</v>
          </cell>
          <cell r="X11360" t="str">
            <v>DIRETORIA SPI</v>
          </cell>
        </row>
        <row r="11361">
          <cell r="B11361">
            <v>1</v>
          </cell>
          <cell r="K11361" t="str">
            <v>SALÁRIOS, ENCARGOS E BENEFÍCIOS</v>
          </cell>
          <cell r="O11361">
            <v>0</v>
          </cell>
          <cell r="P11361">
            <v>32</v>
          </cell>
          <cell r="Q11361">
            <v>46023</v>
          </cell>
          <cell r="W11361" t="str">
            <v>DIRETORIA SPI</v>
          </cell>
          <cell r="X11361" t="str">
            <v>DIRETORIA SPI</v>
          </cell>
        </row>
        <row r="11362">
          <cell r="B11362">
            <v>1</v>
          </cell>
          <cell r="K11362" t="str">
            <v>SALÁRIOS, ENCARGOS E BENEFÍCIOS</v>
          </cell>
          <cell r="O11362">
            <v>0</v>
          </cell>
          <cell r="Q11362">
            <v>46023</v>
          </cell>
          <cell r="W11362" t="str">
            <v>DIRETORIA SPI</v>
          </cell>
          <cell r="X11362" t="str">
            <v>DIRETORIA SPI</v>
          </cell>
        </row>
        <row r="11363">
          <cell r="B11363">
            <v>1</v>
          </cell>
          <cell r="K11363" t="str">
            <v>SALÁRIOS, ENCARGOS E BENEFÍCIOS</v>
          </cell>
          <cell r="O11363">
            <v>0</v>
          </cell>
          <cell r="Q11363">
            <v>46023</v>
          </cell>
          <cell r="W11363" t="str">
            <v>DIRETORIA SPI</v>
          </cell>
          <cell r="X11363" t="str">
            <v>DIRETORIA SPI</v>
          </cell>
        </row>
        <row r="11364">
          <cell r="B11364">
            <v>1</v>
          </cell>
          <cell r="K11364" t="str">
            <v>SALÁRIOS, ENCARGOS E BENEFÍCIOS</v>
          </cell>
          <cell r="O11364">
            <v>0</v>
          </cell>
          <cell r="Q11364">
            <v>46023</v>
          </cell>
          <cell r="W11364" t="str">
            <v>SP INT 1</v>
          </cell>
          <cell r="X11364" t="str">
            <v>SP INT 1</v>
          </cell>
        </row>
        <row r="11365">
          <cell r="B11365">
            <v>1</v>
          </cell>
          <cell r="K11365" t="str">
            <v>SALÁRIOS, ENCARGOS E BENEFÍCIOS</v>
          </cell>
          <cell r="O11365">
            <v>0</v>
          </cell>
          <cell r="Q11365">
            <v>46023</v>
          </cell>
          <cell r="W11365" t="str">
            <v>SP INT 1</v>
          </cell>
          <cell r="X11365" t="str">
            <v>SP INT 1</v>
          </cell>
        </row>
        <row r="11366">
          <cell r="B11366">
            <v>1</v>
          </cell>
          <cell r="K11366" t="str">
            <v>SALÁRIOS, ENCARGOS E BENEFÍCIOS</v>
          </cell>
          <cell r="O11366">
            <v>0</v>
          </cell>
          <cell r="Q11366">
            <v>46023</v>
          </cell>
          <cell r="W11366" t="str">
            <v>SP INT 1</v>
          </cell>
          <cell r="X11366" t="str">
            <v>SP INT 1</v>
          </cell>
        </row>
        <row r="11367">
          <cell r="B11367">
            <v>1</v>
          </cell>
          <cell r="K11367" t="str">
            <v>SALÁRIOS, ENCARGOS E BENEFÍCIOS</v>
          </cell>
          <cell r="O11367">
            <v>0</v>
          </cell>
          <cell r="Q11367">
            <v>46023</v>
          </cell>
          <cell r="W11367" t="str">
            <v>SP INT 1</v>
          </cell>
          <cell r="X11367" t="str">
            <v>SP INT 1</v>
          </cell>
        </row>
        <row r="11368">
          <cell r="B11368">
            <v>1</v>
          </cell>
          <cell r="K11368" t="str">
            <v>SALÁRIOS, ENCARGOS E BENEFÍCIOS</v>
          </cell>
          <cell r="O11368">
            <v>0</v>
          </cell>
          <cell r="Q11368">
            <v>46023</v>
          </cell>
          <cell r="W11368" t="str">
            <v>SP INT 1</v>
          </cell>
          <cell r="X11368" t="str">
            <v>SP INT 1</v>
          </cell>
        </row>
        <row r="11369">
          <cell r="B11369">
            <v>1</v>
          </cell>
          <cell r="K11369" t="str">
            <v>SALÁRIOS, ENCARGOS E BENEFÍCIOS</v>
          </cell>
          <cell r="O11369">
            <v>0</v>
          </cell>
          <cell r="Q11369">
            <v>46023</v>
          </cell>
          <cell r="W11369" t="str">
            <v>SP INT 1</v>
          </cell>
          <cell r="X11369" t="str">
            <v>SP INT 1</v>
          </cell>
        </row>
        <row r="11370">
          <cell r="B11370">
            <v>1</v>
          </cell>
          <cell r="K11370" t="str">
            <v>SALÁRIOS, ENCARGOS E BENEFÍCIOS</v>
          </cell>
          <cell r="O11370">
            <v>0</v>
          </cell>
          <cell r="Q11370">
            <v>46023</v>
          </cell>
          <cell r="W11370" t="str">
            <v>SP INT 1</v>
          </cell>
          <cell r="X11370" t="str">
            <v>SP INT 1</v>
          </cell>
        </row>
        <row r="11371">
          <cell r="B11371">
            <v>1</v>
          </cell>
          <cell r="K11371" t="str">
            <v>SALÁRIOS, ENCARGOS E BENEFÍCIOS</v>
          </cell>
          <cell r="O11371">
            <v>0</v>
          </cell>
          <cell r="Q11371">
            <v>46023</v>
          </cell>
          <cell r="W11371" t="str">
            <v>SP INT 1</v>
          </cell>
          <cell r="X11371" t="str">
            <v>SP INT 1</v>
          </cell>
        </row>
        <row r="11372">
          <cell r="B11372">
            <v>1</v>
          </cell>
          <cell r="K11372" t="str">
            <v>SALÁRIOS, ENCARGOS E BENEFÍCIOS</v>
          </cell>
          <cell r="O11372">
            <v>0</v>
          </cell>
          <cell r="Q11372">
            <v>46023</v>
          </cell>
          <cell r="W11372" t="str">
            <v>SP INT 1</v>
          </cell>
          <cell r="X11372" t="str">
            <v>SP INT 1</v>
          </cell>
        </row>
        <row r="11373">
          <cell r="B11373">
            <v>1</v>
          </cell>
          <cell r="K11373" t="str">
            <v>SALÁRIOS, ENCARGOS E BENEFÍCIOS</v>
          </cell>
          <cell r="O11373">
            <v>0</v>
          </cell>
          <cell r="Q11373">
            <v>46023</v>
          </cell>
          <cell r="W11373" t="str">
            <v>SP INT 1</v>
          </cell>
          <cell r="X11373" t="str">
            <v>SP INT 1</v>
          </cell>
        </row>
        <row r="11374">
          <cell r="B11374">
            <v>1</v>
          </cell>
          <cell r="K11374" t="str">
            <v>SALÁRIOS, ENCARGOS E BENEFÍCIOS</v>
          </cell>
          <cell r="O11374">
            <v>0</v>
          </cell>
          <cell r="Q11374">
            <v>46023</v>
          </cell>
          <cell r="W11374" t="str">
            <v>SP INT 1</v>
          </cell>
          <cell r="X11374" t="str">
            <v>SP INT 1</v>
          </cell>
        </row>
        <row r="11375">
          <cell r="B11375">
            <v>1</v>
          </cell>
          <cell r="K11375" t="str">
            <v>SALÁRIOS, ENCARGOS E BENEFÍCIOS</v>
          </cell>
          <cell r="O11375">
            <v>0</v>
          </cell>
          <cell r="Q11375">
            <v>46023</v>
          </cell>
          <cell r="W11375" t="str">
            <v>SP INT 1</v>
          </cell>
          <cell r="X11375" t="str">
            <v>SP INT 1</v>
          </cell>
        </row>
        <row r="11376">
          <cell r="B11376">
            <v>1</v>
          </cell>
          <cell r="K11376" t="str">
            <v>SALÁRIOS, ENCARGOS E BENEFÍCIOS</v>
          </cell>
          <cell r="O11376">
            <v>0</v>
          </cell>
          <cell r="Q11376">
            <v>46023</v>
          </cell>
          <cell r="W11376" t="str">
            <v>SP INT 1</v>
          </cell>
          <cell r="X11376" t="str">
            <v>SP INT 1</v>
          </cell>
        </row>
        <row r="11377">
          <cell r="B11377">
            <v>1</v>
          </cell>
          <cell r="K11377" t="str">
            <v>SALÁRIOS, ENCARGOS E BENEFÍCIOS</v>
          </cell>
          <cell r="O11377">
            <v>0</v>
          </cell>
          <cell r="Q11377">
            <v>46023</v>
          </cell>
          <cell r="W11377" t="str">
            <v>SP INT 1</v>
          </cell>
          <cell r="X11377" t="str">
            <v>SP INT 1</v>
          </cell>
        </row>
        <row r="11378">
          <cell r="B11378">
            <v>1</v>
          </cell>
          <cell r="K11378" t="str">
            <v>SALÁRIOS, ENCARGOS E BENEFÍCIOS</v>
          </cell>
          <cell r="O11378">
            <v>0</v>
          </cell>
          <cell r="Q11378">
            <v>46023</v>
          </cell>
          <cell r="W11378" t="str">
            <v>SP INT 1</v>
          </cell>
          <cell r="X11378" t="str">
            <v>SP INT 1</v>
          </cell>
        </row>
        <row r="11379">
          <cell r="B11379">
            <v>1</v>
          </cell>
          <cell r="K11379" t="str">
            <v>SALÁRIOS, ENCARGOS E BENEFÍCIOS</v>
          </cell>
          <cell r="O11379">
            <v>0</v>
          </cell>
          <cell r="Q11379">
            <v>46023</v>
          </cell>
          <cell r="W11379" t="str">
            <v>SP INT 1</v>
          </cell>
          <cell r="X11379" t="str">
            <v>SP INT 1</v>
          </cell>
        </row>
        <row r="11380">
          <cell r="B11380">
            <v>1</v>
          </cell>
          <cell r="K11380" t="str">
            <v>SALÁRIOS, ENCARGOS E BENEFÍCIOS</v>
          </cell>
          <cell r="O11380">
            <v>0</v>
          </cell>
          <cell r="Q11380">
            <v>46023</v>
          </cell>
          <cell r="W11380" t="str">
            <v>SP INT 1</v>
          </cell>
          <cell r="X11380" t="str">
            <v>SP INT 1</v>
          </cell>
        </row>
        <row r="11381">
          <cell r="B11381">
            <v>1</v>
          </cell>
          <cell r="K11381" t="str">
            <v>SALÁRIOS, ENCARGOS E BENEFÍCIOS</v>
          </cell>
          <cell r="O11381">
            <v>0</v>
          </cell>
          <cell r="Q11381">
            <v>46023</v>
          </cell>
          <cell r="W11381" t="str">
            <v>SP INT 1</v>
          </cell>
          <cell r="X11381" t="str">
            <v>SP INT 1</v>
          </cell>
        </row>
        <row r="11382">
          <cell r="B11382">
            <v>1</v>
          </cell>
          <cell r="K11382" t="str">
            <v>SALÁRIOS, ENCARGOS E BENEFÍCIOS</v>
          </cell>
          <cell r="O11382">
            <v>0</v>
          </cell>
          <cell r="Q11382">
            <v>46023</v>
          </cell>
          <cell r="W11382" t="str">
            <v>SP INT 1</v>
          </cell>
          <cell r="X11382" t="str">
            <v>SP INT 1</v>
          </cell>
        </row>
        <row r="11383">
          <cell r="B11383">
            <v>1</v>
          </cell>
          <cell r="K11383" t="str">
            <v>SALÁRIOS, ENCARGOS E BENEFÍCIOS</v>
          </cell>
          <cell r="O11383">
            <v>0</v>
          </cell>
          <cell r="Q11383">
            <v>46023</v>
          </cell>
          <cell r="W11383" t="str">
            <v>SP INT 1</v>
          </cell>
          <cell r="X11383" t="str">
            <v>SP INT 1</v>
          </cell>
        </row>
        <row r="11384">
          <cell r="B11384">
            <v>1</v>
          </cell>
          <cell r="K11384" t="str">
            <v>SALÁRIOS, ENCARGOS E BENEFÍCIOS</v>
          </cell>
          <cell r="O11384">
            <v>0</v>
          </cell>
          <cell r="Q11384">
            <v>46023</v>
          </cell>
          <cell r="W11384" t="str">
            <v>SP INT 1</v>
          </cell>
          <cell r="X11384" t="str">
            <v>SP INT 1</v>
          </cell>
        </row>
        <row r="11385">
          <cell r="B11385">
            <v>1</v>
          </cell>
          <cell r="K11385" t="str">
            <v>SALÁRIOS, ENCARGOS E BENEFÍCIOS</v>
          </cell>
          <cell r="O11385">
            <v>0</v>
          </cell>
          <cell r="Q11385">
            <v>46023</v>
          </cell>
          <cell r="W11385" t="str">
            <v>SP INT 1</v>
          </cell>
          <cell r="X11385" t="str">
            <v>SP INT 1</v>
          </cell>
        </row>
        <row r="11386">
          <cell r="B11386">
            <v>1</v>
          </cell>
          <cell r="K11386" t="str">
            <v>SALÁRIOS, ENCARGOS E BENEFÍCIOS</v>
          </cell>
          <cell r="O11386">
            <v>0</v>
          </cell>
          <cell r="Q11386">
            <v>46023</v>
          </cell>
          <cell r="W11386" t="str">
            <v>SP INT 1</v>
          </cell>
          <cell r="X11386" t="str">
            <v>SP INT 1</v>
          </cell>
        </row>
        <row r="11387">
          <cell r="B11387">
            <v>1</v>
          </cell>
          <cell r="K11387" t="str">
            <v>SALÁRIOS, ENCARGOS E BENEFÍCIOS</v>
          </cell>
          <cell r="O11387">
            <v>0</v>
          </cell>
          <cell r="Q11387">
            <v>46023</v>
          </cell>
          <cell r="W11387" t="str">
            <v>SP INT 1</v>
          </cell>
          <cell r="X11387" t="str">
            <v>SP INT 1</v>
          </cell>
        </row>
        <row r="11388">
          <cell r="B11388">
            <v>1</v>
          </cell>
          <cell r="K11388" t="str">
            <v>SALÁRIOS, ENCARGOS E BENEFÍCIOS</v>
          </cell>
          <cell r="O11388">
            <v>0</v>
          </cell>
          <cell r="Q11388">
            <v>46023</v>
          </cell>
          <cell r="W11388" t="str">
            <v>SP INT 1</v>
          </cell>
          <cell r="X11388" t="str">
            <v>SP INT 1</v>
          </cell>
        </row>
        <row r="11389">
          <cell r="B11389">
            <v>1</v>
          </cell>
          <cell r="K11389" t="str">
            <v>SALÁRIOS, ENCARGOS E BENEFÍCIOS</v>
          </cell>
          <cell r="O11389">
            <v>0</v>
          </cell>
          <cell r="Q11389">
            <v>46023</v>
          </cell>
          <cell r="W11389" t="str">
            <v>SP INT 1</v>
          </cell>
          <cell r="X11389" t="str">
            <v>SP INT 1</v>
          </cell>
        </row>
        <row r="11390">
          <cell r="B11390">
            <v>1</v>
          </cell>
          <cell r="K11390" t="str">
            <v>SALÁRIOS, ENCARGOS E BENEFÍCIOS</v>
          </cell>
          <cell r="O11390">
            <v>0</v>
          </cell>
          <cell r="Q11390">
            <v>46023</v>
          </cell>
          <cell r="W11390" t="str">
            <v>SP INT 1</v>
          </cell>
          <cell r="X11390" t="str">
            <v>SP INT 1</v>
          </cell>
        </row>
        <row r="11391">
          <cell r="B11391">
            <v>1</v>
          </cell>
          <cell r="K11391" t="str">
            <v>SALÁRIOS, ENCARGOS E BENEFÍCIOS</v>
          </cell>
          <cell r="O11391">
            <v>0</v>
          </cell>
          <cell r="Q11391">
            <v>46023</v>
          </cell>
          <cell r="W11391" t="str">
            <v>SP INT 1</v>
          </cell>
          <cell r="X11391" t="str">
            <v>SP INT 1</v>
          </cell>
        </row>
        <row r="11392">
          <cell r="B11392">
            <v>1</v>
          </cell>
          <cell r="K11392" t="str">
            <v>SALÁRIOS, ENCARGOS E BENEFÍCIOS</v>
          </cell>
          <cell r="O11392">
            <v>0</v>
          </cell>
          <cell r="Q11392">
            <v>46023</v>
          </cell>
          <cell r="W11392" t="str">
            <v>SP INT 1</v>
          </cell>
          <cell r="X11392" t="str">
            <v>SP INT 1</v>
          </cell>
        </row>
        <row r="11393">
          <cell r="B11393">
            <v>1</v>
          </cell>
          <cell r="K11393" t="str">
            <v>SALÁRIOS, ENCARGOS E BENEFÍCIOS</v>
          </cell>
          <cell r="O11393">
            <v>0</v>
          </cell>
          <cell r="Q11393">
            <v>46023</v>
          </cell>
          <cell r="W11393" t="str">
            <v>SP INT 1</v>
          </cell>
          <cell r="X11393" t="str">
            <v>SP INT 1</v>
          </cell>
        </row>
        <row r="11394">
          <cell r="B11394">
            <v>1</v>
          </cell>
          <cell r="K11394" t="str">
            <v>SALÁRIOS, ENCARGOS E BENEFÍCIOS</v>
          </cell>
          <cell r="O11394">
            <v>0</v>
          </cell>
          <cell r="Q11394">
            <v>46023</v>
          </cell>
          <cell r="W11394" t="str">
            <v>SP INT 1</v>
          </cell>
          <cell r="X11394" t="str">
            <v>SP INT 1</v>
          </cell>
        </row>
        <row r="11395">
          <cell r="B11395">
            <v>1</v>
          </cell>
          <cell r="K11395" t="str">
            <v>SALÁRIOS, ENCARGOS E BENEFÍCIOS</v>
          </cell>
          <cell r="O11395">
            <v>0</v>
          </cell>
          <cell r="Q11395">
            <v>46023</v>
          </cell>
          <cell r="W11395" t="str">
            <v>SP INT 1</v>
          </cell>
          <cell r="X11395" t="str">
            <v>SP INT 1</v>
          </cell>
        </row>
        <row r="11396">
          <cell r="B11396">
            <v>1</v>
          </cell>
          <cell r="K11396" t="str">
            <v>SALÁRIOS, ENCARGOS E BENEFÍCIOS</v>
          </cell>
          <cell r="O11396">
            <v>0</v>
          </cell>
          <cell r="Q11396">
            <v>46023</v>
          </cell>
          <cell r="W11396" t="str">
            <v>SP INT 1</v>
          </cell>
          <cell r="X11396" t="str">
            <v>SP INT 1</v>
          </cell>
        </row>
        <row r="11397">
          <cell r="B11397">
            <v>1</v>
          </cell>
          <cell r="K11397" t="str">
            <v>SALÁRIOS, ENCARGOS E BENEFÍCIOS</v>
          </cell>
          <cell r="O11397">
            <v>0</v>
          </cell>
          <cell r="Q11397">
            <v>46023</v>
          </cell>
          <cell r="W11397" t="str">
            <v>SP INT 1</v>
          </cell>
          <cell r="X11397" t="str">
            <v>SP INT 1</v>
          </cell>
        </row>
        <row r="11398">
          <cell r="B11398">
            <v>1</v>
          </cell>
          <cell r="K11398" t="str">
            <v>SALÁRIOS, ENCARGOS E BENEFÍCIOS</v>
          </cell>
          <cell r="O11398">
            <v>0</v>
          </cell>
          <cell r="Q11398">
            <v>46023</v>
          </cell>
          <cell r="W11398" t="str">
            <v>SP INT 1</v>
          </cell>
          <cell r="X11398" t="str">
            <v>SP INT 1</v>
          </cell>
        </row>
        <row r="11399">
          <cell r="B11399">
            <v>1</v>
          </cell>
          <cell r="K11399" t="str">
            <v>SALÁRIOS, ENCARGOS E BENEFÍCIOS</v>
          </cell>
          <cell r="O11399">
            <v>0</v>
          </cell>
          <cell r="Q11399">
            <v>46023</v>
          </cell>
          <cell r="W11399" t="str">
            <v>SP INT 1</v>
          </cell>
          <cell r="X11399" t="str">
            <v>SP INT 1</v>
          </cell>
        </row>
        <row r="11400">
          <cell r="B11400">
            <v>1</v>
          </cell>
          <cell r="K11400" t="str">
            <v>SALÁRIOS, ENCARGOS E BENEFÍCIOS</v>
          </cell>
          <cell r="O11400">
            <v>0</v>
          </cell>
          <cell r="Q11400">
            <v>46023</v>
          </cell>
          <cell r="W11400" t="str">
            <v>SP INT 1</v>
          </cell>
          <cell r="X11400" t="str">
            <v>SP INT 1</v>
          </cell>
        </row>
        <row r="11401">
          <cell r="B11401">
            <v>1</v>
          </cell>
          <cell r="K11401" t="str">
            <v>SALÁRIOS, ENCARGOS E BENEFÍCIOS</v>
          </cell>
          <cell r="O11401">
            <v>0</v>
          </cell>
          <cell r="Q11401">
            <v>46023</v>
          </cell>
          <cell r="W11401" t="str">
            <v>SP INT 1</v>
          </cell>
          <cell r="X11401" t="str">
            <v>SP INT 1</v>
          </cell>
        </row>
        <row r="11402">
          <cell r="B11402">
            <v>1</v>
          </cell>
          <cell r="K11402" t="str">
            <v>SALÁRIOS, ENCARGOS E BENEFÍCIOS</v>
          </cell>
          <cell r="O11402">
            <v>0</v>
          </cell>
          <cell r="Q11402">
            <v>46023</v>
          </cell>
          <cell r="W11402" t="str">
            <v>SP INT 1</v>
          </cell>
          <cell r="X11402" t="str">
            <v>SP INT 1</v>
          </cell>
        </row>
        <row r="11403">
          <cell r="B11403">
            <v>1</v>
          </cell>
          <cell r="K11403" t="str">
            <v>SALÁRIOS, ENCARGOS E BENEFÍCIOS</v>
          </cell>
          <cell r="O11403">
            <v>0</v>
          </cell>
          <cell r="Q11403">
            <v>46023</v>
          </cell>
          <cell r="W11403" t="str">
            <v>SP INT 1</v>
          </cell>
          <cell r="X11403" t="str">
            <v>SP INT 1</v>
          </cell>
        </row>
        <row r="11404">
          <cell r="B11404">
            <v>1</v>
          </cell>
          <cell r="K11404" t="str">
            <v>SALÁRIOS, ENCARGOS E BENEFÍCIOS</v>
          </cell>
          <cell r="O11404">
            <v>0</v>
          </cell>
          <cell r="Q11404">
            <v>46023</v>
          </cell>
          <cell r="W11404" t="str">
            <v>SP INT 1</v>
          </cell>
          <cell r="X11404" t="str">
            <v>SP INT 1</v>
          </cell>
        </row>
        <row r="11405">
          <cell r="B11405">
            <v>1</v>
          </cell>
          <cell r="K11405" t="str">
            <v>SALÁRIOS, ENCARGOS E BENEFÍCIOS</v>
          </cell>
          <cell r="O11405">
            <v>0</v>
          </cell>
          <cell r="Q11405">
            <v>46023</v>
          </cell>
          <cell r="W11405" t="str">
            <v>SP INT 1</v>
          </cell>
          <cell r="X11405" t="str">
            <v>SP INT 1</v>
          </cell>
        </row>
        <row r="11406">
          <cell r="B11406">
            <v>1</v>
          </cell>
          <cell r="K11406" t="str">
            <v>SALÁRIOS, ENCARGOS E BENEFÍCIOS</v>
          </cell>
          <cell r="O11406">
            <v>0</v>
          </cell>
          <cell r="Q11406">
            <v>46023</v>
          </cell>
          <cell r="W11406" t="str">
            <v>SP INT 1</v>
          </cell>
          <cell r="X11406" t="str">
            <v>SP INT 1</v>
          </cell>
        </row>
        <row r="11407">
          <cell r="B11407">
            <v>1</v>
          </cell>
          <cell r="K11407" t="str">
            <v>SALÁRIOS, ENCARGOS E BENEFÍCIOS</v>
          </cell>
          <cell r="O11407">
            <v>0</v>
          </cell>
          <cell r="Q11407">
            <v>46023</v>
          </cell>
          <cell r="W11407" t="str">
            <v>SP INT 1</v>
          </cell>
          <cell r="X11407" t="str">
            <v>SP INT 1</v>
          </cell>
        </row>
        <row r="11408">
          <cell r="B11408">
            <v>1</v>
          </cell>
          <cell r="K11408" t="str">
            <v>SALÁRIOS, ENCARGOS E BENEFÍCIOS</v>
          </cell>
          <cell r="O11408">
            <v>0</v>
          </cell>
          <cell r="Q11408">
            <v>46023</v>
          </cell>
          <cell r="W11408" t="str">
            <v>SP INT 1</v>
          </cell>
          <cell r="X11408" t="str">
            <v>SP INT 1</v>
          </cell>
        </row>
        <row r="11409">
          <cell r="B11409">
            <v>1</v>
          </cell>
          <cell r="K11409" t="str">
            <v>SALÁRIOS, ENCARGOS E BENEFÍCIOS</v>
          </cell>
          <cell r="O11409">
            <v>0</v>
          </cell>
          <cell r="Q11409">
            <v>46023</v>
          </cell>
          <cell r="W11409" t="str">
            <v>SP INT 1</v>
          </cell>
          <cell r="X11409" t="str">
            <v>SP INT 1</v>
          </cell>
        </row>
        <row r="11410">
          <cell r="B11410">
            <v>1</v>
          </cell>
          <cell r="K11410" t="str">
            <v>SALÁRIOS, ENCARGOS E BENEFÍCIOS</v>
          </cell>
          <cell r="O11410">
            <v>0</v>
          </cell>
          <cell r="Q11410">
            <v>46023</v>
          </cell>
          <cell r="W11410" t="str">
            <v>SP INT 1</v>
          </cell>
          <cell r="X11410" t="str">
            <v>SP INT 1</v>
          </cell>
        </row>
        <row r="11411">
          <cell r="B11411">
            <v>1</v>
          </cell>
          <cell r="K11411" t="str">
            <v>SERVIÇOS</v>
          </cell>
          <cell r="O11411">
            <v>0</v>
          </cell>
          <cell r="Q11411">
            <v>46023</v>
          </cell>
          <cell r="W11411" t="str">
            <v>SP INT 1</v>
          </cell>
          <cell r="X11411" t="str">
            <v>SP INT 1</v>
          </cell>
        </row>
        <row r="11412">
          <cell r="B11412">
            <v>1</v>
          </cell>
          <cell r="K11412" t="str">
            <v>SALÁRIOS, ENCARGOS E BENEFÍCIOS</v>
          </cell>
          <cell r="O11412">
            <v>0</v>
          </cell>
          <cell r="Q11412">
            <v>46023</v>
          </cell>
          <cell r="W11412" t="str">
            <v>SP INT 1</v>
          </cell>
          <cell r="X11412" t="str">
            <v>SP INT 1</v>
          </cell>
        </row>
        <row r="11413">
          <cell r="B11413">
            <v>1</v>
          </cell>
          <cell r="K11413" t="str">
            <v>SALÁRIOS, ENCARGOS E BENEFÍCIOS</v>
          </cell>
          <cell r="O11413">
            <v>0</v>
          </cell>
          <cell r="Q11413">
            <v>46023</v>
          </cell>
          <cell r="W11413" t="str">
            <v>SP INT 1</v>
          </cell>
          <cell r="X11413" t="str">
            <v>SP INT 1</v>
          </cell>
        </row>
        <row r="11414">
          <cell r="B11414">
            <v>1</v>
          </cell>
          <cell r="K11414" t="str">
            <v>SALÁRIOS, ENCARGOS E BENEFÍCIOS</v>
          </cell>
          <cell r="O11414">
            <v>0</v>
          </cell>
          <cell r="Q11414">
            <v>46023</v>
          </cell>
          <cell r="W11414" t="str">
            <v>SP INT 1</v>
          </cell>
          <cell r="X11414" t="str">
            <v>SP INT 1</v>
          </cell>
        </row>
        <row r="11415">
          <cell r="B11415">
            <v>1</v>
          </cell>
          <cell r="K11415" t="str">
            <v>SALÁRIOS, ENCARGOS E BENEFÍCIOS</v>
          </cell>
          <cell r="O11415">
            <v>0</v>
          </cell>
          <cell r="Q11415">
            <v>46023</v>
          </cell>
          <cell r="W11415" t="str">
            <v>SP INT 1</v>
          </cell>
          <cell r="X11415" t="str">
            <v>SP INT 1</v>
          </cell>
        </row>
        <row r="11416">
          <cell r="B11416">
            <v>1</v>
          </cell>
          <cell r="K11416" t="str">
            <v>SALÁRIOS, ENCARGOS E BENEFÍCIOS</v>
          </cell>
          <cell r="O11416">
            <v>0</v>
          </cell>
          <cell r="Q11416">
            <v>46023</v>
          </cell>
          <cell r="W11416" t="str">
            <v>SP INT 1</v>
          </cell>
          <cell r="X11416" t="str">
            <v>SP INT 1</v>
          </cell>
        </row>
        <row r="11417">
          <cell r="B11417">
            <v>1</v>
          </cell>
          <cell r="K11417" t="str">
            <v>SALÁRIOS, ENCARGOS E BENEFÍCIOS</v>
          </cell>
          <cell r="O11417">
            <v>0</v>
          </cell>
          <cell r="Q11417">
            <v>46023</v>
          </cell>
          <cell r="W11417" t="str">
            <v>SP INT 1</v>
          </cell>
          <cell r="X11417" t="str">
            <v>SP INT 1</v>
          </cell>
        </row>
        <row r="11418">
          <cell r="B11418">
            <v>1</v>
          </cell>
          <cell r="K11418" t="str">
            <v>SALÁRIOS, ENCARGOS E BENEFÍCIOS</v>
          </cell>
          <cell r="O11418">
            <v>0</v>
          </cell>
          <cell r="Q11418">
            <v>46023</v>
          </cell>
          <cell r="W11418" t="str">
            <v>SP INT 1</v>
          </cell>
          <cell r="X11418" t="str">
            <v>SP INT 1</v>
          </cell>
        </row>
        <row r="11419">
          <cell r="B11419">
            <v>1</v>
          </cell>
          <cell r="K11419" t="str">
            <v>SALÁRIOS, ENCARGOS E BENEFÍCIOS</v>
          </cell>
          <cell r="O11419">
            <v>0</v>
          </cell>
          <cell r="Q11419">
            <v>46023</v>
          </cell>
          <cell r="W11419" t="str">
            <v>SP INT 1</v>
          </cell>
          <cell r="X11419" t="str">
            <v>SP INT 1</v>
          </cell>
        </row>
        <row r="11420">
          <cell r="B11420">
            <v>1</v>
          </cell>
          <cell r="K11420" t="str">
            <v>SALÁRIOS, ENCARGOS E BENEFÍCIOS</v>
          </cell>
          <cell r="O11420">
            <v>0</v>
          </cell>
          <cell r="Q11420">
            <v>46023</v>
          </cell>
          <cell r="W11420" t="str">
            <v>SP INT 1</v>
          </cell>
          <cell r="X11420" t="str">
            <v>SP INT 1</v>
          </cell>
        </row>
        <row r="11421">
          <cell r="B11421">
            <v>1</v>
          </cell>
          <cell r="K11421" t="str">
            <v>SALÁRIOS, ENCARGOS E BENEFÍCIOS</v>
          </cell>
          <cell r="O11421">
            <v>0</v>
          </cell>
          <cell r="Q11421">
            <v>46023</v>
          </cell>
          <cell r="W11421" t="str">
            <v>SP INT 1</v>
          </cell>
          <cell r="X11421" t="str">
            <v>SP INT 1</v>
          </cell>
        </row>
        <row r="11422">
          <cell r="B11422">
            <v>1</v>
          </cell>
          <cell r="K11422" t="str">
            <v>SALÁRIOS, ENCARGOS E BENEFÍCIOS</v>
          </cell>
          <cell r="O11422">
            <v>0</v>
          </cell>
          <cell r="Q11422">
            <v>46023</v>
          </cell>
          <cell r="W11422" t="str">
            <v>SP INT 1</v>
          </cell>
          <cell r="X11422" t="str">
            <v>SP INT 1</v>
          </cell>
        </row>
        <row r="11423">
          <cell r="B11423">
            <v>1</v>
          </cell>
          <cell r="K11423" t="str">
            <v>SALÁRIOS, ENCARGOS E BENEFÍCIOS</v>
          </cell>
          <cell r="O11423">
            <v>0</v>
          </cell>
          <cell r="Q11423">
            <v>46023</v>
          </cell>
          <cell r="W11423" t="str">
            <v>SP INT 1</v>
          </cell>
          <cell r="X11423" t="str">
            <v>SP INT 1</v>
          </cell>
        </row>
        <row r="11424">
          <cell r="B11424">
            <v>1</v>
          </cell>
          <cell r="K11424" t="str">
            <v>SALÁRIOS, ENCARGOS E BENEFÍCIOS</v>
          </cell>
          <cell r="O11424">
            <v>0</v>
          </cell>
          <cell r="Q11424">
            <v>46023</v>
          </cell>
          <cell r="W11424" t="str">
            <v>SP INT 1</v>
          </cell>
          <cell r="X11424" t="str">
            <v>SP INT 1</v>
          </cell>
        </row>
        <row r="11425">
          <cell r="B11425">
            <v>1</v>
          </cell>
          <cell r="K11425" t="str">
            <v>SALÁRIOS, ENCARGOS E BENEFÍCIOS</v>
          </cell>
          <cell r="O11425">
            <v>0</v>
          </cell>
          <cell r="Q11425">
            <v>46023</v>
          </cell>
          <cell r="W11425" t="str">
            <v>SP INT 1</v>
          </cell>
          <cell r="X11425" t="str">
            <v>SP INT 1</v>
          </cell>
        </row>
        <row r="11426">
          <cell r="B11426">
            <v>1</v>
          </cell>
          <cell r="K11426" t="str">
            <v>SALÁRIOS, ENCARGOS E BENEFÍCIOS</v>
          </cell>
          <cell r="O11426">
            <v>0</v>
          </cell>
          <cell r="Q11426">
            <v>46023</v>
          </cell>
          <cell r="W11426" t="str">
            <v>SP INT 1</v>
          </cell>
          <cell r="X11426" t="str">
            <v>SP INT 1</v>
          </cell>
        </row>
        <row r="11427">
          <cell r="B11427">
            <v>1</v>
          </cell>
          <cell r="K11427" t="str">
            <v>SALÁRIOS, ENCARGOS E BENEFÍCIOS</v>
          </cell>
          <cell r="O11427">
            <v>0</v>
          </cell>
          <cell r="Q11427">
            <v>46023</v>
          </cell>
          <cell r="W11427" t="str">
            <v>SP INT 1</v>
          </cell>
          <cell r="X11427" t="str">
            <v>SP INT 1</v>
          </cell>
        </row>
        <row r="11428">
          <cell r="B11428">
            <v>1</v>
          </cell>
          <cell r="K11428" t="str">
            <v>SALÁRIOS, ENCARGOS E BENEFÍCIOS</v>
          </cell>
          <cell r="O11428">
            <v>0</v>
          </cell>
          <cell r="Q11428">
            <v>46023</v>
          </cell>
          <cell r="W11428" t="str">
            <v>SP INT 1</v>
          </cell>
          <cell r="X11428" t="str">
            <v>SP INT 1</v>
          </cell>
        </row>
        <row r="11429">
          <cell r="B11429">
            <v>1</v>
          </cell>
          <cell r="K11429" t="str">
            <v>SALÁRIOS, ENCARGOS E BENEFÍCIOS</v>
          </cell>
          <cell r="O11429">
            <v>0</v>
          </cell>
          <cell r="Q11429">
            <v>46023</v>
          </cell>
          <cell r="W11429" t="str">
            <v>SP INT 1</v>
          </cell>
          <cell r="X11429" t="str">
            <v>SP INT 1</v>
          </cell>
        </row>
        <row r="11430">
          <cell r="B11430">
            <v>1</v>
          </cell>
          <cell r="K11430" t="str">
            <v>SALÁRIOS, ENCARGOS E BENEFÍCIOS</v>
          </cell>
          <cell r="O11430">
            <v>0</v>
          </cell>
          <cell r="Q11430">
            <v>46023</v>
          </cell>
          <cell r="W11430" t="str">
            <v>SP INT 1</v>
          </cell>
          <cell r="X11430" t="str">
            <v>SP INT 1</v>
          </cell>
        </row>
        <row r="11431">
          <cell r="B11431">
            <v>1</v>
          </cell>
          <cell r="K11431" t="str">
            <v>SALÁRIOS, ENCARGOS E BENEFÍCIOS</v>
          </cell>
          <cell r="O11431">
            <v>0</v>
          </cell>
          <cell r="Q11431">
            <v>46023</v>
          </cell>
          <cell r="W11431" t="str">
            <v>SP INT 1</v>
          </cell>
          <cell r="X11431" t="str">
            <v>SP INT 1</v>
          </cell>
        </row>
        <row r="11432">
          <cell r="B11432">
            <v>1</v>
          </cell>
          <cell r="K11432" t="str">
            <v>SALÁRIOS, ENCARGOS E BENEFÍCIOS</v>
          </cell>
          <cell r="O11432">
            <v>0</v>
          </cell>
          <cell r="Q11432">
            <v>46023</v>
          </cell>
          <cell r="W11432" t="str">
            <v>SP INT 1</v>
          </cell>
          <cell r="X11432" t="str">
            <v>SP INT 1</v>
          </cell>
        </row>
        <row r="11433">
          <cell r="B11433">
            <v>1</v>
          </cell>
          <cell r="K11433" t="str">
            <v>SALÁRIOS, ENCARGOS E BENEFÍCIOS</v>
          </cell>
          <cell r="O11433">
            <v>0</v>
          </cell>
          <cell r="Q11433">
            <v>46023</v>
          </cell>
          <cell r="W11433" t="str">
            <v>SP INT 1</v>
          </cell>
          <cell r="X11433" t="str">
            <v>SP INT 1</v>
          </cell>
        </row>
        <row r="11434">
          <cell r="B11434">
            <v>1</v>
          </cell>
          <cell r="K11434" t="str">
            <v>SALÁRIOS, ENCARGOS E BENEFÍCIOS</v>
          </cell>
          <cell r="O11434">
            <v>0</v>
          </cell>
          <cell r="Q11434">
            <v>46023</v>
          </cell>
          <cell r="W11434" t="str">
            <v>SP INT 1</v>
          </cell>
          <cell r="X11434" t="str">
            <v>SP INT 1</v>
          </cell>
        </row>
        <row r="11435">
          <cell r="B11435">
            <v>1</v>
          </cell>
          <cell r="K11435" t="str">
            <v>SALÁRIOS, ENCARGOS E BENEFÍCIOS</v>
          </cell>
          <cell r="O11435">
            <v>0</v>
          </cell>
          <cell r="Q11435">
            <v>46023</v>
          </cell>
          <cell r="W11435" t="str">
            <v>SP INT 1</v>
          </cell>
          <cell r="X11435" t="str">
            <v>SP INT 1</v>
          </cell>
        </row>
        <row r="11436">
          <cell r="B11436">
            <v>1</v>
          </cell>
          <cell r="K11436" t="str">
            <v>SALÁRIOS, ENCARGOS E BENEFÍCIOS</v>
          </cell>
          <cell r="O11436">
            <v>0</v>
          </cell>
          <cell r="Q11436">
            <v>46023</v>
          </cell>
          <cell r="W11436" t="str">
            <v>SP INT 1</v>
          </cell>
          <cell r="X11436" t="str">
            <v>SP INT 1</v>
          </cell>
        </row>
        <row r="11437">
          <cell r="B11437">
            <v>1</v>
          </cell>
          <cell r="K11437" t="str">
            <v>SALÁRIOS, ENCARGOS E BENEFÍCIOS</v>
          </cell>
          <cell r="O11437">
            <v>0</v>
          </cell>
          <cell r="Q11437">
            <v>46023</v>
          </cell>
          <cell r="W11437" t="str">
            <v>SP INT 1</v>
          </cell>
          <cell r="X11437" t="str">
            <v>SP INT 1</v>
          </cell>
        </row>
        <row r="11438">
          <cell r="B11438">
            <v>1</v>
          </cell>
          <cell r="K11438" t="str">
            <v>SALÁRIOS, ENCARGOS E BENEFÍCIOS</v>
          </cell>
          <cell r="O11438">
            <v>0</v>
          </cell>
          <cell r="Q11438">
            <v>46023</v>
          </cell>
          <cell r="W11438" t="str">
            <v>SP INT 1</v>
          </cell>
          <cell r="X11438" t="str">
            <v>SP INT 1</v>
          </cell>
        </row>
        <row r="11439">
          <cell r="B11439">
            <v>1</v>
          </cell>
          <cell r="K11439" t="str">
            <v>SALÁRIOS, ENCARGOS E BENEFÍCIOS</v>
          </cell>
          <cell r="O11439">
            <v>0</v>
          </cell>
          <cell r="Q11439">
            <v>46023</v>
          </cell>
          <cell r="W11439" t="str">
            <v>SP INT 1</v>
          </cell>
          <cell r="X11439" t="str">
            <v>SP INT 1</v>
          </cell>
        </row>
        <row r="11440">
          <cell r="B11440">
            <v>1</v>
          </cell>
          <cell r="K11440" t="str">
            <v>SALÁRIOS, ENCARGOS E BENEFÍCIOS</v>
          </cell>
          <cell r="O11440">
            <v>0</v>
          </cell>
          <cell r="Q11440">
            <v>46023</v>
          </cell>
          <cell r="W11440" t="str">
            <v>SP INT 1</v>
          </cell>
          <cell r="X11440" t="str">
            <v>SP INT 1</v>
          </cell>
        </row>
        <row r="11441">
          <cell r="B11441">
            <v>1</v>
          </cell>
          <cell r="K11441" t="str">
            <v>SALÁRIOS, ENCARGOS E BENEFÍCIOS</v>
          </cell>
          <cell r="O11441">
            <v>0</v>
          </cell>
          <cell r="Q11441">
            <v>46023</v>
          </cell>
          <cell r="W11441" t="str">
            <v>SP INT 1</v>
          </cell>
          <cell r="X11441" t="str">
            <v>SP INT 1</v>
          </cell>
        </row>
        <row r="11442">
          <cell r="B11442">
            <v>1</v>
          </cell>
          <cell r="K11442" t="str">
            <v>SALÁRIOS, ENCARGOS E BENEFÍCIOS</v>
          </cell>
          <cell r="O11442">
            <v>0</v>
          </cell>
          <cell r="Q11442">
            <v>46023</v>
          </cell>
          <cell r="W11442" t="str">
            <v>SP INT 1</v>
          </cell>
          <cell r="X11442" t="str">
            <v>SP INT 1</v>
          </cell>
        </row>
        <row r="11443">
          <cell r="B11443">
            <v>1</v>
          </cell>
          <cell r="K11443" t="str">
            <v>SALÁRIOS, ENCARGOS E BENEFÍCIOS</v>
          </cell>
          <cell r="O11443">
            <v>0</v>
          </cell>
          <cell r="Q11443">
            <v>46023</v>
          </cell>
          <cell r="W11443" t="str">
            <v>SP INT 1</v>
          </cell>
          <cell r="X11443" t="str">
            <v>SP INT 1</v>
          </cell>
        </row>
        <row r="11444">
          <cell r="B11444">
            <v>1</v>
          </cell>
          <cell r="K11444" t="str">
            <v>SALÁRIOS, ENCARGOS E BENEFÍCIOS</v>
          </cell>
          <cell r="O11444">
            <v>0</v>
          </cell>
          <cell r="Q11444">
            <v>46023</v>
          </cell>
          <cell r="W11444" t="str">
            <v>SP INT 1</v>
          </cell>
          <cell r="X11444" t="str">
            <v>SP INT 1</v>
          </cell>
        </row>
        <row r="11445">
          <cell r="B11445">
            <v>1</v>
          </cell>
          <cell r="K11445" t="str">
            <v>SALÁRIOS, ENCARGOS E BENEFÍCIOS</v>
          </cell>
          <cell r="O11445">
            <v>0</v>
          </cell>
          <cell r="Q11445">
            <v>46023</v>
          </cell>
          <cell r="W11445" t="str">
            <v>SP INT 1</v>
          </cell>
          <cell r="X11445" t="str">
            <v>SP INT 1</v>
          </cell>
        </row>
        <row r="11446">
          <cell r="B11446">
            <v>1</v>
          </cell>
          <cell r="K11446" t="str">
            <v>SALÁRIOS, ENCARGOS E BENEFÍCIOS</v>
          </cell>
          <cell r="O11446">
            <v>0</v>
          </cell>
          <cell r="Q11446">
            <v>46023</v>
          </cell>
          <cell r="W11446" t="str">
            <v>SP INT 1</v>
          </cell>
          <cell r="X11446" t="str">
            <v>SP INT 1</v>
          </cell>
        </row>
        <row r="11447">
          <cell r="B11447">
            <v>1</v>
          </cell>
          <cell r="K11447" t="str">
            <v>SALÁRIOS, ENCARGOS E BENEFÍCIOS</v>
          </cell>
          <cell r="O11447">
            <v>0</v>
          </cell>
          <cell r="Q11447">
            <v>46023</v>
          </cell>
          <cell r="W11447" t="str">
            <v>SP INT 1</v>
          </cell>
          <cell r="X11447" t="str">
            <v>SP INT 1</v>
          </cell>
        </row>
        <row r="11448">
          <cell r="B11448">
            <v>1</v>
          </cell>
          <cell r="K11448" t="str">
            <v>SALÁRIOS, ENCARGOS E BENEFÍCIOS</v>
          </cell>
          <cell r="O11448">
            <v>0</v>
          </cell>
          <cell r="Q11448">
            <v>46023</v>
          </cell>
          <cell r="W11448" t="str">
            <v>SP INT 1</v>
          </cell>
          <cell r="X11448" t="str">
            <v>SP INT 1</v>
          </cell>
        </row>
        <row r="11449">
          <cell r="B11449">
            <v>1</v>
          </cell>
          <cell r="K11449" t="str">
            <v>SERVIÇOS</v>
          </cell>
          <cell r="O11449">
            <v>0</v>
          </cell>
          <cell r="P11449">
            <v>8</v>
          </cell>
          <cell r="Q11449">
            <v>46023</v>
          </cell>
          <cell r="W11449" t="str">
            <v>SP INT 1</v>
          </cell>
          <cell r="X11449" t="str">
            <v>SP INT 1</v>
          </cell>
        </row>
        <row r="11450">
          <cell r="B11450">
            <v>1</v>
          </cell>
          <cell r="K11450" t="str">
            <v>SALÁRIOS, ENCARGOS E BENEFÍCIOS</v>
          </cell>
          <cell r="O11450">
            <v>0</v>
          </cell>
          <cell r="Q11450">
            <v>46023</v>
          </cell>
          <cell r="W11450" t="str">
            <v>SP INT 1</v>
          </cell>
          <cell r="X11450" t="str">
            <v>SP INT 1</v>
          </cell>
        </row>
        <row r="11451">
          <cell r="B11451">
            <v>1</v>
          </cell>
          <cell r="K11451" t="str">
            <v>SALÁRIOS, ENCARGOS E BENEFÍCIOS</v>
          </cell>
          <cell r="O11451">
            <v>0</v>
          </cell>
          <cell r="Q11451">
            <v>46023</v>
          </cell>
          <cell r="W11451" t="str">
            <v>SP INT 1</v>
          </cell>
          <cell r="X11451" t="str">
            <v>SP INT 1</v>
          </cell>
        </row>
        <row r="11452">
          <cell r="B11452">
            <v>1</v>
          </cell>
          <cell r="K11452" t="str">
            <v>SALÁRIOS, ENCARGOS E BENEFÍCIOS</v>
          </cell>
          <cell r="O11452">
            <v>0</v>
          </cell>
          <cell r="Q11452">
            <v>46023</v>
          </cell>
          <cell r="W11452" t="str">
            <v>SP INT 1</v>
          </cell>
          <cell r="X11452" t="str">
            <v>SP INT 1</v>
          </cell>
        </row>
        <row r="11453">
          <cell r="B11453">
            <v>1</v>
          </cell>
          <cell r="K11453" t="str">
            <v>SALÁRIOS, ENCARGOS E BENEFÍCIOS</v>
          </cell>
          <cell r="O11453">
            <v>0</v>
          </cell>
          <cell r="Q11453">
            <v>46023</v>
          </cell>
          <cell r="W11453" t="str">
            <v>SP INT 1</v>
          </cell>
          <cell r="X11453" t="str">
            <v>SP INT 1</v>
          </cell>
        </row>
        <row r="11454">
          <cell r="B11454">
            <v>1</v>
          </cell>
          <cell r="K11454" t="str">
            <v>SALÁRIOS, ENCARGOS E BENEFÍCIOS</v>
          </cell>
          <cell r="O11454">
            <v>0</v>
          </cell>
          <cell r="Q11454">
            <v>46023</v>
          </cell>
          <cell r="W11454" t="str">
            <v>SP INT 1</v>
          </cell>
          <cell r="X11454" t="str">
            <v>SP INT 1</v>
          </cell>
        </row>
        <row r="11455">
          <cell r="B11455">
            <v>1</v>
          </cell>
          <cell r="K11455" t="str">
            <v>SALÁRIOS, ENCARGOS E BENEFÍCIOS</v>
          </cell>
          <cell r="O11455">
            <v>0</v>
          </cell>
          <cell r="Q11455">
            <v>46023</v>
          </cell>
          <cell r="W11455" t="str">
            <v>SP INT 1</v>
          </cell>
          <cell r="X11455" t="str">
            <v>SP INT 1</v>
          </cell>
        </row>
        <row r="11456">
          <cell r="B11456">
            <v>1</v>
          </cell>
          <cell r="K11456" t="str">
            <v>SALÁRIOS, ENCARGOS E BENEFÍCIOS</v>
          </cell>
          <cell r="O11456">
            <v>0</v>
          </cell>
          <cell r="Q11456">
            <v>46023</v>
          </cell>
          <cell r="W11456" t="str">
            <v>SP INT 1</v>
          </cell>
          <cell r="X11456" t="str">
            <v>SP INT 1</v>
          </cell>
        </row>
        <row r="11457">
          <cell r="B11457">
            <v>1</v>
          </cell>
          <cell r="K11457" t="str">
            <v>SALÁRIOS, ENCARGOS E BENEFÍCIOS</v>
          </cell>
          <cell r="O11457">
            <v>0</v>
          </cell>
          <cell r="Q11457">
            <v>46023</v>
          </cell>
          <cell r="W11457" t="str">
            <v>SP INT 1</v>
          </cell>
          <cell r="X11457" t="str">
            <v>SP INT 1</v>
          </cell>
        </row>
        <row r="11458">
          <cell r="B11458">
            <v>1</v>
          </cell>
          <cell r="K11458" t="str">
            <v>SALÁRIOS, ENCARGOS E BENEFÍCIOS</v>
          </cell>
          <cell r="O11458">
            <v>0</v>
          </cell>
          <cell r="Q11458">
            <v>46023</v>
          </cell>
          <cell r="W11458" t="str">
            <v>SP INT 1</v>
          </cell>
          <cell r="X11458" t="str">
            <v>SP INT 1</v>
          </cell>
        </row>
        <row r="11459">
          <cell r="B11459">
            <v>1</v>
          </cell>
          <cell r="K11459" t="str">
            <v>SALÁRIOS, ENCARGOS E BENEFÍCIOS</v>
          </cell>
          <cell r="O11459">
            <v>0</v>
          </cell>
          <cell r="Q11459">
            <v>46023</v>
          </cell>
          <cell r="W11459" t="str">
            <v>SP INT 2</v>
          </cell>
          <cell r="X11459" t="str">
            <v>SP INT 2</v>
          </cell>
        </row>
        <row r="11460">
          <cell r="B11460">
            <v>1</v>
          </cell>
          <cell r="K11460" t="str">
            <v>SALÁRIOS, ENCARGOS E BENEFÍCIOS</v>
          </cell>
          <cell r="O11460">
            <v>0</v>
          </cell>
          <cell r="Q11460">
            <v>46023</v>
          </cell>
          <cell r="W11460" t="str">
            <v>SP INT 2</v>
          </cell>
          <cell r="X11460" t="str">
            <v>SP INT 2</v>
          </cell>
        </row>
        <row r="11461">
          <cell r="B11461">
            <v>1</v>
          </cell>
          <cell r="K11461" t="str">
            <v>SALÁRIOS, ENCARGOS E BENEFÍCIOS</v>
          </cell>
          <cell r="O11461">
            <v>0</v>
          </cell>
          <cell r="Q11461">
            <v>46023</v>
          </cell>
          <cell r="W11461" t="str">
            <v>SP INT 2</v>
          </cell>
          <cell r="X11461" t="str">
            <v>SP INT 2</v>
          </cell>
        </row>
        <row r="11462">
          <cell r="B11462">
            <v>1</v>
          </cell>
          <cell r="K11462" t="str">
            <v>SALÁRIOS, ENCARGOS E BENEFÍCIOS</v>
          </cell>
          <cell r="O11462">
            <v>0</v>
          </cell>
          <cell r="Q11462">
            <v>46023</v>
          </cell>
          <cell r="W11462" t="str">
            <v>SP INT 2</v>
          </cell>
          <cell r="X11462" t="str">
            <v>SP INT 2</v>
          </cell>
        </row>
        <row r="11463">
          <cell r="B11463">
            <v>1</v>
          </cell>
          <cell r="K11463" t="str">
            <v>SALÁRIOS, ENCARGOS E BENEFÍCIOS</v>
          </cell>
          <cell r="O11463">
            <v>0</v>
          </cell>
          <cell r="Q11463">
            <v>46023</v>
          </cell>
          <cell r="W11463" t="str">
            <v>SP INT 2</v>
          </cell>
          <cell r="X11463" t="str">
            <v>SP INT 2</v>
          </cell>
        </row>
        <row r="11464">
          <cell r="B11464">
            <v>1</v>
          </cell>
          <cell r="K11464" t="str">
            <v>SALÁRIOS, ENCARGOS E BENEFÍCIOS</v>
          </cell>
          <cell r="O11464">
            <v>0</v>
          </cell>
          <cell r="Q11464">
            <v>46023</v>
          </cell>
          <cell r="W11464" t="str">
            <v>SP INT 2</v>
          </cell>
          <cell r="X11464" t="str">
            <v>SP INT 2</v>
          </cell>
        </row>
        <row r="11465">
          <cell r="B11465">
            <v>1</v>
          </cell>
          <cell r="K11465" t="str">
            <v>SALÁRIOS, ENCARGOS E BENEFÍCIOS</v>
          </cell>
          <cell r="O11465">
            <v>0</v>
          </cell>
          <cell r="Q11465">
            <v>46023</v>
          </cell>
          <cell r="W11465" t="str">
            <v>SP INT 2</v>
          </cell>
          <cell r="X11465" t="str">
            <v>SP INT 2</v>
          </cell>
        </row>
        <row r="11466">
          <cell r="B11466">
            <v>1</v>
          </cell>
          <cell r="K11466" t="str">
            <v>SALÁRIOS, ENCARGOS E BENEFÍCIOS</v>
          </cell>
          <cell r="O11466">
            <v>0</v>
          </cell>
          <cell r="Q11466">
            <v>46023</v>
          </cell>
          <cell r="W11466" t="str">
            <v>SP INT 2</v>
          </cell>
          <cell r="X11466" t="str">
            <v>SP INT 2</v>
          </cell>
        </row>
        <row r="11467">
          <cell r="B11467">
            <v>1</v>
          </cell>
          <cell r="K11467" t="str">
            <v>SALÁRIOS, ENCARGOS E BENEFÍCIOS</v>
          </cell>
          <cell r="O11467">
            <v>0</v>
          </cell>
          <cell r="Q11467">
            <v>46023</v>
          </cell>
          <cell r="W11467" t="str">
            <v>SP INT 2</v>
          </cell>
          <cell r="X11467" t="str">
            <v>SP INT 2</v>
          </cell>
        </row>
        <row r="11468">
          <cell r="B11468">
            <v>1</v>
          </cell>
          <cell r="K11468" t="str">
            <v>SALÁRIOS, ENCARGOS E BENEFÍCIOS</v>
          </cell>
          <cell r="O11468">
            <v>0</v>
          </cell>
          <cell r="Q11468">
            <v>46023</v>
          </cell>
          <cell r="W11468" t="str">
            <v>SP INT 2</v>
          </cell>
          <cell r="X11468" t="str">
            <v>SP INT 2</v>
          </cell>
        </row>
        <row r="11469">
          <cell r="B11469">
            <v>1</v>
          </cell>
          <cell r="K11469" t="str">
            <v>SALÁRIOS, ENCARGOS E BENEFÍCIOS</v>
          </cell>
          <cell r="O11469">
            <v>0</v>
          </cell>
          <cell r="Q11469">
            <v>46023</v>
          </cell>
          <cell r="W11469" t="str">
            <v>SP INT 2</v>
          </cell>
          <cell r="X11469" t="str">
            <v>SP INT 2</v>
          </cell>
        </row>
        <row r="11470">
          <cell r="B11470">
            <v>1</v>
          </cell>
          <cell r="K11470" t="str">
            <v>SALÁRIOS, ENCARGOS E BENEFÍCIOS</v>
          </cell>
          <cell r="O11470">
            <v>0</v>
          </cell>
          <cell r="Q11470">
            <v>46023</v>
          </cell>
          <cell r="W11470" t="str">
            <v>SP INT 2</v>
          </cell>
          <cell r="X11470" t="str">
            <v>SP INT 2</v>
          </cell>
        </row>
        <row r="11471">
          <cell r="B11471">
            <v>1</v>
          </cell>
          <cell r="K11471" t="str">
            <v>SALÁRIOS, ENCARGOS E BENEFÍCIOS</v>
          </cell>
          <cell r="O11471">
            <v>0</v>
          </cell>
          <cell r="Q11471">
            <v>46023</v>
          </cell>
          <cell r="W11471" t="str">
            <v>SP INT 2</v>
          </cell>
          <cell r="X11471" t="str">
            <v>SP INT 2</v>
          </cell>
        </row>
        <row r="11472">
          <cell r="B11472">
            <v>1</v>
          </cell>
          <cell r="K11472" t="str">
            <v>SALÁRIOS, ENCARGOS E BENEFÍCIOS</v>
          </cell>
          <cell r="O11472">
            <v>0</v>
          </cell>
          <cell r="Q11472">
            <v>46023</v>
          </cell>
          <cell r="W11472" t="str">
            <v>SP INT 2</v>
          </cell>
          <cell r="X11472" t="str">
            <v>SP INT 2</v>
          </cell>
        </row>
        <row r="11473">
          <cell r="B11473">
            <v>1</v>
          </cell>
          <cell r="K11473" t="str">
            <v>SALÁRIOS, ENCARGOS E BENEFÍCIOS</v>
          </cell>
          <cell r="O11473">
            <v>0</v>
          </cell>
          <cell r="Q11473">
            <v>46023</v>
          </cell>
          <cell r="W11473" t="str">
            <v>SP INT 2</v>
          </cell>
          <cell r="X11473" t="str">
            <v>SP INT 2</v>
          </cell>
        </row>
        <row r="11474">
          <cell r="B11474">
            <v>1</v>
          </cell>
          <cell r="K11474" t="str">
            <v>SALÁRIOS, ENCARGOS E BENEFÍCIOS</v>
          </cell>
          <cell r="O11474">
            <v>0</v>
          </cell>
          <cell r="Q11474">
            <v>46023</v>
          </cell>
          <cell r="W11474" t="str">
            <v>SP INT 2</v>
          </cell>
          <cell r="X11474" t="str">
            <v>SP INT 2</v>
          </cell>
        </row>
        <row r="11475">
          <cell r="B11475">
            <v>1</v>
          </cell>
          <cell r="K11475" t="str">
            <v>SALÁRIOS, ENCARGOS E BENEFÍCIOS</v>
          </cell>
          <cell r="O11475">
            <v>0</v>
          </cell>
          <cell r="Q11475">
            <v>46023</v>
          </cell>
          <cell r="W11475" t="str">
            <v>SP INT 2</v>
          </cell>
          <cell r="X11475" t="str">
            <v>SP INT 2</v>
          </cell>
        </row>
        <row r="11476">
          <cell r="B11476">
            <v>1</v>
          </cell>
          <cell r="K11476" t="str">
            <v>SALÁRIOS, ENCARGOS E BENEFÍCIOS</v>
          </cell>
          <cell r="O11476">
            <v>0</v>
          </cell>
          <cell r="Q11476">
            <v>46023</v>
          </cell>
          <cell r="W11476" t="str">
            <v>SP INT 2</v>
          </cell>
          <cell r="X11476" t="str">
            <v>SP INT 2</v>
          </cell>
        </row>
        <row r="11477">
          <cell r="B11477">
            <v>1</v>
          </cell>
          <cell r="K11477" t="str">
            <v>SALÁRIOS, ENCARGOS E BENEFÍCIOS</v>
          </cell>
          <cell r="O11477">
            <v>0</v>
          </cell>
          <cell r="Q11477">
            <v>46023</v>
          </cell>
          <cell r="W11477" t="str">
            <v>SP INT 2</v>
          </cell>
          <cell r="X11477" t="str">
            <v>SP INT 2</v>
          </cell>
        </row>
        <row r="11478">
          <cell r="B11478">
            <v>1</v>
          </cell>
          <cell r="K11478" t="str">
            <v>SALÁRIOS, ENCARGOS E BENEFÍCIOS</v>
          </cell>
          <cell r="O11478">
            <v>0</v>
          </cell>
          <cell r="Q11478">
            <v>46023</v>
          </cell>
          <cell r="W11478" t="str">
            <v>SP INT 2</v>
          </cell>
          <cell r="X11478" t="str">
            <v>SP INT 2</v>
          </cell>
        </row>
        <row r="11479">
          <cell r="B11479">
            <v>1</v>
          </cell>
          <cell r="K11479" t="str">
            <v>SALÁRIOS, ENCARGOS E BENEFÍCIOS</v>
          </cell>
          <cell r="O11479">
            <v>0</v>
          </cell>
          <cell r="Q11479">
            <v>46023</v>
          </cell>
          <cell r="W11479" t="str">
            <v>SP INT 2</v>
          </cell>
          <cell r="X11479" t="str">
            <v>SP INT 2</v>
          </cell>
        </row>
        <row r="11480">
          <cell r="B11480">
            <v>1</v>
          </cell>
          <cell r="K11480" t="str">
            <v>SALÁRIOS, ENCARGOS E BENEFÍCIOS</v>
          </cell>
          <cell r="O11480">
            <v>0</v>
          </cell>
          <cell r="Q11480">
            <v>46023</v>
          </cell>
          <cell r="W11480" t="str">
            <v>SP INT 2</v>
          </cell>
          <cell r="X11480" t="str">
            <v>SP INT 2</v>
          </cell>
        </row>
        <row r="11481">
          <cell r="B11481">
            <v>1</v>
          </cell>
          <cell r="K11481" t="str">
            <v>SALÁRIOS, ENCARGOS E BENEFÍCIOS</v>
          </cell>
          <cell r="O11481">
            <v>0</v>
          </cell>
          <cell r="Q11481">
            <v>46023</v>
          </cell>
          <cell r="W11481" t="str">
            <v>SP INT 2</v>
          </cell>
          <cell r="X11481" t="str">
            <v>SP INT 2</v>
          </cell>
        </row>
        <row r="11482">
          <cell r="B11482">
            <v>1</v>
          </cell>
          <cell r="K11482" t="str">
            <v>SALÁRIOS, ENCARGOS E BENEFÍCIOS</v>
          </cell>
          <cell r="O11482">
            <v>0</v>
          </cell>
          <cell r="Q11482">
            <v>46023</v>
          </cell>
          <cell r="W11482" t="str">
            <v>SP INT 2</v>
          </cell>
          <cell r="X11482" t="str">
            <v>SP INT 2</v>
          </cell>
        </row>
        <row r="11483">
          <cell r="B11483">
            <v>1</v>
          </cell>
          <cell r="K11483" t="str">
            <v>SALÁRIOS, ENCARGOS E BENEFÍCIOS</v>
          </cell>
          <cell r="O11483">
            <v>0</v>
          </cell>
          <cell r="Q11483">
            <v>46023</v>
          </cell>
          <cell r="W11483" t="str">
            <v>SP INT 2</v>
          </cell>
          <cell r="X11483" t="str">
            <v>SP INT 2</v>
          </cell>
        </row>
        <row r="11484">
          <cell r="B11484">
            <v>1</v>
          </cell>
          <cell r="K11484" t="str">
            <v>SALÁRIOS, ENCARGOS E BENEFÍCIOS</v>
          </cell>
          <cell r="O11484">
            <v>0</v>
          </cell>
          <cell r="Q11484">
            <v>46023</v>
          </cell>
          <cell r="W11484" t="str">
            <v>SP INT 2</v>
          </cell>
          <cell r="X11484" t="str">
            <v>SP INT 2</v>
          </cell>
        </row>
        <row r="11485">
          <cell r="B11485">
            <v>1</v>
          </cell>
          <cell r="K11485" t="str">
            <v>SALÁRIOS, ENCARGOS E BENEFÍCIOS</v>
          </cell>
          <cell r="O11485">
            <v>0</v>
          </cell>
          <cell r="Q11485">
            <v>46023</v>
          </cell>
          <cell r="W11485" t="str">
            <v>SP INT 2</v>
          </cell>
          <cell r="X11485" t="str">
            <v>SP INT 2</v>
          </cell>
        </row>
        <row r="11486">
          <cell r="B11486">
            <v>1</v>
          </cell>
          <cell r="K11486" t="str">
            <v>SALÁRIOS, ENCARGOS E BENEFÍCIOS</v>
          </cell>
          <cell r="O11486">
            <v>0</v>
          </cell>
          <cell r="Q11486">
            <v>46023</v>
          </cell>
          <cell r="W11486" t="str">
            <v>SP INT 2</v>
          </cell>
          <cell r="X11486" t="str">
            <v>SP INT 2</v>
          </cell>
        </row>
        <row r="11487">
          <cell r="B11487">
            <v>1</v>
          </cell>
          <cell r="K11487" t="str">
            <v>SALÁRIOS, ENCARGOS E BENEFÍCIOS</v>
          </cell>
          <cell r="O11487">
            <v>0</v>
          </cell>
          <cell r="Q11487">
            <v>46023</v>
          </cell>
          <cell r="W11487" t="str">
            <v>SP INT 2</v>
          </cell>
          <cell r="X11487" t="str">
            <v>SP INT 2</v>
          </cell>
        </row>
        <row r="11488">
          <cell r="B11488">
            <v>1</v>
          </cell>
          <cell r="K11488" t="str">
            <v>SALÁRIOS, ENCARGOS E BENEFÍCIOS</v>
          </cell>
          <cell r="O11488">
            <v>0</v>
          </cell>
          <cell r="Q11488">
            <v>46023</v>
          </cell>
          <cell r="W11488" t="str">
            <v>SP INT 2</v>
          </cell>
          <cell r="X11488" t="str">
            <v>SP INT 2</v>
          </cell>
        </row>
        <row r="11489">
          <cell r="B11489">
            <v>1</v>
          </cell>
          <cell r="K11489" t="str">
            <v>SALÁRIOS, ENCARGOS E BENEFÍCIOS</v>
          </cell>
          <cell r="O11489">
            <v>0</v>
          </cell>
          <cell r="Q11489">
            <v>46023</v>
          </cell>
          <cell r="W11489" t="str">
            <v>SP INT 2</v>
          </cell>
          <cell r="X11489" t="str">
            <v>SP INT 2</v>
          </cell>
        </row>
        <row r="11490">
          <cell r="B11490">
            <v>1</v>
          </cell>
          <cell r="K11490" t="str">
            <v>SALÁRIOS, ENCARGOS E BENEFÍCIOS</v>
          </cell>
          <cell r="O11490">
            <v>0</v>
          </cell>
          <cell r="Q11490">
            <v>46023</v>
          </cell>
          <cell r="W11490" t="str">
            <v>SP INT 2</v>
          </cell>
          <cell r="X11490" t="str">
            <v>SP INT 2</v>
          </cell>
        </row>
        <row r="11491">
          <cell r="B11491">
            <v>1</v>
          </cell>
          <cell r="K11491" t="str">
            <v>SALÁRIOS, ENCARGOS E BENEFÍCIOS</v>
          </cell>
          <cell r="O11491">
            <v>0</v>
          </cell>
          <cell r="Q11491">
            <v>46023</v>
          </cell>
          <cell r="W11491" t="str">
            <v>SP INT 2</v>
          </cell>
          <cell r="X11491" t="str">
            <v>SP INT 2</v>
          </cell>
        </row>
        <row r="11492">
          <cell r="B11492">
            <v>1</v>
          </cell>
          <cell r="K11492" t="str">
            <v>SALÁRIOS, ENCARGOS E BENEFÍCIOS</v>
          </cell>
          <cell r="O11492">
            <v>0</v>
          </cell>
          <cell r="Q11492">
            <v>46023</v>
          </cell>
          <cell r="W11492" t="str">
            <v>SP INT 2</v>
          </cell>
          <cell r="X11492" t="str">
            <v>SP INT 2</v>
          </cell>
        </row>
        <row r="11493">
          <cell r="B11493">
            <v>1</v>
          </cell>
          <cell r="K11493" t="str">
            <v>SALÁRIOS, ENCARGOS E BENEFÍCIOS</v>
          </cell>
          <cell r="O11493">
            <v>0</v>
          </cell>
          <cell r="Q11493">
            <v>46023</v>
          </cell>
          <cell r="W11493" t="str">
            <v>SP INT 2</v>
          </cell>
          <cell r="X11493" t="str">
            <v>SP INT 2</v>
          </cell>
        </row>
        <row r="11494">
          <cell r="B11494">
            <v>1</v>
          </cell>
          <cell r="K11494" t="str">
            <v>SALÁRIOS, ENCARGOS E BENEFÍCIOS</v>
          </cell>
          <cell r="O11494">
            <v>0</v>
          </cell>
          <cell r="Q11494">
            <v>46023</v>
          </cell>
          <cell r="W11494" t="str">
            <v>SP INT 2</v>
          </cell>
          <cell r="X11494" t="str">
            <v>SP INT 2</v>
          </cell>
        </row>
        <row r="11495">
          <cell r="B11495">
            <v>1</v>
          </cell>
          <cell r="K11495" t="str">
            <v>SALÁRIOS, ENCARGOS E BENEFÍCIOS</v>
          </cell>
          <cell r="O11495">
            <v>0</v>
          </cell>
          <cell r="Q11495">
            <v>46023</v>
          </cell>
          <cell r="W11495" t="str">
            <v>SP INT 2</v>
          </cell>
          <cell r="X11495" t="str">
            <v>SP INT 2</v>
          </cell>
        </row>
        <row r="11496">
          <cell r="B11496">
            <v>1</v>
          </cell>
          <cell r="K11496" t="str">
            <v>SALÁRIOS, ENCARGOS E BENEFÍCIOS</v>
          </cell>
          <cell r="O11496">
            <v>0</v>
          </cell>
          <cell r="Q11496">
            <v>46023</v>
          </cell>
          <cell r="W11496" t="str">
            <v>SP INT 2</v>
          </cell>
          <cell r="X11496" t="str">
            <v>SP INT 2</v>
          </cell>
        </row>
        <row r="11497">
          <cell r="B11497">
            <v>1</v>
          </cell>
          <cell r="K11497" t="str">
            <v>SALÁRIOS, ENCARGOS E BENEFÍCIOS</v>
          </cell>
          <cell r="O11497">
            <v>0</v>
          </cell>
          <cell r="Q11497">
            <v>46023</v>
          </cell>
          <cell r="W11497" t="str">
            <v>SP INT 2</v>
          </cell>
          <cell r="X11497" t="str">
            <v>SP INT 2</v>
          </cell>
        </row>
        <row r="11498">
          <cell r="B11498">
            <v>1</v>
          </cell>
          <cell r="K11498" t="str">
            <v>SALÁRIOS, ENCARGOS E BENEFÍCIOS</v>
          </cell>
          <cell r="O11498">
            <v>0</v>
          </cell>
          <cell r="Q11498">
            <v>46023</v>
          </cell>
          <cell r="W11498" t="str">
            <v>SP INT 2</v>
          </cell>
          <cell r="X11498" t="str">
            <v>SP INT 2</v>
          </cell>
        </row>
        <row r="11499">
          <cell r="B11499">
            <v>1</v>
          </cell>
          <cell r="K11499" t="str">
            <v>SALÁRIOS, ENCARGOS E BENEFÍCIOS</v>
          </cell>
          <cell r="O11499">
            <v>0</v>
          </cell>
          <cell r="Q11499">
            <v>46023</v>
          </cell>
          <cell r="W11499" t="str">
            <v>SP INT 2</v>
          </cell>
          <cell r="X11499" t="str">
            <v>SP INT 2</v>
          </cell>
        </row>
        <row r="11500">
          <cell r="B11500">
            <v>1</v>
          </cell>
          <cell r="K11500" t="str">
            <v>SALÁRIOS, ENCARGOS E BENEFÍCIOS</v>
          </cell>
          <cell r="O11500">
            <v>0</v>
          </cell>
          <cell r="Q11500">
            <v>46023</v>
          </cell>
          <cell r="W11500" t="str">
            <v>SP INT 2</v>
          </cell>
          <cell r="X11500" t="str">
            <v>SP INT 2</v>
          </cell>
        </row>
        <row r="11501">
          <cell r="B11501">
            <v>1</v>
          </cell>
          <cell r="K11501" t="str">
            <v>SALÁRIOS, ENCARGOS E BENEFÍCIOS</v>
          </cell>
          <cell r="O11501">
            <v>0</v>
          </cell>
          <cell r="Q11501">
            <v>46023</v>
          </cell>
          <cell r="W11501" t="str">
            <v>SP INT 2</v>
          </cell>
          <cell r="X11501" t="str">
            <v>SP INT 2</v>
          </cell>
        </row>
        <row r="11502">
          <cell r="B11502">
            <v>1</v>
          </cell>
          <cell r="K11502" t="str">
            <v>SALÁRIOS, ENCARGOS E BENEFÍCIOS</v>
          </cell>
          <cell r="O11502">
            <v>0</v>
          </cell>
          <cell r="Q11502">
            <v>46023</v>
          </cell>
          <cell r="W11502" t="str">
            <v>SP INT 2</v>
          </cell>
          <cell r="X11502" t="str">
            <v>SP INT 2</v>
          </cell>
        </row>
        <row r="11503">
          <cell r="B11503">
            <v>1</v>
          </cell>
          <cell r="K11503" t="str">
            <v>SALÁRIOS, ENCARGOS E BENEFÍCIOS</v>
          </cell>
          <cell r="O11503">
            <v>0</v>
          </cell>
          <cell r="Q11503">
            <v>46023</v>
          </cell>
          <cell r="W11503" t="str">
            <v>SP INT 2</v>
          </cell>
          <cell r="X11503" t="str">
            <v>SP INT 2</v>
          </cell>
        </row>
        <row r="11504">
          <cell r="B11504">
            <v>1</v>
          </cell>
          <cell r="K11504" t="str">
            <v>SALÁRIOS, ENCARGOS E BENEFÍCIOS</v>
          </cell>
          <cell r="O11504">
            <v>0</v>
          </cell>
          <cell r="Q11504">
            <v>46023</v>
          </cell>
          <cell r="W11504" t="str">
            <v>SP INT 2</v>
          </cell>
          <cell r="X11504" t="str">
            <v>SP INT 2</v>
          </cell>
        </row>
        <row r="11505">
          <cell r="B11505">
            <v>1</v>
          </cell>
          <cell r="K11505" t="str">
            <v>SALÁRIOS, ENCARGOS E BENEFÍCIOS</v>
          </cell>
          <cell r="O11505">
            <v>0</v>
          </cell>
          <cell r="Q11505">
            <v>46023</v>
          </cell>
          <cell r="W11505" t="str">
            <v>SP INT 2</v>
          </cell>
          <cell r="X11505" t="str">
            <v>SP INT 2</v>
          </cell>
        </row>
        <row r="11506">
          <cell r="B11506">
            <v>1</v>
          </cell>
          <cell r="K11506" t="str">
            <v>SALÁRIOS, ENCARGOS E BENEFÍCIOS</v>
          </cell>
          <cell r="O11506">
            <v>0</v>
          </cell>
          <cell r="P11506">
            <v>10.6</v>
          </cell>
          <cell r="Q11506">
            <v>46023</v>
          </cell>
          <cell r="W11506" t="str">
            <v>SP INT 2</v>
          </cell>
          <cell r="X11506" t="str">
            <v>SP INT 2</v>
          </cell>
        </row>
        <row r="11507">
          <cell r="B11507">
            <v>1</v>
          </cell>
          <cell r="K11507" t="str">
            <v>SALÁRIOS, ENCARGOS E BENEFÍCIOS</v>
          </cell>
          <cell r="O11507">
            <v>0</v>
          </cell>
          <cell r="Q11507">
            <v>46023</v>
          </cell>
          <cell r="W11507" t="str">
            <v>SP INT 2</v>
          </cell>
          <cell r="X11507" t="str">
            <v>SP INT 2</v>
          </cell>
        </row>
        <row r="11508">
          <cell r="B11508">
            <v>1</v>
          </cell>
          <cell r="K11508" t="str">
            <v>SALÁRIOS, ENCARGOS E BENEFÍCIOS</v>
          </cell>
          <cell r="O11508">
            <v>0</v>
          </cell>
          <cell r="P11508">
            <v>0</v>
          </cell>
          <cell r="Q11508">
            <v>46023</v>
          </cell>
          <cell r="W11508" t="str">
            <v>SP INT 2</v>
          </cell>
          <cell r="X11508" t="str">
            <v>SP INT 2</v>
          </cell>
        </row>
        <row r="11509">
          <cell r="B11509">
            <v>1</v>
          </cell>
          <cell r="K11509" t="str">
            <v>PLANTÕES E LOJAS</v>
          </cell>
          <cell r="O11509">
            <v>0</v>
          </cell>
          <cell r="P11509">
            <v>670</v>
          </cell>
          <cell r="Q11509">
            <v>46023</v>
          </cell>
          <cell r="W11509" t="str">
            <v>SP INT 2</v>
          </cell>
          <cell r="X11509" t="str">
            <v>SP INT 2</v>
          </cell>
        </row>
        <row r="11510">
          <cell r="B11510">
            <v>1</v>
          </cell>
          <cell r="K11510" t="str">
            <v>SALÁRIOS, ENCARGOS E BENEFÍCIOS</v>
          </cell>
          <cell r="O11510">
            <v>0</v>
          </cell>
          <cell r="Q11510">
            <v>46023</v>
          </cell>
          <cell r="W11510" t="str">
            <v>SP INT 3</v>
          </cell>
          <cell r="X11510" t="str">
            <v>SP INT 3</v>
          </cell>
        </row>
        <row r="11511">
          <cell r="B11511">
            <v>1</v>
          </cell>
          <cell r="K11511" t="str">
            <v>SALÁRIOS, ENCARGOS E BENEFÍCIOS</v>
          </cell>
          <cell r="O11511">
            <v>0</v>
          </cell>
          <cell r="Q11511">
            <v>46023</v>
          </cell>
          <cell r="W11511" t="str">
            <v>SP INT 3</v>
          </cell>
          <cell r="X11511" t="str">
            <v>SP INT 3</v>
          </cell>
        </row>
        <row r="11512">
          <cell r="B11512">
            <v>1</v>
          </cell>
          <cell r="K11512" t="str">
            <v>SALÁRIOS, ENCARGOS E BENEFÍCIOS</v>
          </cell>
          <cell r="O11512">
            <v>0</v>
          </cell>
          <cell r="Q11512">
            <v>46023</v>
          </cell>
          <cell r="W11512" t="str">
            <v>SP INT 3</v>
          </cell>
          <cell r="X11512" t="str">
            <v>SP INT 3</v>
          </cell>
        </row>
        <row r="11513">
          <cell r="B11513">
            <v>1</v>
          </cell>
          <cell r="K11513" t="str">
            <v>SALÁRIOS, ENCARGOS E BENEFÍCIOS</v>
          </cell>
          <cell r="O11513">
            <v>0</v>
          </cell>
          <cell r="Q11513">
            <v>46023</v>
          </cell>
          <cell r="W11513" t="str">
            <v>SP INT 3</v>
          </cell>
          <cell r="X11513" t="str">
            <v>SP INT 3</v>
          </cell>
        </row>
        <row r="11514">
          <cell r="B11514">
            <v>1</v>
          </cell>
          <cell r="K11514" t="str">
            <v>SALÁRIOS, ENCARGOS E BENEFÍCIOS</v>
          </cell>
          <cell r="O11514">
            <v>0</v>
          </cell>
          <cell r="Q11514">
            <v>46023</v>
          </cell>
          <cell r="W11514" t="str">
            <v>SP INT 3</v>
          </cell>
          <cell r="X11514" t="str">
            <v>SP INT 3</v>
          </cell>
        </row>
        <row r="11515">
          <cell r="B11515">
            <v>1</v>
          </cell>
          <cell r="K11515" t="str">
            <v>SALÁRIOS, ENCARGOS E BENEFÍCIOS</v>
          </cell>
          <cell r="O11515">
            <v>0</v>
          </cell>
          <cell r="Q11515">
            <v>46023</v>
          </cell>
          <cell r="W11515" t="str">
            <v>SP INT 3</v>
          </cell>
          <cell r="X11515" t="str">
            <v>SP INT 3</v>
          </cell>
        </row>
        <row r="11516">
          <cell r="B11516">
            <v>1</v>
          </cell>
          <cell r="K11516" t="str">
            <v>SALÁRIOS, ENCARGOS E BENEFÍCIOS</v>
          </cell>
          <cell r="O11516">
            <v>0</v>
          </cell>
          <cell r="Q11516">
            <v>46023</v>
          </cell>
          <cell r="W11516" t="str">
            <v>SP INT 3</v>
          </cell>
          <cell r="X11516" t="str">
            <v>SP INT 3</v>
          </cell>
        </row>
        <row r="11517">
          <cell r="B11517">
            <v>1</v>
          </cell>
          <cell r="K11517" t="str">
            <v>SALÁRIOS, ENCARGOS E BENEFÍCIOS</v>
          </cell>
          <cell r="O11517">
            <v>0</v>
          </cell>
          <cell r="Q11517">
            <v>46023</v>
          </cell>
          <cell r="W11517" t="str">
            <v>SP INT 3</v>
          </cell>
          <cell r="X11517" t="str">
            <v>SP INT 3</v>
          </cell>
        </row>
        <row r="11518">
          <cell r="B11518">
            <v>1</v>
          </cell>
          <cell r="K11518" t="str">
            <v>SALÁRIOS, ENCARGOS E BENEFÍCIOS</v>
          </cell>
          <cell r="O11518">
            <v>0</v>
          </cell>
          <cell r="Q11518">
            <v>46023</v>
          </cell>
          <cell r="W11518" t="str">
            <v>SP INT 3</v>
          </cell>
          <cell r="X11518" t="str">
            <v>SP INT 3</v>
          </cell>
        </row>
        <row r="11519">
          <cell r="B11519">
            <v>1</v>
          </cell>
          <cell r="K11519" t="str">
            <v>SALÁRIOS, ENCARGOS E BENEFÍCIOS</v>
          </cell>
          <cell r="O11519">
            <v>0</v>
          </cell>
          <cell r="Q11519">
            <v>46023</v>
          </cell>
          <cell r="W11519" t="str">
            <v>SP INT 3</v>
          </cell>
          <cell r="X11519" t="str">
            <v>SP INT 3</v>
          </cell>
        </row>
        <row r="11520">
          <cell r="B11520">
            <v>1</v>
          </cell>
          <cell r="K11520" t="str">
            <v>SALÁRIOS, ENCARGOS E BENEFÍCIOS</v>
          </cell>
          <cell r="O11520">
            <v>0</v>
          </cell>
          <cell r="Q11520">
            <v>46023</v>
          </cell>
          <cell r="W11520" t="str">
            <v>SP INT 3</v>
          </cell>
          <cell r="X11520" t="str">
            <v>SP INT 3</v>
          </cell>
        </row>
        <row r="11521">
          <cell r="B11521">
            <v>1</v>
          </cell>
          <cell r="K11521" t="str">
            <v>SALÁRIOS, ENCARGOS E BENEFÍCIOS</v>
          </cell>
          <cell r="O11521">
            <v>0</v>
          </cell>
          <cell r="Q11521">
            <v>46023</v>
          </cell>
          <cell r="W11521" t="str">
            <v>SP INT 3</v>
          </cell>
          <cell r="X11521" t="str">
            <v>SP INT 3</v>
          </cell>
        </row>
        <row r="11522">
          <cell r="B11522">
            <v>1</v>
          </cell>
          <cell r="K11522" t="str">
            <v>SALÁRIOS, ENCARGOS E BENEFÍCIOS</v>
          </cell>
          <cell r="O11522">
            <v>0</v>
          </cell>
          <cell r="Q11522">
            <v>46023</v>
          </cell>
          <cell r="W11522" t="str">
            <v>SP INT 3</v>
          </cell>
          <cell r="X11522" t="str">
            <v>SP INT 3</v>
          </cell>
        </row>
        <row r="11523">
          <cell r="B11523">
            <v>1</v>
          </cell>
          <cell r="K11523" t="str">
            <v>SALÁRIOS, ENCARGOS E BENEFÍCIOS</v>
          </cell>
          <cell r="O11523">
            <v>0</v>
          </cell>
          <cell r="Q11523">
            <v>46023</v>
          </cell>
          <cell r="W11523" t="str">
            <v>SP INT 3</v>
          </cell>
          <cell r="X11523" t="str">
            <v>SP INT 3</v>
          </cell>
        </row>
        <row r="11524">
          <cell r="B11524">
            <v>1</v>
          </cell>
          <cell r="K11524" t="str">
            <v>SALÁRIOS, ENCARGOS E BENEFÍCIOS</v>
          </cell>
          <cell r="O11524">
            <v>0</v>
          </cell>
          <cell r="Q11524">
            <v>46023</v>
          </cell>
          <cell r="W11524" t="str">
            <v>SP INT 3</v>
          </cell>
          <cell r="X11524" t="str">
            <v>SP INT 3</v>
          </cell>
        </row>
        <row r="11525">
          <cell r="B11525">
            <v>1</v>
          </cell>
          <cell r="K11525" t="str">
            <v>SALÁRIOS, ENCARGOS E BENEFÍCIOS</v>
          </cell>
          <cell r="O11525">
            <v>0</v>
          </cell>
          <cell r="Q11525">
            <v>46023</v>
          </cell>
          <cell r="W11525" t="str">
            <v>SP INT 3</v>
          </cell>
          <cell r="X11525" t="str">
            <v>SP INT 3</v>
          </cell>
        </row>
        <row r="11526">
          <cell r="B11526">
            <v>1</v>
          </cell>
          <cell r="K11526" t="str">
            <v>SERVIÇOS</v>
          </cell>
          <cell r="O11526">
            <v>0</v>
          </cell>
          <cell r="Q11526">
            <v>46023</v>
          </cell>
          <cell r="W11526" t="str">
            <v>SP INT 3</v>
          </cell>
          <cell r="X11526" t="str">
            <v>SP INT 3</v>
          </cell>
        </row>
        <row r="11527">
          <cell r="B11527">
            <v>1</v>
          </cell>
          <cell r="K11527" t="str">
            <v>SALÁRIOS, ENCARGOS E BENEFÍCIOS</v>
          </cell>
          <cell r="O11527">
            <v>0</v>
          </cell>
          <cell r="Q11527">
            <v>46023</v>
          </cell>
          <cell r="W11527" t="str">
            <v>SP INT 3</v>
          </cell>
          <cell r="X11527" t="str">
            <v>SP INT 3</v>
          </cell>
        </row>
        <row r="11528">
          <cell r="B11528">
            <v>1</v>
          </cell>
          <cell r="K11528" t="str">
            <v>SALÁRIOS, ENCARGOS E BENEFÍCIOS</v>
          </cell>
          <cell r="O11528">
            <v>0</v>
          </cell>
          <cell r="Q11528">
            <v>46023</v>
          </cell>
          <cell r="W11528" t="str">
            <v>SP INT 3</v>
          </cell>
          <cell r="X11528" t="str">
            <v>SP INT 3</v>
          </cell>
        </row>
        <row r="11529">
          <cell r="B11529">
            <v>1</v>
          </cell>
          <cell r="K11529" t="str">
            <v>SALÁRIOS, ENCARGOS E BENEFÍCIOS</v>
          </cell>
          <cell r="O11529">
            <v>0</v>
          </cell>
          <cell r="Q11529">
            <v>46023</v>
          </cell>
          <cell r="W11529" t="str">
            <v>SP INT 3</v>
          </cell>
          <cell r="X11529" t="str">
            <v>SP INT 3</v>
          </cell>
        </row>
        <row r="11530">
          <cell r="B11530">
            <v>1</v>
          </cell>
          <cell r="K11530" t="str">
            <v>SALÁRIOS, ENCARGOS E BENEFÍCIOS</v>
          </cell>
          <cell r="O11530">
            <v>0</v>
          </cell>
          <cell r="Q11530">
            <v>46023</v>
          </cell>
          <cell r="W11530" t="str">
            <v>SP INT 3</v>
          </cell>
          <cell r="X11530" t="str">
            <v>SP INT 3</v>
          </cell>
        </row>
        <row r="11531">
          <cell r="B11531">
            <v>1</v>
          </cell>
          <cell r="K11531" t="str">
            <v>SALÁRIOS, ENCARGOS E BENEFÍCIOS</v>
          </cell>
          <cell r="O11531">
            <v>0</v>
          </cell>
          <cell r="Q11531">
            <v>46023</v>
          </cell>
          <cell r="W11531" t="str">
            <v>SP INT 3</v>
          </cell>
          <cell r="X11531" t="str">
            <v>SP INT 3</v>
          </cell>
        </row>
        <row r="11532">
          <cell r="B11532">
            <v>1</v>
          </cell>
          <cell r="K11532" t="str">
            <v>SALÁRIOS, ENCARGOS E BENEFÍCIOS</v>
          </cell>
          <cell r="O11532">
            <v>0</v>
          </cell>
          <cell r="Q11532">
            <v>46023</v>
          </cell>
          <cell r="W11532" t="str">
            <v>SP INT 3</v>
          </cell>
          <cell r="X11532" t="str">
            <v>SP INT 3</v>
          </cell>
        </row>
        <row r="11533">
          <cell r="B11533">
            <v>1</v>
          </cell>
          <cell r="K11533" t="str">
            <v>SALÁRIOS, ENCARGOS E BENEFÍCIOS</v>
          </cell>
          <cell r="O11533">
            <v>0</v>
          </cell>
          <cell r="Q11533">
            <v>46023</v>
          </cell>
          <cell r="W11533" t="str">
            <v>SP INT 3</v>
          </cell>
          <cell r="X11533" t="str">
            <v>SP INT 3</v>
          </cell>
        </row>
        <row r="11534">
          <cell r="B11534">
            <v>1</v>
          </cell>
          <cell r="K11534" t="str">
            <v>SALÁRIOS, ENCARGOS E BENEFÍCIOS</v>
          </cell>
          <cell r="O11534">
            <v>0</v>
          </cell>
          <cell r="Q11534">
            <v>46023</v>
          </cell>
          <cell r="W11534" t="str">
            <v>SP INT 3</v>
          </cell>
          <cell r="X11534" t="str">
            <v>SP INT 3</v>
          </cell>
        </row>
        <row r="11535">
          <cell r="B11535">
            <v>1</v>
          </cell>
          <cell r="K11535" t="str">
            <v>SALÁRIOS, ENCARGOS E BENEFÍCIOS</v>
          </cell>
          <cell r="O11535">
            <v>0</v>
          </cell>
          <cell r="Q11535">
            <v>46023</v>
          </cell>
          <cell r="W11535" t="str">
            <v>SP INT 3</v>
          </cell>
          <cell r="X11535" t="str">
            <v>SP INT 3</v>
          </cell>
        </row>
        <row r="11536">
          <cell r="B11536">
            <v>1</v>
          </cell>
          <cell r="K11536" t="str">
            <v>SALÁRIOS, ENCARGOS E BENEFÍCIOS</v>
          </cell>
          <cell r="O11536">
            <v>0</v>
          </cell>
          <cell r="Q11536">
            <v>46023</v>
          </cell>
          <cell r="W11536" t="str">
            <v>SP INT 3</v>
          </cell>
          <cell r="X11536" t="str">
            <v>SP INT 3</v>
          </cell>
        </row>
        <row r="11537">
          <cell r="B11537">
            <v>1</v>
          </cell>
          <cell r="K11537" t="str">
            <v>SALÁRIOS, ENCARGOS E BENEFÍCIOS</v>
          </cell>
          <cell r="O11537">
            <v>0</v>
          </cell>
          <cell r="Q11537">
            <v>46023</v>
          </cell>
          <cell r="W11537" t="str">
            <v>SP INT 3</v>
          </cell>
          <cell r="X11537" t="str">
            <v>SP INT 3</v>
          </cell>
        </row>
        <row r="11538">
          <cell r="B11538">
            <v>1</v>
          </cell>
          <cell r="K11538" t="str">
            <v>SALÁRIOS, ENCARGOS E BENEFÍCIOS</v>
          </cell>
          <cell r="O11538">
            <v>0</v>
          </cell>
          <cell r="Q11538">
            <v>46023</v>
          </cell>
          <cell r="W11538" t="str">
            <v>SP INT 3</v>
          </cell>
          <cell r="X11538" t="str">
            <v>SP INT 3</v>
          </cell>
        </row>
        <row r="11539">
          <cell r="B11539">
            <v>1</v>
          </cell>
          <cell r="K11539" t="str">
            <v>SALÁRIOS, ENCARGOS E BENEFÍCIOS</v>
          </cell>
          <cell r="O11539">
            <v>0</v>
          </cell>
          <cell r="Q11539">
            <v>46023</v>
          </cell>
          <cell r="W11539" t="str">
            <v>SP INT 3</v>
          </cell>
          <cell r="X11539" t="str">
            <v>SP INT 3</v>
          </cell>
        </row>
        <row r="11540">
          <cell r="B11540">
            <v>1</v>
          </cell>
          <cell r="K11540" t="str">
            <v>SALÁRIOS, ENCARGOS E BENEFÍCIOS</v>
          </cell>
          <cell r="O11540">
            <v>0</v>
          </cell>
          <cell r="Q11540">
            <v>46023</v>
          </cell>
          <cell r="W11540" t="str">
            <v>SP INT 3</v>
          </cell>
          <cell r="X11540" t="str">
            <v>SP INT 3</v>
          </cell>
        </row>
        <row r="11541">
          <cell r="B11541">
            <v>1</v>
          </cell>
          <cell r="K11541" t="str">
            <v>SALÁRIOS, ENCARGOS E BENEFÍCIOS</v>
          </cell>
          <cell r="O11541">
            <v>0</v>
          </cell>
          <cell r="Q11541">
            <v>46023</v>
          </cell>
          <cell r="W11541" t="str">
            <v>SP INT 3</v>
          </cell>
          <cell r="X11541" t="str">
            <v>SP INT 3</v>
          </cell>
        </row>
        <row r="11542">
          <cell r="B11542">
            <v>1</v>
          </cell>
          <cell r="K11542" t="str">
            <v>SALÁRIOS, ENCARGOS E BENEFÍCIOS</v>
          </cell>
          <cell r="O11542">
            <v>0</v>
          </cell>
          <cell r="Q11542">
            <v>46023</v>
          </cell>
          <cell r="W11542" t="str">
            <v>SP INT 3</v>
          </cell>
          <cell r="X11542" t="str">
            <v>SP INT 3</v>
          </cell>
        </row>
        <row r="11543">
          <cell r="B11543">
            <v>1</v>
          </cell>
          <cell r="K11543" t="str">
            <v>SALÁRIOS, ENCARGOS E BENEFÍCIOS</v>
          </cell>
          <cell r="O11543">
            <v>0</v>
          </cell>
          <cell r="Q11543">
            <v>46023</v>
          </cell>
          <cell r="W11543" t="str">
            <v>SP INT 3</v>
          </cell>
          <cell r="X11543" t="str">
            <v>SP INT 3</v>
          </cell>
        </row>
        <row r="11544">
          <cell r="B11544">
            <v>1</v>
          </cell>
          <cell r="K11544" t="str">
            <v>SALÁRIOS, ENCARGOS E BENEFÍCIOS</v>
          </cell>
          <cell r="O11544">
            <v>0</v>
          </cell>
          <cell r="Q11544">
            <v>46023</v>
          </cell>
          <cell r="W11544" t="str">
            <v>SP INT 3</v>
          </cell>
          <cell r="X11544" t="str">
            <v>SP INT 3</v>
          </cell>
        </row>
        <row r="11545">
          <cell r="B11545">
            <v>1</v>
          </cell>
          <cell r="K11545" t="str">
            <v>SALÁRIOS, ENCARGOS E BENEFÍCIOS</v>
          </cell>
          <cell r="O11545">
            <v>0</v>
          </cell>
          <cell r="Q11545">
            <v>46023</v>
          </cell>
          <cell r="W11545" t="str">
            <v>SP INT 3</v>
          </cell>
          <cell r="X11545" t="str">
            <v>SP INT 3</v>
          </cell>
        </row>
        <row r="11546">
          <cell r="B11546">
            <v>1</v>
          </cell>
          <cell r="K11546" t="str">
            <v>SALÁRIOS, ENCARGOS E BENEFÍCIOS</v>
          </cell>
          <cell r="O11546">
            <v>0</v>
          </cell>
          <cell r="Q11546">
            <v>46023</v>
          </cell>
          <cell r="W11546" t="str">
            <v>SP INT 3</v>
          </cell>
          <cell r="X11546" t="str">
            <v>SP INT 3</v>
          </cell>
        </row>
        <row r="11547">
          <cell r="B11547">
            <v>1</v>
          </cell>
          <cell r="K11547" t="str">
            <v>SALÁRIOS, ENCARGOS E BENEFÍCIOS</v>
          </cell>
          <cell r="O11547">
            <v>0</v>
          </cell>
          <cell r="Q11547">
            <v>46023</v>
          </cell>
          <cell r="W11547" t="str">
            <v>SP INT 3</v>
          </cell>
          <cell r="X11547" t="str">
            <v>SP INT 3</v>
          </cell>
        </row>
        <row r="11548">
          <cell r="B11548">
            <v>1</v>
          </cell>
          <cell r="K11548" t="str">
            <v>SALÁRIOS, ENCARGOS E BENEFÍCIOS</v>
          </cell>
          <cell r="O11548">
            <v>0</v>
          </cell>
          <cell r="Q11548">
            <v>46023</v>
          </cell>
          <cell r="W11548" t="str">
            <v>SP INT 3</v>
          </cell>
          <cell r="X11548" t="str">
            <v>SP INT 3</v>
          </cell>
        </row>
        <row r="11549">
          <cell r="B11549">
            <v>1</v>
          </cell>
          <cell r="K11549" t="str">
            <v>SALÁRIOS, ENCARGOS E BENEFÍCIOS</v>
          </cell>
          <cell r="O11549">
            <v>0</v>
          </cell>
          <cell r="Q11549">
            <v>46023</v>
          </cell>
          <cell r="W11549" t="str">
            <v>SP INT 3</v>
          </cell>
          <cell r="X11549" t="str">
            <v>SP INT 3</v>
          </cell>
        </row>
        <row r="11550">
          <cell r="B11550">
            <v>1</v>
          </cell>
          <cell r="K11550" t="str">
            <v>SALÁRIOS, ENCARGOS E BENEFÍCIOS</v>
          </cell>
          <cell r="O11550">
            <v>0</v>
          </cell>
          <cell r="Q11550">
            <v>46023</v>
          </cell>
          <cell r="W11550" t="str">
            <v>SP INT 3</v>
          </cell>
          <cell r="X11550" t="str">
            <v>SP INT 3</v>
          </cell>
        </row>
        <row r="11551">
          <cell r="B11551">
            <v>1</v>
          </cell>
          <cell r="K11551" t="str">
            <v>SALÁRIOS, ENCARGOS E BENEFÍCIOS</v>
          </cell>
          <cell r="O11551">
            <v>0</v>
          </cell>
          <cell r="Q11551">
            <v>46023</v>
          </cell>
          <cell r="W11551" t="str">
            <v>SP INT 3</v>
          </cell>
          <cell r="X11551" t="str">
            <v>SP INT 3</v>
          </cell>
        </row>
        <row r="11552">
          <cell r="B11552">
            <v>1</v>
          </cell>
          <cell r="K11552" t="str">
            <v>SALÁRIOS, ENCARGOS E BENEFÍCIOS</v>
          </cell>
          <cell r="O11552">
            <v>0</v>
          </cell>
          <cell r="Q11552">
            <v>46023</v>
          </cell>
          <cell r="W11552" t="str">
            <v>SP INT 3</v>
          </cell>
          <cell r="X11552" t="str">
            <v>SP INT 3</v>
          </cell>
        </row>
        <row r="11553">
          <cell r="B11553">
            <v>1</v>
          </cell>
          <cell r="K11553" t="str">
            <v>SALÁRIOS, ENCARGOS E BENEFÍCIOS</v>
          </cell>
          <cell r="O11553">
            <v>0</v>
          </cell>
          <cell r="Q11553">
            <v>46023</v>
          </cell>
          <cell r="W11553" t="str">
            <v>SP INT 3</v>
          </cell>
          <cell r="X11553" t="str">
            <v>SP INT 3</v>
          </cell>
        </row>
        <row r="11554">
          <cell r="B11554">
            <v>1</v>
          </cell>
          <cell r="K11554" t="str">
            <v>SALÁRIOS, ENCARGOS E BENEFÍCIOS</v>
          </cell>
          <cell r="O11554">
            <v>0</v>
          </cell>
          <cell r="Q11554">
            <v>46023</v>
          </cell>
          <cell r="W11554" t="str">
            <v>SP INT 3</v>
          </cell>
          <cell r="X11554" t="str">
            <v>SP INT 3</v>
          </cell>
        </row>
        <row r="11555">
          <cell r="B11555">
            <v>1</v>
          </cell>
          <cell r="K11555" t="str">
            <v>PLANTÕES E LOJAS</v>
          </cell>
          <cell r="O11555">
            <v>0</v>
          </cell>
          <cell r="Q11555">
            <v>46023</v>
          </cell>
          <cell r="W11555" t="str">
            <v>SP INT 3</v>
          </cell>
          <cell r="X11555" t="str">
            <v>SP INT 3</v>
          </cell>
        </row>
        <row r="11556">
          <cell r="B11556">
            <v>1</v>
          </cell>
          <cell r="K11556" t="str">
            <v>SALÁRIOS, ENCARGOS E BENEFÍCIOS</v>
          </cell>
          <cell r="O11556">
            <v>0</v>
          </cell>
          <cell r="Q11556">
            <v>46023</v>
          </cell>
          <cell r="W11556" t="str">
            <v>SP INT 3</v>
          </cell>
          <cell r="X11556" t="str">
            <v>SP INT 3</v>
          </cell>
        </row>
        <row r="11557">
          <cell r="B11557">
            <v>1</v>
          </cell>
          <cell r="K11557" t="str">
            <v>SALÁRIOS, ENCARGOS E BENEFÍCIOS</v>
          </cell>
          <cell r="O11557">
            <v>0</v>
          </cell>
          <cell r="Q11557">
            <v>46023</v>
          </cell>
          <cell r="W11557" t="str">
            <v>SP INT 3</v>
          </cell>
          <cell r="X11557" t="str">
            <v>SP INT 3</v>
          </cell>
        </row>
        <row r="11558">
          <cell r="B11558">
            <v>1</v>
          </cell>
          <cell r="K11558" t="str">
            <v>SALÁRIOS, ENCARGOS E BENEFÍCIOS</v>
          </cell>
          <cell r="O11558">
            <v>0</v>
          </cell>
          <cell r="Q11558">
            <v>46023</v>
          </cell>
          <cell r="W11558" t="str">
            <v>SP INT 3</v>
          </cell>
          <cell r="X11558" t="str">
            <v>SP INT 3</v>
          </cell>
        </row>
        <row r="11559">
          <cell r="B11559">
            <v>1</v>
          </cell>
          <cell r="K11559" t="str">
            <v>SALÁRIOS, ENCARGOS E BENEFÍCIOS</v>
          </cell>
          <cell r="O11559">
            <v>0</v>
          </cell>
          <cell r="Q11559">
            <v>46023</v>
          </cell>
          <cell r="W11559" t="str">
            <v>SP INT 3</v>
          </cell>
          <cell r="X11559" t="str">
            <v>SP INT 3</v>
          </cell>
        </row>
        <row r="11560">
          <cell r="B11560">
            <v>1</v>
          </cell>
          <cell r="K11560" t="str">
            <v>SALÁRIOS, ENCARGOS E BENEFÍCIOS</v>
          </cell>
          <cell r="O11560">
            <v>0</v>
          </cell>
          <cell r="Q11560">
            <v>46023</v>
          </cell>
          <cell r="W11560" t="str">
            <v>SP INT 3</v>
          </cell>
          <cell r="X11560" t="str">
            <v>SP INT 3</v>
          </cell>
        </row>
        <row r="11561">
          <cell r="B11561">
            <v>1</v>
          </cell>
          <cell r="K11561" t="str">
            <v>SALÁRIOS, ENCARGOS E BENEFÍCIOS</v>
          </cell>
          <cell r="O11561">
            <v>0</v>
          </cell>
          <cell r="Q11561">
            <v>46023</v>
          </cell>
          <cell r="W11561" t="str">
            <v>SP INT 3</v>
          </cell>
          <cell r="X11561" t="str">
            <v>SP INT 3</v>
          </cell>
        </row>
        <row r="11562">
          <cell r="B11562">
            <v>1</v>
          </cell>
          <cell r="K11562" t="str">
            <v>SALÁRIOS, ENCARGOS E BENEFÍCIOS</v>
          </cell>
          <cell r="O11562">
            <v>0</v>
          </cell>
          <cell r="Q11562">
            <v>46023</v>
          </cell>
          <cell r="W11562" t="str">
            <v>SP INT 3</v>
          </cell>
          <cell r="X11562" t="str">
            <v>SP INT 3</v>
          </cell>
        </row>
        <row r="11563">
          <cell r="B11563">
            <v>1</v>
          </cell>
          <cell r="K11563" t="str">
            <v>SALÁRIOS, ENCARGOS E BENEFÍCIOS</v>
          </cell>
          <cell r="O11563">
            <v>0</v>
          </cell>
          <cell r="Q11563">
            <v>46023</v>
          </cell>
          <cell r="W11563" t="str">
            <v>SP INT 3</v>
          </cell>
          <cell r="X11563" t="str">
            <v>SP INT 3</v>
          </cell>
        </row>
        <row r="11564">
          <cell r="B11564">
            <v>1</v>
          </cell>
          <cell r="K11564" t="str">
            <v>SALÁRIOS, ENCARGOS E BENEFÍCIOS</v>
          </cell>
          <cell r="O11564">
            <v>0</v>
          </cell>
          <cell r="Q11564">
            <v>46023</v>
          </cell>
          <cell r="W11564" t="str">
            <v>SP INT 3</v>
          </cell>
          <cell r="X11564" t="str">
            <v>SP INT 3</v>
          </cell>
        </row>
        <row r="11565">
          <cell r="B11565">
            <v>1</v>
          </cell>
          <cell r="K11565" t="str">
            <v>SALÁRIOS, ENCARGOS E BENEFÍCIOS</v>
          </cell>
          <cell r="O11565">
            <v>0</v>
          </cell>
          <cell r="Q11565">
            <v>46023</v>
          </cell>
          <cell r="W11565" t="str">
            <v>SP INT 3</v>
          </cell>
          <cell r="X11565" t="str">
            <v>SP INT 3</v>
          </cell>
        </row>
        <row r="11566">
          <cell r="B11566">
            <v>1</v>
          </cell>
          <cell r="K11566" t="str">
            <v>SALÁRIOS, ENCARGOS E BENEFÍCIOS</v>
          </cell>
          <cell r="O11566">
            <v>0</v>
          </cell>
          <cell r="Q11566">
            <v>46023</v>
          </cell>
          <cell r="W11566" t="str">
            <v>SP INT 3</v>
          </cell>
          <cell r="X11566" t="str">
            <v>SP INT 3</v>
          </cell>
        </row>
        <row r="11567">
          <cell r="B11567">
            <v>1</v>
          </cell>
          <cell r="K11567" t="str">
            <v>SALÁRIOS, ENCARGOS E BENEFÍCIOS</v>
          </cell>
          <cell r="O11567">
            <v>0</v>
          </cell>
          <cell r="Q11567">
            <v>46023</v>
          </cell>
          <cell r="W11567" t="str">
            <v>SP INT 3</v>
          </cell>
          <cell r="X11567" t="str">
            <v>SP INT 3</v>
          </cell>
        </row>
        <row r="11568">
          <cell r="B11568">
            <v>1</v>
          </cell>
          <cell r="K11568" t="str">
            <v>SALÁRIOS, ENCARGOS E BENEFÍCIOS</v>
          </cell>
          <cell r="O11568">
            <v>0</v>
          </cell>
          <cell r="Q11568">
            <v>46023</v>
          </cell>
          <cell r="W11568" t="str">
            <v>SP INT 3</v>
          </cell>
          <cell r="X11568" t="str">
            <v>SP INT 3</v>
          </cell>
        </row>
        <row r="11569">
          <cell r="B11569">
            <v>1</v>
          </cell>
          <cell r="K11569" t="str">
            <v>SALÁRIOS, ENCARGOS E BENEFÍCIOS</v>
          </cell>
          <cell r="O11569">
            <v>0</v>
          </cell>
          <cell r="Q11569">
            <v>46023</v>
          </cell>
          <cell r="W11569" t="str">
            <v>SP INT 4</v>
          </cell>
          <cell r="X11569" t="str">
            <v>SP INT 4</v>
          </cell>
        </row>
        <row r="11570">
          <cell r="B11570">
            <v>1</v>
          </cell>
          <cell r="K11570" t="str">
            <v>SALÁRIOS, ENCARGOS E BENEFÍCIOS</v>
          </cell>
          <cell r="O11570">
            <v>0</v>
          </cell>
          <cell r="Q11570">
            <v>46023</v>
          </cell>
          <cell r="W11570" t="str">
            <v>SP INT 4</v>
          </cell>
          <cell r="X11570" t="str">
            <v>SP INT 4</v>
          </cell>
        </row>
        <row r="11571">
          <cell r="B11571">
            <v>1</v>
          </cell>
          <cell r="K11571" t="str">
            <v>SALÁRIOS, ENCARGOS E BENEFÍCIOS</v>
          </cell>
          <cell r="O11571">
            <v>0</v>
          </cell>
          <cell r="Q11571">
            <v>46023</v>
          </cell>
          <cell r="W11571" t="str">
            <v>SP INT 4</v>
          </cell>
          <cell r="X11571" t="str">
            <v>SP INT 4</v>
          </cell>
        </row>
        <row r="11572">
          <cell r="B11572">
            <v>1</v>
          </cell>
          <cell r="K11572" t="str">
            <v>SALÁRIOS, ENCARGOS E BENEFÍCIOS</v>
          </cell>
          <cell r="O11572">
            <v>0</v>
          </cell>
          <cell r="Q11572">
            <v>46023</v>
          </cell>
          <cell r="W11572" t="str">
            <v>SP INT 4</v>
          </cell>
          <cell r="X11572" t="str">
            <v>SP INT 4</v>
          </cell>
        </row>
        <row r="11573">
          <cell r="B11573">
            <v>1</v>
          </cell>
          <cell r="K11573" t="str">
            <v>SALÁRIOS, ENCARGOS E BENEFÍCIOS</v>
          </cell>
          <cell r="O11573">
            <v>0</v>
          </cell>
          <cell r="Q11573">
            <v>46023</v>
          </cell>
          <cell r="W11573" t="str">
            <v>SP INT 4</v>
          </cell>
          <cell r="X11573" t="str">
            <v>SP INT 4</v>
          </cell>
        </row>
        <row r="11574">
          <cell r="B11574">
            <v>1</v>
          </cell>
          <cell r="K11574" t="str">
            <v>SALÁRIOS, ENCARGOS E BENEFÍCIOS</v>
          </cell>
          <cell r="O11574">
            <v>0</v>
          </cell>
          <cell r="Q11574">
            <v>46023</v>
          </cell>
          <cell r="W11574" t="str">
            <v>SP INT 4</v>
          </cell>
          <cell r="X11574" t="str">
            <v>SP INT 4</v>
          </cell>
        </row>
        <row r="11575">
          <cell r="B11575">
            <v>1</v>
          </cell>
          <cell r="K11575" t="str">
            <v>SALÁRIOS, ENCARGOS E BENEFÍCIOS</v>
          </cell>
          <cell r="O11575">
            <v>0</v>
          </cell>
          <cell r="Q11575">
            <v>46023</v>
          </cell>
          <cell r="W11575" t="str">
            <v>SP INT 4</v>
          </cell>
          <cell r="X11575" t="str">
            <v>SP INT 4</v>
          </cell>
        </row>
        <row r="11576">
          <cell r="B11576">
            <v>1</v>
          </cell>
          <cell r="K11576" t="str">
            <v>SALÁRIOS, ENCARGOS E BENEFÍCIOS</v>
          </cell>
          <cell r="O11576">
            <v>0</v>
          </cell>
          <cell r="Q11576">
            <v>46023</v>
          </cell>
          <cell r="W11576" t="str">
            <v>SP INT 4</v>
          </cell>
          <cell r="X11576" t="str">
            <v>SP INT 4</v>
          </cell>
        </row>
        <row r="11577">
          <cell r="B11577">
            <v>1</v>
          </cell>
          <cell r="K11577" t="str">
            <v>SALÁRIOS, ENCARGOS E BENEFÍCIOS</v>
          </cell>
          <cell r="O11577">
            <v>0</v>
          </cell>
          <cell r="Q11577">
            <v>46023</v>
          </cell>
          <cell r="W11577" t="str">
            <v>SP INT 4</v>
          </cell>
          <cell r="X11577" t="str">
            <v>SP INT 4</v>
          </cell>
        </row>
        <row r="11578">
          <cell r="B11578">
            <v>1</v>
          </cell>
          <cell r="K11578" t="str">
            <v>SALÁRIOS, ENCARGOS E BENEFÍCIOS</v>
          </cell>
          <cell r="O11578">
            <v>0</v>
          </cell>
          <cell r="Q11578">
            <v>46023</v>
          </cell>
          <cell r="W11578" t="str">
            <v>SP INT 4</v>
          </cell>
          <cell r="X11578" t="str">
            <v>SP INT 4</v>
          </cell>
        </row>
        <row r="11579">
          <cell r="B11579">
            <v>1</v>
          </cell>
          <cell r="K11579" t="str">
            <v>SALÁRIOS, ENCARGOS E BENEFÍCIOS</v>
          </cell>
          <cell r="O11579">
            <v>0</v>
          </cell>
          <cell r="Q11579">
            <v>46023</v>
          </cell>
          <cell r="W11579" t="str">
            <v>SP INT 4</v>
          </cell>
          <cell r="X11579" t="str">
            <v>SP INT 4</v>
          </cell>
        </row>
        <row r="11580">
          <cell r="B11580">
            <v>1</v>
          </cell>
          <cell r="K11580" t="str">
            <v>SALÁRIOS, ENCARGOS E BENEFÍCIOS</v>
          </cell>
          <cell r="O11580">
            <v>0</v>
          </cell>
          <cell r="Q11580">
            <v>46023</v>
          </cell>
          <cell r="W11580" t="str">
            <v>SP INT 4</v>
          </cell>
          <cell r="X11580" t="str">
            <v>SP INT 4</v>
          </cell>
        </row>
        <row r="11581">
          <cell r="B11581">
            <v>1</v>
          </cell>
          <cell r="K11581" t="str">
            <v>SALÁRIOS, ENCARGOS E BENEFÍCIOS</v>
          </cell>
          <cell r="O11581">
            <v>0</v>
          </cell>
          <cell r="Q11581">
            <v>46023</v>
          </cell>
          <cell r="W11581" t="str">
            <v>SP INT 4</v>
          </cell>
          <cell r="X11581" t="str">
            <v>SP INT 4</v>
          </cell>
        </row>
        <row r="11582">
          <cell r="B11582">
            <v>1</v>
          </cell>
          <cell r="K11582" t="str">
            <v>SALÁRIOS, ENCARGOS E BENEFÍCIOS</v>
          </cell>
          <cell r="O11582">
            <v>0</v>
          </cell>
          <cell r="Q11582">
            <v>46023</v>
          </cell>
          <cell r="W11582" t="str">
            <v>SP INT 4</v>
          </cell>
          <cell r="X11582" t="str">
            <v>SP INT 4</v>
          </cell>
        </row>
        <row r="11583">
          <cell r="B11583">
            <v>1</v>
          </cell>
          <cell r="K11583" t="str">
            <v>SALÁRIOS, ENCARGOS E BENEFÍCIOS</v>
          </cell>
          <cell r="O11583">
            <v>0</v>
          </cell>
          <cell r="Q11583">
            <v>46023</v>
          </cell>
          <cell r="W11583" t="str">
            <v>SP INT 4</v>
          </cell>
          <cell r="X11583" t="str">
            <v>SP INT 4</v>
          </cell>
        </row>
        <row r="11584">
          <cell r="B11584">
            <v>1</v>
          </cell>
          <cell r="K11584" t="str">
            <v>SALÁRIOS, ENCARGOS E BENEFÍCIOS</v>
          </cell>
          <cell r="O11584">
            <v>0</v>
          </cell>
          <cell r="Q11584">
            <v>46023</v>
          </cell>
          <cell r="W11584" t="str">
            <v>SP INT 4</v>
          </cell>
          <cell r="X11584" t="str">
            <v>SP INT 4</v>
          </cell>
        </row>
        <row r="11585">
          <cell r="B11585">
            <v>1</v>
          </cell>
          <cell r="K11585" t="str">
            <v>SALÁRIOS, ENCARGOS E BENEFÍCIOS</v>
          </cell>
          <cell r="O11585">
            <v>0</v>
          </cell>
          <cell r="Q11585">
            <v>46023</v>
          </cell>
          <cell r="W11585" t="str">
            <v>SP INT 4</v>
          </cell>
          <cell r="X11585" t="str">
            <v>SP INT 4</v>
          </cell>
        </row>
        <row r="11586">
          <cell r="B11586">
            <v>1</v>
          </cell>
          <cell r="K11586" t="str">
            <v>SALÁRIOS, ENCARGOS E BENEFÍCIOS</v>
          </cell>
          <cell r="O11586">
            <v>0</v>
          </cell>
          <cell r="Q11586">
            <v>46023</v>
          </cell>
          <cell r="W11586" t="str">
            <v>SP INT 4</v>
          </cell>
          <cell r="X11586" t="str">
            <v>SP INT 4</v>
          </cell>
        </row>
        <row r="11587">
          <cell r="B11587">
            <v>1</v>
          </cell>
          <cell r="K11587" t="str">
            <v>SALÁRIOS, ENCARGOS E BENEFÍCIOS</v>
          </cell>
          <cell r="O11587">
            <v>0</v>
          </cell>
          <cell r="Q11587">
            <v>46023</v>
          </cell>
          <cell r="W11587" t="str">
            <v>SP INT 4</v>
          </cell>
          <cell r="X11587" t="str">
            <v>SP INT 4</v>
          </cell>
        </row>
        <row r="11588">
          <cell r="B11588">
            <v>1</v>
          </cell>
          <cell r="K11588" t="str">
            <v>SALÁRIOS, ENCARGOS E BENEFÍCIOS</v>
          </cell>
          <cell r="O11588">
            <v>0</v>
          </cell>
          <cell r="Q11588">
            <v>46023</v>
          </cell>
          <cell r="W11588" t="str">
            <v>SP INT 4</v>
          </cell>
          <cell r="X11588" t="str">
            <v>SP INT 4</v>
          </cell>
        </row>
        <row r="11589">
          <cell r="B11589">
            <v>1</v>
          </cell>
          <cell r="K11589" t="str">
            <v>SALÁRIOS, ENCARGOS E BENEFÍCIOS</v>
          </cell>
          <cell r="O11589">
            <v>0</v>
          </cell>
          <cell r="Q11589">
            <v>46023</v>
          </cell>
          <cell r="W11589" t="str">
            <v>SP INT 4</v>
          </cell>
          <cell r="X11589" t="str">
            <v>SP INT 4</v>
          </cell>
        </row>
        <row r="11590">
          <cell r="B11590">
            <v>1</v>
          </cell>
          <cell r="K11590" t="str">
            <v>SALÁRIOS, ENCARGOS E BENEFÍCIOS</v>
          </cell>
          <cell r="O11590">
            <v>0</v>
          </cell>
          <cell r="Q11590">
            <v>46023</v>
          </cell>
          <cell r="W11590" t="str">
            <v>SP INT 4</v>
          </cell>
          <cell r="X11590" t="str">
            <v>SP INT 4</v>
          </cell>
        </row>
        <row r="11591">
          <cell r="B11591">
            <v>1</v>
          </cell>
          <cell r="K11591" t="str">
            <v>SALÁRIOS, ENCARGOS E BENEFÍCIOS</v>
          </cell>
          <cell r="O11591">
            <v>0</v>
          </cell>
          <cell r="Q11591">
            <v>46023</v>
          </cell>
          <cell r="W11591" t="str">
            <v>SP INT 4</v>
          </cell>
          <cell r="X11591" t="str">
            <v>SP INT 4</v>
          </cell>
        </row>
        <row r="11592">
          <cell r="B11592">
            <v>1</v>
          </cell>
          <cell r="K11592" t="str">
            <v>SALÁRIOS, ENCARGOS E BENEFÍCIOS</v>
          </cell>
          <cell r="O11592">
            <v>0</v>
          </cell>
          <cell r="Q11592">
            <v>46023</v>
          </cell>
          <cell r="W11592" t="str">
            <v>SP INT 4</v>
          </cell>
          <cell r="X11592" t="str">
            <v>SP INT 4</v>
          </cell>
        </row>
        <row r="11593">
          <cell r="B11593">
            <v>1</v>
          </cell>
          <cell r="K11593" t="str">
            <v>SALÁRIOS, ENCARGOS E BENEFÍCIOS</v>
          </cell>
          <cell r="O11593">
            <v>0</v>
          </cell>
          <cell r="Q11593">
            <v>46023</v>
          </cell>
          <cell r="W11593" t="str">
            <v>SP INT 4</v>
          </cell>
          <cell r="X11593" t="str">
            <v>SP INT 4</v>
          </cell>
        </row>
        <row r="11594">
          <cell r="B11594">
            <v>1</v>
          </cell>
          <cell r="K11594" t="str">
            <v>SALÁRIOS, ENCARGOS E BENEFÍCIOS</v>
          </cell>
          <cell r="O11594">
            <v>0</v>
          </cell>
          <cell r="Q11594">
            <v>46023</v>
          </cell>
          <cell r="W11594" t="str">
            <v>SP INT 4</v>
          </cell>
          <cell r="X11594" t="str">
            <v>SP INT 4</v>
          </cell>
        </row>
        <row r="11595">
          <cell r="B11595">
            <v>1</v>
          </cell>
          <cell r="K11595" t="str">
            <v>SALÁRIOS, ENCARGOS E BENEFÍCIOS</v>
          </cell>
          <cell r="O11595">
            <v>0</v>
          </cell>
          <cell r="Q11595">
            <v>46023</v>
          </cell>
          <cell r="W11595" t="str">
            <v>SP INT 4</v>
          </cell>
          <cell r="X11595" t="str">
            <v>SP INT 4</v>
          </cell>
        </row>
        <row r="11596">
          <cell r="B11596">
            <v>1</v>
          </cell>
          <cell r="K11596" t="str">
            <v>SALÁRIOS, ENCARGOS E BENEFÍCIOS</v>
          </cell>
          <cell r="O11596">
            <v>0</v>
          </cell>
          <cell r="Q11596">
            <v>46023</v>
          </cell>
          <cell r="W11596" t="str">
            <v>SP INT 4</v>
          </cell>
          <cell r="X11596" t="str">
            <v>SP INT 4</v>
          </cell>
        </row>
        <row r="11597">
          <cell r="B11597">
            <v>1</v>
          </cell>
          <cell r="K11597" t="str">
            <v>SALÁRIOS, ENCARGOS E BENEFÍCIOS</v>
          </cell>
          <cell r="O11597">
            <v>0</v>
          </cell>
          <cell r="Q11597">
            <v>46023</v>
          </cell>
          <cell r="W11597" t="str">
            <v>SP INT 4</v>
          </cell>
          <cell r="X11597" t="str">
            <v>SP INT 4</v>
          </cell>
        </row>
        <row r="11598">
          <cell r="B11598">
            <v>1</v>
          </cell>
          <cell r="K11598" t="str">
            <v>SALÁRIOS, ENCARGOS E BENEFÍCIOS</v>
          </cell>
          <cell r="O11598">
            <v>0</v>
          </cell>
          <cell r="Q11598">
            <v>46023</v>
          </cell>
          <cell r="W11598" t="str">
            <v>SP INT 4</v>
          </cell>
          <cell r="X11598" t="str">
            <v>SP INT 4</v>
          </cell>
        </row>
        <row r="11599">
          <cell r="B11599">
            <v>1</v>
          </cell>
          <cell r="K11599" t="str">
            <v>SERVIÇOS</v>
          </cell>
          <cell r="O11599">
            <v>0</v>
          </cell>
          <cell r="Q11599">
            <v>46023</v>
          </cell>
          <cell r="W11599" t="str">
            <v>SP INT 4</v>
          </cell>
          <cell r="X11599" t="str">
            <v>SP INT 4</v>
          </cell>
        </row>
        <row r="11600">
          <cell r="B11600">
            <v>1</v>
          </cell>
          <cell r="K11600" t="str">
            <v>SALÁRIOS, ENCARGOS E BENEFÍCIOS</v>
          </cell>
          <cell r="O11600">
            <v>0</v>
          </cell>
          <cell r="Q11600">
            <v>46023</v>
          </cell>
          <cell r="W11600" t="str">
            <v>SP INT 4</v>
          </cell>
          <cell r="X11600" t="str">
            <v>SP INT 4</v>
          </cell>
        </row>
        <row r="11601">
          <cell r="B11601">
            <v>1</v>
          </cell>
          <cell r="K11601" t="str">
            <v>SALÁRIOS, ENCARGOS E BENEFÍCIOS</v>
          </cell>
          <cell r="O11601">
            <v>0</v>
          </cell>
          <cell r="Q11601">
            <v>46023</v>
          </cell>
          <cell r="W11601" t="str">
            <v>SP INT 4</v>
          </cell>
          <cell r="X11601" t="str">
            <v>SP INT 4</v>
          </cell>
        </row>
        <row r="11602">
          <cell r="B11602">
            <v>1</v>
          </cell>
          <cell r="K11602" t="str">
            <v>SALÁRIOS, ENCARGOS E BENEFÍCIOS</v>
          </cell>
          <cell r="O11602">
            <v>0</v>
          </cell>
          <cell r="Q11602">
            <v>46023</v>
          </cell>
          <cell r="W11602" t="str">
            <v>SP INT 4</v>
          </cell>
          <cell r="X11602" t="str">
            <v>SP INT 4</v>
          </cell>
        </row>
        <row r="11603">
          <cell r="B11603">
            <v>1</v>
          </cell>
          <cell r="K11603" t="str">
            <v>SALÁRIOS, ENCARGOS E BENEFÍCIOS</v>
          </cell>
          <cell r="O11603">
            <v>0</v>
          </cell>
          <cell r="Q11603">
            <v>46023</v>
          </cell>
          <cell r="W11603" t="str">
            <v>SP INT 4</v>
          </cell>
          <cell r="X11603" t="str">
            <v>SP INT 4</v>
          </cell>
        </row>
        <row r="11604">
          <cell r="B11604">
            <v>1</v>
          </cell>
          <cell r="K11604" t="str">
            <v>SALÁRIOS, ENCARGOS E BENEFÍCIOS</v>
          </cell>
          <cell r="O11604">
            <v>0</v>
          </cell>
          <cell r="Q11604">
            <v>46023</v>
          </cell>
          <cell r="W11604" t="str">
            <v>SP INT 4</v>
          </cell>
          <cell r="X11604" t="str">
            <v>SP INT 4</v>
          </cell>
        </row>
        <row r="11605">
          <cell r="B11605">
            <v>1</v>
          </cell>
          <cell r="K11605" t="str">
            <v>SALÁRIOS, ENCARGOS E BENEFÍCIOS</v>
          </cell>
          <cell r="O11605">
            <v>0</v>
          </cell>
          <cell r="Q11605">
            <v>46023</v>
          </cell>
          <cell r="W11605" t="str">
            <v>SP INT 4</v>
          </cell>
          <cell r="X11605" t="str">
            <v>SP INT 4</v>
          </cell>
        </row>
        <row r="11606">
          <cell r="B11606">
            <v>1</v>
          </cell>
          <cell r="K11606" t="str">
            <v>SALÁRIOS, ENCARGOS E BENEFÍCIOS</v>
          </cell>
          <cell r="O11606">
            <v>0</v>
          </cell>
          <cell r="Q11606">
            <v>46023</v>
          </cell>
          <cell r="W11606" t="str">
            <v>SP INT 4</v>
          </cell>
          <cell r="X11606" t="str">
            <v>SP INT 4</v>
          </cell>
        </row>
        <row r="11607">
          <cell r="B11607">
            <v>1</v>
          </cell>
          <cell r="K11607" t="str">
            <v>SALÁRIOS, ENCARGOS E BENEFÍCIOS</v>
          </cell>
          <cell r="O11607">
            <v>0</v>
          </cell>
          <cell r="Q11607">
            <v>46023</v>
          </cell>
          <cell r="W11607" t="str">
            <v>SP INT 4</v>
          </cell>
          <cell r="X11607" t="str">
            <v>SP INT 4</v>
          </cell>
        </row>
        <row r="11608">
          <cell r="B11608">
            <v>1</v>
          </cell>
          <cell r="K11608" t="str">
            <v>SALÁRIOS, ENCARGOS E BENEFÍCIOS</v>
          </cell>
          <cell r="O11608">
            <v>0</v>
          </cell>
          <cell r="Q11608">
            <v>46023</v>
          </cell>
          <cell r="W11608" t="str">
            <v>SP INT 4</v>
          </cell>
          <cell r="X11608" t="str">
            <v>SP INT 4</v>
          </cell>
        </row>
        <row r="11609">
          <cell r="B11609">
            <v>1</v>
          </cell>
          <cell r="K11609" t="str">
            <v>SALÁRIOS, ENCARGOS E BENEFÍCIOS</v>
          </cell>
          <cell r="O11609">
            <v>0</v>
          </cell>
          <cell r="Q11609">
            <v>46023</v>
          </cell>
          <cell r="W11609" t="str">
            <v>SP INT 4</v>
          </cell>
          <cell r="X11609" t="str">
            <v>SP INT 4</v>
          </cell>
        </row>
        <row r="11610">
          <cell r="B11610">
            <v>1</v>
          </cell>
          <cell r="K11610" t="str">
            <v>SALÁRIOS, ENCARGOS E BENEFÍCIOS</v>
          </cell>
          <cell r="O11610">
            <v>0</v>
          </cell>
          <cell r="Q11610">
            <v>46023</v>
          </cell>
          <cell r="W11610" t="str">
            <v>SP INT 4</v>
          </cell>
          <cell r="X11610" t="str">
            <v>SP INT 4</v>
          </cell>
        </row>
        <row r="11611">
          <cell r="B11611">
            <v>1</v>
          </cell>
          <cell r="K11611" t="str">
            <v>SALÁRIOS, ENCARGOS E BENEFÍCIOS</v>
          </cell>
          <cell r="O11611">
            <v>0</v>
          </cell>
          <cell r="Q11611">
            <v>46023</v>
          </cell>
          <cell r="W11611" t="str">
            <v>SP INT 4</v>
          </cell>
          <cell r="X11611" t="str">
            <v>SP INT 4</v>
          </cell>
        </row>
        <row r="11612">
          <cell r="B11612">
            <v>1</v>
          </cell>
          <cell r="K11612" t="str">
            <v>SALÁRIOS, ENCARGOS E BENEFÍCIOS</v>
          </cell>
          <cell r="O11612">
            <v>0</v>
          </cell>
          <cell r="Q11612">
            <v>46023</v>
          </cell>
          <cell r="W11612" t="str">
            <v>SP INT 4</v>
          </cell>
          <cell r="X11612" t="str">
            <v>SP INT 4</v>
          </cell>
        </row>
        <row r="11613">
          <cell r="B11613">
            <v>1</v>
          </cell>
          <cell r="K11613" t="str">
            <v>SALÁRIOS, ENCARGOS E BENEFÍCIOS</v>
          </cell>
          <cell r="O11613">
            <v>0</v>
          </cell>
          <cell r="Q11613">
            <v>46023</v>
          </cell>
          <cell r="W11613" t="str">
            <v>SP INT 4</v>
          </cell>
          <cell r="X11613" t="str">
            <v>SP INT 4</v>
          </cell>
        </row>
        <row r="11614">
          <cell r="B11614">
            <v>1</v>
          </cell>
          <cell r="K11614" t="str">
            <v>SALÁRIOS, ENCARGOS E BENEFÍCIOS</v>
          </cell>
          <cell r="O11614">
            <v>0</v>
          </cell>
          <cell r="Q11614">
            <v>46023</v>
          </cell>
          <cell r="W11614" t="str">
            <v>SP INT 4</v>
          </cell>
          <cell r="X11614" t="str">
            <v>SP INT 4</v>
          </cell>
        </row>
        <row r="11615">
          <cell r="B11615">
            <v>1</v>
          </cell>
          <cell r="K11615" t="str">
            <v>SALÁRIOS, ENCARGOS E BENEFÍCIOS</v>
          </cell>
          <cell r="O11615">
            <v>0</v>
          </cell>
          <cell r="Q11615">
            <v>46023</v>
          </cell>
          <cell r="W11615" t="str">
            <v>SP INT 4</v>
          </cell>
          <cell r="X11615" t="str">
            <v>SP INT 4</v>
          </cell>
        </row>
        <row r="11616">
          <cell r="B11616">
            <v>1</v>
          </cell>
          <cell r="K11616" t="str">
            <v>SALÁRIOS, ENCARGOS E BENEFÍCIOS</v>
          </cell>
          <cell r="O11616">
            <v>0</v>
          </cell>
          <cell r="Q11616">
            <v>46023</v>
          </cell>
          <cell r="W11616" t="str">
            <v>SP INT 4</v>
          </cell>
          <cell r="X11616" t="str">
            <v>SP INT 4</v>
          </cell>
        </row>
        <row r="11617">
          <cell r="B11617">
            <v>1</v>
          </cell>
          <cell r="K11617" t="str">
            <v>SALÁRIOS, ENCARGOS E BENEFÍCIOS</v>
          </cell>
          <cell r="O11617">
            <v>0</v>
          </cell>
          <cell r="Q11617">
            <v>46023</v>
          </cell>
          <cell r="W11617" t="str">
            <v>SP INT 4</v>
          </cell>
          <cell r="X11617" t="str">
            <v>SP INT 4</v>
          </cell>
        </row>
        <row r="11618">
          <cell r="B11618">
            <v>1</v>
          </cell>
          <cell r="K11618" t="str">
            <v>SALÁRIOS, ENCARGOS E BENEFÍCIOS</v>
          </cell>
          <cell r="O11618">
            <v>0</v>
          </cell>
          <cell r="Q11618">
            <v>46023</v>
          </cell>
          <cell r="W11618" t="str">
            <v>SP INT 4</v>
          </cell>
          <cell r="X11618" t="str">
            <v>SP INT 4</v>
          </cell>
        </row>
        <row r="11619">
          <cell r="B11619">
            <v>1</v>
          </cell>
          <cell r="K11619" t="str">
            <v>SALÁRIOS, ENCARGOS E BENEFÍCIOS</v>
          </cell>
          <cell r="O11619">
            <v>0</v>
          </cell>
          <cell r="Q11619">
            <v>46023</v>
          </cell>
          <cell r="W11619" t="str">
            <v>SP INT 4</v>
          </cell>
          <cell r="X11619" t="str">
            <v>SP INT 4</v>
          </cell>
        </row>
        <row r="11620">
          <cell r="B11620">
            <v>1</v>
          </cell>
          <cell r="K11620" t="str">
            <v>SALÁRIOS, ENCARGOS E BENEFÍCIOS</v>
          </cell>
          <cell r="O11620">
            <v>0</v>
          </cell>
          <cell r="Q11620">
            <v>46023</v>
          </cell>
          <cell r="W11620" t="str">
            <v>SP INT 4</v>
          </cell>
          <cell r="X11620" t="str">
            <v>SP INT 4</v>
          </cell>
        </row>
        <row r="11621">
          <cell r="B11621">
            <v>1</v>
          </cell>
          <cell r="K11621" t="str">
            <v>SALÁRIOS, ENCARGOS E BENEFÍCIOS</v>
          </cell>
          <cell r="O11621">
            <v>0</v>
          </cell>
          <cell r="Q11621">
            <v>46023</v>
          </cell>
          <cell r="W11621" t="str">
            <v>SP INT 4</v>
          </cell>
          <cell r="X11621" t="str">
            <v>SP INT 4</v>
          </cell>
        </row>
        <row r="11622">
          <cell r="B11622">
            <v>1</v>
          </cell>
          <cell r="K11622" t="str">
            <v>SALÁRIOS, ENCARGOS E BENEFÍCIOS</v>
          </cell>
          <cell r="O11622">
            <v>0</v>
          </cell>
          <cell r="Q11622">
            <v>46023</v>
          </cell>
          <cell r="W11622" t="str">
            <v>SP INT 4</v>
          </cell>
          <cell r="X11622" t="str">
            <v>SP INT 4</v>
          </cell>
        </row>
        <row r="11623">
          <cell r="B11623">
            <v>1</v>
          </cell>
          <cell r="K11623" t="str">
            <v>SALÁRIOS, ENCARGOS E BENEFÍCIOS</v>
          </cell>
          <cell r="O11623">
            <v>0</v>
          </cell>
          <cell r="Q11623">
            <v>46023</v>
          </cell>
          <cell r="W11623" t="str">
            <v>SP INT 4</v>
          </cell>
          <cell r="X11623" t="str">
            <v>SP INT 4</v>
          </cell>
        </row>
        <row r="11624">
          <cell r="B11624">
            <v>1</v>
          </cell>
          <cell r="K11624" t="str">
            <v>SERVIÇOS</v>
          </cell>
          <cell r="O11624">
            <v>0</v>
          </cell>
          <cell r="Q11624">
            <v>46023</v>
          </cell>
          <cell r="W11624" t="str">
            <v>SP INT 4</v>
          </cell>
          <cell r="X11624" t="str">
            <v>SP INT 4</v>
          </cell>
        </row>
        <row r="11625">
          <cell r="B11625">
            <v>1</v>
          </cell>
          <cell r="K11625" t="str">
            <v>SALÁRIOS, ENCARGOS E BENEFÍCIOS</v>
          </cell>
          <cell r="O11625">
            <v>0</v>
          </cell>
          <cell r="Q11625">
            <v>46023</v>
          </cell>
          <cell r="W11625" t="str">
            <v>SP INT 4</v>
          </cell>
          <cell r="X11625" t="str">
            <v>SP INT 4</v>
          </cell>
        </row>
        <row r="11626">
          <cell r="B11626">
            <v>1</v>
          </cell>
          <cell r="K11626" t="str">
            <v>SALÁRIOS, ENCARGOS E BENEFÍCIOS</v>
          </cell>
          <cell r="O11626">
            <v>0</v>
          </cell>
          <cell r="Q11626">
            <v>46023</v>
          </cell>
          <cell r="W11626" t="str">
            <v>SP INT 4</v>
          </cell>
          <cell r="X11626" t="str">
            <v>SP INT 4</v>
          </cell>
        </row>
        <row r="11627">
          <cell r="B11627">
            <v>1</v>
          </cell>
          <cell r="K11627" t="str">
            <v>SALÁRIOS, ENCARGOS E BENEFÍCIOS</v>
          </cell>
          <cell r="O11627">
            <v>0</v>
          </cell>
          <cell r="Q11627">
            <v>46023</v>
          </cell>
          <cell r="W11627" t="str">
            <v>SP INT 4</v>
          </cell>
          <cell r="X11627" t="str">
            <v>SP INT 4</v>
          </cell>
        </row>
        <row r="11628">
          <cell r="B11628">
            <v>1</v>
          </cell>
          <cell r="K11628" t="str">
            <v>SALÁRIOS, ENCARGOS E BENEFÍCIOS</v>
          </cell>
          <cell r="O11628">
            <v>0</v>
          </cell>
          <cell r="Q11628">
            <v>46023</v>
          </cell>
          <cell r="W11628" t="str">
            <v>SP INT 4</v>
          </cell>
          <cell r="X11628" t="str">
            <v>SP INT 4</v>
          </cell>
        </row>
        <row r="11629">
          <cell r="B11629">
            <v>1</v>
          </cell>
          <cell r="K11629" t="str">
            <v>SALÁRIOS, ENCARGOS E BENEFÍCIOS</v>
          </cell>
          <cell r="O11629">
            <v>0</v>
          </cell>
          <cell r="Q11629">
            <v>46023</v>
          </cell>
          <cell r="W11629" t="str">
            <v>SP INT 4</v>
          </cell>
          <cell r="X11629" t="str">
            <v>SP INT 4</v>
          </cell>
        </row>
        <row r="11630">
          <cell r="B11630">
            <v>1</v>
          </cell>
          <cell r="K11630" t="str">
            <v>SALÁRIOS, ENCARGOS E BENEFÍCIOS</v>
          </cell>
          <cell r="O11630">
            <v>0</v>
          </cell>
          <cell r="Q11630">
            <v>46023</v>
          </cell>
          <cell r="W11630" t="str">
            <v>SP INT 4</v>
          </cell>
          <cell r="X11630" t="str">
            <v>SP INT 4</v>
          </cell>
        </row>
        <row r="11631">
          <cell r="B11631">
            <v>1</v>
          </cell>
          <cell r="K11631" t="str">
            <v>SALÁRIOS, ENCARGOS E BENEFÍCIOS</v>
          </cell>
          <cell r="O11631">
            <v>0</v>
          </cell>
          <cell r="Q11631">
            <v>46023</v>
          </cell>
          <cell r="W11631" t="str">
            <v>SP INT 4</v>
          </cell>
          <cell r="X11631" t="str">
            <v>SP INT 4</v>
          </cell>
        </row>
        <row r="11632">
          <cell r="B11632">
            <v>1</v>
          </cell>
          <cell r="K11632" t="str">
            <v>SALÁRIOS, ENCARGOS E BENEFÍCIOS</v>
          </cell>
          <cell r="O11632">
            <v>0</v>
          </cell>
          <cell r="Q11632">
            <v>46023</v>
          </cell>
          <cell r="W11632" t="str">
            <v>SP INT 4</v>
          </cell>
          <cell r="X11632" t="str">
            <v>SP INT 4</v>
          </cell>
        </row>
        <row r="11633">
          <cell r="B11633">
            <v>1</v>
          </cell>
          <cell r="K11633" t="str">
            <v>SALÁRIOS, ENCARGOS E BENEFÍCIOS</v>
          </cell>
          <cell r="O11633">
            <v>0</v>
          </cell>
          <cell r="Q11633">
            <v>46023</v>
          </cell>
          <cell r="W11633" t="str">
            <v>SP INT 4</v>
          </cell>
          <cell r="X11633" t="str">
            <v>SP INT 4</v>
          </cell>
        </row>
        <row r="11634">
          <cell r="B11634">
            <v>1</v>
          </cell>
          <cell r="K11634" t="str">
            <v>SALÁRIOS, ENCARGOS E BENEFÍCIOS</v>
          </cell>
          <cell r="O11634">
            <v>0</v>
          </cell>
          <cell r="P11634">
            <v>8</v>
          </cell>
          <cell r="Q11634">
            <v>46023</v>
          </cell>
          <cell r="W11634" t="str">
            <v>SP INT 4</v>
          </cell>
          <cell r="X11634" t="str">
            <v>SP INT 4</v>
          </cell>
        </row>
        <row r="11635">
          <cell r="B11635">
            <v>1</v>
          </cell>
          <cell r="K11635" t="str">
            <v>PLANTÕES E LOJAS</v>
          </cell>
          <cell r="O11635">
            <v>0</v>
          </cell>
          <cell r="P11635">
            <v>350</v>
          </cell>
          <cell r="Q11635">
            <v>46023</v>
          </cell>
          <cell r="W11635" t="str">
            <v>SP INT 4</v>
          </cell>
          <cell r="X11635" t="str">
            <v>SP INT 4</v>
          </cell>
        </row>
        <row r="11636">
          <cell r="B11636">
            <v>1</v>
          </cell>
          <cell r="K11636" t="str">
            <v>PLANTÕES E LOJAS</v>
          </cell>
          <cell r="O11636">
            <v>0</v>
          </cell>
          <cell r="Q11636">
            <v>46023</v>
          </cell>
          <cell r="W11636" t="str">
            <v>SP INT 4</v>
          </cell>
          <cell r="X11636" t="str">
            <v>SP INT 4</v>
          </cell>
        </row>
        <row r="11637">
          <cell r="B11637">
            <v>1</v>
          </cell>
          <cell r="K11637" t="str">
            <v>SALÁRIOS, ENCARGOS E BENEFÍCIOS</v>
          </cell>
          <cell r="O11637">
            <v>0</v>
          </cell>
          <cell r="Q11637">
            <v>46023</v>
          </cell>
          <cell r="W11637" t="str">
            <v>SP INT 4</v>
          </cell>
          <cell r="X11637" t="str">
            <v>SP INT 4</v>
          </cell>
        </row>
        <row r="11638">
          <cell r="B11638">
            <v>1</v>
          </cell>
          <cell r="K11638" t="str">
            <v>SALÁRIOS, ENCARGOS E BENEFÍCIOS</v>
          </cell>
          <cell r="O11638">
            <v>0</v>
          </cell>
          <cell r="Q11638">
            <v>46023</v>
          </cell>
          <cell r="W11638" t="str">
            <v>SP INT 4</v>
          </cell>
          <cell r="X11638" t="str">
            <v>SP INT 4</v>
          </cell>
        </row>
        <row r="11639">
          <cell r="B11639">
            <v>1</v>
          </cell>
          <cell r="K11639" t="str">
            <v>SALÁRIOS, ENCARGOS E BENEFÍCIOS</v>
          </cell>
          <cell r="O11639">
            <v>0</v>
          </cell>
          <cell r="Q11639">
            <v>46023</v>
          </cell>
          <cell r="W11639" t="str">
            <v>SP INT 4</v>
          </cell>
          <cell r="X11639" t="str">
            <v>SP INT 4</v>
          </cell>
        </row>
        <row r="11640">
          <cell r="B11640">
            <v>1</v>
          </cell>
          <cell r="K11640" t="str">
            <v>SALÁRIOS, ENCARGOS E BENEFÍCIOS</v>
          </cell>
          <cell r="O11640">
            <v>0</v>
          </cell>
          <cell r="Q11640">
            <v>46023</v>
          </cell>
          <cell r="W11640" t="str">
            <v>SP INT 4</v>
          </cell>
          <cell r="X11640" t="str">
            <v>SP INT 4</v>
          </cell>
        </row>
        <row r="11641">
          <cell r="B11641">
            <v>1</v>
          </cell>
          <cell r="K11641" t="str">
            <v>SALÁRIOS, ENCARGOS E BENEFÍCIOS</v>
          </cell>
          <cell r="O11641">
            <v>0</v>
          </cell>
          <cell r="Q11641">
            <v>46023</v>
          </cell>
          <cell r="W11641" t="str">
            <v>SP INT 4</v>
          </cell>
          <cell r="X11641" t="str">
            <v>SP INT 4</v>
          </cell>
        </row>
        <row r="11642">
          <cell r="B11642">
            <v>1</v>
          </cell>
          <cell r="K11642" t="str">
            <v>SALÁRIOS, ENCARGOS E BENEFÍCIOS</v>
          </cell>
          <cell r="O11642">
            <v>0</v>
          </cell>
          <cell r="Q11642">
            <v>46023</v>
          </cell>
          <cell r="W11642" t="str">
            <v>SP INT 4</v>
          </cell>
          <cell r="X11642" t="str">
            <v>SP INT 4</v>
          </cell>
        </row>
        <row r="11643">
          <cell r="B11643">
            <v>1</v>
          </cell>
          <cell r="K11643" t="str">
            <v>SALÁRIOS, ENCARGOS E BENEFÍCIOS</v>
          </cell>
          <cell r="O11643">
            <v>0</v>
          </cell>
          <cell r="Q11643">
            <v>46023</v>
          </cell>
          <cell r="W11643" t="str">
            <v>SP INT 4</v>
          </cell>
          <cell r="X11643" t="str">
            <v>SP INT 4</v>
          </cell>
        </row>
        <row r="11644">
          <cell r="B11644">
            <v>1</v>
          </cell>
          <cell r="K11644" t="str">
            <v>SALÁRIOS, ENCARGOS E BENEFÍCIOS</v>
          </cell>
          <cell r="O11644">
            <v>0</v>
          </cell>
          <cell r="Q11644">
            <v>46023</v>
          </cell>
          <cell r="W11644" t="str">
            <v>SP INT 4</v>
          </cell>
          <cell r="X11644" t="str">
            <v>SP INT 4</v>
          </cell>
        </row>
        <row r="11645">
          <cell r="B11645">
            <v>1</v>
          </cell>
          <cell r="K11645" t="str">
            <v>SALÁRIOS, ENCARGOS E BENEFÍCIOS</v>
          </cell>
          <cell r="O11645">
            <v>0</v>
          </cell>
          <cell r="Q11645">
            <v>46023</v>
          </cell>
          <cell r="W11645" t="str">
            <v>SP INT 4</v>
          </cell>
          <cell r="X11645" t="str">
            <v>SP INT 4</v>
          </cell>
        </row>
        <row r="11646">
          <cell r="B11646">
            <v>1</v>
          </cell>
          <cell r="K11646" t="str">
            <v>SALÁRIOS, ENCARGOS E BENEFÍCIOS</v>
          </cell>
          <cell r="O11646">
            <v>0</v>
          </cell>
          <cell r="Q11646">
            <v>46023</v>
          </cell>
          <cell r="W11646" t="str">
            <v>SP INT 4</v>
          </cell>
          <cell r="X11646" t="str">
            <v>SP INT 4</v>
          </cell>
        </row>
        <row r="11647">
          <cell r="B11647">
            <v>1</v>
          </cell>
          <cell r="K11647" t="str">
            <v>SALÁRIOS, ENCARGOS E BENEFÍCIOS</v>
          </cell>
          <cell r="O11647">
            <v>0</v>
          </cell>
          <cell r="Q11647">
            <v>46023</v>
          </cell>
          <cell r="W11647" t="str">
            <v>SP INT 4</v>
          </cell>
          <cell r="X11647" t="str">
            <v>SP INT 4</v>
          </cell>
        </row>
        <row r="11648">
          <cell r="B11648">
            <v>1</v>
          </cell>
          <cell r="K11648" t="str">
            <v>SALÁRIOS, ENCARGOS E BENEFÍCIOS</v>
          </cell>
          <cell r="O11648">
            <v>0</v>
          </cell>
          <cell r="Q11648">
            <v>46023</v>
          </cell>
          <cell r="W11648" t="str">
            <v>SP INT 4</v>
          </cell>
          <cell r="X11648" t="str">
            <v>SP INT 4</v>
          </cell>
        </row>
        <row r="11649">
          <cell r="B11649">
            <v>1</v>
          </cell>
          <cell r="K11649" t="str">
            <v>SALÁRIOS, ENCARGOS E BENEFÍCIOS</v>
          </cell>
          <cell r="O11649">
            <v>0</v>
          </cell>
          <cell r="Q11649">
            <v>46023</v>
          </cell>
          <cell r="W11649" t="str">
            <v>SP INT 4</v>
          </cell>
          <cell r="X11649" t="str">
            <v>SP INT 4</v>
          </cell>
        </row>
        <row r="11650">
          <cell r="B11650">
            <v>1</v>
          </cell>
          <cell r="K11650" t="str">
            <v>SALÁRIOS, ENCARGOS E BENEFÍCIOS</v>
          </cell>
          <cell r="O11650">
            <v>0</v>
          </cell>
          <cell r="Q11650">
            <v>46023</v>
          </cell>
          <cell r="W11650" t="str">
            <v>SP INT 4</v>
          </cell>
          <cell r="X11650" t="str">
            <v>SP INT 4</v>
          </cell>
        </row>
        <row r="11651">
          <cell r="B11651">
            <v>1</v>
          </cell>
          <cell r="K11651" t="str">
            <v>SALÁRIOS, ENCARGOS E BENEFÍCIOS</v>
          </cell>
          <cell r="O11651">
            <v>0</v>
          </cell>
          <cell r="Q11651">
            <v>46023</v>
          </cell>
          <cell r="W11651" t="str">
            <v>SP INT 4</v>
          </cell>
          <cell r="X11651" t="str">
            <v>SP INT 4</v>
          </cell>
        </row>
        <row r="11652">
          <cell r="B11652">
            <v>1</v>
          </cell>
          <cell r="K11652" t="str">
            <v>SALÁRIOS, ENCARGOS E BENEFÍCIOS</v>
          </cell>
          <cell r="O11652">
            <v>0</v>
          </cell>
          <cell r="Q11652">
            <v>46023</v>
          </cell>
          <cell r="W11652" t="str">
            <v>SP INT 4</v>
          </cell>
          <cell r="X11652" t="str">
            <v>SP INT 4</v>
          </cell>
        </row>
        <row r="11653">
          <cell r="B11653">
            <v>1</v>
          </cell>
          <cell r="K11653" t="str">
            <v>SALÁRIOS, ENCARGOS E BENEFÍCIOS</v>
          </cell>
          <cell r="O11653">
            <v>0</v>
          </cell>
          <cell r="Q11653">
            <v>46023</v>
          </cell>
          <cell r="W11653" t="str">
            <v>SP INT 5</v>
          </cell>
          <cell r="X11653" t="str">
            <v>SP INT 5</v>
          </cell>
        </row>
        <row r="11654">
          <cell r="B11654">
            <v>1</v>
          </cell>
          <cell r="K11654" t="str">
            <v>SALÁRIOS, ENCARGOS E BENEFÍCIOS</v>
          </cell>
          <cell r="O11654">
            <v>0</v>
          </cell>
          <cell r="Q11654">
            <v>46023</v>
          </cell>
          <cell r="W11654" t="str">
            <v>SP INT 5</v>
          </cell>
          <cell r="X11654" t="str">
            <v>SP INT 5</v>
          </cell>
        </row>
        <row r="11655">
          <cell r="B11655">
            <v>1</v>
          </cell>
          <cell r="K11655" t="str">
            <v>SALÁRIOS, ENCARGOS E BENEFÍCIOS</v>
          </cell>
          <cell r="O11655">
            <v>0</v>
          </cell>
          <cell r="Q11655">
            <v>46023</v>
          </cell>
          <cell r="W11655" t="str">
            <v>SP INT 5</v>
          </cell>
          <cell r="X11655" t="str">
            <v>SP INT 5</v>
          </cell>
        </row>
        <row r="11656">
          <cell r="B11656">
            <v>1</v>
          </cell>
          <cell r="K11656" t="str">
            <v>SALÁRIOS, ENCARGOS E BENEFÍCIOS</v>
          </cell>
          <cell r="O11656">
            <v>0</v>
          </cell>
          <cell r="Q11656">
            <v>46023</v>
          </cell>
          <cell r="W11656" t="str">
            <v>SP INT 5</v>
          </cell>
          <cell r="X11656" t="str">
            <v>SP INT 5</v>
          </cell>
        </row>
        <row r="11657">
          <cell r="B11657">
            <v>1</v>
          </cell>
          <cell r="K11657" t="str">
            <v>SALÁRIOS, ENCARGOS E BENEFÍCIOS</v>
          </cell>
          <cell r="O11657">
            <v>0</v>
          </cell>
          <cell r="Q11657">
            <v>46023</v>
          </cell>
          <cell r="W11657" t="str">
            <v>SP INT 5</v>
          </cell>
          <cell r="X11657" t="str">
            <v>SP INT 5</v>
          </cell>
        </row>
        <row r="11658">
          <cell r="B11658">
            <v>1</v>
          </cell>
          <cell r="K11658" t="str">
            <v>SALÁRIOS, ENCARGOS E BENEFÍCIOS</v>
          </cell>
          <cell r="O11658">
            <v>0</v>
          </cell>
          <cell r="Q11658">
            <v>46023</v>
          </cell>
          <cell r="W11658" t="str">
            <v>SP INT 5</v>
          </cell>
          <cell r="X11658" t="str">
            <v>SP INT 5</v>
          </cell>
        </row>
        <row r="11659">
          <cell r="B11659">
            <v>1</v>
          </cell>
          <cell r="K11659" t="str">
            <v>SALÁRIOS, ENCARGOS E BENEFÍCIOS</v>
          </cell>
          <cell r="O11659">
            <v>0</v>
          </cell>
          <cell r="Q11659">
            <v>46023</v>
          </cell>
          <cell r="W11659" t="str">
            <v>SP INT 5</v>
          </cell>
          <cell r="X11659" t="str">
            <v>SP INT 5</v>
          </cell>
        </row>
        <row r="11660">
          <cell r="B11660">
            <v>1</v>
          </cell>
          <cell r="K11660" t="str">
            <v>SALÁRIOS, ENCARGOS E BENEFÍCIOS</v>
          </cell>
          <cell r="O11660">
            <v>0</v>
          </cell>
          <cell r="Q11660">
            <v>46023</v>
          </cell>
          <cell r="W11660" t="str">
            <v>SP INT 5</v>
          </cell>
          <cell r="X11660" t="str">
            <v>SP INT 5</v>
          </cell>
        </row>
        <row r="11661">
          <cell r="B11661">
            <v>1</v>
          </cell>
          <cell r="K11661" t="str">
            <v>SALÁRIOS, ENCARGOS E BENEFÍCIOS</v>
          </cell>
          <cell r="O11661">
            <v>0</v>
          </cell>
          <cell r="Q11661">
            <v>46023</v>
          </cell>
          <cell r="W11661" t="str">
            <v>SP INT 5</v>
          </cell>
          <cell r="X11661" t="str">
            <v>SP INT 5</v>
          </cell>
        </row>
        <row r="11662">
          <cell r="B11662">
            <v>1</v>
          </cell>
          <cell r="K11662" t="str">
            <v>SERVIÇOS</v>
          </cell>
          <cell r="O11662">
            <v>0</v>
          </cell>
          <cell r="Q11662">
            <v>46023</v>
          </cell>
          <cell r="W11662" t="str">
            <v>SP INT 5</v>
          </cell>
          <cell r="X11662" t="str">
            <v>SP INT 5</v>
          </cell>
        </row>
        <row r="11663">
          <cell r="B11663">
            <v>1</v>
          </cell>
          <cell r="K11663" t="str">
            <v>SALÁRIOS, ENCARGOS E BENEFÍCIOS</v>
          </cell>
          <cell r="O11663">
            <v>0</v>
          </cell>
          <cell r="Q11663">
            <v>46023</v>
          </cell>
          <cell r="W11663" t="str">
            <v>SP INT 5</v>
          </cell>
          <cell r="X11663" t="str">
            <v>SP INT 5</v>
          </cell>
        </row>
        <row r="11664">
          <cell r="B11664">
            <v>1</v>
          </cell>
          <cell r="K11664" t="str">
            <v>SALÁRIOS, ENCARGOS E BENEFÍCIOS</v>
          </cell>
          <cell r="O11664">
            <v>0</v>
          </cell>
          <cell r="Q11664">
            <v>46023</v>
          </cell>
          <cell r="W11664" t="str">
            <v>SP INT 5</v>
          </cell>
          <cell r="X11664" t="str">
            <v>SP INT 5</v>
          </cell>
        </row>
        <row r="11665">
          <cell r="B11665">
            <v>1</v>
          </cell>
          <cell r="K11665" t="str">
            <v>SALÁRIOS, ENCARGOS E BENEFÍCIOS</v>
          </cell>
          <cell r="O11665">
            <v>0</v>
          </cell>
          <cell r="Q11665">
            <v>46023</v>
          </cell>
          <cell r="W11665" t="str">
            <v>SP INT 5</v>
          </cell>
          <cell r="X11665" t="str">
            <v>SP INT 5</v>
          </cell>
        </row>
        <row r="11666">
          <cell r="B11666">
            <v>1</v>
          </cell>
          <cell r="K11666" t="str">
            <v>SALÁRIOS, ENCARGOS E BENEFÍCIOS</v>
          </cell>
          <cell r="O11666">
            <v>0</v>
          </cell>
          <cell r="Q11666">
            <v>46023</v>
          </cell>
          <cell r="W11666" t="str">
            <v>SP INT 5</v>
          </cell>
          <cell r="X11666" t="str">
            <v>SP INT 5</v>
          </cell>
        </row>
        <row r="11667">
          <cell r="B11667">
            <v>1</v>
          </cell>
          <cell r="K11667" t="str">
            <v>SALÁRIOS, ENCARGOS E BENEFÍCIOS</v>
          </cell>
          <cell r="O11667">
            <v>0</v>
          </cell>
          <cell r="Q11667">
            <v>46023</v>
          </cell>
          <cell r="W11667" t="str">
            <v>SP INT 5</v>
          </cell>
          <cell r="X11667" t="str">
            <v>SP INT 5</v>
          </cell>
        </row>
        <row r="11668">
          <cell r="B11668">
            <v>1</v>
          </cell>
          <cell r="K11668" t="str">
            <v>SALÁRIOS, ENCARGOS E BENEFÍCIOS</v>
          </cell>
          <cell r="O11668">
            <v>0</v>
          </cell>
          <cell r="Q11668">
            <v>46023</v>
          </cell>
          <cell r="W11668" t="str">
            <v>SP INT 5</v>
          </cell>
          <cell r="X11668" t="str">
            <v>SP INT 5</v>
          </cell>
        </row>
        <row r="11669">
          <cell r="B11669">
            <v>1</v>
          </cell>
          <cell r="K11669" t="str">
            <v>SALÁRIOS, ENCARGOS E BENEFÍCIOS</v>
          </cell>
          <cell r="O11669">
            <v>0</v>
          </cell>
          <cell r="Q11669">
            <v>46023</v>
          </cell>
          <cell r="W11669" t="str">
            <v>SP INT 5</v>
          </cell>
          <cell r="X11669" t="str">
            <v>SP INT 5</v>
          </cell>
        </row>
        <row r="11670">
          <cell r="B11670">
            <v>1</v>
          </cell>
          <cell r="K11670" t="str">
            <v>SALÁRIOS, ENCARGOS E BENEFÍCIOS</v>
          </cell>
          <cell r="O11670">
            <v>0</v>
          </cell>
          <cell r="Q11670">
            <v>46023</v>
          </cell>
          <cell r="W11670" t="str">
            <v>SP INT 5</v>
          </cell>
          <cell r="X11670" t="str">
            <v>SP INT 5</v>
          </cell>
        </row>
        <row r="11671">
          <cell r="B11671">
            <v>1</v>
          </cell>
          <cell r="K11671" t="str">
            <v>SALÁRIOS, ENCARGOS E BENEFÍCIOS</v>
          </cell>
          <cell r="O11671">
            <v>0</v>
          </cell>
          <cell r="Q11671">
            <v>46023</v>
          </cell>
          <cell r="W11671" t="str">
            <v>SP INT 5</v>
          </cell>
          <cell r="X11671" t="str">
            <v>SP INT 5</v>
          </cell>
        </row>
        <row r="11672">
          <cell r="B11672">
            <v>1</v>
          </cell>
          <cell r="K11672" t="str">
            <v>SERVIÇOS</v>
          </cell>
          <cell r="O11672">
            <v>0</v>
          </cell>
          <cell r="Q11672">
            <v>46023</v>
          </cell>
          <cell r="W11672" t="str">
            <v>SP INT 5</v>
          </cell>
          <cell r="X11672" t="str">
            <v>SP INT 5</v>
          </cell>
        </row>
        <row r="11673">
          <cell r="B11673">
            <v>1</v>
          </cell>
          <cell r="K11673" t="str">
            <v>SALÁRIOS, ENCARGOS E BENEFÍCIOS</v>
          </cell>
          <cell r="O11673">
            <v>0</v>
          </cell>
          <cell r="Q11673">
            <v>46023</v>
          </cell>
          <cell r="W11673" t="str">
            <v>SP INT 5</v>
          </cell>
          <cell r="X11673" t="str">
            <v>SP INT 5</v>
          </cell>
        </row>
        <row r="11674">
          <cell r="B11674">
            <v>1</v>
          </cell>
          <cell r="K11674" t="str">
            <v>SALÁRIOS, ENCARGOS E BENEFÍCIOS</v>
          </cell>
          <cell r="O11674">
            <v>0</v>
          </cell>
          <cell r="Q11674">
            <v>46023</v>
          </cell>
          <cell r="W11674" t="str">
            <v>SP INT 5</v>
          </cell>
          <cell r="X11674" t="str">
            <v>SP INT 5</v>
          </cell>
        </row>
        <row r="11675">
          <cell r="B11675">
            <v>1</v>
          </cell>
          <cell r="K11675" t="str">
            <v>SALÁRIOS, ENCARGOS E BENEFÍCIOS</v>
          </cell>
          <cell r="O11675">
            <v>0</v>
          </cell>
          <cell r="Q11675">
            <v>46023</v>
          </cell>
          <cell r="W11675" t="str">
            <v>SP INT 5</v>
          </cell>
          <cell r="X11675" t="str">
            <v>SP INT 5</v>
          </cell>
        </row>
        <row r="11676">
          <cell r="B11676">
            <v>1</v>
          </cell>
          <cell r="K11676" t="str">
            <v>SALÁRIOS, ENCARGOS E BENEFÍCIOS</v>
          </cell>
          <cell r="O11676">
            <v>0</v>
          </cell>
          <cell r="Q11676">
            <v>46023</v>
          </cell>
          <cell r="W11676" t="str">
            <v>SP INT 5</v>
          </cell>
          <cell r="X11676" t="str">
            <v>SP INT 5</v>
          </cell>
        </row>
        <row r="11677">
          <cell r="B11677">
            <v>1</v>
          </cell>
          <cell r="K11677" t="str">
            <v>SALÁRIOS, ENCARGOS E BENEFÍCIOS</v>
          </cell>
          <cell r="O11677">
            <v>0</v>
          </cell>
          <cell r="Q11677">
            <v>46023</v>
          </cell>
          <cell r="W11677" t="str">
            <v>SP INT 5</v>
          </cell>
          <cell r="X11677" t="str">
            <v>SP INT 5</v>
          </cell>
        </row>
        <row r="11678">
          <cell r="B11678">
            <v>1</v>
          </cell>
          <cell r="K11678" t="str">
            <v>SALÁRIOS, ENCARGOS E BENEFÍCIOS</v>
          </cell>
          <cell r="O11678">
            <v>0</v>
          </cell>
          <cell r="Q11678">
            <v>46023</v>
          </cell>
          <cell r="W11678" t="str">
            <v>SP INT 5</v>
          </cell>
          <cell r="X11678" t="str">
            <v>SP INT 5</v>
          </cell>
        </row>
        <row r="11679">
          <cell r="B11679">
            <v>1</v>
          </cell>
          <cell r="K11679" t="str">
            <v>SALÁRIOS, ENCARGOS E BENEFÍCIOS</v>
          </cell>
          <cell r="O11679">
            <v>0</v>
          </cell>
          <cell r="Q11679">
            <v>46023</v>
          </cell>
          <cell r="W11679" t="str">
            <v>SP INT 5</v>
          </cell>
          <cell r="X11679" t="str">
            <v>SP INT 5</v>
          </cell>
        </row>
        <row r="11680">
          <cell r="B11680">
            <v>1</v>
          </cell>
          <cell r="K11680" t="str">
            <v>SALÁRIOS, ENCARGOS E BENEFÍCIOS</v>
          </cell>
          <cell r="O11680">
            <v>0</v>
          </cell>
          <cell r="Q11680">
            <v>46023</v>
          </cell>
          <cell r="W11680" t="str">
            <v>SP INT 5</v>
          </cell>
          <cell r="X11680" t="str">
            <v>SP INT 5</v>
          </cell>
        </row>
        <row r="11681">
          <cell r="B11681">
            <v>1</v>
          </cell>
          <cell r="K11681" t="str">
            <v>SALÁRIOS, ENCARGOS E BENEFÍCIOS</v>
          </cell>
          <cell r="O11681">
            <v>0</v>
          </cell>
          <cell r="Q11681">
            <v>46023</v>
          </cell>
          <cell r="W11681" t="str">
            <v>SP INT 5</v>
          </cell>
          <cell r="X11681" t="str">
            <v>SP INT 5</v>
          </cell>
        </row>
        <row r="11682">
          <cell r="B11682">
            <v>1</v>
          </cell>
          <cell r="K11682" t="str">
            <v>SALÁRIOS, ENCARGOS E BENEFÍCIOS</v>
          </cell>
          <cell r="O11682">
            <v>0</v>
          </cell>
          <cell r="Q11682">
            <v>46023</v>
          </cell>
          <cell r="W11682" t="str">
            <v>SP INT 5</v>
          </cell>
          <cell r="X11682" t="str">
            <v>SP INT 5</v>
          </cell>
        </row>
        <row r="11683">
          <cell r="B11683">
            <v>1</v>
          </cell>
          <cell r="K11683" t="str">
            <v>SALÁRIOS, ENCARGOS E BENEFÍCIOS</v>
          </cell>
          <cell r="O11683">
            <v>0</v>
          </cell>
          <cell r="Q11683">
            <v>46023</v>
          </cell>
          <cell r="W11683" t="str">
            <v>SP INT 5</v>
          </cell>
          <cell r="X11683" t="str">
            <v>SP INT 5</v>
          </cell>
        </row>
        <row r="11684">
          <cell r="B11684">
            <v>1</v>
          </cell>
          <cell r="K11684" t="str">
            <v>SALÁRIOS, ENCARGOS E BENEFÍCIOS</v>
          </cell>
          <cell r="O11684">
            <v>0</v>
          </cell>
          <cell r="Q11684">
            <v>46023</v>
          </cell>
          <cell r="W11684" t="str">
            <v>SP INT 5</v>
          </cell>
          <cell r="X11684" t="str">
            <v>SP INT 5</v>
          </cell>
        </row>
        <row r="11685">
          <cell r="B11685">
            <v>1</v>
          </cell>
          <cell r="K11685" t="str">
            <v>SALÁRIOS, ENCARGOS E BENEFÍCIOS</v>
          </cell>
          <cell r="O11685">
            <v>0</v>
          </cell>
          <cell r="Q11685">
            <v>46023</v>
          </cell>
          <cell r="W11685" t="str">
            <v>SP INT 5</v>
          </cell>
          <cell r="X11685" t="str">
            <v>SP INT 5</v>
          </cell>
        </row>
        <row r="11686">
          <cell r="B11686">
            <v>1</v>
          </cell>
          <cell r="K11686" t="str">
            <v>SALÁRIOS, ENCARGOS E BENEFÍCIOS</v>
          </cell>
          <cell r="O11686">
            <v>0</v>
          </cell>
          <cell r="Q11686">
            <v>46023</v>
          </cell>
          <cell r="W11686" t="str">
            <v>SP INT 5</v>
          </cell>
          <cell r="X11686" t="str">
            <v>SP INT 5</v>
          </cell>
        </row>
        <row r="11687">
          <cell r="B11687">
            <v>1</v>
          </cell>
          <cell r="K11687" t="str">
            <v>SALÁRIOS, ENCARGOS E BENEFÍCIOS</v>
          </cell>
          <cell r="O11687">
            <v>0</v>
          </cell>
          <cell r="Q11687">
            <v>46023</v>
          </cell>
          <cell r="W11687" t="str">
            <v>SP INT 5</v>
          </cell>
          <cell r="X11687" t="str">
            <v>SP INT 5</v>
          </cell>
        </row>
        <row r="11688">
          <cell r="B11688">
            <v>1</v>
          </cell>
          <cell r="K11688" t="str">
            <v>SALÁRIOS, ENCARGOS E BENEFÍCIOS</v>
          </cell>
          <cell r="O11688">
            <v>0</v>
          </cell>
          <cell r="P11688">
            <v>715.64</v>
          </cell>
          <cell r="Q11688">
            <v>46023</v>
          </cell>
          <cell r="W11688" t="str">
            <v>SP INT 5</v>
          </cell>
          <cell r="X11688" t="str">
            <v>SP INT 5</v>
          </cell>
        </row>
        <row r="11689">
          <cell r="B11689">
            <v>1</v>
          </cell>
          <cell r="K11689" t="str">
            <v>SALÁRIOS, ENCARGOS E BENEFÍCIOS</v>
          </cell>
          <cell r="O11689">
            <v>0</v>
          </cell>
          <cell r="Q11689">
            <v>46023</v>
          </cell>
          <cell r="W11689" t="str">
            <v>SP INT 6</v>
          </cell>
          <cell r="X11689" t="str">
            <v>SP INT 6</v>
          </cell>
        </row>
        <row r="11690">
          <cell r="B11690">
            <v>1</v>
          </cell>
          <cell r="K11690" t="str">
            <v>SALÁRIOS, ENCARGOS E BENEFÍCIOS</v>
          </cell>
          <cell r="O11690">
            <v>0</v>
          </cell>
          <cell r="Q11690">
            <v>46023</v>
          </cell>
          <cell r="W11690" t="str">
            <v>SP INT 6</v>
          </cell>
          <cell r="X11690" t="str">
            <v>SP INT 6</v>
          </cell>
        </row>
        <row r="11691">
          <cell r="B11691">
            <v>1</v>
          </cell>
          <cell r="K11691" t="str">
            <v>SALÁRIOS, ENCARGOS E BENEFÍCIOS</v>
          </cell>
          <cell r="O11691">
            <v>0</v>
          </cell>
          <cell r="Q11691">
            <v>46023</v>
          </cell>
          <cell r="W11691" t="str">
            <v>SP INT 6</v>
          </cell>
          <cell r="X11691" t="str">
            <v>SP INT 6</v>
          </cell>
        </row>
        <row r="11692">
          <cell r="B11692">
            <v>1</v>
          </cell>
          <cell r="K11692" t="str">
            <v>SALÁRIOS, ENCARGOS E BENEFÍCIOS</v>
          </cell>
          <cell r="O11692">
            <v>0</v>
          </cell>
          <cell r="Q11692">
            <v>46023</v>
          </cell>
          <cell r="W11692" t="str">
            <v>SP INT 6</v>
          </cell>
          <cell r="X11692" t="str">
            <v>SP INT 6</v>
          </cell>
        </row>
        <row r="11693">
          <cell r="B11693">
            <v>1</v>
          </cell>
          <cell r="K11693" t="str">
            <v>SALÁRIOS, ENCARGOS E BENEFÍCIOS</v>
          </cell>
          <cell r="O11693">
            <v>0</v>
          </cell>
          <cell r="Q11693">
            <v>46023</v>
          </cell>
          <cell r="W11693" t="str">
            <v>SP INT 6</v>
          </cell>
          <cell r="X11693" t="str">
            <v>SP INT 6</v>
          </cell>
        </row>
        <row r="11694">
          <cell r="B11694">
            <v>1</v>
          </cell>
          <cell r="K11694" t="str">
            <v>SALÁRIOS, ENCARGOS E BENEFÍCIOS</v>
          </cell>
          <cell r="O11694">
            <v>0</v>
          </cell>
          <cell r="Q11694">
            <v>46023</v>
          </cell>
          <cell r="W11694" t="str">
            <v>SP INT 6</v>
          </cell>
          <cell r="X11694" t="str">
            <v>SP INT 6</v>
          </cell>
        </row>
        <row r="11695">
          <cell r="B11695">
            <v>1</v>
          </cell>
          <cell r="K11695" t="str">
            <v>SALÁRIOS, ENCARGOS E BENEFÍCIOS</v>
          </cell>
          <cell r="O11695">
            <v>0</v>
          </cell>
          <cell r="Q11695">
            <v>46023</v>
          </cell>
          <cell r="W11695" t="str">
            <v>SP INT 6</v>
          </cell>
          <cell r="X11695" t="str">
            <v>SP INT 6</v>
          </cell>
        </row>
        <row r="11696">
          <cell r="B11696">
            <v>1</v>
          </cell>
          <cell r="K11696" t="str">
            <v>SALÁRIOS, ENCARGOS E BENEFÍCIOS</v>
          </cell>
          <cell r="O11696">
            <v>0</v>
          </cell>
          <cell r="Q11696">
            <v>46023</v>
          </cell>
          <cell r="W11696" t="str">
            <v>SP INT 6</v>
          </cell>
          <cell r="X11696" t="str">
            <v>SP INT 6</v>
          </cell>
        </row>
        <row r="11697">
          <cell r="B11697">
            <v>1</v>
          </cell>
          <cell r="K11697" t="str">
            <v>SALÁRIOS, ENCARGOS E BENEFÍCIOS</v>
          </cell>
          <cell r="O11697">
            <v>0</v>
          </cell>
          <cell r="Q11697">
            <v>46023</v>
          </cell>
          <cell r="W11697" t="str">
            <v>SP INT 6</v>
          </cell>
          <cell r="X11697" t="str">
            <v>SP INT 6</v>
          </cell>
        </row>
        <row r="11698">
          <cell r="B11698">
            <v>1</v>
          </cell>
          <cell r="K11698" t="str">
            <v>SALÁRIOS, ENCARGOS E BENEFÍCIOS</v>
          </cell>
          <cell r="O11698">
            <v>0</v>
          </cell>
          <cell r="Q11698">
            <v>46023</v>
          </cell>
          <cell r="W11698" t="str">
            <v>SP INT 6</v>
          </cell>
          <cell r="X11698" t="str">
            <v>SP INT 6</v>
          </cell>
        </row>
        <row r="11699">
          <cell r="B11699">
            <v>1</v>
          </cell>
          <cell r="K11699" t="str">
            <v>SALÁRIOS, ENCARGOS E BENEFÍCIOS</v>
          </cell>
          <cell r="O11699">
            <v>0</v>
          </cell>
          <cell r="Q11699">
            <v>46023</v>
          </cell>
          <cell r="W11699" t="str">
            <v>SP INT 6</v>
          </cell>
          <cell r="X11699" t="str">
            <v>SP INT 6</v>
          </cell>
        </row>
        <row r="11700">
          <cell r="B11700">
            <v>1</v>
          </cell>
          <cell r="K11700" t="str">
            <v>SALÁRIOS, ENCARGOS E BENEFÍCIOS</v>
          </cell>
          <cell r="O11700">
            <v>0</v>
          </cell>
          <cell r="Q11700">
            <v>46023</v>
          </cell>
          <cell r="W11700" t="str">
            <v>SP INT 6</v>
          </cell>
          <cell r="X11700" t="str">
            <v>SP INT 6</v>
          </cell>
        </row>
        <row r="11701">
          <cell r="B11701">
            <v>1</v>
          </cell>
          <cell r="K11701" t="str">
            <v>SALÁRIOS, ENCARGOS E BENEFÍCIOS</v>
          </cell>
          <cell r="O11701">
            <v>0</v>
          </cell>
          <cell r="Q11701">
            <v>46023</v>
          </cell>
          <cell r="W11701" t="str">
            <v>SP INT 6</v>
          </cell>
          <cell r="X11701" t="str">
            <v>SP INT 6</v>
          </cell>
        </row>
        <row r="11702">
          <cell r="B11702">
            <v>1</v>
          </cell>
          <cell r="K11702" t="str">
            <v>SALÁRIOS, ENCARGOS E BENEFÍCIOS</v>
          </cell>
          <cell r="O11702">
            <v>0</v>
          </cell>
          <cell r="Q11702">
            <v>46023</v>
          </cell>
          <cell r="W11702" t="str">
            <v>SP INT 6</v>
          </cell>
          <cell r="X11702" t="str">
            <v>SP INT 6</v>
          </cell>
        </row>
        <row r="11703">
          <cell r="B11703">
            <v>1</v>
          </cell>
          <cell r="K11703" t="str">
            <v>SALÁRIOS, ENCARGOS E BENEFÍCIOS</v>
          </cell>
          <cell r="O11703">
            <v>0</v>
          </cell>
          <cell r="Q11703">
            <v>46023</v>
          </cell>
          <cell r="W11703" t="str">
            <v>SP INT 6</v>
          </cell>
          <cell r="X11703" t="str">
            <v>SP INT 6</v>
          </cell>
        </row>
        <row r="11704">
          <cell r="B11704">
            <v>1</v>
          </cell>
          <cell r="K11704" t="str">
            <v>SALÁRIOS, ENCARGOS E BENEFÍCIOS</v>
          </cell>
          <cell r="O11704">
            <v>0</v>
          </cell>
          <cell r="Q11704">
            <v>46023</v>
          </cell>
          <cell r="W11704" t="str">
            <v>SP INT 6</v>
          </cell>
          <cell r="X11704" t="str">
            <v>SP INT 6</v>
          </cell>
        </row>
        <row r="11705">
          <cell r="B11705">
            <v>1</v>
          </cell>
          <cell r="K11705" t="str">
            <v>SALÁRIOS, ENCARGOS E BENEFÍCIOS</v>
          </cell>
          <cell r="O11705">
            <v>0</v>
          </cell>
          <cell r="Q11705">
            <v>46023</v>
          </cell>
          <cell r="W11705" t="str">
            <v>SP INT 6</v>
          </cell>
          <cell r="X11705" t="str">
            <v>SP INT 6</v>
          </cell>
        </row>
        <row r="11706">
          <cell r="B11706">
            <v>1</v>
          </cell>
          <cell r="K11706" t="str">
            <v>SALÁRIOS, ENCARGOS E BENEFÍCIOS</v>
          </cell>
          <cell r="O11706">
            <v>0</v>
          </cell>
          <cell r="Q11706">
            <v>46023</v>
          </cell>
          <cell r="W11706" t="str">
            <v>SP INT 6</v>
          </cell>
          <cell r="X11706" t="str">
            <v>SP INT 6</v>
          </cell>
        </row>
        <row r="11707">
          <cell r="B11707">
            <v>1</v>
          </cell>
          <cell r="K11707" t="str">
            <v>SALÁRIOS, ENCARGOS E BENEFÍCIOS</v>
          </cell>
          <cell r="O11707">
            <v>0</v>
          </cell>
          <cell r="Q11707">
            <v>46023</v>
          </cell>
          <cell r="W11707" t="str">
            <v>SP INT 6</v>
          </cell>
          <cell r="X11707" t="str">
            <v>SP INT 6</v>
          </cell>
        </row>
        <row r="11708">
          <cell r="B11708">
            <v>1</v>
          </cell>
          <cell r="K11708" t="str">
            <v>SALÁRIOS, ENCARGOS E BENEFÍCIOS</v>
          </cell>
          <cell r="O11708">
            <v>0</v>
          </cell>
          <cell r="Q11708">
            <v>46023</v>
          </cell>
          <cell r="W11708" t="str">
            <v>SP INT 6</v>
          </cell>
          <cell r="X11708" t="str">
            <v>SP INT 6</v>
          </cell>
        </row>
        <row r="11709">
          <cell r="B11709">
            <v>1</v>
          </cell>
          <cell r="K11709" t="str">
            <v>SALÁRIOS, ENCARGOS E BENEFÍCIOS</v>
          </cell>
          <cell r="O11709">
            <v>0</v>
          </cell>
          <cell r="Q11709">
            <v>46023</v>
          </cell>
          <cell r="W11709" t="str">
            <v>SP INT 6</v>
          </cell>
          <cell r="X11709" t="str">
            <v>SP INT 6</v>
          </cell>
        </row>
        <row r="11710">
          <cell r="B11710">
            <v>1</v>
          </cell>
          <cell r="K11710" t="str">
            <v>SALÁRIOS, ENCARGOS E BENEFÍCIOS</v>
          </cell>
          <cell r="O11710">
            <v>0</v>
          </cell>
          <cell r="Q11710">
            <v>46023</v>
          </cell>
          <cell r="W11710" t="str">
            <v>SP INT 6</v>
          </cell>
          <cell r="X11710" t="str">
            <v>SP INT 6</v>
          </cell>
        </row>
        <row r="11711">
          <cell r="B11711">
            <v>1</v>
          </cell>
          <cell r="K11711" t="str">
            <v>SALÁRIOS, ENCARGOS E BENEFÍCIOS</v>
          </cell>
          <cell r="O11711">
            <v>0</v>
          </cell>
          <cell r="Q11711">
            <v>46023</v>
          </cell>
          <cell r="W11711" t="str">
            <v>SP INT 6</v>
          </cell>
          <cell r="X11711" t="str">
            <v>SP INT 6</v>
          </cell>
        </row>
        <row r="11712">
          <cell r="B11712">
            <v>1</v>
          </cell>
          <cell r="K11712" t="str">
            <v>SALÁRIOS, ENCARGOS E BENEFÍCIOS</v>
          </cell>
          <cell r="O11712">
            <v>0</v>
          </cell>
          <cell r="Q11712">
            <v>46023</v>
          </cell>
          <cell r="W11712" t="str">
            <v>SP INT 6</v>
          </cell>
          <cell r="X11712" t="str">
            <v>SP INT 6</v>
          </cell>
        </row>
        <row r="11713">
          <cell r="B11713">
            <v>1</v>
          </cell>
          <cell r="K11713" t="str">
            <v>SALÁRIOS, ENCARGOS E BENEFÍCIOS</v>
          </cell>
          <cell r="O11713">
            <v>0</v>
          </cell>
          <cell r="Q11713">
            <v>46023</v>
          </cell>
          <cell r="W11713" t="str">
            <v>SP INT 6</v>
          </cell>
          <cell r="X11713" t="str">
            <v>SP INT 6</v>
          </cell>
        </row>
        <row r="11714">
          <cell r="B11714">
            <v>1</v>
          </cell>
          <cell r="K11714" t="str">
            <v>SALÁRIOS, ENCARGOS E BENEFÍCIOS</v>
          </cell>
          <cell r="O11714">
            <v>0</v>
          </cell>
          <cell r="Q11714">
            <v>46023</v>
          </cell>
          <cell r="W11714" t="str">
            <v>SP INT 6</v>
          </cell>
          <cell r="X11714" t="str">
            <v>SP INT 6</v>
          </cell>
        </row>
        <row r="11715">
          <cell r="B11715">
            <v>1</v>
          </cell>
          <cell r="K11715" t="str">
            <v>SALÁRIOS, ENCARGOS E BENEFÍCIOS</v>
          </cell>
          <cell r="O11715">
            <v>0</v>
          </cell>
          <cell r="Q11715">
            <v>46023</v>
          </cell>
          <cell r="W11715" t="str">
            <v>SP INT 6</v>
          </cell>
          <cell r="X11715" t="str">
            <v>SP INT 6</v>
          </cell>
        </row>
        <row r="11716">
          <cell r="B11716">
            <v>1</v>
          </cell>
          <cell r="K11716" t="str">
            <v>SALÁRIOS, ENCARGOS E BENEFÍCIOS</v>
          </cell>
          <cell r="O11716">
            <v>0</v>
          </cell>
          <cell r="Q11716">
            <v>46023</v>
          </cell>
          <cell r="W11716" t="str">
            <v>SP INT 6</v>
          </cell>
          <cell r="X11716" t="str">
            <v>SP INT 6</v>
          </cell>
        </row>
        <row r="11717">
          <cell r="B11717">
            <v>1</v>
          </cell>
          <cell r="K11717" t="str">
            <v>SALÁRIOS, ENCARGOS E BENEFÍCIOS</v>
          </cell>
          <cell r="O11717">
            <v>0</v>
          </cell>
          <cell r="Q11717">
            <v>46023</v>
          </cell>
          <cell r="W11717" t="str">
            <v>SP INT 6</v>
          </cell>
          <cell r="X11717" t="str">
            <v>SP INT 6</v>
          </cell>
        </row>
        <row r="11718">
          <cell r="B11718">
            <v>1</v>
          </cell>
          <cell r="K11718" t="str">
            <v>SALÁRIOS, ENCARGOS E BENEFÍCIOS</v>
          </cell>
          <cell r="O11718">
            <v>0</v>
          </cell>
          <cell r="Q11718">
            <v>46023</v>
          </cell>
          <cell r="W11718" t="str">
            <v>SP INT 6</v>
          </cell>
          <cell r="X11718" t="str">
            <v>SP INT 6</v>
          </cell>
        </row>
        <row r="11719">
          <cell r="B11719">
            <v>1</v>
          </cell>
          <cell r="K11719" t="str">
            <v>SALÁRIOS, ENCARGOS E BENEFÍCIOS</v>
          </cell>
          <cell r="O11719">
            <v>0</v>
          </cell>
          <cell r="Q11719">
            <v>46023</v>
          </cell>
          <cell r="W11719" t="str">
            <v>SP INT 6</v>
          </cell>
          <cell r="X11719" t="str">
            <v>SP INT 6</v>
          </cell>
        </row>
        <row r="11720">
          <cell r="B11720">
            <v>1</v>
          </cell>
          <cell r="K11720" t="str">
            <v>SALÁRIOS, ENCARGOS E BENEFÍCIOS</v>
          </cell>
          <cell r="O11720">
            <v>0</v>
          </cell>
          <cell r="Q11720">
            <v>46023</v>
          </cell>
          <cell r="W11720" t="str">
            <v>SP INT 6</v>
          </cell>
          <cell r="X11720" t="str">
            <v>SP INT 6</v>
          </cell>
        </row>
        <row r="11721">
          <cell r="B11721">
            <v>1</v>
          </cell>
          <cell r="K11721" t="str">
            <v>SALÁRIOS, ENCARGOS E BENEFÍCIOS</v>
          </cell>
          <cell r="O11721">
            <v>0</v>
          </cell>
          <cell r="Q11721">
            <v>46023</v>
          </cell>
          <cell r="W11721" t="str">
            <v>SP INT 6</v>
          </cell>
          <cell r="X11721" t="str">
            <v>SP INT 6</v>
          </cell>
        </row>
        <row r="11722">
          <cell r="B11722">
            <v>1</v>
          </cell>
          <cell r="K11722" t="str">
            <v>SALÁRIOS, ENCARGOS E BENEFÍCIOS</v>
          </cell>
          <cell r="O11722">
            <v>0</v>
          </cell>
          <cell r="Q11722">
            <v>46023</v>
          </cell>
          <cell r="W11722" t="str">
            <v>SP INT 6</v>
          </cell>
          <cell r="X11722" t="str">
            <v>SP INT 6</v>
          </cell>
        </row>
        <row r="11723">
          <cell r="B11723">
            <v>1</v>
          </cell>
          <cell r="K11723" t="str">
            <v>SALÁRIOS, ENCARGOS E BENEFÍCIOS</v>
          </cell>
          <cell r="O11723">
            <v>0</v>
          </cell>
          <cell r="Q11723">
            <v>46023</v>
          </cell>
          <cell r="W11723" t="str">
            <v>SP INT 6</v>
          </cell>
          <cell r="X11723" t="str">
            <v>SP INT 6</v>
          </cell>
        </row>
        <row r="11724">
          <cell r="B11724">
            <v>1</v>
          </cell>
          <cell r="K11724" t="str">
            <v>SALÁRIOS, ENCARGOS E BENEFÍCIOS</v>
          </cell>
          <cell r="O11724">
            <v>0</v>
          </cell>
          <cell r="Q11724">
            <v>46023</v>
          </cell>
          <cell r="W11724" t="str">
            <v>SP INT 6</v>
          </cell>
          <cell r="X11724" t="str">
            <v>SP INT 6</v>
          </cell>
        </row>
        <row r="11725">
          <cell r="B11725">
            <v>1</v>
          </cell>
          <cell r="K11725" t="str">
            <v>SALÁRIOS, ENCARGOS E BENEFÍCIOS</v>
          </cell>
          <cell r="O11725">
            <v>0</v>
          </cell>
          <cell r="Q11725">
            <v>46023</v>
          </cell>
          <cell r="W11725" t="str">
            <v>SP INT 6</v>
          </cell>
          <cell r="X11725" t="str">
            <v>SP INT 6</v>
          </cell>
        </row>
        <row r="11726">
          <cell r="B11726">
            <v>1</v>
          </cell>
          <cell r="K11726" t="str">
            <v>SALÁRIOS, ENCARGOS E BENEFÍCIOS</v>
          </cell>
          <cell r="O11726">
            <v>0</v>
          </cell>
          <cell r="Q11726">
            <v>46023</v>
          </cell>
          <cell r="W11726" t="str">
            <v>SP INT 6</v>
          </cell>
          <cell r="X11726" t="str">
            <v>SP INT 6</v>
          </cell>
        </row>
        <row r="11727">
          <cell r="B11727">
            <v>1</v>
          </cell>
          <cell r="K11727" t="str">
            <v>SALÁRIOS, ENCARGOS E BENEFÍCIOS</v>
          </cell>
          <cell r="O11727">
            <v>0</v>
          </cell>
          <cell r="Q11727">
            <v>46023</v>
          </cell>
          <cell r="W11727" t="str">
            <v>SP INT 6</v>
          </cell>
          <cell r="X11727" t="str">
            <v>SP INT 6</v>
          </cell>
        </row>
        <row r="11728">
          <cell r="B11728">
            <v>1</v>
          </cell>
          <cell r="K11728" t="str">
            <v>SALÁRIOS, ENCARGOS E BENEFÍCIOS</v>
          </cell>
          <cell r="O11728">
            <v>0</v>
          </cell>
          <cell r="Q11728">
            <v>46023</v>
          </cell>
          <cell r="W11728" t="str">
            <v>SP INT 6</v>
          </cell>
          <cell r="X11728" t="str">
            <v>SP INT 6</v>
          </cell>
        </row>
        <row r="11729">
          <cell r="B11729">
            <v>1</v>
          </cell>
          <cell r="K11729" t="str">
            <v>SALÁRIOS, ENCARGOS E BENEFÍCIOS</v>
          </cell>
          <cell r="O11729">
            <v>0</v>
          </cell>
          <cell r="Q11729">
            <v>46023</v>
          </cell>
          <cell r="W11729" t="str">
            <v>SP INT 6</v>
          </cell>
          <cell r="X11729" t="str">
            <v>SP INT 6</v>
          </cell>
        </row>
        <row r="11730">
          <cell r="B11730">
            <v>1</v>
          </cell>
          <cell r="K11730" t="str">
            <v>SALÁRIOS, ENCARGOS E BENEFÍCIOS</v>
          </cell>
          <cell r="O11730">
            <v>0</v>
          </cell>
          <cell r="Q11730">
            <v>46023</v>
          </cell>
          <cell r="W11730" t="str">
            <v>SP INT 6</v>
          </cell>
          <cell r="X11730" t="str">
            <v>SP INT 6</v>
          </cell>
        </row>
        <row r="11731">
          <cell r="B11731">
            <v>1</v>
          </cell>
          <cell r="K11731" t="str">
            <v>SALÁRIOS, ENCARGOS E BENEFÍCIOS</v>
          </cell>
          <cell r="O11731">
            <v>0</v>
          </cell>
          <cell r="Q11731">
            <v>46023</v>
          </cell>
          <cell r="W11731" t="str">
            <v>SP INT 6</v>
          </cell>
          <cell r="X11731" t="str">
            <v>SP INT 6</v>
          </cell>
        </row>
        <row r="11732">
          <cell r="B11732">
            <v>1</v>
          </cell>
          <cell r="K11732" t="str">
            <v>SALÁRIOS, ENCARGOS E BENEFÍCIOS</v>
          </cell>
          <cell r="O11732">
            <v>0</v>
          </cell>
          <cell r="Q11732">
            <v>46023</v>
          </cell>
          <cell r="W11732" t="str">
            <v>SP INT 6</v>
          </cell>
          <cell r="X11732" t="str">
            <v>SP INT 6</v>
          </cell>
        </row>
        <row r="11733">
          <cell r="B11733">
            <v>1</v>
          </cell>
          <cell r="K11733" t="str">
            <v>SALÁRIOS, ENCARGOS E BENEFÍCIOS</v>
          </cell>
          <cell r="O11733">
            <v>0</v>
          </cell>
          <cell r="Q11733">
            <v>46023</v>
          </cell>
          <cell r="W11733" t="str">
            <v>SP INT 6</v>
          </cell>
          <cell r="X11733" t="str">
            <v>SP INT 6</v>
          </cell>
        </row>
        <row r="11734">
          <cell r="B11734">
            <v>1</v>
          </cell>
          <cell r="K11734" t="str">
            <v>SALÁRIOS, ENCARGOS E BENEFÍCIOS</v>
          </cell>
          <cell r="O11734">
            <v>0</v>
          </cell>
          <cell r="Q11734">
            <v>46023</v>
          </cell>
          <cell r="W11734" t="str">
            <v>SP INT 6</v>
          </cell>
          <cell r="X11734" t="str">
            <v>SP INT 6</v>
          </cell>
        </row>
        <row r="11735">
          <cell r="B11735">
            <v>1</v>
          </cell>
          <cell r="K11735" t="str">
            <v>SALÁRIOS, ENCARGOS E BENEFÍCIOS</v>
          </cell>
          <cell r="O11735">
            <v>0</v>
          </cell>
          <cell r="Q11735">
            <v>46023</v>
          </cell>
          <cell r="W11735" t="str">
            <v>SP INT 6</v>
          </cell>
          <cell r="X11735" t="str">
            <v>SP INT 6</v>
          </cell>
        </row>
        <row r="11736">
          <cell r="B11736">
            <v>1</v>
          </cell>
          <cell r="K11736" t="str">
            <v>SALÁRIOS, ENCARGOS E BENEFÍCIOS</v>
          </cell>
          <cell r="O11736">
            <v>0</v>
          </cell>
          <cell r="Q11736">
            <v>46023</v>
          </cell>
          <cell r="W11736" t="str">
            <v>SP INT 6</v>
          </cell>
          <cell r="X11736" t="str">
            <v>SP INT 6</v>
          </cell>
        </row>
        <row r="11737">
          <cell r="B11737">
            <v>1</v>
          </cell>
          <cell r="K11737" t="str">
            <v>SALÁRIOS, ENCARGOS E BENEFÍCIOS</v>
          </cell>
          <cell r="O11737">
            <v>0</v>
          </cell>
          <cell r="Q11737">
            <v>46023</v>
          </cell>
          <cell r="W11737" t="str">
            <v>SP INT 6</v>
          </cell>
          <cell r="X11737" t="str">
            <v>SP INT 6</v>
          </cell>
        </row>
        <row r="11738">
          <cell r="B11738">
            <v>1</v>
          </cell>
          <cell r="K11738" t="str">
            <v>SALÁRIOS, ENCARGOS E BENEFÍCIOS</v>
          </cell>
          <cell r="O11738">
            <v>0</v>
          </cell>
          <cell r="Q11738">
            <v>46023</v>
          </cell>
          <cell r="W11738" t="str">
            <v>SP INT 6</v>
          </cell>
          <cell r="X11738" t="str">
            <v>SP INT 6</v>
          </cell>
        </row>
        <row r="11739">
          <cell r="B11739">
            <v>1</v>
          </cell>
          <cell r="K11739" t="str">
            <v>SALÁRIOS, ENCARGOS E BENEFÍCIOS</v>
          </cell>
          <cell r="O11739">
            <v>0</v>
          </cell>
          <cell r="Q11739">
            <v>46023</v>
          </cell>
          <cell r="W11739" t="str">
            <v>SP INT 6</v>
          </cell>
          <cell r="X11739" t="str">
            <v>SP INT 6</v>
          </cell>
        </row>
        <row r="11740">
          <cell r="B11740">
            <v>1</v>
          </cell>
          <cell r="K11740" t="str">
            <v>SALÁRIOS, ENCARGOS E BENEFÍCIOS</v>
          </cell>
          <cell r="O11740">
            <v>0</v>
          </cell>
          <cell r="Q11740">
            <v>46023</v>
          </cell>
          <cell r="W11740" t="str">
            <v>SP INT 6</v>
          </cell>
          <cell r="X11740" t="str">
            <v>SP INT 6</v>
          </cell>
        </row>
        <row r="11741">
          <cell r="B11741">
            <v>1</v>
          </cell>
          <cell r="K11741" t="str">
            <v>SALÁRIOS, ENCARGOS E BENEFÍCIOS</v>
          </cell>
          <cell r="O11741">
            <v>0</v>
          </cell>
          <cell r="Q11741">
            <v>46023</v>
          </cell>
          <cell r="W11741" t="str">
            <v>SP INT 6</v>
          </cell>
          <cell r="X11741" t="str">
            <v>SP INT 6</v>
          </cell>
        </row>
        <row r="11742">
          <cell r="B11742">
            <v>1</v>
          </cell>
          <cell r="K11742" t="str">
            <v>SALÁRIOS, ENCARGOS E BENEFÍCIOS</v>
          </cell>
          <cell r="O11742">
            <v>0</v>
          </cell>
          <cell r="Q11742">
            <v>46023</v>
          </cell>
          <cell r="W11742" t="str">
            <v>SP INT 6</v>
          </cell>
          <cell r="X11742" t="str">
            <v>SP INT 6</v>
          </cell>
        </row>
        <row r="11743">
          <cell r="B11743">
            <v>1</v>
          </cell>
          <cell r="K11743" t="str">
            <v>SALÁRIOS, ENCARGOS E BENEFÍCIOS</v>
          </cell>
          <cell r="O11743">
            <v>0</v>
          </cell>
          <cell r="Q11743">
            <v>46023</v>
          </cell>
          <cell r="W11743" t="str">
            <v>SP INT 6</v>
          </cell>
          <cell r="X11743" t="str">
            <v>SP INT 6</v>
          </cell>
        </row>
        <row r="11744">
          <cell r="B11744">
            <v>1</v>
          </cell>
          <cell r="K11744" t="str">
            <v>SALÁRIOS, ENCARGOS E BENEFÍCIOS</v>
          </cell>
          <cell r="O11744">
            <v>0</v>
          </cell>
          <cell r="Q11744">
            <v>46023</v>
          </cell>
          <cell r="W11744" t="str">
            <v>SP INT 6</v>
          </cell>
          <cell r="X11744" t="str">
            <v>SP INT 6</v>
          </cell>
        </row>
        <row r="11745">
          <cell r="B11745">
            <v>1</v>
          </cell>
          <cell r="K11745" t="str">
            <v>SALÁRIOS, ENCARGOS E BENEFÍCIOS</v>
          </cell>
          <cell r="O11745">
            <v>0</v>
          </cell>
          <cell r="Q11745">
            <v>46023</v>
          </cell>
          <cell r="W11745" t="str">
            <v>SP INT 6</v>
          </cell>
          <cell r="X11745" t="str">
            <v>SP INT 6</v>
          </cell>
        </row>
        <row r="11746">
          <cell r="B11746">
            <v>1</v>
          </cell>
          <cell r="K11746" t="str">
            <v>SALÁRIOS, ENCARGOS E BENEFÍCIOS</v>
          </cell>
          <cell r="O11746">
            <v>0</v>
          </cell>
          <cell r="Q11746">
            <v>46023</v>
          </cell>
          <cell r="W11746" t="str">
            <v>SP INT 6</v>
          </cell>
          <cell r="X11746" t="str">
            <v>SP INT 6</v>
          </cell>
        </row>
        <row r="11747">
          <cell r="B11747">
            <v>1</v>
          </cell>
          <cell r="K11747" t="str">
            <v>SALÁRIOS, ENCARGOS E BENEFÍCIOS</v>
          </cell>
          <cell r="O11747">
            <v>0</v>
          </cell>
          <cell r="Q11747">
            <v>46023</v>
          </cell>
          <cell r="W11747" t="str">
            <v>SP INT 6</v>
          </cell>
          <cell r="X11747" t="str">
            <v>SP INT 6</v>
          </cell>
        </row>
        <row r="11748">
          <cell r="B11748">
            <v>1</v>
          </cell>
          <cell r="K11748" t="str">
            <v>SALÁRIOS, ENCARGOS E BENEFÍCIOS</v>
          </cell>
          <cell r="O11748">
            <v>0</v>
          </cell>
          <cell r="Q11748">
            <v>46023</v>
          </cell>
          <cell r="W11748" t="str">
            <v>SP INT 6</v>
          </cell>
          <cell r="X11748" t="str">
            <v>SP INT 6</v>
          </cell>
        </row>
        <row r="11749">
          <cell r="B11749">
            <v>1</v>
          </cell>
          <cell r="K11749" t="str">
            <v>SALÁRIOS, ENCARGOS E BENEFÍCIOS</v>
          </cell>
          <cell r="O11749">
            <v>0</v>
          </cell>
          <cell r="Q11749">
            <v>46023</v>
          </cell>
          <cell r="W11749" t="str">
            <v>SP INT 6</v>
          </cell>
          <cell r="X11749" t="str">
            <v>SP INT 6</v>
          </cell>
        </row>
        <row r="11750">
          <cell r="B11750">
            <v>1</v>
          </cell>
          <cell r="K11750" t="str">
            <v>SALÁRIOS, ENCARGOS E BENEFÍCIOS</v>
          </cell>
          <cell r="O11750">
            <v>0</v>
          </cell>
          <cell r="Q11750">
            <v>46023</v>
          </cell>
          <cell r="W11750" t="str">
            <v>SP INT 6</v>
          </cell>
          <cell r="X11750" t="str">
            <v>SP INT 6</v>
          </cell>
        </row>
        <row r="11751">
          <cell r="B11751">
            <v>1</v>
          </cell>
          <cell r="K11751" t="str">
            <v>SALÁRIOS, ENCARGOS E BENEFÍCIOS</v>
          </cell>
          <cell r="O11751">
            <v>0</v>
          </cell>
          <cell r="Q11751">
            <v>46023</v>
          </cell>
          <cell r="W11751" t="str">
            <v>SP INT 6</v>
          </cell>
          <cell r="X11751" t="str">
            <v>SP INT 6</v>
          </cell>
        </row>
        <row r="11752">
          <cell r="B11752">
            <v>1</v>
          </cell>
          <cell r="K11752" t="str">
            <v>SALÁRIOS, ENCARGOS E BENEFÍCIOS</v>
          </cell>
          <cell r="O11752">
            <v>0</v>
          </cell>
          <cell r="Q11752">
            <v>46023</v>
          </cell>
          <cell r="W11752" t="str">
            <v>SP INT 6</v>
          </cell>
          <cell r="X11752" t="str">
            <v>SP INT 6</v>
          </cell>
        </row>
        <row r="11753">
          <cell r="B11753">
            <v>1</v>
          </cell>
          <cell r="K11753" t="str">
            <v>SALÁRIOS, ENCARGOS E BENEFÍCIOS</v>
          </cell>
          <cell r="O11753">
            <v>0</v>
          </cell>
          <cell r="Q11753">
            <v>46023</v>
          </cell>
          <cell r="W11753" t="str">
            <v>SP INT 6</v>
          </cell>
          <cell r="X11753" t="str">
            <v>SP INT 6</v>
          </cell>
        </row>
        <row r="11754">
          <cell r="B11754">
            <v>1</v>
          </cell>
          <cell r="K11754" t="str">
            <v>SALÁRIOS, ENCARGOS E BENEFÍCIOS</v>
          </cell>
          <cell r="O11754">
            <v>0</v>
          </cell>
          <cell r="Q11754">
            <v>46023</v>
          </cell>
          <cell r="W11754" t="str">
            <v>SP INT 6</v>
          </cell>
          <cell r="X11754" t="str">
            <v>SP INT 6</v>
          </cell>
        </row>
        <row r="11755">
          <cell r="B11755">
            <v>1</v>
          </cell>
          <cell r="K11755" t="str">
            <v>SALÁRIOS, ENCARGOS E BENEFÍCIOS</v>
          </cell>
          <cell r="O11755">
            <v>0</v>
          </cell>
          <cell r="Q11755">
            <v>46023</v>
          </cell>
          <cell r="W11755" t="str">
            <v>SP INT 6</v>
          </cell>
          <cell r="X11755" t="str">
            <v>SP INT 6</v>
          </cell>
        </row>
        <row r="11756">
          <cell r="B11756">
            <v>1</v>
          </cell>
          <cell r="K11756" t="str">
            <v>SALÁRIOS, ENCARGOS E BENEFÍCIOS</v>
          </cell>
          <cell r="O11756">
            <v>0</v>
          </cell>
          <cell r="Q11756">
            <v>46023</v>
          </cell>
          <cell r="W11756" t="str">
            <v>SP INT 6</v>
          </cell>
          <cell r="X11756" t="str">
            <v>SP INT 6</v>
          </cell>
        </row>
        <row r="11757">
          <cell r="B11757">
            <v>1</v>
          </cell>
          <cell r="K11757" t="str">
            <v>SALÁRIOS, ENCARGOS E BENEFÍCIOS</v>
          </cell>
          <cell r="O11757">
            <v>0</v>
          </cell>
          <cell r="Q11757">
            <v>46023</v>
          </cell>
          <cell r="W11757" t="str">
            <v>SP INT 6</v>
          </cell>
          <cell r="X11757" t="str">
            <v>SP INT 6</v>
          </cell>
        </row>
        <row r="11758">
          <cell r="B11758">
            <v>1</v>
          </cell>
          <cell r="K11758" t="str">
            <v>SALÁRIOS, ENCARGOS E BENEFÍCIOS</v>
          </cell>
          <cell r="O11758">
            <v>0</v>
          </cell>
          <cell r="Q11758">
            <v>46023</v>
          </cell>
          <cell r="W11758" t="str">
            <v>SP INT 6</v>
          </cell>
          <cell r="X11758" t="str">
            <v>SP INT 6</v>
          </cell>
        </row>
        <row r="11759">
          <cell r="B11759">
            <v>1</v>
          </cell>
          <cell r="K11759" t="str">
            <v>SALÁRIOS, ENCARGOS E BENEFÍCIOS</v>
          </cell>
          <cell r="O11759">
            <v>0</v>
          </cell>
          <cell r="Q11759">
            <v>46023</v>
          </cell>
          <cell r="W11759" t="str">
            <v>SP INT 6</v>
          </cell>
          <cell r="X11759" t="str">
            <v>SP INT 6</v>
          </cell>
        </row>
        <row r="11760">
          <cell r="B11760">
            <v>1</v>
          </cell>
          <cell r="K11760" t="str">
            <v>SALÁRIOS, ENCARGOS E BENEFÍCIOS</v>
          </cell>
          <cell r="O11760">
            <v>0</v>
          </cell>
          <cell r="Q11760">
            <v>46023</v>
          </cell>
          <cell r="W11760" t="str">
            <v>SP INT 6</v>
          </cell>
          <cell r="X11760" t="str">
            <v>SP INT 6</v>
          </cell>
        </row>
        <row r="11761">
          <cell r="B11761">
            <v>1</v>
          </cell>
          <cell r="K11761" t="str">
            <v>SALÁRIOS, ENCARGOS E BENEFÍCIOS</v>
          </cell>
          <cell r="O11761">
            <v>0</v>
          </cell>
          <cell r="Q11761">
            <v>46023</v>
          </cell>
          <cell r="W11761" t="str">
            <v>SP INT 6</v>
          </cell>
          <cell r="X11761" t="str">
            <v>SP INT 6</v>
          </cell>
        </row>
        <row r="11762">
          <cell r="B11762">
            <v>1</v>
          </cell>
          <cell r="K11762" t="str">
            <v>SALÁRIOS, ENCARGOS E BENEFÍCIOS</v>
          </cell>
          <cell r="O11762">
            <v>0</v>
          </cell>
          <cell r="Q11762">
            <v>46023</v>
          </cell>
          <cell r="W11762" t="str">
            <v>SP INT 6</v>
          </cell>
          <cell r="X11762" t="str">
            <v>SP INT 6</v>
          </cell>
        </row>
        <row r="11763">
          <cell r="B11763">
            <v>1</v>
          </cell>
          <cell r="K11763" t="str">
            <v>SALÁRIOS, ENCARGOS E BENEFÍCIOS</v>
          </cell>
          <cell r="O11763">
            <v>0</v>
          </cell>
          <cell r="Q11763">
            <v>46023</v>
          </cell>
          <cell r="W11763" t="str">
            <v>SENSIA CP</v>
          </cell>
          <cell r="X11763" t="str">
            <v>SENSIA</v>
          </cell>
        </row>
        <row r="11764">
          <cell r="B11764">
            <v>1</v>
          </cell>
          <cell r="K11764" t="str">
            <v>SALÁRIOS, ENCARGOS E BENEFÍCIOS</v>
          </cell>
          <cell r="O11764">
            <v>0</v>
          </cell>
          <cell r="Q11764">
            <v>46023</v>
          </cell>
          <cell r="W11764" t="str">
            <v>SENSIA CP</v>
          </cell>
          <cell r="X11764" t="str">
            <v>SENSIA</v>
          </cell>
        </row>
        <row r="11765">
          <cell r="B11765">
            <v>1</v>
          </cell>
          <cell r="K11765" t="str">
            <v>SALÁRIOS, ENCARGOS E BENEFÍCIOS</v>
          </cell>
          <cell r="O11765">
            <v>0</v>
          </cell>
          <cell r="Q11765">
            <v>46023</v>
          </cell>
          <cell r="W11765" t="str">
            <v>SENSIA CP</v>
          </cell>
          <cell r="X11765" t="str">
            <v>SENSIA</v>
          </cell>
        </row>
        <row r="11766">
          <cell r="B11766">
            <v>1</v>
          </cell>
          <cell r="K11766" t="str">
            <v>SALÁRIOS, ENCARGOS E BENEFÍCIOS</v>
          </cell>
          <cell r="O11766">
            <v>0</v>
          </cell>
          <cell r="Q11766">
            <v>46023</v>
          </cell>
          <cell r="W11766" t="str">
            <v>SENSIA CP</v>
          </cell>
          <cell r="X11766" t="str">
            <v>SENSIA</v>
          </cell>
        </row>
        <row r="11767">
          <cell r="B11767">
            <v>1</v>
          </cell>
          <cell r="K11767" t="str">
            <v>SALÁRIOS, ENCARGOS E BENEFÍCIOS</v>
          </cell>
          <cell r="O11767">
            <v>0</v>
          </cell>
          <cell r="Q11767">
            <v>46023</v>
          </cell>
          <cell r="W11767" t="str">
            <v>SENSIA CP</v>
          </cell>
          <cell r="X11767" t="str">
            <v>SENSIA</v>
          </cell>
        </row>
        <row r="11768">
          <cell r="B11768">
            <v>1</v>
          </cell>
          <cell r="K11768" t="str">
            <v>SALÁRIOS, ENCARGOS E BENEFÍCIOS</v>
          </cell>
          <cell r="O11768">
            <v>0</v>
          </cell>
          <cell r="Q11768">
            <v>46023</v>
          </cell>
          <cell r="W11768" t="str">
            <v>SENSIA CP</v>
          </cell>
          <cell r="X11768" t="str">
            <v>SENSIA</v>
          </cell>
        </row>
        <row r="11769">
          <cell r="B11769">
            <v>1</v>
          </cell>
          <cell r="K11769" t="str">
            <v>SALÁRIOS, ENCARGOS E BENEFÍCIOS</v>
          </cell>
          <cell r="O11769">
            <v>0</v>
          </cell>
          <cell r="Q11769">
            <v>46023</v>
          </cell>
          <cell r="W11769" t="str">
            <v>SENSIA CP</v>
          </cell>
          <cell r="X11769" t="str">
            <v>SENSIA</v>
          </cell>
        </row>
        <row r="11770">
          <cell r="B11770">
            <v>1</v>
          </cell>
          <cell r="K11770" t="str">
            <v>SALÁRIOS, ENCARGOS E BENEFÍCIOS</v>
          </cell>
          <cell r="O11770">
            <v>0</v>
          </cell>
          <cell r="Q11770">
            <v>46023</v>
          </cell>
          <cell r="W11770" t="str">
            <v>SENSIA CP</v>
          </cell>
          <cell r="X11770" t="str">
            <v>SENSIA</v>
          </cell>
        </row>
        <row r="11771">
          <cell r="B11771">
            <v>1</v>
          </cell>
          <cell r="K11771" t="str">
            <v>SALÁRIOS, ENCARGOS E BENEFÍCIOS</v>
          </cell>
          <cell r="O11771">
            <v>0</v>
          </cell>
          <cell r="Q11771">
            <v>46023</v>
          </cell>
          <cell r="W11771" t="str">
            <v>SENSIA CP</v>
          </cell>
          <cell r="X11771" t="str">
            <v>SENSIA</v>
          </cell>
        </row>
        <row r="11772">
          <cell r="B11772">
            <v>1</v>
          </cell>
          <cell r="K11772" t="str">
            <v>SALÁRIOS, ENCARGOS E BENEFÍCIOS</v>
          </cell>
          <cell r="O11772">
            <v>0</v>
          </cell>
          <cell r="Q11772">
            <v>46023</v>
          </cell>
          <cell r="W11772" t="str">
            <v>SENSIA CP</v>
          </cell>
          <cell r="X11772" t="str">
            <v>SENSIA</v>
          </cell>
        </row>
        <row r="11773">
          <cell r="B11773">
            <v>1</v>
          </cell>
          <cell r="K11773" t="str">
            <v>SALÁRIOS, ENCARGOS E BENEFÍCIOS</v>
          </cell>
          <cell r="O11773">
            <v>0</v>
          </cell>
          <cell r="Q11773">
            <v>46023</v>
          </cell>
          <cell r="W11773" t="str">
            <v>SENSIA CP</v>
          </cell>
          <cell r="X11773" t="str">
            <v>SENSIA</v>
          </cell>
        </row>
        <row r="11774">
          <cell r="B11774">
            <v>1</v>
          </cell>
          <cell r="K11774" t="str">
            <v>SALÁRIOS, ENCARGOS E BENEFÍCIOS</v>
          </cell>
          <cell r="O11774">
            <v>0</v>
          </cell>
          <cell r="Q11774">
            <v>46023</v>
          </cell>
          <cell r="W11774" t="str">
            <v>SENSIA CP</v>
          </cell>
          <cell r="X11774" t="str">
            <v>SENSIA</v>
          </cell>
        </row>
        <row r="11775">
          <cell r="B11775">
            <v>1</v>
          </cell>
          <cell r="K11775" t="str">
            <v>SALÁRIOS, ENCARGOS E BENEFÍCIOS</v>
          </cell>
          <cell r="O11775">
            <v>0</v>
          </cell>
          <cell r="Q11775">
            <v>46023</v>
          </cell>
          <cell r="W11775" t="str">
            <v>SENSIA CP</v>
          </cell>
          <cell r="X11775" t="str">
            <v>SENSIA</v>
          </cell>
        </row>
        <row r="11776">
          <cell r="B11776">
            <v>1</v>
          </cell>
          <cell r="K11776" t="str">
            <v>SALÁRIOS, ENCARGOS E BENEFÍCIOS</v>
          </cell>
          <cell r="O11776">
            <v>0</v>
          </cell>
          <cell r="Q11776">
            <v>46023</v>
          </cell>
          <cell r="W11776" t="str">
            <v>SENSIA CP</v>
          </cell>
          <cell r="X11776" t="str">
            <v>SENSIA</v>
          </cell>
        </row>
        <row r="11777">
          <cell r="B11777">
            <v>1</v>
          </cell>
          <cell r="K11777" t="str">
            <v>SALÁRIOS, ENCARGOS E BENEFÍCIOS</v>
          </cell>
          <cell r="O11777">
            <v>0</v>
          </cell>
          <cell r="Q11777">
            <v>46023</v>
          </cell>
          <cell r="W11777" t="str">
            <v>SENSIA CP</v>
          </cell>
          <cell r="X11777" t="str">
            <v>SENSIA</v>
          </cell>
        </row>
        <row r="11778">
          <cell r="B11778">
            <v>1</v>
          </cell>
          <cell r="K11778" t="str">
            <v>SALÁRIOS, ENCARGOS E BENEFÍCIOS</v>
          </cell>
          <cell r="O11778">
            <v>0</v>
          </cell>
          <cell r="Q11778">
            <v>46023</v>
          </cell>
          <cell r="W11778" t="str">
            <v>SENSIA CP</v>
          </cell>
          <cell r="X11778" t="str">
            <v>SENSIA</v>
          </cell>
        </row>
        <row r="11779">
          <cell r="B11779">
            <v>1</v>
          </cell>
          <cell r="K11779" t="str">
            <v>SALÁRIOS, ENCARGOS E BENEFÍCIOS</v>
          </cell>
          <cell r="O11779">
            <v>0</v>
          </cell>
          <cell r="Q11779">
            <v>46023</v>
          </cell>
          <cell r="W11779" t="str">
            <v>SENSIA CP</v>
          </cell>
          <cell r="X11779" t="str">
            <v>SENSIA</v>
          </cell>
        </row>
        <row r="11780">
          <cell r="B11780">
            <v>1</v>
          </cell>
          <cell r="K11780" t="str">
            <v>SALÁRIOS, ENCARGOS E BENEFÍCIOS</v>
          </cell>
          <cell r="O11780">
            <v>0</v>
          </cell>
          <cell r="Q11780">
            <v>46023</v>
          </cell>
          <cell r="W11780" t="str">
            <v>SENSIA CP</v>
          </cell>
          <cell r="X11780" t="str">
            <v>SENSIA</v>
          </cell>
        </row>
        <row r="11781">
          <cell r="B11781">
            <v>1</v>
          </cell>
          <cell r="K11781" t="str">
            <v>SALÁRIOS, ENCARGOS E BENEFÍCIOS</v>
          </cell>
          <cell r="O11781">
            <v>0</v>
          </cell>
          <cell r="Q11781">
            <v>46023</v>
          </cell>
          <cell r="W11781" t="str">
            <v>SENSIA CP</v>
          </cell>
          <cell r="X11781" t="str">
            <v>SENSIA</v>
          </cell>
        </row>
        <row r="11782">
          <cell r="B11782">
            <v>1</v>
          </cell>
          <cell r="K11782" t="str">
            <v>SALÁRIOS, ENCARGOS E BENEFÍCIOS</v>
          </cell>
          <cell r="O11782">
            <v>0</v>
          </cell>
          <cell r="Q11782">
            <v>46023</v>
          </cell>
          <cell r="W11782" t="str">
            <v>SENSIA CP</v>
          </cell>
          <cell r="X11782" t="str">
            <v>SENSIA</v>
          </cell>
        </row>
        <row r="11783">
          <cell r="B11783">
            <v>1</v>
          </cell>
          <cell r="K11783" t="str">
            <v>SALÁRIOS, ENCARGOS E BENEFÍCIOS</v>
          </cell>
          <cell r="O11783">
            <v>0</v>
          </cell>
          <cell r="Q11783">
            <v>46023</v>
          </cell>
          <cell r="W11783" t="str">
            <v>SENSIA CP</v>
          </cell>
          <cell r="X11783" t="str">
            <v>SENSIA</v>
          </cell>
        </row>
        <row r="11784">
          <cell r="B11784">
            <v>1</v>
          </cell>
          <cell r="K11784" t="str">
            <v>SALÁRIOS, ENCARGOS E BENEFÍCIOS</v>
          </cell>
          <cell r="O11784">
            <v>0</v>
          </cell>
          <cell r="Q11784">
            <v>46023</v>
          </cell>
          <cell r="W11784" t="str">
            <v>SENSIA CP</v>
          </cell>
          <cell r="X11784" t="str">
            <v>SENSIA</v>
          </cell>
        </row>
        <row r="11785">
          <cell r="B11785">
            <v>1</v>
          </cell>
          <cell r="K11785" t="str">
            <v>SALÁRIOS, ENCARGOS E BENEFÍCIOS</v>
          </cell>
          <cell r="O11785">
            <v>0</v>
          </cell>
          <cell r="Q11785">
            <v>46023</v>
          </cell>
          <cell r="W11785" t="str">
            <v>SENSIA CP</v>
          </cell>
          <cell r="X11785" t="str">
            <v>SENSIA</v>
          </cell>
        </row>
        <row r="11786">
          <cell r="B11786">
            <v>1</v>
          </cell>
          <cell r="K11786" t="str">
            <v>SALÁRIOS, ENCARGOS E BENEFÍCIOS</v>
          </cell>
          <cell r="O11786">
            <v>0</v>
          </cell>
          <cell r="Q11786">
            <v>46023</v>
          </cell>
          <cell r="W11786" t="str">
            <v>SENSIA CP</v>
          </cell>
          <cell r="X11786" t="str">
            <v>SENSIA</v>
          </cell>
        </row>
        <row r="11787">
          <cell r="B11787">
            <v>1</v>
          </cell>
          <cell r="K11787" t="str">
            <v>SALÁRIOS, ENCARGOS E BENEFÍCIOS</v>
          </cell>
          <cell r="O11787">
            <v>0</v>
          </cell>
          <cell r="Q11787">
            <v>46023</v>
          </cell>
          <cell r="W11787" t="str">
            <v>SENSIA CP</v>
          </cell>
          <cell r="X11787" t="str">
            <v>SENSIA</v>
          </cell>
        </row>
        <row r="11788">
          <cell r="B11788">
            <v>1</v>
          </cell>
          <cell r="K11788" t="str">
            <v>SALÁRIOS, ENCARGOS E BENEFÍCIOS</v>
          </cell>
          <cell r="O11788">
            <v>0</v>
          </cell>
          <cell r="Q11788">
            <v>46023</v>
          </cell>
          <cell r="W11788" t="str">
            <v>SENSIA CP</v>
          </cell>
          <cell r="X11788" t="str">
            <v>SENSIA</v>
          </cell>
        </row>
        <row r="11789">
          <cell r="B11789">
            <v>1</v>
          </cell>
          <cell r="K11789" t="str">
            <v>SALÁRIOS, ENCARGOS E BENEFÍCIOS</v>
          </cell>
          <cell r="O11789">
            <v>0</v>
          </cell>
          <cell r="Q11789">
            <v>46023</v>
          </cell>
          <cell r="W11789" t="str">
            <v>SENSIA CP</v>
          </cell>
          <cell r="X11789" t="str">
            <v>SENSIA</v>
          </cell>
        </row>
        <row r="11790">
          <cell r="B11790">
            <v>1</v>
          </cell>
          <cell r="K11790" t="str">
            <v>SALÁRIOS, ENCARGOS E BENEFÍCIOS</v>
          </cell>
          <cell r="O11790">
            <v>0</v>
          </cell>
          <cell r="Q11790">
            <v>46023</v>
          </cell>
          <cell r="W11790" t="str">
            <v>SENSIA CP</v>
          </cell>
          <cell r="X11790" t="str">
            <v>SENSIA</v>
          </cell>
        </row>
        <row r="11791">
          <cell r="B11791">
            <v>1</v>
          </cell>
          <cell r="K11791" t="str">
            <v>SALÁRIOS, ENCARGOS E BENEFÍCIOS</v>
          </cell>
          <cell r="O11791">
            <v>0</v>
          </cell>
          <cell r="Q11791">
            <v>46023</v>
          </cell>
          <cell r="W11791" t="str">
            <v>SENSIA CP</v>
          </cell>
          <cell r="X11791" t="str">
            <v>SENSIA</v>
          </cell>
        </row>
        <row r="11792">
          <cell r="B11792">
            <v>1</v>
          </cell>
          <cell r="K11792" t="str">
            <v>SALÁRIOS, ENCARGOS E BENEFÍCIOS</v>
          </cell>
          <cell r="O11792">
            <v>0</v>
          </cell>
          <cell r="Q11792">
            <v>46023</v>
          </cell>
          <cell r="W11792" t="str">
            <v>SENSIA CP</v>
          </cell>
          <cell r="X11792" t="str">
            <v>SENSIA</v>
          </cell>
        </row>
        <row r="11793">
          <cell r="B11793">
            <v>1</v>
          </cell>
          <cell r="K11793" t="str">
            <v>SALÁRIOS, ENCARGOS E BENEFÍCIOS</v>
          </cell>
          <cell r="O11793">
            <v>0</v>
          </cell>
          <cell r="Q11793">
            <v>46023</v>
          </cell>
          <cell r="W11793" t="str">
            <v>SENSIA CP</v>
          </cell>
          <cell r="X11793" t="str">
            <v>SENSIA</v>
          </cell>
        </row>
        <row r="11794">
          <cell r="B11794">
            <v>1</v>
          </cell>
          <cell r="K11794" t="str">
            <v>SALÁRIOS, ENCARGOS E BENEFÍCIOS</v>
          </cell>
          <cell r="O11794">
            <v>0</v>
          </cell>
          <cell r="Q11794">
            <v>46023</v>
          </cell>
          <cell r="W11794" t="str">
            <v>SENSIA CP</v>
          </cell>
          <cell r="X11794" t="str">
            <v>SENSIA</v>
          </cell>
        </row>
        <row r="11795">
          <cell r="B11795">
            <v>1</v>
          </cell>
          <cell r="K11795" t="str">
            <v>SALÁRIOS, ENCARGOS E BENEFÍCIOS</v>
          </cell>
          <cell r="O11795">
            <v>0</v>
          </cell>
          <cell r="Q11795">
            <v>46023</v>
          </cell>
          <cell r="W11795" t="str">
            <v>SENSIA CP</v>
          </cell>
          <cell r="X11795" t="str">
            <v>SENSIA</v>
          </cell>
        </row>
        <row r="11796">
          <cell r="B11796">
            <v>1</v>
          </cell>
          <cell r="K11796" t="str">
            <v>SALÁRIOS, ENCARGOS E BENEFÍCIOS</v>
          </cell>
          <cell r="O11796">
            <v>0</v>
          </cell>
          <cell r="Q11796">
            <v>46023</v>
          </cell>
          <cell r="W11796" t="str">
            <v>SENSIA RP</v>
          </cell>
          <cell r="X11796" t="str">
            <v>SENSIA</v>
          </cell>
        </row>
        <row r="11797">
          <cell r="B11797">
            <v>1</v>
          </cell>
          <cell r="K11797" t="str">
            <v>SALÁRIOS, ENCARGOS E BENEFÍCIOS</v>
          </cell>
          <cell r="O11797">
            <v>0</v>
          </cell>
          <cell r="Q11797">
            <v>46023</v>
          </cell>
          <cell r="W11797" t="str">
            <v>SENSIA RP</v>
          </cell>
          <cell r="X11797" t="str">
            <v>SENSIA</v>
          </cell>
        </row>
        <row r="11798">
          <cell r="B11798">
            <v>1</v>
          </cell>
          <cell r="K11798" t="str">
            <v>SALÁRIOS, ENCARGOS E BENEFÍCIOS</v>
          </cell>
          <cell r="O11798">
            <v>0</v>
          </cell>
          <cell r="Q11798">
            <v>46023</v>
          </cell>
          <cell r="W11798" t="str">
            <v>SENSIA RP</v>
          </cell>
          <cell r="X11798" t="str">
            <v>SENSIA</v>
          </cell>
        </row>
        <row r="11799">
          <cell r="B11799">
            <v>1</v>
          </cell>
          <cell r="K11799" t="str">
            <v>SALÁRIOS, ENCARGOS E BENEFÍCIOS</v>
          </cell>
          <cell r="O11799">
            <v>0</v>
          </cell>
          <cell r="Q11799">
            <v>46023</v>
          </cell>
          <cell r="W11799" t="str">
            <v>SENSIA RP</v>
          </cell>
          <cell r="X11799" t="str">
            <v>SENSIA</v>
          </cell>
        </row>
        <row r="11800">
          <cell r="B11800">
            <v>1</v>
          </cell>
          <cell r="K11800" t="str">
            <v>SALÁRIOS, ENCARGOS E BENEFÍCIOS</v>
          </cell>
          <cell r="O11800">
            <v>0</v>
          </cell>
          <cell r="Q11800">
            <v>46023</v>
          </cell>
          <cell r="W11800" t="str">
            <v>SENSIA RP</v>
          </cell>
          <cell r="X11800" t="str">
            <v>SENSIA</v>
          </cell>
        </row>
        <row r="11801">
          <cell r="B11801">
            <v>1</v>
          </cell>
          <cell r="K11801" t="str">
            <v>SALÁRIOS, ENCARGOS E BENEFÍCIOS</v>
          </cell>
          <cell r="O11801">
            <v>0</v>
          </cell>
          <cell r="Q11801">
            <v>46023</v>
          </cell>
          <cell r="W11801" t="str">
            <v>SENSIA RP</v>
          </cell>
          <cell r="X11801" t="str">
            <v>SENSIA</v>
          </cell>
        </row>
        <row r="11802">
          <cell r="B11802">
            <v>1</v>
          </cell>
          <cell r="K11802" t="str">
            <v>SALÁRIOS, ENCARGOS E BENEFÍCIOS</v>
          </cell>
          <cell r="O11802">
            <v>0</v>
          </cell>
          <cell r="Q11802">
            <v>46023</v>
          </cell>
          <cell r="W11802" t="str">
            <v>SENSIA RP</v>
          </cell>
          <cell r="X11802" t="str">
            <v>SENSIA</v>
          </cell>
        </row>
        <row r="11803">
          <cell r="B11803">
            <v>2</v>
          </cell>
          <cell r="K11803" t="str">
            <v>SALÁRIOS, ENCARGOS E BENEFÍCIOS</v>
          </cell>
          <cell r="O11803">
            <v>0</v>
          </cell>
          <cell r="P11803">
            <v>103.2</v>
          </cell>
          <cell r="Q11803">
            <v>46054</v>
          </cell>
          <cell r="W11803" t="str">
            <v>DIRETORIA SPI</v>
          </cell>
          <cell r="X11803" t="str">
            <v>DIRETORIA SPI</v>
          </cell>
        </row>
        <row r="11804">
          <cell r="B11804">
            <v>2</v>
          </cell>
          <cell r="K11804" t="str">
            <v>SALÁRIOS, ENCARGOS E BENEFÍCIOS</v>
          </cell>
          <cell r="O11804">
            <v>0</v>
          </cell>
          <cell r="P11804">
            <v>16</v>
          </cell>
          <cell r="Q11804">
            <v>46054</v>
          </cell>
          <cell r="W11804" t="str">
            <v>DIRETORIA SPI</v>
          </cell>
          <cell r="X11804" t="str">
            <v>DIRETORIA SPI</v>
          </cell>
        </row>
        <row r="11805">
          <cell r="B11805">
            <v>2</v>
          </cell>
          <cell r="K11805" t="str">
            <v>SALÁRIOS, ENCARGOS E BENEFÍCIOS</v>
          </cell>
          <cell r="O11805">
            <v>0</v>
          </cell>
          <cell r="P11805">
            <v>67.3</v>
          </cell>
          <cell r="Q11805">
            <v>46054</v>
          </cell>
          <cell r="W11805" t="str">
            <v>DIRETORIA SPI</v>
          </cell>
          <cell r="X11805" t="str">
            <v>DIRETORIA SPI</v>
          </cell>
        </row>
        <row r="11806">
          <cell r="B11806">
            <v>2</v>
          </cell>
          <cell r="K11806" t="str">
            <v>SALÁRIOS, ENCARGOS E BENEFÍCIOS</v>
          </cell>
          <cell r="O11806">
            <v>0</v>
          </cell>
          <cell r="P11806">
            <v>32</v>
          </cell>
          <cell r="Q11806">
            <v>46054</v>
          </cell>
          <cell r="W11806" t="str">
            <v>DIRETORIA SPI</v>
          </cell>
          <cell r="X11806" t="str">
            <v>DIRETORIA SPI</v>
          </cell>
        </row>
        <row r="11807">
          <cell r="B11807">
            <v>2</v>
          </cell>
          <cell r="K11807" t="str">
            <v>SALÁRIOS, ENCARGOS E BENEFÍCIOS</v>
          </cell>
          <cell r="O11807">
            <v>0</v>
          </cell>
          <cell r="P11807">
            <v>20.64</v>
          </cell>
          <cell r="Q11807">
            <v>46054</v>
          </cell>
          <cell r="W11807" t="str">
            <v>DIRETORIA SPI</v>
          </cell>
          <cell r="X11807" t="str">
            <v>DIRETORIA SPI</v>
          </cell>
        </row>
        <row r="11808">
          <cell r="B11808">
            <v>2</v>
          </cell>
          <cell r="K11808" t="str">
            <v>SALÁRIOS, ENCARGOS E BENEFÍCIOS</v>
          </cell>
          <cell r="O11808">
            <v>0</v>
          </cell>
          <cell r="Q11808">
            <v>46054</v>
          </cell>
          <cell r="W11808" t="str">
            <v>DIRETORIA SPI</v>
          </cell>
          <cell r="X11808" t="str">
            <v>DIRETORIA SPI</v>
          </cell>
        </row>
        <row r="11809">
          <cell r="B11809">
            <v>2</v>
          </cell>
          <cell r="K11809" t="str">
            <v>SALÁRIOS, ENCARGOS E BENEFÍCIOS</v>
          </cell>
          <cell r="O11809">
            <v>0</v>
          </cell>
          <cell r="Q11809">
            <v>46054</v>
          </cell>
          <cell r="W11809" t="str">
            <v>DIRETORIA SPI</v>
          </cell>
          <cell r="X11809" t="str">
            <v>DIRETORIA SPI</v>
          </cell>
        </row>
        <row r="11810">
          <cell r="B11810">
            <v>2</v>
          </cell>
          <cell r="K11810" t="str">
            <v>SALÁRIOS, ENCARGOS E BENEFÍCIOS</v>
          </cell>
          <cell r="O11810">
            <v>0</v>
          </cell>
          <cell r="Q11810">
            <v>46054</v>
          </cell>
          <cell r="W11810" t="str">
            <v>SP INT 1</v>
          </cell>
          <cell r="X11810" t="str">
            <v>SP INT 1</v>
          </cell>
        </row>
        <row r="11811">
          <cell r="B11811">
            <v>2</v>
          </cell>
          <cell r="K11811" t="str">
            <v>SALÁRIOS, ENCARGOS E BENEFÍCIOS</v>
          </cell>
          <cell r="O11811">
            <v>0</v>
          </cell>
          <cell r="Q11811">
            <v>46054</v>
          </cell>
          <cell r="W11811" t="str">
            <v>SP INT 1</v>
          </cell>
          <cell r="X11811" t="str">
            <v>SP INT 1</v>
          </cell>
        </row>
        <row r="11812">
          <cell r="B11812">
            <v>2</v>
          </cell>
          <cell r="K11812" t="str">
            <v>SALÁRIOS, ENCARGOS E BENEFÍCIOS</v>
          </cell>
          <cell r="O11812">
            <v>0</v>
          </cell>
          <cell r="Q11812">
            <v>46054</v>
          </cell>
          <cell r="W11812" t="str">
            <v>SP INT 1</v>
          </cell>
          <cell r="X11812" t="str">
            <v>SP INT 1</v>
          </cell>
        </row>
        <row r="11813">
          <cell r="B11813">
            <v>2</v>
          </cell>
          <cell r="K11813" t="str">
            <v>SALÁRIOS, ENCARGOS E BENEFÍCIOS</v>
          </cell>
          <cell r="O11813">
            <v>0</v>
          </cell>
          <cell r="Q11813">
            <v>46054</v>
          </cell>
          <cell r="W11813" t="str">
            <v>SP INT 1</v>
          </cell>
          <cell r="X11813" t="str">
            <v>SP INT 1</v>
          </cell>
        </row>
        <row r="11814">
          <cell r="B11814">
            <v>2</v>
          </cell>
          <cell r="K11814" t="str">
            <v>SALÁRIOS, ENCARGOS E BENEFÍCIOS</v>
          </cell>
          <cell r="O11814">
            <v>0</v>
          </cell>
          <cell r="Q11814">
            <v>46054</v>
          </cell>
          <cell r="W11814" t="str">
            <v>SP INT 1</v>
          </cell>
          <cell r="X11814" t="str">
            <v>SP INT 1</v>
          </cell>
        </row>
        <row r="11815">
          <cell r="B11815">
            <v>2</v>
          </cell>
          <cell r="K11815" t="str">
            <v>SALÁRIOS, ENCARGOS E BENEFÍCIOS</v>
          </cell>
          <cell r="O11815">
            <v>0</v>
          </cell>
          <cell r="Q11815">
            <v>46054</v>
          </cell>
          <cell r="W11815" t="str">
            <v>SP INT 1</v>
          </cell>
          <cell r="X11815" t="str">
            <v>SP INT 1</v>
          </cell>
        </row>
        <row r="11816">
          <cell r="B11816">
            <v>2</v>
          </cell>
          <cell r="K11816" t="str">
            <v>SALÁRIOS, ENCARGOS E BENEFÍCIOS</v>
          </cell>
          <cell r="O11816">
            <v>0</v>
          </cell>
          <cell r="Q11816">
            <v>46054</v>
          </cell>
          <cell r="W11816" t="str">
            <v>SP INT 1</v>
          </cell>
          <cell r="X11816" t="str">
            <v>SP INT 1</v>
          </cell>
        </row>
        <row r="11817">
          <cell r="B11817">
            <v>2</v>
          </cell>
          <cell r="K11817" t="str">
            <v>SALÁRIOS, ENCARGOS E BENEFÍCIOS</v>
          </cell>
          <cell r="O11817">
            <v>0</v>
          </cell>
          <cell r="Q11817">
            <v>46054</v>
          </cell>
          <cell r="W11817" t="str">
            <v>SP INT 1</v>
          </cell>
          <cell r="X11817" t="str">
            <v>SP INT 1</v>
          </cell>
        </row>
        <row r="11818">
          <cell r="B11818">
            <v>2</v>
          </cell>
          <cell r="K11818" t="str">
            <v>SALÁRIOS, ENCARGOS E BENEFÍCIOS</v>
          </cell>
          <cell r="O11818">
            <v>0</v>
          </cell>
          <cell r="Q11818">
            <v>46054</v>
          </cell>
          <cell r="W11818" t="str">
            <v>SP INT 1</v>
          </cell>
          <cell r="X11818" t="str">
            <v>SP INT 1</v>
          </cell>
        </row>
        <row r="11819">
          <cell r="B11819">
            <v>2</v>
          </cell>
          <cell r="K11819" t="str">
            <v>SALÁRIOS, ENCARGOS E BENEFÍCIOS</v>
          </cell>
          <cell r="O11819">
            <v>0</v>
          </cell>
          <cell r="Q11819">
            <v>46054</v>
          </cell>
          <cell r="W11819" t="str">
            <v>SP INT 1</v>
          </cell>
          <cell r="X11819" t="str">
            <v>SP INT 1</v>
          </cell>
        </row>
        <row r="11820">
          <cell r="B11820">
            <v>2</v>
          </cell>
          <cell r="K11820" t="str">
            <v>SALÁRIOS, ENCARGOS E BENEFÍCIOS</v>
          </cell>
          <cell r="O11820">
            <v>0</v>
          </cell>
          <cell r="Q11820">
            <v>46054</v>
          </cell>
          <cell r="W11820" t="str">
            <v>SP INT 1</v>
          </cell>
          <cell r="X11820" t="str">
            <v>SP INT 1</v>
          </cell>
        </row>
        <row r="11821">
          <cell r="B11821">
            <v>2</v>
          </cell>
          <cell r="K11821" t="str">
            <v>SALÁRIOS, ENCARGOS E BENEFÍCIOS</v>
          </cell>
          <cell r="O11821">
            <v>0</v>
          </cell>
          <cell r="Q11821">
            <v>46054</v>
          </cell>
          <cell r="W11821" t="str">
            <v>SP INT 1</v>
          </cell>
          <cell r="X11821" t="str">
            <v>SP INT 1</v>
          </cell>
        </row>
        <row r="11822">
          <cell r="B11822">
            <v>2</v>
          </cell>
          <cell r="K11822" t="str">
            <v>SALÁRIOS, ENCARGOS E BENEFÍCIOS</v>
          </cell>
          <cell r="O11822">
            <v>0</v>
          </cell>
          <cell r="Q11822">
            <v>46054</v>
          </cell>
          <cell r="W11822" t="str">
            <v>SP INT 1</v>
          </cell>
          <cell r="X11822" t="str">
            <v>SP INT 1</v>
          </cell>
        </row>
        <row r="11823">
          <cell r="B11823">
            <v>2</v>
          </cell>
          <cell r="K11823" t="str">
            <v>SALÁRIOS, ENCARGOS E BENEFÍCIOS</v>
          </cell>
          <cell r="O11823">
            <v>0</v>
          </cell>
          <cell r="Q11823">
            <v>46054</v>
          </cell>
          <cell r="W11823" t="str">
            <v>SP INT 1</v>
          </cell>
          <cell r="X11823" t="str">
            <v>SP INT 1</v>
          </cell>
        </row>
        <row r="11824">
          <cell r="B11824">
            <v>2</v>
          </cell>
          <cell r="K11824" t="str">
            <v>SALÁRIOS, ENCARGOS E BENEFÍCIOS</v>
          </cell>
          <cell r="O11824">
            <v>0</v>
          </cell>
          <cell r="Q11824">
            <v>46054</v>
          </cell>
          <cell r="W11824" t="str">
            <v>SP INT 1</v>
          </cell>
          <cell r="X11824" t="str">
            <v>SP INT 1</v>
          </cell>
        </row>
        <row r="11825">
          <cell r="B11825">
            <v>2</v>
          </cell>
          <cell r="K11825" t="str">
            <v>SALÁRIOS, ENCARGOS E BENEFÍCIOS</v>
          </cell>
          <cell r="O11825">
            <v>0</v>
          </cell>
          <cell r="Q11825">
            <v>46054</v>
          </cell>
          <cell r="W11825" t="str">
            <v>SP INT 1</v>
          </cell>
          <cell r="X11825" t="str">
            <v>SP INT 1</v>
          </cell>
        </row>
        <row r="11826">
          <cell r="B11826">
            <v>2</v>
          </cell>
          <cell r="K11826" t="str">
            <v>SALÁRIOS, ENCARGOS E BENEFÍCIOS</v>
          </cell>
          <cell r="O11826">
            <v>0</v>
          </cell>
          <cell r="Q11826">
            <v>46054</v>
          </cell>
          <cell r="W11826" t="str">
            <v>SP INT 1</v>
          </cell>
          <cell r="X11826" t="str">
            <v>SP INT 1</v>
          </cell>
        </row>
        <row r="11827">
          <cell r="B11827">
            <v>2</v>
          </cell>
          <cell r="K11827" t="str">
            <v>SALÁRIOS, ENCARGOS E BENEFÍCIOS</v>
          </cell>
          <cell r="O11827">
            <v>0</v>
          </cell>
          <cell r="Q11827">
            <v>46054</v>
          </cell>
          <cell r="W11827" t="str">
            <v>SP INT 1</v>
          </cell>
          <cell r="X11827" t="str">
            <v>SP INT 1</v>
          </cell>
        </row>
        <row r="11828">
          <cell r="B11828">
            <v>2</v>
          </cell>
          <cell r="K11828" t="str">
            <v>SALÁRIOS, ENCARGOS E BENEFÍCIOS</v>
          </cell>
          <cell r="O11828">
            <v>0</v>
          </cell>
          <cell r="Q11828">
            <v>46054</v>
          </cell>
          <cell r="W11828" t="str">
            <v>SP INT 1</v>
          </cell>
          <cell r="X11828" t="str">
            <v>SP INT 1</v>
          </cell>
        </row>
        <row r="11829">
          <cell r="B11829">
            <v>2</v>
          </cell>
          <cell r="K11829" t="str">
            <v>SALÁRIOS, ENCARGOS E BENEFÍCIOS</v>
          </cell>
          <cell r="O11829">
            <v>0</v>
          </cell>
          <cell r="Q11829">
            <v>46054</v>
          </cell>
          <cell r="W11829" t="str">
            <v>SP INT 1</v>
          </cell>
          <cell r="X11829" t="str">
            <v>SP INT 1</v>
          </cell>
        </row>
        <row r="11830">
          <cell r="B11830">
            <v>2</v>
          </cell>
          <cell r="K11830" t="str">
            <v>SALÁRIOS, ENCARGOS E BENEFÍCIOS</v>
          </cell>
          <cell r="O11830">
            <v>0</v>
          </cell>
          <cell r="Q11830">
            <v>46054</v>
          </cell>
          <cell r="W11830" t="str">
            <v>SP INT 1</v>
          </cell>
          <cell r="X11830" t="str">
            <v>SP INT 1</v>
          </cell>
        </row>
        <row r="11831">
          <cell r="B11831">
            <v>2</v>
          </cell>
          <cell r="K11831" t="str">
            <v>SALÁRIOS, ENCARGOS E BENEFÍCIOS</v>
          </cell>
          <cell r="O11831">
            <v>0</v>
          </cell>
          <cell r="Q11831">
            <v>46054</v>
          </cell>
          <cell r="W11831" t="str">
            <v>SP INT 1</v>
          </cell>
          <cell r="X11831" t="str">
            <v>SP INT 1</v>
          </cell>
        </row>
        <row r="11832">
          <cell r="B11832">
            <v>2</v>
          </cell>
          <cell r="K11832" t="str">
            <v>SALÁRIOS, ENCARGOS E BENEFÍCIOS</v>
          </cell>
          <cell r="O11832">
            <v>0</v>
          </cell>
          <cell r="Q11832">
            <v>46054</v>
          </cell>
          <cell r="W11832" t="str">
            <v>SP INT 1</v>
          </cell>
          <cell r="X11832" t="str">
            <v>SP INT 1</v>
          </cell>
        </row>
        <row r="11833">
          <cell r="B11833">
            <v>2</v>
          </cell>
          <cell r="K11833" t="str">
            <v>SALÁRIOS, ENCARGOS E BENEFÍCIOS</v>
          </cell>
          <cell r="O11833">
            <v>0</v>
          </cell>
          <cell r="Q11833">
            <v>46054</v>
          </cell>
          <cell r="W11833" t="str">
            <v>SP INT 1</v>
          </cell>
          <cell r="X11833" t="str">
            <v>SP INT 1</v>
          </cell>
        </row>
        <row r="11834">
          <cell r="B11834">
            <v>2</v>
          </cell>
          <cell r="K11834" t="str">
            <v>SALÁRIOS, ENCARGOS E BENEFÍCIOS</v>
          </cell>
          <cell r="O11834">
            <v>0</v>
          </cell>
          <cell r="Q11834">
            <v>46054</v>
          </cell>
          <cell r="W11834" t="str">
            <v>SP INT 1</v>
          </cell>
          <cell r="X11834" t="str">
            <v>SP INT 1</v>
          </cell>
        </row>
        <row r="11835">
          <cell r="B11835">
            <v>2</v>
          </cell>
          <cell r="K11835" t="str">
            <v>SALÁRIOS, ENCARGOS E BENEFÍCIOS</v>
          </cell>
          <cell r="O11835">
            <v>0</v>
          </cell>
          <cell r="Q11835">
            <v>46054</v>
          </cell>
          <cell r="W11835" t="str">
            <v>SP INT 1</v>
          </cell>
          <cell r="X11835" t="str">
            <v>SP INT 1</v>
          </cell>
        </row>
        <row r="11836">
          <cell r="B11836">
            <v>2</v>
          </cell>
          <cell r="K11836" t="str">
            <v>SALÁRIOS, ENCARGOS E BENEFÍCIOS</v>
          </cell>
          <cell r="O11836">
            <v>0</v>
          </cell>
          <cell r="Q11836">
            <v>46054</v>
          </cell>
          <cell r="W11836" t="str">
            <v>SP INT 1</v>
          </cell>
          <cell r="X11836" t="str">
            <v>SP INT 1</v>
          </cell>
        </row>
        <row r="11837">
          <cell r="B11837">
            <v>2</v>
          </cell>
          <cell r="K11837" t="str">
            <v>SALÁRIOS, ENCARGOS E BENEFÍCIOS</v>
          </cell>
          <cell r="O11837">
            <v>0</v>
          </cell>
          <cell r="Q11837">
            <v>46054</v>
          </cell>
          <cell r="W11837" t="str">
            <v>SP INT 1</v>
          </cell>
          <cell r="X11837" t="str">
            <v>SP INT 1</v>
          </cell>
        </row>
        <row r="11838">
          <cell r="B11838">
            <v>2</v>
          </cell>
          <cell r="K11838" t="str">
            <v>SALÁRIOS, ENCARGOS E BENEFÍCIOS</v>
          </cell>
          <cell r="O11838">
            <v>0</v>
          </cell>
          <cell r="Q11838">
            <v>46054</v>
          </cell>
          <cell r="W11838" t="str">
            <v>SP INT 1</v>
          </cell>
          <cell r="X11838" t="str">
            <v>SP INT 1</v>
          </cell>
        </row>
        <row r="11839">
          <cell r="B11839">
            <v>2</v>
          </cell>
          <cell r="K11839" t="str">
            <v>SALÁRIOS, ENCARGOS E BENEFÍCIOS</v>
          </cell>
          <cell r="O11839">
            <v>0</v>
          </cell>
          <cell r="Q11839">
            <v>46054</v>
          </cell>
          <cell r="W11839" t="str">
            <v>SP INT 1</v>
          </cell>
          <cell r="X11839" t="str">
            <v>SP INT 1</v>
          </cell>
        </row>
        <row r="11840">
          <cell r="B11840">
            <v>2</v>
          </cell>
          <cell r="K11840" t="str">
            <v>SALÁRIOS, ENCARGOS E BENEFÍCIOS</v>
          </cell>
          <cell r="O11840">
            <v>0</v>
          </cell>
          <cell r="Q11840">
            <v>46054</v>
          </cell>
          <cell r="W11840" t="str">
            <v>SP INT 1</v>
          </cell>
          <cell r="X11840" t="str">
            <v>SP INT 1</v>
          </cell>
        </row>
        <row r="11841">
          <cell r="B11841">
            <v>2</v>
          </cell>
          <cell r="K11841" t="str">
            <v>SALÁRIOS, ENCARGOS E BENEFÍCIOS</v>
          </cell>
          <cell r="O11841">
            <v>0</v>
          </cell>
          <cell r="Q11841">
            <v>46054</v>
          </cell>
          <cell r="W11841" t="str">
            <v>SP INT 1</v>
          </cell>
          <cell r="X11841" t="str">
            <v>SP INT 1</v>
          </cell>
        </row>
        <row r="11842">
          <cell r="B11842">
            <v>2</v>
          </cell>
          <cell r="K11842" t="str">
            <v>SALÁRIOS, ENCARGOS E BENEFÍCIOS</v>
          </cell>
          <cell r="O11842">
            <v>0</v>
          </cell>
          <cell r="Q11842">
            <v>46054</v>
          </cell>
          <cell r="W11842" t="str">
            <v>SP INT 1</v>
          </cell>
          <cell r="X11842" t="str">
            <v>SP INT 1</v>
          </cell>
        </row>
        <row r="11843">
          <cell r="B11843">
            <v>2</v>
          </cell>
          <cell r="K11843" t="str">
            <v>SALÁRIOS, ENCARGOS E BENEFÍCIOS</v>
          </cell>
          <cell r="O11843">
            <v>0</v>
          </cell>
          <cell r="Q11843">
            <v>46054</v>
          </cell>
          <cell r="W11843" t="str">
            <v>SP INT 1</v>
          </cell>
          <cell r="X11843" t="str">
            <v>SP INT 1</v>
          </cell>
        </row>
        <row r="11844">
          <cell r="B11844">
            <v>2</v>
          </cell>
          <cell r="K11844" t="str">
            <v>SALÁRIOS, ENCARGOS E BENEFÍCIOS</v>
          </cell>
          <cell r="O11844">
            <v>0</v>
          </cell>
          <cell r="Q11844">
            <v>46054</v>
          </cell>
          <cell r="W11844" t="str">
            <v>SP INT 1</v>
          </cell>
          <cell r="X11844" t="str">
            <v>SP INT 1</v>
          </cell>
        </row>
        <row r="11845">
          <cell r="B11845">
            <v>2</v>
          </cell>
          <cell r="K11845" t="str">
            <v>SALÁRIOS, ENCARGOS E BENEFÍCIOS</v>
          </cell>
          <cell r="O11845">
            <v>0</v>
          </cell>
          <cell r="Q11845">
            <v>46054</v>
          </cell>
          <cell r="W11845" t="str">
            <v>SP INT 1</v>
          </cell>
          <cell r="X11845" t="str">
            <v>SP INT 1</v>
          </cell>
        </row>
        <row r="11846">
          <cell r="B11846">
            <v>2</v>
          </cell>
          <cell r="K11846" t="str">
            <v>SALÁRIOS, ENCARGOS E BENEFÍCIOS</v>
          </cell>
          <cell r="O11846">
            <v>0</v>
          </cell>
          <cell r="Q11846">
            <v>46054</v>
          </cell>
          <cell r="W11846" t="str">
            <v>SP INT 1</v>
          </cell>
          <cell r="X11846" t="str">
            <v>SP INT 1</v>
          </cell>
        </row>
        <row r="11847">
          <cell r="B11847">
            <v>2</v>
          </cell>
          <cell r="K11847" t="str">
            <v>SALÁRIOS, ENCARGOS E BENEFÍCIOS</v>
          </cell>
          <cell r="O11847">
            <v>0</v>
          </cell>
          <cell r="Q11847">
            <v>46054</v>
          </cell>
          <cell r="W11847" t="str">
            <v>SP INT 1</v>
          </cell>
          <cell r="X11847" t="str">
            <v>SP INT 1</v>
          </cell>
        </row>
        <row r="11848">
          <cell r="B11848">
            <v>2</v>
          </cell>
          <cell r="K11848" t="str">
            <v>SALÁRIOS, ENCARGOS E BENEFÍCIOS</v>
          </cell>
          <cell r="O11848">
            <v>0</v>
          </cell>
          <cell r="Q11848">
            <v>46054</v>
          </cell>
          <cell r="W11848" t="str">
            <v>SP INT 1</v>
          </cell>
          <cell r="X11848" t="str">
            <v>SP INT 1</v>
          </cell>
        </row>
        <row r="11849">
          <cell r="B11849">
            <v>2</v>
          </cell>
          <cell r="K11849" t="str">
            <v>SALÁRIOS, ENCARGOS E BENEFÍCIOS</v>
          </cell>
          <cell r="O11849">
            <v>0</v>
          </cell>
          <cell r="Q11849">
            <v>46054</v>
          </cell>
          <cell r="W11849" t="str">
            <v>SP INT 1</v>
          </cell>
          <cell r="X11849" t="str">
            <v>SP INT 1</v>
          </cell>
        </row>
        <row r="11850">
          <cell r="B11850">
            <v>2</v>
          </cell>
          <cell r="K11850" t="str">
            <v>SALÁRIOS, ENCARGOS E BENEFÍCIOS</v>
          </cell>
          <cell r="O11850">
            <v>0</v>
          </cell>
          <cell r="Q11850">
            <v>46054</v>
          </cell>
          <cell r="W11850" t="str">
            <v>SP INT 1</v>
          </cell>
          <cell r="X11850" t="str">
            <v>SP INT 1</v>
          </cell>
        </row>
        <row r="11851">
          <cell r="B11851">
            <v>2</v>
          </cell>
          <cell r="K11851" t="str">
            <v>SALÁRIOS, ENCARGOS E BENEFÍCIOS</v>
          </cell>
          <cell r="O11851">
            <v>0</v>
          </cell>
          <cell r="Q11851">
            <v>46054</v>
          </cell>
          <cell r="W11851" t="str">
            <v>SP INT 1</v>
          </cell>
          <cell r="X11851" t="str">
            <v>SP INT 1</v>
          </cell>
        </row>
        <row r="11852">
          <cell r="B11852">
            <v>2</v>
          </cell>
          <cell r="K11852" t="str">
            <v>SALÁRIOS, ENCARGOS E BENEFÍCIOS</v>
          </cell>
          <cell r="O11852">
            <v>0</v>
          </cell>
          <cell r="Q11852">
            <v>46054</v>
          </cell>
          <cell r="W11852" t="str">
            <v>SP INT 1</v>
          </cell>
          <cell r="X11852" t="str">
            <v>SP INT 1</v>
          </cell>
        </row>
        <row r="11853">
          <cell r="B11853">
            <v>2</v>
          </cell>
          <cell r="K11853" t="str">
            <v>SALÁRIOS, ENCARGOS E BENEFÍCIOS</v>
          </cell>
          <cell r="O11853">
            <v>0</v>
          </cell>
          <cell r="Q11853">
            <v>46054</v>
          </cell>
          <cell r="W11853" t="str">
            <v>SP INT 1</v>
          </cell>
          <cell r="X11853" t="str">
            <v>SP INT 1</v>
          </cell>
        </row>
        <row r="11854">
          <cell r="B11854">
            <v>2</v>
          </cell>
          <cell r="K11854" t="str">
            <v>SALÁRIOS, ENCARGOS E BENEFÍCIOS</v>
          </cell>
          <cell r="O11854">
            <v>0</v>
          </cell>
          <cell r="Q11854">
            <v>46054</v>
          </cell>
          <cell r="W11854" t="str">
            <v>SP INT 1</v>
          </cell>
          <cell r="X11854" t="str">
            <v>SP INT 1</v>
          </cell>
        </row>
        <row r="11855">
          <cell r="B11855">
            <v>2</v>
          </cell>
          <cell r="K11855" t="str">
            <v>SALÁRIOS, ENCARGOS E BENEFÍCIOS</v>
          </cell>
          <cell r="O11855">
            <v>0</v>
          </cell>
          <cell r="Q11855">
            <v>46054</v>
          </cell>
          <cell r="W11855" t="str">
            <v>SP INT 1</v>
          </cell>
          <cell r="X11855" t="str">
            <v>SP INT 1</v>
          </cell>
        </row>
        <row r="11856">
          <cell r="B11856">
            <v>2</v>
          </cell>
          <cell r="K11856" t="str">
            <v>SALÁRIOS, ENCARGOS E BENEFÍCIOS</v>
          </cell>
          <cell r="O11856">
            <v>0</v>
          </cell>
          <cell r="Q11856">
            <v>46054</v>
          </cell>
          <cell r="W11856" t="str">
            <v>SP INT 1</v>
          </cell>
          <cell r="X11856" t="str">
            <v>SP INT 1</v>
          </cell>
        </row>
        <row r="11857">
          <cell r="B11857">
            <v>2</v>
          </cell>
          <cell r="K11857" t="str">
            <v>SALÁRIOS, ENCARGOS E BENEFÍCIOS</v>
          </cell>
          <cell r="O11857">
            <v>0</v>
          </cell>
          <cell r="Q11857">
            <v>46054</v>
          </cell>
          <cell r="W11857" t="str">
            <v>SP INT 1</v>
          </cell>
          <cell r="X11857" t="str">
            <v>SP INT 1</v>
          </cell>
        </row>
        <row r="11858">
          <cell r="B11858">
            <v>2</v>
          </cell>
          <cell r="K11858" t="str">
            <v>SALÁRIOS, ENCARGOS E BENEFÍCIOS</v>
          </cell>
          <cell r="O11858">
            <v>0</v>
          </cell>
          <cell r="Q11858">
            <v>46054</v>
          </cell>
          <cell r="W11858" t="str">
            <v>SP INT 1</v>
          </cell>
          <cell r="X11858" t="str">
            <v>SP INT 1</v>
          </cell>
        </row>
        <row r="11859">
          <cell r="B11859">
            <v>2</v>
          </cell>
          <cell r="K11859" t="str">
            <v>SALÁRIOS, ENCARGOS E BENEFÍCIOS</v>
          </cell>
          <cell r="O11859">
            <v>0</v>
          </cell>
          <cell r="Q11859">
            <v>46054</v>
          </cell>
          <cell r="W11859" t="str">
            <v>SP INT 1</v>
          </cell>
          <cell r="X11859" t="str">
            <v>SP INT 1</v>
          </cell>
        </row>
        <row r="11860">
          <cell r="B11860">
            <v>2</v>
          </cell>
          <cell r="K11860" t="str">
            <v>SALÁRIOS, ENCARGOS E BENEFÍCIOS</v>
          </cell>
          <cell r="O11860">
            <v>0</v>
          </cell>
          <cell r="Q11860">
            <v>46054</v>
          </cell>
          <cell r="W11860" t="str">
            <v>SP INT 1</v>
          </cell>
          <cell r="X11860" t="str">
            <v>SP INT 1</v>
          </cell>
        </row>
        <row r="11861">
          <cell r="B11861">
            <v>2</v>
          </cell>
          <cell r="K11861" t="str">
            <v>SALÁRIOS, ENCARGOS E BENEFÍCIOS</v>
          </cell>
          <cell r="O11861">
            <v>0</v>
          </cell>
          <cell r="Q11861">
            <v>46054</v>
          </cell>
          <cell r="W11861" t="str">
            <v>SP INT 1</v>
          </cell>
          <cell r="X11861" t="str">
            <v>SP INT 1</v>
          </cell>
        </row>
        <row r="11862">
          <cell r="B11862">
            <v>2</v>
          </cell>
          <cell r="K11862" t="str">
            <v>SALÁRIOS, ENCARGOS E BENEFÍCIOS</v>
          </cell>
          <cell r="O11862">
            <v>0</v>
          </cell>
          <cell r="Q11862">
            <v>46054</v>
          </cell>
          <cell r="W11862" t="str">
            <v>SP INT 1</v>
          </cell>
          <cell r="X11862" t="str">
            <v>SP INT 1</v>
          </cell>
        </row>
        <row r="11863">
          <cell r="B11863">
            <v>2</v>
          </cell>
          <cell r="K11863" t="str">
            <v>SALÁRIOS, ENCARGOS E BENEFÍCIOS</v>
          </cell>
          <cell r="O11863">
            <v>0</v>
          </cell>
          <cell r="Q11863">
            <v>46054</v>
          </cell>
          <cell r="W11863" t="str">
            <v>SP INT 1</v>
          </cell>
          <cell r="X11863" t="str">
            <v>SP INT 1</v>
          </cell>
        </row>
        <row r="11864">
          <cell r="B11864">
            <v>2</v>
          </cell>
          <cell r="K11864" t="str">
            <v>SALÁRIOS, ENCARGOS E BENEFÍCIOS</v>
          </cell>
          <cell r="O11864">
            <v>0</v>
          </cell>
          <cell r="Q11864">
            <v>46054</v>
          </cell>
          <cell r="W11864" t="str">
            <v>SP INT 1</v>
          </cell>
          <cell r="X11864" t="str">
            <v>SP INT 1</v>
          </cell>
        </row>
        <row r="11865">
          <cell r="B11865">
            <v>2</v>
          </cell>
          <cell r="K11865" t="str">
            <v>SALÁRIOS, ENCARGOS E BENEFÍCIOS</v>
          </cell>
          <cell r="O11865">
            <v>0</v>
          </cell>
          <cell r="Q11865">
            <v>46054</v>
          </cell>
          <cell r="W11865" t="str">
            <v>SP INT 1</v>
          </cell>
          <cell r="X11865" t="str">
            <v>SP INT 1</v>
          </cell>
        </row>
        <row r="11866">
          <cell r="B11866">
            <v>2</v>
          </cell>
          <cell r="K11866" t="str">
            <v>SALÁRIOS, ENCARGOS E BENEFÍCIOS</v>
          </cell>
          <cell r="O11866">
            <v>0</v>
          </cell>
          <cell r="Q11866">
            <v>46054</v>
          </cell>
          <cell r="W11866" t="str">
            <v>SP INT 1</v>
          </cell>
          <cell r="X11866" t="str">
            <v>SP INT 1</v>
          </cell>
        </row>
        <row r="11867">
          <cell r="B11867">
            <v>2</v>
          </cell>
          <cell r="K11867" t="str">
            <v>SALÁRIOS, ENCARGOS E BENEFÍCIOS</v>
          </cell>
          <cell r="O11867">
            <v>0</v>
          </cell>
          <cell r="Q11867">
            <v>46054</v>
          </cell>
          <cell r="W11867" t="str">
            <v>SP INT 1</v>
          </cell>
          <cell r="X11867" t="str">
            <v>SP INT 1</v>
          </cell>
        </row>
        <row r="11868">
          <cell r="B11868">
            <v>2</v>
          </cell>
          <cell r="K11868" t="str">
            <v>SALÁRIOS, ENCARGOS E BENEFÍCIOS</v>
          </cell>
          <cell r="O11868">
            <v>0</v>
          </cell>
          <cell r="Q11868">
            <v>46054</v>
          </cell>
          <cell r="W11868" t="str">
            <v>SP INT 1</v>
          </cell>
          <cell r="X11868" t="str">
            <v>SP INT 1</v>
          </cell>
        </row>
        <row r="11869">
          <cell r="B11869">
            <v>2</v>
          </cell>
          <cell r="K11869" t="str">
            <v>SALÁRIOS, ENCARGOS E BENEFÍCIOS</v>
          </cell>
          <cell r="O11869">
            <v>0</v>
          </cell>
          <cell r="Q11869">
            <v>46054</v>
          </cell>
          <cell r="W11869" t="str">
            <v>SP INT 1</v>
          </cell>
          <cell r="X11869" t="str">
            <v>SP INT 1</v>
          </cell>
        </row>
        <row r="11870">
          <cell r="B11870">
            <v>2</v>
          </cell>
          <cell r="K11870" t="str">
            <v>SALÁRIOS, ENCARGOS E BENEFÍCIOS</v>
          </cell>
          <cell r="O11870">
            <v>0</v>
          </cell>
          <cell r="Q11870">
            <v>46054</v>
          </cell>
          <cell r="W11870" t="str">
            <v>SP INT 1</v>
          </cell>
          <cell r="X11870" t="str">
            <v>SP INT 1</v>
          </cell>
        </row>
        <row r="11871">
          <cell r="B11871">
            <v>2</v>
          </cell>
          <cell r="K11871" t="str">
            <v>SALÁRIOS, ENCARGOS E BENEFÍCIOS</v>
          </cell>
          <cell r="O11871">
            <v>0</v>
          </cell>
          <cell r="Q11871">
            <v>46054</v>
          </cell>
          <cell r="W11871" t="str">
            <v>SP INT 1</v>
          </cell>
          <cell r="X11871" t="str">
            <v>SP INT 1</v>
          </cell>
        </row>
        <row r="11872">
          <cell r="B11872">
            <v>2</v>
          </cell>
          <cell r="K11872" t="str">
            <v>SALÁRIOS, ENCARGOS E BENEFÍCIOS</v>
          </cell>
          <cell r="O11872">
            <v>0</v>
          </cell>
          <cell r="Q11872">
            <v>46054</v>
          </cell>
          <cell r="W11872" t="str">
            <v>SP INT 1</v>
          </cell>
          <cell r="X11872" t="str">
            <v>SP INT 1</v>
          </cell>
        </row>
        <row r="11873">
          <cell r="B11873">
            <v>2</v>
          </cell>
          <cell r="K11873" t="str">
            <v>SALÁRIOS, ENCARGOS E BENEFÍCIOS</v>
          </cell>
          <cell r="O11873">
            <v>0</v>
          </cell>
          <cell r="Q11873">
            <v>46054</v>
          </cell>
          <cell r="W11873" t="str">
            <v>SP INT 1</v>
          </cell>
          <cell r="X11873" t="str">
            <v>SP INT 1</v>
          </cell>
        </row>
        <row r="11874">
          <cell r="B11874">
            <v>2</v>
          </cell>
          <cell r="K11874" t="str">
            <v>SALÁRIOS, ENCARGOS E BENEFÍCIOS</v>
          </cell>
          <cell r="O11874">
            <v>0</v>
          </cell>
          <cell r="Q11874">
            <v>46054</v>
          </cell>
          <cell r="W11874" t="str">
            <v>SP INT 1</v>
          </cell>
          <cell r="X11874" t="str">
            <v>SP INT 1</v>
          </cell>
        </row>
        <row r="11875">
          <cell r="B11875">
            <v>2</v>
          </cell>
          <cell r="K11875" t="str">
            <v>SALÁRIOS, ENCARGOS E BENEFÍCIOS</v>
          </cell>
          <cell r="O11875">
            <v>0</v>
          </cell>
          <cell r="Q11875">
            <v>46054</v>
          </cell>
          <cell r="W11875" t="str">
            <v>SP INT 1</v>
          </cell>
          <cell r="X11875" t="str">
            <v>SP INT 1</v>
          </cell>
        </row>
        <row r="11876">
          <cell r="B11876">
            <v>2</v>
          </cell>
          <cell r="K11876" t="str">
            <v>SALÁRIOS, ENCARGOS E BENEFÍCIOS</v>
          </cell>
          <cell r="O11876">
            <v>0</v>
          </cell>
          <cell r="Q11876">
            <v>46054</v>
          </cell>
          <cell r="W11876" t="str">
            <v>SP INT 1</v>
          </cell>
          <cell r="X11876" t="str">
            <v>SP INT 1</v>
          </cell>
        </row>
        <row r="11877">
          <cell r="B11877">
            <v>2</v>
          </cell>
          <cell r="K11877" t="str">
            <v>SALÁRIOS, ENCARGOS E BENEFÍCIOS</v>
          </cell>
          <cell r="O11877">
            <v>0</v>
          </cell>
          <cell r="Q11877">
            <v>46054</v>
          </cell>
          <cell r="W11877" t="str">
            <v>SP INT 1</v>
          </cell>
          <cell r="X11877" t="str">
            <v>SP INT 1</v>
          </cell>
        </row>
        <row r="11878">
          <cell r="B11878">
            <v>2</v>
          </cell>
          <cell r="K11878" t="str">
            <v>MARKETING</v>
          </cell>
          <cell r="O11878">
            <v>0</v>
          </cell>
          <cell r="P11878">
            <v>55842.32</v>
          </cell>
          <cell r="Q11878">
            <v>46054</v>
          </cell>
          <cell r="W11878" t="str">
            <v>SP INT 1</v>
          </cell>
          <cell r="X11878" t="str">
            <v>SP INT 1</v>
          </cell>
        </row>
        <row r="11879">
          <cell r="B11879">
            <v>2</v>
          </cell>
          <cell r="K11879" t="str">
            <v>SALÁRIOS, ENCARGOS E BENEFÍCIOS</v>
          </cell>
          <cell r="O11879">
            <v>0</v>
          </cell>
          <cell r="Q11879">
            <v>46054</v>
          </cell>
          <cell r="W11879" t="str">
            <v>SP INT 1</v>
          </cell>
          <cell r="X11879" t="str">
            <v>SP INT 1</v>
          </cell>
        </row>
        <row r="11880">
          <cell r="B11880">
            <v>2</v>
          </cell>
          <cell r="K11880" t="str">
            <v>SALÁRIOS, ENCARGOS E BENEFÍCIOS</v>
          </cell>
          <cell r="O11880">
            <v>0</v>
          </cell>
          <cell r="Q11880">
            <v>46054</v>
          </cell>
          <cell r="W11880" t="str">
            <v>SP INT 1</v>
          </cell>
          <cell r="X11880" t="str">
            <v>SP INT 1</v>
          </cell>
        </row>
        <row r="11881">
          <cell r="B11881">
            <v>2</v>
          </cell>
          <cell r="K11881" t="str">
            <v>SALÁRIOS, ENCARGOS E BENEFÍCIOS</v>
          </cell>
          <cell r="O11881">
            <v>0</v>
          </cell>
          <cell r="Q11881">
            <v>46054</v>
          </cell>
          <cell r="W11881" t="str">
            <v>SP INT 1</v>
          </cell>
          <cell r="X11881" t="str">
            <v>SP INT 1</v>
          </cell>
        </row>
        <row r="11882">
          <cell r="B11882">
            <v>2</v>
          </cell>
          <cell r="K11882" t="str">
            <v>SALÁRIOS, ENCARGOS E BENEFÍCIOS</v>
          </cell>
          <cell r="O11882">
            <v>0</v>
          </cell>
          <cell r="Q11882">
            <v>46054</v>
          </cell>
          <cell r="W11882" t="str">
            <v>SP INT 1</v>
          </cell>
          <cell r="X11882" t="str">
            <v>SP INT 1</v>
          </cell>
        </row>
        <row r="11883">
          <cell r="B11883">
            <v>2</v>
          </cell>
          <cell r="K11883" t="str">
            <v>SALÁRIOS, ENCARGOS E BENEFÍCIOS</v>
          </cell>
          <cell r="O11883">
            <v>0</v>
          </cell>
          <cell r="Q11883">
            <v>46054</v>
          </cell>
          <cell r="W11883" t="str">
            <v>SP INT 1</v>
          </cell>
          <cell r="X11883" t="str">
            <v>SP INT 1</v>
          </cell>
        </row>
        <row r="11884">
          <cell r="B11884">
            <v>2</v>
          </cell>
          <cell r="K11884" t="str">
            <v>SALÁRIOS, ENCARGOS E BENEFÍCIOS</v>
          </cell>
          <cell r="O11884">
            <v>0</v>
          </cell>
          <cell r="Q11884">
            <v>46054</v>
          </cell>
          <cell r="W11884" t="str">
            <v>SP INT 1</v>
          </cell>
          <cell r="X11884" t="str">
            <v>SP INT 1</v>
          </cell>
        </row>
        <row r="11885">
          <cell r="B11885">
            <v>2</v>
          </cell>
          <cell r="K11885" t="str">
            <v>SALÁRIOS, ENCARGOS E BENEFÍCIOS</v>
          </cell>
          <cell r="O11885">
            <v>0</v>
          </cell>
          <cell r="Q11885">
            <v>46054</v>
          </cell>
          <cell r="W11885" t="str">
            <v>SP INT 1</v>
          </cell>
          <cell r="X11885" t="str">
            <v>SP INT 1</v>
          </cell>
        </row>
        <row r="11886">
          <cell r="B11886">
            <v>2</v>
          </cell>
          <cell r="K11886" t="str">
            <v>SALÁRIOS, ENCARGOS E BENEFÍCIOS</v>
          </cell>
          <cell r="O11886">
            <v>0</v>
          </cell>
          <cell r="Q11886">
            <v>46054</v>
          </cell>
          <cell r="W11886" t="str">
            <v>SP INT 1</v>
          </cell>
          <cell r="X11886" t="str">
            <v>SP INT 1</v>
          </cell>
        </row>
        <row r="11887">
          <cell r="B11887">
            <v>2</v>
          </cell>
          <cell r="K11887" t="str">
            <v>SALÁRIOS, ENCARGOS E BENEFÍCIOS</v>
          </cell>
          <cell r="O11887">
            <v>0</v>
          </cell>
          <cell r="Q11887">
            <v>46054</v>
          </cell>
          <cell r="W11887" t="str">
            <v>SP INT 2</v>
          </cell>
          <cell r="X11887" t="str">
            <v>SP INT 2</v>
          </cell>
        </row>
        <row r="11888">
          <cell r="B11888">
            <v>2</v>
          </cell>
          <cell r="K11888" t="str">
            <v>SALÁRIOS, ENCARGOS E BENEFÍCIOS</v>
          </cell>
          <cell r="O11888">
            <v>0</v>
          </cell>
          <cell r="Q11888">
            <v>46054</v>
          </cell>
          <cell r="W11888" t="str">
            <v>SP INT 2</v>
          </cell>
          <cell r="X11888" t="str">
            <v>SP INT 2</v>
          </cell>
        </row>
        <row r="11889">
          <cell r="B11889">
            <v>2</v>
          </cell>
          <cell r="K11889" t="str">
            <v>SALÁRIOS, ENCARGOS E BENEFÍCIOS</v>
          </cell>
          <cell r="O11889">
            <v>0</v>
          </cell>
          <cell r="Q11889">
            <v>46054</v>
          </cell>
          <cell r="W11889" t="str">
            <v>SP INT 2</v>
          </cell>
          <cell r="X11889" t="str">
            <v>SP INT 2</v>
          </cell>
        </row>
        <row r="11890">
          <cell r="B11890">
            <v>2</v>
          </cell>
          <cell r="K11890" t="str">
            <v>SALÁRIOS, ENCARGOS E BENEFÍCIOS</v>
          </cell>
          <cell r="O11890">
            <v>0</v>
          </cell>
          <cell r="Q11890">
            <v>46054</v>
          </cell>
          <cell r="W11890" t="str">
            <v>SP INT 2</v>
          </cell>
          <cell r="X11890" t="str">
            <v>SP INT 2</v>
          </cell>
        </row>
        <row r="11891">
          <cell r="B11891">
            <v>2</v>
          </cell>
          <cell r="K11891" t="str">
            <v>SALÁRIOS, ENCARGOS E BENEFÍCIOS</v>
          </cell>
          <cell r="O11891">
            <v>0</v>
          </cell>
          <cell r="Q11891">
            <v>46054</v>
          </cell>
          <cell r="W11891" t="str">
            <v>SP INT 2</v>
          </cell>
          <cell r="X11891" t="str">
            <v>SP INT 2</v>
          </cell>
        </row>
        <row r="11892">
          <cell r="B11892">
            <v>2</v>
          </cell>
          <cell r="K11892" t="str">
            <v>SALÁRIOS, ENCARGOS E BENEFÍCIOS</v>
          </cell>
          <cell r="O11892">
            <v>0</v>
          </cell>
          <cell r="Q11892">
            <v>46054</v>
          </cell>
          <cell r="W11892" t="str">
            <v>SP INT 2</v>
          </cell>
          <cell r="X11892" t="str">
            <v>SP INT 2</v>
          </cell>
        </row>
        <row r="11893">
          <cell r="B11893">
            <v>2</v>
          </cell>
          <cell r="K11893" t="str">
            <v>SALÁRIOS, ENCARGOS E BENEFÍCIOS</v>
          </cell>
          <cell r="O11893">
            <v>0</v>
          </cell>
          <cell r="Q11893">
            <v>46054</v>
          </cell>
          <cell r="W11893" t="str">
            <v>SP INT 2</v>
          </cell>
          <cell r="X11893" t="str">
            <v>SP INT 2</v>
          </cell>
        </row>
        <row r="11894">
          <cell r="B11894">
            <v>2</v>
          </cell>
          <cell r="K11894" t="str">
            <v>SALÁRIOS, ENCARGOS E BENEFÍCIOS</v>
          </cell>
          <cell r="O11894">
            <v>0</v>
          </cell>
          <cell r="Q11894">
            <v>46054</v>
          </cell>
          <cell r="W11894" t="str">
            <v>SP INT 2</v>
          </cell>
          <cell r="X11894" t="str">
            <v>SP INT 2</v>
          </cell>
        </row>
        <row r="11895">
          <cell r="B11895">
            <v>2</v>
          </cell>
          <cell r="K11895" t="str">
            <v>SALÁRIOS, ENCARGOS E BENEFÍCIOS</v>
          </cell>
          <cell r="O11895">
            <v>0</v>
          </cell>
          <cell r="Q11895">
            <v>46054</v>
          </cell>
          <cell r="W11895" t="str">
            <v>SP INT 2</v>
          </cell>
          <cell r="X11895" t="str">
            <v>SP INT 2</v>
          </cell>
        </row>
        <row r="11896">
          <cell r="B11896">
            <v>2</v>
          </cell>
          <cell r="K11896" t="str">
            <v>SALÁRIOS, ENCARGOS E BENEFÍCIOS</v>
          </cell>
          <cell r="O11896">
            <v>0</v>
          </cell>
          <cell r="Q11896">
            <v>46054</v>
          </cell>
          <cell r="W11896" t="str">
            <v>SP INT 2</v>
          </cell>
          <cell r="X11896" t="str">
            <v>SP INT 2</v>
          </cell>
        </row>
        <row r="11897">
          <cell r="B11897">
            <v>2</v>
          </cell>
          <cell r="K11897" t="str">
            <v>SALÁRIOS, ENCARGOS E BENEFÍCIOS</v>
          </cell>
          <cell r="O11897">
            <v>0</v>
          </cell>
          <cell r="Q11897">
            <v>46054</v>
          </cell>
          <cell r="W11897" t="str">
            <v>SP INT 2</v>
          </cell>
          <cell r="X11897" t="str">
            <v>SP INT 2</v>
          </cell>
        </row>
        <row r="11898">
          <cell r="B11898">
            <v>2</v>
          </cell>
          <cell r="K11898" t="str">
            <v>SALÁRIOS, ENCARGOS E BENEFÍCIOS</v>
          </cell>
          <cell r="O11898">
            <v>0</v>
          </cell>
          <cell r="Q11898">
            <v>46054</v>
          </cell>
          <cell r="W11898" t="str">
            <v>SP INT 2</v>
          </cell>
          <cell r="X11898" t="str">
            <v>SP INT 2</v>
          </cell>
        </row>
        <row r="11899">
          <cell r="B11899">
            <v>2</v>
          </cell>
          <cell r="K11899" t="str">
            <v>SALÁRIOS, ENCARGOS E BENEFÍCIOS</v>
          </cell>
          <cell r="O11899">
            <v>0</v>
          </cell>
          <cell r="Q11899">
            <v>46054</v>
          </cell>
          <cell r="W11899" t="str">
            <v>SP INT 2</v>
          </cell>
          <cell r="X11899" t="str">
            <v>SP INT 2</v>
          </cell>
        </row>
        <row r="11900">
          <cell r="B11900">
            <v>2</v>
          </cell>
          <cell r="K11900" t="str">
            <v>SALÁRIOS, ENCARGOS E BENEFÍCIOS</v>
          </cell>
          <cell r="O11900">
            <v>0</v>
          </cell>
          <cell r="Q11900">
            <v>46054</v>
          </cell>
          <cell r="W11900" t="str">
            <v>SP INT 2</v>
          </cell>
          <cell r="X11900" t="str">
            <v>SP INT 2</v>
          </cell>
        </row>
        <row r="11901">
          <cell r="B11901">
            <v>2</v>
          </cell>
          <cell r="K11901" t="str">
            <v>SALÁRIOS, ENCARGOS E BENEFÍCIOS</v>
          </cell>
          <cell r="O11901">
            <v>0</v>
          </cell>
          <cell r="Q11901">
            <v>46054</v>
          </cell>
          <cell r="W11901" t="str">
            <v>SP INT 2</v>
          </cell>
          <cell r="X11901" t="str">
            <v>SP INT 2</v>
          </cell>
        </row>
        <row r="11902">
          <cell r="B11902">
            <v>2</v>
          </cell>
          <cell r="K11902" t="str">
            <v>SALÁRIOS, ENCARGOS E BENEFÍCIOS</v>
          </cell>
          <cell r="O11902">
            <v>0</v>
          </cell>
          <cell r="Q11902">
            <v>46054</v>
          </cell>
          <cell r="W11902" t="str">
            <v>SP INT 2</v>
          </cell>
          <cell r="X11902" t="str">
            <v>SP INT 2</v>
          </cell>
        </row>
        <row r="11903">
          <cell r="B11903">
            <v>2</v>
          </cell>
          <cell r="K11903" t="str">
            <v>SALÁRIOS, ENCARGOS E BENEFÍCIOS</v>
          </cell>
          <cell r="O11903">
            <v>0</v>
          </cell>
          <cell r="Q11903">
            <v>46054</v>
          </cell>
          <cell r="W11903" t="str">
            <v>SP INT 2</v>
          </cell>
          <cell r="X11903" t="str">
            <v>SP INT 2</v>
          </cell>
        </row>
        <row r="11904">
          <cell r="B11904">
            <v>2</v>
          </cell>
          <cell r="K11904" t="str">
            <v>SALÁRIOS, ENCARGOS E BENEFÍCIOS</v>
          </cell>
          <cell r="O11904">
            <v>0</v>
          </cell>
          <cell r="Q11904">
            <v>46054</v>
          </cell>
          <cell r="W11904" t="str">
            <v>SP INT 2</v>
          </cell>
          <cell r="X11904" t="str">
            <v>SP INT 2</v>
          </cell>
        </row>
        <row r="11905">
          <cell r="B11905">
            <v>2</v>
          </cell>
          <cell r="K11905" t="str">
            <v>SALÁRIOS, ENCARGOS E BENEFÍCIOS</v>
          </cell>
          <cell r="O11905">
            <v>0</v>
          </cell>
          <cell r="Q11905">
            <v>46054</v>
          </cell>
          <cell r="W11905" t="str">
            <v>SP INT 2</v>
          </cell>
          <cell r="X11905" t="str">
            <v>SP INT 2</v>
          </cell>
        </row>
        <row r="11906">
          <cell r="B11906">
            <v>2</v>
          </cell>
          <cell r="K11906" t="str">
            <v>SALÁRIOS, ENCARGOS E BENEFÍCIOS</v>
          </cell>
          <cell r="O11906">
            <v>0</v>
          </cell>
          <cell r="Q11906">
            <v>46054</v>
          </cell>
          <cell r="W11906" t="str">
            <v>SP INT 2</v>
          </cell>
          <cell r="X11906" t="str">
            <v>SP INT 2</v>
          </cell>
        </row>
        <row r="11907">
          <cell r="B11907">
            <v>2</v>
          </cell>
          <cell r="K11907" t="str">
            <v>SALÁRIOS, ENCARGOS E BENEFÍCIOS</v>
          </cell>
          <cell r="O11907">
            <v>0</v>
          </cell>
          <cell r="Q11907">
            <v>46054</v>
          </cell>
          <cell r="W11907" t="str">
            <v>SP INT 2</v>
          </cell>
          <cell r="X11907" t="str">
            <v>SP INT 2</v>
          </cell>
        </row>
        <row r="11908">
          <cell r="B11908">
            <v>2</v>
          </cell>
          <cell r="K11908" t="str">
            <v>SALÁRIOS, ENCARGOS E BENEFÍCIOS</v>
          </cell>
          <cell r="O11908">
            <v>0</v>
          </cell>
          <cell r="Q11908">
            <v>46054</v>
          </cell>
          <cell r="W11908" t="str">
            <v>SP INT 2</v>
          </cell>
          <cell r="X11908" t="str">
            <v>SP INT 2</v>
          </cell>
        </row>
        <row r="11909">
          <cell r="B11909">
            <v>2</v>
          </cell>
          <cell r="K11909" t="str">
            <v>SALÁRIOS, ENCARGOS E BENEFÍCIOS</v>
          </cell>
          <cell r="O11909">
            <v>0</v>
          </cell>
          <cell r="Q11909">
            <v>46054</v>
          </cell>
          <cell r="W11909" t="str">
            <v>SP INT 2</v>
          </cell>
          <cell r="X11909" t="str">
            <v>SP INT 2</v>
          </cell>
        </row>
        <row r="11910">
          <cell r="B11910">
            <v>2</v>
          </cell>
          <cell r="K11910" t="str">
            <v>SALÁRIOS, ENCARGOS E BENEFÍCIOS</v>
          </cell>
          <cell r="O11910">
            <v>0</v>
          </cell>
          <cell r="Q11910">
            <v>46054</v>
          </cell>
          <cell r="W11910" t="str">
            <v>SP INT 2</v>
          </cell>
          <cell r="X11910" t="str">
            <v>SP INT 2</v>
          </cell>
        </row>
        <row r="11911">
          <cell r="B11911">
            <v>2</v>
          </cell>
          <cell r="K11911" t="str">
            <v>SALÁRIOS, ENCARGOS E BENEFÍCIOS</v>
          </cell>
          <cell r="O11911">
            <v>0</v>
          </cell>
          <cell r="Q11911">
            <v>46054</v>
          </cell>
          <cell r="W11911" t="str">
            <v>SP INT 2</v>
          </cell>
          <cell r="X11911" t="str">
            <v>SP INT 2</v>
          </cell>
        </row>
        <row r="11912">
          <cell r="B11912">
            <v>2</v>
          </cell>
          <cell r="K11912" t="str">
            <v>SALÁRIOS, ENCARGOS E BENEFÍCIOS</v>
          </cell>
          <cell r="O11912">
            <v>0</v>
          </cell>
          <cell r="Q11912">
            <v>46054</v>
          </cell>
          <cell r="W11912" t="str">
            <v>SP INT 2</v>
          </cell>
          <cell r="X11912" t="str">
            <v>SP INT 2</v>
          </cell>
        </row>
        <row r="11913">
          <cell r="B11913">
            <v>2</v>
          </cell>
          <cell r="K11913" t="str">
            <v>SALÁRIOS, ENCARGOS E BENEFÍCIOS</v>
          </cell>
          <cell r="O11913">
            <v>0</v>
          </cell>
          <cell r="Q11913">
            <v>46054</v>
          </cell>
          <cell r="W11913" t="str">
            <v>SP INT 2</v>
          </cell>
          <cell r="X11913" t="str">
            <v>SP INT 2</v>
          </cell>
        </row>
        <row r="11914">
          <cell r="B11914">
            <v>2</v>
          </cell>
          <cell r="K11914" t="str">
            <v>SALÁRIOS, ENCARGOS E BENEFÍCIOS</v>
          </cell>
          <cell r="O11914">
            <v>0</v>
          </cell>
          <cell r="Q11914">
            <v>46054</v>
          </cell>
          <cell r="W11914" t="str">
            <v>SP INT 2</v>
          </cell>
          <cell r="X11914" t="str">
            <v>SP INT 2</v>
          </cell>
        </row>
        <row r="11915">
          <cell r="B11915">
            <v>2</v>
          </cell>
          <cell r="K11915" t="str">
            <v>SALÁRIOS, ENCARGOS E BENEFÍCIOS</v>
          </cell>
          <cell r="O11915">
            <v>0</v>
          </cell>
          <cell r="Q11915">
            <v>46054</v>
          </cell>
          <cell r="W11915" t="str">
            <v>SP INT 2</v>
          </cell>
          <cell r="X11915" t="str">
            <v>SP INT 2</v>
          </cell>
        </row>
        <row r="11916">
          <cell r="B11916">
            <v>2</v>
          </cell>
          <cell r="K11916" t="str">
            <v>SALÁRIOS, ENCARGOS E BENEFÍCIOS</v>
          </cell>
          <cell r="O11916">
            <v>0</v>
          </cell>
          <cell r="Q11916">
            <v>46054</v>
          </cell>
          <cell r="W11916" t="str">
            <v>SP INT 2</v>
          </cell>
          <cell r="X11916" t="str">
            <v>SP INT 2</v>
          </cell>
        </row>
        <row r="11917">
          <cell r="B11917">
            <v>2</v>
          </cell>
          <cell r="K11917" t="str">
            <v>SALÁRIOS, ENCARGOS E BENEFÍCIOS</v>
          </cell>
          <cell r="O11917">
            <v>0</v>
          </cell>
          <cell r="Q11917">
            <v>46054</v>
          </cell>
          <cell r="W11917" t="str">
            <v>SP INT 2</v>
          </cell>
          <cell r="X11917" t="str">
            <v>SP INT 2</v>
          </cell>
        </row>
        <row r="11918">
          <cell r="B11918">
            <v>2</v>
          </cell>
          <cell r="K11918" t="str">
            <v>SALÁRIOS, ENCARGOS E BENEFÍCIOS</v>
          </cell>
          <cell r="O11918">
            <v>0</v>
          </cell>
          <cell r="Q11918">
            <v>46054</v>
          </cell>
          <cell r="W11918" t="str">
            <v>SP INT 2</v>
          </cell>
          <cell r="X11918" t="str">
            <v>SP INT 2</v>
          </cell>
        </row>
        <row r="11919">
          <cell r="B11919">
            <v>2</v>
          </cell>
          <cell r="K11919" t="str">
            <v>SALÁRIOS, ENCARGOS E BENEFÍCIOS</v>
          </cell>
          <cell r="O11919">
            <v>0</v>
          </cell>
          <cell r="Q11919">
            <v>46054</v>
          </cell>
          <cell r="W11919" t="str">
            <v>SP INT 2</v>
          </cell>
          <cell r="X11919" t="str">
            <v>SP INT 2</v>
          </cell>
        </row>
        <row r="11920">
          <cell r="B11920">
            <v>2</v>
          </cell>
          <cell r="K11920" t="str">
            <v>SALÁRIOS, ENCARGOS E BENEFÍCIOS</v>
          </cell>
          <cell r="O11920">
            <v>0</v>
          </cell>
          <cell r="Q11920">
            <v>46054</v>
          </cell>
          <cell r="W11920" t="str">
            <v>SP INT 2</v>
          </cell>
          <cell r="X11920" t="str">
            <v>SP INT 2</v>
          </cell>
        </row>
        <row r="11921">
          <cell r="B11921">
            <v>2</v>
          </cell>
          <cell r="K11921" t="str">
            <v>SALÁRIOS, ENCARGOS E BENEFÍCIOS</v>
          </cell>
          <cell r="O11921">
            <v>0</v>
          </cell>
          <cell r="Q11921">
            <v>46054</v>
          </cell>
          <cell r="W11921" t="str">
            <v>SP INT 2</v>
          </cell>
          <cell r="X11921" t="str">
            <v>SP INT 2</v>
          </cell>
        </row>
        <row r="11922">
          <cell r="B11922">
            <v>2</v>
          </cell>
          <cell r="K11922" t="str">
            <v>SALÁRIOS, ENCARGOS E BENEFÍCIOS</v>
          </cell>
          <cell r="O11922">
            <v>0</v>
          </cell>
          <cell r="Q11922">
            <v>46054</v>
          </cell>
          <cell r="W11922" t="str">
            <v>SP INT 2</v>
          </cell>
          <cell r="X11922" t="str">
            <v>SP INT 2</v>
          </cell>
        </row>
        <row r="11923">
          <cell r="B11923">
            <v>2</v>
          </cell>
          <cell r="K11923" t="str">
            <v>SALÁRIOS, ENCARGOS E BENEFÍCIOS</v>
          </cell>
          <cell r="O11923">
            <v>0</v>
          </cell>
          <cell r="Q11923">
            <v>46054</v>
          </cell>
          <cell r="W11923" t="str">
            <v>SP INT 2</v>
          </cell>
          <cell r="X11923" t="str">
            <v>SP INT 2</v>
          </cell>
        </row>
        <row r="11924">
          <cell r="B11924">
            <v>2</v>
          </cell>
          <cell r="K11924" t="str">
            <v>SALÁRIOS, ENCARGOS E BENEFÍCIOS</v>
          </cell>
          <cell r="O11924">
            <v>0</v>
          </cell>
          <cell r="Q11924">
            <v>46054</v>
          </cell>
          <cell r="W11924" t="str">
            <v>SP INT 2</v>
          </cell>
          <cell r="X11924" t="str">
            <v>SP INT 2</v>
          </cell>
        </row>
        <row r="11925">
          <cell r="B11925">
            <v>2</v>
          </cell>
          <cell r="K11925" t="str">
            <v>SALÁRIOS, ENCARGOS E BENEFÍCIOS</v>
          </cell>
          <cell r="O11925">
            <v>0</v>
          </cell>
          <cell r="Q11925">
            <v>46054</v>
          </cell>
          <cell r="W11925" t="str">
            <v>SP INT 2</v>
          </cell>
          <cell r="X11925" t="str">
            <v>SP INT 2</v>
          </cell>
        </row>
        <row r="11926">
          <cell r="B11926">
            <v>2</v>
          </cell>
          <cell r="K11926" t="str">
            <v>SALÁRIOS, ENCARGOS E BENEFÍCIOS</v>
          </cell>
          <cell r="O11926">
            <v>0</v>
          </cell>
          <cell r="P11926">
            <v>0</v>
          </cell>
          <cell r="Q11926">
            <v>46054</v>
          </cell>
          <cell r="W11926" t="str">
            <v>SP INT 2</v>
          </cell>
          <cell r="X11926" t="str">
            <v>SP INT 2</v>
          </cell>
        </row>
        <row r="11927">
          <cell r="B11927">
            <v>2</v>
          </cell>
          <cell r="K11927" t="str">
            <v>SALÁRIOS, ENCARGOS E BENEFÍCIOS</v>
          </cell>
          <cell r="O11927">
            <v>0</v>
          </cell>
          <cell r="Q11927">
            <v>46054</v>
          </cell>
          <cell r="W11927" t="str">
            <v>SP INT 2</v>
          </cell>
          <cell r="X11927" t="str">
            <v>SP INT 2</v>
          </cell>
        </row>
        <row r="11928">
          <cell r="B11928">
            <v>2</v>
          </cell>
          <cell r="K11928" t="str">
            <v>SALÁRIOS, ENCARGOS E BENEFÍCIOS</v>
          </cell>
          <cell r="O11928">
            <v>0</v>
          </cell>
          <cell r="Q11928">
            <v>46054</v>
          </cell>
          <cell r="W11928" t="str">
            <v>SP INT 3</v>
          </cell>
          <cell r="X11928" t="str">
            <v>SP INT 3</v>
          </cell>
        </row>
        <row r="11929">
          <cell r="B11929">
            <v>2</v>
          </cell>
          <cell r="K11929" t="str">
            <v>SALÁRIOS, ENCARGOS E BENEFÍCIOS</v>
          </cell>
          <cell r="O11929">
            <v>0</v>
          </cell>
          <cell r="Q11929">
            <v>46054</v>
          </cell>
          <cell r="W11929" t="str">
            <v>SP INT 3</v>
          </cell>
          <cell r="X11929" t="str">
            <v>SP INT 3</v>
          </cell>
        </row>
        <row r="11930">
          <cell r="B11930">
            <v>2</v>
          </cell>
          <cell r="K11930" t="str">
            <v>SALÁRIOS, ENCARGOS E BENEFÍCIOS</v>
          </cell>
          <cell r="O11930">
            <v>0</v>
          </cell>
          <cell r="Q11930">
            <v>46054</v>
          </cell>
          <cell r="W11930" t="str">
            <v>SP INT 3</v>
          </cell>
          <cell r="X11930" t="str">
            <v>SP INT 3</v>
          </cell>
        </row>
        <row r="11931">
          <cell r="B11931">
            <v>2</v>
          </cell>
          <cell r="K11931" t="str">
            <v>SALÁRIOS, ENCARGOS E BENEFÍCIOS</v>
          </cell>
          <cell r="O11931">
            <v>0</v>
          </cell>
          <cell r="Q11931">
            <v>46054</v>
          </cell>
          <cell r="W11931" t="str">
            <v>SP INT 3</v>
          </cell>
          <cell r="X11931" t="str">
            <v>SP INT 3</v>
          </cell>
        </row>
        <row r="11932">
          <cell r="B11932">
            <v>2</v>
          </cell>
          <cell r="K11932" t="str">
            <v>SALÁRIOS, ENCARGOS E BENEFÍCIOS</v>
          </cell>
          <cell r="O11932">
            <v>0</v>
          </cell>
          <cell r="Q11932">
            <v>46054</v>
          </cell>
          <cell r="W11932" t="str">
            <v>SP INT 3</v>
          </cell>
          <cell r="X11932" t="str">
            <v>SP INT 3</v>
          </cell>
        </row>
        <row r="11933">
          <cell r="B11933">
            <v>2</v>
          </cell>
          <cell r="K11933" t="str">
            <v>SALÁRIOS, ENCARGOS E BENEFÍCIOS</v>
          </cell>
          <cell r="O11933">
            <v>0</v>
          </cell>
          <cell r="Q11933">
            <v>46054</v>
          </cell>
          <cell r="W11933" t="str">
            <v>SP INT 3</v>
          </cell>
          <cell r="X11933" t="str">
            <v>SP INT 3</v>
          </cell>
        </row>
        <row r="11934">
          <cell r="B11934">
            <v>2</v>
          </cell>
          <cell r="K11934" t="str">
            <v>SALÁRIOS, ENCARGOS E BENEFÍCIOS</v>
          </cell>
          <cell r="O11934">
            <v>0</v>
          </cell>
          <cell r="Q11934">
            <v>46054</v>
          </cell>
          <cell r="W11934" t="str">
            <v>SP INT 3</v>
          </cell>
          <cell r="X11934" t="str">
            <v>SP INT 3</v>
          </cell>
        </row>
        <row r="11935">
          <cell r="B11935">
            <v>2</v>
          </cell>
          <cell r="K11935" t="str">
            <v>SALÁRIOS, ENCARGOS E BENEFÍCIOS</v>
          </cell>
          <cell r="O11935">
            <v>0</v>
          </cell>
          <cell r="Q11935">
            <v>46054</v>
          </cell>
          <cell r="W11935" t="str">
            <v>SP INT 3</v>
          </cell>
          <cell r="X11935" t="str">
            <v>SP INT 3</v>
          </cell>
        </row>
        <row r="11936">
          <cell r="B11936">
            <v>2</v>
          </cell>
          <cell r="K11936" t="str">
            <v>SALÁRIOS, ENCARGOS E BENEFÍCIOS</v>
          </cell>
          <cell r="O11936">
            <v>0</v>
          </cell>
          <cell r="Q11936">
            <v>46054</v>
          </cell>
          <cell r="W11936" t="str">
            <v>SP INT 3</v>
          </cell>
          <cell r="X11936" t="str">
            <v>SP INT 3</v>
          </cell>
        </row>
        <row r="11937">
          <cell r="B11937">
            <v>2</v>
          </cell>
          <cell r="K11937" t="str">
            <v>SALÁRIOS, ENCARGOS E BENEFÍCIOS</v>
          </cell>
          <cell r="O11937">
            <v>0</v>
          </cell>
          <cell r="Q11937">
            <v>46054</v>
          </cell>
          <cell r="W11937" t="str">
            <v>SP INT 3</v>
          </cell>
          <cell r="X11937" t="str">
            <v>SP INT 3</v>
          </cell>
        </row>
        <row r="11938">
          <cell r="B11938">
            <v>2</v>
          </cell>
          <cell r="K11938" t="str">
            <v>SALÁRIOS, ENCARGOS E BENEFÍCIOS</v>
          </cell>
          <cell r="O11938">
            <v>0</v>
          </cell>
          <cell r="Q11938">
            <v>46054</v>
          </cell>
          <cell r="W11938" t="str">
            <v>SP INT 3</v>
          </cell>
          <cell r="X11938" t="str">
            <v>SP INT 3</v>
          </cell>
        </row>
        <row r="11939">
          <cell r="B11939">
            <v>2</v>
          </cell>
          <cell r="K11939" t="str">
            <v>SALÁRIOS, ENCARGOS E BENEFÍCIOS</v>
          </cell>
          <cell r="O11939">
            <v>0</v>
          </cell>
          <cell r="Q11939">
            <v>46054</v>
          </cell>
          <cell r="W11939" t="str">
            <v>SP INT 3</v>
          </cell>
          <cell r="X11939" t="str">
            <v>SP INT 3</v>
          </cell>
        </row>
        <row r="11940">
          <cell r="B11940">
            <v>2</v>
          </cell>
          <cell r="K11940" t="str">
            <v>SALÁRIOS, ENCARGOS E BENEFÍCIOS</v>
          </cell>
          <cell r="O11940">
            <v>0</v>
          </cell>
          <cell r="Q11940">
            <v>46054</v>
          </cell>
          <cell r="W11940" t="str">
            <v>SP INT 3</v>
          </cell>
          <cell r="X11940" t="str">
            <v>SP INT 3</v>
          </cell>
        </row>
        <row r="11941">
          <cell r="B11941">
            <v>2</v>
          </cell>
          <cell r="K11941" t="str">
            <v>SALÁRIOS, ENCARGOS E BENEFÍCIOS</v>
          </cell>
          <cell r="O11941">
            <v>0</v>
          </cell>
          <cell r="Q11941">
            <v>46054</v>
          </cell>
          <cell r="W11941" t="str">
            <v>SP INT 3</v>
          </cell>
          <cell r="X11941" t="str">
            <v>SP INT 3</v>
          </cell>
        </row>
        <row r="11942">
          <cell r="B11942">
            <v>2</v>
          </cell>
          <cell r="K11942" t="str">
            <v>SALÁRIOS, ENCARGOS E BENEFÍCIOS</v>
          </cell>
          <cell r="O11942">
            <v>0</v>
          </cell>
          <cell r="Q11942">
            <v>46054</v>
          </cell>
          <cell r="W11942" t="str">
            <v>SP INT 3</v>
          </cell>
          <cell r="X11942" t="str">
            <v>SP INT 3</v>
          </cell>
        </row>
        <row r="11943">
          <cell r="B11943">
            <v>2</v>
          </cell>
          <cell r="K11943" t="str">
            <v>SALÁRIOS, ENCARGOS E BENEFÍCIOS</v>
          </cell>
          <cell r="O11943">
            <v>0</v>
          </cell>
          <cell r="Q11943">
            <v>46054</v>
          </cell>
          <cell r="W11943" t="str">
            <v>SP INT 3</v>
          </cell>
          <cell r="X11943" t="str">
            <v>SP INT 3</v>
          </cell>
        </row>
        <row r="11944">
          <cell r="B11944">
            <v>2</v>
          </cell>
          <cell r="K11944" t="str">
            <v>SALÁRIOS, ENCARGOS E BENEFÍCIOS</v>
          </cell>
          <cell r="O11944">
            <v>0</v>
          </cell>
          <cell r="Q11944">
            <v>46054</v>
          </cell>
          <cell r="W11944" t="str">
            <v>SP INT 3</v>
          </cell>
          <cell r="X11944" t="str">
            <v>SP INT 3</v>
          </cell>
        </row>
        <row r="11945">
          <cell r="B11945">
            <v>2</v>
          </cell>
          <cell r="K11945" t="str">
            <v>SALÁRIOS, ENCARGOS E BENEFÍCIOS</v>
          </cell>
          <cell r="O11945">
            <v>0</v>
          </cell>
          <cell r="Q11945">
            <v>46054</v>
          </cell>
          <cell r="W11945" t="str">
            <v>SP INT 3</v>
          </cell>
          <cell r="X11945" t="str">
            <v>SP INT 3</v>
          </cell>
        </row>
        <row r="11946">
          <cell r="B11946">
            <v>2</v>
          </cell>
          <cell r="K11946" t="str">
            <v>SALÁRIOS, ENCARGOS E BENEFÍCIOS</v>
          </cell>
          <cell r="O11946">
            <v>0</v>
          </cell>
          <cell r="Q11946">
            <v>46054</v>
          </cell>
          <cell r="W11946" t="str">
            <v>SP INT 3</v>
          </cell>
          <cell r="X11946" t="str">
            <v>SP INT 3</v>
          </cell>
        </row>
        <row r="11947">
          <cell r="B11947">
            <v>2</v>
          </cell>
          <cell r="K11947" t="str">
            <v>SALÁRIOS, ENCARGOS E BENEFÍCIOS</v>
          </cell>
          <cell r="O11947">
            <v>0</v>
          </cell>
          <cell r="Q11947">
            <v>46054</v>
          </cell>
          <cell r="W11947" t="str">
            <v>SP INT 3</v>
          </cell>
          <cell r="X11947" t="str">
            <v>SP INT 3</v>
          </cell>
        </row>
        <row r="11948">
          <cell r="B11948">
            <v>2</v>
          </cell>
          <cell r="K11948" t="str">
            <v>SALÁRIOS, ENCARGOS E BENEFÍCIOS</v>
          </cell>
          <cell r="O11948">
            <v>0</v>
          </cell>
          <cell r="Q11948">
            <v>46054</v>
          </cell>
          <cell r="W11948" t="str">
            <v>SP INT 3</v>
          </cell>
          <cell r="X11948" t="str">
            <v>SP INT 3</v>
          </cell>
        </row>
        <row r="11949">
          <cell r="B11949">
            <v>2</v>
          </cell>
          <cell r="K11949" t="str">
            <v>SALÁRIOS, ENCARGOS E BENEFÍCIOS</v>
          </cell>
          <cell r="O11949">
            <v>0</v>
          </cell>
          <cell r="Q11949">
            <v>46054</v>
          </cell>
          <cell r="W11949" t="str">
            <v>SP INT 3</v>
          </cell>
          <cell r="X11949" t="str">
            <v>SP INT 3</v>
          </cell>
        </row>
        <row r="11950">
          <cell r="B11950">
            <v>2</v>
          </cell>
          <cell r="K11950" t="str">
            <v>SALÁRIOS, ENCARGOS E BENEFÍCIOS</v>
          </cell>
          <cell r="O11950">
            <v>0</v>
          </cell>
          <cell r="Q11950">
            <v>46054</v>
          </cell>
          <cell r="W11950" t="str">
            <v>SP INT 3</v>
          </cell>
          <cell r="X11950" t="str">
            <v>SP INT 3</v>
          </cell>
        </row>
        <row r="11951">
          <cell r="B11951">
            <v>2</v>
          </cell>
          <cell r="K11951" t="str">
            <v>SALÁRIOS, ENCARGOS E BENEFÍCIOS</v>
          </cell>
          <cell r="O11951">
            <v>0</v>
          </cell>
          <cell r="Q11951">
            <v>46054</v>
          </cell>
          <cell r="W11951" t="str">
            <v>SP INT 3</v>
          </cell>
          <cell r="X11951" t="str">
            <v>SP INT 3</v>
          </cell>
        </row>
        <row r="11952">
          <cell r="B11952">
            <v>2</v>
          </cell>
          <cell r="K11952" t="str">
            <v>SALÁRIOS, ENCARGOS E BENEFÍCIOS</v>
          </cell>
          <cell r="O11952">
            <v>0</v>
          </cell>
          <cell r="Q11952">
            <v>46054</v>
          </cell>
          <cell r="W11952" t="str">
            <v>SP INT 3</v>
          </cell>
          <cell r="X11952" t="str">
            <v>SP INT 3</v>
          </cell>
        </row>
        <row r="11953">
          <cell r="B11953">
            <v>2</v>
          </cell>
          <cell r="K11953" t="str">
            <v>SALÁRIOS, ENCARGOS E BENEFÍCIOS</v>
          </cell>
          <cell r="O11953">
            <v>0</v>
          </cell>
          <cell r="Q11953">
            <v>46054</v>
          </cell>
          <cell r="W11953" t="str">
            <v>SP INT 3</v>
          </cell>
          <cell r="X11953" t="str">
            <v>SP INT 3</v>
          </cell>
        </row>
        <row r="11954">
          <cell r="B11954">
            <v>2</v>
          </cell>
          <cell r="K11954" t="str">
            <v>SALÁRIOS, ENCARGOS E BENEFÍCIOS</v>
          </cell>
          <cell r="O11954">
            <v>0</v>
          </cell>
          <cell r="Q11954">
            <v>46054</v>
          </cell>
          <cell r="W11954" t="str">
            <v>SP INT 3</v>
          </cell>
          <cell r="X11954" t="str">
            <v>SP INT 3</v>
          </cell>
        </row>
        <row r="11955">
          <cell r="B11955">
            <v>2</v>
          </cell>
          <cell r="K11955" t="str">
            <v>SALÁRIOS, ENCARGOS E BENEFÍCIOS</v>
          </cell>
          <cell r="O11955">
            <v>0</v>
          </cell>
          <cell r="Q11955">
            <v>46054</v>
          </cell>
          <cell r="W11955" t="str">
            <v>SP INT 3</v>
          </cell>
          <cell r="X11955" t="str">
            <v>SP INT 3</v>
          </cell>
        </row>
        <row r="11956">
          <cell r="B11956">
            <v>2</v>
          </cell>
          <cell r="K11956" t="str">
            <v>SALÁRIOS, ENCARGOS E BENEFÍCIOS</v>
          </cell>
          <cell r="O11956">
            <v>0</v>
          </cell>
          <cell r="Q11956">
            <v>46054</v>
          </cell>
          <cell r="W11956" t="str">
            <v>SP INT 3</v>
          </cell>
          <cell r="X11956" t="str">
            <v>SP INT 3</v>
          </cell>
        </row>
        <row r="11957">
          <cell r="B11957">
            <v>2</v>
          </cell>
          <cell r="K11957" t="str">
            <v>SALÁRIOS, ENCARGOS E BENEFÍCIOS</v>
          </cell>
          <cell r="O11957">
            <v>0</v>
          </cell>
          <cell r="Q11957">
            <v>46054</v>
          </cell>
          <cell r="W11957" t="str">
            <v>SP INT 3</v>
          </cell>
          <cell r="X11957" t="str">
            <v>SP INT 3</v>
          </cell>
        </row>
        <row r="11958">
          <cell r="B11958">
            <v>2</v>
          </cell>
          <cell r="K11958" t="str">
            <v>SALÁRIOS, ENCARGOS E BENEFÍCIOS</v>
          </cell>
          <cell r="O11958">
            <v>0</v>
          </cell>
          <cell r="Q11958">
            <v>46054</v>
          </cell>
          <cell r="W11958" t="str">
            <v>SP INT 3</v>
          </cell>
          <cell r="X11958" t="str">
            <v>SP INT 3</v>
          </cell>
        </row>
        <row r="11959">
          <cell r="B11959">
            <v>2</v>
          </cell>
          <cell r="K11959" t="str">
            <v>SALÁRIOS, ENCARGOS E BENEFÍCIOS</v>
          </cell>
          <cell r="O11959">
            <v>0</v>
          </cell>
          <cell r="Q11959">
            <v>46054</v>
          </cell>
          <cell r="W11959" t="str">
            <v>SP INT 3</v>
          </cell>
          <cell r="X11959" t="str">
            <v>SP INT 3</v>
          </cell>
        </row>
        <row r="11960">
          <cell r="B11960">
            <v>2</v>
          </cell>
          <cell r="K11960" t="str">
            <v>SALÁRIOS, ENCARGOS E BENEFÍCIOS</v>
          </cell>
          <cell r="O11960">
            <v>0</v>
          </cell>
          <cell r="Q11960">
            <v>46054</v>
          </cell>
          <cell r="W11960" t="str">
            <v>SP INT 3</v>
          </cell>
          <cell r="X11960" t="str">
            <v>SP INT 3</v>
          </cell>
        </row>
        <row r="11961">
          <cell r="B11961">
            <v>2</v>
          </cell>
          <cell r="K11961" t="str">
            <v>SALÁRIOS, ENCARGOS E BENEFÍCIOS</v>
          </cell>
          <cell r="O11961">
            <v>0</v>
          </cell>
          <cell r="Q11961">
            <v>46054</v>
          </cell>
          <cell r="W11961" t="str">
            <v>SP INT 3</v>
          </cell>
          <cell r="X11961" t="str">
            <v>SP INT 3</v>
          </cell>
        </row>
        <row r="11962">
          <cell r="B11962">
            <v>2</v>
          </cell>
          <cell r="K11962" t="str">
            <v>SALÁRIOS, ENCARGOS E BENEFÍCIOS</v>
          </cell>
          <cell r="O11962">
            <v>0</v>
          </cell>
          <cell r="Q11962">
            <v>46054</v>
          </cell>
          <cell r="W11962" t="str">
            <v>SP INT 3</v>
          </cell>
          <cell r="X11962" t="str">
            <v>SP INT 3</v>
          </cell>
        </row>
        <row r="11963">
          <cell r="B11963">
            <v>2</v>
          </cell>
          <cell r="K11963" t="str">
            <v>SALÁRIOS, ENCARGOS E BENEFÍCIOS</v>
          </cell>
          <cell r="O11963">
            <v>0</v>
          </cell>
          <cell r="Q11963">
            <v>46054</v>
          </cell>
          <cell r="W11963" t="str">
            <v>SP INT 3</v>
          </cell>
          <cell r="X11963" t="str">
            <v>SP INT 3</v>
          </cell>
        </row>
        <row r="11964">
          <cell r="B11964">
            <v>2</v>
          </cell>
          <cell r="K11964" t="str">
            <v>SALÁRIOS, ENCARGOS E BENEFÍCIOS</v>
          </cell>
          <cell r="O11964">
            <v>0</v>
          </cell>
          <cell r="Q11964">
            <v>46054</v>
          </cell>
          <cell r="W11964" t="str">
            <v>SP INT 3</v>
          </cell>
          <cell r="X11964" t="str">
            <v>SP INT 3</v>
          </cell>
        </row>
        <row r="11965">
          <cell r="B11965">
            <v>2</v>
          </cell>
          <cell r="K11965" t="str">
            <v>SALÁRIOS, ENCARGOS E BENEFÍCIOS</v>
          </cell>
          <cell r="O11965">
            <v>0</v>
          </cell>
          <cell r="Q11965">
            <v>46054</v>
          </cell>
          <cell r="W11965" t="str">
            <v>SP INT 3</v>
          </cell>
          <cell r="X11965" t="str">
            <v>SP INT 3</v>
          </cell>
        </row>
        <row r="11966">
          <cell r="B11966">
            <v>2</v>
          </cell>
          <cell r="K11966" t="str">
            <v>SALÁRIOS, ENCARGOS E BENEFÍCIOS</v>
          </cell>
          <cell r="O11966">
            <v>0</v>
          </cell>
          <cell r="Q11966">
            <v>46054</v>
          </cell>
          <cell r="W11966" t="str">
            <v>SP INT 3</v>
          </cell>
          <cell r="X11966" t="str">
            <v>SP INT 3</v>
          </cell>
        </row>
        <row r="11967">
          <cell r="B11967">
            <v>2</v>
          </cell>
          <cell r="K11967" t="str">
            <v>SALÁRIOS, ENCARGOS E BENEFÍCIOS</v>
          </cell>
          <cell r="O11967">
            <v>0</v>
          </cell>
          <cell r="Q11967">
            <v>46054</v>
          </cell>
          <cell r="W11967" t="str">
            <v>SP INT 3</v>
          </cell>
          <cell r="X11967" t="str">
            <v>SP INT 3</v>
          </cell>
        </row>
        <row r="11968">
          <cell r="B11968">
            <v>2</v>
          </cell>
          <cell r="K11968" t="str">
            <v>SALÁRIOS, ENCARGOS E BENEFÍCIOS</v>
          </cell>
          <cell r="O11968">
            <v>0</v>
          </cell>
          <cell r="P11968">
            <v>978.86</v>
          </cell>
          <cell r="Q11968">
            <v>46054</v>
          </cell>
          <cell r="W11968" t="str">
            <v>SP INT 3</v>
          </cell>
          <cell r="X11968" t="str">
            <v>SP INT 3</v>
          </cell>
        </row>
        <row r="11969">
          <cell r="B11969">
            <v>2</v>
          </cell>
          <cell r="K11969" t="str">
            <v>PLANTÕES E LOJAS</v>
          </cell>
          <cell r="O11969">
            <v>0</v>
          </cell>
          <cell r="Q11969">
            <v>46054</v>
          </cell>
          <cell r="W11969" t="str">
            <v>SP INT 3</v>
          </cell>
          <cell r="X11969" t="str">
            <v>SP INT 3</v>
          </cell>
        </row>
        <row r="11970">
          <cell r="B11970">
            <v>2</v>
          </cell>
          <cell r="K11970" t="str">
            <v>SALÁRIOS, ENCARGOS E BENEFÍCIOS</v>
          </cell>
          <cell r="O11970">
            <v>0</v>
          </cell>
          <cell r="P11970">
            <v>44.13</v>
          </cell>
          <cell r="Q11970">
            <v>46054</v>
          </cell>
          <cell r="W11970" t="str">
            <v>SP INT 3</v>
          </cell>
          <cell r="X11970" t="str">
            <v>SP INT 3</v>
          </cell>
        </row>
        <row r="11971">
          <cell r="B11971">
            <v>2</v>
          </cell>
          <cell r="K11971" t="str">
            <v>SALÁRIOS, ENCARGOS E BENEFÍCIOS</v>
          </cell>
          <cell r="O11971">
            <v>0</v>
          </cell>
          <cell r="Q11971">
            <v>46054</v>
          </cell>
          <cell r="W11971" t="str">
            <v>SP INT 3</v>
          </cell>
          <cell r="X11971" t="str">
            <v>SP INT 3</v>
          </cell>
        </row>
        <row r="11972">
          <cell r="B11972">
            <v>2</v>
          </cell>
          <cell r="K11972" t="str">
            <v>SALÁRIOS, ENCARGOS E BENEFÍCIOS</v>
          </cell>
          <cell r="O11972">
            <v>0</v>
          </cell>
          <cell r="Q11972">
            <v>46054</v>
          </cell>
          <cell r="W11972" t="str">
            <v>SP INT 3</v>
          </cell>
          <cell r="X11972" t="str">
            <v>SP INT 3</v>
          </cell>
        </row>
        <row r="11973">
          <cell r="B11973">
            <v>2</v>
          </cell>
          <cell r="K11973" t="str">
            <v>SALÁRIOS, ENCARGOS E BENEFÍCIOS</v>
          </cell>
          <cell r="O11973">
            <v>0</v>
          </cell>
          <cell r="Q11973">
            <v>46054</v>
          </cell>
          <cell r="W11973" t="str">
            <v>SP INT 3</v>
          </cell>
          <cell r="X11973" t="str">
            <v>SP INT 3</v>
          </cell>
        </row>
        <row r="11974">
          <cell r="B11974">
            <v>2</v>
          </cell>
          <cell r="K11974" t="str">
            <v>SALÁRIOS, ENCARGOS E BENEFÍCIOS</v>
          </cell>
          <cell r="O11974">
            <v>0</v>
          </cell>
          <cell r="Q11974">
            <v>46054</v>
          </cell>
          <cell r="W11974" t="str">
            <v>SP INT 3</v>
          </cell>
          <cell r="X11974" t="str">
            <v>SP INT 3</v>
          </cell>
        </row>
        <row r="11975">
          <cell r="B11975">
            <v>2</v>
          </cell>
          <cell r="K11975" t="str">
            <v>SALÁRIOS, ENCARGOS E BENEFÍCIOS</v>
          </cell>
          <cell r="O11975">
            <v>0</v>
          </cell>
          <cell r="Q11975">
            <v>46054</v>
          </cell>
          <cell r="W11975" t="str">
            <v>SP INT 3</v>
          </cell>
          <cell r="X11975" t="str">
            <v>SP INT 3</v>
          </cell>
        </row>
        <row r="11976">
          <cell r="B11976">
            <v>2</v>
          </cell>
          <cell r="K11976" t="str">
            <v>SALÁRIOS, ENCARGOS E BENEFÍCIOS</v>
          </cell>
          <cell r="O11976">
            <v>0</v>
          </cell>
          <cell r="Q11976">
            <v>46054</v>
          </cell>
          <cell r="W11976" t="str">
            <v>SP INT 3</v>
          </cell>
          <cell r="X11976" t="str">
            <v>SP INT 3</v>
          </cell>
        </row>
        <row r="11977">
          <cell r="B11977">
            <v>2</v>
          </cell>
          <cell r="K11977" t="str">
            <v>SALÁRIOS, ENCARGOS E BENEFÍCIOS</v>
          </cell>
          <cell r="O11977">
            <v>0</v>
          </cell>
          <cell r="Q11977">
            <v>46054</v>
          </cell>
          <cell r="W11977" t="str">
            <v>SP INT 3</v>
          </cell>
          <cell r="X11977" t="str">
            <v>SP INT 3</v>
          </cell>
        </row>
        <row r="11978">
          <cell r="B11978">
            <v>2</v>
          </cell>
          <cell r="K11978" t="str">
            <v>SALÁRIOS, ENCARGOS E BENEFÍCIOS</v>
          </cell>
          <cell r="O11978">
            <v>0</v>
          </cell>
          <cell r="Q11978">
            <v>46054</v>
          </cell>
          <cell r="W11978" t="str">
            <v>SP INT 3</v>
          </cell>
          <cell r="X11978" t="str">
            <v>SP INT 3</v>
          </cell>
        </row>
        <row r="11979">
          <cell r="B11979">
            <v>2</v>
          </cell>
          <cell r="K11979" t="str">
            <v>SALÁRIOS, ENCARGOS E BENEFÍCIOS</v>
          </cell>
          <cell r="O11979">
            <v>0</v>
          </cell>
          <cell r="Q11979">
            <v>46054</v>
          </cell>
          <cell r="W11979" t="str">
            <v>SP INT 3</v>
          </cell>
          <cell r="X11979" t="str">
            <v>SP INT 3</v>
          </cell>
        </row>
        <row r="11980">
          <cell r="B11980">
            <v>2</v>
          </cell>
          <cell r="K11980" t="str">
            <v>SALÁRIOS, ENCARGOS E BENEFÍCIOS</v>
          </cell>
          <cell r="O11980">
            <v>0</v>
          </cell>
          <cell r="Q11980">
            <v>46054</v>
          </cell>
          <cell r="W11980" t="str">
            <v>SP INT 3</v>
          </cell>
          <cell r="X11980" t="str">
            <v>SP INT 3</v>
          </cell>
        </row>
        <row r="11981">
          <cell r="B11981">
            <v>2</v>
          </cell>
          <cell r="K11981" t="str">
            <v>SALÁRIOS, ENCARGOS E BENEFÍCIOS</v>
          </cell>
          <cell r="O11981">
            <v>0</v>
          </cell>
          <cell r="Q11981">
            <v>46054</v>
          </cell>
          <cell r="W11981" t="str">
            <v>SP INT 3</v>
          </cell>
          <cell r="X11981" t="str">
            <v>SP INT 3</v>
          </cell>
        </row>
        <row r="11982">
          <cell r="B11982">
            <v>2</v>
          </cell>
          <cell r="K11982" t="str">
            <v>SALÁRIOS, ENCARGOS E BENEFÍCIOS</v>
          </cell>
          <cell r="O11982">
            <v>0</v>
          </cell>
          <cell r="Q11982">
            <v>46054</v>
          </cell>
          <cell r="W11982" t="str">
            <v>SP INT 3</v>
          </cell>
          <cell r="X11982" t="str">
            <v>SP INT 3</v>
          </cell>
        </row>
        <row r="11983">
          <cell r="B11983">
            <v>2</v>
          </cell>
          <cell r="K11983" t="str">
            <v>SALÁRIOS, ENCARGOS E BENEFÍCIOS</v>
          </cell>
          <cell r="O11983">
            <v>0</v>
          </cell>
          <cell r="Q11983">
            <v>46054</v>
          </cell>
          <cell r="W11983" t="str">
            <v>SP INT 3</v>
          </cell>
          <cell r="X11983" t="str">
            <v>SP INT 3</v>
          </cell>
        </row>
        <row r="11984">
          <cell r="B11984">
            <v>2</v>
          </cell>
          <cell r="K11984" t="str">
            <v>SALÁRIOS, ENCARGOS E BENEFÍCIOS</v>
          </cell>
          <cell r="O11984">
            <v>0</v>
          </cell>
          <cell r="Q11984">
            <v>46054</v>
          </cell>
          <cell r="W11984" t="str">
            <v>SP INT 4</v>
          </cell>
          <cell r="X11984" t="str">
            <v>SP INT 4</v>
          </cell>
        </row>
        <row r="11985">
          <cell r="B11985">
            <v>2</v>
          </cell>
          <cell r="K11985" t="str">
            <v>SALÁRIOS, ENCARGOS E BENEFÍCIOS</v>
          </cell>
          <cell r="O11985">
            <v>0</v>
          </cell>
          <cell r="Q11985">
            <v>46054</v>
          </cell>
          <cell r="W11985" t="str">
            <v>SP INT 4</v>
          </cell>
          <cell r="X11985" t="str">
            <v>SP INT 4</v>
          </cell>
        </row>
        <row r="11986">
          <cell r="B11986">
            <v>2</v>
          </cell>
          <cell r="K11986" t="str">
            <v>SALÁRIOS, ENCARGOS E BENEFÍCIOS</v>
          </cell>
          <cell r="O11986">
            <v>0</v>
          </cell>
          <cell r="Q11986">
            <v>46054</v>
          </cell>
          <cell r="W11986" t="str">
            <v>SP INT 4</v>
          </cell>
          <cell r="X11986" t="str">
            <v>SP INT 4</v>
          </cell>
        </row>
        <row r="11987">
          <cell r="B11987">
            <v>2</v>
          </cell>
          <cell r="K11987" t="str">
            <v>SALÁRIOS, ENCARGOS E BENEFÍCIOS</v>
          </cell>
          <cell r="O11987">
            <v>0</v>
          </cell>
          <cell r="Q11987">
            <v>46054</v>
          </cell>
          <cell r="W11987" t="str">
            <v>SP INT 4</v>
          </cell>
          <cell r="X11987" t="str">
            <v>SP INT 4</v>
          </cell>
        </row>
        <row r="11988">
          <cell r="B11988">
            <v>2</v>
          </cell>
          <cell r="K11988" t="str">
            <v>SALÁRIOS, ENCARGOS E BENEFÍCIOS</v>
          </cell>
          <cell r="O11988">
            <v>0</v>
          </cell>
          <cell r="Q11988">
            <v>46054</v>
          </cell>
          <cell r="W11988" t="str">
            <v>SP INT 4</v>
          </cell>
          <cell r="X11988" t="str">
            <v>SP INT 4</v>
          </cell>
        </row>
        <row r="11989">
          <cell r="B11989">
            <v>2</v>
          </cell>
          <cell r="K11989" t="str">
            <v>SALÁRIOS, ENCARGOS E BENEFÍCIOS</v>
          </cell>
          <cell r="O11989">
            <v>0</v>
          </cell>
          <cell r="Q11989">
            <v>46054</v>
          </cell>
          <cell r="W11989" t="str">
            <v>SP INT 4</v>
          </cell>
          <cell r="X11989" t="str">
            <v>SP INT 4</v>
          </cell>
        </row>
        <row r="11990">
          <cell r="B11990">
            <v>2</v>
          </cell>
          <cell r="K11990" t="str">
            <v>SALÁRIOS, ENCARGOS E BENEFÍCIOS</v>
          </cell>
          <cell r="O11990">
            <v>0</v>
          </cell>
          <cell r="Q11990">
            <v>46054</v>
          </cell>
          <cell r="W11990" t="str">
            <v>SP INT 4</v>
          </cell>
          <cell r="X11990" t="str">
            <v>SP INT 4</v>
          </cell>
        </row>
        <row r="11991">
          <cell r="B11991">
            <v>2</v>
          </cell>
          <cell r="K11991" t="str">
            <v>SALÁRIOS, ENCARGOS E BENEFÍCIOS</v>
          </cell>
          <cell r="O11991">
            <v>0</v>
          </cell>
          <cell r="Q11991">
            <v>46054</v>
          </cell>
          <cell r="W11991" t="str">
            <v>SP INT 4</v>
          </cell>
          <cell r="X11991" t="str">
            <v>SP INT 4</v>
          </cell>
        </row>
        <row r="11992">
          <cell r="B11992">
            <v>2</v>
          </cell>
          <cell r="K11992" t="str">
            <v>SALÁRIOS, ENCARGOS E BENEFÍCIOS</v>
          </cell>
          <cell r="O11992">
            <v>0</v>
          </cell>
          <cell r="Q11992">
            <v>46054</v>
          </cell>
          <cell r="W11992" t="str">
            <v>SP INT 4</v>
          </cell>
          <cell r="X11992" t="str">
            <v>SP INT 4</v>
          </cell>
        </row>
        <row r="11993">
          <cell r="B11993">
            <v>2</v>
          </cell>
          <cell r="K11993" t="str">
            <v>SALÁRIOS, ENCARGOS E BENEFÍCIOS</v>
          </cell>
          <cell r="O11993">
            <v>0</v>
          </cell>
          <cell r="Q11993">
            <v>46054</v>
          </cell>
          <cell r="W11993" t="str">
            <v>SP INT 4</v>
          </cell>
          <cell r="X11993" t="str">
            <v>SP INT 4</v>
          </cell>
        </row>
        <row r="11994">
          <cell r="B11994">
            <v>2</v>
          </cell>
          <cell r="K11994" t="str">
            <v>SALÁRIOS, ENCARGOS E BENEFÍCIOS</v>
          </cell>
          <cell r="O11994">
            <v>0</v>
          </cell>
          <cell r="Q11994">
            <v>46054</v>
          </cell>
          <cell r="W11994" t="str">
            <v>SP INT 4</v>
          </cell>
          <cell r="X11994" t="str">
            <v>SP INT 4</v>
          </cell>
        </row>
        <row r="11995">
          <cell r="B11995">
            <v>2</v>
          </cell>
          <cell r="K11995" t="str">
            <v>SALÁRIOS, ENCARGOS E BENEFÍCIOS</v>
          </cell>
          <cell r="O11995">
            <v>0</v>
          </cell>
          <cell r="Q11995">
            <v>46054</v>
          </cell>
          <cell r="W11995" t="str">
            <v>SP INT 4</v>
          </cell>
          <cell r="X11995" t="str">
            <v>SP INT 4</v>
          </cell>
        </row>
        <row r="11996">
          <cell r="B11996">
            <v>2</v>
          </cell>
          <cell r="K11996" t="str">
            <v>SALÁRIOS, ENCARGOS E BENEFÍCIOS</v>
          </cell>
          <cell r="O11996">
            <v>0</v>
          </cell>
          <cell r="Q11996">
            <v>46054</v>
          </cell>
          <cell r="W11996" t="str">
            <v>SP INT 4</v>
          </cell>
          <cell r="X11996" t="str">
            <v>SP INT 4</v>
          </cell>
        </row>
        <row r="11997">
          <cell r="B11997">
            <v>2</v>
          </cell>
          <cell r="K11997" t="str">
            <v>SALÁRIOS, ENCARGOS E BENEFÍCIOS</v>
          </cell>
          <cell r="O11997">
            <v>0</v>
          </cell>
          <cell r="Q11997">
            <v>46054</v>
          </cell>
          <cell r="W11997" t="str">
            <v>SP INT 4</v>
          </cell>
          <cell r="X11997" t="str">
            <v>SP INT 4</v>
          </cell>
        </row>
        <row r="11998">
          <cell r="B11998">
            <v>2</v>
          </cell>
          <cell r="K11998" t="str">
            <v>SALÁRIOS, ENCARGOS E BENEFÍCIOS</v>
          </cell>
          <cell r="O11998">
            <v>0</v>
          </cell>
          <cell r="Q11998">
            <v>46054</v>
          </cell>
          <cell r="W11998" t="str">
            <v>SP INT 4</v>
          </cell>
          <cell r="X11998" t="str">
            <v>SP INT 4</v>
          </cell>
        </row>
        <row r="11999">
          <cell r="B11999">
            <v>2</v>
          </cell>
          <cell r="K11999" t="str">
            <v>SALÁRIOS, ENCARGOS E BENEFÍCIOS</v>
          </cell>
          <cell r="O11999">
            <v>0</v>
          </cell>
          <cell r="Q11999">
            <v>46054</v>
          </cell>
          <cell r="W11999" t="str">
            <v>SP INT 4</v>
          </cell>
          <cell r="X11999" t="str">
            <v>SP INT 4</v>
          </cell>
        </row>
        <row r="12000">
          <cell r="B12000">
            <v>2</v>
          </cell>
          <cell r="K12000" t="str">
            <v>SALÁRIOS, ENCARGOS E BENEFÍCIOS</v>
          </cell>
          <cell r="O12000">
            <v>0</v>
          </cell>
          <cell r="Q12000">
            <v>46054</v>
          </cell>
          <cell r="W12000" t="str">
            <v>SP INT 4</v>
          </cell>
          <cell r="X12000" t="str">
            <v>SP INT 4</v>
          </cell>
        </row>
        <row r="12001">
          <cell r="B12001">
            <v>2</v>
          </cell>
          <cell r="K12001" t="str">
            <v>SALÁRIOS, ENCARGOS E BENEFÍCIOS</v>
          </cell>
          <cell r="O12001">
            <v>0</v>
          </cell>
          <cell r="Q12001">
            <v>46054</v>
          </cell>
          <cell r="W12001" t="str">
            <v>SP INT 4</v>
          </cell>
          <cell r="X12001" t="str">
            <v>SP INT 4</v>
          </cell>
        </row>
        <row r="12002">
          <cell r="B12002">
            <v>2</v>
          </cell>
          <cell r="K12002" t="str">
            <v>SALÁRIOS, ENCARGOS E BENEFÍCIOS</v>
          </cell>
          <cell r="O12002">
            <v>0</v>
          </cell>
          <cell r="Q12002">
            <v>46054</v>
          </cell>
          <cell r="W12002" t="str">
            <v>SP INT 4</v>
          </cell>
          <cell r="X12002" t="str">
            <v>SP INT 4</v>
          </cell>
        </row>
        <row r="12003">
          <cell r="B12003">
            <v>2</v>
          </cell>
          <cell r="K12003" t="str">
            <v>SALÁRIOS, ENCARGOS E BENEFÍCIOS</v>
          </cell>
          <cell r="O12003">
            <v>0</v>
          </cell>
          <cell r="Q12003">
            <v>46054</v>
          </cell>
          <cell r="W12003" t="str">
            <v>SP INT 4</v>
          </cell>
          <cell r="X12003" t="str">
            <v>SP INT 4</v>
          </cell>
        </row>
        <row r="12004">
          <cell r="B12004">
            <v>2</v>
          </cell>
          <cell r="K12004" t="str">
            <v>SALÁRIOS, ENCARGOS E BENEFÍCIOS</v>
          </cell>
          <cell r="O12004">
            <v>0</v>
          </cell>
          <cell r="Q12004">
            <v>46054</v>
          </cell>
          <cell r="W12004" t="str">
            <v>SP INT 4</v>
          </cell>
          <cell r="X12004" t="str">
            <v>SP INT 4</v>
          </cell>
        </row>
        <row r="12005">
          <cell r="B12005">
            <v>2</v>
          </cell>
          <cell r="K12005" t="str">
            <v>SALÁRIOS, ENCARGOS E BENEFÍCIOS</v>
          </cell>
          <cell r="O12005">
            <v>0</v>
          </cell>
          <cell r="Q12005">
            <v>46054</v>
          </cell>
          <cell r="W12005" t="str">
            <v>SP INT 4</v>
          </cell>
          <cell r="X12005" t="str">
            <v>SP INT 4</v>
          </cell>
        </row>
        <row r="12006">
          <cell r="B12006">
            <v>2</v>
          </cell>
          <cell r="K12006" t="str">
            <v>SALÁRIOS, ENCARGOS E BENEFÍCIOS</v>
          </cell>
          <cell r="O12006">
            <v>0</v>
          </cell>
          <cell r="Q12006">
            <v>46054</v>
          </cell>
          <cell r="W12006" t="str">
            <v>SP INT 4</v>
          </cell>
          <cell r="X12006" t="str">
            <v>SP INT 4</v>
          </cell>
        </row>
        <row r="12007">
          <cell r="B12007">
            <v>2</v>
          </cell>
          <cell r="K12007" t="str">
            <v>SALÁRIOS, ENCARGOS E BENEFÍCIOS</v>
          </cell>
          <cell r="O12007">
            <v>0</v>
          </cell>
          <cell r="Q12007">
            <v>46054</v>
          </cell>
          <cell r="W12007" t="str">
            <v>SP INT 4</v>
          </cell>
          <cell r="X12007" t="str">
            <v>SP INT 4</v>
          </cell>
        </row>
        <row r="12008">
          <cell r="B12008">
            <v>2</v>
          </cell>
          <cell r="K12008" t="str">
            <v>SALÁRIOS, ENCARGOS E BENEFÍCIOS</v>
          </cell>
          <cell r="O12008">
            <v>0</v>
          </cell>
          <cell r="Q12008">
            <v>46054</v>
          </cell>
          <cell r="W12008" t="str">
            <v>SP INT 4</v>
          </cell>
          <cell r="X12008" t="str">
            <v>SP INT 4</v>
          </cell>
        </row>
        <row r="12009">
          <cell r="B12009">
            <v>2</v>
          </cell>
          <cell r="K12009" t="str">
            <v>SALÁRIOS, ENCARGOS E BENEFÍCIOS</v>
          </cell>
          <cell r="O12009">
            <v>0</v>
          </cell>
          <cell r="Q12009">
            <v>46054</v>
          </cell>
          <cell r="W12009" t="str">
            <v>SP INT 4</v>
          </cell>
          <cell r="X12009" t="str">
            <v>SP INT 4</v>
          </cell>
        </row>
        <row r="12010">
          <cell r="B12010">
            <v>2</v>
          </cell>
          <cell r="K12010" t="str">
            <v>SALÁRIOS, ENCARGOS E BENEFÍCIOS</v>
          </cell>
          <cell r="O12010">
            <v>0</v>
          </cell>
          <cell r="Q12010">
            <v>46054</v>
          </cell>
          <cell r="W12010" t="str">
            <v>SP INT 4</v>
          </cell>
          <cell r="X12010" t="str">
            <v>SP INT 4</v>
          </cell>
        </row>
        <row r="12011">
          <cell r="B12011">
            <v>2</v>
          </cell>
          <cell r="K12011" t="str">
            <v>SALÁRIOS, ENCARGOS E BENEFÍCIOS</v>
          </cell>
          <cell r="O12011">
            <v>0</v>
          </cell>
          <cell r="Q12011">
            <v>46054</v>
          </cell>
          <cell r="W12011" t="str">
            <v>SP INT 4</v>
          </cell>
          <cell r="X12011" t="str">
            <v>SP INT 4</v>
          </cell>
        </row>
        <row r="12012">
          <cell r="B12012">
            <v>2</v>
          </cell>
          <cell r="K12012" t="str">
            <v>SALÁRIOS, ENCARGOS E BENEFÍCIOS</v>
          </cell>
          <cell r="O12012">
            <v>0</v>
          </cell>
          <cell r="Q12012">
            <v>46054</v>
          </cell>
          <cell r="W12012" t="str">
            <v>SP INT 4</v>
          </cell>
          <cell r="X12012" t="str">
            <v>SP INT 4</v>
          </cell>
        </row>
        <row r="12013">
          <cell r="B12013">
            <v>2</v>
          </cell>
          <cell r="K12013" t="str">
            <v>SALÁRIOS, ENCARGOS E BENEFÍCIOS</v>
          </cell>
          <cell r="O12013">
            <v>0</v>
          </cell>
          <cell r="Q12013">
            <v>46054</v>
          </cell>
          <cell r="W12013" t="str">
            <v>SP INT 4</v>
          </cell>
          <cell r="X12013" t="str">
            <v>SP INT 4</v>
          </cell>
        </row>
        <row r="12014">
          <cell r="B12014">
            <v>2</v>
          </cell>
          <cell r="K12014" t="str">
            <v>SALÁRIOS, ENCARGOS E BENEFÍCIOS</v>
          </cell>
          <cell r="O12014">
            <v>0</v>
          </cell>
          <cell r="Q12014">
            <v>46054</v>
          </cell>
          <cell r="W12014" t="str">
            <v>SP INT 4</v>
          </cell>
          <cell r="X12014" t="str">
            <v>SP INT 4</v>
          </cell>
        </row>
        <row r="12015">
          <cell r="B12015">
            <v>2</v>
          </cell>
          <cell r="K12015" t="str">
            <v>SALÁRIOS, ENCARGOS E BENEFÍCIOS</v>
          </cell>
          <cell r="O12015">
            <v>0</v>
          </cell>
          <cell r="Q12015">
            <v>46054</v>
          </cell>
          <cell r="W12015" t="str">
            <v>SP INT 4</v>
          </cell>
          <cell r="X12015" t="str">
            <v>SP INT 4</v>
          </cell>
        </row>
        <row r="12016">
          <cell r="B12016">
            <v>2</v>
          </cell>
          <cell r="K12016" t="str">
            <v>SALÁRIOS, ENCARGOS E BENEFÍCIOS</v>
          </cell>
          <cell r="O12016">
            <v>0</v>
          </cell>
          <cell r="Q12016">
            <v>46054</v>
          </cell>
          <cell r="W12016" t="str">
            <v>SP INT 4</v>
          </cell>
          <cell r="X12016" t="str">
            <v>SP INT 4</v>
          </cell>
        </row>
        <row r="12017">
          <cell r="B12017">
            <v>2</v>
          </cell>
          <cell r="K12017" t="str">
            <v>SALÁRIOS, ENCARGOS E BENEFÍCIOS</v>
          </cell>
          <cell r="O12017">
            <v>0</v>
          </cell>
          <cell r="Q12017">
            <v>46054</v>
          </cell>
          <cell r="W12017" t="str">
            <v>SP INT 4</v>
          </cell>
          <cell r="X12017" t="str">
            <v>SP INT 4</v>
          </cell>
        </row>
        <row r="12018">
          <cell r="B12018">
            <v>2</v>
          </cell>
          <cell r="K12018" t="str">
            <v>SALÁRIOS, ENCARGOS E BENEFÍCIOS</v>
          </cell>
          <cell r="O12018">
            <v>0</v>
          </cell>
          <cell r="Q12018">
            <v>46054</v>
          </cell>
          <cell r="W12018" t="str">
            <v>SP INT 4</v>
          </cell>
          <cell r="X12018" t="str">
            <v>SP INT 4</v>
          </cell>
        </row>
        <row r="12019">
          <cell r="B12019">
            <v>2</v>
          </cell>
          <cell r="K12019" t="str">
            <v>SALÁRIOS, ENCARGOS E BENEFÍCIOS</v>
          </cell>
          <cell r="O12019">
            <v>0</v>
          </cell>
          <cell r="Q12019">
            <v>46054</v>
          </cell>
          <cell r="W12019" t="str">
            <v>SP INT 4</v>
          </cell>
          <cell r="X12019" t="str">
            <v>SP INT 4</v>
          </cell>
        </row>
        <row r="12020">
          <cell r="B12020">
            <v>2</v>
          </cell>
          <cell r="K12020" t="str">
            <v>SALÁRIOS, ENCARGOS E BENEFÍCIOS</v>
          </cell>
          <cell r="O12020">
            <v>0</v>
          </cell>
          <cell r="Q12020">
            <v>46054</v>
          </cell>
          <cell r="W12020" t="str">
            <v>SP INT 4</v>
          </cell>
          <cell r="X12020" t="str">
            <v>SP INT 4</v>
          </cell>
        </row>
        <row r="12021">
          <cell r="B12021">
            <v>2</v>
          </cell>
          <cell r="K12021" t="str">
            <v>SALÁRIOS, ENCARGOS E BENEFÍCIOS</v>
          </cell>
          <cell r="O12021">
            <v>0</v>
          </cell>
          <cell r="Q12021">
            <v>46054</v>
          </cell>
          <cell r="W12021" t="str">
            <v>SP INT 4</v>
          </cell>
          <cell r="X12021" t="str">
            <v>SP INT 4</v>
          </cell>
        </row>
        <row r="12022">
          <cell r="B12022">
            <v>2</v>
          </cell>
          <cell r="K12022" t="str">
            <v>SALÁRIOS, ENCARGOS E BENEFÍCIOS</v>
          </cell>
          <cell r="O12022">
            <v>0</v>
          </cell>
          <cell r="Q12022">
            <v>46054</v>
          </cell>
          <cell r="W12022" t="str">
            <v>SP INT 4</v>
          </cell>
          <cell r="X12022" t="str">
            <v>SP INT 4</v>
          </cell>
        </row>
        <row r="12023">
          <cell r="B12023">
            <v>2</v>
          </cell>
          <cell r="K12023" t="str">
            <v>SALÁRIOS, ENCARGOS E BENEFÍCIOS</v>
          </cell>
          <cell r="O12023">
            <v>0</v>
          </cell>
          <cell r="Q12023">
            <v>46054</v>
          </cell>
          <cell r="W12023" t="str">
            <v>SP INT 4</v>
          </cell>
          <cell r="X12023" t="str">
            <v>SP INT 4</v>
          </cell>
        </row>
        <row r="12024">
          <cell r="B12024">
            <v>2</v>
          </cell>
          <cell r="K12024" t="str">
            <v>SALÁRIOS, ENCARGOS E BENEFÍCIOS</v>
          </cell>
          <cell r="O12024">
            <v>0</v>
          </cell>
          <cell r="Q12024">
            <v>46054</v>
          </cell>
          <cell r="W12024" t="str">
            <v>SP INT 4</v>
          </cell>
          <cell r="X12024" t="str">
            <v>SP INT 4</v>
          </cell>
        </row>
        <row r="12025">
          <cell r="B12025">
            <v>2</v>
          </cell>
          <cell r="K12025" t="str">
            <v>SALÁRIOS, ENCARGOS E BENEFÍCIOS</v>
          </cell>
          <cell r="O12025">
            <v>0</v>
          </cell>
          <cell r="Q12025">
            <v>46054</v>
          </cell>
          <cell r="W12025" t="str">
            <v>SP INT 4</v>
          </cell>
          <cell r="X12025" t="str">
            <v>SP INT 4</v>
          </cell>
        </row>
        <row r="12026">
          <cell r="B12026">
            <v>2</v>
          </cell>
          <cell r="K12026" t="str">
            <v>SALÁRIOS, ENCARGOS E BENEFÍCIOS</v>
          </cell>
          <cell r="O12026">
            <v>0</v>
          </cell>
          <cell r="Q12026">
            <v>46054</v>
          </cell>
          <cell r="W12026" t="str">
            <v>SP INT 4</v>
          </cell>
          <cell r="X12026" t="str">
            <v>SP INT 4</v>
          </cell>
        </row>
        <row r="12027">
          <cell r="B12027">
            <v>2</v>
          </cell>
          <cell r="K12027" t="str">
            <v>SALÁRIOS, ENCARGOS E BENEFÍCIOS</v>
          </cell>
          <cell r="O12027">
            <v>0</v>
          </cell>
          <cell r="Q12027">
            <v>46054</v>
          </cell>
          <cell r="W12027" t="str">
            <v>SP INT 4</v>
          </cell>
          <cell r="X12027" t="str">
            <v>SP INT 4</v>
          </cell>
        </row>
        <row r="12028">
          <cell r="B12028">
            <v>2</v>
          </cell>
          <cell r="K12028" t="str">
            <v>SALÁRIOS, ENCARGOS E BENEFÍCIOS</v>
          </cell>
          <cell r="O12028">
            <v>0</v>
          </cell>
          <cell r="Q12028">
            <v>46054</v>
          </cell>
          <cell r="W12028" t="str">
            <v>SP INT 4</v>
          </cell>
          <cell r="X12028" t="str">
            <v>SP INT 4</v>
          </cell>
        </row>
        <row r="12029">
          <cell r="B12029">
            <v>2</v>
          </cell>
          <cell r="K12029" t="str">
            <v>SALÁRIOS, ENCARGOS E BENEFÍCIOS</v>
          </cell>
          <cell r="O12029">
            <v>0</v>
          </cell>
          <cell r="Q12029">
            <v>46054</v>
          </cell>
          <cell r="W12029" t="str">
            <v>SP INT 4</v>
          </cell>
          <cell r="X12029" t="str">
            <v>SP INT 4</v>
          </cell>
        </row>
        <row r="12030">
          <cell r="B12030">
            <v>2</v>
          </cell>
          <cell r="K12030" t="str">
            <v>SALÁRIOS, ENCARGOS E BENEFÍCIOS</v>
          </cell>
          <cell r="O12030">
            <v>0</v>
          </cell>
          <cell r="Q12030">
            <v>46054</v>
          </cell>
          <cell r="W12030" t="str">
            <v>SP INT 4</v>
          </cell>
          <cell r="X12030" t="str">
            <v>SP INT 4</v>
          </cell>
        </row>
        <row r="12031">
          <cell r="B12031">
            <v>2</v>
          </cell>
          <cell r="K12031" t="str">
            <v>SALÁRIOS, ENCARGOS E BENEFÍCIOS</v>
          </cell>
          <cell r="O12031">
            <v>0</v>
          </cell>
          <cell r="Q12031">
            <v>46054</v>
          </cell>
          <cell r="W12031" t="str">
            <v>SP INT 4</v>
          </cell>
          <cell r="X12031" t="str">
            <v>SP INT 4</v>
          </cell>
        </row>
        <row r="12032">
          <cell r="B12032">
            <v>2</v>
          </cell>
          <cell r="K12032" t="str">
            <v>SALÁRIOS, ENCARGOS E BENEFÍCIOS</v>
          </cell>
          <cell r="O12032">
            <v>0</v>
          </cell>
          <cell r="Q12032">
            <v>46054</v>
          </cell>
          <cell r="W12032" t="str">
            <v>SP INT 4</v>
          </cell>
          <cell r="X12032" t="str">
            <v>SP INT 4</v>
          </cell>
        </row>
        <row r="12033">
          <cell r="B12033">
            <v>2</v>
          </cell>
          <cell r="K12033" t="str">
            <v>SALÁRIOS, ENCARGOS E BENEFÍCIOS</v>
          </cell>
          <cell r="O12033">
            <v>0</v>
          </cell>
          <cell r="Q12033">
            <v>46054</v>
          </cell>
          <cell r="W12033" t="str">
            <v>SP INT 4</v>
          </cell>
          <cell r="X12033" t="str">
            <v>SP INT 4</v>
          </cell>
        </row>
        <row r="12034">
          <cell r="B12034">
            <v>2</v>
          </cell>
          <cell r="K12034" t="str">
            <v>SALÁRIOS, ENCARGOS E BENEFÍCIOS</v>
          </cell>
          <cell r="O12034">
            <v>0</v>
          </cell>
          <cell r="Q12034">
            <v>46054</v>
          </cell>
          <cell r="W12034" t="str">
            <v>SP INT 4</v>
          </cell>
          <cell r="X12034" t="str">
            <v>SP INT 4</v>
          </cell>
        </row>
        <row r="12035">
          <cell r="B12035">
            <v>2</v>
          </cell>
          <cell r="K12035" t="str">
            <v>SALÁRIOS, ENCARGOS E BENEFÍCIOS</v>
          </cell>
          <cell r="O12035">
            <v>0</v>
          </cell>
          <cell r="Q12035">
            <v>46054</v>
          </cell>
          <cell r="W12035" t="str">
            <v>SP INT 4</v>
          </cell>
          <cell r="X12035" t="str">
            <v>SP INT 4</v>
          </cell>
        </row>
        <row r="12036">
          <cell r="B12036">
            <v>2</v>
          </cell>
          <cell r="K12036" t="str">
            <v>SALÁRIOS, ENCARGOS E BENEFÍCIOS</v>
          </cell>
          <cell r="O12036">
            <v>0</v>
          </cell>
          <cell r="Q12036">
            <v>46054</v>
          </cell>
          <cell r="W12036" t="str">
            <v>SP INT 4</v>
          </cell>
          <cell r="X12036" t="str">
            <v>SP INT 4</v>
          </cell>
        </row>
        <row r="12037">
          <cell r="B12037">
            <v>2</v>
          </cell>
          <cell r="K12037" t="str">
            <v>SALÁRIOS, ENCARGOS E BENEFÍCIOS</v>
          </cell>
          <cell r="O12037">
            <v>0</v>
          </cell>
          <cell r="Q12037">
            <v>46054</v>
          </cell>
          <cell r="W12037" t="str">
            <v>SP INT 4</v>
          </cell>
          <cell r="X12037" t="str">
            <v>SP INT 4</v>
          </cell>
        </row>
        <row r="12038">
          <cell r="B12038">
            <v>2</v>
          </cell>
          <cell r="K12038" t="str">
            <v>SALÁRIOS, ENCARGOS E BENEFÍCIOS</v>
          </cell>
          <cell r="O12038">
            <v>0</v>
          </cell>
          <cell r="Q12038">
            <v>46054</v>
          </cell>
          <cell r="W12038" t="str">
            <v>SP INT 4</v>
          </cell>
          <cell r="X12038" t="str">
            <v>SP INT 4</v>
          </cell>
        </row>
        <row r="12039">
          <cell r="B12039">
            <v>2</v>
          </cell>
          <cell r="K12039" t="str">
            <v>SALÁRIOS, ENCARGOS E BENEFÍCIOS</v>
          </cell>
          <cell r="O12039">
            <v>0</v>
          </cell>
          <cell r="Q12039">
            <v>46054</v>
          </cell>
          <cell r="W12039" t="str">
            <v>SP INT 4</v>
          </cell>
          <cell r="X12039" t="str">
            <v>SP INT 4</v>
          </cell>
        </row>
        <row r="12040">
          <cell r="B12040">
            <v>2</v>
          </cell>
          <cell r="K12040" t="str">
            <v>SALÁRIOS, ENCARGOS E BENEFÍCIOS</v>
          </cell>
          <cell r="O12040">
            <v>0</v>
          </cell>
          <cell r="Q12040">
            <v>46054</v>
          </cell>
          <cell r="W12040" t="str">
            <v>SP INT 4</v>
          </cell>
          <cell r="X12040" t="str">
            <v>SP INT 4</v>
          </cell>
        </row>
        <row r="12041">
          <cell r="B12041">
            <v>2</v>
          </cell>
          <cell r="K12041" t="str">
            <v>SALÁRIOS, ENCARGOS E BENEFÍCIOS</v>
          </cell>
          <cell r="O12041">
            <v>0</v>
          </cell>
          <cell r="Q12041">
            <v>46054</v>
          </cell>
          <cell r="W12041" t="str">
            <v>SP INT 4</v>
          </cell>
          <cell r="X12041" t="str">
            <v>SP INT 4</v>
          </cell>
        </row>
        <row r="12042">
          <cell r="B12042">
            <v>2</v>
          </cell>
          <cell r="K12042" t="str">
            <v>SALÁRIOS, ENCARGOS E BENEFÍCIOS</v>
          </cell>
          <cell r="O12042">
            <v>0</v>
          </cell>
          <cell r="Q12042">
            <v>46054</v>
          </cell>
          <cell r="W12042" t="str">
            <v>SP INT 4</v>
          </cell>
          <cell r="X12042" t="str">
            <v>SP INT 4</v>
          </cell>
        </row>
        <row r="12043">
          <cell r="B12043">
            <v>2</v>
          </cell>
          <cell r="K12043" t="str">
            <v>SALÁRIOS, ENCARGOS E BENEFÍCIOS</v>
          </cell>
          <cell r="O12043">
            <v>0</v>
          </cell>
          <cell r="Q12043">
            <v>46054</v>
          </cell>
          <cell r="W12043" t="str">
            <v>SP INT 4</v>
          </cell>
          <cell r="X12043" t="str">
            <v>SP INT 4</v>
          </cell>
        </row>
        <row r="12044">
          <cell r="B12044">
            <v>2</v>
          </cell>
          <cell r="K12044" t="str">
            <v>SALÁRIOS, ENCARGOS E BENEFÍCIOS</v>
          </cell>
          <cell r="O12044">
            <v>0</v>
          </cell>
          <cell r="Q12044">
            <v>46054</v>
          </cell>
          <cell r="W12044" t="str">
            <v>SP INT 4</v>
          </cell>
          <cell r="X12044" t="str">
            <v>SP INT 4</v>
          </cell>
        </row>
        <row r="12045">
          <cell r="B12045">
            <v>2</v>
          </cell>
          <cell r="K12045" t="str">
            <v>SALÁRIOS, ENCARGOS E BENEFÍCIOS</v>
          </cell>
          <cell r="O12045">
            <v>0</v>
          </cell>
          <cell r="Q12045">
            <v>46054</v>
          </cell>
          <cell r="W12045" t="str">
            <v>SP INT 4</v>
          </cell>
          <cell r="X12045" t="str">
            <v>SP INT 4</v>
          </cell>
        </row>
        <row r="12046">
          <cell r="B12046">
            <v>2</v>
          </cell>
          <cell r="K12046" t="str">
            <v>SALÁRIOS, ENCARGOS E BENEFÍCIOS</v>
          </cell>
          <cell r="O12046">
            <v>0</v>
          </cell>
          <cell r="Q12046">
            <v>46054</v>
          </cell>
          <cell r="W12046" t="str">
            <v>SP INT 4</v>
          </cell>
          <cell r="X12046" t="str">
            <v>SP INT 4</v>
          </cell>
        </row>
        <row r="12047">
          <cell r="B12047">
            <v>2</v>
          </cell>
          <cell r="K12047" t="str">
            <v>SALÁRIOS, ENCARGOS E BENEFÍCIOS</v>
          </cell>
          <cell r="O12047">
            <v>0</v>
          </cell>
          <cell r="Q12047">
            <v>46054</v>
          </cell>
          <cell r="W12047" t="str">
            <v>SP INT 4</v>
          </cell>
          <cell r="X12047" t="str">
            <v>SP INT 4</v>
          </cell>
        </row>
        <row r="12048">
          <cell r="B12048">
            <v>2</v>
          </cell>
          <cell r="K12048" t="str">
            <v>SALÁRIOS, ENCARGOS E BENEFÍCIOS</v>
          </cell>
          <cell r="O12048">
            <v>0</v>
          </cell>
          <cell r="P12048">
            <v>768.11999999999989</v>
          </cell>
          <cell r="Q12048">
            <v>46054</v>
          </cell>
          <cell r="W12048" t="str">
            <v>SP INT 4</v>
          </cell>
          <cell r="X12048" t="str">
            <v>SP INT 4</v>
          </cell>
        </row>
        <row r="12049">
          <cell r="B12049">
            <v>2</v>
          </cell>
          <cell r="K12049" t="str">
            <v>SALÁRIOS, ENCARGOS E BENEFÍCIOS</v>
          </cell>
          <cell r="O12049">
            <v>0</v>
          </cell>
          <cell r="P12049">
            <v>35.620000000000005</v>
          </cell>
          <cell r="Q12049">
            <v>46054</v>
          </cell>
          <cell r="W12049" t="str">
            <v>SP INT 4</v>
          </cell>
          <cell r="X12049" t="str">
            <v>SP INT 4</v>
          </cell>
        </row>
        <row r="12050">
          <cell r="B12050">
            <v>2</v>
          </cell>
          <cell r="K12050" t="str">
            <v>SALÁRIOS, ENCARGOS E BENEFÍCIOS</v>
          </cell>
          <cell r="O12050">
            <v>0</v>
          </cell>
          <cell r="P12050">
            <v>8</v>
          </cell>
          <cell r="Q12050">
            <v>46054</v>
          </cell>
          <cell r="W12050" t="str">
            <v>SP INT 4</v>
          </cell>
          <cell r="X12050" t="str">
            <v>SP INT 4</v>
          </cell>
        </row>
        <row r="12051">
          <cell r="B12051">
            <v>2</v>
          </cell>
          <cell r="K12051" t="str">
            <v>SALÁRIOS, ENCARGOS E BENEFÍCIOS</v>
          </cell>
          <cell r="O12051">
            <v>0</v>
          </cell>
          <cell r="Q12051">
            <v>46054</v>
          </cell>
          <cell r="W12051" t="str">
            <v>SP INT 4</v>
          </cell>
          <cell r="X12051" t="str">
            <v>SP INT 4</v>
          </cell>
        </row>
        <row r="12052">
          <cell r="B12052">
            <v>2</v>
          </cell>
          <cell r="K12052" t="str">
            <v>SALÁRIOS, ENCARGOS E BENEFÍCIOS</v>
          </cell>
          <cell r="O12052">
            <v>0</v>
          </cell>
          <cell r="Q12052">
            <v>46054</v>
          </cell>
          <cell r="W12052" t="str">
            <v>SP INT 4</v>
          </cell>
          <cell r="X12052" t="str">
            <v>SP INT 4</v>
          </cell>
        </row>
        <row r="12053">
          <cell r="B12053">
            <v>2</v>
          </cell>
          <cell r="K12053" t="str">
            <v>SALÁRIOS, ENCARGOS E BENEFÍCIOS</v>
          </cell>
          <cell r="O12053">
            <v>0</v>
          </cell>
          <cell r="Q12053">
            <v>46054</v>
          </cell>
          <cell r="W12053" t="str">
            <v>SP INT 4</v>
          </cell>
          <cell r="X12053" t="str">
            <v>SP INT 4</v>
          </cell>
        </row>
        <row r="12054">
          <cell r="B12054">
            <v>2</v>
          </cell>
          <cell r="K12054" t="str">
            <v>SALÁRIOS, ENCARGOS E BENEFÍCIOS</v>
          </cell>
          <cell r="O12054">
            <v>0</v>
          </cell>
          <cell r="Q12054">
            <v>46054</v>
          </cell>
          <cell r="W12054" t="str">
            <v>SP INT 4</v>
          </cell>
          <cell r="X12054" t="str">
            <v>SP INT 4</v>
          </cell>
        </row>
        <row r="12055">
          <cell r="B12055">
            <v>2</v>
          </cell>
          <cell r="K12055" t="str">
            <v>SALÁRIOS, ENCARGOS E BENEFÍCIOS</v>
          </cell>
          <cell r="O12055">
            <v>0</v>
          </cell>
          <cell r="Q12055">
            <v>46054</v>
          </cell>
          <cell r="W12055" t="str">
            <v>SP INT 4</v>
          </cell>
          <cell r="X12055" t="str">
            <v>SP INT 4</v>
          </cell>
        </row>
        <row r="12056">
          <cell r="B12056">
            <v>2</v>
          </cell>
          <cell r="K12056" t="str">
            <v>SALÁRIOS, ENCARGOS E BENEFÍCIOS</v>
          </cell>
          <cell r="O12056">
            <v>0</v>
          </cell>
          <cell r="Q12056">
            <v>46054</v>
          </cell>
          <cell r="W12056" t="str">
            <v>SP INT 4</v>
          </cell>
          <cell r="X12056" t="str">
            <v>SP INT 4</v>
          </cell>
        </row>
        <row r="12057">
          <cell r="B12057">
            <v>2</v>
          </cell>
          <cell r="K12057" t="str">
            <v>SALÁRIOS, ENCARGOS E BENEFÍCIOS</v>
          </cell>
          <cell r="O12057">
            <v>0</v>
          </cell>
          <cell r="Q12057">
            <v>46054</v>
          </cell>
          <cell r="W12057" t="str">
            <v>SP INT 4</v>
          </cell>
          <cell r="X12057" t="str">
            <v>SP INT 4</v>
          </cell>
        </row>
        <row r="12058">
          <cell r="B12058">
            <v>2</v>
          </cell>
          <cell r="K12058" t="str">
            <v>SALÁRIOS, ENCARGOS E BENEFÍCIOS</v>
          </cell>
          <cell r="O12058">
            <v>0</v>
          </cell>
          <cell r="Q12058">
            <v>46054</v>
          </cell>
          <cell r="W12058" t="str">
            <v>SP INT 4</v>
          </cell>
          <cell r="X12058" t="str">
            <v>SP INT 4</v>
          </cell>
        </row>
        <row r="12059">
          <cell r="B12059">
            <v>2</v>
          </cell>
          <cell r="K12059" t="str">
            <v>SALÁRIOS, ENCARGOS E BENEFÍCIOS</v>
          </cell>
          <cell r="O12059">
            <v>0</v>
          </cell>
          <cell r="Q12059">
            <v>46054</v>
          </cell>
          <cell r="W12059" t="str">
            <v>SP INT 4</v>
          </cell>
          <cell r="X12059" t="str">
            <v>SP INT 4</v>
          </cell>
        </row>
        <row r="12060">
          <cell r="B12060">
            <v>2</v>
          </cell>
          <cell r="K12060" t="str">
            <v>SALÁRIOS, ENCARGOS E BENEFÍCIOS</v>
          </cell>
          <cell r="O12060">
            <v>0</v>
          </cell>
          <cell r="Q12060">
            <v>46054</v>
          </cell>
          <cell r="W12060" t="str">
            <v>SP INT 4</v>
          </cell>
          <cell r="X12060" t="str">
            <v>SP INT 4</v>
          </cell>
        </row>
        <row r="12061">
          <cell r="B12061">
            <v>2</v>
          </cell>
          <cell r="K12061" t="str">
            <v>SALÁRIOS, ENCARGOS E BENEFÍCIOS</v>
          </cell>
          <cell r="O12061">
            <v>0</v>
          </cell>
          <cell r="Q12061">
            <v>46054</v>
          </cell>
          <cell r="W12061" t="str">
            <v>SP INT 4</v>
          </cell>
          <cell r="X12061" t="str">
            <v>SP INT 4</v>
          </cell>
        </row>
        <row r="12062">
          <cell r="B12062">
            <v>2</v>
          </cell>
          <cell r="K12062" t="str">
            <v>SALÁRIOS, ENCARGOS E BENEFÍCIOS</v>
          </cell>
          <cell r="O12062">
            <v>0</v>
          </cell>
          <cell r="Q12062">
            <v>46054</v>
          </cell>
          <cell r="W12062" t="str">
            <v>SP INT 4</v>
          </cell>
          <cell r="X12062" t="str">
            <v>SP INT 4</v>
          </cell>
        </row>
        <row r="12063">
          <cell r="B12063">
            <v>2</v>
          </cell>
          <cell r="K12063" t="str">
            <v>SALÁRIOS, ENCARGOS E BENEFÍCIOS</v>
          </cell>
          <cell r="O12063">
            <v>0</v>
          </cell>
          <cell r="Q12063">
            <v>46054</v>
          </cell>
          <cell r="W12063" t="str">
            <v>SP INT 4</v>
          </cell>
          <cell r="X12063" t="str">
            <v>SP INT 4</v>
          </cell>
        </row>
        <row r="12064">
          <cell r="B12064">
            <v>2</v>
          </cell>
          <cell r="K12064" t="str">
            <v>SALÁRIOS, ENCARGOS E BENEFÍCIOS</v>
          </cell>
          <cell r="O12064">
            <v>0</v>
          </cell>
          <cell r="Q12064">
            <v>46054</v>
          </cell>
          <cell r="W12064" t="str">
            <v>SP INT 5</v>
          </cell>
          <cell r="X12064" t="str">
            <v>SP INT 5</v>
          </cell>
        </row>
        <row r="12065">
          <cell r="B12065">
            <v>2</v>
          </cell>
          <cell r="K12065" t="str">
            <v>SALÁRIOS, ENCARGOS E BENEFÍCIOS</v>
          </cell>
          <cell r="O12065">
            <v>0</v>
          </cell>
          <cell r="Q12065">
            <v>46054</v>
          </cell>
          <cell r="W12065" t="str">
            <v>SP INT 5</v>
          </cell>
          <cell r="X12065" t="str">
            <v>SP INT 5</v>
          </cell>
        </row>
        <row r="12066">
          <cell r="B12066">
            <v>2</v>
          </cell>
          <cell r="K12066" t="str">
            <v>SALÁRIOS, ENCARGOS E BENEFÍCIOS</v>
          </cell>
          <cell r="O12066">
            <v>0</v>
          </cell>
          <cell r="Q12066">
            <v>46054</v>
          </cell>
          <cell r="W12066" t="str">
            <v>SP INT 5</v>
          </cell>
          <cell r="X12066" t="str">
            <v>SP INT 5</v>
          </cell>
        </row>
        <row r="12067">
          <cell r="B12067">
            <v>2</v>
          </cell>
          <cell r="K12067" t="str">
            <v>SALÁRIOS, ENCARGOS E BENEFÍCIOS</v>
          </cell>
          <cell r="O12067">
            <v>0</v>
          </cell>
          <cell r="Q12067">
            <v>46054</v>
          </cell>
          <cell r="W12067" t="str">
            <v>SP INT 5</v>
          </cell>
          <cell r="X12067" t="str">
            <v>SP INT 5</v>
          </cell>
        </row>
        <row r="12068">
          <cell r="B12068">
            <v>2</v>
          </cell>
          <cell r="K12068" t="str">
            <v>SALÁRIOS, ENCARGOS E BENEFÍCIOS</v>
          </cell>
          <cell r="O12068">
            <v>0</v>
          </cell>
          <cell r="Q12068">
            <v>46054</v>
          </cell>
          <cell r="W12068" t="str">
            <v>SP INT 5</v>
          </cell>
          <cell r="X12068" t="str">
            <v>SP INT 5</v>
          </cell>
        </row>
        <row r="12069">
          <cell r="B12069">
            <v>2</v>
          </cell>
          <cell r="K12069" t="str">
            <v>SALÁRIOS, ENCARGOS E BENEFÍCIOS</v>
          </cell>
          <cell r="O12069">
            <v>0</v>
          </cell>
          <cell r="Q12069">
            <v>46054</v>
          </cell>
          <cell r="W12069" t="str">
            <v>SP INT 5</v>
          </cell>
          <cell r="X12069" t="str">
            <v>SP INT 5</v>
          </cell>
        </row>
        <row r="12070">
          <cell r="B12070">
            <v>2</v>
          </cell>
          <cell r="K12070" t="str">
            <v>SALÁRIOS, ENCARGOS E BENEFÍCIOS</v>
          </cell>
          <cell r="O12070">
            <v>0</v>
          </cell>
          <cell r="Q12070">
            <v>46054</v>
          </cell>
          <cell r="W12070" t="str">
            <v>SP INT 5</v>
          </cell>
          <cell r="X12070" t="str">
            <v>SP INT 5</v>
          </cell>
        </row>
        <row r="12071">
          <cell r="B12071">
            <v>2</v>
          </cell>
          <cell r="K12071" t="str">
            <v>SALÁRIOS, ENCARGOS E BENEFÍCIOS</v>
          </cell>
          <cell r="O12071">
            <v>0</v>
          </cell>
          <cell r="Q12071">
            <v>46054</v>
          </cell>
          <cell r="W12071" t="str">
            <v>SP INT 5</v>
          </cell>
          <cell r="X12071" t="str">
            <v>SP INT 5</v>
          </cell>
        </row>
        <row r="12072">
          <cell r="B12072">
            <v>2</v>
          </cell>
          <cell r="K12072" t="str">
            <v>SALÁRIOS, ENCARGOS E BENEFÍCIOS</v>
          </cell>
          <cell r="O12072">
            <v>0</v>
          </cell>
          <cell r="Q12072">
            <v>46054</v>
          </cell>
          <cell r="W12072" t="str">
            <v>SP INT 5</v>
          </cell>
          <cell r="X12072" t="str">
            <v>SP INT 5</v>
          </cell>
        </row>
        <row r="12073">
          <cell r="B12073">
            <v>2</v>
          </cell>
          <cell r="K12073" t="str">
            <v>SALÁRIOS, ENCARGOS E BENEFÍCIOS</v>
          </cell>
          <cell r="O12073">
            <v>0</v>
          </cell>
          <cell r="Q12073">
            <v>46054</v>
          </cell>
          <cell r="W12073" t="str">
            <v>SP INT 5</v>
          </cell>
          <cell r="X12073" t="str">
            <v>SP INT 5</v>
          </cell>
        </row>
        <row r="12074">
          <cell r="B12074">
            <v>2</v>
          </cell>
          <cell r="K12074" t="str">
            <v>SALÁRIOS, ENCARGOS E BENEFÍCIOS</v>
          </cell>
          <cell r="O12074">
            <v>0</v>
          </cell>
          <cell r="Q12074">
            <v>46054</v>
          </cell>
          <cell r="W12074" t="str">
            <v>SP INT 5</v>
          </cell>
          <cell r="X12074" t="str">
            <v>SP INT 5</v>
          </cell>
        </row>
        <row r="12075">
          <cell r="B12075">
            <v>2</v>
          </cell>
          <cell r="K12075" t="str">
            <v>SALÁRIOS, ENCARGOS E BENEFÍCIOS</v>
          </cell>
          <cell r="O12075">
            <v>0</v>
          </cell>
          <cell r="Q12075">
            <v>46054</v>
          </cell>
          <cell r="W12075" t="str">
            <v>SP INT 5</v>
          </cell>
          <cell r="X12075" t="str">
            <v>SP INT 5</v>
          </cell>
        </row>
        <row r="12076">
          <cell r="B12076">
            <v>2</v>
          </cell>
          <cell r="K12076" t="str">
            <v>SALÁRIOS, ENCARGOS E BENEFÍCIOS</v>
          </cell>
          <cell r="O12076">
            <v>0</v>
          </cell>
          <cell r="Q12076">
            <v>46054</v>
          </cell>
          <cell r="W12076" t="str">
            <v>SP INT 5</v>
          </cell>
          <cell r="X12076" t="str">
            <v>SP INT 5</v>
          </cell>
        </row>
        <row r="12077">
          <cell r="B12077">
            <v>2</v>
          </cell>
          <cell r="K12077" t="str">
            <v>SALÁRIOS, ENCARGOS E BENEFÍCIOS</v>
          </cell>
          <cell r="O12077">
            <v>0</v>
          </cell>
          <cell r="Q12077">
            <v>46054</v>
          </cell>
          <cell r="W12077" t="str">
            <v>SP INT 5</v>
          </cell>
          <cell r="X12077" t="str">
            <v>SP INT 5</v>
          </cell>
        </row>
        <row r="12078">
          <cell r="B12078">
            <v>2</v>
          </cell>
          <cell r="K12078" t="str">
            <v>SALÁRIOS, ENCARGOS E BENEFÍCIOS</v>
          </cell>
          <cell r="O12078">
            <v>0</v>
          </cell>
          <cell r="Q12078">
            <v>46054</v>
          </cell>
          <cell r="W12078" t="str">
            <v>SP INT 5</v>
          </cell>
          <cell r="X12078" t="str">
            <v>SP INT 5</v>
          </cell>
        </row>
        <row r="12079">
          <cell r="B12079">
            <v>2</v>
          </cell>
          <cell r="K12079" t="str">
            <v>SALÁRIOS, ENCARGOS E BENEFÍCIOS</v>
          </cell>
          <cell r="O12079">
            <v>0</v>
          </cell>
          <cell r="Q12079">
            <v>46054</v>
          </cell>
          <cell r="W12079" t="str">
            <v>SP INT 5</v>
          </cell>
          <cell r="X12079" t="str">
            <v>SP INT 5</v>
          </cell>
        </row>
        <row r="12080">
          <cell r="B12080">
            <v>2</v>
          </cell>
          <cell r="K12080" t="str">
            <v>SALÁRIOS, ENCARGOS E BENEFÍCIOS</v>
          </cell>
          <cell r="O12080">
            <v>0</v>
          </cell>
          <cell r="Q12080">
            <v>46054</v>
          </cell>
          <cell r="W12080" t="str">
            <v>SP INT 5</v>
          </cell>
          <cell r="X12080" t="str">
            <v>SP INT 5</v>
          </cell>
        </row>
        <row r="12081">
          <cell r="B12081">
            <v>2</v>
          </cell>
          <cell r="K12081" t="str">
            <v>SALÁRIOS, ENCARGOS E BENEFÍCIOS</v>
          </cell>
          <cell r="O12081">
            <v>0</v>
          </cell>
          <cell r="Q12081">
            <v>46054</v>
          </cell>
          <cell r="W12081" t="str">
            <v>SP INT 5</v>
          </cell>
          <cell r="X12081" t="str">
            <v>SP INT 5</v>
          </cell>
        </row>
        <row r="12082">
          <cell r="B12082">
            <v>2</v>
          </cell>
          <cell r="K12082" t="str">
            <v>SALÁRIOS, ENCARGOS E BENEFÍCIOS</v>
          </cell>
          <cell r="O12082">
            <v>0</v>
          </cell>
          <cell r="Q12082">
            <v>46054</v>
          </cell>
          <cell r="W12082" t="str">
            <v>SP INT 5</v>
          </cell>
          <cell r="X12082" t="str">
            <v>SP INT 5</v>
          </cell>
        </row>
        <row r="12083">
          <cell r="B12083">
            <v>2</v>
          </cell>
          <cell r="K12083" t="str">
            <v>SALÁRIOS, ENCARGOS E BENEFÍCIOS</v>
          </cell>
          <cell r="O12083">
            <v>0</v>
          </cell>
          <cell r="Q12083">
            <v>46054</v>
          </cell>
          <cell r="W12083" t="str">
            <v>SP INT 5</v>
          </cell>
          <cell r="X12083" t="str">
            <v>SP INT 5</v>
          </cell>
        </row>
        <row r="12084">
          <cell r="B12084">
            <v>2</v>
          </cell>
          <cell r="K12084" t="str">
            <v>SALÁRIOS, ENCARGOS E BENEFÍCIOS</v>
          </cell>
          <cell r="O12084">
            <v>0</v>
          </cell>
          <cell r="Q12084">
            <v>46054</v>
          </cell>
          <cell r="W12084" t="str">
            <v>SP INT 5</v>
          </cell>
          <cell r="X12084" t="str">
            <v>SP INT 5</v>
          </cell>
        </row>
        <row r="12085">
          <cell r="B12085">
            <v>2</v>
          </cell>
          <cell r="K12085" t="str">
            <v>SALÁRIOS, ENCARGOS E BENEFÍCIOS</v>
          </cell>
          <cell r="O12085">
            <v>0</v>
          </cell>
          <cell r="Q12085">
            <v>46054</v>
          </cell>
          <cell r="W12085" t="str">
            <v>SP INT 5</v>
          </cell>
          <cell r="X12085" t="str">
            <v>SP INT 5</v>
          </cell>
        </row>
        <row r="12086">
          <cell r="B12086">
            <v>2</v>
          </cell>
          <cell r="K12086" t="str">
            <v>SALÁRIOS, ENCARGOS E BENEFÍCIOS</v>
          </cell>
          <cell r="O12086">
            <v>0</v>
          </cell>
          <cell r="Q12086">
            <v>46054</v>
          </cell>
          <cell r="W12086" t="str">
            <v>SP INT 5</v>
          </cell>
          <cell r="X12086" t="str">
            <v>SP INT 5</v>
          </cell>
        </row>
        <row r="12087">
          <cell r="B12087">
            <v>2</v>
          </cell>
          <cell r="K12087" t="str">
            <v>SALÁRIOS, ENCARGOS E BENEFÍCIOS</v>
          </cell>
          <cell r="O12087">
            <v>0</v>
          </cell>
          <cell r="Q12087">
            <v>46054</v>
          </cell>
          <cell r="W12087" t="str">
            <v>SP INT 5</v>
          </cell>
          <cell r="X12087" t="str">
            <v>SP INT 5</v>
          </cell>
        </row>
        <row r="12088">
          <cell r="B12088">
            <v>2</v>
          </cell>
          <cell r="K12088" t="str">
            <v>SALÁRIOS, ENCARGOS E BENEFÍCIOS</v>
          </cell>
          <cell r="O12088">
            <v>0</v>
          </cell>
          <cell r="Q12088">
            <v>46054</v>
          </cell>
          <cell r="W12088" t="str">
            <v>SP INT 5</v>
          </cell>
          <cell r="X12088" t="str">
            <v>SP INT 5</v>
          </cell>
        </row>
        <row r="12089">
          <cell r="B12089">
            <v>2</v>
          </cell>
          <cell r="K12089" t="str">
            <v>SALÁRIOS, ENCARGOS E BENEFÍCIOS</v>
          </cell>
          <cell r="O12089">
            <v>0</v>
          </cell>
          <cell r="Q12089">
            <v>46054</v>
          </cell>
          <cell r="W12089" t="str">
            <v>SP INT 5</v>
          </cell>
          <cell r="X12089" t="str">
            <v>SP INT 5</v>
          </cell>
        </row>
        <row r="12090">
          <cell r="B12090">
            <v>2</v>
          </cell>
          <cell r="K12090" t="str">
            <v>SALÁRIOS, ENCARGOS E BENEFÍCIOS</v>
          </cell>
          <cell r="O12090">
            <v>0</v>
          </cell>
          <cell r="Q12090">
            <v>46054</v>
          </cell>
          <cell r="W12090" t="str">
            <v>SP INT 5</v>
          </cell>
          <cell r="X12090" t="str">
            <v>SP INT 5</v>
          </cell>
        </row>
        <row r="12091">
          <cell r="B12091">
            <v>2</v>
          </cell>
          <cell r="K12091" t="str">
            <v>SALÁRIOS, ENCARGOS E BENEFÍCIOS</v>
          </cell>
          <cell r="O12091">
            <v>0</v>
          </cell>
          <cell r="Q12091">
            <v>46054</v>
          </cell>
          <cell r="W12091" t="str">
            <v>SP INT 5</v>
          </cell>
          <cell r="X12091" t="str">
            <v>SP INT 5</v>
          </cell>
        </row>
        <row r="12092">
          <cell r="B12092">
            <v>2</v>
          </cell>
          <cell r="K12092" t="str">
            <v>SALÁRIOS, ENCARGOS E BENEFÍCIOS</v>
          </cell>
          <cell r="O12092">
            <v>0</v>
          </cell>
          <cell r="Q12092">
            <v>46054</v>
          </cell>
          <cell r="W12092" t="str">
            <v>SP INT 5</v>
          </cell>
          <cell r="X12092" t="str">
            <v>SP INT 5</v>
          </cell>
        </row>
        <row r="12093">
          <cell r="B12093">
            <v>2</v>
          </cell>
          <cell r="K12093" t="str">
            <v>SALÁRIOS, ENCARGOS E BENEFÍCIOS</v>
          </cell>
          <cell r="O12093">
            <v>0</v>
          </cell>
          <cell r="Q12093">
            <v>46054</v>
          </cell>
          <cell r="W12093" t="str">
            <v>SP INT 5</v>
          </cell>
          <cell r="X12093" t="str">
            <v>SP INT 5</v>
          </cell>
        </row>
        <row r="12094">
          <cell r="B12094">
            <v>2</v>
          </cell>
          <cell r="K12094" t="str">
            <v>SALÁRIOS, ENCARGOS E BENEFÍCIOS</v>
          </cell>
          <cell r="O12094">
            <v>0</v>
          </cell>
          <cell r="Q12094">
            <v>46054</v>
          </cell>
          <cell r="W12094" t="str">
            <v>SP INT 5</v>
          </cell>
          <cell r="X12094" t="str">
            <v>SP INT 5</v>
          </cell>
        </row>
        <row r="12095">
          <cell r="B12095">
            <v>2</v>
          </cell>
          <cell r="K12095" t="str">
            <v>SALÁRIOS, ENCARGOS E BENEFÍCIOS</v>
          </cell>
          <cell r="O12095">
            <v>0</v>
          </cell>
          <cell r="Q12095">
            <v>46054</v>
          </cell>
          <cell r="W12095" t="str">
            <v>SP INT 5</v>
          </cell>
          <cell r="X12095" t="str">
            <v>SP INT 5</v>
          </cell>
        </row>
        <row r="12096">
          <cell r="B12096">
            <v>2</v>
          </cell>
          <cell r="K12096" t="str">
            <v>SALÁRIOS, ENCARGOS E BENEFÍCIOS</v>
          </cell>
          <cell r="O12096">
            <v>0</v>
          </cell>
          <cell r="Q12096">
            <v>46054</v>
          </cell>
          <cell r="W12096" t="str">
            <v>SP INT 5</v>
          </cell>
          <cell r="X12096" t="str">
            <v>SP INT 5</v>
          </cell>
        </row>
        <row r="12097">
          <cell r="B12097">
            <v>2</v>
          </cell>
          <cell r="K12097" t="str">
            <v>SALÁRIOS, ENCARGOS E BENEFÍCIOS</v>
          </cell>
          <cell r="O12097">
            <v>0</v>
          </cell>
          <cell r="Q12097">
            <v>46054</v>
          </cell>
          <cell r="W12097" t="str">
            <v>SP INT 5</v>
          </cell>
          <cell r="X12097" t="str">
            <v>SP INT 5</v>
          </cell>
        </row>
        <row r="12098">
          <cell r="B12098">
            <v>2</v>
          </cell>
          <cell r="K12098" t="str">
            <v>SALÁRIOS, ENCARGOS E BENEFÍCIOS</v>
          </cell>
          <cell r="O12098">
            <v>0</v>
          </cell>
          <cell r="Q12098">
            <v>46054</v>
          </cell>
          <cell r="W12098" t="str">
            <v>SP INT 5</v>
          </cell>
          <cell r="X12098" t="str">
            <v>SP INT 5</v>
          </cell>
        </row>
        <row r="12099">
          <cell r="B12099">
            <v>2</v>
          </cell>
          <cell r="K12099" t="str">
            <v>SALÁRIOS, ENCARGOS E BENEFÍCIOS</v>
          </cell>
          <cell r="O12099">
            <v>0</v>
          </cell>
          <cell r="Q12099">
            <v>46054</v>
          </cell>
          <cell r="W12099" t="str">
            <v>SP INT 5</v>
          </cell>
          <cell r="X12099" t="str">
            <v>SP INT 5</v>
          </cell>
        </row>
        <row r="12100">
          <cell r="B12100">
            <v>2</v>
          </cell>
          <cell r="K12100" t="str">
            <v>SALÁRIOS, ENCARGOS E BENEFÍCIOS</v>
          </cell>
          <cell r="O12100">
            <v>0</v>
          </cell>
          <cell r="Q12100">
            <v>46054</v>
          </cell>
          <cell r="W12100" t="str">
            <v>SP INT 5</v>
          </cell>
          <cell r="X12100" t="str">
            <v>SP INT 5</v>
          </cell>
        </row>
        <row r="12101">
          <cell r="B12101">
            <v>2</v>
          </cell>
          <cell r="K12101" t="str">
            <v>SALÁRIOS, ENCARGOS E BENEFÍCIOS</v>
          </cell>
          <cell r="O12101">
            <v>0</v>
          </cell>
          <cell r="Q12101">
            <v>46054</v>
          </cell>
          <cell r="W12101" t="str">
            <v>SP INT 5</v>
          </cell>
          <cell r="X12101" t="str">
            <v>SP INT 5</v>
          </cell>
        </row>
        <row r="12102">
          <cell r="B12102">
            <v>2</v>
          </cell>
          <cell r="K12102" t="str">
            <v>SALÁRIOS, ENCARGOS E BENEFÍCIOS</v>
          </cell>
          <cell r="O12102">
            <v>0</v>
          </cell>
          <cell r="Q12102">
            <v>46054</v>
          </cell>
          <cell r="W12102" t="str">
            <v>SP INT 5</v>
          </cell>
          <cell r="X12102" t="str">
            <v>SP INT 5</v>
          </cell>
        </row>
        <row r="12103">
          <cell r="B12103">
            <v>2</v>
          </cell>
          <cell r="K12103" t="str">
            <v>SALÁRIOS, ENCARGOS E BENEFÍCIOS</v>
          </cell>
          <cell r="O12103">
            <v>0</v>
          </cell>
          <cell r="Q12103">
            <v>46054</v>
          </cell>
          <cell r="W12103" t="str">
            <v>SP INT 5</v>
          </cell>
          <cell r="X12103" t="str">
            <v>SP INT 5</v>
          </cell>
        </row>
        <row r="12104">
          <cell r="B12104">
            <v>2</v>
          </cell>
          <cell r="K12104" t="str">
            <v>SALÁRIOS, ENCARGOS E BENEFÍCIOS</v>
          </cell>
          <cell r="O12104">
            <v>0</v>
          </cell>
          <cell r="Q12104">
            <v>46054</v>
          </cell>
          <cell r="W12104" t="str">
            <v>SP INT 5</v>
          </cell>
          <cell r="X12104" t="str">
            <v>SP INT 5</v>
          </cell>
        </row>
        <row r="12105">
          <cell r="B12105">
            <v>2</v>
          </cell>
          <cell r="K12105" t="str">
            <v>SALÁRIOS, ENCARGOS E BENEFÍCIOS</v>
          </cell>
          <cell r="O12105">
            <v>0</v>
          </cell>
          <cell r="Q12105">
            <v>46054</v>
          </cell>
          <cell r="W12105" t="str">
            <v>SP INT 5</v>
          </cell>
          <cell r="X12105" t="str">
            <v>SP INT 5</v>
          </cell>
        </row>
        <row r="12106">
          <cell r="B12106">
            <v>2</v>
          </cell>
          <cell r="K12106" t="str">
            <v>SALÁRIOS, ENCARGOS E BENEFÍCIOS</v>
          </cell>
          <cell r="O12106">
            <v>0</v>
          </cell>
          <cell r="Q12106">
            <v>46054</v>
          </cell>
          <cell r="W12106" t="str">
            <v>SP INT 5</v>
          </cell>
          <cell r="X12106" t="str">
            <v>SP INT 5</v>
          </cell>
        </row>
        <row r="12107">
          <cell r="B12107">
            <v>2</v>
          </cell>
          <cell r="K12107" t="str">
            <v>SALÁRIOS, ENCARGOS E BENEFÍCIOS</v>
          </cell>
          <cell r="O12107">
            <v>0</v>
          </cell>
          <cell r="Q12107">
            <v>46054</v>
          </cell>
          <cell r="W12107" t="str">
            <v>SP INT 5</v>
          </cell>
          <cell r="X12107" t="str">
            <v>SP INT 5</v>
          </cell>
        </row>
        <row r="12108">
          <cell r="B12108">
            <v>2</v>
          </cell>
          <cell r="K12108" t="str">
            <v>SALÁRIOS, ENCARGOS E BENEFÍCIOS</v>
          </cell>
          <cell r="O12108">
            <v>0</v>
          </cell>
          <cell r="Q12108">
            <v>46054</v>
          </cell>
          <cell r="W12108" t="str">
            <v>SP INT 5</v>
          </cell>
          <cell r="X12108" t="str">
            <v>SP INT 5</v>
          </cell>
        </row>
        <row r="12109">
          <cell r="B12109">
            <v>2</v>
          </cell>
          <cell r="K12109" t="str">
            <v>SALÁRIOS, ENCARGOS E BENEFÍCIOS</v>
          </cell>
          <cell r="O12109">
            <v>0</v>
          </cell>
          <cell r="P12109">
            <v>34.480000000000004</v>
          </cell>
          <cell r="Q12109">
            <v>46054</v>
          </cell>
          <cell r="W12109" t="str">
            <v>SP INT 5</v>
          </cell>
          <cell r="X12109" t="str">
            <v>SP INT 5</v>
          </cell>
        </row>
        <row r="12110">
          <cell r="B12110">
            <v>2</v>
          </cell>
          <cell r="K12110" t="str">
            <v>SALÁRIOS, ENCARGOS E BENEFÍCIOS</v>
          </cell>
          <cell r="O12110">
            <v>0</v>
          </cell>
          <cell r="P12110">
            <v>715.64</v>
          </cell>
          <cell r="Q12110">
            <v>46054</v>
          </cell>
          <cell r="W12110" t="str">
            <v>SP INT 5</v>
          </cell>
          <cell r="X12110" t="str">
            <v>SP INT 5</v>
          </cell>
        </row>
        <row r="12111">
          <cell r="B12111">
            <v>2</v>
          </cell>
          <cell r="K12111" t="str">
            <v>SALÁRIOS, ENCARGOS E BENEFÍCIOS</v>
          </cell>
          <cell r="O12111">
            <v>0</v>
          </cell>
          <cell r="Q12111">
            <v>46054</v>
          </cell>
          <cell r="W12111" t="str">
            <v>SP INT 5</v>
          </cell>
          <cell r="X12111" t="str">
            <v>SP INT 5</v>
          </cell>
        </row>
        <row r="12112">
          <cell r="B12112">
            <v>2</v>
          </cell>
          <cell r="K12112" t="str">
            <v>SALÁRIOS, ENCARGOS E BENEFÍCIOS</v>
          </cell>
          <cell r="O12112">
            <v>0</v>
          </cell>
          <cell r="Q12112">
            <v>46054</v>
          </cell>
          <cell r="W12112" t="str">
            <v>SP INT 5</v>
          </cell>
          <cell r="X12112" t="str">
            <v>SP INT 5</v>
          </cell>
        </row>
        <row r="12113">
          <cell r="B12113">
            <v>2</v>
          </cell>
          <cell r="K12113" t="str">
            <v>SALÁRIOS, ENCARGOS E BENEFÍCIOS</v>
          </cell>
          <cell r="O12113">
            <v>0</v>
          </cell>
          <cell r="Q12113">
            <v>46054</v>
          </cell>
          <cell r="W12113" t="str">
            <v>SP INT 5</v>
          </cell>
          <cell r="X12113" t="str">
            <v>SP INT 5</v>
          </cell>
        </row>
        <row r="12114">
          <cell r="B12114">
            <v>2</v>
          </cell>
          <cell r="K12114" t="str">
            <v>SALÁRIOS, ENCARGOS E BENEFÍCIOS</v>
          </cell>
          <cell r="O12114">
            <v>0</v>
          </cell>
          <cell r="Q12114">
            <v>46054</v>
          </cell>
          <cell r="W12114" t="str">
            <v>SP INT 5</v>
          </cell>
          <cell r="X12114" t="str">
            <v>SP INT 5</v>
          </cell>
        </row>
        <row r="12115">
          <cell r="B12115">
            <v>2</v>
          </cell>
          <cell r="K12115" t="str">
            <v>SALÁRIOS, ENCARGOS E BENEFÍCIOS</v>
          </cell>
          <cell r="O12115">
            <v>0</v>
          </cell>
          <cell r="Q12115">
            <v>46054</v>
          </cell>
          <cell r="W12115" t="str">
            <v>SP INT 5</v>
          </cell>
          <cell r="X12115" t="str">
            <v>SP INT 5</v>
          </cell>
        </row>
        <row r="12116">
          <cell r="B12116">
            <v>2</v>
          </cell>
          <cell r="K12116" t="str">
            <v>SALÁRIOS, ENCARGOS E BENEFÍCIOS</v>
          </cell>
          <cell r="O12116">
            <v>0</v>
          </cell>
          <cell r="Q12116">
            <v>46054</v>
          </cell>
          <cell r="W12116" t="str">
            <v>SP INT 6</v>
          </cell>
          <cell r="X12116" t="str">
            <v>SP INT 6</v>
          </cell>
        </row>
        <row r="12117">
          <cell r="B12117">
            <v>2</v>
          </cell>
          <cell r="K12117" t="str">
            <v>SALÁRIOS, ENCARGOS E BENEFÍCIOS</v>
          </cell>
          <cell r="O12117">
            <v>0</v>
          </cell>
          <cell r="Q12117">
            <v>46054</v>
          </cell>
          <cell r="W12117" t="str">
            <v>SP INT 6</v>
          </cell>
          <cell r="X12117" t="str">
            <v>SP INT 6</v>
          </cell>
        </row>
        <row r="12118">
          <cell r="B12118">
            <v>2</v>
          </cell>
          <cell r="K12118" t="str">
            <v>SALÁRIOS, ENCARGOS E BENEFÍCIOS</v>
          </cell>
          <cell r="O12118">
            <v>0</v>
          </cell>
          <cell r="Q12118">
            <v>46054</v>
          </cell>
          <cell r="W12118" t="str">
            <v>SP INT 6</v>
          </cell>
          <cell r="X12118" t="str">
            <v>SP INT 6</v>
          </cell>
        </row>
        <row r="12119">
          <cell r="B12119">
            <v>2</v>
          </cell>
          <cell r="K12119" t="str">
            <v>SALÁRIOS, ENCARGOS E BENEFÍCIOS</v>
          </cell>
          <cell r="O12119">
            <v>0</v>
          </cell>
          <cell r="Q12119">
            <v>46054</v>
          </cell>
          <cell r="W12119" t="str">
            <v>SP INT 6</v>
          </cell>
          <cell r="X12119" t="str">
            <v>SP INT 6</v>
          </cell>
        </row>
        <row r="12120">
          <cell r="B12120">
            <v>2</v>
          </cell>
          <cell r="K12120" t="str">
            <v>SALÁRIOS, ENCARGOS E BENEFÍCIOS</v>
          </cell>
          <cell r="O12120">
            <v>0</v>
          </cell>
          <cell r="Q12120">
            <v>46054</v>
          </cell>
          <cell r="W12120" t="str">
            <v>SP INT 6</v>
          </cell>
          <cell r="X12120" t="str">
            <v>SP INT 6</v>
          </cell>
        </row>
        <row r="12121">
          <cell r="B12121">
            <v>2</v>
          </cell>
          <cell r="K12121" t="str">
            <v>SALÁRIOS, ENCARGOS E BENEFÍCIOS</v>
          </cell>
          <cell r="O12121">
            <v>0</v>
          </cell>
          <cell r="Q12121">
            <v>46054</v>
          </cell>
          <cell r="W12121" t="str">
            <v>SP INT 6</v>
          </cell>
          <cell r="X12121" t="str">
            <v>SP INT 6</v>
          </cell>
        </row>
        <row r="12122">
          <cell r="B12122">
            <v>2</v>
          </cell>
          <cell r="K12122" t="str">
            <v>SALÁRIOS, ENCARGOS E BENEFÍCIOS</v>
          </cell>
          <cell r="O12122">
            <v>0</v>
          </cell>
          <cell r="Q12122">
            <v>46054</v>
          </cell>
          <cell r="W12122" t="str">
            <v>SP INT 6</v>
          </cell>
          <cell r="X12122" t="str">
            <v>SP INT 6</v>
          </cell>
        </row>
        <row r="12123">
          <cell r="B12123">
            <v>2</v>
          </cell>
          <cell r="K12123" t="str">
            <v>SALÁRIOS, ENCARGOS E BENEFÍCIOS</v>
          </cell>
          <cell r="O12123">
            <v>0</v>
          </cell>
          <cell r="Q12123">
            <v>46054</v>
          </cell>
          <cell r="W12123" t="str">
            <v>SP INT 6</v>
          </cell>
          <cell r="X12123" t="str">
            <v>SP INT 6</v>
          </cell>
        </row>
        <row r="12124">
          <cell r="B12124">
            <v>2</v>
          </cell>
          <cell r="K12124" t="str">
            <v>SALÁRIOS, ENCARGOS E BENEFÍCIOS</v>
          </cell>
          <cell r="O12124">
            <v>0</v>
          </cell>
          <cell r="Q12124">
            <v>46054</v>
          </cell>
          <cell r="W12124" t="str">
            <v>SP INT 6</v>
          </cell>
          <cell r="X12124" t="str">
            <v>SP INT 6</v>
          </cell>
        </row>
        <row r="12125">
          <cell r="B12125">
            <v>2</v>
          </cell>
          <cell r="K12125" t="str">
            <v>SALÁRIOS, ENCARGOS E BENEFÍCIOS</v>
          </cell>
          <cell r="O12125">
            <v>0</v>
          </cell>
          <cell r="Q12125">
            <v>46054</v>
          </cell>
          <cell r="W12125" t="str">
            <v>SP INT 6</v>
          </cell>
          <cell r="X12125" t="str">
            <v>SP INT 6</v>
          </cell>
        </row>
        <row r="12126">
          <cell r="B12126">
            <v>2</v>
          </cell>
          <cell r="K12126" t="str">
            <v>SALÁRIOS, ENCARGOS E BENEFÍCIOS</v>
          </cell>
          <cell r="O12126">
            <v>0</v>
          </cell>
          <cell r="Q12126">
            <v>46054</v>
          </cell>
          <cell r="W12126" t="str">
            <v>SP INT 6</v>
          </cell>
          <cell r="X12126" t="str">
            <v>SP INT 6</v>
          </cell>
        </row>
        <row r="12127">
          <cell r="B12127">
            <v>2</v>
          </cell>
          <cell r="K12127" t="str">
            <v>SALÁRIOS, ENCARGOS E BENEFÍCIOS</v>
          </cell>
          <cell r="O12127">
            <v>0</v>
          </cell>
          <cell r="Q12127">
            <v>46054</v>
          </cell>
          <cell r="W12127" t="str">
            <v>SP INT 6</v>
          </cell>
          <cell r="X12127" t="str">
            <v>SP INT 6</v>
          </cell>
        </row>
        <row r="12128">
          <cell r="B12128">
            <v>2</v>
          </cell>
          <cell r="K12128" t="str">
            <v>SALÁRIOS, ENCARGOS E BENEFÍCIOS</v>
          </cell>
          <cell r="O12128">
            <v>0</v>
          </cell>
          <cell r="Q12128">
            <v>46054</v>
          </cell>
          <cell r="W12128" t="str">
            <v>SP INT 6</v>
          </cell>
          <cell r="X12128" t="str">
            <v>SP INT 6</v>
          </cell>
        </row>
        <row r="12129">
          <cell r="B12129">
            <v>2</v>
          </cell>
          <cell r="K12129" t="str">
            <v>SALÁRIOS, ENCARGOS E BENEFÍCIOS</v>
          </cell>
          <cell r="O12129">
            <v>0</v>
          </cell>
          <cell r="Q12129">
            <v>46054</v>
          </cell>
          <cell r="W12129" t="str">
            <v>SP INT 6</v>
          </cell>
          <cell r="X12129" t="str">
            <v>SP INT 6</v>
          </cell>
        </row>
        <row r="12130">
          <cell r="B12130">
            <v>2</v>
          </cell>
          <cell r="K12130" t="str">
            <v>SALÁRIOS, ENCARGOS E BENEFÍCIOS</v>
          </cell>
          <cell r="O12130">
            <v>0</v>
          </cell>
          <cell r="Q12130">
            <v>46054</v>
          </cell>
          <cell r="W12130" t="str">
            <v>SP INT 6</v>
          </cell>
          <cell r="X12130" t="str">
            <v>SP INT 6</v>
          </cell>
        </row>
        <row r="12131">
          <cell r="B12131">
            <v>2</v>
          </cell>
          <cell r="K12131" t="str">
            <v>SALÁRIOS, ENCARGOS E BENEFÍCIOS</v>
          </cell>
          <cell r="O12131">
            <v>0</v>
          </cell>
          <cell r="Q12131">
            <v>46054</v>
          </cell>
          <cell r="W12131" t="str">
            <v>SP INT 6</v>
          </cell>
          <cell r="X12131" t="str">
            <v>SP INT 6</v>
          </cell>
        </row>
        <row r="12132">
          <cell r="B12132">
            <v>2</v>
          </cell>
          <cell r="K12132" t="str">
            <v>SALÁRIOS, ENCARGOS E BENEFÍCIOS</v>
          </cell>
          <cell r="O12132">
            <v>0</v>
          </cell>
          <cell r="Q12132">
            <v>46054</v>
          </cell>
          <cell r="W12132" t="str">
            <v>SP INT 6</v>
          </cell>
          <cell r="X12132" t="str">
            <v>SP INT 6</v>
          </cell>
        </row>
        <row r="12133">
          <cell r="B12133">
            <v>2</v>
          </cell>
          <cell r="K12133" t="str">
            <v>SALÁRIOS, ENCARGOS E BENEFÍCIOS</v>
          </cell>
          <cell r="O12133">
            <v>0</v>
          </cell>
          <cell r="Q12133">
            <v>46054</v>
          </cell>
          <cell r="W12133" t="str">
            <v>SP INT 6</v>
          </cell>
          <cell r="X12133" t="str">
            <v>SP INT 6</v>
          </cell>
        </row>
        <row r="12134">
          <cell r="B12134">
            <v>2</v>
          </cell>
          <cell r="K12134" t="str">
            <v>SALÁRIOS, ENCARGOS E BENEFÍCIOS</v>
          </cell>
          <cell r="O12134">
            <v>0</v>
          </cell>
          <cell r="Q12134">
            <v>46054</v>
          </cell>
          <cell r="W12134" t="str">
            <v>SP INT 6</v>
          </cell>
          <cell r="X12134" t="str">
            <v>SP INT 6</v>
          </cell>
        </row>
        <row r="12135">
          <cell r="B12135">
            <v>2</v>
          </cell>
          <cell r="K12135" t="str">
            <v>SALÁRIOS, ENCARGOS E BENEFÍCIOS</v>
          </cell>
          <cell r="O12135">
            <v>0</v>
          </cell>
          <cell r="Q12135">
            <v>46054</v>
          </cell>
          <cell r="W12135" t="str">
            <v>SP INT 6</v>
          </cell>
          <cell r="X12135" t="str">
            <v>SP INT 6</v>
          </cell>
        </row>
        <row r="12136">
          <cell r="B12136">
            <v>2</v>
          </cell>
          <cell r="K12136" t="str">
            <v>SALÁRIOS, ENCARGOS E BENEFÍCIOS</v>
          </cell>
          <cell r="O12136">
            <v>0</v>
          </cell>
          <cell r="Q12136">
            <v>46054</v>
          </cell>
          <cell r="W12136" t="str">
            <v>SP INT 6</v>
          </cell>
          <cell r="X12136" t="str">
            <v>SP INT 6</v>
          </cell>
        </row>
        <row r="12137">
          <cell r="B12137">
            <v>2</v>
          </cell>
          <cell r="K12137" t="str">
            <v>SALÁRIOS, ENCARGOS E BENEFÍCIOS</v>
          </cell>
          <cell r="O12137">
            <v>0</v>
          </cell>
          <cell r="Q12137">
            <v>46054</v>
          </cell>
          <cell r="W12137" t="str">
            <v>SP INT 6</v>
          </cell>
          <cell r="X12137" t="str">
            <v>SP INT 6</v>
          </cell>
        </row>
        <row r="12138">
          <cell r="B12138">
            <v>2</v>
          </cell>
          <cell r="K12138" t="str">
            <v>SALÁRIOS, ENCARGOS E BENEFÍCIOS</v>
          </cell>
          <cell r="O12138">
            <v>0</v>
          </cell>
          <cell r="Q12138">
            <v>46054</v>
          </cell>
          <cell r="W12138" t="str">
            <v>SP INT 6</v>
          </cell>
          <cell r="X12138" t="str">
            <v>SP INT 6</v>
          </cell>
        </row>
        <row r="12139">
          <cell r="B12139">
            <v>2</v>
          </cell>
          <cell r="K12139" t="str">
            <v>SALÁRIOS, ENCARGOS E BENEFÍCIOS</v>
          </cell>
          <cell r="O12139">
            <v>0</v>
          </cell>
          <cell r="Q12139">
            <v>46054</v>
          </cell>
          <cell r="W12139" t="str">
            <v>SP INT 6</v>
          </cell>
          <cell r="X12139" t="str">
            <v>SP INT 6</v>
          </cell>
        </row>
        <row r="12140">
          <cell r="B12140">
            <v>2</v>
          </cell>
          <cell r="K12140" t="str">
            <v>SALÁRIOS, ENCARGOS E BENEFÍCIOS</v>
          </cell>
          <cell r="O12140">
            <v>0</v>
          </cell>
          <cell r="Q12140">
            <v>46054</v>
          </cell>
          <cell r="W12140" t="str">
            <v>SP INT 6</v>
          </cell>
          <cell r="X12140" t="str">
            <v>SP INT 6</v>
          </cell>
        </row>
        <row r="12141">
          <cell r="B12141">
            <v>2</v>
          </cell>
          <cell r="K12141" t="str">
            <v>SALÁRIOS, ENCARGOS E BENEFÍCIOS</v>
          </cell>
          <cell r="O12141">
            <v>0</v>
          </cell>
          <cell r="Q12141">
            <v>46054</v>
          </cell>
          <cell r="W12141" t="str">
            <v>SP INT 6</v>
          </cell>
          <cell r="X12141" t="str">
            <v>SP INT 6</v>
          </cell>
        </row>
        <row r="12142">
          <cell r="B12142">
            <v>2</v>
          </cell>
          <cell r="K12142" t="str">
            <v>SALÁRIOS, ENCARGOS E BENEFÍCIOS</v>
          </cell>
          <cell r="O12142">
            <v>0</v>
          </cell>
          <cell r="Q12142">
            <v>46054</v>
          </cell>
          <cell r="W12142" t="str">
            <v>SP INT 6</v>
          </cell>
          <cell r="X12142" t="str">
            <v>SP INT 6</v>
          </cell>
        </row>
        <row r="12143">
          <cell r="B12143">
            <v>2</v>
          </cell>
          <cell r="K12143" t="str">
            <v>SALÁRIOS, ENCARGOS E BENEFÍCIOS</v>
          </cell>
          <cell r="O12143">
            <v>0</v>
          </cell>
          <cell r="Q12143">
            <v>46054</v>
          </cell>
          <cell r="W12143" t="str">
            <v>SP INT 6</v>
          </cell>
          <cell r="X12143" t="str">
            <v>SP INT 6</v>
          </cell>
        </row>
        <row r="12144">
          <cell r="B12144">
            <v>2</v>
          </cell>
          <cell r="K12144" t="str">
            <v>SALÁRIOS, ENCARGOS E BENEFÍCIOS</v>
          </cell>
          <cell r="O12144">
            <v>0</v>
          </cell>
          <cell r="Q12144">
            <v>46054</v>
          </cell>
          <cell r="W12144" t="str">
            <v>SP INT 6</v>
          </cell>
          <cell r="X12144" t="str">
            <v>SP INT 6</v>
          </cell>
        </row>
        <row r="12145">
          <cell r="B12145">
            <v>2</v>
          </cell>
          <cell r="K12145" t="str">
            <v>SALÁRIOS, ENCARGOS E BENEFÍCIOS</v>
          </cell>
          <cell r="O12145">
            <v>0</v>
          </cell>
          <cell r="Q12145">
            <v>46054</v>
          </cell>
          <cell r="W12145" t="str">
            <v>SP INT 6</v>
          </cell>
          <cell r="X12145" t="str">
            <v>SP INT 6</v>
          </cell>
        </row>
        <row r="12146">
          <cell r="B12146">
            <v>2</v>
          </cell>
          <cell r="K12146" t="str">
            <v>SALÁRIOS, ENCARGOS E BENEFÍCIOS</v>
          </cell>
          <cell r="O12146">
            <v>0</v>
          </cell>
          <cell r="Q12146">
            <v>46054</v>
          </cell>
          <cell r="W12146" t="str">
            <v>SP INT 6</v>
          </cell>
          <cell r="X12146" t="str">
            <v>SP INT 6</v>
          </cell>
        </row>
        <row r="12147">
          <cell r="B12147">
            <v>2</v>
          </cell>
          <cell r="K12147" t="str">
            <v>SALÁRIOS, ENCARGOS E BENEFÍCIOS</v>
          </cell>
          <cell r="O12147">
            <v>0</v>
          </cell>
          <cell r="Q12147">
            <v>46054</v>
          </cell>
          <cell r="W12147" t="str">
            <v>SP INT 6</v>
          </cell>
          <cell r="X12147" t="str">
            <v>SP INT 6</v>
          </cell>
        </row>
        <row r="12148">
          <cell r="B12148">
            <v>2</v>
          </cell>
          <cell r="K12148" t="str">
            <v>SALÁRIOS, ENCARGOS E BENEFÍCIOS</v>
          </cell>
          <cell r="O12148">
            <v>0</v>
          </cell>
          <cell r="Q12148">
            <v>46054</v>
          </cell>
          <cell r="W12148" t="str">
            <v>SP INT 6</v>
          </cell>
          <cell r="X12148" t="str">
            <v>SP INT 6</v>
          </cell>
        </row>
        <row r="12149">
          <cell r="B12149">
            <v>2</v>
          </cell>
          <cell r="K12149" t="str">
            <v>SALÁRIOS, ENCARGOS E BENEFÍCIOS</v>
          </cell>
          <cell r="O12149">
            <v>0</v>
          </cell>
          <cell r="Q12149">
            <v>46054</v>
          </cell>
          <cell r="W12149" t="str">
            <v>SP INT 6</v>
          </cell>
          <cell r="X12149" t="str">
            <v>SP INT 6</v>
          </cell>
        </row>
        <row r="12150">
          <cell r="B12150">
            <v>2</v>
          </cell>
          <cell r="K12150" t="str">
            <v>SALÁRIOS, ENCARGOS E BENEFÍCIOS</v>
          </cell>
          <cell r="O12150">
            <v>0</v>
          </cell>
          <cell r="Q12150">
            <v>46054</v>
          </cell>
          <cell r="W12150" t="str">
            <v>SP INT 6</v>
          </cell>
          <cell r="X12150" t="str">
            <v>SP INT 6</v>
          </cell>
        </row>
        <row r="12151">
          <cell r="B12151">
            <v>2</v>
          </cell>
          <cell r="K12151" t="str">
            <v>SALÁRIOS, ENCARGOS E BENEFÍCIOS</v>
          </cell>
          <cell r="O12151">
            <v>0</v>
          </cell>
          <cell r="Q12151">
            <v>46054</v>
          </cell>
          <cell r="W12151" t="str">
            <v>SP INT 6</v>
          </cell>
          <cell r="X12151" t="str">
            <v>SP INT 6</v>
          </cell>
        </row>
        <row r="12152">
          <cell r="B12152">
            <v>2</v>
          </cell>
          <cell r="K12152" t="str">
            <v>SALÁRIOS, ENCARGOS E BENEFÍCIOS</v>
          </cell>
          <cell r="O12152">
            <v>0</v>
          </cell>
          <cell r="Q12152">
            <v>46054</v>
          </cell>
          <cell r="W12152" t="str">
            <v>SP INT 6</v>
          </cell>
          <cell r="X12152" t="str">
            <v>SP INT 6</v>
          </cell>
        </row>
        <row r="12153">
          <cell r="B12153">
            <v>2</v>
          </cell>
          <cell r="K12153" t="str">
            <v>SALÁRIOS, ENCARGOS E BENEFÍCIOS</v>
          </cell>
          <cell r="O12153">
            <v>0</v>
          </cell>
          <cell r="Q12153">
            <v>46054</v>
          </cell>
          <cell r="W12153" t="str">
            <v>SP INT 6</v>
          </cell>
          <cell r="X12153" t="str">
            <v>SP INT 6</v>
          </cell>
        </row>
        <row r="12154">
          <cell r="B12154">
            <v>2</v>
          </cell>
          <cell r="K12154" t="str">
            <v>SALÁRIOS, ENCARGOS E BENEFÍCIOS</v>
          </cell>
          <cell r="O12154">
            <v>0</v>
          </cell>
          <cell r="Q12154">
            <v>46054</v>
          </cell>
          <cell r="W12154" t="str">
            <v>SP INT 6</v>
          </cell>
          <cell r="X12154" t="str">
            <v>SP INT 6</v>
          </cell>
        </row>
        <row r="12155">
          <cell r="B12155">
            <v>2</v>
          </cell>
          <cell r="K12155" t="str">
            <v>SALÁRIOS, ENCARGOS E BENEFÍCIOS</v>
          </cell>
          <cell r="O12155">
            <v>0</v>
          </cell>
          <cell r="Q12155">
            <v>46054</v>
          </cell>
          <cell r="W12155" t="str">
            <v>SP INT 6</v>
          </cell>
          <cell r="X12155" t="str">
            <v>SP INT 6</v>
          </cell>
        </row>
        <row r="12156">
          <cell r="B12156">
            <v>2</v>
          </cell>
          <cell r="K12156" t="str">
            <v>SALÁRIOS, ENCARGOS E BENEFÍCIOS</v>
          </cell>
          <cell r="O12156">
            <v>0</v>
          </cell>
          <cell r="Q12156">
            <v>46054</v>
          </cell>
          <cell r="W12156" t="str">
            <v>SP INT 6</v>
          </cell>
          <cell r="X12156" t="str">
            <v>SP INT 6</v>
          </cell>
        </row>
        <row r="12157">
          <cell r="B12157">
            <v>2</v>
          </cell>
          <cell r="K12157" t="str">
            <v>SALÁRIOS, ENCARGOS E BENEFÍCIOS</v>
          </cell>
          <cell r="O12157">
            <v>0</v>
          </cell>
          <cell r="Q12157">
            <v>46054</v>
          </cell>
          <cell r="W12157" t="str">
            <v>SP INT 6</v>
          </cell>
          <cell r="X12157" t="str">
            <v>SP INT 6</v>
          </cell>
        </row>
        <row r="12158">
          <cell r="B12158">
            <v>2</v>
          </cell>
          <cell r="K12158" t="str">
            <v>SALÁRIOS, ENCARGOS E BENEFÍCIOS</v>
          </cell>
          <cell r="O12158">
            <v>0</v>
          </cell>
          <cell r="Q12158">
            <v>46054</v>
          </cell>
          <cell r="W12158" t="str">
            <v>SP INT 6</v>
          </cell>
          <cell r="X12158" t="str">
            <v>SP INT 6</v>
          </cell>
        </row>
        <row r="12159">
          <cell r="B12159">
            <v>2</v>
          </cell>
          <cell r="K12159" t="str">
            <v>SALÁRIOS, ENCARGOS E BENEFÍCIOS</v>
          </cell>
          <cell r="O12159">
            <v>0</v>
          </cell>
          <cell r="Q12159">
            <v>46054</v>
          </cell>
          <cell r="W12159" t="str">
            <v>SP INT 6</v>
          </cell>
          <cell r="X12159" t="str">
            <v>SP INT 6</v>
          </cell>
        </row>
        <row r="12160">
          <cell r="B12160">
            <v>2</v>
          </cell>
          <cell r="K12160" t="str">
            <v>SALÁRIOS, ENCARGOS E BENEFÍCIOS</v>
          </cell>
          <cell r="O12160">
            <v>0</v>
          </cell>
          <cell r="Q12160">
            <v>46054</v>
          </cell>
          <cell r="W12160" t="str">
            <v>SP INT 6</v>
          </cell>
          <cell r="X12160" t="str">
            <v>SP INT 6</v>
          </cell>
        </row>
        <row r="12161">
          <cell r="B12161">
            <v>2</v>
          </cell>
          <cell r="K12161" t="str">
            <v>SALÁRIOS, ENCARGOS E BENEFÍCIOS</v>
          </cell>
          <cell r="O12161">
            <v>0</v>
          </cell>
          <cell r="Q12161">
            <v>46054</v>
          </cell>
          <cell r="W12161" t="str">
            <v>SP INT 6</v>
          </cell>
          <cell r="X12161" t="str">
            <v>SP INT 6</v>
          </cell>
        </row>
        <row r="12162">
          <cell r="B12162">
            <v>2</v>
          </cell>
          <cell r="K12162" t="str">
            <v>SALÁRIOS, ENCARGOS E BENEFÍCIOS</v>
          </cell>
          <cell r="O12162">
            <v>0</v>
          </cell>
          <cell r="Q12162">
            <v>46054</v>
          </cell>
          <cell r="W12162" t="str">
            <v>SP INT 6</v>
          </cell>
          <cell r="X12162" t="str">
            <v>SP INT 6</v>
          </cell>
        </row>
        <row r="12163">
          <cell r="B12163">
            <v>2</v>
          </cell>
          <cell r="K12163" t="str">
            <v>SALÁRIOS, ENCARGOS E BENEFÍCIOS</v>
          </cell>
          <cell r="O12163">
            <v>0</v>
          </cell>
          <cell r="Q12163">
            <v>46054</v>
          </cell>
          <cell r="W12163" t="str">
            <v>SP INT 6</v>
          </cell>
          <cell r="X12163" t="str">
            <v>SP INT 6</v>
          </cell>
        </row>
        <row r="12164">
          <cell r="B12164">
            <v>2</v>
          </cell>
          <cell r="K12164" t="str">
            <v>SALÁRIOS, ENCARGOS E BENEFÍCIOS</v>
          </cell>
          <cell r="O12164">
            <v>0</v>
          </cell>
          <cell r="Q12164">
            <v>46054</v>
          </cell>
          <cell r="W12164" t="str">
            <v>SP INT 6</v>
          </cell>
          <cell r="X12164" t="str">
            <v>SP INT 6</v>
          </cell>
        </row>
        <row r="12165">
          <cell r="B12165">
            <v>2</v>
          </cell>
          <cell r="K12165" t="str">
            <v>SALÁRIOS, ENCARGOS E BENEFÍCIOS</v>
          </cell>
          <cell r="O12165">
            <v>0</v>
          </cell>
          <cell r="Q12165">
            <v>46054</v>
          </cell>
          <cell r="W12165" t="str">
            <v>SP INT 6</v>
          </cell>
          <cell r="X12165" t="str">
            <v>SP INT 6</v>
          </cell>
        </row>
        <row r="12166">
          <cell r="B12166">
            <v>2</v>
          </cell>
          <cell r="K12166" t="str">
            <v>SALÁRIOS, ENCARGOS E BENEFÍCIOS</v>
          </cell>
          <cell r="O12166">
            <v>0</v>
          </cell>
          <cell r="Q12166">
            <v>46054</v>
          </cell>
          <cell r="W12166" t="str">
            <v>SP INT 6</v>
          </cell>
          <cell r="X12166" t="str">
            <v>SP INT 6</v>
          </cell>
        </row>
        <row r="12167">
          <cell r="B12167">
            <v>2</v>
          </cell>
          <cell r="K12167" t="str">
            <v>SALÁRIOS, ENCARGOS E BENEFÍCIOS</v>
          </cell>
          <cell r="O12167">
            <v>0</v>
          </cell>
          <cell r="Q12167">
            <v>46054</v>
          </cell>
          <cell r="W12167" t="str">
            <v>SP INT 6</v>
          </cell>
          <cell r="X12167" t="str">
            <v>SP INT 6</v>
          </cell>
        </row>
        <row r="12168">
          <cell r="B12168">
            <v>2</v>
          </cell>
          <cell r="K12168" t="str">
            <v>SALÁRIOS, ENCARGOS E BENEFÍCIOS</v>
          </cell>
          <cell r="O12168">
            <v>0</v>
          </cell>
          <cell r="Q12168">
            <v>46054</v>
          </cell>
          <cell r="W12168" t="str">
            <v>SP INT 6</v>
          </cell>
          <cell r="X12168" t="str">
            <v>SP INT 6</v>
          </cell>
        </row>
        <row r="12169">
          <cell r="B12169">
            <v>2</v>
          </cell>
          <cell r="K12169" t="str">
            <v>SALÁRIOS, ENCARGOS E BENEFÍCIOS</v>
          </cell>
          <cell r="O12169">
            <v>0</v>
          </cell>
          <cell r="Q12169">
            <v>46054</v>
          </cell>
          <cell r="W12169" t="str">
            <v>SP INT 6</v>
          </cell>
          <cell r="X12169" t="str">
            <v>SP INT 6</v>
          </cell>
        </row>
        <row r="12170">
          <cell r="B12170">
            <v>2</v>
          </cell>
          <cell r="K12170" t="str">
            <v>SALÁRIOS, ENCARGOS E BENEFÍCIOS</v>
          </cell>
          <cell r="O12170">
            <v>0</v>
          </cell>
          <cell r="Q12170">
            <v>46054</v>
          </cell>
          <cell r="W12170" t="str">
            <v>SP INT 6</v>
          </cell>
          <cell r="X12170" t="str">
            <v>SP INT 6</v>
          </cell>
        </row>
        <row r="12171">
          <cell r="B12171">
            <v>2</v>
          </cell>
          <cell r="K12171" t="str">
            <v>SALÁRIOS, ENCARGOS E BENEFÍCIOS</v>
          </cell>
          <cell r="O12171">
            <v>0</v>
          </cell>
          <cell r="Q12171">
            <v>46054</v>
          </cell>
          <cell r="W12171" t="str">
            <v>SP INT 6</v>
          </cell>
          <cell r="X12171" t="str">
            <v>SP INT 6</v>
          </cell>
        </row>
        <row r="12172">
          <cell r="B12172">
            <v>2</v>
          </cell>
          <cell r="K12172" t="str">
            <v>SALÁRIOS, ENCARGOS E BENEFÍCIOS</v>
          </cell>
          <cell r="O12172">
            <v>0</v>
          </cell>
          <cell r="Q12172">
            <v>46054</v>
          </cell>
          <cell r="W12172" t="str">
            <v>SP INT 6</v>
          </cell>
          <cell r="X12172" t="str">
            <v>SP INT 6</v>
          </cell>
        </row>
        <row r="12173">
          <cell r="B12173">
            <v>2</v>
          </cell>
          <cell r="K12173" t="str">
            <v>SALÁRIOS, ENCARGOS E BENEFÍCIOS</v>
          </cell>
          <cell r="O12173">
            <v>0</v>
          </cell>
          <cell r="Q12173">
            <v>46054</v>
          </cell>
          <cell r="W12173" t="str">
            <v>SP INT 6</v>
          </cell>
          <cell r="X12173" t="str">
            <v>SP INT 6</v>
          </cell>
        </row>
        <row r="12174">
          <cell r="B12174">
            <v>2</v>
          </cell>
          <cell r="K12174" t="str">
            <v>SALÁRIOS, ENCARGOS E BENEFÍCIOS</v>
          </cell>
          <cell r="O12174">
            <v>0</v>
          </cell>
          <cell r="Q12174">
            <v>46054</v>
          </cell>
          <cell r="W12174" t="str">
            <v>SP INT 6</v>
          </cell>
          <cell r="X12174" t="str">
            <v>SP INT 6</v>
          </cell>
        </row>
        <row r="12175">
          <cell r="B12175">
            <v>2</v>
          </cell>
          <cell r="K12175" t="str">
            <v>SALÁRIOS, ENCARGOS E BENEFÍCIOS</v>
          </cell>
          <cell r="O12175">
            <v>0</v>
          </cell>
          <cell r="Q12175">
            <v>46054</v>
          </cell>
          <cell r="W12175" t="str">
            <v>SP INT 6</v>
          </cell>
          <cell r="X12175" t="str">
            <v>SP INT 6</v>
          </cell>
        </row>
        <row r="12176">
          <cell r="B12176">
            <v>2</v>
          </cell>
          <cell r="K12176" t="str">
            <v>SALÁRIOS, ENCARGOS E BENEFÍCIOS</v>
          </cell>
          <cell r="O12176">
            <v>0</v>
          </cell>
          <cell r="Q12176">
            <v>46054</v>
          </cell>
          <cell r="W12176" t="str">
            <v>SP INT 6</v>
          </cell>
          <cell r="X12176" t="str">
            <v>SP INT 6</v>
          </cell>
        </row>
        <row r="12177">
          <cell r="B12177">
            <v>2</v>
          </cell>
          <cell r="K12177" t="str">
            <v>SALÁRIOS, ENCARGOS E BENEFÍCIOS</v>
          </cell>
          <cell r="O12177">
            <v>0</v>
          </cell>
          <cell r="Q12177">
            <v>46054</v>
          </cell>
          <cell r="W12177" t="str">
            <v>SP INT 6</v>
          </cell>
          <cell r="X12177" t="str">
            <v>SP INT 6</v>
          </cell>
        </row>
        <row r="12178">
          <cell r="B12178">
            <v>2</v>
          </cell>
          <cell r="K12178" t="str">
            <v>SALÁRIOS, ENCARGOS E BENEFÍCIOS</v>
          </cell>
          <cell r="O12178">
            <v>0</v>
          </cell>
          <cell r="Q12178">
            <v>46054</v>
          </cell>
          <cell r="W12178" t="str">
            <v>SP INT 6</v>
          </cell>
          <cell r="X12178" t="str">
            <v>SP INT 6</v>
          </cell>
        </row>
        <row r="12179">
          <cell r="B12179">
            <v>2</v>
          </cell>
          <cell r="K12179" t="str">
            <v>SALÁRIOS, ENCARGOS E BENEFÍCIOS</v>
          </cell>
          <cell r="O12179">
            <v>0</v>
          </cell>
          <cell r="Q12179">
            <v>46054</v>
          </cell>
          <cell r="W12179" t="str">
            <v>SP INT 6</v>
          </cell>
          <cell r="X12179" t="str">
            <v>SP INT 6</v>
          </cell>
        </row>
        <row r="12180">
          <cell r="B12180">
            <v>2</v>
          </cell>
          <cell r="K12180" t="str">
            <v>SALÁRIOS, ENCARGOS E BENEFÍCIOS</v>
          </cell>
          <cell r="O12180">
            <v>0</v>
          </cell>
          <cell r="Q12180">
            <v>46054</v>
          </cell>
          <cell r="W12180" t="str">
            <v>SP INT 6</v>
          </cell>
          <cell r="X12180" t="str">
            <v>SP INT 6</v>
          </cell>
        </row>
        <row r="12181">
          <cell r="B12181">
            <v>2</v>
          </cell>
          <cell r="K12181" t="str">
            <v>SALÁRIOS, ENCARGOS E BENEFÍCIOS</v>
          </cell>
          <cell r="O12181">
            <v>0</v>
          </cell>
          <cell r="Q12181">
            <v>46054</v>
          </cell>
          <cell r="W12181" t="str">
            <v>SP INT 6</v>
          </cell>
          <cell r="X12181" t="str">
            <v>SP INT 6</v>
          </cell>
        </row>
        <row r="12182">
          <cell r="B12182">
            <v>2</v>
          </cell>
          <cell r="K12182" t="str">
            <v>SALÁRIOS, ENCARGOS E BENEFÍCIOS</v>
          </cell>
          <cell r="O12182">
            <v>0</v>
          </cell>
          <cell r="Q12182">
            <v>46054</v>
          </cell>
          <cell r="W12182" t="str">
            <v>SP INT 6</v>
          </cell>
          <cell r="X12182" t="str">
            <v>SP INT 6</v>
          </cell>
        </row>
        <row r="12183">
          <cell r="B12183">
            <v>2</v>
          </cell>
          <cell r="K12183" t="str">
            <v>SALÁRIOS, ENCARGOS E BENEFÍCIOS</v>
          </cell>
          <cell r="O12183">
            <v>0</v>
          </cell>
          <cell r="Q12183">
            <v>46054</v>
          </cell>
          <cell r="W12183" t="str">
            <v>SP INT 6</v>
          </cell>
          <cell r="X12183" t="str">
            <v>SP INT 6</v>
          </cell>
        </row>
        <row r="12184">
          <cell r="B12184">
            <v>2</v>
          </cell>
          <cell r="K12184" t="str">
            <v>SALÁRIOS, ENCARGOS E BENEFÍCIOS</v>
          </cell>
          <cell r="O12184">
            <v>0</v>
          </cell>
          <cell r="Q12184">
            <v>46054</v>
          </cell>
          <cell r="W12184" t="str">
            <v>SP INT 6</v>
          </cell>
          <cell r="X12184" t="str">
            <v>SP INT 6</v>
          </cell>
        </row>
        <row r="12185">
          <cell r="B12185">
            <v>2</v>
          </cell>
          <cell r="K12185" t="str">
            <v>SALÁRIOS, ENCARGOS E BENEFÍCIOS</v>
          </cell>
          <cell r="O12185">
            <v>0</v>
          </cell>
          <cell r="Q12185">
            <v>46054</v>
          </cell>
          <cell r="W12185" t="str">
            <v>SP INT 6</v>
          </cell>
          <cell r="X12185" t="str">
            <v>SP INT 6</v>
          </cell>
        </row>
        <row r="12186">
          <cell r="B12186">
            <v>2</v>
          </cell>
          <cell r="K12186" t="str">
            <v>SALÁRIOS, ENCARGOS E BENEFÍCIOS</v>
          </cell>
          <cell r="O12186">
            <v>0</v>
          </cell>
          <cell r="Q12186">
            <v>46054</v>
          </cell>
          <cell r="W12186" t="str">
            <v>SP INT 6</v>
          </cell>
          <cell r="X12186" t="str">
            <v>SP INT 6</v>
          </cell>
        </row>
        <row r="12187">
          <cell r="B12187">
            <v>2</v>
          </cell>
          <cell r="K12187" t="str">
            <v>SALÁRIOS, ENCARGOS E BENEFÍCIOS</v>
          </cell>
          <cell r="O12187">
            <v>0</v>
          </cell>
          <cell r="Q12187">
            <v>46054</v>
          </cell>
          <cell r="W12187" t="str">
            <v>SP INT 6</v>
          </cell>
          <cell r="X12187" t="str">
            <v>SP INT 6</v>
          </cell>
        </row>
        <row r="12188">
          <cell r="B12188">
            <v>2</v>
          </cell>
          <cell r="K12188" t="str">
            <v>SALÁRIOS, ENCARGOS E BENEFÍCIOS</v>
          </cell>
          <cell r="O12188">
            <v>0</v>
          </cell>
          <cell r="Q12188">
            <v>46054</v>
          </cell>
          <cell r="W12188" t="str">
            <v>SENSIA CP</v>
          </cell>
          <cell r="X12188" t="str">
            <v>SENSIA</v>
          </cell>
        </row>
        <row r="12189">
          <cell r="B12189">
            <v>2</v>
          </cell>
          <cell r="K12189" t="str">
            <v>SALÁRIOS, ENCARGOS E BENEFÍCIOS</v>
          </cell>
          <cell r="O12189">
            <v>0</v>
          </cell>
          <cell r="Q12189">
            <v>46054</v>
          </cell>
          <cell r="W12189" t="str">
            <v>SENSIA CP</v>
          </cell>
          <cell r="X12189" t="str">
            <v>SENSIA</v>
          </cell>
        </row>
        <row r="12190">
          <cell r="B12190">
            <v>2</v>
          </cell>
          <cell r="K12190" t="str">
            <v>SALÁRIOS, ENCARGOS E BENEFÍCIOS</v>
          </cell>
          <cell r="O12190">
            <v>0</v>
          </cell>
          <cell r="Q12190">
            <v>46054</v>
          </cell>
          <cell r="W12190" t="str">
            <v>SENSIA CP</v>
          </cell>
          <cell r="X12190" t="str">
            <v>SENSIA</v>
          </cell>
        </row>
        <row r="12191">
          <cell r="B12191">
            <v>2</v>
          </cell>
          <cell r="K12191" t="str">
            <v>SALÁRIOS, ENCARGOS E BENEFÍCIOS</v>
          </cell>
          <cell r="O12191">
            <v>0</v>
          </cell>
          <cell r="Q12191">
            <v>46054</v>
          </cell>
          <cell r="W12191" t="str">
            <v>SENSIA CP</v>
          </cell>
          <cell r="X12191" t="str">
            <v>SENSIA</v>
          </cell>
        </row>
        <row r="12192">
          <cell r="B12192">
            <v>2</v>
          </cell>
          <cell r="K12192" t="str">
            <v>SALÁRIOS, ENCARGOS E BENEFÍCIOS</v>
          </cell>
          <cell r="O12192">
            <v>0</v>
          </cell>
          <cell r="Q12192">
            <v>46054</v>
          </cell>
          <cell r="W12192" t="str">
            <v>SENSIA CP</v>
          </cell>
          <cell r="X12192" t="str">
            <v>SENSIA</v>
          </cell>
        </row>
        <row r="12193">
          <cell r="B12193">
            <v>2</v>
          </cell>
          <cell r="K12193" t="str">
            <v>SALÁRIOS, ENCARGOS E BENEFÍCIOS</v>
          </cell>
          <cell r="O12193">
            <v>0</v>
          </cell>
          <cell r="Q12193">
            <v>46054</v>
          </cell>
          <cell r="W12193" t="str">
            <v>SENSIA CP</v>
          </cell>
          <cell r="X12193" t="str">
            <v>SENSIA</v>
          </cell>
        </row>
        <row r="12194">
          <cell r="B12194">
            <v>2</v>
          </cell>
          <cell r="K12194" t="str">
            <v>SALÁRIOS, ENCARGOS E BENEFÍCIOS</v>
          </cell>
          <cell r="O12194">
            <v>0</v>
          </cell>
          <cell r="Q12194">
            <v>46054</v>
          </cell>
          <cell r="W12194" t="str">
            <v>SENSIA CP</v>
          </cell>
          <cell r="X12194" t="str">
            <v>SENSIA</v>
          </cell>
        </row>
        <row r="12195">
          <cell r="B12195">
            <v>2</v>
          </cell>
          <cell r="K12195" t="str">
            <v>SALÁRIOS, ENCARGOS E BENEFÍCIOS</v>
          </cell>
          <cell r="O12195">
            <v>0</v>
          </cell>
          <cell r="Q12195">
            <v>46054</v>
          </cell>
          <cell r="W12195" t="str">
            <v>SENSIA CP</v>
          </cell>
          <cell r="X12195" t="str">
            <v>SENSIA</v>
          </cell>
        </row>
        <row r="12196">
          <cell r="B12196">
            <v>2</v>
          </cell>
          <cell r="K12196" t="str">
            <v>SALÁRIOS, ENCARGOS E BENEFÍCIOS</v>
          </cell>
          <cell r="O12196">
            <v>0</v>
          </cell>
          <cell r="Q12196">
            <v>46054</v>
          </cell>
          <cell r="W12196" t="str">
            <v>SENSIA CP</v>
          </cell>
          <cell r="X12196" t="str">
            <v>SENSIA</v>
          </cell>
        </row>
        <row r="12197">
          <cell r="B12197">
            <v>2</v>
          </cell>
          <cell r="K12197" t="str">
            <v>SALÁRIOS, ENCARGOS E BENEFÍCIOS</v>
          </cell>
          <cell r="O12197">
            <v>0</v>
          </cell>
          <cell r="Q12197">
            <v>46054</v>
          </cell>
          <cell r="W12197" t="str">
            <v>SENSIA CP</v>
          </cell>
          <cell r="X12197" t="str">
            <v>SENSIA</v>
          </cell>
        </row>
        <row r="12198">
          <cell r="B12198">
            <v>2</v>
          </cell>
          <cell r="K12198" t="str">
            <v>SALÁRIOS, ENCARGOS E BENEFÍCIOS</v>
          </cell>
          <cell r="O12198">
            <v>0</v>
          </cell>
          <cell r="Q12198">
            <v>46054</v>
          </cell>
          <cell r="W12198" t="str">
            <v>SENSIA CP</v>
          </cell>
          <cell r="X12198" t="str">
            <v>SENSIA</v>
          </cell>
        </row>
        <row r="12199">
          <cell r="B12199">
            <v>2</v>
          </cell>
          <cell r="K12199" t="str">
            <v>SALÁRIOS, ENCARGOS E BENEFÍCIOS</v>
          </cell>
          <cell r="O12199">
            <v>0</v>
          </cell>
          <cell r="Q12199">
            <v>46054</v>
          </cell>
          <cell r="W12199" t="str">
            <v>SENSIA CP</v>
          </cell>
          <cell r="X12199" t="str">
            <v>SENSIA</v>
          </cell>
        </row>
        <row r="12200">
          <cell r="B12200">
            <v>2</v>
          </cell>
          <cell r="K12200" t="str">
            <v>SALÁRIOS, ENCARGOS E BENEFÍCIOS</v>
          </cell>
          <cell r="O12200">
            <v>0</v>
          </cell>
          <cell r="Q12200">
            <v>46054</v>
          </cell>
          <cell r="W12200" t="str">
            <v>SENSIA CP</v>
          </cell>
          <cell r="X12200" t="str">
            <v>SENSIA</v>
          </cell>
        </row>
        <row r="12201">
          <cell r="B12201">
            <v>2</v>
          </cell>
          <cell r="K12201" t="str">
            <v>SALÁRIOS, ENCARGOS E BENEFÍCIOS</v>
          </cell>
          <cell r="O12201">
            <v>0</v>
          </cell>
          <cell r="Q12201">
            <v>46054</v>
          </cell>
          <cell r="W12201" t="str">
            <v>SENSIA CP</v>
          </cell>
          <cell r="X12201" t="str">
            <v>SENSIA</v>
          </cell>
        </row>
        <row r="12202">
          <cell r="B12202">
            <v>2</v>
          </cell>
          <cell r="K12202" t="str">
            <v>SALÁRIOS, ENCARGOS E BENEFÍCIOS</v>
          </cell>
          <cell r="O12202">
            <v>0</v>
          </cell>
          <cell r="Q12202">
            <v>46054</v>
          </cell>
          <cell r="W12202" t="str">
            <v>SENSIA CP</v>
          </cell>
          <cell r="X12202" t="str">
            <v>SENSIA</v>
          </cell>
        </row>
        <row r="12203">
          <cell r="B12203">
            <v>2</v>
          </cell>
          <cell r="K12203" t="str">
            <v>SALÁRIOS, ENCARGOS E BENEFÍCIOS</v>
          </cell>
          <cell r="O12203">
            <v>0</v>
          </cell>
          <cell r="Q12203">
            <v>46054</v>
          </cell>
          <cell r="W12203" t="str">
            <v>SENSIA RP</v>
          </cell>
          <cell r="X12203" t="str">
            <v>SENSIA</v>
          </cell>
        </row>
        <row r="12204">
          <cell r="B12204">
            <v>2</v>
          </cell>
          <cell r="K12204" t="str">
            <v>SALÁRIOS, ENCARGOS E BENEFÍCIOS</v>
          </cell>
          <cell r="O12204">
            <v>0</v>
          </cell>
          <cell r="Q12204">
            <v>46054</v>
          </cell>
          <cell r="W12204" t="str">
            <v>SENSIA RP</v>
          </cell>
          <cell r="X12204" t="str">
            <v>SENSIA</v>
          </cell>
        </row>
        <row r="12205">
          <cell r="B12205">
            <v>2</v>
          </cell>
          <cell r="K12205" t="str">
            <v>SALÁRIOS, ENCARGOS E BENEFÍCIOS</v>
          </cell>
          <cell r="O12205">
            <v>0</v>
          </cell>
          <cell r="Q12205">
            <v>46054</v>
          </cell>
          <cell r="W12205" t="str">
            <v>SENSIA RP</v>
          </cell>
          <cell r="X12205" t="str">
            <v>SENSIA</v>
          </cell>
        </row>
        <row r="12206">
          <cell r="B12206">
            <v>2</v>
          </cell>
          <cell r="K12206" t="str">
            <v>SALÁRIOS, ENCARGOS E BENEFÍCIOS</v>
          </cell>
          <cell r="O12206">
            <v>0</v>
          </cell>
          <cell r="Q12206">
            <v>46054</v>
          </cell>
          <cell r="W12206" t="str">
            <v>SENSIA RP</v>
          </cell>
          <cell r="X12206" t="str">
            <v>SENSIA</v>
          </cell>
        </row>
        <row r="12207">
          <cell r="B12207">
            <v>2</v>
          </cell>
          <cell r="K12207" t="str">
            <v>SALÁRIOS, ENCARGOS E BENEFÍCIOS</v>
          </cell>
          <cell r="O12207">
            <v>0</v>
          </cell>
          <cell r="Q12207">
            <v>46054</v>
          </cell>
          <cell r="W12207" t="str">
            <v>SENSIA RP</v>
          </cell>
          <cell r="X12207" t="str">
            <v>SENSIA</v>
          </cell>
        </row>
        <row r="12208">
          <cell r="B12208">
            <v>2</v>
          </cell>
          <cell r="K12208" t="str">
            <v>SALÁRIOS, ENCARGOS E BENEFÍCIOS</v>
          </cell>
          <cell r="O12208">
            <v>0</v>
          </cell>
          <cell r="Q12208">
            <v>46054</v>
          </cell>
          <cell r="W12208" t="str">
            <v>SENSIA RP</v>
          </cell>
          <cell r="X12208" t="str">
            <v>SENSIA</v>
          </cell>
        </row>
        <row r="12209">
          <cell r="B12209">
            <v>2</v>
          </cell>
          <cell r="K12209" t="str">
            <v>SALÁRIOS, ENCARGOS E BENEFÍCIOS</v>
          </cell>
          <cell r="O12209">
            <v>0</v>
          </cell>
          <cell r="Q12209">
            <v>46054</v>
          </cell>
          <cell r="W12209" t="str">
            <v>SENSIA RP</v>
          </cell>
          <cell r="X12209" t="str">
            <v>SENSIA</v>
          </cell>
        </row>
        <row r="12210">
          <cell r="B12210">
            <v>2</v>
          </cell>
          <cell r="K12210" t="str">
            <v>SALÁRIOS, ENCARGOS E BENEFÍCIOS</v>
          </cell>
          <cell r="O12210">
            <v>0</v>
          </cell>
          <cell r="Q12210">
            <v>46054</v>
          </cell>
          <cell r="W12210" t="str">
            <v>SENSIA RP</v>
          </cell>
          <cell r="X12210" t="str">
            <v>SENSIA</v>
          </cell>
        </row>
        <row r="12211">
          <cell r="B12211">
            <v>3</v>
          </cell>
          <cell r="K12211" t="str">
            <v>SALÁRIOS, ENCARGOS E BENEFÍCIOS</v>
          </cell>
          <cell r="O12211">
            <v>0</v>
          </cell>
          <cell r="Q12211">
            <v>46082</v>
          </cell>
          <cell r="W12211" t="str">
            <v>DIRETORIA SPI</v>
          </cell>
          <cell r="X12211" t="str">
            <v>DIRETORIA SPI</v>
          </cell>
        </row>
        <row r="12212">
          <cell r="B12212">
            <v>3</v>
          </cell>
          <cell r="K12212" t="str">
            <v>SALÁRIOS, ENCARGOS E BENEFÍCIOS</v>
          </cell>
          <cell r="O12212">
            <v>0</v>
          </cell>
          <cell r="Q12212">
            <v>46082</v>
          </cell>
          <cell r="W12212" t="str">
            <v>SP INT 1</v>
          </cell>
          <cell r="X12212" t="str">
            <v>SP INT 1</v>
          </cell>
        </row>
        <row r="12213">
          <cell r="B12213">
            <v>3</v>
          </cell>
          <cell r="K12213" t="str">
            <v>SALÁRIOS, ENCARGOS E BENEFÍCIOS</v>
          </cell>
          <cell r="O12213">
            <v>0</v>
          </cell>
          <cell r="Q12213">
            <v>46082</v>
          </cell>
          <cell r="W12213" t="str">
            <v>SP INT 1</v>
          </cell>
          <cell r="X12213" t="str">
            <v>SP INT 1</v>
          </cell>
        </row>
        <row r="12214">
          <cell r="B12214">
            <v>3</v>
          </cell>
          <cell r="K12214" t="str">
            <v>SALÁRIOS, ENCARGOS E BENEFÍCIOS</v>
          </cell>
          <cell r="O12214">
            <v>0</v>
          </cell>
          <cell r="Q12214">
            <v>46082</v>
          </cell>
          <cell r="W12214" t="str">
            <v>SP INT 1</v>
          </cell>
          <cell r="X12214" t="str">
            <v>SP INT 1</v>
          </cell>
        </row>
        <row r="12215">
          <cell r="B12215">
            <v>3</v>
          </cell>
          <cell r="K12215" t="str">
            <v>SALÁRIOS, ENCARGOS E BENEFÍCIOS</v>
          </cell>
          <cell r="O12215">
            <v>0</v>
          </cell>
          <cell r="Q12215">
            <v>46082</v>
          </cell>
          <cell r="W12215" t="str">
            <v>SP INT 1</v>
          </cell>
          <cell r="X12215" t="str">
            <v>SP INT 1</v>
          </cell>
        </row>
        <row r="12216">
          <cell r="B12216">
            <v>3</v>
          </cell>
          <cell r="K12216" t="str">
            <v>SALÁRIOS, ENCARGOS E BENEFÍCIOS</v>
          </cell>
          <cell r="O12216">
            <v>0</v>
          </cell>
          <cell r="Q12216">
            <v>46082</v>
          </cell>
          <cell r="W12216" t="str">
            <v>SP INT 1</v>
          </cell>
          <cell r="X12216" t="str">
            <v>SP INT 1</v>
          </cell>
        </row>
        <row r="12217">
          <cell r="B12217">
            <v>3</v>
          </cell>
          <cell r="K12217" t="str">
            <v>SALÁRIOS, ENCARGOS E BENEFÍCIOS</v>
          </cell>
          <cell r="O12217">
            <v>0</v>
          </cell>
          <cell r="Q12217">
            <v>46082</v>
          </cell>
          <cell r="W12217" t="str">
            <v>SP INT 1</v>
          </cell>
          <cell r="X12217" t="str">
            <v>SP INT 1</v>
          </cell>
        </row>
        <row r="12218">
          <cell r="B12218">
            <v>3</v>
          </cell>
          <cell r="K12218" t="str">
            <v>SALÁRIOS, ENCARGOS E BENEFÍCIOS</v>
          </cell>
          <cell r="O12218">
            <v>0</v>
          </cell>
          <cell r="Q12218">
            <v>46082</v>
          </cell>
          <cell r="W12218" t="str">
            <v>SP INT 1</v>
          </cell>
          <cell r="X12218" t="str">
            <v>SP INT 1</v>
          </cell>
        </row>
        <row r="12219">
          <cell r="B12219">
            <v>3</v>
          </cell>
          <cell r="K12219" t="str">
            <v>SALÁRIOS, ENCARGOS E BENEFÍCIOS</v>
          </cell>
          <cell r="O12219">
            <v>0</v>
          </cell>
          <cell r="Q12219">
            <v>46082</v>
          </cell>
          <cell r="W12219" t="str">
            <v>SP INT 1</v>
          </cell>
          <cell r="X12219" t="str">
            <v>SP INT 1</v>
          </cell>
        </row>
        <row r="12220">
          <cell r="B12220">
            <v>3</v>
          </cell>
          <cell r="K12220" t="str">
            <v>SALÁRIOS, ENCARGOS E BENEFÍCIOS</v>
          </cell>
          <cell r="O12220">
            <v>0</v>
          </cell>
          <cell r="Q12220">
            <v>46082</v>
          </cell>
          <cell r="W12220" t="str">
            <v>SP INT 1</v>
          </cell>
          <cell r="X12220" t="str">
            <v>SP INT 1</v>
          </cell>
        </row>
        <row r="12221">
          <cell r="B12221">
            <v>3</v>
          </cell>
          <cell r="K12221" t="str">
            <v>SALÁRIOS, ENCARGOS E BENEFÍCIOS</v>
          </cell>
          <cell r="O12221">
            <v>0</v>
          </cell>
          <cell r="Q12221">
            <v>46082</v>
          </cell>
          <cell r="W12221" t="str">
            <v>SP INT 1</v>
          </cell>
          <cell r="X12221" t="str">
            <v>SP INT 1</v>
          </cell>
        </row>
        <row r="12222">
          <cell r="B12222">
            <v>3</v>
          </cell>
          <cell r="K12222" t="str">
            <v>SALÁRIOS, ENCARGOS E BENEFÍCIOS</v>
          </cell>
          <cell r="O12222">
            <v>0</v>
          </cell>
          <cell r="Q12222">
            <v>46082</v>
          </cell>
          <cell r="W12222" t="str">
            <v>SP INT 1</v>
          </cell>
          <cell r="X12222" t="str">
            <v>SP INT 1</v>
          </cell>
        </row>
        <row r="12223">
          <cell r="B12223">
            <v>3</v>
          </cell>
          <cell r="K12223" t="str">
            <v>SALÁRIOS, ENCARGOS E BENEFÍCIOS</v>
          </cell>
          <cell r="O12223">
            <v>0</v>
          </cell>
          <cell r="Q12223">
            <v>46082</v>
          </cell>
          <cell r="W12223" t="str">
            <v>SP INT 1</v>
          </cell>
          <cell r="X12223" t="str">
            <v>SP INT 1</v>
          </cell>
        </row>
        <row r="12224">
          <cell r="B12224">
            <v>3</v>
          </cell>
          <cell r="K12224" t="str">
            <v>SALÁRIOS, ENCARGOS E BENEFÍCIOS</v>
          </cell>
          <cell r="O12224">
            <v>0</v>
          </cell>
          <cell r="Q12224">
            <v>46082</v>
          </cell>
          <cell r="W12224" t="str">
            <v>SP INT 1</v>
          </cell>
          <cell r="X12224" t="str">
            <v>SP INT 1</v>
          </cell>
        </row>
        <row r="12225">
          <cell r="B12225">
            <v>3</v>
          </cell>
          <cell r="K12225" t="str">
            <v>SALÁRIOS, ENCARGOS E BENEFÍCIOS</v>
          </cell>
          <cell r="O12225">
            <v>0</v>
          </cell>
          <cell r="Q12225">
            <v>46082</v>
          </cell>
          <cell r="W12225" t="str">
            <v>SP INT 1</v>
          </cell>
          <cell r="X12225" t="str">
            <v>SP INT 1</v>
          </cell>
        </row>
        <row r="12226">
          <cell r="B12226">
            <v>3</v>
          </cell>
          <cell r="K12226" t="str">
            <v>SALÁRIOS, ENCARGOS E BENEFÍCIOS</v>
          </cell>
          <cell r="O12226">
            <v>0</v>
          </cell>
          <cell r="Q12226">
            <v>46082</v>
          </cell>
          <cell r="W12226" t="str">
            <v>SP INT 1</v>
          </cell>
          <cell r="X12226" t="str">
            <v>SP INT 1</v>
          </cell>
        </row>
        <row r="12227">
          <cell r="B12227">
            <v>3</v>
          </cell>
          <cell r="K12227" t="str">
            <v>SALÁRIOS, ENCARGOS E BENEFÍCIOS</v>
          </cell>
          <cell r="O12227">
            <v>0</v>
          </cell>
          <cell r="Q12227">
            <v>46082</v>
          </cell>
          <cell r="W12227" t="str">
            <v>SP INT 1</v>
          </cell>
          <cell r="X12227" t="str">
            <v>SP INT 1</v>
          </cell>
        </row>
        <row r="12228">
          <cell r="B12228">
            <v>3</v>
          </cell>
          <cell r="K12228" t="str">
            <v>SALÁRIOS, ENCARGOS E BENEFÍCIOS</v>
          </cell>
          <cell r="O12228">
            <v>0</v>
          </cell>
          <cell r="Q12228">
            <v>46082</v>
          </cell>
          <cell r="W12228" t="str">
            <v>SP INT 1</v>
          </cell>
          <cell r="X12228" t="str">
            <v>SP INT 1</v>
          </cell>
        </row>
        <row r="12229">
          <cell r="B12229">
            <v>3</v>
          </cell>
          <cell r="K12229" t="str">
            <v>SALÁRIOS, ENCARGOS E BENEFÍCIOS</v>
          </cell>
          <cell r="O12229">
            <v>0</v>
          </cell>
          <cell r="Q12229">
            <v>46082</v>
          </cell>
          <cell r="W12229" t="str">
            <v>SP INT 1</v>
          </cell>
          <cell r="X12229" t="str">
            <v>SP INT 1</v>
          </cell>
        </row>
        <row r="12230">
          <cell r="B12230">
            <v>3</v>
          </cell>
          <cell r="K12230" t="str">
            <v>SERVIÇOS</v>
          </cell>
          <cell r="O12230">
            <v>0</v>
          </cell>
          <cell r="Q12230">
            <v>46082</v>
          </cell>
          <cell r="W12230" t="str">
            <v>SP INT 1</v>
          </cell>
          <cell r="X12230" t="str">
            <v>SP INT 1</v>
          </cell>
        </row>
        <row r="12231">
          <cell r="B12231">
            <v>3</v>
          </cell>
          <cell r="K12231" t="str">
            <v>SALÁRIOS, ENCARGOS E BENEFÍCIOS</v>
          </cell>
          <cell r="O12231">
            <v>0</v>
          </cell>
          <cell r="Q12231">
            <v>46082</v>
          </cell>
          <cell r="W12231" t="str">
            <v>SP INT 1</v>
          </cell>
          <cell r="X12231" t="str">
            <v>SP INT 1</v>
          </cell>
        </row>
        <row r="12232">
          <cell r="B12232">
            <v>3</v>
          </cell>
          <cell r="K12232" t="str">
            <v>SALÁRIOS, ENCARGOS E BENEFÍCIOS</v>
          </cell>
          <cell r="O12232">
            <v>0</v>
          </cell>
          <cell r="Q12232">
            <v>46082</v>
          </cell>
          <cell r="W12232" t="str">
            <v>SP INT 1</v>
          </cell>
          <cell r="X12232" t="str">
            <v>SP INT 1</v>
          </cell>
        </row>
        <row r="12233">
          <cell r="B12233">
            <v>3</v>
          </cell>
          <cell r="K12233" t="str">
            <v>SALÁRIOS, ENCARGOS E BENEFÍCIOS</v>
          </cell>
          <cell r="O12233">
            <v>0</v>
          </cell>
          <cell r="Q12233">
            <v>46082</v>
          </cell>
          <cell r="W12233" t="str">
            <v>SP INT 1</v>
          </cell>
          <cell r="X12233" t="str">
            <v>SP INT 1</v>
          </cell>
        </row>
        <row r="12234">
          <cell r="B12234">
            <v>3</v>
          </cell>
          <cell r="K12234" t="str">
            <v>SALÁRIOS, ENCARGOS E BENEFÍCIOS</v>
          </cell>
          <cell r="O12234">
            <v>0</v>
          </cell>
          <cell r="Q12234">
            <v>46082</v>
          </cell>
          <cell r="W12234" t="str">
            <v>SP INT 1</v>
          </cell>
          <cell r="X12234" t="str">
            <v>SP INT 1</v>
          </cell>
        </row>
        <row r="12235">
          <cell r="B12235">
            <v>3</v>
          </cell>
          <cell r="K12235" t="str">
            <v>SALÁRIOS, ENCARGOS E BENEFÍCIOS</v>
          </cell>
          <cell r="O12235">
            <v>0</v>
          </cell>
          <cell r="Q12235">
            <v>46082</v>
          </cell>
          <cell r="W12235" t="str">
            <v>SP INT 1</v>
          </cell>
          <cell r="X12235" t="str">
            <v>SP INT 1</v>
          </cell>
        </row>
        <row r="12236">
          <cell r="B12236">
            <v>3</v>
          </cell>
          <cell r="K12236" t="str">
            <v>SALÁRIOS, ENCARGOS E BENEFÍCIOS</v>
          </cell>
          <cell r="O12236">
            <v>0</v>
          </cell>
          <cell r="Q12236">
            <v>46082</v>
          </cell>
          <cell r="W12236" t="str">
            <v>SP INT 1</v>
          </cell>
          <cell r="X12236" t="str">
            <v>SP INT 1</v>
          </cell>
        </row>
        <row r="12237">
          <cell r="B12237">
            <v>3</v>
          </cell>
          <cell r="K12237" t="str">
            <v>SALÁRIOS, ENCARGOS E BENEFÍCIOS</v>
          </cell>
          <cell r="O12237">
            <v>0</v>
          </cell>
          <cell r="Q12237">
            <v>46082</v>
          </cell>
          <cell r="W12237" t="str">
            <v>SP INT 1</v>
          </cell>
          <cell r="X12237" t="str">
            <v>SP INT 1</v>
          </cell>
        </row>
        <row r="12238">
          <cell r="B12238">
            <v>3</v>
          </cell>
          <cell r="K12238" t="str">
            <v>SALÁRIOS, ENCARGOS E BENEFÍCIOS</v>
          </cell>
          <cell r="O12238">
            <v>0</v>
          </cell>
          <cell r="Q12238">
            <v>46082</v>
          </cell>
          <cell r="W12238" t="str">
            <v>SP INT 1</v>
          </cell>
          <cell r="X12238" t="str">
            <v>SP INT 1</v>
          </cell>
        </row>
        <row r="12239">
          <cell r="B12239">
            <v>3</v>
          </cell>
          <cell r="K12239" t="str">
            <v>SALÁRIOS, ENCARGOS E BENEFÍCIOS</v>
          </cell>
          <cell r="O12239">
            <v>0</v>
          </cell>
          <cell r="Q12239">
            <v>46082</v>
          </cell>
          <cell r="W12239" t="str">
            <v>SP INT 1</v>
          </cell>
          <cell r="X12239" t="str">
            <v>SP INT 1</v>
          </cell>
        </row>
        <row r="12240">
          <cell r="B12240">
            <v>3</v>
          </cell>
          <cell r="K12240" t="str">
            <v>SALÁRIOS, ENCARGOS E BENEFÍCIOS</v>
          </cell>
          <cell r="O12240">
            <v>0</v>
          </cell>
          <cell r="Q12240">
            <v>46082</v>
          </cell>
          <cell r="W12240" t="str">
            <v>SP INT 1</v>
          </cell>
          <cell r="X12240" t="str">
            <v>SP INT 1</v>
          </cell>
        </row>
        <row r="12241">
          <cell r="B12241">
            <v>3</v>
          </cell>
          <cell r="K12241" t="str">
            <v>SALÁRIOS, ENCARGOS E BENEFÍCIOS</v>
          </cell>
          <cell r="O12241">
            <v>0</v>
          </cell>
          <cell r="Q12241">
            <v>46082</v>
          </cell>
          <cell r="W12241" t="str">
            <v>SP INT 1</v>
          </cell>
          <cell r="X12241" t="str">
            <v>SP INT 1</v>
          </cell>
        </row>
        <row r="12242">
          <cell r="B12242">
            <v>3</v>
          </cell>
          <cell r="K12242" t="str">
            <v>SALÁRIOS, ENCARGOS E BENEFÍCIOS</v>
          </cell>
          <cell r="O12242">
            <v>0</v>
          </cell>
          <cell r="Q12242">
            <v>46082</v>
          </cell>
          <cell r="W12242" t="str">
            <v>SP INT 1</v>
          </cell>
          <cell r="X12242" t="str">
            <v>SP INT 1</v>
          </cell>
        </row>
        <row r="12243">
          <cell r="B12243">
            <v>3</v>
          </cell>
          <cell r="K12243" t="str">
            <v>SALÁRIOS, ENCARGOS E BENEFÍCIOS</v>
          </cell>
          <cell r="O12243">
            <v>0</v>
          </cell>
          <cell r="Q12243">
            <v>46082</v>
          </cell>
          <cell r="W12243" t="str">
            <v>SP INT 1</v>
          </cell>
          <cell r="X12243" t="str">
            <v>SP INT 1</v>
          </cell>
        </row>
        <row r="12244">
          <cell r="B12244">
            <v>3</v>
          </cell>
          <cell r="K12244" t="str">
            <v>SALÁRIOS, ENCARGOS E BENEFÍCIOS</v>
          </cell>
          <cell r="O12244">
            <v>0</v>
          </cell>
          <cell r="Q12244">
            <v>46082</v>
          </cell>
          <cell r="W12244" t="str">
            <v>SP INT 1</v>
          </cell>
          <cell r="X12244" t="str">
            <v>SP INT 1</v>
          </cell>
        </row>
        <row r="12245">
          <cell r="B12245">
            <v>3</v>
          </cell>
          <cell r="K12245" t="str">
            <v>SALÁRIOS, ENCARGOS E BENEFÍCIOS</v>
          </cell>
          <cell r="O12245">
            <v>0</v>
          </cell>
          <cell r="Q12245">
            <v>46082</v>
          </cell>
          <cell r="W12245" t="str">
            <v>SP INT 1</v>
          </cell>
          <cell r="X12245" t="str">
            <v>SP INT 1</v>
          </cell>
        </row>
        <row r="12246">
          <cell r="B12246">
            <v>3</v>
          </cell>
          <cell r="K12246" t="str">
            <v>SALÁRIOS, ENCARGOS E BENEFÍCIOS</v>
          </cell>
          <cell r="O12246">
            <v>0</v>
          </cell>
          <cell r="Q12246">
            <v>46082</v>
          </cell>
          <cell r="W12246" t="str">
            <v>SP INT 1</v>
          </cell>
          <cell r="X12246" t="str">
            <v>SP INT 1</v>
          </cell>
        </row>
        <row r="12247">
          <cell r="B12247">
            <v>3</v>
          </cell>
          <cell r="K12247" t="str">
            <v>SALÁRIOS, ENCARGOS E BENEFÍCIOS</v>
          </cell>
          <cell r="O12247">
            <v>0</v>
          </cell>
          <cell r="Q12247">
            <v>46082</v>
          </cell>
          <cell r="W12247" t="str">
            <v>SP INT 1</v>
          </cell>
          <cell r="X12247" t="str">
            <v>SP INT 1</v>
          </cell>
        </row>
        <row r="12248">
          <cell r="B12248">
            <v>3</v>
          </cell>
          <cell r="K12248" t="str">
            <v>SALÁRIOS, ENCARGOS E BENEFÍCIOS</v>
          </cell>
          <cell r="O12248">
            <v>0</v>
          </cell>
          <cell r="Q12248">
            <v>46082</v>
          </cell>
          <cell r="W12248" t="str">
            <v>SP INT 1</v>
          </cell>
          <cell r="X12248" t="str">
            <v>SP INT 1</v>
          </cell>
        </row>
        <row r="12249">
          <cell r="B12249">
            <v>3</v>
          </cell>
          <cell r="K12249" t="str">
            <v>SALÁRIOS, ENCARGOS E BENEFÍCIOS</v>
          </cell>
          <cell r="O12249">
            <v>0</v>
          </cell>
          <cell r="Q12249">
            <v>46082</v>
          </cell>
          <cell r="W12249" t="str">
            <v>SP INT 1</v>
          </cell>
          <cell r="X12249" t="str">
            <v>SP INT 1</v>
          </cell>
        </row>
        <row r="12250">
          <cell r="B12250">
            <v>3</v>
          </cell>
          <cell r="K12250" t="str">
            <v>SALÁRIOS, ENCARGOS E BENEFÍCIOS</v>
          </cell>
          <cell r="O12250">
            <v>0</v>
          </cell>
          <cell r="Q12250">
            <v>46082</v>
          </cell>
          <cell r="W12250" t="str">
            <v>SP INT 1</v>
          </cell>
          <cell r="X12250" t="str">
            <v>SP INT 1</v>
          </cell>
        </row>
        <row r="12251">
          <cell r="B12251">
            <v>3</v>
          </cell>
          <cell r="K12251" t="str">
            <v>SALÁRIOS, ENCARGOS E BENEFÍCIOS</v>
          </cell>
          <cell r="O12251">
            <v>0</v>
          </cell>
          <cell r="Q12251">
            <v>46082</v>
          </cell>
          <cell r="W12251" t="str">
            <v>SP INT 1</v>
          </cell>
          <cell r="X12251" t="str">
            <v>SP INT 1</v>
          </cell>
        </row>
        <row r="12252">
          <cell r="B12252">
            <v>3</v>
          </cell>
          <cell r="K12252" t="str">
            <v>SALÁRIOS, ENCARGOS E BENEFÍCIOS</v>
          </cell>
          <cell r="O12252">
            <v>0</v>
          </cell>
          <cell r="Q12252">
            <v>46082</v>
          </cell>
          <cell r="W12252" t="str">
            <v>SP INT 1</v>
          </cell>
          <cell r="X12252" t="str">
            <v>SP INT 1</v>
          </cell>
        </row>
        <row r="12253">
          <cell r="B12253">
            <v>3</v>
          </cell>
          <cell r="K12253" t="str">
            <v>SERVIÇOS</v>
          </cell>
          <cell r="O12253">
            <v>0</v>
          </cell>
          <cell r="Q12253">
            <v>46082</v>
          </cell>
          <cell r="W12253" t="str">
            <v>SP INT 1</v>
          </cell>
          <cell r="X12253" t="str">
            <v>SP INT 1</v>
          </cell>
        </row>
        <row r="12254">
          <cell r="B12254">
            <v>3</v>
          </cell>
          <cell r="K12254" t="str">
            <v>SALÁRIOS, ENCARGOS E BENEFÍCIOS</v>
          </cell>
          <cell r="O12254">
            <v>0</v>
          </cell>
          <cell r="Q12254">
            <v>46082</v>
          </cell>
          <cell r="W12254" t="str">
            <v>SP INT 1</v>
          </cell>
          <cell r="X12254" t="str">
            <v>SP INT 1</v>
          </cell>
        </row>
        <row r="12255">
          <cell r="B12255">
            <v>3</v>
          </cell>
          <cell r="K12255" t="str">
            <v>SALÁRIOS, ENCARGOS E BENEFÍCIOS</v>
          </cell>
          <cell r="O12255">
            <v>0</v>
          </cell>
          <cell r="Q12255">
            <v>46082</v>
          </cell>
          <cell r="W12255" t="str">
            <v>SP INT 1</v>
          </cell>
          <cell r="X12255" t="str">
            <v>SP INT 1</v>
          </cell>
        </row>
        <row r="12256">
          <cell r="B12256">
            <v>3</v>
          </cell>
          <cell r="K12256" t="str">
            <v>DESPESAS GERAIS</v>
          </cell>
          <cell r="O12256">
            <v>0</v>
          </cell>
          <cell r="Q12256">
            <v>46082</v>
          </cell>
          <cell r="W12256" t="str">
            <v>SP INT 1</v>
          </cell>
          <cell r="X12256" t="str">
            <v>SP INT 1</v>
          </cell>
        </row>
        <row r="12257">
          <cell r="B12257">
            <v>3</v>
          </cell>
          <cell r="K12257" t="str">
            <v>SALÁRIOS, ENCARGOS E BENEFÍCIOS</v>
          </cell>
          <cell r="O12257">
            <v>0</v>
          </cell>
          <cell r="Q12257">
            <v>46082</v>
          </cell>
          <cell r="W12257" t="str">
            <v>SP INT 1</v>
          </cell>
          <cell r="X12257" t="str">
            <v>SP INT 1</v>
          </cell>
        </row>
        <row r="12258">
          <cell r="B12258">
            <v>3</v>
          </cell>
          <cell r="K12258" t="str">
            <v>SALÁRIOS, ENCARGOS E BENEFÍCIOS</v>
          </cell>
          <cell r="O12258">
            <v>0</v>
          </cell>
          <cell r="Q12258">
            <v>46082</v>
          </cell>
          <cell r="W12258" t="str">
            <v>SP INT 1</v>
          </cell>
          <cell r="X12258" t="str">
            <v>SP INT 1</v>
          </cell>
        </row>
        <row r="12259">
          <cell r="B12259">
            <v>3</v>
          </cell>
          <cell r="K12259" t="str">
            <v>SERVIÇOS</v>
          </cell>
          <cell r="O12259">
            <v>0</v>
          </cell>
          <cell r="Q12259">
            <v>46082</v>
          </cell>
          <cell r="W12259" t="str">
            <v>SP INT 1</v>
          </cell>
          <cell r="X12259" t="str">
            <v>SP INT 1</v>
          </cell>
        </row>
        <row r="12260">
          <cell r="B12260">
            <v>3</v>
          </cell>
          <cell r="K12260" t="str">
            <v>SALÁRIOS, ENCARGOS E BENEFÍCIOS</v>
          </cell>
          <cell r="O12260">
            <v>0</v>
          </cell>
          <cell r="Q12260">
            <v>46082</v>
          </cell>
          <cell r="W12260" t="str">
            <v>SP INT 1</v>
          </cell>
          <cell r="X12260" t="str">
            <v>SP INT 1</v>
          </cell>
        </row>
        <row r="12261">
          <cell r="B12261">
            <v>3</v>
          </cell>
          <cell r="K12261" t="str">
            <v>SALÁRIOS, ENCARGOS E BENEFÍCIOS</v>
          </cell>
          <cell r="O12261">
            <v>0</v>
          </cell>
          <cell r="Q12261">
            <v>46082</v>
          </cell>
          <cell r="W12261" t="str">
            <v>SP INT 1</v>
          </cell>
          <cell r="X12261" t="str">
            <v>SP INT 1</v>
          </cell>
        </row>
        <row r="12262">
          <cell r="B12262">
            <v>3</v>
          </cell>
          <cell r="K12262" t="str">
            <v>SALÁRIOS, ENCARGOS E BENEFÍCIOS</v>
          </cell>
          <cell r="O12262">
            <v>0</v>
          </cell>
          <cell r="Q12262">
            <v>46082</v>
          </cell>
          <cell r="W12262" t="str">
            <v>SP INT 1</v>
          </cell>
          <cell r="X12262" t="str">
            <v>SP INT 1</v>
          </cell>
        </row>
        <row r="12263">
          <cell r="B12263">
            <v>3</v>
          </cell>
          <cell r="K12263" t="str">
            <v>SALÁRIOS, ENCARGOS E BENEFÍCIOS</v>
          </cell>
          <cell r="O12263">
            <v>0</v>
          </cell>
          <cell r="Q12263">
            <v>46082</v>
          </cell>
          <cell r="W12263" t="str">
            <v>SP INT 1</v>
          </cell>
          <cell r="X12263" t="str">
            <v>SP INT 1</v>
          </cell>
        </row>
        <row r="12264">
          <cell r="B12264">
            <v>3</v>
          </cell>
          <cell r="K12264" t="str">
            <v>SALÁRIOS, ENCARGOS E BENEFÍCIOS</v>
          </cell>
          <cell r="O12264">
            <v>0</v>
          </cell>
          <cell r="Q12264">
            <v>46082</v>
          </cell>
          <cell r="W12264" t="str">
            <v>SP INT 1</v>
          </cell>
          <cell r="X12264" t="str">
            <v>SP INT 1</v>
          </cell>
        </row>
        <row r="12265">
          <cell r="B12265">
            <v>3</v>
          </cell>
          <cell r="K12265" t="str">
            <v>SALÁRIOS, ENCARGOS E BENEFÍCIOS</v>
          </cell>
          <cell r="O12265">
            <v>0</v>
          </cell>
          <cell r="Q12265">
            <v>46082</v>
          </cell>
          <cell r="W12265" t="str">
            <v>SP INT 1</v>
          </cell>
          <cell r="X12265" t="str">
            <v>SP INT 1</v>
          </cell>
        </row>
        <row r="12266">
          <cell r="B12266">
            <v>3</v>
          </cell>
          <cell r="K12266" t="str">
            <v>SALÁRIOS, ENCARGOS E BENEFÍCIOS</v>
          </cell>
          <cell r="O12266">
            <v>0</v>
          </cell>
          <cell r="Q12266">
            <v>46082</v>
          </cell>
          <cell r="W12266" t="str">
            <v>SP INT 1</v>
          </cell>
          <cell r="X12266" t="str">
            <v>SP INT 1</v>
          </cell>
        </row>
        <row r="12267">
          <cell r="B12267">
            <v>3</v>
          </cell>
          <cell r="K12267" t="str">
            <v>SALÁRIOS, ENCARGOS E BENEFÍCIOS</v>
          </cell>
          <cell r="O12267">
            <v>0</v>
          </cell>
          <cell r="Q12267">
            <v>46082</v>
          </cell>
          <cell r="W12267" t="str">
            <v>SP INT 1</v>
          </cell>
          <cell r="X12267" t="str">
            <v>SP INT 1</v>
          </cell>
        </row>
        <row r="12268">
          <cell r="B12268">
            <v>3</v>
          </cell>
          <cell r="K12268" t="str">
            <v>SALÁRIOS, ENCARGOS E BENEFÍCIOS</v>
          </cell>
          <cell r="O12268">
            <v>0</v>
          </cell>
          <cell r="Q12268">
            <v>46082</v>
          </cell>
          <cell r="W12268" t="str">
            <v>SP INT 1</v>
          </cell>
          <cell r="X12268" t="str">
            <v>SP INT 1</v>
          </cell>
        </row>
        <row r="12269">
          <cell r="B12269">
            <v>3</v>
          </cell>
          <cell r="K12269" t="str">
            <v>SALÁRIOS, ENCARGOS E BENEFÍCIOS</v>
          </cell>
          <cell r="O12269">
            <v>0</v>
          </cell>
          <cell r="Q12269">
            <v>46082</v>
          </cell>
          <cell r="W12269" t="str">
            <v>SP INT 1</v>
          </cell>
          <cell r="X12269" t="str">
            <v>SP INT 1</v>
          </cell>
        </row>
        <row r="12270">
          <cell r="B12270">
            <v>3</v>
          </cell>
          <cell r="K12270" t="str">
            <v>SALÁRIOS, ENCARGOS E BENEFÍCIOS</v>
          </cell>
          <cell r="O12270">
            <v>0</v>
          </cell>
          <cell r="Q12270">
            <v>46082</v>
          </cell>
          <cell r="W12270" t="str">
            <v>SP INT 1</v>
          </cell>
          <cell r="X12270" t="str">
            <v>SP INT 1</v>
          </cell>
        </row>
        <row r="12271">
          <cell r="B12271">
            <v>3</v>
          </cell>
          <cell r="K12271" t="str">
            <v>SALÁRIOS, ENCARGOS E BENEFÍCIOS</v>
          </cell>
          <cell r="O12271">
            <v>0</v>
          </cell>
          <cell r="Q12271">
            <v>46082</v>
          </cell>
          <cell r="W12271" t="str">
            <v>SP INT 1</v>
          </cell>
          <cell r="X12271" t="str">
            <v>SP INT 1</v>
          </cell>
        </row>
        <row r="12272">
          <cell r="B12272">
            <v>3</v>
          </cell>
          <cell r="K12272" t="str">
            <v>DESPESAS GERAIS</v>
          </cell>
          <cell r="O12272">
            <v>0</v>
          </cell>
          <cell r="Q12272">
            <v>46082</v>
          </cell>
          <cell r="W12272" t="str">
            <v>SP INT 1</v>
          </cell>
          <cell r="X12272" t="str">
            <v>SP INT 1</v>
          </cell>
        </row>
        <row r="12273">
          <cell r="B12273">
            <v>3</v>
          </cell>
          <cell r="K12273" t="str">
            <v>SALÁRIOS, ENCARGOS E BENEFÍCIOS</v>
          </cell>
          <cell r="O12273">
            <v>0</v>
          </cell>
          <cell r="Q12273">
            <v>46082</v>
          </cell>
          <cell r="W12273" t="str">
            <v>SP INT 1</v>
          </cell>
          <cell r="X12273" t="str">
            <v>SP INT 1</v>
          </cell>
        </row>
        <row r="12274">
          <cell r="B12274">
            <v>3</v>
          </cell>
          <cell r="K12274" t="str">
            <v>SALÁRIOS, ENCARGOS E BENEFÍCIOS</v>
          </cell>
          <cell r="O12274">
            <v>0</v>
          </cell>
          <cell r="Q12274">
            <v>46082</v>
          </cell>
          <cell r="W12274" t="str">
            <v>SP INT 1</v>
          </cell>
          <cell r="X12274" t="str">
            <v>SP INT 1</v>
          </cell>
        </row>
        <row r="12275">
          <cell r="B12275">
            <v>3</v>
          </cell>
          <cell r="K12275" t="str">
            <v>SALÁRIOS, ENCARGOS E BENEFÍCIOS</v>
          </cell>
          <cell r="O12275">
            <v>0</v>
          </cell>
          <cell r="Q12275">
            <v>46082</v>
          </cell>
          <cell r="W12275" t="str">
            <v>SP INT 1</v>
          </cell>
          <cell r="X12275" t="str">
            <v>SP INT 1</v>
          </cell>
        </row>
        <row r="12276">
          <cell r="B12276">
            <v>3</v>
          </cell>
          <cell r="K12276" t="str">
            <v>SALÁRIOS, ENCARGOS E BENEFÍCIOS</v>
          </cell>
          <cell r="O12276">
            <v>0</v>
          </cell>
          <cell r="Q12276">
            <v>46082</v>
          </cell>
          <cell r="W12276" t="str">
            <v>SP INT 1</v>
          </cell>
          <cell r="X12276" t="str">
            <v>SP INT 1</v>
          </cell>
        </row>
        <row r="12277">
          <cell r="B12277">
            <v>3</v>
          </cell>
          <cell r="K12277" t="str">
            <v>SERVIÇOS</v>
          </cell>
          <cell r="O12277">
            <v>0</v>
          </cell>
          <cell r="Q12277">
            <v>46082</v>
          </cell>
          <cell r="W12277" t="str">
            <v>SP INT 1</v>
          </cell>
          <cell r="X12277" t="str">
            <v>SP INT 1</v>
          </cell>
        </row>
        <row r="12278">
          <cell r="B12278">
            <v>3</v>
          </cell>
          <cell r="K12278" t="str">
            <v>SALÁRIOS, ENCARGOS E BENEFÍCIOS</v>
          </cell>
          <cell r="O12278">
            <v>0</v>
          </cell>
          <cell r="Q12278">
            <v>46082</v>
          </cell>
          <cell r="W12278" t="str">
            <v>SP INT 1</v>
          </cell>
          <cell r="X12278" t="str">
            <v>SP INT 1</v>
          </cell>
        </row>
        <row r="12279">
          <cell r="B12279">
            <v>3</v>
          </cell>
          <cell r="K12279" t="str">
            <v>SALÁRIOS, ENCARGOS E BENEFÍCIOS</v>
          </cell>
          <cell r="O12279">
            <v>0</v>
          </cell>
          <cell r="Q12279">
            <v>46082</v>
          </cell>
          <cell r="W12279" t="str">
            <v>SP INT 1</v>
          </cell>
          <cell r="X12279" t="str">
            <v>SP INT 1</v>
          </cell>
        </row>
        <row r="12280">
          <cell r="B12280">
            <v>3</v>
          </cell>
          <cell r="K12280" t="str">
            <v>SALÁRIOS, ENCARGOS E BENEFÍCIOS</v>
          </cell>
          <cell r="O12280">
            <v>0</v>
          </cell>
          <cell r="Q12280">
            <v>46082</v>
          </cell>
          <cell r="W12280" t="str">
            <v>SP INT 1</v>
          </cell>
          <cell r="X12280" t="str">
            <v>SP INT 1</v>
          </cell>
        </row>
        <row r="12281">
          <cell r="B12281">
            <v>3</v>
          </cell>
          <cell r="K12281" t="str">
            <v>SALÁRIOS, ENCARGOS E BENEFÍCIOS</v>
          </cell>
          <cell r="O12281">
            <v>0</v>
          </cell>
          <cell r="Q12281">
            <v>46082</v>
          </cell>
          <cell r="W12281" t="str">
            <v>SP INT 1</v>
          </cell>
          <cell r="X12281" t="str">
            <v>SP INT 1</v>
          </cell>
        </row>
        <row r="12282">
          <cell r="B12282">
            <v>3</v>
          </cell>
          <cell r="K12282" t="str">
            <v>SALÁRIOS, ENCARGOS E BENEFÍCIOS</v>
          </cell>
          <cell r="O12282">
            <v>0</v>
          </cell>
          <cell r="Q12282">
            <v>46082</v>
          </cell>
          <cell r="W12282" t="str">
            <v>SP INT 1</v>
          </cell>
          <cell r="X12282" t="str">
            <v>SP INT 1</v>
          </cell>
        </row>
        <row r="12283">
          <cell r="B12283">
            <v>3</v>
          </cell>
          <cell r="K12283" t="str">
            <v>SALÁRIOS, ENCARGOS E BENEFÍCIOS</v>
          </cell>
          <cell r="O12283">
            <v>0</v>
          </cell>
          <cell r="Q12283">
            <v>46082</v>
          </cell>
          <cell r="W12283" t="str">
            <v>SP INT 1</v>
          </cell>
          <cell r="X12283" t="str">
            <v>SP INT 1</v>
          </cell>
        </row>
        <row r="12284">
          <cell r="B12284">
            <v>3</v>
          </cell>
          <cell r="K12284" t="str">
            <v>SALÁRIOS, ENCARGOS E BENEFÍCIOS</v>
          </cell>
          <cell r="O12284">
            <v>0</v>
          </cell>
          <cell r="Q12284">
            <v>46082</v>
          </cell>
          <cell r="W12284" t="str">
            <v>SP INT 1</v>
          </cell>
          <cell r="X12284" t="str">
            <v>SP INT 1</v>
          </cell>
        </row>
        <row r="12285">
          <cell r="B12285">
            <v>3</v>
          </cell>
          <cell r="K12285" t="str">
            <v>SALÁRIOS, ENCARGOS E BENEFÍCIOS</v>
          </cell>
          <cell r="O12285">
            <v>0</v>
          </cell>
          <cell r="Q12285">
            <v>46082</v>
          </cell>
          <cell r="W12285" t="str">
            <v>SP INT 1</v>
          </cell>
          <cell r="X12285" t="str">
            <v>SP INT 1</v>
          </cell>
        </row>
        <row r="12286">
          <cell r="B12286">
            <v>3</v>
          </cell>
          <cell r="K12286" t="str">
            <v>SALÁRIOS, ENCARGOS E BENEFÍCIOS</v>
          </cell>
          <cell r="O12286">
            <v>0</v>
          </cell>
          <cell r="Q12286">
            <v>46082</v>
          </cell>
          <cell r="W12286" t="str">
            <v>SP INT 1</v>
          </cell>
          <cell r="X12286" t="str">
            <v>SP INT 1</v>
          </cell>
        </row>
        <row r="12287">
          <cell r="B12287">
            <v>3</v>
          </cell>
          <cell r="K12287" t="str">
            <v>SALÁRIOS, ENCARGOS E BENEFÍCIOS</v>
          </cell>
          <cell r="O12287">
            <v>0</v>
          </cell>
          <cell r="Q12287">
            <v>46082</v>
          </cell>
          <cell r="W12287" t="str">
            <v>SP INT 1</v>
          </cell>
          <cell r="X12287" t="str">
            <v>SP INT 1</v>
          </cell>
        </row>
        <row r="12288">
          <cell r="B12288">
            <v>3</v>
          </cell>
          <cell r="K12288" t="str">
            <v>SALÁRIOS, ENCARGOS E BENEFÍCIOS</v>
          </cell>
          <cell r="O12288">
            <v>0</v>
          </cell>
          <cell r="Q12288">
            <v>46082</v>
          </cell>
          <cell r="W12288" t="str">
            <v>SP INT 1</v>
          </cell>
          <cell r="X12288" t="str">
            <v>SP INT 1</v>
          </cell>
        </row>
        <row r="12289">
          <cell r="B12289">
            <v>3</v>
          </cell>
          <cell r="K12289" t="str">
            <v>SALÁRIOS, ENCARGOS E BENEFÍCIOS</v>
          </cell>
          <cell r="O12289">
            <v>0</v>
          </cell>
          <cell r="Q12289">
            <v>46082</v>
          </cell>
          <cell r="W12289" t="str">
            <v>SP INT 1</v>
          </cell>
          <cell r="X12289" t="str">
            <v>SP INT 1</v>
          </cell>
        </row>
        <row r="12290">
          <cell r="B12290">
            <v>3</v>
          </cell>
          <cell r="K12290" t="str">
            <v>SALÁRIOS, ENCARGOS E BENEFÍCIOS</v>
          </cell>
          <cell r="O12290">
            <v>0</v>
          </cell>
          <cell r="Q12290">
            <v>46082</v>
          </cell>
          <cell r="W12290" t="str">
            <v>SP INT 1</v>
          </cell>
          <cell r="X12290" t="str">
            <v>SP INT 1</v>
          </cell>
        </row>
        <row r="12291">
          <cell r="B12291">
            <v>3</v>
          </cell>
          <cell r="K12291" t="str">
            <v>SALÁRIOS, ENCARGOS E BENEFÍCIOS</v>
          </cell>
          <cell r="O12291">
            <v>0</v>
          </cell>
          <cell r="Q12291">
            <v>46082</v>
          </cell>
          <cell r="W12291" t="str">
            <v>SP INT 1</v>
          </cell>
          <cell r="X12291" t="str">
            <v>SP INT 1</v>
          </cell>
        </row>
        <row r="12292">
          <cell r="B12292">
            <v>3</v>
          </cell>
          <cell r="K12292" t="str">
            <v>SALÁRIOS, ENCARGOS E BENEFÍCIOS</v>
          </cell>
          <cell r="O12292">
            <v>0</v>
          </cell>
          <cell r="Q12292">
            <v>46082</v>
          </cell>
          <cell r="W12292" t="str">
            <v>SP INT 1</v>
          </cell>
          <cell r="X12292" t="str">
            <v>SP INT 1</v>
          </cell>
        </row>
        <row r="12293">
          <cell r="B12293">
            <v>3</v>
          </cell>
          <cell r="K12293" t="str">
            <v>SALÁRIOS, ENCARGOS E BENEFÍCIOS</v>
          </cell>
          <cell r="O12293">
            <v>0</v>
          </cell>
          <cell r="Q12293">
            <v>46082</v>
          </cell>
          <cell r="W12293" t="str">
            <v>SP INT 1</v>
          </cell>
          <cell r="X12293" t="str">
            <v>SP INT 1</v>
          </cell>
        </row>
        <row r="12294">
          <cell r="B12294">
            <v>3</v>
          </cell>
          <cell r="K12294" t="str">
            <v>SALÁRIOS, ENCARGOS E BENEFÍCIOS</v>
          </cell>
          <cell r="O12294">
            <v>0</v>
          </cell>
          <cell r="Q12294">
            <v>46082</v>
          </cell>
          <cell r="W12294" t="str">
            <v>SP INT 1</v>
          </cell>
          <cell r="X12294" t="str">
            <v>SP INT 1</v>
          </cell>
        </row>
        <row r="12295">
          <cell r="B12295">
            <v>3</v>
          </cell>
          <cell r="K12295" t="str">
            <v>SALÁRIOS, ENCARGOS E BENEFÍCIOS</v>
          </cell>
          <cell r="O12295">
            <v>0</v>
          </cell>
          <cell r="Q12295">
            <v>46082</v>
          </cell>
          <cell r="W12295" t="str">
            <v>SP INT 1</v>
          </cell>
          <cell r="X12295" t="str">
            <v>SP INT 1</v>
          </cell>
        </row>
        <row r="12296">
          <cell r="B12296">
            <v>3</v>
          </cell>
          <cell r="K12296" t="str">
            <v>SERVIÇOS</v>
          </cell>
          <cell r="O12296">
            <v>0</v>
          </cell>
          <cell r="Q12296">
            <v>46082</v>
          </cell>
          <cell r="W12296" t="str">
            <v>SP INT 1</v>
          </cell>
          <cell r="X12296" t="str">
            <v>SP INT 1</v>
          </cell>
        </row>
        <row r="12297">
          <cell r="B12297">
            <v>3</v>
          </cell>
          <cell r="K12297" t="str">
            <v>SALÁRIOS, ENCARGOS E BENEFÍCIOS</v>
          </cell>
          <cell r="O12297">
            <v>0</v>
          </cell>
          <cell r="Q12297">
            <v>46082</v>
          </cell>
          <cell r="W12297" t="str">
            <v>SP INT 1</v>
          </cell>
          <cell r="X12297" t="str">
            <v>SP INT 1</v>
          </cell>
        </row>
        <row r="12298">
          <cell r="B12298">
            <v>3</v>
          </cell>
          <cell r="K12298" t="str">
            <v>SALÁRIOS, ENCARGOS E BENEFÍCIOS</v>
          </cell>
          <cell r="O12298">
            <v>0</v>
          </cell>
          <cell r="Q12298">
            <v>46082</v>
          </cell>
          <cell r="W12298" t="str">
            <v>SP INT 1</v>
          </cell>
          <cell r="X12298" t="str">
            <v>SP INT 1</v>
          </cell>
        </row>
        <row r="12299">
          <cell r="B12299">
            <v>3</v>
          </cell>
          <cell r="K12299" t="str">
            <v>SALÁRIOS, ENCARGOS E BENEFÍCIOS</v>
          </cell>
          <cell r="O12299">
            <v>0</v>
          </cell>
          <cell r="Q12299">
            <v>46082</v>
          </cell>
          <cell r="W12299" t="str">
            <v>SP INT 1</v>
          </cell>
          <cell r="X12299" t="str">
            <v>SP INT 1</v>
          </cell>
        </row>
        <row r="12300">
          <cell r="B12300">
            <v>3</v>
          </cell>
          <cell r="K12300" t="str">
            <v>SALÁRIOS, ENCARGOS E BENEFÍCIOS</v>
          </cell>
          <cell r="O12300">
            <v>0</v>
          </cell>
          <cell r="Q12300">
            <v>46082</v>
          </cell>
          <cell r="W12300" t="str">
            <v>SP INT 1</v>
          </cell>
          <cell r="X12300" t="str">
            <v>SP INT 1</v>
          </cell>
        </row>
        <row r="12301">
          <cell r="B12301">
            <v>3</v>
          </cell>
          <cell r="K12301" t="str">
            <v>SALÁRIOS, ENCARGOS E BENEFÍCIOS</v>
          </cell>
          <cell r="O12301">
            <v>0</v>
          </cell>
          <cell r="Q12301">
            <v>46082</v>
          </cell>
          <cell r="W12301" t="str">
            <v>SP INT 1</v>
          </cell>
          <cell r="X12301" t="str">
            <v>SP INT 1</v>
          </cell>
        </row>
        <row r="12302">
          <cell r="B12302">
            <v>3</v>
          </cell>
          <cell r="K12302" t="str">
            <v>SALÁRIOS, ENCARGOS E BENEFÍCIOS</v>
          </cell>
          <cell r="O12302">
            <v>0</v>
          </cell>
          <cell r="Q12302">
            <v>46082</v>
          </cell>
          <cell r="W12302" t="str">
            <v>SP INT 1</v>
          </cell>
          <cell r="X12302" t="str">
            <v>SP INT 1</v>
          </cell>
        </row>
        <row r="12303">
          <cell r="B12303">
            <v>3</v>
          </cell>
          <cell r="K12303" t="str">
            <v>SALÁRIOS, ENCARGOS E BENEFÍCIOS</v>
          </cell>
          <cell r="O12303">
            <v>0</v>
          </cell>
          <cell r="Q12303">
            <v>46082</v>
          </cell>
          <cell r="W12303" t="str">
            <v>SP INT 1</v>
          </cell>
          <cell r="X12303" t="str">
            <v>SP INT 1</v>
          </cell>
        </row>
        <row r="12304">
          <cell r="B12304">
            <v>3</v>
          </cell>
          <cell r="K12304" t="str">
            <v>SALÁRIOS, ENCARGOS E BENEFÍCIOS</v>
          </cell>
          <cell r="O12304">
            <v>0</v>
          </cell>
          <cell r="Q12304">
            <v>46082</v>
          </cell>
          <cell r="W12304" t="str">
            <v>SP INT 1</v>
          </cell>
          <cell r="X12304" t="str">
            <v>SP INT 1</v>
          </cell>
        </row>
        <row r="12305">
          <cell r="B12305">
            <v>3</v>
          </cell>
          <cell r="K12305" t="str">
            <v>SALÁRIOS, ENCARGOS E BENEFÍCIOS</v>
          </cell>
          <cell r="O12305">
            <v>0</v>
          </cell>
          <cell r="Q12305">
            <v>46082</v>
          </cell>
          <cell r="W12305" t="str">
            <v>SP INT 1</v>
          </cell>
          <cell r="X12305" t="str">
            <v>SP INT 1</v>
          </cell>
        </row>
        <row r="12306">
          <cell r="B12306">
            <v>3</v>
          </cell>
          <cell r="K12306" t="str">
            <v>SERVIÇOS</v>
          </cell>
          <cell r="O12306">
            <v>0</v>
          </cell>
          <cell r="Q12306">
            <v>46082</v>
          </cell>
          <cell r="W12306" t="str">
            <v>SP INT 1</v>
          </cell>
          <cell r="X12306" t="str">
            <v>SP INT 1</v>
          </cell>
        </row>
        <row r="12307">
          <cell r="B12307">
            <v>3</v>
          </cell>
          <cell r="K12307" t="str">
            <v>SALÁRIOS, ENCARGOS E BENEFÍCIOS</v>
          </cell>
          <cell r="O12307">
            <v>0</v>
          </cell>
          <cell r="Q12307">
            <v>46082</v>
          </cell>
          <cell r="W12307" t="str">
            <v>SP INT 1</v>
          </cell>
          <cell r="X12307" t="str">
            <v>SP INT 1</v>
          </cell>
        </row>
        <row r="12308">
          <cell r="B12308">
            <v>3</v>
          </cell>
          <cell r="K12308" t="str">
            <v>SALÁRIOS, ENCARGOS E BENEFÍCIOS</v>
          </cell>
          <cell r="O12308">
            <v>0</v>
          </cell>
          <cell r="Q12308">
            <v>46082</v>
          </cell>
          <cell r="W12308" t="str">
            <v>SP INT 1</v>
          </cell>
          <cell r="X12308" t="str">
            <v>SP INT 1</v>
          </cell>
        </row>
        <row r="12309">
          <cell r="B12309">
            <v>3</v>
          </cell>
          <cell r="K12309" t="str">
            <v>SALÁRIOS, ENCARGOS E BENEFÍCIOS</v>
          </cell>
          <cell r="O12309">
            <v>0</v>
          </cell>
          <cell r="Q12309">
            <v>46082</v>
          </cell>
          <cell r="W12309" t="str">
            <v>SP INT 1</v>
          </cell>
          <cell r="X12309" t="str">
            <v>SP INT 1</v>
          </cell>
        </row>
        <row r="12310">
          <cell r="B12310">
            <v>3</v>
          </cell>
          <cell r="K12310" t="str">
            <v>SALÁRIOS, ENCARGOS E BENEFÍCIOS</v>
          </cell>
          <cell r="O12310">
            <v>0</v>
          </cell>
          <cell r="Q12310">
            <v>46082</v>
          </cell>
          <cell r="W12310" t="str">
            <v>SP INT 1</v>
          </cell>
          <cell r="X12310" t="str">
            <v>SP INT 1</v>
          </cell>
        </row>
        <row r="12311">
          <cell r="B12311">
            <v>3</v>
          </cell>
          <cell r="K12311" t="str">
            <v>SALÁRIOS, ENCARGOS E BENEFÍCIOS</v>
          </cell>
          <cell r="O12311">
            <v>0</v>
          </cell>
          <cell r="Q12311">
            <v>46082</v>
          </cell>
          <cell r="W12311" t="str">
            <v>SP INT 1</v>
          </cell>
          <cell r="X12311" t="str">
            <v>SP INT 1</v>
          </cell>
        </row>
        <row r="12312">
          <cell r="B12312">
            <v>3</v>
          </cell>
          <cell r="K12312" t="str">
            <v>SERVIÇOS</v>
          </cell>
          <cell r="O12312">
            <v>0</v>
          </cell>
          <cell r="Q12312">
            <v>46082</v>
          </cell>
          <cell r="W12312" t="str">
            <v>SP INT 1</v>
          </cell>
          <cell r="X12312" t="str">
            <v>SP INT 1</v>
          </cell>
        </row>
        <row r="12313">
          <cell r="B12313">
            <v>3</v>
          </cell>
          <cell r="K12313" t="str">
            <v>SERVIÇOS</v>
          </cell>
          <cell r="O12313">
            <v>0</v>
          </cell>
          <cell r="Q12313">
            <v>46082</v>
          </cell>
          <cell r="W12313" t="str">
            <v>SP INT 1</v>
          </cell>
          <cell r="X12313" t="str">
            <v>SP INT 1</v>
          </cell>
        </row>
        <row r="12314">
          <cell r="B12314">
            <v>3</v>
          </cell>
          <cell r="K12314" t="str">
            <v>SALÁRIOS, ENCARGOS E BENEFÍCIOS</v>
          </cell>
          <cell r="O12314">
            <v>0</v>
          </cell>
          <cell r="Q12314">
            <v>46082</v>
          </cell>
          <cell r="W12314" t="str">
            <v>SP INT 1</v>
          </cell>
          <cell r="X12314" t="str">
            <v>SP INT 1</v>
          </cell>
        </row>
        <row r="12315">
          <cell r="B12315">
            <v>3</v>
          </cell>
          <cell r="K12315" t="str">
            <v>SALÁRIOS, ENCARGOS E BENEFÍCIOS</v>
          </cell>
          <cell r="O12315">
            <v>0</v>
          </cell>
          <cell r="Q12315">
            <v>46082</v>
          </cell>
          <cell r="W12315" t="str">
            <v>SP INT 1</v>
          </cell>
          <cell r="X12315" t="str">
            <v>SP INT 1</v>
          </cell>
        </row>
        <row r="12316">
          <cell r="B12316">
            <v>3</v>
          </cell>
          <cell r="K12316" t="str">
            <v>SALÁRIOS, ENCARGOS E BENEFÍCIOS</v>
          </cell>
          <cell r="O12316">
            <v>0</v>
          </cell>
          <cell r="Q12316">
            <v>46082</v>
          </cell>
          <cell r="W12316" t="str">
            <v>SP INT 1</v>
          </cell>
          <cell r="X12316" t="str">
            <v>SP INT 1</v>
          </cell>
        </row>
        <row r="12317">
          <cell r="B12317">
            <v>3</v>
          </cell>
          <cell r="K12317" t="str">
            <v>SALÁRIOS, ENCARGOS E BENEFÍCIOS</v>
          </cell>
          <cell r="O12317">
            <v>0</v>
          </cell>
          <cell r="Q12317">
            <v>46082</v>
          </cell>
          <cell r="W12317" t="str">
            <v>SP INT 1</v>
          </cell>
          <cell r="X12317" t="str">
            <v>SP INT 1</v>
          </cell>
        </row>
        <row r="12318">
          <cell r="B12318">
            <v>3</v>
          </cell>
          <cell r="K12318" t="str">
            <v>SALÁRIOS, ENCARGOS E BENEFÍCIOS</v>
          </cell>
          <cell r="O12318">
            <v>0</v>
          </cell>
          <cell r="Q12318">
            <v>46082</v>
          </cell>
          <cell r="W12318" t="str">
            <v>SP INT 1</v>
          </cell>
          <cell r="X12318" t="str">
            <v>SP INT 1</v>
          </cell>
        </row>
        <row r="12319">
          <cell r="B12319">
            <v>3</v>
          </cell>
          <cell r="K12319" t="str">
            <v>SALÁRIOS, ENCARGOS E BENEFÍCIOS</v>
          </cell>
          <cell r="O12319">
            <v>0</v>
          </cell>
          <cell r="Q12319">
            <v>46082</v>
          </cell>
          <cell r="W12319" t="str">
            <v>SP INT 1</v>
          </cell>
          <cell r="X12319" t="str">
            <v>SP INT 1</v>
          </cell>
        </row>
        <row r="12320">
          <cell r="B12320">
            <v>3</v>
          </cell>
          <cell r="K12320" t="str">
            <v>SALÁRIOS, ENCARGOS E BENEFÍCIOS</v>
          </cell>
          <cell r="O12320">
            <v>0</v>
          </cell>
          <cell r="Q12320">
            <v>46082</v>
          </cell>
          <cell r="W12320" t="str">
            <v>SP INT 1</v>
          </cell>
          <cell r="X12320" t="str">
            <v>SP INT 1</v>
          </cell>
        </row>
        <row r="12321">
          <cell r="B12321">
            <v>3</v>
          </cell>
          <cell r="K12321" t="str">
            <v>SALÁRIOS, ENCARGOS E BENEFÍCIOS</v>
          </cell>
          <cell r="O12321">
            <v>0</v>
          </cell>
          <cell r="Q12321">
            <v>46082</v>
          </cell>
          <cell r="W12321" t="str">
            <v>SP INT 1</v>
          </cell>
          <cell r="X12321" t="str">
            <v>SP INT 1</v>
          </cell>
        </row>
        <row r="12322">
          <cell r="B12322">
            <v>3</v>
          </cell>
          <cell r="K12322" t="str">
            <v>SALÁRIOS, ENCARGOS E BENEFÍCIOS</v>
          </cell>
          <cell r="O12322">
            <v>0</v>
          </cell>
          <cell r="Q12322">
            <v>46082</v>
          </cell>
          <cell r="W12322" t="str">
            <v>SP INT 1</v>
          </cell>
          <cell r="X12322" t="str">
            <v>SP INT 1</v>
          </cell>
        </row>
        <row r="12323">
          <cell r="B12323">
            <v>3</v>
          </cell>
          <cell r="K12323" t="str">
            <v>SALÁRIOS, ENCARGOS E BENEFÍCIOS</v>
          </cell>
          <cell r="O12323">
            <v>0</v>
          </cell>
          <cell r="Q12323">
            <v>46082</v>
          </cell>
          <cell r="W12323" t="str">
            <v>SP INT 1</v>
          </cell>
          <cell r="X12323" t="str">
            <v>SP INT 1</v>
          </cell>
        </row>
        <row r="12324">
          <cell r="B12324">
            <v>3</v>
          </cell>
          <cell r="K12324" t="str">
            <v>SERVIÇOS</v>
          </cell>
          <cell r="O12324">
            <v>0</v>
          </cell>
          <cell r="Q12324">
            <v>46082</v>
          </cell>
          <cell r="W12324" t="str">
            <v>SP INT 1</v>
          </cell>
          <cell r="X12324" t="str">
            <v>SP INT 1</v>
          </cell>
        </row>
        <row r="12325">
          <cell r="B12325">
            <v>3</v>
          </cell>
          <cell r="K12325" t="str">
            <v>SERVIÇOS</v>
          </cell>
          <cell r="O12325">
            <v>0</v>
          </cell>
          <cell r="Q12325">
            <v>46082</v>
          </cell>
          <cell r="W12325" t="str">
            <v>SP INT 2</v>
          </cell>
          <cell r="X12325" t="str">
            <v>SP INT 2</v>
          </cell>
        </row>
        <row r="12326">
          <cell r="B12326">
            <v>3</v>
          </cell>
          <cell r="K12326" t="str">
            <v>SALÁRIOS, ENCARGOS E BENEFÍCIOS</v>
          </cell>
          <cell r="O12326">
            <v>0</v>
          </cell>
          <cell r="Q12326">
            <v>46082</v>
          </cell>
          <cell r="W12326" t="str">
            <v>SP INT 2</v>
          </cell>
          <cell r="X12326" t="str">
            <v>SP INT 2</v>
          </cell>
        </row>
        <row r="12327">
          <cell r="B12327">
            <v>3</v>
          </cell>
          <cell r="K12327" t="str">
            <v>SALÁRIOS, ENCARGOS E BENEFÍCIOS</v>
          </cell>
          <cell r="O12327">
            <v>0</v>
          </cell>
          <cell r="Q12327">
            <v>46082</v>
          </cell>
          <cell r="W12327" t="str">
            <v>SP INT 2</v>
          </cell>
          <cell r="X12327" t="str">
            <v>SP INT 2</v>
          </cell>
        </row>
        <row r="12328">
          <cell r="B12328">
            <v>3</v>
          </cell>
          <cell r="K12328" t="str">
            <v>SALÁRIOS, ENCARGOS E BENEFÍCIOS</v>
          </cell>
          <cell r="O12328">
            <v>0</v>
          </cell>
          <cell r="Q12328">
            <v>46082</v>
          </cell>
          <cell r="W12328" t="str">
            <v>SP INT 2</v>
          </cell>
          <cell r="X12328" t="str">
            <v>SP INT 2</v>
          </cell>
        </row>
        <row r="12329">
          <cell r="B12329">
            <v>3</v>
          </cell>
          <cell r="K12329" t="str">
            <v>SERVIÇOS</v>
          </cell>
          <cell r="O12329">
            <v>0</v>
          </cell>
          <cell r="Q12329">
            <v>46082</v>
          </cell>
          <cell r="W12329" t="str">
            <v>SP INT 2</v>
          </cell>
          <cell r="X12329" t="str">
            <v>SP INT 2</v>
          </cell>
        </row>
        <row r="12330">
          <cell r="B12330">
            <v>3</v>
          </cell>
          <cell r="K12330" t="str">
            <v>SALÁRIOS, ENCARGOS E BENEFÍCIOS</v>
          </cell>
          <cell r="O12330">
            <v>0</v>
          </cell>
          <cell r="Q12330">
            <v>46082</v>
          </cell>
          <cell r="W12330" t="str">
            <v>SP INT 2</v>
          </cell>
          <cell r="X12330" t="str">
            <v>SP INT 2</v>
          </cell>
        </row>
        <row r="12331">
          <cell r="B12331">
            <v>3</v>
          </cell>
          <cell r="K12331" t="str">
            <v>SALÁRIOS, ENCARGOS E BENEFÍCIOS</v>
          </cell>
          <cell r="O12331">
            <v>0</v>
          </cell>
          <cell r="Q12331">
            <v>46082</v>
          </cell>
          <cell r="W12331" t="str">
            <v>SP INT 2</v>
          </cell>
          <cell r="X12331" t="str">
            <v>SP INT 2</v>
          </cell>
        </row>
        <row r="12332">
          <cell r="B12332">
            <v>3</v>
          </cell>
          <cell r="K12332" t="str">
            <v>SALÁRIOS, ENCARGOS E BENEFÍCIOS</v>
          </cell>
          <cell r="O12332">
            <v>0</v>
          </cell>
          <cell r="Q12332">
            <v>46082</v>
          </cell>
          <cell r="W12332" t="str">
            <v>SP INT 2</v>
          </cell>
          <cell r="X12332" t="str">
            <v>SP INT 2</v>
          </cell>
        </row>
        <row r="12333">
          <cell r="B12333">
            <v>3</v>
          </cell>
          <cell r="K12333" t="str">
            <v>SALÁRIOS, ENCARGOS E BENEFÍCIOS</v>
          </cell>
          <cell r="O12333">
            <v>0</v>
          </cell>
          <cell r="Q12333">
            <v>46082</v>
          </cell>
          <cell r="W12333" t="str">
            <v>SP INT 2</v>
          </cell>
          <cell r="X12333" t="str">
            <v>SP INT 2</v>
          </cell>
        </row>
        <row r="12334">
          <cell r="B12334">
            <v>3</v>
          </cell>
          <cell r="K12334" t="str">
            <v>SERVIÇOS</v>
          </cell>
          <cell r="O12334">
            <v>0</v>
          </cell>
          <cell r="Q12334">
            <v>46082</v>
          </cell>
          <cell r="W12334" t="str">
            <v>SP INT 2</v>
          </cell>
          <cell r="X12334" t="str">
            <v>SP INT 2</v>
          </cell>
        </row>
        <row r="12335">
          <cell r="B12335">
            <v>3</v>
          </cell>
          <cell r="K12335" t="str">
            <v>SALÁRIOS, ENCARGOS E BENEFÍCIOS</v>
          </cell>
          <cell r="O12335">
            <v>0</v>
          </cell>
          <cell r="Q12335">
            <v>46082</v>
          </cell>
          <cell r="W12335" t="str">
            <v>SP INT 2</v>
          </cell>
          <cell r="X12335" t="str">
            <v>SP INT 2</v>
          </cell>
        </row>
        <row r="12336">
          <cell r="B12336">
            <v>3</v>
          </cell>
          <cell r="K12336" t="str">
            <v>SALÁRIOS, ENCARGOS E BENEFÍCIOS</v>
          </cell>
          <cell r="O12336">
            <v>0</v>
          </cell>
          <cell r="Q12336">
            <v>46082</v>
          </cell>
          <cell r="W12336" t="str">
            <v>SP INT 2</v>
          </cell>
          <cell r="X12336" t="str">
            <v>SP INT 2</v>
          </cell>
        </row>
        <row r="12337">
          <cell r="B12337">
            <v>3</v>
          </cell>
          <cell r="K12337" t="str">
            <v>SALÁRIOS, ENCARGOS E BENEFÍCIOS</v>
          </cell>
          <cell r="O12337">
            <v>0</v>
          </cell>
          <cell r="Q12337">
            <v>46082</v>
          </cell>
          <cell r="W12337" t="str">
            <v>SP INT 2</v>
          </cell>
          <cell r="X12337" t="str">
            <v>SP INT 2</v>
          </cell>
        </row>
        <row r="12338">
          <cell r="B12338">
            <v>3</v>
          </cell>
          <cell r="K12338" t="str">
            <v>SALÁRIOS, ENCARGOS E BENEFÍCIOS</v>
          </cell>
          <cell r="O12338">
            <v>0</v>
          </cell>
          <cell r="Q12338">
            <v>46082</v>
          </cell>
          <cell r="W12338" t="str">
            <v>SP INT 2</v>
          </cell>
          <cell r="X12338" t="str">
            <v>SP INT 2</v>
          </cell>
        </row>
        <row r="12339">
          <cell r="B12339">
            <v>3</v>
          </cell>
          <cell r="K12339" t="str">
            <v>SALÁRIOS, ENCARGOS E BENEFÍCIOS</v>
          </cell>
          <cell r="O12339">
            <v>0</v>
          </cell>
          <cell r="Q12339">
            <v>46082</v>
          </cell>
          <cell r="W12339" t="str">
            <v>SP INT 2</v>
          </cell>
          <cell r="X12339" t="str">
            <v>SP INT 2</v>
          </cell>
        </row>
        <row r="12340">
          <cell r="B12340">
            <v>3</v>
          </cell>
          <cell r="K12340" t="str">
            <v>SALÁRIOS, ENCARGOS E BENEFÍCIOS</v>
          </cell>
          <cell r="O12340">
            <v>0</v>
          </cell>
          <cell r="Q12340">
            <v>46082</v>
          </cell>
          <cell r="W12340" t="str">
            <v>SP INT 2</v>
          </cell>
          <cell r="X12340" t="str">
            <v>SP INT 2</v>
          </cell>
        </row>
        <row r="12341">
          <cell r="B12341">
            <v>3</v>
          </cell>
          <cell r="K12341" t="str">
            <v>SERVIÇOS</v>
          </cell>
          <cell r="O12341">
            <v>0</v>
          </cell>
          <cell r="Q12341">
            <v>46082</v>
          </cell>
          <cell r="W12341" t="str">
            <v>SP INT 2</v>
          </cell>
          <cell r="X12341" t="str">
            <v>SP INT 2</v>
          </cell>
        </row>
        <row r="12342">
          <cell r="B12342">
            <v>3</v>
          </cell>
          <cell r="K12342" t="str">
            <v>SALÁRIOS, ENCARGOS E BENEFÍCIOS</v>
          </cell>
          <cell r="O12342">
            <v>0</v>
          </cell>
          <cell r="Q12342">
            <v>46082</v>
          </cell>
          <cell r="W12342" t="str">
            <v>SP INT 2</v>
          </cell>
          <cell r="X12342" t="str">
            <v>SP INT 2</v>
          </cell>
        </row>
        <row r="12343">
          <cell r="B12343">
            <v>3</v>
          </cell>
          <cell r="K12343" t="str">
            <v>SALÁRIOS, ENCARGOS E BENEFÍCIOS</v>
          </cell>
          <cell r="O12343">
            <v>0</v>
          </cell>
          <cell r="Q12343">
            <v>46082</v>
          </cell>
          <cell r="W12343" t="str">
            <v>SP INT 2</v>
          </cell>
          <cell r="X12343" t="str">
            <v>SP INT 2</v>
          </cell>
        </row>
        <row r="12344">
          <cell r="B12344">
            <v>3</v>
          </cell>
          <cell r="K12344" t="str">
            <v>SALÁRIOS, ENCARGOS E BENEFÍCIOS</v>
          </cell>
          <cell r="O12344">
            <v>0</v>
          </cell>
          <cell r="Q12344">
            <v>46082</v>
          </cell>
          <cell r="W12344" t="str">
            <v>SP INT 2</v>
          </cell>
          <cell r="X12344" t="str">
            <v>SP INT 2</v>
          </cell>
        </row>
        <row r="12345">
          <cell r="B12345">
            <v>3</v>
          </cell>
          <cell r="K12345" t="str">
            <v>SALÁRIOS, ENCARGOS E BENEFÍCIOS</v>
          </cell>
          <cell r="O12345">
            <v>0</v>
          </cell>
          <cell r="Q12345">
            <v>46082</v>
          </cell>
          <cell r="W12345" t="str">
            <v>SP INT 2</v>
          </cell>
          <cell r="X12345" t="str">
            <v>SP INT 2</v>
          </cell>
        </row>
        <row r="12346">
          <cell r="B12346">
            <v>3</v>
          </cell>
          <cell r="K12346" t="str">
            <v>SALÁRIOS, ENCARGOS E BENEFÍCIOS</v>
          </cell>
          <cell r="O12346">
            <v>0</v>
          </cell>
          <cell r="Q12346">
            <v>46082</v>
          </cell>
          <cell r="W12346" t="str">
            <v>SP INT 2</v>
          </cell>
          <cell r="X12346" t="str">
            <v>SP INT 2</v>
          </cell>
        </row>
        <row r="12347">
          <cell r="B12347">
            <v>3</v>
          </cell>
          <cell r="K12347" t="str">
            <v>SALÁRIOS, ENCARGOS E BENEFÍCIOS</v>
          </cell>
          <cell r="O12347">
            <v>0</v>
          </cell>
          <cell r="Q12347">
            <v>46082</v>
          </cell>
          <cell r="W12347" t="str">
            <v>SP INT 2</v>
          </cell>
          <cell r="X12347" t="str">
            <v>SP INT 2</v>
          </cell>
        </row>
        <row r="12348">
          <cell r="B12348">
            <v>3</v>
          </cell>
          <cell r="K12348" t="str">
            <v>SERVIÇOS</v>
          </cell>
          <cell r="O12348">
            <v>0</v>
          </cell>
          <cell r="Q12348">
            <v>46082</v>
          </cell>
          <cell r="W12348" t="str">
            <v>SP INT 2</v>
          </cell>
          <cell r="X12348" t="str">
            <v>SP INT 2</v>
          </cell>
        </row>
        <row r="12349">
          <cell r="B12349">
            <v>3</v>
          </cell>
          <cell r="K12349" t="str">
            <v>SALÁRIOS, ENCARGOS E BENEFÍCIOS</v>
          </cell>
          <cell r="O12349">
            <v>0</v>
          </cell>
          <cell r="Q12349">
            <v>46082</v>
          </cell>
          <cell r="W12349" t="str">
            <v>SP INT 2</v>
          </cell>
          <cell r="X12349" t="str">
            <v>SP INT 2</v>
          </cell>
        </row>
        <row r="12350">
          <cell r="B12350">
            <v>3</v>
          </cell>
          <cell r="K12350" t="str">
            <v>SALÁRIOS, ENCARGOS E BENEFÍCIOS</v>
          </cell>
          <cell r="O12350">
            <v>0</v>
          </cell>
          <cell r="Q12350">
            <v>46082</v>
          </cell>
          <cell r="W12350" t="str">
            <v>SP INT 2</v>
          </cell>
          <cell r="X12350" t="str">
            <v>SP INT 2</v>
          </cell>
        </row>
        <row r="12351">
          <cell r="B12351">
            <v>3</v>
          </cell>
          <cell r="K12351" t="str">
            <v>SALÁRIOS, ENCARGOS E BENEFÍCIOS</v>
          </cell>
          <cell r="O12351">
            <v>0</v>
          </cell>
          <cell r="Q12351">
            <v>46082</v>
          </cell>
          <cell r="W12351" t="str">
            <v>SP INT 2</v>
          </cell>
          <cell r="X12351" t="str">
            <v>SP INT 2</v>
          </cell>
        </row>
        <row r="12352">
          <cell r="B12352">
            <v>3</v>
          </cell>
          <cell r="K12352" t="str">
            <v>SALÁRIOS, ENCARGOS E BENEFÍCIOS</v>
          </cell>
          <cell r="O12352">
            <v>0</v>
          </cell>
          <cell r="Q12352">
            <v>46082</v>
          </cell>
          <cell r="W12352" t="str">
            <v>SP INT 2</v>
          </cell>
          <cell r="X12352" t="str">
            <v>SP INT 2</v>
          </cell>
        </row>
        <row r="12353">
          <cell r="B12353">
            <v>3</v>
          </cell>
          <cell r="K12353" t="str">
            <v>SALÁRIOS, ENCARGOS E BENEFÍCIOS</v>
          </cell>
          <cell r="O12353">
            <v>0</v>
          </cell>
          <cell r="Q12353">
            <v>46082</v>
          </cell>
          <cell r="W12353" t="str">
            <v>SP INT 2</v>
          </cell>
          <cell r="X12353" t="str">
            <v>SP INT 2</v>
          </cell>
        </row>
        <row r="12354">
          <cell r="B12354">
            <v>3</v>
          </cell>
          <cell r="K12354" t="str">
            <v>SALÁRIOS, ENCARGOS E BENEFÍCIOS</v>
          </cell>
          <cell r="O12354">
            <v>0</v>
          </cell>
          <cell r="Q12354">
            <v>46082</v>
          </cell>
          <cell r="W12354" t="str">
            <v>SP INT 2</v>
          </cell>
          <cell r="X12354" t="str">
            <v>SP INT 2</v>
          </cell>
        </row>
        <row r="12355">
          <cell r="B12355">
            <v>3</v>
          </cell>
          <cell r="K12355" t="str">
            <v>SERVIÇOS</v>
          </cell>
          <cell r="O12355">
            <v>0</v>
          </cell>
          <cell r="Q12355">
            <v>46082</v>
          </cell>
          <cell r="W12355" t="str">
            <v>SP INT 2</v>
          </cell>
          <cell r="X12355" t="str">
            <v>SP INT 2</v>
          </cell>
        </row>
        <row r="12356">
          <cell r="B12356">
            <v>3</v>
          </cell>
          <cell r="K12356" t="str">
            <v>SALÁRIOS, ENCARGOS E BENEFÍCIOS</v>
          </cell>
          <cell r="O12356">
            <v>0</v>
          </cell>
          <cell r="Q12356">
            <v>46082</v>
          </cell>
          <cell r="W12356" t="str">
            <v>SP INT 2</v>
          </cell>
          <cell r="X12356" t="str">
            <v>SP INT 2</v>
          </cell>
        </row>
        <row r="12357">
          <cell r="B12357">
            <v>3</v>
          </cell>
          <cell r="K12357" t="str">
            <v>SALÁRIOS, ENCARGOS E BENEFÍCIOS</v>
          </cell>
          <cell r="O12357">
            <v>0</v>
          </cell>
          <cell r="Q12357">
            <v>46082</v>
          </cell>
          <cell r="W12357" t="str">
            <v>SP INT 2</v>
          </cell>
          <cell r="X12357" t="str">
            <v>SP INT 2</v>
          </cell>
        </row>
        <row r="12358">
          <cell r="B12358">
            <v>3</v>
          </cell>
          <cell r="K12358" t="str">
            <v>SALÁRIOS, ENCARGOS E BENEFÍCIOS</v>
          </cell>
          <cell r="O12358">
            <v>0</v>
          </cell>
          <cell r="Q12358">
            <v>46082</v>
          </cell>
          <cell r="W12358" t="str">
            <v>SP INT 2</v>
          </cell>
          <cell r="X12358" t="str">
            <v>SP INT 2</v>
          </cell>
        </row>
        <row r="12359">
          <cell r="B12359">
            <v>3</v>
          </cell>
          <cell r="K12359" t="str">
            <v>SALÁRIOS, ENCARGOS E BENEFÍCIOS</v>
          </cell>
          <cell r="O12359">
            <v>0</v>
          </cell>
          <cell r="Q12359">
            <v>46082</v>
          </cell>
          <cell r="W12359" t="str">
            <v>SP INT 2</v>
          </cell>
          <cell r="X12359" t="str">
            <v>SP INT 2</v>
          </cell>
        </row>
        <row r="12360">
          <cell r="B12360">
            <v>3</v>
          </cell>
          <cell r="K12360" t="str">
            <v>SALÁRIOS, ENCARGOS E BENEFÍCIOS</v>
          </cell>
          <cell r="O12360">
            <v>0</v>
          </cell>
          <cell r="Q12360">
            <v>46082</v>
          </cell>
          <cell r="W12360" t="str">
            <v>SP INT 2</v>
          </cell>
          <cell r="X12360" t="str">
            <v>SP INT 2</v>
          </cell>
        </row>
        <row r="12361">
          <cell r="B12361">
            <v>3</v>
          </cell>
          <cell r="K12361" t="str">
            <v>SERVIÇOS</v>
          </cell>
          <cell r="O12361">
            <v>0</v>
          </cell>
          <cell r="Q12361">
            <v>46082</v>
          </cell>
          <cell r="W12361" t="str">
            <v>SP INT 2</v>
          </cell>
          <cell r="X12361" t="str">
            <v>SP INT 2</v>
          </cell>
        </row>
        <row r="12362">
          <cell r="B12362">
            <v>3</v>
          </cell>
          <cell r="K12362" t="str">
            <v>SERVIÇOS</v>
          </cell>
          <cell r="O12362">
            <v>0</v>
          </cell>
          <cell r="P12362">
            <v>1.1100000000000001</v>
          </cell>
          <cell r="Q12362">
            <v>46082</v>
          </cell>
          <cell r="W12362" t="str">
            <v>SP INT 2</v>
          </cell>
          <cell r="X12362" t="str">
            <v>SP INT 2</v>
          </cell>
        </row>
        <row r="12363">
          <cell r="B12363">
            <v>3</v>
          </cell>
          <cell r="K12363" t="str">
            <v>SALÁRIOS, ENCARGOS E BENEFÍCIOS</v>
          </cell>
          <cell r="O12363">
            <v>0</v>
          </cell>
          <cell r="P12363">
            <v>10.6</v>
          </cell>
          <cell r="Q12363">
            <v>46082</v>
          </cell>
          <cell r="W12363" t="str">
            <v>SP INT 2</v>
          </cell>
          <cell r="X12363" t="str">
            <v>SP INT 2</v>
          </cell>
        </row>
        <row r="12364">
          <cell r="B12364">
            <v>3</v>
          </cell>
          <cell r="K12364" t="str">
            <v>SALÁRIOS, ENCARGOS E BENEFÍCIOS</v>
          </cell>
          <cell r="O12364">
            <v>0</v>
          </cell>
          <cell r="P12364">
            <v>0</v>
          </cell>
          <cell r="Q12364">
            <v>46082</v>
          </cell>
          <cell r="W12364" t="str">
            <v>SP INT 2</v>
          </cell>
          <cell r="X12364" t="str">
            <v>SP INT 2</v>
          </cell>
        </row>
        <row r="12365">
          <cell r="B12365">
            <v>3</v>
          </cell>
          <cell r="K12365" t="str">
            <v>SALÁRIOS, ENCARGOS E BENEFÍCIOS</v>
          </cell>
          <cell r="O12365">
            <v>0</v>
          </cell>
          <cell r="Q12365">
            <v>46082</v>
          </cell>
          <cell r="W12365" t="str">
            <v>SP INT 2</v>
          </cell>
          <cell r="X12365" t="str">
            <v>SP INT 2</v>
          </cell>
        </row>
        <row r="12366">
          <cell r="B12366">
            <v>3</v>
          </cell>
          <cell r="K12366" t="str">
            <v>SALÁRIOS, ENCARGOS E BENEFÍCIOS</v>
          </cell>
          <cell r="O12366">
            <v>0</v>
          </cell>
          <cell r="Q12366">
            <v>46082</v>
          </cell>
          <cell r="W12366" t="str">
            <v>SP INT 2</v>
          </cell>
          <cell r="X12366" t="str">
            <v>SP INT 2</v>
          </cell>
        </row>
        <row r="12367">
          <cell r="B12367">
            <v>3</v>
          </cell>
          <cell r="K12367" t="str">
            <v>SALÁRIOS, ENCARGOS E BENEFÍCIOS</v>
          </cell>
          <cell r="O12367">
            <v>0</v>
          </cell>
          <cell r="Q12367">
            <v>46082</v>
          </cell>
          <cell r="W12367" t="str">
            <v>SP INT 2</v>
          </cell>
          <cell r="X12367" t="str">
            <v>SP INT 2</v>
          </cell>
        </row>
        <row r="12368">
          <cell r="B12368">
            <v>3</v>
          </cell>
          <cell r="K12368" t="str">
            <v>SALÁRIOS, ENCARGOS E BENEFÍCIOS</v>
          </cell>
          <cell r="O12368">
            <v>0</v>
          </cell>
          <cell r="Q12368">
            <v>46082</v>
          </cell>
          <cell r="W12368" t="str">
            <v>SP INT 2</v>
          </cell>
          <cell r="X12368" t="str">
            <v>SP INT 2</v>
          </cell>
        </row>
        <row r="12369">
          <cell r="B12369">
            <v>3</v>
          </cell>
          <cell r="K12369" t="str">
            <v>SALÁRIOS, ENCARGOS E BENEFÍCIOS</v>
          </cell>
          <cell r="O12369">
            <v>0</v>
          </cell>
          <cell r="Q12369">
            <v>46082</v>
          </cell>
          <cell r="W12369" t="str">
            <v>SP INT 2</v>
          </cell>
          <cell r="X12369" t="str">
            <v>SP INT 2</v>
          </cell>
        </row>
        <row r="12370">
          <cell r="B12370">
            <v>3</v>
          </cell>
          <cell r="K12370" t="str">
            <v>SALÁRIOS, ENCARGOS E BENEFÍCIOS</v>
          </cell>
          <cell r="O12370">
            <v>0</v>
          </cell>
          <cell r="Q12370">
            <v>46082</v>
          </cell>
          <cell r="W12370" t="str">
            <v>SP INT 2</v>
          </cell>
          <cell r="X12370" t="str">
            <v>SP INT 2</v>
          </cell>
        </row>
        <row r="12371">
          <cell r="B12371">
            <v>3</v>
          </cell>
          <cell r="K12371" t="str">
            <v>SALÁRIOS, ENCARGOS E BENEFÍCIOS</v>
          </cell>
          <cell r="O12371">
            <v>0</v>
          </cell>
          <cell r="Q12371">
            <v>46082</v>
          </cell>
          <cell r="W12371" t="str">
            <v>SP INT 2</v>
          </cell>
          <cell r="X12371" t="str">
            <v>SP INT 2</v>
          </cell>
        </row>
        <row r="12372">
          <cell r="B12372">
            <v>3</v>
          </cell>
          <cell r="K12372" t="str">
            <v>SALÁRIOS, ENCARGOS E BENEFÍCIOS</v>
          </cell>
          <cell r="O12372">
            <v>0</v>
          </cell>
          <cell r="Q12372">
            <v>46082</v>
          </cell>
          <cell r="W12372" t="str">
            <v>SP INT 2</v>
          </cell>
          <cell r="X12372" t="str">
            <v>SP INT 2</v>
          </cell>
        </row>
        <row r="12373">
          <cell r="B12373">
            <v>3</v>
          </cell>
          <cell r="K12373" t="str">
            <v>SALÁRIOS, ENCARGOS E BENEFÍCIOS</v>
          </cell>
          <cell r="O12373">
            <v>0</v>
          </cell>
          <cell r="Q12373">
            <v>46082</v>
          </cell>
          <cell r="W12373" t="str">
            <v>SP INT 2</v>
          </cell>
          <cell r="X12373" t="str">
            <v>SP INT 2</v>
          </cell>
        </row>
        <row r="12374">
          <cell r="B12374">
            <v>3</v>
          </cell>
          <cell r="K12374" t="str">
            <v>SALÁRIOS, ENCARGOS E BENEFÍCIOS</v>
          </cell>
          <cell r="O12374">
            <v>0</v>
          </cell>
          <cell r="Q12374">
            <v>46082</v>
          </cell>
          <cell r="W12374" t="str">
            <v>SP INT 2</v>
          </cell>
          <cell r="X12374" t="str">
            <v>SP INT 2</v>
          </cell>
        </row>
        <row r="12375">
          <cell r="B12375">
            <v>3</v>
          </cell>
          <cell r="K12375" t="str">
            <v>DESPESAS GERAIS</v>
          </cell>
          <cell r="O12375">
            <v>0</v>
          </cell>
          <cell r="Q12375">
            <v>46082</v>
          </cell>
          <cell r="W12375" t="str">
            <v>SP INT 3</v>
          </cell>
          <cell r="X12375" t="str">
            <v>SP INT 3</v>
          </cell>
        </row>
        <row r="12376">
          <cell r="B12376">
            <v>3</v>
          </cell>
          <cell r="K12376" t="str">
            <v>SALÁRIOS, ENCARGOS E BENEFÍCIOS</v>
          </cell>
          <cell r="O12376">
            <v>0</v>
          </cell>
          <cell r="Q12376">
            <v>46082</v>
          </cell>
          <cell r="W12376" t="str">
            <v>SP INT 3</v>
          </cell>
          <cell r="X12376" t="str">
            <v>SP INT 3</v>
          </cell>
        </row>
        <row r="12377">
          <cell r="B12377">
            <v>3</v>
          </cell>
          <cell r="K12377" t="str">
            <v>SALÁRIOS, ENCARGOS E BENEFÍCIOS</v>
          </cell>
          <cell r="O12377">
            <v>0</v>
          </cell>
          <cell r="Q12377">
            <v>46082</v>
          </cell>
          <cell r="W12377" t="str">
            <v>SP INT 3</v>
          </cell>
          <cell r="X12377" t="str">
            <v>SP INT 3</v>
          </cell>
        </row>
        <row r="12378">
          <cell r="B12378">
            <v>3</v>
          </cell>
          <cell r="K12378" t="str">
            <v>SERVIÇOS</v>
          </cell>
          <cell r="O12378">
            <v>0</v>
          </cell>
          <cell r="Q12378">
            <v>46082</v>
          </cell>
          <cell r="W12378" t="str">
            <v>SP INT 3</v>
          </cell>
          <cell r="X12378" t="str">
            <v>SP INT 3</v>
          </cell>
        </row>
        <row r="12379">
          <cell r="B12379">
            <v>3</v>
          </cell>
          <cell r="K12379" t="str">
            <v>VIAGEM E LOGÍSTICA</v>
          </cell>
          <cell r="O12379">
            <v>0</v>
          </cell>
          <cell r="Q12379">
            <v>46082</v>
          </cell>
          <cell r="W12379" t="str">
            <v>SP INT 3</v>
          </cell>
          <cell r="X12379" t="str">
            <v>SP INT 3</v>
          </cell>
        </row>
        <row r="12380">
          <cell r="B12380">
            <v>3</v>
          </cell>
          <cell r="K12380" t="str">
            <v>SALÁRIOS, ENCARGOS E BENEFÍCIOS</v>
          </cell>
          <cell r="O12380">
            <v>0</v>
          </cell>
          <cell r="Q12380">
            <v>46082</v>
          </cell>
          <cell r="W12380" t="str">
            <v>SP INT 3</v>
          </cell>
          <cell r="X12380" t="str">
            <v>SP INT 3</v>
          </cell>
        </row>
        <row r="12381">
          <cell r="B12381">
            <v>3</v>
          </cell>
          <cell r="K12381" t="str">
            <v>SALÁRIOS, ENCARGOS E BENEFÍCIOS</v>
          </cell>
          <cell r="O12381">
            <v>0</v>
          </cell>
          <cell r="Q12381">
            <v>46082</v>
          </cell>
          <cell r="W12381" t="str">
            <v>SP INT 3</v>
          </cell>
          <cell r="X12381" t="str">
            <v>SP INT 3</v>
          </cell>
        </row>
        <row r="12382">
          <cell r="B12382">
            <v>3</v>
          </cell>
          <cell r="K12382" t="str">
            <v>SALÁRIOS, ENCARGOS E BENEFÍCIOS</v>
          </cell>
          <cell r="O12382">
            <v>0</v>
          </cell>
          <cell r="Q12382">
            <v>46082</v>
          </cell>
          <cell r="W12382" t="str">
            <v>SP INT 3</v>
          </cell>
          <cell r="X12382" t="str">
            <v>SP INT 3</v>
          </cell>
        </row>
        <row r="12383">
          <cell r="B12383">
            <v>3</v>
          </cell>
          <cell r="K12383" t="str">
            <v>SALÁRIOS, ENCARGOS E BENEFÍCIOS</v>
          </cell>
          <cell r="O12383">
            <v>0</v>
          </cell>
          <cell r="Q12383">
            <v>46082</v>
          </cell>
          <cell r="W12383" t="str">
            <v>SP INT 3</v>
          </cell>
          <cell r="X12383" t="str">
            <v>SP INT 3</v>
          </cell>
        </row>
        <row r="12384">
          <cell r="B12384">
            <v>3</v>
          </cell>
          <cell r="K12384" t="str">
            <v>SALÁRIOS, ENCARGOS E BENEFÍCIOS</v>
          </cell>
          <cell r="O12384">
            <v>0</v>
          </cell>
          <cell r="Q12384">
            <v>46082</v>
          </cell>
          <cell r="W12384" t="str">
            <v>SP INT 3</v>
          </cell>
          <cell r="X12384" t="str">
            <v>SP INT 3</v>
          </cell>
        </row>
        <row r="12385">
          <cell r="B12385">
            <v>3</v>
          </cell>
          <cell r="K12385" t="str">
            <v>SALÁRIOS, ENCARGOS E BENEFÍCIOS</v>
          </cell>
          <cell r="O12385">
            <v>0</v>
          </cell>
          <cell r="Q12385">
            <v>46082</v>
          </cell>
          <cell r="W12385" t="str">
            <v>SP INT 3</v>
          </cell>
          <cell r="X12385" t="str">
            <v>SP INT 3</v>
          </cell>
        </row>
        <row r="12386">
          <cell r="B12386">
            <v>3</v>
          </cell>
          <cell r="K12386" t="str">
            <v>SALÁRIOS, ENCARGOS E BENEFÍCIOS</v>
          </cell>
          <cell r="O12386">
            <v>0</v>
          </cell>
          <cell r="Q12386">
            <v>46082</v>
          </cell>
          <cell r="W12386" t="str">
            <v>SP INT 3</v>
          </cell>
          <cell r="X12386" t="str">
            <v>SP INT 3</v>
          </cell>
        </row>
        <row r="12387">
          <cell r="B12387">
            <v>3</v>
          </cell>
          <cell r="K12387" t="str">
            <v>SALÁRIOS, ENCARGOS E BENEFÍCIOS</v>
          </cell>
          <cell r="O12387">
            <v>0</v>
          </cell>
          <cell r="Q12387">
            <v>46082</v>
          </cell>
          <cell r="W12387" t="str">
            <v>SP INT 3</v>
          </cell>
          <cell r="X12387" t="str">
            <v>SP INT 3</v>
          </cell>
        </row>
        <row r="12388">
          <cell r="B12388">
            <v>3</v>
          </cell>
          <cell r="K12388" t="str">
            <v>SALÁRIOS, ENCARGOS E BENEFÍCIOS</v>
          </cell>
          <cell r="O12388">
            <v>0</v>
          </cell>
          <cell r="Q12388">
            <v>46082</v>
          </cell>
          <cell r="W12388" t="str">
            <v>SP INT 3</v>
          </cell>
          <cell r="X12388" t="str">
            <v>SP INT 3</v>
          </cell>
        </row>
        <row r="12389">
          <cell r="B12389">
            <v>3</v>
          </cell>
          <cell r="K12389" t="str">
            <v>SALÁRIOS, ENCARGOS E BENEFÍCIOS</v>
          </cell>
          <cell r="O12389">
            <v>0</v>
          </cell>
          <cell r="Q12389">
            <v>46082</v>
          </cell>
          <cell r="W12389" t="str">
            <v>SP INT 3</v>
          </cell>
          <cell r="X12389" t="str">
            <v>SP INT 3</v>
          </cell>
        </row>
        <row r="12390">
          <cell r="B12390">
            <v>3</v>
          </cell>
          <cell r="K12390" t="str">
            <v>DESPESAS GERAIS</v>
          </cell>
          <cell r="O12390">
            <v>0</v>
          </cell>
          <cell r="Q12390">
            <v>46082</v>
          </cell>
          <cell r="W12390" t="str">
            <v>SP INT 3</v>
          </cell>
          <cell r="X12390" t="str">
            <v>SP INT 3</v>
          </cell>
        </row>
        <row r="12391">
          <cell r="B12391">
            <v>3</v>
          </cell>
          <cell r="K12391" t="str">
            <v>SALÁRIOS, ENCARGOS E BENEFÍCIOS</v>
          </cell>
          <cell r="O12391">
            <v>0</v>
          </cell>
          <cell r="Q12391">
            <v>46082</v>
          </cell>
          <cell r="W12391" t="str">
            <v>SP INT 3</v>
          </cell>
          <cell r="X12391" t="str">
            <v>SP INT 3</v>
          </cell>
        </row>
        <row r="12392">
          <cell r="B12392">
            <v>3</v>
          </cell>
          <cell r="K12392" t="str">
            <v>SALÁRIOS, ENCARGOS E BENEFÍCIOS</v>
          </cell>
          <cell r="O12392">
            <v>0</v>
          </cell>
          <cell r="Q12392">
            <v>46082</v>
          </cell>
          <cell r="W12392" t="str">
            <v>SP INT 3</v>
          </cell>
          <cell r="X12392" t="str">
            <v>SP INT 3</v>
          </cell>
        </row>
        <row r="12393">
          <cell r="B12393">
            <v>3</v>
          </cell>
          <cell r="K12393" t="str">
            <v>SALÁRIOS, ENCARGOS E BENEFÍCIOS</v>
          </cell>
          <cell r="O12393">
            <v>0</v>
          </cell>
          <cell r="Q12393">
            <v>46082</v>
          </cell>
          <cell r="W12393" t="str">
            <v>SP INT 3</v>
          </cell>
          <cell r="X12393" t="str">
            <v>SP INT 3</v>
          </cell>
        </row>
        <row r="12394">
          <cell r="B12394">
            <v>3</v>
          </cell>
          <cell r="K12394" t="str">
            <v>SALÁRIOS, ENCARGOS E BENEFÍCIOS</v>
          </cell>
          <cell r="O12394">
            <v>0</v>
          </cell>
          <cell r="Q12394">
            <v>46082</v>
          </cell>
          <cell r="W12394" t="str">
            <v>SP INT 3</v>
          </cell>
          <cell r="X12394" t="str">
            <v>SP INT 3</v>
          </cell>
        </row>
        <row r="12395">
          <cell r="B12395">
            <v>3</v>
          </cell>
          <cell r="K12395" t="str">
            <v>SALÁRIOS, ENCARGOS E BENEFÍCIOS</v>
          </cell>
          <cell r="O12395">
            <v>0</v>
          </cell>
          <cell r="Q12395">
            <v>46082</v>
          </cell>
          <cell r="W12395" t="str">
            <v>SP INT 3</v>
          </cell>
          <cell r="X12395" t="str">
            <v>SP INT 3</v>
          </cell>
        </row>
        <row r="12396">
          <cell r="B12396">
            <v>3</v>
          </cell>
          <cell r="K12396" t="str">
            <v>SALÁRIOS, ENCARGOS E BENEFÍCIOS</v>
          </cell>
          <cell r="O12396">
            <v>0</v>
          </cell>
          <cell r="Q12396">
            <v>46082</v>
          </cell>
          <cell r="W12396" t="str">
            <v>SP INT 3</v>
          </cell>
          <cell r="X12396" t="str">
            <v>SP INT 3</v>
          </cell>
        </row>
        <row r="12397">
          <cell r="B12397">
            <v>3</v>
          </cell>
          <cell r="K12397" t="str">
            <v>SALÁRIOS, ENCARGOS E BENEFÍCIOS</v>
          </cell>
          <cell r="O12397">
            <v>0</v>
          </cell>
          <cell r="Q12397">
            <v>46082</v>
          </cell>
          <cell r="W12397" t="str">
            <v>SP INT 3</v>
          </cell>
          <cell r="X12397" t="str">
            <v>SP INT 3</v>
          </cell>
        </row>
        <row r="12398">
          <cell r="B12398">
            <v>3</v>
          </cell>
          <cell r="K12398" t="str">
            <v>SERVIÇOS</v>
          </cell>
          <cell r="O12398">
            <v>0</v>
          </cell>
          <cell r="Q12398">
            <v>46082</v>
          </cell>
          <cell r="W12398" t="str">
            <v>SP INT 3</v>
          </cell>
          <cell r="X12398" t="str">
            <v>SP INT 3</v>
          </cell>
        </row>
        <row r="12399">
          <cell r="B12399">
            <v>3</v>
          </cell>
          <cell r="K12399" t="str">
            <v>SALÁRIOS, ENCARGOS E BENEFÍCIOS</v>
          </cell>
          <cell r="O12399">
            <v>0</v>
          </cell>
          <cell r="Q12399">
            <v>46082</v>
          </cell>
          <cell r="W12399" t="str">
            <v>SP INT 3</v>
          </cell>
          <cell r="X12399" t="str">
            <v>SP INT 3</v>
          </cell>
        </row>
        <row r="12400">
          <cell r="B12400">
            <v>3</v>
          </cell>
          <cell r="K12400" t="str">
            <v>SALÁRIOS, ENCARGOS E BENEFÍCIOS</v>
          </cell>
          <cell r="O12400">
            <v>0</v>
          </cell>
          <cell r="Q12400">
            <v>46082</v>
          </cell>
          <cell r="W12400" t="str">
            <v>SP INT 3</v>
          </cell>
          <cell r="X12400" t="str">
            <v>SP INT 3</v>
          </cell>
        </row>
        <row r="12401">
          <cell r="B12401">
            <v>3</v>
          </cell>
          <cell r="K12401" t="str">
            <v>SALÁRIOS, ENCARGOS E BENEFÍCIOS</v>
          </cell>
          <cell r="O12401">
            <v>0</v>
          </cell>
          <cell r="Q12401">
            <v>46082</v>
          </cell>
          <cell r="W12401" t="str">
            <v>SP INT 3</v>
          </cell>
          <cell r="X12401" t="str">
            <v>SP INT 3</v>
          </cell>
        </row>
        <row r="12402">
          <cell r="B12402">
            <v>3</v>
          </cell>
          <cell r="K12402" t="str">
            <v>SALÁRIOS, ENCARGOS E BENEFÍCIOS</v>
          </cell>
          <cell r="O12402">
            <v>0</v>
          </cell>
          <cell r="Q12402">
            <v>46082</v>
          </cell>
          <cell r="W12402" t="str">
            <v>SP INT 3</v>
          </cell>
          <cell r="X12402" t="str">
            <v>SP INT 3</v>
          </cell>
        </row>
        <row r="12403">
          <cell r="B12403">
            <v>3</v>
          </cell>
          <cell r="K12403" t="str">
            <v>SALÁRIOS, ENCARGOS E BENEFÍCIOS</v>
          </cell>
          <cell r="O12403">
            <v>0</v>
          </cell>
          <cell r="Q12403">
            <v>46082</v>
          </cell>
          <cell r="W12403" t="str">
            <v>SP INT 3</v>
          </cell>
          <cell r="X12403" t="str">
            <v>SP INT 3</v>
          </cell>
        </row>
        <row r="12404">
          <cell r="B12404">
            <v>3</v>
          </cell>
          <cell r="K12404" t="str">
            <v>SERVIÇOS</v>
          </cell>
          <cell r="O12404">
            <v>0</v>
          </cell>
          <cell r="Q12404">
            <v>46082</v>
          </cell>
          <cell r="W12404" t="str">
            <v>SP INT 3</v>
          </cell>
          <cell r="X12404" t="str">
            <v>SP INT 3</v>
          </cell>
        </row>
        <row r="12405">
          <cell r="B12405">
            <v>3</v>
          </cell>
          <cell r="K12405" t="str">
            <v>SALÁRIOS, ENCARGOS E BENEFÍCIOS</v>
          </cell>
          <cell r="O12405">
            <v>0</v>
          </cell>
          <cell r="Q12405">
            <v>46082</v>
          </cell>
          <cell r="W12405" t="str">
            <v>SP INT 3</v>
          </cell>
          <cell r="X12405" t="str">
            <v>SP INT 3</v>
          </cell>
        </row>
        <row r="12406">
          <cell r="B12406">
            <v>3</v>
          </cell>
          <cell r="K12406" t="str">
            <v>SALÁRIOS, ENCARGOS E BENEFÍCIOS</v>
          </cell>
          <cell r="O12406">
            <v>0</v>
          </cell>
          <cell r="Q12406">
            <v>46082</v>
          </cell>
          <cell r="W12406" t="str">
            <v>SP INT 3</v>
          </cell>
          <cell r="X12406" t="str">
            <v>SP INT 3</v>
          </cell>
        </row>
        <row r="12407">
          <cell r="B12407">
            <v>3</v>
          </cell>
          <cell r="K12407" t="str">
            <v>SALÁRIOS, ENCARGOS E BENEFÍCIOS</v>
          </cell>
          <cell r="O12407">
            <v>0</v>
          </cell>
          <cell r="Q12407">
            <v>46082</v>
          </cell>
          <cell r="W12407" t="str">
            <v>SP INT 3</v>
          </cell>
          <cell r="X12407" t="str">
            <v>SP INT 3</v>
          </cell>
        </row>
        <row r="12408">
          <cell r="B12408">
            <v>3</v>
          </cell>
          <cell r="K12408" t="str">
            <v>SALÁRIOS, ENCARGOS E BENEFÍCIOS</v>
          </cell>
          <cell r="O12408">
            <v>0</v>
          </cell>
          <cell r="Q12408">
            <v>46082</v>
          </cell>
          <cell r="W12408" t="str">
            <v>SP INT 3</v>
          </cell>
          <cell r="X12408" t="str">
            <v>SP INT 3</v>
          </cell>
        </row>
        <row r="12409">
          <cell r="B12409">
            <v>3</v>
          </cell>
          <cell r="K12409" t="str">
            <v>SALÁRIOS, ENCARGOS E BENEFÍCIOS</v>
          </cell>
          <cell r="O12409">
            <v>0</v>
          </cell>
          <cell r="Q12409">
            <v>46082</v>
          </cell>
          <cell r="W12409" t="str">
            <v>SP INT 3</v>
          </cell>
          <cell r="X12409" t="str">
            <v>SP INT 3</v>
          </cell>
        </row>
        <row r="12410">
          <cell r="B12410">
            <v>3</v>
          </cell>
          <cell r="K12410" t="str">
            <v>SALÁRIOS, ENCARGOS E BENEFÍCIOS</v>
          </cell>
          <cell r="O12410">
            <v>0</v>
          </cell>
          <cell r="Q12410">
            <v>46082</v>
          </cell>
          <cell r="W12410" t="str">
            <v>SP INT 3</v>
          </cell>
          <cell r="X12410" t="str">
            <v>SP INT 3</v>
          </cell>
        </row>
        <row r="12411">
          <cell r="B12411">
            <v>3</v>
          </cell>
          <cell r="K12411" t="str">
            <v>SALÁRIOS, ENCARGOS E BENEFÍCIOS</v>
          </cell>
          <cell r="O12411">
            <v>0</v>
          </cell>
          <cell r="Q12411">
            <v>46082</v>
          </cell>
          <cell r="W12411" t="str">
            <v>SP INT 3</v>
          </cell>
          <cell r="X12411" t="str">
            <v>SP INT 3</v>
          </cell>
        </row>
        <row r="12412">
          <cell r="B12412">
            <v>3</v>
          </cell>
          <cell r="K12412" t="str">
            <v>SERVIÇOS</v>
          </cell>
          <cell r="O12412">
            <v>0</v>
          </cell>
          <cell r="Q12412">
            <v>46082</v>
          </cell>
          <cell r="W12412" t="str">
            <v>SP INT 3</v>
          </cell>
          <cell r="X12412" t="str">
            <v>SP INT 3</v>
          </cell>
        </row>
        <row r="12413">
          <cell r="B12413">
            <v>3</v>
          </cell>
          <cell r="K12413" t="str">
            <v>SALÁRIOS, ENCARGOS E BENEFÍCIOS</v>
          </cell>
          <cell r="O12413">
            <v>0</v>
          </cell>
          <cell r="Q12413">
            <v>46082</v>
          </cell>
          <cell r="W12413" t="str">
            <v>SP INT 3</v>
          </cell>
          <cell r="X12413" t="str">
            <v>SP INT 3</v>
          </cell>
        </row>
        <row r="12414">
          <cell r="B12414">
            <v>3</v>
          </cell>
          <cell r="K12414" t="str">
            <v>SALÁRIOS, ENCARGOS E BENEFÍCIOS</v>
          </cell>
          <cell r="O12414">
            <v>0</v>
          </cell>
          <cell r="Q12414">
            <v>46082</v>
          </cell>
          <cell r="W12414" t="str">
            <v>SP INT 3</v>
          </cell>
          <cell r="X12414" t="str">
            <v>SP INT 3</v>
          </cell>
        </row>
        <row r="12415">
          <cell r="B12415">
            <v>3</v>
          </cell>
          <cell r="K12415" t="str">
            <v>SALÁRIOS, ENCARGOS E BENEFÍCIOS</v>
          </cell>
          <cell r="O12415">
            <v>0</v>
          </cell>
          <cell r="Q12415">
            <v>46082</v>
          </cell>
          <cell r="W12415" t="str">
            <v>SP INT 3</v>
          </cell>
          <cell r="X12415" t="str">
            <v>SP INT 3</v>
          </cell>
        </row>
        <row r="12416">
          <cell r="B12416">
            <v>3</v>
          </cell>
          <cell r="K12416" t="str">
            <v>SALÁRIOS, ENCARGOS E BENEFÍCIOS</v>
          </cell>
          <cell r="O12416">
            <v>0</v>
          </cell>
          <cell r="Q12416">
            <v>46082</v>
          </cell>
          <cell r="W12416" t="str">
            <v>SP INT 3</v>
          </cell>
          <cell r="X12416" t="str">
            <v>SP INT 3</v>
          </cell>
        </row>
        <row r="12417">
          <cell r="B12417">
            <v>3</v>
          </cell>
          <cell r="K12417" t="str">
            <v>SERVIÇOS</v>
          </cell>
          <cell r="O12417">
            <v>0</v>
          </cell>
          <cell r="Q12417">
            <v>46082</v>
          </cell>
          <cell r="W12417" t="str">
            <v>SP INT 3</v>
          </cell>
          <cell r="X12417" t="str">
            <v>SP INT 3</v>
          </cell>
        </row>
        <row r="12418">
          <cell r="B12418">
            <v>3</v>
          </cell>
          <cell r="K12418" t="str">
            <v>SALÁRIOS, ENCARGOS E BENEFÍCIOS</v>
          </cell>
          <cell r="O12418">
            <v>0</v>
          </cell>
          <cell r="Q12418">
            <v>46082</v>
          </cell>
          <cell r="W12418" t="str">
            <v>SP INT 3</v>
          </cell>
          <cell r="X12418" t="str">
            <v>SP INT 3</v>
          </cell>
        </row>
        <row r="12419">
          <cell r="B12419">
            <v>3</v>
          </cell>
          <cell r="K12419" t="str">
            <v>SALÁRIOS, ENCARGOS E BENEFÍCIOS</v>
          </cell>
          <cell r="O12419">
            <v>0</v>
          </cell>
          <cell r="Q12419">
            <v>46082</v>
          </cell>
          <cell r="W12419" t="str">
            <v>SP INT 3</v>
          </cell>
          <cell r="X12419" t="str">
            <v>SP INT 3</v>
          </cell>
        </row>
        <row r="12420">
          <cell r="B12420">
            <v>3</v>
          </cell>
          <cell r="K12420" t="str">
            <v>SALÁRIOS, ENCARGOS E BENEFÍCIOS</v>
          </cell>
          <cell r="O12420">
            <v>0</v>
          </cell>
          <cell r="Q12420">
            <v>46082</v>
          </cell>
          <cell r="W12420" t="str">
            <v>SP INT 3</v>
          </cell>
          <cell r="X12420" t="str">
            <v>SP INT 3</v>
          </cell>
        </row>
        <row r="12421">
          <cell r="B12421">
            <v>3</v>
          </cell>
          <cell r="K12421" t="str">
            <v>SALÁRIOS, ENCARGOS E BENEFÍCIOS</v>
          </cell>
          <cell r="O12421">
            <v>0</v>
          </cell>
          <cell r="Q12421">
            <v>46082</v>
          </cell>
          <cell r="W12421" t="str">
            <v>SP INT 3</v>
          </cell>
          <cell r="X12421" t="str">
            <v>SP INT 3</v>
          </cell>
        </row>
        <row r="12422">
          <cell r="B12422">
            <v>3</v>
          </cell>
          <cell r="K12422" t="str">
            <v>SALÁRIOS, ENCARGOS E BENEFÍCIOS</v>
          </cell>
          <cell r="O12422">
            <v>0</v>
          </cell>
          <cell r="Q12422">
            <v>46082</v>
          </cell>
          <cell r="W12422" t="str">
            <v>SP INT 3</v>
          </cell>
          <cell r="X12422" t="str">
            <v>SP INT 3</v>
          </cell>
        </row>
        <row r="12423">
          <cell r="B12423">
            <v>3</v>
          </cell>
          <cell r="K12423" t="str">
            <v>SALÁRIOS, ENCARGOS E BENEFÍCIOS</v>
          </cell>
          <cell r="O12423">
            <v>0</v>
          </cell>
          <cell r="Q12423">
            <v>46082</v>
          </cell>
          <cell r="W12423" t="str">
            <v>SP INT 3</v>
          </cell>
          <cell r="X12423" t="str">
            <v>SP INT 3</v>
          </cell>
        </row>
        <row r="12424">
          <cell r="B12424">
            <v>3</v>
          </cell>
          <cell r="K12424" t="str">
            <v>SALÁRIOS, ENCARGOS E BENEFÍCIOS</v>
          </cell>
          <cell r="O12424">
            <v>0</v>
          </cell>
          <cell r="Q12424">
            <v>46082</v>
          </cell>
          <cell r="W12424" t="str">
            <v>SP INT 3</v>
          </cell>
          <cell r="X12424" t="str">
            <v>SP INT 3</v>
          </cell>
        </row>
        <row r="12425">
          <cell r="B12425">
            <v>3</v>
          </cell>
          <cell r="K12425" t="str">
            <v>SALÁRIOS, ENCARGOS E BENEFÍCIOS</v>
          </cell>
          <cell r="O12425">
            <v>0</v>
          </cell>
          <cell r="Q12425">
            <v>46082</v>
          </cell>
          <cell r="W12425" t="str">
            <v>SP INT 3</v>
          </cell>
          <cell r="X12425" t="str">
            <v>SP INT 3</v>
          </cell>
        </row>
        <row r="12426">
          <cell r="B12426">
            <v>3</v>
          </cell>
          <cell r="K12426" t="str">
            <v>SERVIÇOS</v>
          </cell>
          <cell r="O12426">
            <v>0</v>
          </cell>
          <cell r="Q12426">
            <v>46082</v>
          </cell>
          <cell r="W12426" t="str">
            <v>SP INT 3</v>
          </cell>
          <cell r="X12426" t="str">
            <v>SP INT 3</v>
          </cell>
        </row>
        <row r="12427">
          <cell r="B12427">
            <v>3</v>
          </cell>
          <cell r="K12427" t="str">
            <v>SALÁRIOS, ENCARGOS E BENEFÍCIOS</v>
          </cell>
          <cell r="O12427">
            <v>0</v>
          </cell>
          <cell r="Q12427">
            <v>46082</v>
          </cell>
          <cell r="W12427" t="str">
            <v>SP INT 3</v>
          </cell>
          <cell r="X12427" t="str">
            <v>SP INT 3</v>
          </cell>
        </row>
        <row r="12428">
          <cell r="B12428">
            <v>3</v>
          </cell>
          <cell r="K12428" t="str">
            <v>SALÁRIOS, ENCARGOS E BENEFÍCIOS</v>
          </cell>
          <cell r="O12428">
            <v>0</v>
          </cell>
          <cell r="Q12428">
            <v>46082</v>
          </cell>
          <cell r="W12428" t="str">
            <v>SP INT 3</v>
          </cell>
          <cell r="X12428" t="str">
            <v>SP INT 3</v>
          </cell>
        </row>
        <row r="12429">
          <cell r="B12429">
            <v>3</v>
          </cell>
          <cell r="K12429" t="str">
            <v>SALÁRIOS, ENCARGOS E BENEFÍCIOS</v>
          </cell>
          <cell r="O12429">
            <v>0</v>
          </cell>
          <cell r="Q12429">
            <v>46082</v>
          </cell>
          <cell r="W12429" t="str">
            <v>SP INT 3</v>
          </cell>
          <cell r="X12429" t="str">
            <v>SP INT 3</v>
          </cell>
        </row>
        <row r="12430">
          <cell r="B12430">
            <v>3</v>
          </cell>
          <cell r="K12430" t="str">
            <v>SALÁRIOS, ENCARGOS E BENEFÍCIOS</v>
          </cell>
          <cell r="O12430">
            <v>0</v>
          </cell>
          <cell r="Q12430">
            <v>46082</v>
          </cell>
          <cell r="W12430" t="str">
            <v>SP INT 3</v>
          </cell>
          <cell r="X12430" t="str">
            <v>SP INT 3</v>
          </cell>
        </row>
        <row r="12431">
          <cell r="B12431">
            <v>3</v>
          </cell>
          <cell r="K12431" t="str">
            <v>SALÁRIOS, ENCARGOS E BENEFÍCIOS</v>
          </cell>
          <cell r="O12431">
            <v>0</v>
          </cell>
          <cell r="Q12431">
            <v>46082</v>
          </cell>
          <cell r="W12431" t="str">
            <v>SP INT 3</v>
          </cell>
          <cell r="X12431" t="str">
            <v>SP INT 3</v>
          </cell>
        </row>
        <row r="12432">
          <cell r="B12432">
            <v>3</v>
          </cell>
          <cell r="K12432" t="str">
            <v>SALÁRIOS, ENCARGOS E BENEFÍCIOS</v>
          </cell>
          <cell r="O12432">
            <v>0</v>
          </cell>
          <cell r="Q12432">
            <v>46082</v>
          </cell>
          <cell r="W12432" t="str">
            <v>SP INT 3</v>
          </cell>
          <cell r="X12432" t="str">
            <v>SP INT 3</v>
          </cell>
        </row>
        <row r="12433">
          <cell r="B12433">
            <v>3</v>
          </cell>
          <cell r="K12433" t="str">
            <v>SALÁRIOS, ENCARGOS E BENEFÍCIOS</v>
          </cell>
          <cell r="O12433">
            <v>0</v>
          </cell>
          <cell r="Q12433">
            <v>46082</v>
          </cell>
          <cell r="W12433" t="str">
            <v>SP INT 3</v>
          </cell>
          <cell r="X12433" t="str">
            <v>SP INT 3</v>
          </cell>
        </row>
        <row r="12434">
          <cell r="B12434">
            <v>3</v>
          </cell>
          <cell r="K12434" t="str">
            <v>SALÁRIOS, ENCARGOS E BENEFÍCIOS</v>
          </cell>
          <cell r="O12434">
            <v>0</v>
          </cell>
          <cell r="Q12434">
            <v>46082</v>
          </cell>
          <cell r="W12434" t="str">
            <v>SP INT 3</v>
          </cell>
          <cell r="X12434" t="str">
            <v>SP INT 3</v>
          </cell>
        </row>
        <row r="12435">
          <cell r="B12435">
            <v>3</v>
          </cell>
          <cell r="K12435" t="str">
            <v>SALÁRIOS, ENCARGOS E BENEFÍCIOS</v>
          </cell>
          <cell r="O12435">
            <v>0</v>
          </cell>
          <cell r="Q12435">
            <v>46082</v>
          </cell>
          <cell r="W12435" t="str">
            <v>SP INT 3</v>
          </cell>
          <cell r="X12435" t="str">
            <v>SP INT 3</v>
          </cell>
        </row>
        <row r="12436">
          <cell r="B12436">
            <v>3</v>
          </cell>
          <cell r="K12436" t="str">
            <v>SALÁRIOS, ENCARGOS E BENEFÍCIOS</v>
          </cell>
          <cell r="O12436">
            <v>0</v>
          </cell>
          <cell r="Q12436">
            <v>46082</v>
          </cell>
          <cell r="W12436" t="str">
            <v>SP INT 3</v>
          </cell>
          <cell r="X12436" t="str">
            <v>SP INT 3</v>
          </cell>
        </row>
        <row r="12437">
          <cell r="B12437">
            <v>3</v>
          </cell>
          <cell r="K12437" t="str">
            <v>SALÁRIOS, ENCARGOS E BENEFÍCIOS</v>
          </cell>
          <cell r="O12437">
            <v>0</v>
          </cell>
          <cell r="Q12437">
            <v>46082</v>
          </cell>
          <cell r="W12437" t="str">
            <v>SP INT 3</v>
          </cell>
          <cell r="X12437" t="str">
            <v>SP INT 3</v>
          </cell>
        </row>
        <row r="12438">
          <cell r="B12438">
            <v>3</v>
          </cell>
          <cell r="K12438" t="str">
            <v>SALÁRIOS, ENCARGOS E BENEFÍCIOS</v>
          </cell>
          <cell r="O12438">
            <v>0</v>
          </cell>
          <cell r="Q12438">
            <v>46082</v>
          </cell>
          <cell r="W12438" t="str">
            <v>SP INT 3</v>
          </cell>
          <cell r="X12438" t="str">
            <v>SP INT 3</v>
          </cell>
        </row>
        <row r="12439">
          <cell r="B12439">
            <v>3</v>
          </cell>
          <cell r="K12439" t="str">
            <v>SALÁRIOS, ENCARGOS E BENEFÍCIOS</v>
          </cell>
          <cell r="O12439">
            <v>0</v>
          </cell>
          <cell r="Q12439">
            <v>46082</v>
          </cell>
          <cell r="W12439" t="str">
            <v>SP INT 3</v>
          </cell>
          <cell r="X12439" t="str">
            <v>SP INT 3</v>
          </cell>
        </row>
        <row r="12440">
          <cell r="B12440">
            <v>3</v>
          </cell>
          <cell r="K12440" t="str">
            <v>SALÁRIOS, ENCARGOS E BENEFÍCIOS</v>
          </cell>
          <cell r="O12440">
            <v>0</v>
          </cell>
          <cell r="Q12440">
            <v>46082</v>
          </cell>
          <cell r="W12440" t="str">
            <v>SP INT 3</v>
          </cell>
          <cell r="X12440" t="str">
            <v>SP INT 3</v>
          </cell>
        </row>
        <row r="12441">
          <cell r="B12441">
            <v>3</v>
          </cell>
          <cell r="K12441" t="str">
            <v>SALÁRIOS, ENCARGOS E BENEFÍCIOS</v>
          </cell>
          <cell r="O12441">
            <v>0</v>
          </cell>
          <cell r="Q12441">
            <v>46082</v>
          </cell>
          <cell r="W12441" t="str">
            <v>SP INT 3</v>
          </cell>
          <cell r="X12441" t="str">
            <v>SP INT 3</v>
          </cell>
        </row>
        <row r="12442">
          <cell r="B12442">
            <v>3</v>
          </cell>
          <cell r="K12442" t="str">
            <v>SALÁRIOS, ENCARGOS E BENEFÍCIOS</v>
          </cell>
          <cell r="O12442">
            <v>0</v>
          </cell>
          <cell r="Q12442">
            <v>46082</v>
          </cell>
          <cell r="W12442" t="str">
            <v>SP INT 3</v>
          </cell>
          <cell r="X12442" t="str">
            <v>SP INT 3</v>
          </cell>
        </row>
        <row r="12443">
          <cell r="B12443">
            <v>3</v>
          </cell>
          <cell r="K12443" t="str">
            <v>SALÁRIOS, ENCARGOS E BENEFÍCIOS</v>
          </cell>
          <cell r="O12443">
            <v>0</v>
          </cell>
          <cell r="Q12443">
            <v>46082</v>
          </cell>
          <cell r="W12443" t="str">
            <v>SP INT 3</v>
          </cell>
          <cell r="X12443" t="str">
            <v>SP INT 3</v>
          </cell>
        </row>
        <row r="12444">
          <cell r="B12444">
            <v>3</v>
          </cell>
          <cell r="K12444" t="str">
            <v>SALÁRIOS, ENCARGOS E BENEFÍCIOS</v>
          </cell>
          <cell r="O12444">
            <v>0</v>
          </cell>
          <cell r="Q12444">
            <v>46082</v>
          </cell>
          <cell r="W12444" t="str">
            <v>SP INT 3</v>
          </cell>
          <cell r="X12444" t="str">
            <v>SP INT 3</v>
          </cell>
        </row>
        <row r="12445">
          <cell r="B12445">
            <v>3</v>
          </cell>
          <cell r="K12445" t="str">
            <v>SALÁRIOS, ENCARGOS E BENEFÍCIOS</v>
          </cell>
          <cell r="O12445">
            <v>0</v>
          </cell>
          <cell r="Q12445">
            <v>46082</v>
          </cell>
          <cell r="W12445" t="str">
            <v>SP INT 3</v>
          </cell>
          <cell r="X12445" t="str">
            <v>SP INT 3</v>
          </cell>
        </row>
        <row r="12446">
          <cell r="B12446">
            <v>3</v>
          </cell>
          <cell r="K12446" t="str">
            <v>SALÁRIOS, ENCARGOS E BENEFÍCIOS</v>
          </cell>
          <cell r="O12446">
            <v>0</v>
          </cell>
          <cell r="Q12446">
            <v>46082</v>
          </cell>
          <cell r="W12446" t="str">
            <v>SP INT 3</v>
          </cell>
          <cell r="X12446" t="str">
            <v>SP INT 3</v>
          </cell>
        </row>
        <row r="12447">
          <cell r="B12447">
            <v>3</v>
          </cell>
          <cell r="K12447" t="str">
            <v>SALÁRIOS, ENCARGOS E BENEFÍCIOS</v>
          </cell>
          <cell r="O12447">
            <v>0</v>
          </cell>
          <cell r="Q12447">
            <v>46082</v>
          </cell>
          <cell r="W12447" t="str">
            <v>SP INT 3</v>
          </cell>
          <cell r="X12447" t="str">
            <v>SP INT 3</v>
          </cell>
        </row>
        <row r="12448">
          <cell r="B12448">
            <v>3</v>
          </cell>
          <cell r="K12448" t="str">
            <v>SALÁRIOS, ENCARGOS E BENEFÍCIOS</v>
          </cell>
          <cell r="O12448">
            <v>0</v>
          </cell>
          <cell r="Q12448">
            <v>46082</v>
          </cell>
          <cell r="W12448" t="str">
            <v>SP INT 3</v>
          </cell>
          <cell r="X12448" t="str">
            <v>SP INT 3</v>
          </cell>
        </row>
        <row r="12449">
          <cell r="B12449">
            <v>3</v>
          </cell>
          <cell r="K12449" t="str">
            <v>SERVIÇOS</v>
          </cell>
          <cell r="O12449">
            <v>0</v>
          </cell>
          <cell r="Q12449">
            <v>46082</v>
          </cell>
          <cell r="W12449" t="str">
            <v>SP INT 3</v>
          </cell>
          <cell r="X12449" t="str">
            <v>SP INT 3</v>
          </cell>
        </row>
        <row r="12450">
          <cell r="B12450">
            <v>3</v>
          </cell>
          <cell r="K12450" t="str">
            <v>SALÁRIOS, ENCARGOS E BENEFÍCIOS</v>
          </cell>
          <cell r="O12450">
            <v>0</v>
          </cell>
          <cell r="Q12450">
            <v>46082</v>
          </cell>
          <cell r="W12450" t="str">
            <v>SP INT 4</v>
          </cell>
          <cell r="X12450" t="str">
            <v>SP INT 4</v>
          </cell>
        </row>
        <row r="12451">
          <cell r="B12451">
            <v>3</v>
          </cell>
          <cell r="K12451" t="str">
            <v>SALÁRIOS, ENCARGOS E BENEFÍCIOS</v>
          </cell>
          <cell r="O12451">
            <v>0</v>
          </cell>
          <cell r="Q12451">
            <v>46082</v>
          </cell>
          <cell r="W12451" t="str">
            <v>SP INT 4</v>
          </cell>
          <cell r="X12451" t="str">
            <v>SP INT 4</v>
          </cell>
        </row>
        <row r="12452">
          <cell r="B12452">
            <v>3</v>
          </cell>
          <cell r="K12452" t="str">
            <v>SALÁRIOS, ENCARGOS E BENEFÍCIOS</v>
          </cell>
          <cell r="O12452">
            <v>0</v>
          </cell>
          <cell r="Q12452">
            <v>46082</v>
          </cell>
          <cell r="W12452" t="str">
            <v>SP INT 4</v>
          </cell>
          <cell r="X12452" t="str">
            <v>SP INT 4</v>
          </cell>
        </row>
        <row r="12453">
          <cell r="B12453">
            <v>3</v>
          </cell>
          <cell r="K12453" t="str">
            <v>SALÁRIOS, ENCARGOS E BENEFÍCIOS</v>
          </cell>
          <cell r="O12453">
            <v>0</v>
          </cell>
          <cell r="Q12453">
            <v>46082</v>
          </cell>
          <cell r="W12453" t="str">
            <v>SP INT 4</v>
          </cell>
          <cell r="X12453" t="str">
            <v>SP INT 4</v>
          </cell>
        </row>
        <row r="12454">
          <cell r="B12454">
            <v>3</v>
          </cell>
          <cell r="K12454" t="str">
            <v>SALÁRIOS, ENCARGOS E BENEFÍCIOS</v>
          </cell>
          <cell r="O12454">
            <v>0</v>
          </cell>
          <cell r="Q12454">
            <v>46082</v>
          </cell>
          <cell r="W12454" t="str">
            <v>SP INT 4</v>
          </cell>
          <cell r="X12454" t="str">
            <v>SP INT 4</v>
          </cell>
        </row>
        <row r="12455">
          <cell r="B12455">
            <v>3</v>
          </cell>
          <cell r="K12455" t="str">
            <v>SALÁRIOS, ENCARGOS E BENEFÍCIOS</v>
          </cell>
          <cell r="O12455">
            <v>0</v>
          </cell>
          <cell r="Q12455">
            <v>46082</v>
          </cell>
          <cell r="W12455" t="str">
            <v>SP INT 4</v>
          </cell>
          <cell r="X12455" t="str">
            <v>SP INT 4</v>
          </cell>
        </row>
        <row r="12456">
          <cell r="B12456">
            <v>3</v>
          </cell>
          <cell r="K12456" t="str">
            <v>SALÁRIOS, ENCARGOS E BENEFÍCIOS</v>
          </cell>
          <cell r="O12456">
            <v>0</v>
          </cell>
          <cell r="Q12456">
            <v>46082</v>
          </cell>
          <cell r="W12456" t="str">
            <v>SP INT 4</v>
          </cell>
          <cell r="X12456" t="str">
            <v>SP INT 4</v>
          </cell>
        </row>
        <row r="12457">
          <cell r="B12457">
            <v>3</v>
          </cell>
          <cell r="K12457" t="str">
            <v>SALÁRIOS, ENCARGOS E BENEFÍCIOS</v>
          </cell>
          <cell r="O12457">
            <v>0</v>
          </cell>
          <cell r="Q12457">
            <v>46082</v>
          </cell>
          <cell r="W12457" t="str">
            <v>SP INT 4</v>
          </cell>
          <cell r="X12457" t="str">
            <v>SP INT 4</v>
          </cell>
        </row>
        <row r="12458">
          <cell r="B12458">
            <v>3</v>
          </cell>
          <cell r="K12458" t="str">
            <v>SALÁRIOS, ENCARGOS E BENEFÍCIOS</v>
          </cell>
          <cell r="O12458">
            <v>0</v>
          </cell>
          <cell r="Q12458">
            <v>46082</v>
          </cell>
          <cell r="W12458" t="str">
            <v>SP INT 4</v>
          </cell>
          <cell r="X12458" t="str">
            <v>SP INT 4</v>
          </cell>
        </row>
        <row r="12459">
          <cell r="B12459">
            <v>3</v>
          </cell>
          <cell r="K12459" t="str">
            <v>SALÁRIOS, ENCARGOS E BENEFÍCIOS</v>
          </cell>
          <cell r="O12459">
            <v>0</v>
          </cell>
          <cell r="Q12459">
            <v>46082</v>
          </cell>
          <cell r="W12459" t="str">
            <v>SP INT 4</v>
          </cell>
          <cell r="X12459" t="str">
            <v>SP INT 4</v>
          </cell>
        </row>
        <row r="12460">
          <cell r="B12460">
            <v>3</v>
          </cell>
          <cell r="K12460" t="str">
            <v>SALÁRIOS, ENCARGOS E BENEFÍCIOS</v>
          </cell>
          <cell r="O12460">
            <v>0</v>
          </cell>
          <cell r="Q12460">
            <v>46082</v>
          </cell>
          <cell r="W12460" t="str">
            <v>SP INT 4</v>
          </cell>
          <cell r="X12460" t="str">
            <v>SP INT 4</v>
          </cell>
        </row>
        <row r="12461">
          <cell r="B12461">
            <v>3</v>
          </cell>
          <cell r="K12461" t="str">
            <v>SALÁRIOS, ENCARGOS E BENEFÍCIOS</v>
          </cell>
          <cell r="O12461">
            <v>0</v>
          </cell>
          <cell r="Q12461">
            <v>46082</v>
          </cell>
          <cell r="W12461" t="str">
            <v>SP INT 4</v>
          </cell>
          <cell r="X12461" t="str">
            <v>SP INT 4</v>
          </cell>
        </row>
        <row r="12462">
          <cell r="B12462">
            <v>3</v>
          </cell>
          <cell r="K12462" t="str">
            <v>SALÁRIOS, ENCARGOS E BENEFÍCIOS</v>
          </cell>
          <cell r="O12462">
            <v>0</v>
          </cell>
          <cell r="Q12462">
            <v>46082</v>
          </cell>
          <cell r="W12462" t="str">
            <v>SP INT 4</v>
          </cell>
          <cell r="X12462" t="str">
            <v>SP INT 4</v>
          </cell>
        </row>
        <row r="12463">
          <cell r="B12463">
            <v>3</v>
          </cell>
          <cell r="K12463" t="str">
            <v>DESPESAS GERAIS</v>
          </cell>
          <cell r="O12463">
            <v>0</v>
          </cell>
          <cell r="Q12463">
            <v>46082</v>
          </cell>
          <cell r="W12463" t="str">
            <v>SP INT 4</v>
          </cell>
          <cell r="X12463" t="str">
            <v>SP INT 4</v>
          </cell>
        </row>
        <row r="12464">
          <cell r="B12464">
            <v>3</v>
          </cell>
          <cell r="K12464" t="str">
            <v>SALÁRIOS, ENCARGOS E BENEFÍCIOS</v>
          </cell>
          <cell r="O12464">
            <v>0</v>
          </cell>
          <cell r="Q12464">
            <v>46082</v>
          </cell>
          <cell r="W12464" t="str">
            <v>SP INT 4</v>
          </cell>
          <cell r="X12464" t="str">
            <v>SP INT 4</v>
          </cell>
        </row>
        <row r="12465">
          <cell r="B12465">
            <v>3</v>
          </cell>
          <cell r="K12465" t="str">
            <v>SALÁRIOS, ENCARGOS E BENEFÍCIOS</v>
          </cell>
          <cell r="O12465">
            <v>0</v>
          </cell>
          <cell r="Q12465">
            <v>46082</v>
          </cell>
          <cell r="W12465" t="str">
            <v>SP INT 4</v>
          </cell>
          <cell r="X12465" t="str">
            <v>SP INT 4</v>
          </cell>
        </row>
        <row r="12466">
          <cell r="B12466">
            <v>3</v>
          </cell>
          <cell r="K12466" t="str">
            <v>SALÁRIOS, ENCARGOS E BENEFÍCIOS</v>
          </cell>
          <cell r="O12466">
            <v>0</v>
          </cell>
          <cell r="Q12466">
            <v>46082</v>
          </cell>
          <cell r="W12466" t="str">
            <v>SP INT 4</v>
          </cell>
          <cell r="X12466" t="str">
            <v>SP INT 4</v>
          </cell>
        </row>
        <row r="12467">
          <cell r="B12467">
            <v>3</v>
          </cell>
          <cell r="K12467" t="str">
            <v>SALÁRIOS, ENCARGOS E BENEFÍCIOS</v>
          </cell>
          <cell r="O12467">
            <v>0</v>
          </cell>
          <cell r="Q12467">
            <v>46082</v>
          </cell>
          <cell r="W12467" t="str">
            <v>SP INT 4</v>
          </cell>
          <cell r="X12467" t="str">
            <v>SP INT 4</v>
          </cell>
        </row>
        <row r="12468">
          <cell r="B12468">
            <v>3</v>
          </cell>
          <cell r="K12468" t="str">
            <v>SALÁRIOS, ENCARGOS E BENEFÍCIOS</v>
          </cell>
          <cell r="O12468">
            <v>0</v>
          </cell>
          <cell r="Q12468">
            <v>46082</v>
          </cell>
          <cell r="W12468" t="str">
            <v>SP INT 4</v>
          </cell>
          <cell r="X12468" t="str">
            <v>SP INT 4</v>
          </cell>
        </row>
        <row r="12469">
          <cell r="B12469">
            <v>3</v>
          </cell>
          <cell r="K12469" t="str">
            <v>SALÁRIOS, ENCARGOS E BENEFÍCIOS</v>
          </cell>
          <cell r="O12469">
            <v>0</v>
          </cell>
          <cell r="Q12469">
            <v>46082</v>
          </cell>
          <cell r="W12469" t="str">
            <v>SP INT 4</v>
          </cell>
          <cell r="X12469" t="str">
            <v>SP INT 4</v>
          </cell>
        </row>
        <row r="12470">
          <cell r="B12470">
            <v>3</v>
          </cell>
          <cell r="K12470" t="str">
            <v>DESPESAS GERAIS</v>
          </cell>
          <cell r="O12470">
            <v>0</v>
          </cell>
          <cell r="Q12470">
            <v>46082</v>
          </cell>
          <cell r="W12470" t="str">
            <v>SP INT 4</v>
          </cell>
          <cell r="X12470" t="str">
            <v>SP INT 4</v>
          </cell>
        </row>
        <row r="12471">
          <cell r="B12471">
            <v>3</v>
          </cell>
          <cell r="K12471" t="str">
            <v>SALÁRIOS, ENCARGOS E BENEFÍCIOS</v>
          </cell>
          <cell r="O12471">
            <v>0</v>
          </cell>
          <cell r="Q12471">
            <v>46082</v>
          </cell>
          <cell r="W12471" t="str">
            <v>SP INT 4</v>
          </cell>
          <cell r="X12471" t="str">
            <v>SP INT 4</v>
          </cell>
        </row>
        <row r="12472">
          <cell r="B12472">
            <v>3</v>
          </cell>
          <cell r="K12472" t="str">
            <v>SALÁRIOS, ENCARGOS E BENEFÍCIOS</v>
          </cell>
          <cell r="O12472">
            <v>0</v>
          </cell>
          <cell r="Q12472">
            <v>46082</v>
          </cell>
          <cell r="W12472" t="str">
            <v>SP INT 4</v>
          </cell>
          <cell r="X12472" t="str">
            <v>SP INT 4</v>
          </cell>
        </row>
        <row r="12473">
          <cell r="B12473">
            <v>3</v>
          </cell>
          <cell r="K12473" t="str">
            <v>SALÁRIOS, ENCARGOS E BENEFÍCIOS</v>
          </cell>
          <cell r="O12473">
            <v>0</v>
          </cell>
          <cell r="Q12473">
            <v>46082</v>
          </cell>
          <cell r="W12473" t="str">
            <v>SP INT 4</v>
          </cell>
          <cell r="X12473" t="str">
            <v>SP INT 4</v>
          </cell>
        </row>
        <row r="12474">
          <cell r="B12474">
            <v>3</v>
          </cell>
          <cell r="K12474" t="str">
            <v>SALÁRIOS, ENCARGOS E BENEFÍCIOS</v>
          </cell>
          <cell r="O12474">
            <v>0</v>
          </cell>
          <cell r="Q12474">
            <v>46082</v>
          </cell>
          <cell r="W12474" t="str">
            <v>SP INT 4</v>
          </cell>
          <cell r="X12474" t="str">
            <v>SP INT 4</v>
          </cell>
        </row>
        <row r="12475">
          <cell r="B12475">
            <v>3</v>
          </cell>
          <cell r="K12475" t="str">
            <v>SALÁRIOS, ENCARGOS E BENEFÍCIOS</v>
          </cell>
          <cell r="O12475">
            <v>0</v>
          </cell>
          <cell r="Q12475">
            <v>46082</v>
          </cell>
          <cell r="W12475" t="str">
            <v>SP INT 4</v>
          </cell>
          <cell r="X12475" t="str">
            <v>SP INT 4</v>
          </cell>
        </row>
        <row r="12476">
          <cell r="B12476">
            <v>3</v>
          </cell>
          <cell r="K12476" t="str">
            <v>SALÁRIOS, ENCARGOS E BENEFÍCIOS</v>
          </cell>
          <cell r="O12476">
            <v>0</v>
          </cell>
          <cell r="Q12476">
            <v>46082</v>
          </cell>
          <cell r="W12476" t="str">
            <v>SP INT 4</v>
          </cell>
          <cell r="X12476" t="str">
            <v>SP INT 4</v>
          </cell>
        </row>
        <row r="12477">
          <cell r="B12477">
            <v>3</v>
          </cell>
          <cell r="K12477" t="str">
            <v>SALÁRIOS, ENCARGOS E BENEFÍCIOS</v>
          </cell>
          <cell r="O12477">
            <v>0</v>
          </cell>
          <cell r="Q12477">
            <v>46082</v>
          </cell>
          <cell r="W12477" t="str">
            <v>SP INT 4</v>
          </cell>
          <cell r="X12477" t="str">
            <v>SP INT 4</v>
          </cell>
        </row>
        <row r="12478">
          <cell r="B12478">
            <v>3</v>
          </cell>
          <cell r="K12478" t="str">
            <v>SALÁRIOS, ENCARGOS E BENEFÍCIOS</v>
          </cell>
          <cell r="O12478">
            <v>0</v>
          </cell>
          <cell r="Q12478">
            <v>46082</v>
          </cell>
          <cell r="W12478" t="str">
            <v>SP INT 4</v>
          </cell>
          <cell r="X12478" t="str">
            <v>SP INT 4</v>
          </cell>
        </row>
        <row r="12479">
          <cell r="B12479">
            <v>3</v>
          </cell>
          <cell r="K12479" t="str">
            <v>SALÁRIOS, ENCARGOS E BENEFÍCIOS</v>
          </cell>
          <cell r="O12479">
            <v>0</v>
          </cell>
          <cell r="Q12479">
            <v>46082</v>
          </cell>
          <cell r="W12479" t="str">
            <v>SP INT 4</v>
          </cell>
          <cell r="X12479" t="str">
            <v>SP INT 4</v>
          </cell>
        </row>
        <row r="12480">
          <cell r="B12480">
            <v>3</v>
          </cell>
          <cell r="K12480" t="str">
            <v>SERVIÇOS</v>
          </cell>
          <cell r="O12480">
            <v>0</v>
          </cell>
          <cell r="Q12480">
            <v>46082</v>
          </cell>
          <cell r="W12480" t="str">
            <v>SP INT 4</v>
          </cell>
          <cell r="X12480" t="str">
            <v>SP INT 4</v>
          </cell>
        </row>
        <row r="12481">
          <cell r="B12481">
            <v>3</v>
          </cell>
          <cell r="K12481" t="str">
            <v>DESPESAS GERAIS</v>
          </cell>
          <cell r="O12481">
            <v>0</v>
          </cell>
          <cell r="Q12481">
            <v>46082</v>
          </cell>
          <cell r="W12481" t="str">
            <v>SP INT 4</v>
          </cell>
          <cell r="X12481" t="str">
            <v>SP INT 4</v>
          </cell>
        </row>
        <row r="12482">
          <cell r="B12482">
            <v>3</v>
          </cell>
          <cell r="K12482" t="str">
            <v>SALÁRIOS, ENCARGOS E BENEFÍCIOS</v>
          </cell>
          <cell r="O12482">
            <v>0</v>
          </cell>
          <cell r="Q12482">
            <v>46082</v>
          </cell>
          <cell r="W12482" t="str">
            <v>SP INT 4</v>
          </cell>
          <cell r="X12482" t="str">
            <v>SP INT 4</v>
          </cell>
        </row>
        <row r="12483">
          <cell r="B12483">
            <v>3</v>
          </cell>
          <cell r="K12483" t="str">
            <v>SALÁRIOS, ENCARGOS E BENEFÍCIOS</v>
          </cell>
          <cell r="O12483">
            <v>0</v>
          </cell>
          <cell r="Q12483">
            <v>46082</v>
          </cell>
          <cell r="W12483" t="str">
            <v>SP INT 4</v>
          </cell>
          <cell r="X12483" t="str">
            <v>SP INT 4</v>
          </cell>
        </row>
        <row r="12484">
          <cell r="B12484">
            <v>3</v>
          </cell>
          <cell r="K12484" t="str">
            <v>SALÁRIOS, ENCARGOS E BENEFÍCIOS</v>
          </cell>
          <cell r="O12484">
            <v>0</v>
          </cell>
          <cell r="Q12484">
            <v>46082</v>
          </cell>
          <cell r="W12484" t="str">
            <v>SP INT 4</v>
          </cell>
          <cell r="X12484" t="str">
            <v>SP INT 4</v>
          </cell>
        </row>
        <row r="12485">
          <cell r="B12485">
            <v>3</v>
          </cell>
          <cell r="K12485" t="str">
            <v>SALÁRIOS, ENCARGOS E BENEFÍCIOS</v>
          </cell>
          <cell r="O12485">
            <v>0</v>
          </cell>
          <cell r="Q12485">
            <v>46082</v>
          </cell>
          <cell r="W12485" t="str">
            <v>SP INT 4</v>
          </cell>
          <cell r="X12485" t="str">
            <v>SP INT 4</v>
          </cell>
        </row>
        <row r="12486">
          <cell r="B12486">
            <v>3</v>
          </cell>
          <cell r="K12486" t="str">
            <v>SALÁRIOS, ENCARGOS E BENEFÍCIOS</v>
          </cell>
          <cell r="O12486">
            <v>0</v>
          </cell>
          <cell r="Q12486">
            <v>46082</v>
          </cell>
          <cell r="W12486" t="str">
            <v>SP INT 4</v>
          </cell>
          <cell r="X12486" t="str">
            <v>SP INT 4</v>
          </cell>
        </row>
        <row r="12487">
          <cell r="B12487">
            <v>3</v>
          </cell>
          <cell r="K12487" t="str">
            <v>SERVIÇOS</v>
          </cell>
          <cell r="O12487">
            <v>0</v>
          </cell>
          <cell r="Q12487">
            <v>46082</v>
          </cell>
          <cell r="W12487" t="str">
            <v>SP INT 4</v>
          </cell>
          <cell r="X12487" t="str">
            <v>SP INT 4</v>
          </cell>
        </row>
        <row r="12488">
          <cell r="B12488">
            <v>3</v>
          </cell>
          <cell r="K12488" t="str">
            <v>DESPESAS GERAIS</v>
          </cell>
          <cell r="O12488">
            <v>0</v>
          </cell>
          <cell r="Q12488">
            <v>46082</v>
          </cell>
          <cell r="W12488" t="str">
            <v>SP INT 4</v>
          </cell>
          <cell r="X12488" t="str">
            <v>SP INT 4</v>
          </cell>
        </row>
        <row r="12489">
          <cell r="B12489">
            <v>3</v>
          </cell>
          <cell r="K12489" t="str">
            <v>SALÁRIOS, ENCARGOS E BENEFÍCIOS</v>
          </cell>
          <cell r="O12489">
            <v>0</v>
          </cell>
          <cell r="Q12489">
            <v>46082</v>
          </cell>
          <cell r="W12489" t="str">
            <v>SP INT 4</v>
          </cell>
          <cell r="X12489" t="str">
            <v>SP INT 4</v>
          </cell>
        </row>
        <row r="12490">
          <cell r="B12490">
            <v>3</v>
          </cell>
          <cell r="K12490" t="str">
            <v>SALÁRIOS, ENCARGOS E BENEFÍCIOS</v>
          </cell>
          <cell r="O12490">
            <v>0</v>
          </cell>
          <cell r="Q12490">
            <v>46082</v>
          </cell>
          <cell r="W12490" t="str">
            <v>SP INT 4</v>
          </cell>
          <cell r="X12490" t="str">
            <v>SP INT 4</v>
          </cell>
        </row>
        <row r="12491">
          <cell r="B12491">
            <v>3</v>
          </cell>
          <cell r="K12491" t="str">
            <v>SALÁRIOS, ENCARGOS E BENEFÍCIOS</v>
          </cell>
          <cell r="O12491">
            <v>0</v>
          </cell>
          <cell r="Q12491">
            <v>46082</v>
          </cell>
          <cell r="W12491" t="str">
            <v>SP INT 4</v>
          </cell>
          <cell r="X12491" t="str">
            <v>SP INT 4</v>
          </cell>
        </row>
        <row r="12492">
          <cell r="B12492">
            <v>3</v>
          </cell>
          <cell r="K12492" t="str">
            <v>SALÁRIOS, ENCARGOS E BENEFÍCIOS</v>
          </cell>
          <cell r="O12492">
            <v>0</v>
          </cell>
          <cell r="Q12492">
            <v>46082</v>
          </cell>
          <cell r="W12492" t="str">
            <v>SP INT 4</v>
          </cell>
          <cell r="X12492" t="str">
            <v>SP INT 4</v>
          </cell>
        </row>
        <row r="12493">
          <cell r="B12493">
            <v>3</v>
          </cell>
          <cell r="K12493" t="str">
            <v>SALÁRIOS, ENCARGOS E BENEFÍCIOS</v>
          </cell>
          <cell r="O12493">
            <v>0</v>
          </cell>
          <cell r="Q12493">
            <v>46082</v>
          </cell>
          <cell r="W12493" t="str">
            <v>SP INT 4</v>
          </cell>
          <cell r="X12493" t="str">
            <v>SP INT 4</v>
          </cell>
        </row>
        <row r="12494">
          <cell r="B12494">
            <v>3</v>
          </cell>
          <cell r="K12494" t="str">
            <v>SALÁRIOS, ENCARGOS E BENEFÍCIOS</v>
          </cell>
          <cell r="O12494">
            <v>0</v>
          </cell>
          <cell r="Q12494">
            <v>46082</v>
          </cell>
          <cell r="W12494" t="str">
            <v>SP INT 4</v>
          </cell>
          <cell r="X12494" t="str">
            <v>SP INT 4</v>
          </cell>
        </row>
        <row r="12495">
          <cell r="B12495">
            <v>3</v>
          </cell>
          <cell r="K12495" t="str">
            <v>SALÁRIOS, ENCARGOS E BENEFÍCIOS</v>
          </cell>
          <cell r="O12495">
            <v>0</v>
          </cell>
          <cell r="Q12495">
            <v>46082</v>
          </cell>
          <cell r="W12495" t="str">
            <v>SP INT 4</v>
          </cell>
          <cell r="X12495" t="str">
            <v>SP INT 4</v>
          </cell>
        </row>
        <row r="12496">
          <cell r="B12496">
            <v>3</v>
          </cell>
          <cell r="K12496" t="str">
            <v>SALÁRIOS, ENCARGOS E BENEFÍCIOS</v>
          </cell>
          <cell r="O12496">
            <v>0</v>
          </cell>
          <cell r="Q12496">
            <v>46082</v>
          </cell>
          <cell r="W12496" t="str">
            <v>SP INT 4</v>
          </cell>
          <cell r="X12496" t="str">
            <v>SP INT 4</v>
          </cell>
        </row>
        <row r="12497">
          <cell r="B12497">
            <v>3</v>
          </cell>
          <cell r="K12497" t="str">
            <v>SALÁRIOS, ENCARGOS E BENEFÍCIOS</v>
          </cell>
          <cell r="O12497">
            <v>0</v>
          </cell>
          <cell r="Q12497">
            <v>46082</v>
          </cell>
          <cell r="W12497" t="str">
            <v>SP INT 4</v>
          </cell>
          <cell r="X12497" t="str">
            <v>SP INT 4</v>
          </cell>
        </row>
        <row r="12498">
          <cell r="B12498">
            <v>3</v>
          </cell>
          <cell r="K12498" t="str">
            <v>SALÁRIOS, ENCARGOS E BENEFÍCIOS</v>
          </cell>
          <cell r="O12498">
            <v>0</v>
          </cell>
          <cell r="Q12498">
            <v>46082</v>
          </cell>
          <cell r="W12498" t="str">
            <v>SP INT 4</v>
          </cell>
          <cell r="X12498" t="str">
            <v>SP INT 4</v>
          </cell>
        </row>
        <row r="12499">
          <cell r="B12499">
            <v>3</v>
          </cell>
          <cell r="K12499" t="str">
            <v>SALÁRIOS, ENCARGOS E BENEFÍCIOS</v>
          </cell>
          <cell r="O12499">
            <v>0</v>
          </cell>
          <cell r="Q12499">
            <v>46082</v>
          </cell>
          <cell r="W12499" t="str">
            <v>SP INT 4</v>
          </cell>
          <cell r="X12499" t="str">
            <v>SP INT 4</v>
          </cell>
        </row>
        <row r="12500">
          <cell r="B12500">
            <v>3</v>
          </cell>
          <cell r="K12500" t="str">
            <v>SALÁRIOS, ENCARGOS E BENEFÍCIOS</v>
          </cell>
          <cell r="O12500">
            <v>0</v>
          </cell>
          <cell r="Q12500">
            <v>46082</v>
          </cell>
          <cell r="W12500" t="str">
            <v>SP INT 4</v>
          </cell>
          <cell r="X12500" t="str">
            <v>SP INT 4</v>
          </cell>
        </row>
        <row r="12501">
          <cell r="B12501">
            <v>3</v>
          </cell>
          <cell r="K12501" t="str">
            <v>SALÁRIOS, ENCARGOS E BENEFÍCIOS</v>
          </cell>
          <cell r="O12501">
            <v>0</v>
          </cell>
          <cell r="Q12501">
            <v>46082</v>
          </cell>
          <cell r="W12501" t="str">
            <v>SP INT 4</v>
          </cell>
          <cell r="X12501" t="str">
            <v>SP INT 4</v>
          </cell>
        </row>
        <row r="12502">
          <cell r="B12502">
            <v>3</v>
          </cell>
          <cell r="K12502" t="str">
            <v>SALÁRIOS, ENCARGOS E BENEFÍCIOS</v>
          </cell>
          <cell r="O12502">
            <v>0</v>
          </cell>
          <cell r="Q12502">
            <v>46082</v>
          </cell>
          <cell r="W12502" t="str">
            <v>SP INT 4</v>
          </cell>
          <cell r="X12502" t="str">
            <v>SP INT 4</v>
          </cell>
        </row>
        <row r="12503">
          <cell r="B12503">
            <v>3</v>
          </cell>
          <cell r="K12503" t="str">
            <v>SALÁRIOS, ENCARGOS E BENEFÍCIOS</v>
          </cell>
          <cell r="O12503">
            <v>0</v>
          </cell>
          <cell r="Q12503">
            <v>46082</v>
          </cell>
          <cell r="W12503" t="str">
            <v>SP INT 4</v>
          </cell>
          <cell r="X12503" t="str">
            <v>SP INT 4</v>
          </cell>
        </row>
        <row r="12504">
          <cell r="B12504">
            <v>3</v>
          </cell>
          <cell r="K12504" t="str">
            <v>SALÁRIOS, ENCARGOS E BENEFÍCIOS</v>
          </cell>
          <cell r="O12504">
            <v>0</v>
          </cell>
          <cell r="Q12504">
            <v>46082</v>
          </cell>
          <cell r="W12504" t="str">
            <v>SP INT 4</v>
          </cell>
          <cell r="X12504" t="str">
            <v>SP INT 4</v>
          </cell>
        </row>
        <row r="12505">
          <cell r="B12505">
            <v>3</v>
          </cell>
          <cell r="K12505" t="str">
            <v>SERV. DESP.E ITBI</v>
          </cell>
          <cell r="O12505">
            <v>0</v>
          </cell>
          <cell r="Q12505">
            <v>46082</v>
          </cell>
          <cell r="W12505" t="str">
            <v>SP INT 4</v>
          </cell>
          <cell r="X12505" t="str">
            <v>SP INT 4</v>
          </cell>
        </row>
        <row r="12506">
          <cell r="B12506">
            <v>3</v>
          </cell>
          <cell r="K12506" t="str">
            <v>SALÁRIOS, ENCARGOS E BENEFÍCIOS</v>
          </cell>
          <cell r="O12506">
            <v>0</v>
          </cell>
          <cell r="Q12506">
            <v>46082</v>
          </cell>
          <cell r="W12506" t="str">
            <v>SP INT 4</v>
          </cell>
          <cell r="X12506" t="str">
            <v>SP INT 4</v>
          </cell>
        </row>
        <row r="12507">
          <cell r="B12507">
            <v>3</v>
          </cell>
          <cell r="K12507" t="str">
            <v>SALÁRIOS, ENCARGOS E BENEFÍCIOS</v>
          </cell>
          <cell r="O12507">
            <v>0</v>
          </cell>
          <cell r="Q12507">
            <v>46082</v>
          </cell>
          <cell r="W12507" t="str">
            <v>SP INT 4</v>
          </cell>
          <cell r="X12507" t="str">
            <v>SP INT 4</v>
          </cell>
        </row>
        <row r="12508">
          <cell r="B12508">
            <v>3</v>
          </cell>
          <cell r="K12508" t="str">
            <v>SALÁRIOS, ENCARGOS E BENEFÍCIOS</v>
          </cell>
          <cell r="O12508">
            <v>0</v>
          </cell>
          <cell r="Q12508">
            <v>46082</v>
          </cell>
          <cell r="W12508" t="str">
            <v>SP INT 4</v>
          </cell>
          <cell r="X12508" t="str">
            <v>SP INT 4</v>
          </cell>
        </row>
        <row r="12509">
          <cell r="B12509">
            <v>3</v>
          </cell>
          <cell r="K12509" t="str">
            <v>SALÁRIOS, ENCARGOS E BENEFÍCIOS</v>
          </cell>
          <cell r="O12509">
            <v>0</v>
          </cell>
          <cell r="Q12509">
            <v>46082</v>
          </cell>
          <cell r="W12509" t="str">
            <v>SP INT 4</v>
          </cell>
          <cell r="X12509" t="str">
            <v>SP INT 4</v>
          </cell>
        </row>
        <row r="12510">
          <cell r="B12510">
            <v>3</v>
          </cell>
          <cell r="K12510" t="str">
            <v>SALÁRIOS, ENCARGOS E BENEFÍCIOS</v>
          </cell>
          <cell r="O12510">
            <v>0</v>
          </cell>
          <cell r="Q12510">
            <v>46082</v>
          </cell>
          <cell r="W12510" t="str">
            <v>SP INT 4</v>
          </cell>
          <cell r="X12510" t="str">
            <v>SP INT 4</v>
          </cell>
        </row>
        <row r="12511">
          <cell r="B12511">
            <v>3</v>
          </cell>
          <cell r="K12511" t="str">
            <v>SALÁRIOS, ENCARGOS E BENEFÍCIOS</v>
          </cell>
          <cell r="O12511">
            <v>0</v>
          </cell>
          <cell r="Q12511">
            <v>46082</v>
          </cell>
          <cell r="W12511" t="str">
            <v>SP INT 4</v>
          </cell>
          <cell r="X12511" t="str">
            <v>SP INT 4</v>
          </cell>
        </row>
        <row r="12512">
          <cell r="B12512">
            <v>3</v>
          </cell>
          <cell r="K12512" t="str">
            <v>SALÁRIOS, ENCARGOS E BENEFÍCIOS</v>
          </cell>
          <cell r="O12512">
            <v>0</v>
          </cell>
          <cell r="Q12512">
            <v>46082</v>
          </cell>
          <cell r="W12512" t="str">
            <v>SP INT 4</v>
          </cell>
          <cell r="X12512" t="str">
            <v>SP INT 4</v>
          </cell>
        </row>
        <row r="12513">
          <cell r="B12513">
            <v>3</v>
          </cell>
          <cell r="K12513" t="str">
            <v>SALÁRIOS, ENCARGOS E BENEFÍCIOS</v>
          </cell>
          <cell r="O12513">
            <v>0</v>
          </cell>
          <cell r="Q12513">
            <v>46082</v>
          </cell>
          <cell r="W12513" t="str">
            <v>SP INT 4</v>
          </cell>
          <cell r="X12513" t="str">
            <v>SP INT 4</v>
          </cell>
        </row>
        <row r="12514">
          <cell r="B12514">
            <v>3</v>
          </cell>
          <cell r="K12514" t="str">
            <v>SALÁRIOS, ENCARGOS E BENEFÍCIOS</v>
          </cell>
          <cell r="O12514">
            <v>0</v>
          </cell>
          <cell r="Q12514">
            <v>46082</v>
          </cell>
          <cell r="W12514" t="str">
            <v>SP INT 4</v>
          </cell>
          <cell r="X12514" t="str">
            <v>SP INT 4</v>
          </cell>
        </row>
        <row r="12515">
          <cell r="B12515">
            <v>3</v>
          </cell>
          <cell r="K12515" t="str">
            <v>SERVIÇOS</v>
          </cell>
          <cell r="O12515">
            <v>0</v>
          </cell>
          <cell r="Q12515">
            <v>46082</v>
          </cell>
          <cell r="W12515" t="str">
            <v>SP INT 4</v>
          </cell>
          <cell r="X12515" t="str">
            <v>SP INT 4</v>
          </cell>
        </row>
        <row r="12516">
          <cell r="B12516">
            <v>3</v>
          </cell>
          <cell r="K12516" t="str">
            <v>DESPESAS GERAIS</v>
          </cell>
          <cell r="O12516">
            <v>0</v>
          </cell>
          <cell r="Q12516">
            <v>46082</v>
          </cell>
          <cell r="W12516" t="str">
            <v>SP INT 4</v>
          </cell>
          <cell r="X12516" t="str">
            <v>SP INT 4</v>
          </cell>
        </row>
        <row r="12517">
          <cell r="B12517">
            <v>3</v>
          </cell>
          <cell r="K12517" t="str">
            <v>SALÁRIOS, ENCARGOS E BENEFÍCIOS</v>
          </cell>
          <cell r="O12517">
            <v>0</v>
          </cell>
          <cell r="Q12517">
            <v>46082</v>
          </cell>
          <cell r="W12517" t="str">
            <v>SP INT 4</v>
          </cell>
          <cell r="X12517" t="str">
            <v>SP INT 4</v>
          </cell>
        </row>
        <row r="12518">
          <cell r="B12518">
            <v>3</v>
          </cell>
          <cell r="K12518" t="str">
            <v>SALÁRIOS, ENCARGOS E BENEFÍCIOS</v>
          </cell>
          <cell r="O12518">
            <v>0</v>
          </cell>
          <cell r="Q12518">
            <v>46082</v>
          </cell>
          <cell r="W12518" t="str">
            <v>SP INT 4</v>
          </cell>
          <cell r="X12518" t="str">
            <v>SP INT 4</v>
          </cell>
        </row>
        <row r="12519">
          <cell r="B12519">
            <v>3</v>
          </cell>
          <cell r="K12519" t="str">
            <v>SALÁRIOS, ENCARGOS E BENEFÍCIOS</v>
          </cell>
          <cell r="O12519">
            <v>0</v>
          </cell>
          <cell r="Q12519">
            <v>46082</v>
          </cell>
          <cell r="W12519" t="str">
            <v>SP INT 4</v>
          </cell>
          <cell r="X12519" t="str">
            <v>SP INT 4</v>
          </cell>
        </row>
        <row r="12520">
          <cell r="B12520">
            <v>3</v>
          </cell>
          <cell r="K12520" t="str">
            <v>SERVIÇOS</v>
          </cell>
          <cell r="O12520">
            <v>0</v>
          </cell>
          <cell r="Q12520">
            <v>46082</v>
          </cell>
          <cell r="W12520" t="str">
            <v>SP INT 4</v>
          </cell>
          <cell r="X12520" t="str">
            <v>SP INT 4</v>
          </cell>
        </row>
        <row r="12521">
          <cell r="B12521">
            <v>3</v>
          </cell>
          <cell r="K12521" t="str">
            <v>SALÁRIOS, ENCARGOS E BENEFÍCIOS</v>
          </cell>
          <cell r="O12521">
            <v>0</v>
          </cell>
          <cell r="Q12521">
            <v>46082</v>
          </cell>
          <cell r="W12521" t="str">
            <v>SP INT 4</v>
          </cell>
          <cell r="X12521" t="str">
            <v>SP INT 4</v>
          </cell>
        </row>
        <row r="12522">
          <cell r="B12522">
            <v>3</v>
          </cell>
          <cell r="K12522" t="str">
            <v>SALÁRIOS, ENCARGOS E BENEFÍCIOS</v>
          </cell>
          <cell r="O12522">
            <v>0</v>
          </cell>
          <cell r="Q12522">
            <v>46082</v>
          </cell>
          <cell r="W12522" t="str">
            <v>SP INT 4</v>
          </cell>
          <cell r="X12522" t="str">
            <v>SP INT 4</v>
          </cell>
        </row>
        <row r="12523">
          <cell r="B12523">
            <v>3</v>
          </cell>
          <cell r="K12523" t="str">
            <v>SALÁRIOS, ENCARGOS E BENEFÍCIOS</v>
          </cell>
          <cell r="O12523">
            <v>0</v>
          </cell>
          <cell r="Q12523">
            <v>46082</v>
          </cell>
          <cell r="W12523" t="str">
            <v>SP INT 4</v>
          </cell>
          <cell r="X12523" t="str">
            <v>SP INT 4</v>
          </cell>
        </row>
        <row r="12524">
          <cell r="B12524">
            <v>3</v>
          </cell>
          <cell r="K12524" t="str">
            <v>SALÁRIOS, ENCARGOS E BENEFÍCIOS</v>
          </cell>
          <cell r="O12524">
            <v>0</v>
          </cell>
          <cell r="Q12524">
            <v>46082</v>
          </cell>
          <cell r="W12524" t="str">
            <v>SP INT 4</v>
          </cell>
          <cell r="X12524" t="str">
            <v>SP INT 4</v>
          </cell>
        </row>
        <row r="12525">
          <cell r="B12525">
            <v>3</v>
          </cell>
          <cell r="K12525" t="str">
            <v>SALÁRIOS, ENCARGOS E BENEFÍCIOS</v>
          </cell>
          <cell r="O12525">
            <v>0</v>
          </cell>
          <cell r="Q12525">
            <v>46082</v>
          </cell>
          <cell r="W12525" t="str">
            <v>SP INT 4</v>
          </cell>
          <cell r="X12525" t="str">
            <v>SP INT 4</v>
          </cell>
        </row>
        <row r="12526">
          <cell r="B12526">
            <v>3</v>
          </cell>
          <cell r="K12526" t="str">
            <v>SALÁRIOS, ENCARGOS E BENEFÍCIOS</v>
          </cell>
          <cell r="O12526">
            <v>0</v>
          </cell>
          <cell r="Q12526">
            <v>46082</v>
          </cell>
          <cell r="W12526" t="str">
            <v>SP INT 4</v>
          </cell>
          <cell r="X12526" t="str">
            <v>SP INT 4</v>
          </cell>
        </row>
        <row r="12527">
          <cell r="B12527">
            <v>3</v>
          </cell>
          <cell r="K12527" t="str">
            <v>SALÁRIOS, ENCARGOS E BENEFÍCIOS</v>
          </cell>
          <cell r="O12527">
            <v>0</v>
          </cell>
          <cell r="Q12527">
            <v>46082</v>
          </cell>
          <cell r="W12527" t="str">
            <v>SP INT 4</v>
          </cell>
          <cell r="X12527" t="str">
            <v>SP INT 4</v>
          </cell>
        </row>
        <row r="12528">
          <cell r="B12528">
            <v>3</v>
          </cell>
          <cell r="K12528" t="str">
            <v>SALÁRIOS, ENCARGOS E BENEFÍCIOS</v>
          </cell>
          <cell r="O12528">
            <v>0</v>
          </cell>
          <cell r="Q12528">
            <v>46082</v>
          </cell>
          <cell r="W12528" t="str">
            <v>SP INT 4</v>
          </cell>
          <cell r="X12528" t="str">
            <v>SP INT 4</v>
          </cell>
        </row>
        <row r="12529">
          <cell r="B12529">
            <v>3</v>
          </cell>
          <cell r="K12529" t="str">
            <v>SALÁRIOS, ENCARGOS E BENEFÍCIOS</v>
          </cell>
          <cell r="O12529">
            <v>0</v>
          </cell>
          <cell r="Q12529">
            <v>46082</v>
          </cell>
          <cell r="W12529" t="str">
            <v>SP INT 4</v>
          </cell>
          <cell r="X12529" t="str">
            <v>SP INT 4</v>
          </cell>
        </row>
        <row r="12530">
          <cell r="B12530">
            <v>3</v>
          </cell>
          <cell r="K12530" t="str">
            <v>SALÁRIOS, ENCARGOS E BENEFÍCIOS</v>
          </cell>
          <cell r="O12530">
            <v>0</v>
          </cell>
          <cell r="Q12530">
            <v>46082</v>
          </cell>
          <cell r="W12530" t="str">
            <v>SP INT 4</v>
          </cell>
          <cell r="X12530" t="str">
            <v>SP INT 4</v>
          </cell>
        </row>
        <row r="12531">
          <cell r="B12531">
            <v>3</v>
          </cell>
          <cell r="K12531" t="str">
            <v>SALÁRIOS, ENCARGOS E BENEFÍCIOS</v>
          </cell>
          <cell r="O12531">
            <v>0</v>
          </cell>
          <cell r="Q12531">
            <v>46082</v>
          </cell>
          <cell r="W12531" t="str">
            <v>SP INT 4</v>
          </cell>
          <cell r="X12531" t="str">
            <v>SP INT 4</v>
          </cell>
        </row>
        <row r="12532">
          <cell r="B12532">
            <v>3</v>
          </cell>
          <cell r="K12532" t="str">
            <v>SERVIÇOS</v>
          </cell>
          <cell r="O12532">
            <v>0</v>
          </cell>
          <cell r="Q12532">
            <v>46082</v>
          </cell>
          <cell r="W12532" t="str">
            <v>SP INT 4</v>
          </cell>
          <cell r="X12532" t="str">
            <v>SP INT 4</v>
          </cell>
        </row>
        <row r="12533">
          <cell r="B12533">
            <v>3</v>
          </cell>
          <cell r="K12533" t="str">
            <v>SALÁRIOS, ENCARGOS E BENEFÍCIOS</v>
          </cell>
          <cell r="O12533">
            <v>0</v>
          </cell>
          <cell r="Q12533">
            <v>46082</v>
          </cell>
          <cell r="W12533" t="str">
            <v>SP INT 4</v>
          </cell>
          <cell r="X12533" t="str">
            <v>SP INT 4</v>
          </cell>
        </row>
        <row r="12534">
          <cell r="B12534">
            <v>3</v>
          </cell>
          <cell r="K12534" t="str">
            <v>SALÁRIOS, ENCARGOS E BENEFÍCIOS</v>
          </cell>
          <cell r="O12534">
            <v>0</v>
          </cell>
          <cell r="Q12534">
            <v>46082</v>
          </cell>
          <cell r="W12534" t="str">
            <v>SP INT 4</v>
          </cell>
          <cell r="X12534" t="str">
            <v>SP INT 4</v>
          </cell>
        </row>
        <row r="12535">
          <cell r="B12535">
            <v>3</v>
          </cell>
          <cell r="K12535" t="str">
            <v>SALÁRIOS, ENCARGOS E BENEFÍCIOS</v>
          </cell>
          <cell r="O12535">
            <v>0</v>
          </cell>
          <cell r="Q12535">
            <v>46082</v>
          </cell>
          <cell r="W12535" t="str">
            <v>SP INT 4</v>
          </cell>
          <cell r="X12535" t="str">
            <v>SP INT 4</v>
          </cell>
        </row>
        <row r="12536">
          <cell r="B12536">
            <v>3</v>
          </cell>
          <cell r="K12536" t="str">
            <v>SALÁRIOS, ENCARGOS E BENEFÍCIOS</v>
          </cell>
          <cell r="O12536">
            <v>0</v>
          </cell>
          <cell r="Q12536">
            <v>46082</v>
          </cell>
          <cell r="W12536" t="str">
            <v>SP INT 4</v>
          </cell>
          <cell r="X12536" t="str">
            <v>SP INT 4</v>
          </cell>
        </row>
        <row r="12537">
          <cell r="B12537">
            <v>3</v>
          </cell>
          <cell r="K12537" t="str">
            <v>SALÁRIOS, ENCARGOS E BENEFÍCIOS</v>
          </cell>
          <cell r="O12537">
            <v>0</v>
          </cell>
          <cell r="Q12537">
            <v>46082</v>
          </cell>
          <cell r="W12537" t="str">
            <v>SP INT 4</v>
          </cell>
          <cell r="X12537" t="str">
            <v>SP INT 4</v>
          </cell>
        </row>
        <row r="12538">
          <cell r="B12538">
            <v>3</v>
          </cell>
          <cell r="K12538" t="str">
            <v>SERVIÇOS</v>
          </cell>
          <cell r="O12538">
            <v>0</v>
          </cell>
          <cell r="Q12538">
            <v>46082</v>
          </cell>
          <cell r="W12538" t="str">
            <v>SP INT 4</v>
          </cell>
          <cell r="X12538" t="str">
            <v>SP INT 4</v>
          </cell>
        </row>
        <row r="12539">
          <cell r="B12539">
            <v>3</v>
          </cell>
          <cell r="K12539" t="str">
            <v>DESPESAS GERAIS</v>
          </cell>
          <cell r="O12539">
            <v>0</v>
          </cell>
          <cell r="Q12539">
            <v>46082</v>
          </cell>
          <cell r="W12539" t="str">
            <v>SP INT 4</v>
          </cell>
          <cell r="X12539" t="str">
            <v>SP INT 4</v>
          </cell>
        </row>
        <row r="12540">
          <cell r="B12540">
            <v>3</v>
          </cell>
          <cell r="K12540" t="str">
            <v>SALÁRIOS, ENCARGOS E BENEFÍCIOS</v>
          </cell>
          <cell r="O12540">
            <v>0</v>
          </cell>
          <cell r="Q12540">
            <v>46082</v>
          </cell>
          <cell r="W12540" t="str">
            <v>SP INT 4</v>
          </cell>
          <cell r="X12540" t="str">
            <v>SP INT 4</v>
          </cell>
        </row>
        <row r="12541">
          <cell r="B12541">
            <v>3</v>
          </cell>
          <cell r="K12541" t="str">
            <v>SALÁRIOS, ENCARGOS E BENEFÍCIOS</v>
          </cell>
          <cell r="O12541">
            <v>0</v>
          </cell>
          <cell r="Q12541">
            <v>46082</v>
          </cell>
          <cell r="W12541" t="str">
            <v>SP INT 4</v>
          </cell>
          <cell r="X12541" t="str">
            <v>SP INT 4</v>
          </cell>
        </row>
        <row r="12542">
          <cell r="B12542">
            <v>3</v>
          </cell>
          <cell r="K12542" t="str">
            <v>SALÁRIOS, ENCARGOS E BENEFÍCIOS</v>
          </cell>
          <cell r="O12542">
            <v>0</v>
          </cell>
          <cell r="Q12542">
            <v>46082</v>
          </cell>
          <cell r="W12542" t="str">
            <v>SP INT 4</v>
          </cell>
          <cell r="X12542" t="str">
            <v>SP INT 4</v>
          </cell>
        </row>
        <row r="12543">
          <cell r="B12543">
            <v>3</v>
          </cell>
          <cell r="K12543" t="str">
            <v>SALÁRIOS, ENCARGOS E BENEFÍCIOS</v>
          </cell>
          <cell r="O12543">
            <v>0</v>
          </cell>
          <cell r="Q12543">
            <v>46082</v>
          </cell>
          <cell r="W12543" t="str">
            <v>SP INT 4</v>
          </cell>
          <cell r="X12543" t="str">
            <v>SP INT 4</v>
          </cell>
        </row>
        <row r="12544">
          <cell r="B12544">
            <v>3</v>
          </cell>
          <cell r="K12544" t="str">
            <v>SALÁRIOS, ENCARGOS E BENEFÍCIOS</v>
          </cell>
          <cell r="O12544">
            <v>0</v>
          </cell>
          <cell r="Q12544">
            <v>46082</v>
          </cell>
          <cell r="W12544" t="str">
            <v>SP INT 4</v>
          </cell>
          <cell r="X12544" t="str">
            <v>SP INT 4</v>
          </cell>
        </row>
        <row r="12545">
          <cell r="B12545">
            <v>3</v>
          </cell>
          <cell r="K12545" t="str">
            <v>SALÁRIOS, ENCARGOS E BENEFÍCIOS</v>
          </cell>
          <cell r="O12545">
            <v>0</v>
          </cell>
          <cell r="Q12545">
            <v>46082</v>
          </cell>
          <cell r="W12545" t="str">
            <v>SP INT 4</v>
          </cell>
          <cell r="X12545" t="str">
            <v>SP INT 4</v>
          </cell>
        </row>
        <row r="12546">
          <cell r="B12546">
            <v>3</v>
          </cell>
          <cell r="K12546" t="str">
            <v>SALÁRIOS, ENCARGOS E BENEFÍCIOS</v>
          </cell>
          <cell r="O12546">
            <v>0</v>
          </cell>
          <cell r="Q12546">
            <v>46082</v>
          </cell>
          <cell r="W12546" t="str">
            <v>SP INT 4</v>
          </cell>
          <cell r="X12546" t="str">
            <v>SP INT 4</v>
          </cell>
        </row>
        <row r="12547">
          <cell r="B12547">
            <v>3</v>
          </cell>
          <cell r="K12547" t="str">
            <v>SALÁRIOS, ENCARGOS E BENEFÍCIOS</v>
          </cell>
          <cell r="O12547">
            <v>0</v>
          </cell>
          <cell r="Q12547">
            <v>46082</v>
          </cell>
          <cell r="W12547" t="str">
            <v>SP INT 4</v>
          </cell>
          <cell r="X12547" t="str">
            <v>SP INT 4</v>
          </cell>
        </row>
        <row r="12548">
          <cell r="B12548">
            <v>3</v>
          </cell>
          <cell r="K12548" t="str">
            <v>SALÁRIOS, ENCARGOS E BENEFÍCIOS</v>
          </cell>
          <cell r="O12548">
            <v>0</v>
          </cell>
          <cell r="Q12548">
            <v>46082</v>
          </cell>
          <cell r="W12548" t="str">
            <v>SP INT 4</v>
          </cell>
          <cell r="X12548" t="str">
            <v>SP INT 4</v>
          </cell>
        </row>
        <row r="12549">
          <cell r="B12549">
            <v>3</v>
          </cell>
          <cell r="K12549" t="str">
            <v>SALÁRIOS, ENCARGOS E BENEFÍCIOS</v>
          </cell>
          <cell r="O12549">
            <v>0</v>
          </cell>
          <cell r="Q12549">
            <v>46082</v>
          </cell>
          <cell r="W12549" t="str">
            <v>SP INT 4</v>
          </cell>
          <cell r="X12549" t="str">
            <v>SP INT 4</v>
          </cell>
        </row>
        <row r="12550">
          <cell r="B12550">
            <v>3</v>
          </cell>
          <cell r="K12550" t="str">
            <v>SALÁRIOS, ENCARGOS E BENEFÍCIOS</v>
          </cell>
          <cell r="O12550">
            <v>0</v>
          </cell>
          <cell r="Q12550">
            <v>46082</v>
          </cell>
          <cell r="W12550" t="str">
            <v>SP INT 4</v>
          </cell>
          <cell r="X12550" t="str">
            <v>SP INT 4</v>
          </cell>
        </row>
        <row r="12551">
          <cell r="B12551">
            <v>3</v>
          </cell>
          <cell r="K12551" t="str">
            <v>SALÁRIOS, ENCARGOS E BENEFÍCIOS</v>
          </cell>
          <cell r="O12551">
            <v>0</v>
          </cell>
          <cell r="Q12551">
            <v>46082</v>
          </cell>
          <cell r="W12551" t="str">
            <v>SP INT 4</v>
          </cell>
          <cell r="X12551" t="str">
            <v>SP INT 4</v>
          </cell>
        </row>
        <row r="12552">
          <cell r="B12552">
            <v>3</v>
          </cell>
          <cell r="K12552" t="str">
            <v>SERVIÇOS</v>
          </cell>
          <cell r="O12552">
            <v>0</v>
          </cell>
          <cell r="Q12552">
            <v>46082</v>
          </cell>
          <cell r="W12552" t="str">
            <v>SP INT 4</v>
          </cell>
          <cell r="X12552" t="str">
            <v>SP INT 4</v>
          </cell>
        </row>
        <row r="12553">
          <cell r="B12553">
            <v>3</v>
          </cell>
          <cell r="K12553" t="str">
            <v>SALÁRIOS, ENCARGOS E BENEFÍCIOS</v>
          </cell>
          <cell r="O12553">
            <v>0</v>
          </cell>
          <cell r="Q12553">
            <v>46082</v>
          </cell>
          <cell r="W12553" t="str">
            <v>SP INT 5</v>
          </cell>
          <cell r="X12553" t="str">
            <v>SP INT 5</v>
          </cell>
        </row>
        <row r="12554">
          <cell r="B12554">
            <v>3</v>
          </cell>
          <cell r="K12554" t="str">
            <v>SALÁRIOS, ENCARGOS E BENEFÍCIOS</v>
          </cell>
          <cell r="O12554">
            <v>0</v>
          </cell>
          <cell r="Q12554">
            <v>46082</v>
          </cell>
          <cell r="W12554" t="str">
            <v>SP INT 5</v>
          </cell>
          <cell r="X12554" t="str">
            <v>SP INT 5</v>
          </cell>
        </row>
        <row r="12555">
          <cell r="B12555">
            <v>3</v>
          </cell>
          <cell r="K12555" t="str">
            <v>SALÁRIOS, ENCARGOS E BENEFÍCIOS</v>
          </cell>
          <cell r="O12555">
            <v>0</v>
          </cell>
          <cell r="Q12555">
            <v>46082</v>
          </cell>
          <cell r="W12555" t="str">
            <v>SP INT 5</v>
          </cell>
          <cell r="X12555" t="str">
            <v>SP INT 5</v>
          </cell>
        </row>
        <row r="12556">
          <cell r="B12556">
            <v>3</v>
          </cell>
          <cell r="K12556" t="str">
            <v>SALÁRIOS, ENCARGOS E BENEFÍCIOS</v>
          </cell>
          <cell r="O12556">
            <v>0</v>
          </cell>
          <cell r="Q12556">
            <v>46082</v>
          </cell>
          <cell r="W12556" t="str">
            <v>SP INT 5</v>
          </cell>
          <cell r="X12556" t="str">
            <v>SP INT 5</v>
          </cell>
        </row>
        <row r="12557">
          <cell r="B12557">
            <v>3</v>
          </cell>
          <cell r="K12557" t="str">
            <v>SALÁRIOS, ENCARGOS E BENEFÍCIOS</v>
          </cell>
          <cell r="O12557">
            <v>0</v>
          </cell>
          <cell r="Q12557">
            <v>46082</v>
          </cell>
          <cell r="W12557" t="str">
            <v>SP INT 5</v>
          </cell>
          <cell r="X12557" t="str">
            <v>SP INT 5</v>
          </cell>
        </row>
        <row r="12558">
          <cell r="B12558">
            <v>3</v>
          </cell>
          <cell r="K12558" t="str">
            <v>SALÁRIOS, ENCARGOS E BENEFÍCIOS</v>
          </cell>
          <cell r="O12558">
            <v>0</v>
          </cell>
          <cell r="Q12558">
            <v>46082</v>
          </cell>
          <cell r="W12558" t="str">
            <v>SP INT 5</v>
          </cell>
          <cell r="X12558" t="str">
            <v>SP INT 5</v>
          </cell>
        </row>
        <row r="12559">
          <cell r="B12559">
            <v>3</v>
          </cell>
          <cell r="K12559" t="str">
            <v>SERVIÇOS</v>
          </cell>
          <cell r="O12559">
            <v>0</v>
          </cell>
          <cell r="Q12559">
            <v>46082</v>
          </cell>
          <cell r="W12559" t="str">
            <v>SP INT 5</v>
          </cell>
          <cell r="X12559" t="str">
            <v>SP INT 5</v>
          </cell>
        </row>
        <row r="12560">
          <cell r="B12560">
            <v>3</v>
          </cell>
          <cell r="K12560" t="str">
            <v>SALÁRIOS, ENCARGOS E BENEFÍCIOS</v>
          </cell>
          <cell r="O12560">
            <v>0</v>
          </cell>
          <cell r="Q12560">
            <v>46082</v>
          </cell>
          <cell r="W12560" t="str">
            <v>SP INT 5</v>
          </cell>
          <cell r="X12560" t="str">
            <v>SP INT 5</v>
          </cell>
        </row>
        <row r="12561">
          <cell r="B12561">
            <v>3</v>
          </cell>
          <cell r="K12561" t="str">
            <v>SALÁRIOS, ENCARGOS E BENEFÍCIOS</v>
          </cell>
          <cell r="O12561">
            <v>0</v>
          </cell>
          <cell r="Q12561">
            <v>46082</v>
          </cell>
          <cell r="W12561" t="str">
            <v>SP INT 5</v>
          </cell>
          <cell r="X12561" t="str">
            <v>SP INT 5</v>
          </cell>
        </row>
        <row r="12562">
          <cell r="B12562">
            <v>3</v>
          </cell>
          <cell r="K12562" t="str">
            <v>SALÁRIOS, ENCARGOS E BENEFÍCIOS</v>
          </cell>
          <cell r="O12562">
            <v>0</v>
          </cell>
          <cell r="Q12562">
            <v>46082</v>
          </cell>
          <cell r="W12562" t="str">
            <v>SP INT 5</v>
          </cell>
          <cell r="X12562" t="str">
            <v>SP INT 5</v>
          </cell>
        </row>
        <row r="12563">
          <cell r="B12563">
            <v>3</v>
          </cell>
          <cell r="K12563" t="str">
            <v>SALÁRIOS, ENCARGOS E BENEFÍCIOS</v>
          </cell>
          <cell r="O12563">
            <v>0</v>
          </cell>
          <cell r="Q12563">
            <v>46082</v>
          </cell>
          <cell r="W12563" t="str">
            <v>SP INT 5</v>
          </cell>
          <cell r="X12563" t="str">
            <v>SP INT 5</v>
          </cell>
        </row>
        <row r="12564">
          <cell r="B12564">
            <v>3</v>
          </cell>
          <cell r="K12564" t="str">
            <v>SALÁRIOS, ENCARGOS E BENEFÍCIOS</v>
          </cell>
          <cell r="O12564">
            <v>0</v>
          </cell>
          <cell r="Q12564">
            <v>46082</v>
          </cell>
          <cell r="W12564" t="str">
            <v>SP INT 5</v>
          </cell>
          <cell r="X12564" t="str">
            <v>SP INT 5</v>
          </cell>
        </row>
        <row r="12565">
          <cell r="B12565">
            <v>3</v>
          </cell>
          <cell r="K12565" t="str">
            <v>SALÁRIOS, ENCARGOS E BENEFÍCIOS</v>
          </cell>
          <cell r="O12565">
            <v>0</v>
          </cell>
          <cell r="Q12565">
            <v>46082</v>
          </cell>
          <cell r="W12565" t="str">
            <v>SP INT 5</v>
          </cell>
          <cell r="X12565" t="str">
            <v>SP INT 5</v>
          </cell>
        </row>
        <row r="12566">
          <cell r="B12566">
            <v>3</v>
          </cell>
          <cell r="K12566" t="str">
            <v>SALÁRIOS, ENCARGOS E BENEFÍCIOS</v>
          </cell>
          <cell r="O12566">
            <v>0</v>
          </cell>
          <cell r="Q12566">
            <v>46082</v>
          </cell>
          <cell r="W12566" t="str">
            <v>SP INT 5</v>
          </cell>
          <cell r="X12566" t="str">
            <v>SP INT 5</v>
          </cell>
        </row>
        <row r="12567">
          <cell r="B12567">
            <v>3</v>
          </cell>
          <cell r="K12567" t="str">
            <v>SALÁRIOS, ENCARGOS E BENEFÍCIOS</v>
          </cell>
          <cell r="O12567">
            <v>0</v>
          </cell>
          <cell r="Q12567">
            <v>46082</v>
          </cell>
          <cell r="W12567" t="str">
            <v>SP INT 5</v>
          </cell>
          <cell r="X12567" t="str">
            <v>SP INT 5</v>
          </cell>
        </row>
        <row r="12568">
          <cell r="B12568">
            <v>3</v>
          </cell>
          <cell r="K12568" t="str">
            <v>SALÁRIOS, ENCARGOS E BENEFÍCIOS</v>
          </cell>
          <cell r="O12568">
            <v>0</v>
          </cell>
          <cell r="Q12568">
            <v>46082</v>
          </cell>
          <cell r="W12568" t="str">
            <v>SP INT 5</v>
          </cell>
          <cell r="X12568" t="str">
            <v>SP INT 5</v>
          </cell>
        </row>
        <row r="12569">
          <cell r="B12569">
            <v>3</v>
          </cell>
          <cell r="K12569" t="str">
            <v>SALÁRIOS, ENCARGOS E BENEFÍCIOS</v>
          </cell>
          <cell r="O12569">
            <v>0</v>
          </cell>
          <cell r="Q12569">
            <v>46082</v>
          </cell>
          <cell r="W12569" t="str">
            <v>SP INT 5</v>
          </cell>
          <cell r="X12569" t="str">
            <v>SP INT 5</v>
          </cell>
        </row>
        <row r="12570">
          <cell r="B12570">
            <v>3</v>
          </cell>
          <cell r="K12570" t="str">
            <v>SALÁRIOS, ENCARGOS E BENEFÍCIOS</v>
          </cell>
          <cell r="O12570">
            <v>0</v>
          </cell>
          <cell r="Q12570">
            <v>46082</v>
          </cell>
          <cell r="W12570" t="str">
            <v>SP INT 5</v>
          </cell>
          <cell r="X12570" t="str">
            <v>SP INT 5</v>
          </cell>
        </row>
        <row r="12571">
          <cell r="B12571">
            <v>3</v>
          </cell>
          <cell r="K12571" t="str">
            <v>DESPESAS GERAIS</v>
          </cell>
          <cell r="O12571">
            <v>0</v>
          </cell>
          <cell r="Q12571">
            <v>46082</v>
          </cell>
          <cell r="W12571" t="str">
            <v>SP INT 5</v>
          </cell>
          <cell r="X12571" t="str">
            <v>SP INT 5</v>
          </cell>
        </row>
        <row r="12572">
          <cell r="B12572">
            <v>3</v>
          </cell>
          <cell r="K12572" t="str">
            <v>SALÁRIOS, ENCARGOS E BENEFÍCIOS</v>
          </cell>
          <cell r="O12572">
            <v>0</v>
          </cell>
          <cell r="Q12572">
            <v>46082</v>
          </cell>
          <cell r="W12572" t="str">
            <v>SP INT 5</v>
          </cell>
          <cell r="X12572" t="str">
            <v>SP INT 5</v>
          </cell>
        </row>
        <row r="12573">
          <cell r="B12573">
            <v>3</v>
          </cell>
          <cell r="K12573" t="str">
            <v>SALÁRIOS, ENCARGOS E BENEFÍCIOS</v>
          </cell>
          <cell r="O12573">
            <v>0</v>
          </cell>
          <cell r="Q12573">
            <v>46082</v>
          </cell>
          <cell r="W12573" t="str">
            <v>SP INT 5</v>
          </cell>
          <cell r="X12573" t="str">
            <v>SP INT 5</v>
          </cell>
        </row>
        <row r="12574">
          <cell r="B12574">
            <v>3</v>
          </cell>
          <cell r="K12574" t="str">
            <v>SERVIÇOS</v>
          </cell>
          <cell r="O12574">
            <v>0</v>
          </cell>
          <cell r="Q12574">
            <v>46082</v>
          </cell>
          <cell r="W12574" t="str">
            <v>SP INT 5</v>
          </cell>
          <cell r="X12574" t="str">
            <v>SP INT 5</v>
          </cell>
        </row>
        <row r="12575">
          <cell r="B12575">
            <v>3</v>
          </cell>
          <cell r="K12575" t="str">
            <v>SALÁRIOS, ENCARGOS E BENEFÍCIOS</v>
          </cell>
          <cell r="O12575">
            <v>0</v>
          </cell>
          <cell r="Q12575">
            <v>46082</v>
          </cell>
          <cell r="W12575" t="str">
            <v>SP INT 5</v>
          </cell>
          <cell r="X12575" t="str">
            <v>SP INT 5</v>
          </cell>
        </row>
        <row r="12576">
          <cell r="B12576">
            <v>3</v>
          </cell>
          <cell r="K12576" t="str">
            <v>SALÁRIOS, ENCARGOS E BENEFÍCIOS</v>
          </cell>
          <cell r="O12576">
            <v>0</v>
          </cell>
          <cell r="Q12576">
            <v>46082</v>
          </cell>
          <cell r="W12576" t="str">
            <v>SP INT 5</v>
          </cell>
          <cell r="X12576" t="str">
            <v>SP INT 5</v>
          </cell>
        </row>
        <row r="12577">
          <cell r="B12577">
            <v>3</v>
          </cell>
          <cell r="K12577" t="str">
            <v>SALÁRIOS, ENCARGOS E BENEFÍCIOS</v>
          </cell>
          <cell r="O12577">
            <v>0</v>
          </cell>
          <cell r="Q12577">
            <v>46082</v>
          </cell>
          <cell r="W12577" t="str">
            <v>SP INT 5</v>
          </cell>
          <cell r="X12577" t="str">
            <v>SP INT 5</v>
          </cell>
        </row>
        <row r="12578">
          <cell r="B12578">
            <v>3</v>
          </cell>
          <cell r="K12578" t="str">
            <v>SALÁRIOS, ENCARGOS E BENEFÍCIOS</v>
          </cell>
          <cell r="O12578">
            <v>0</v>
          </cell>
          <cell r="Q12578">
            <v>46082</v>
          </cell>
          <cell r="W12578" t="str">
            <v>SP INT 5</v>
          </cell>
          <cell r="X12578" t="str">
            <v>SP INT 5</v>
          </cell>
        </row>
        <row r="12579">
          <cell r="B12579">
            <v>3</v>
          </cell>
          <cell r="K12579" t="str">
            <v>SERVIÇOS</v>
          </cell>
          <cell r="O12579">
            <v>0</v>
          </cell>
          <cell r="Q12579">
            <v>46082</v>
          </cell>
          <cell r="W12579" t="str">
            <v>SP INT 5</v>
          </cell>
          <cell r="X12579" t="str">
            <v>SP INT 5</v>
          </cell>
        </row>
        <row r="12580">
          <cell r="B12580">
            <v>3</v>
          </cell>
          <cell r="K12580" t="str">
            <v>SALÁRIOS, ENCARGOS E BENEFÍCIOS</v>
          </cell>
          <cell r="O12580">
            <v>0</v>
          </cell>
          <cell r="Q12580">
            <v>46082</v>
          </cell>
          <cell r="W12580" t="str">
            <v>SP INT 5</v>
          </cell>
          <cell r="X12580" t="str">
            <v>SP INT 5</v>
          </cell>
        </row>
        <row r="12581">
          <cell r="B12581">
            <v>3</v>
          </cell>
          <cell r="K12581" t="str">
            <v>SALÁRIOS, ENCARGOS E BENEFÍCIOS</v>
          </cell>
          <cell r="O12581">
            <v>0</v>
          </cell>
          <cell r="Q12581">
            <v>46082</v>
          </cell>
          <cell r="W12581" t="str">
            <v>SP INT 5</v>
          </cell>
          <cell r="X12581" t="str">
            <v>SP INT 5</v>
          </cell>
        </row>
        <row r="12582">
          <cell r="B12582">
            <v>3</v>
          </cell>
          <cell r="K12582" t="str">
            <v>SALÁRIOS, ENCARGOS E BENEFÍCIOS</v>
          </cell>
          <cell r="O12582">
            <v>0</v>
          </cell>
          <cell r="Q12582">
            <v>46082</v>
          </cell>
          <cell r="W12582" t="str">
            <v>SP INT 5</v>
          </cell>
          <cell r="X12582" t="str">
            <v>SP INT 5</v>
          </cell>
        </row>
        <row r="12583">
          <cell r="B12583">
            <v>3</v>
          </cell>
          <cell r="K12583" t="str">
            <v>SALÁRIOS, ENCARGOS E BENEFÍCIOS</v>
          </cell>
          <cell r="O12583">
            <v>0</v>
          </cell>
          <cell r="Q12583">
            <v>46082</v>
          </cell>
          <cell r="W12583" t="str">
            <v>SP INT 5</v>
          </cell>
          <cell r="X12583" t="str">
            <v>SP INT 5</v>
          </cell>
        </row>
        <row r="12584">
          <cell r="B12584">
            <v>3</v>
          </cell>
          <cell r="K12584" t="str">
            <v>SALÁRIOS, ENCARGOS E BENEFÍCIOS</v>
          </cell>
          <cell r="O12584">
            <v>0</v>
          </cell>
          <cell r="Q12584">
            <v>46082</v>
          </cell>
          <cell r="W12584" t="str">
            <v>SP INT 5</v>
          </cell>
          <cell r="X12584" t="str">
            <v>SP INT 5</v>
          </cell>
        </row>
        <row r="12585">
          <cell r="B12585">
            <v>3</v>
          </cell>
          <cell r="K12585" t="str">
            <v>SALÁRIOS, ENCARGOS E BENEFÍCIOS</v>
          </cell>
          <cell r="O12585">
            <v>0</v>
          </cell>
          <cell r="Q12585">
            <v>46082</v>
          </cell>
          <cell r="W12585" t="str">
            <v>SP INT 5</v>
          </cell>
          <cell r="X12585" t="str">
            <v>SP INT 5</v>
          </cell>
        </row>
        <row r="12586">
          <cell r="B12586">
            <v>3</v>
          </cell>
          <cell r="K12586" t="str">
            <v>SALÁRIOS, ENCARGOS E BENEFÍCIOS</v>
          </cell>
          <cell r="O12586">
            <v>0</v>
          </cell>
          <cell r="Q12586">
            <v>46082</v>
          </cell>
          <cell r="W12586" t="str">
            <v>SP INT 5</v>
          </cell>
          <cell r="X12586" t="str">
            <v>SP INT 5</v>
          </cell>
        </row>
        <row r="12587">
          <cell r="B12587">
            <v>3</v>
          </cell>
          <cell r="K12587" t="str">
            <v>SALÁRIOS, ENCARGOS E BENEFÍCIOS</v>
          </cell>
          <cell r="O12587">
            <v>0</v>
          </cell>
          <cell r="Q12587">
            <v>46082</v>
          </cell>
          <cell r="W12587" t="str">
            <v>SP INT 5</v>
          </cell>
          <cell r="X12587" t="str">
            <v>SP INT 5</v>
          </cell>
        </row>
        <row r="12588">
          <cell r="B12588">
            <v>3</v>
          </cell>
          <cell r="K12588" t="str">
            <v>SALÁRIOS, ENCARGOS E BENEFÍCIOS</v>
          </cell>
          <cell r="O12588">
            <v>0</v>
          </cell>
          <cell r="Q12588">
            <v>46082</v>
          </cell>
          <cell r="W12588" t="str">
            <v>SP INT 5</v>
          </cell>
          <cell r="X12588" t="str">
            <v>SP INT 5</v>
          </cell>
        </row>
        <row r="12589">
          <cell r="B12589">
            <v>3</v>
          </cell>
          <cell r="K12589" t="str">
            <v>SALÁRIOS, ENCARGOS E BENEFÍCIOS</v>
          </cell>
          <cell r="O12589">
            <v>0</v>
          </cell>
          <cell r="Q12589">
            <v>46082</v>
          </cell>
          <cell r="W12589" t="str">
            <v>SP INT 5</v>
          </cell>
          <cell r="X12589" t="str">
            <v>SP INT 5</v>
          </cell>
        </row>
        <row r="12590">
          <cell r="B12590">
            <v>3</v>
          </cell>
          <cell r="K12590" t="str">
            <v>SALÁRIOS, ENCARGOS E BENEFÍCIOS</v>
          </cell>
          <cell r="O12590">
            <v>0</v>
          </cell>
          <cell r="Q12590">
            <v>46082</v>
          </cell>
          <cell r="W12590" t="str">
            <v>SP INT 5</v>
          </cell>
          <cell r="X12590" t="str">
            <v>SP INT 5</v>
          </cell>
        </row>
        <row r="12591">
          <cell r="B12591">
            <v>3</v>
          </cell>
          <cell r="K12591" t="str">
            <v>SALÁRIOS, ENCARGOS E BENEFÍCIOS</v>
          </cell>
          <cell r="O12591">
            <v>0</v>
          </cell>
          <cell r="Q12591">
            <v>46082</v>
          </cell>
          <cell r="W12591" t="str">
            <v>SP INT 5</v>
          </cell>
          <cell r="X12591" t="str">
            <v>SP INT 5</v>
          </cell>
        </row>
        <row r="12592">
          <cell r="B12592">
            <v>3</v>
          </cell>
          <cell r="K12592" t="str">
            <v>SERVIÇOS</v>
          </cell>
          <cell r="O12592">
            <v>0</v>
          </cell>
          <cell r="Q12592">
            <v>46082</v>
          </cell>
          <cell r="W12592" t="str">
            <v>SP INT 5</v>
          </cell>
          <cell r="X12592" t="str">
            <v>SP INT 5</v>
          </cell>
        </row>
        <row r="12593">
          <cell r="B12593">
            <v>3</v>
          </cell>
          <cell r="K12593" t="str">
            <v>SALÁRIOS, ENCARGOS E BENEFÍCIOS</v>
          </cell>
          <cell r="O12593">
            <v>0</v>
          </cell>
          <cell r="Q12593">
            <v>46082</v>
          </cell>
          <cell r="W12593" t="str">
            <v>SP INT 5</v>
          </cell>
          <cell r="X12593" t="str">
            <v>SP INT 5</v>
          </cell>
        </row>
        <row r="12594">
          <cell r="B12594">
            <v>3</v>
          </cell>
          <cell r="K12594" t="str">
            <v>SALÁRIOS, ENCARGOS E BENEFÍCIOS</v>
          </cell>
          <cell r="O12594">
            <v>0</v>
          </cell>
          <cell r="Q12594">
            <v>46082</v>
          </cell>
          <cell r="W12594" t="str">
            <v>SP INT 5</v>
          </cell>
          <cell r="X12594" t="str">
            <v>SP INT 5</v>
          </cell>
        </row>
        <row r="12595">
          <cell r="B12595">
            <v>3</v>
          </cell>
          <cell r="K12595" t="str">
            <v>SALÁRIOS, ENCARGOS E BENEFÍCIOS</v>
          </cell>
          <cell r="O12595">
            <v>0</v>
          </cell>
          <cell r="Q12595">
            <v>46082</v>
          </cell>
          <cell r="W12595" t="str">
            <v>SP INT 5</v>
          </cell>
          <cell r="X12595" t="str">
            <v>SP INT 5</v>
          </cell>
        </row>
        <row r="12596">
          <cell r="B12596">
            <v>3</v>
          </cell>
          <cell r="K12596" t="str">
            <v>SALÁRIOS, ENCARGOS E BENEFÍCIOS</v>
          </cell>
          <cell r="O12596">
            <v>0</v>
          </cell>
          <cell r="Q12596">
            <v>46082</v>
          </cell>
          <cell r="W12596" t="str">
            <v>SP INT 5</v>
          </cell>
          <cell r="X12596" t="str">
            <v>SP INT 5</v>
          </cell>
        </row>
        <row r="12597">
          <cell r="B12597">
            <v>3</v>
          </cell>
          <cell r="K12597" t="str">
            <v>SALÁRIOS, ENCARGOS E BENEFÍCIOS</v>
          </cell>
          <cell r="O12597">
            <v>0</v>
          </cell>
          <cell r="Q12597">
            <v>46082</v>
          </cell>
          <cell r="W12597" t="str">
            <v>SP INT 5</v>
          </cell>
          <cell r="X12597" t="str">
            <v>SP INT 5</v>
          </cell>
        </row>
        <row r="12598">
          <cell r="B12598">
            <v>3</v>
          </cell>
          <cell r="K12598" t="str">
            <v>SALÁRIOS, ENCARGOS E BENEFÍCIOS</v>
          </cell>
          <cell r="O12598">
            <v>0</v>
          </cell>
          <cell r="Q12598">
            <v>46082</v>
          </cell>
          <cell r="W12598" t="str">
            <v>SP INT 5</v>
          </cell>
          <cell r="X12598" t="str">
            <v>SP INT 5</v>
          </cell>
        </row>
        <row r="12599">
          <cell r="B12599">
            <v>3</v>
          </cell>
          <cell r="K12599" t="str">
            <v>SALÁRIOS, ENCARGOS E BENEFÍCIOS</v>
          </cell>
          <cell r="O12599">
            <v>0</v>
          </cell>
          <cell r="Q12599">
            <v>46082</v>
          </cell>
          <cell r="W12599" t="str">
            <v>SP INT 5</v>
          </cell>
          <cell r="X12599" t="str">
            <v>SP INT 5</v>
          </cell>
        </row>
        <row r="12600">
          <cell r="B12600">
            <v>3</v>
          </cell>
          <cell r="K12600" t="str">
            <v>SALÁRIOS, ENCARGOS E BENEFÍCIOS</v>
          </cell>
          <cell r="O12600">
            <v>0</v>
          </cell>
          <cell r="Q12600">
            <v>46082</v>
          </cell>
          <cell r="W12600" t="str">
            <v>SP INT 5</v>
          </cell>
          <cell r="X12600" t="str">
            <v>SP INT 5</v>
          </cell>
        </row>
        <row r="12601">
          <cell r="B12601">
            <v>3</v>
          </cell>
          <cell r="K12601" t="str">
            <v>SALÁRIOS, ENCARGOS E BENEFÍCIOS</v>
          </cell>
          <cell r="O12601">
            <v>0</v>
          </cell>
          <cell r="Q12601">
            <v>46082</v>
          </cell>
          <cell r="W12601" t="str">
            <v>SP INT 5</v>
          </cell>
          <cell r="X12601" t="str">
            <v>SP INT 5</v>
          </cell>
        </row>
        <row r="12602">
          <cell r="B12602">
            <v>3</v>
          </cell>
          <cell r="K12602" t="str">
            <v>SALÁRIOS, ENCARGOS E BENEFÍCIOS</v>
          </cell>
          <cell r="O12602">
            <v>0</v>
          </cell>
          <cell r="Q12602">
            <v>46082</v>
          </cell>
          <cell r="W12602" t="str">
            <v>SP INT 5</v>
          </cell>
          <cell r="X12602" t="str">
            <v>SP INT 5</v>
          </cell>
        </row>
        <row r="12603">
          <cell r="B12603">
            <v>3</v>
          </cell>
          <cell r="K12603" t="str">
            <v>SALÁRIOS, ENCARGOS E BENEFÍCIOS</v>
          </cell>
          <cell r="O12603">
            <v>0</v>
          </cell>
          <cell r="Q12603">
            <v>46082</v>
          </cell>
          <cell r="W12603" t="str">
            <v>SP INT 5</v>
          </cell>
          <cell r="X12603" t="str">
            <v>SP INT 5</v>
          </cell>
        </row>
        <row r="12604">
          <cell r="B12604">
            <v>3</v>
          </cell>
          <cell r="K12604" t="str">
            <v>SALÁRIOS, ENCARGOS E BENEFÍCIOS</v>
          </cell>
          <cell r="O12604">
            <v>0</v>
          </cell>
          <cell r="Q12604">
            <v>46082</v>
          </cell>
          <cell r="W12604" t="str">
            <v>SP INT 5</v>
          </cell>
          <cell r="X12604" t="str">
            <v>SP INT 5</v>
          </cell>
        </row>
        <row r="12605">
          <cell r="B12605">
            <v>3</v>
          </cell>
          <cell r="K12605" t="str">
            <v>SALÁRIOS, ENCARGOS E BENEFÍCIOS</v>
          </cell>
          <cell r="O12605">
            <v>0</v>
          </cell>
          <cell r="P12605">
            <v>715.64</v>
          </cell>
          <cell r="Q12605">
            <v>46082</v>
          </cell>
          <cell r="W12605" t="str">
            <v>SP INT 5</v>
          </cell>
          <cell r="X12605" t="str">
            <v>SP INT 5</v>
          </cell>
        </row>
        <row r="12606">
          <cell r="B12606">
            <v>3</v>
          </cell>
          <cell r="K12606" t="str">
            <v>SALÁRIOS, ENCARGOS E BENEFÍCIOS</v>
          </cell>
          <cell r="O12606">
            <v>0</v>
          </cell>
          <cell r="Q12606">
            <v>46082</v>
          </cell>
          <cell r="W12606" t="str">
            <v>SP INT 5</v>
          </cell>
          <cell r="X12606" t="str">
            <v>SP INT 5</v>
          </cell>
        </row>
        <row r="12607">
          <cell r="B12607">
            <v>3</v>
          </cell>
          <cell r="K12607" t="str">
            <v>SALÁRIOS, ENCARGOS E BENEFÍCIOS</v>
          </cell>
          <cell r="O12607">
            <v>0</v>
          </cell>
          <cell r="Q12607">
            <v>46082</v>
          </cell>
          <cell r="W12607" t="str">
            <v>SP INT 5</v>
          </cell>
          <cell r="X12607" t="str">
            <v>SP INT 5</v>
          </cell>
        </row>
        <row r="12608">
          <cell r="B12608">
            <v>3</v>
          </cell>
          <cell r="K12608" t="str">
            <v>SERVIÇOS</v>
          </cell>
          <cell r="O12608">
            <v>0</v>
          </cell>
          <cell r="Q12608">
            <v>46082</v>
          </cell>
          <cell r="W12608" t="str">
            <v>SP INT 5</v>
          </cell>
          <cell r="X12608" t="str">
            <v>SP INT 5</v>
          </cell>
        </row>
        <row r="12609">
          <cell r="B12609">
            <v>3</v>
          </cell>
          <cell r="K12609" t="str">
            <v>SALÁRIOS, ENCARGOS E BENEFÍCIOS</v>
          </cell>
          <cell r="O12609">
            <v>0</v>
          </cell>
          <cell r="Q12609">
            <v>46082</v>
          </cell>
          <cell r="W12609" t="str">
            <v>SP INT 6</v>
          </cell>
          <cell r="X12609" t="str">
            <v>SP INT 6</v>
          </cell>
        </row>
        <row r="12610">
          <cell r="B12610">
            <v>3</v>
          </cell>
          <cell r="K12610" t="str">
            <v>SALÁRIOS, ENCARGOS E BENEFÍCIOS</v>
          </cell>
          <cell r="O12610">
            <v>0</v>
          </cell>
          <cell r="Q12610">
            <v>46082</v>
          </cell>
          <cell r="W12610" t="str">
            <v>SP INT 6</v>
          </cell>
          <cell r="X12610" t="str">
            <v>SP INT 6</v>
          </cell>
        </row>
        <row r="12611">
          <cell r="B12611">
            <v>3</v>
          </cell>
          <cell r="K12611" t="str">
            <v>SALÁRIOS, ENCARGOS E BENEFÍCIOS</v>
          </cell>
          <cell r="O12611">
            <v>0</v>
          </cell>
          <cell r="Q12611">
            <v>46082</v>
          </cell>
          <cell r="W12611" t="str">
            <v>SP INT 6</v>
          </cell>
          <cell r="X12611" t="str">
            <v>SP INT 6</v>
          </cell>
        </row>
        <row r="12612">
          <cell r="B12612">
            <v>3</v>
          </cell>
          <cell r="K12612" t="str">
            <v>SERVIÇOS</v>
          </cell>
          <cell r="O12612">
            <v>0</v>
          </cell>
          <cell r="Q12612">
            <v>46082</v>
          </cell>
          <cell r="W12612" t="str">
            <v>SP INT 6</v>
          </cell>
          <cell r="X12612" t="str">
            <v>SP INT 6</v>
          </cell>
        </row>
        <row r="12613">
          <cell r="B12613">
            <v>3</v>
          </cell>
          <cell r="K12613" t="str">
            <v>SALÁRIOS, ENCARGOS E BENEFÍCIOS</v>
          </cell>
          <cell r="O12613">
            <v>0</v>
          </cell>
          <cell r="Q12613">
            <v>46082</v>
          </cell>
          <cell r="W12613" t="str">
            <v>SP INT 6</v>
          </cell>
          <cell r="X12613" t="str">
            <v>SP INT 6</v>
          </cell>
        </row>
        <row r="12614">
          <cell r="B12614">
            <v>3</v>
          </cell>
          <cell r="K12614" t="str">
            <v>SALÁRIOS, ENCARGOS E BENEFÍCIOS</v>
          </cell>
          <cell r="O12614">
            <v>0</v>
          </cell>
          <cell r="Q12614">
            <v>46082</v>
          </cell>
          <cell r="W12614" t="str">
            <v>SP INT 6</v>
          </cell>
          <cell r="X12614" t="str">
            <v>SP INT 6</v>
          </cell>
        </row>
        <row r="12615">
          <cell r="B12615">
            <v>3</v>
          </cell>
          <cell r="K12615" t="str">
            <v>SALÁRIOS, ENCARGOS E BENEFÍCIOS</v>
          </cell>
          <cell r="O12615">
            <v>0</v>
          </cell>
          <cell r="Q12615">
            <v>46082</v>
          </cell>
          <cell r="W12615" t="str">
            <v>SP INT 6</v>
          </cell>
          <cell r="X12615" t="str">
            <v>SP INT 6</v>
          </cell>
        </row>
        <row r="12616">
          <cell r="B12616">
            <v>3</v>
          </cell>
          <cell r="K12616" t="str">
            <v>SALÁRIOS, ENCARGOS E BENEFÍCIOS</v>
          </cell>
          <cell r="O12616">
            <v>0</v>
          </cell>
          <cell r="Q12616">
            <v>46082</v>
          </cell>
          <cell r="W12616" t="str">
            <v>SP INT 6</v>
          </cell>
          <cell r="X12616" t="str">
            <v>SP INT 6</v>
          </cell>
        </row>
        <row r="12617">
          <cell r="B12617">
            <v>3</v>
          </cell>
          <cell r="K12617" t="str">
            <v>SALÁRIOS, ENCARGOS E BENEFÍCIOS</v>
          </cell>
          <cell r="O12617">
            <v>0</v>
          </cell>
          <cell r="Q12617">
            <v>46082</v>
          </cell>
          <cell r="W12617" t="str">
            <v>SP INT 6</v>
          </cell>
          <cell r="X12617" t="str">
            <v>SP INT 6</v>
          </cell>
        </row>
        <row r="12618">
          <cell r="B12618">
            <v>3</v>
          </cell>
          <cell r="K12618" t="str">
            <v>SALÁRIOS, ENCARGOS E BENEFÍCIOS</v>
          </cell>
          <cell r="O12618">
            <v>0</v>
          </cell>
          <cell r="Q12618">
            <v>46082</v>
          </cell>
          <cell r="W12618" t="str">
            <v>SP INT 6</v>
          </cell>
          <cell r="X12618" t="str">
            <v>SP INT 6</v>
          </cell>
        </row>
        <row r="12619">
          <cell r="B12619">
            <v>3</v>
          </cell>
          <cell r="K12619" t="str">
            <v>SALÁRIOS, ENCARGOS E BENEFÍCIOS</v>
          </cell>
          <cell r="O12619">
            <v>0</v>
          </cell>
          <cell r="Q12619">
            <v>46082</v>
          </cell>
          <cell r="W12619" t="str">
            <v>SP INT 6</v>
          </cell>
          <cell r="X12619" t="str">
            <v>SP INT 6</v>
          </cell>
        </row>
        <row r="12620">
          <cell r="B12620">
            <v>3</v>
          </cell>
          <cell r="K12620" t="str">
            <v>SALÁRIOS, ENCARGOS E BENEFÍCIOS</v>
          </cell>
          <cell r="O12620">
            <v>0</v>
          </cell>
          <cell r="Q12620">
            <v>46082</v>
          </cell>
          <cell r="W12620" t="str">
            <v>SP INT 6</v>
          </cell>
          <cell r="X12620" t="str">
            <v>SP INT 6</v>
          </cell>
        </row>
        <row r="12621">
          <cell r="B12621">
            <v>3</v>
          </cell>
          <cell r="K12621" t="str">
            <v>SALÁRIOS, ENCARGOS E BENEFÍCIOS</v>
          </cell>
          <cell r="O12621">
            <v>0</v>
          </cell>
          <cell r="Q12621">
            <v>46082</v>
          </cell>
          <cell r="W12621" t="str">
            <v>SP INT 6</v>
          </cell>
          <cell r="X12621" t="str">
            <v>SP INT 6</v>
          </cell>
        </row>
        <row r="12622">
          <cell r="B12622">
            <v>3</v>
          </cell>
          <cell r="K12622" t="str">
            <v>SALÁRIOS, ENCARGOS E BENEFÍCIOS</v>
          </cell>
          <cell r="O12622">
            <v>0</v>
          </cell>
          <cell r="Q12622">
            <v>46082</v>
          </cell>
          <cell r="W12622" t="str">
            <v>SP INT 6</v>
          </cell>
          <cell r="X12622" t="str">
            <v>SP INT 6</v>
          </cell>
        </row>
        <row r="12623">
          <cell r="B12623">
            <v>3</v>
          </cell>
          <cell r="K12623" t="str">
            <v>SALÁRIOS, ENCARGOS E BENEFÍCIOS</v>
          </cell>
          <cell r="O12623">
            <v>0</v>
          </cell>
          <cell r="Q12623">
            <v>46082</v>
          </cell>
          <cell r="W12623" t="str">
            <v>SP INT 6</v>
          </cell>
          <cell r="X12623" t="str">
            <v>SP INT 6</v>
          </cell>
        </row>
        <row r="12624">
          <cell r="B12624">
            <v>3</v>
          </cell>
          <cell r="K12624" t="str">
            <v>SALÁRIOS, ENCARGOS E BENEFÍCIOS</v>
          </cell>
          <cell r="O12624">
            <v>0</v>
          </cell>
          <cell r="Q12624">
            <v>46082</v>
          </cell>
          <cell r="W12624" t="str">
            <v>SP INT 6</v>
          </cell>
          <cell r="X12624" t="str">
            <v>SP INT 6</v>
          </cell>
        </row>
        <row r="12625">
          <cell r="B12625">
            <v>3</v>
          </cell>
          <cell r="K12625" t="str">
            <v>SALÁRIOS, ENCARGOS E BENEFÍCIOS</v>
          </cell>
          <cell r="O12625">
            <v>0</v>
          </cell>
          <cell r="Q12625">
            <v>46082</v>
          </cell>
          <cell r="W12625" t="str">
            <v>SP INT 6</v>
          </cell>
          <cell r="X12625" t="str">
            <v>SP INT 6</v>
          </cell>
        </row>
        <row r="12626">
          <cell r="B12626">
            <v>3</v>
          </cell>
          <cell r="K12626" t="str">
            <v>SALÁRIOS, ENCARGOS E BENEFÍCIOS</v>
          </cell>
          <cell r="O12626">
            <v>0</v>
          </cell>
          <cell r="Q12626">
            <v>46082</v>
          </cell>
          <cell r="W12626" t="str">
            <v>SP INT 6</v>
          </cell>
          <cell r="X12626" t="str">
            <v>SP INT 6</v>
          </cell>
        </row>
        <row r="12627">
          <cell r="B12627">
            <v>3</v>
          </cell>
          <cell r="K12627" t="str">
            <v>SALÁRIOS, ENCARGOS E BENEFÍCIOS</v>
          </cell>
          <cell r="O12627">
            <v>0</v>
          </cell>
          <cell r="Q12627">
            <v>46082</v>
          </cell>
          <cell r="W12627" t="str">
            <v>SP INT 6</v>
          </cell>
          <cell r="X12627" t="str">
            <v>SP INT 6</v>
          </cell>
        </row>
        <row r="12628">
          <cell r="B12628">
            <v>3</v>
          </cell>
          <cell r="K12628" t="str">
            <v>SALÁRIOS, ENCARGOS E BENEFÍCIOS</v>
          </cell>
          <cell r="O12628">
            <v>0</v>
          </cell>
          <cell r="Q12628">
            <v>46082</v>
          </cell>
          <cell r="W12628" t="str">
            <v>SP INT 6</v>
          </cell>
          <cell r="X12628" t="str">
            <v>SP INT 6</v>
          </cell>
        </row>
        <row r="12629">
          <cell r="B12629">
            <v>3</v>
          </cell>
          <cell r="K12629" t="str">
            <v>SALÁRIOS, ENCARGOS E BENEFÍCIOS</v>
          </cell>
          <cell r="O12629">
            <v>0</v>
          </cell>
          <cell r="Q12629">
            <v>46082</v>
          </cell>
          <cell r="W12629" t="str">
            <v>SP INT 6</v>
          </cell>
          <cell r="X12629" t="str">
            <v>SP INT 6</v>
          </cell>
        </row>
        <row r="12630">
          <cell r="B12630">
            <v>3</v>
          </cell>
          <cell r="K12630" t="str">
            <v>SERVIÇOS</v>
          </cell>
          <cell r="O12630">
            <v>0</v>
          </cell>
          <cell r="Q12630">
            <v>46082</v>
          </cell>
          <cell r="W12630" t="str">
            <v>SP INT 6</v>
          </cell>
          <cell r="X12630" t="str">
            <v>SP INT 6</v>
          </cell>
        </row>
        <row r="12631">
          <cell r="B12631">
            <v>3</v>
          </cell>
          <cell r="K12631" t="str">
            <v>SALÁRIOS, ENCARGOS E BENEFÍCIOS</v>
          </cell>
          <cell r="O12631">
            <v>0</v>
          </cell>
          <cell r="Q12631">
            <v>46082</v>
          </cell>
          <cell r="W12631" t="str">
            <v>SP INT 6</v>
          </cell>
          <cell r="X12631" t="str">
            <v>SP INT 6</v>
          </cell>
        </row>
        <row r="12632">
          <cell r="B12632">
            <v>3</v>
          </cell>
          <cell r="K12632" t="str">
            <v>SALÁRIOS, ENCARGOS E BENEFÍCIOS</v>
          </cell>
          <cell r="O12632">
            <v>0</v>
          </cell>
          <cell r="Q12632">
            <v>46082</v>
          </cell>
          <cell r="W12632" t="str">
            <v>SP INT 6</v>
          </cell>
          <cell r="X12632" t="str">
            <v>SP INT 6</v>
          </cell>
        </row>
        <row r="12633">
          <cell r="B12633">
            <v>3</v>
          </cell>
          <cell r="K12633" t="str">
            <v>SALÁRIOS, ENCARGOS E BENEFÍCIOS</v>
          </cell>
          <cell r="O12633">
            <v>0</v>
          </cell>
          <cell r="Q12633">
            <v>46082</v>
          </cell>
          <cell r="W12633" t="str">
            <v>SP INT 6</v>
          </cell>
          <cell r="X12633" t="str">
            <v>SP INT 6</v>
          </cell>
        </row>
        <row r="12634">
          <cell r="B12634">
            <v>3</v>
          </cell>
          <cell r="K12634" t="str">
            <v>SALÁRIOS, ENCARGOS E BENEFÍCIOS</v>
          </cell>
          <cell r="O12634">
            <v>0</v>
          </cell>
          <cell r="Q12634">
            <v>46082</v>
          </cell>
          <cell r="W12634" t="str">
            <v>SP INT 6</v>
          </cell>
          <cell r="X12634" t="str">
            <v>SP INT 6</v>
          </cell>
        </row>
        <row r="12635">
          <cell r="B12635">
            <v>3</v>
          </cell>
          <cell r="K12635" t="str">
            <v>SALÁRIOS, ENCARGOS E BENEFÍCIOS</v>
          </cell>
          <cell r="O12635">
            <v>0</v>
          </cell>
          <cell r="Q12635">
            <v>46082</v>
          </cell>
          <cell r="W12635" t="str">
            <v>SP INT 6</v>
          </cell>
          <cell r="X12635" t="str">
            <v>SP INT 6</v>
          </cell>
        </row>
        <row r="12636">
          <cell r="B12636">
            <v>3</v>
          </cell>
          <cell r="K12636" t="str">
            <v>SALÁRIOS, ENCARGOS E BENEFÍCIOS</v>
          </cell>
          <cell r="O12636">
            <v>0</v>
          </cell>
          <cell r="Q12636">
            <v>46082</v>
          </cell>
          <cell r="W12636" t="str">
            <v>SP INT 6</v>
          </cell>
          <cell r="X12636" t="str">
            <v>SP INT 6</v>
          </cell>
        </row>
        <row r="12637">
          <cell r="B12637">
            <v>3</v>
          </cell>
          <cell r="K12637" t="str">
            <v>SALÁRIOS, ENCARGOS E BENEFÍCIOS</v>
          </cell>
          <cell r="O12637">
            <v>0</v>
          </cell>
          <cell r="Q12637">
            <v>46082</v>
          </cell>
          <cell r="W12637" t="str">
            <v>SP INT 6</v>
          </cell>
          <cell r="X12637" t="str">
            <v>SP INT 6</v>
          </cell>
        </row>
        <row r="12638">
          <cell r="B12638">
            <v>3</v>
          </cell>
          <cell r="K12638" t="str">
            <v>SALÁRIOS, ENCARGOS E BENEFÍCIOS</v>
          </cell>
          <cell r="O12638">
            <v>0</v>
          </cell>
          <cell r="Q12638">
            <v>46082</v>
          </cell>
          <cell r="W12638" t="str">
            <v>SP INT 6</v>
          </cell>
          <cell r="X12638" t="str">
            <v>SP INT 6</v>
          </cell>
        </row>
        <row r="12639">
          <cell r="B12639">
            <v>3</v>
          </cell>
          <cell r="K12639" t="str">
            <v>SALÁRIOS, ENCARGOS E BENEFÍCIOS</v>
          </cell>
          <cell r="O12639">
            <v>0</v>
          </cell>
          <cell r="Q12639">
            <v>46082</v>
          </cell>
          <cell r="W12639" t="str">
            <v>SP INT 6</v>
          </cell>
          <cell r="X12639" t="str">
            <v>SP INT 6</v>
          </cell>
        </row>
        <row r="12640">
          <cell r="B12640">
            <v>3</v>
          </cell>
          <cell r="K12640" t="str">
            <v>SALÁRIOS, ENCARGOS E BENEFÍCIOS</v>
          </cell>
          <cell r="O12640">
            <v>0</v>
          </cell>
          <cell r="Q12640">
            <v>46082</v>
          </cell>
          <cell r="W12640" t="str">
            <v>SP INT 6</v>
          </cell>
          <cell r="X12640" t="str">
            <v>SP INT 6</v>
          </cell>
        </row>
        <row r="12641">
          <cell r="B12641">
            <v>3</v>
          </cell>
          <cell r="K12641" t="str">
            <v>SALÁRIOS, ENCARGOS E BENEFÍCIOS</v>
          </cell>
          <cell r="O12641">
            <v>0</v>
          </cell>
          <cell r="Q12641">
            <v>46082</v>
          </cell>
          <cell r="W12641" t="str">
            <v>SP INT 6</v>
          </cell>
          <cell r="X12641" t="str">
            <v>SP INT 6</v>
          </cell>
        </row>
        <row r="12642">
          <cell r="B12642">
            <v>3</v>
          </cell>
          <cell r="K12642" t="str">
            <v>SALÁRIOS, ENCARGOS E BENEFÍCIOS</v>
          </cell>
          <cell r="O12642">
            <v>0</v>
          </cell>
          <cell r="Q12642">
            <v>46082</v>
          </cell>
          <cell r="W12642" t="str">
            <v>SP INT 6</v>
          </cell>
          <cell r="X12642" t="str">
            <v>SP INT 6</v>
          </cell>
        </row>
        <row r="12643">
          <cell r="B12643">
            <v>3</v>
          </cell>
          <cell r="K12643" t="str">
            <v>SALÁRIOS, ENCARGOS E BENEFÍCIOS</v>
          </cell>
          <cell r="O12643">
            <v>0</v>
          </cell>
          <cell r="Q12643">
            <v>46082</v>
          </cell>
          <cell r="W12643" t="str">
            <v>SP INT 6</v>
          </cell>
          <cell r="X12643" t="str">
            <v>SP INT 6</v>
          </cell>
        </row>
        <row r="12644">
          <cell r="B12644">
            <v>3</v>
          </cell>
          <cell r="K12644" t="str">
            <v>SALÁRIOS, ENCARGOS E BENEFÍCIOS</v>
          </cell>
          <cell r="O12644">
            <v>0</v>
          </cell>
          <cell r="Q12644">
            <v>46082</v>
          </cell>
          <cell r="W12644" t="str">
            <v>SP INT 6</v>
          </cell>
          <cell r="X12644" t="str">
            <v>SP INT 6</v>
          </cell>
        </row>
        <row r="12645">
          <cell r="B12645">
            <v>3</v>
          </cell>
          <cell r="K12645" t="str">
            <v>SALÁRIOS, ENCARGOS E BENEFÍCIOS</v>
          </cell>
          <cell r="O12645">
            <v>0</v>
          </cell>
          <cell r="Q12645">
            <v>46082</v>
          </cell>
          <cell r="W12645" t="str">
            <v>SP INT 6</v>
          </cell>
          <cell r="X12645" t="str">
            <v>SP INT 6</v>
          </cell>
        </row>
        <row r="12646">
          <cell r="B12646">
            <v>3</v>
          </cell>
          <cell r="K12646" t="str">
            <v>SALÁRIOS, ENCARGOS E BENEFÍCIOS</v>
          </cell>
          <cell r="O12646">
            <v>0</v>
          </cell>
          <cell r="Q12646">
            <v>46082</v>
          </cell>
          <cell r="W12646" t="str">
            <v>SP INT 6</v>
          </cell>
          <cell r="X12646" t="str">
            <v>SP INT 6</v>
          </cell>
        </row>
        <row r="12647">
          <cell r="B12647">
            <v>3</v>
          </cell>
          <cell r="K12647" t="str">
            <v>SALÁRIOS, ENCARGOS E BENEFÍCIOS</v>
          </cell>
          <cell r="O12647">
            <v>0</v>
          </cell>
          <cell r="Q12647">
            <v>46082</v>
          </cell>
          <cell r="W12647" t="str">
            <v>SP INT 6</v>
          </cell>
          <cell r="X12647" t="str">
            <v>SP INT 6</v>
          </cell>
        </row>
        <row r="12648">
          <cell r="B12648">
            <v>3</v>
          </cell>
          <cell r="K12648" t="str">
            <v>SALÁRIOS, ENCARGOS E BENEFÍCIOS</v>
          </cell>
          <cell r="O12648">
            <v>0</v>
          </cell>
          <cell r="Q12648">
            <v>46082</v>
          </cell>
          <cell r="W12648" t="str">
            <v>SP INT 6</v>
          </cell>
          <cell r="X12648" t="str">
            <v>SP INT 6</v>
          </cell>
        </row>
        <row r="12649">
          <cell r="B12649">
            <v>3</v>
          </cell>
          <cell r="K12649" t="str">
            <v>SALÁRIOS, ENCARGOS E BENEFÍCIOS</v>
          </cell>
          <cell r="O12649">
            <v>0</v>
          </cell>
          <cell r="Q12649">
            <v>46082</v>
          </cell>
          <cell r="W12649" t="str">
            <v>SP INT 6</v>
          </cell>
          <cell r="X12649" t="str">
            <v>SP INT 6</v>
          </cell>
        </row>
        <row r="12650">
          <cell r="B12650">
            <v>3</v>
          </cell>
          <cell r="K12650" t="str">
            <v>SALÁRIOS, ENCARGOS E BENEFÍCIOS</v>
          </cell>
          <cell r="O12650">
            <v>0</v>
          </cell>
          <cell r="Q12650">
            <v>46082</v>
          </cell>
          <cell r="W12650" t="str">
            <v>SP INT 6</v>
          </cell>
          <cell r="X12650" t="str">
            <v>SP INT 6</v>
          </cell>
        </row>
        <row r="12651">
          <cell r="B12651">
            <v>3</v>
          </cell>
          <cell r="K12651" t="str">
            <v>SALÁRIOS, ENCARGOS E BENEFÍCIOS</v>
          </cell>
          <cell r="O12651">
            <v>0</v>
          </cell>
          <cell r="Q12651">
            <v>46082</v>
          </cell>
          <cell r="W12651" t="str">
            <v>SP INT 6</v>
          </cell>
          <cell r="X12651" t="str">
            <v>SP INT 6</v>
          </cell>
        </row>
        <row r="12652">
          <cell r="B12652">
            <v>3</v>
          </cell>
          <cell r="K12652" t="str">
            <v>SALÁRIOS, ENCARGOS E BENEFÍCIOS</v>
          </cell>
          <cell r="O12652">
            <v>0</v>
          </cell>
          <cell r="Q12652">
            <v>46082</v>
          </cell>
          <cell r="W12652" t="str">
            <v>SP INT 6</v>
          </cell>
          <cell r="X12652" t="str">
            <v>SP INT 6</v>
          </cell>
        </row>
        <row r="12653">
          <cell r="B12653">
            <v>3</v>
          </cell>
          <cell r="K12653" t="str">
            <v>SALÁRIOS, ENCARGOS E BENEFÍCIOS</v>
          </cell>
          <cell r="O12653">
            <v>0</v>
          </cell>
          <cell r="Q12653">
            <v>46082</v>
          </cell>
          <cell r="W12653" t="str">
            <v>SP INT 6</v>
          </cell>
          <cell r="X12653" t="str">
            <v>SP INT 6</v>
          </cell>
        </row>
        <row r="12654">
          <cell r="B12654">
            <v>3</v>
          </cell>
          <cell r="K12654" t="str">
            <v>SALÁRIOS, ENCARGOS E BENEFÍCIOS</v>
          </cell>
          <cell r="O12654">
            <v>0</v>
          </cell>
          <cell r="Q12654">
            <v>46082</v>
          </cell>
          <cell r="W12654" t="str">
            <v>SP INT 6</v>
          </cell>
          <cell r="X12654" t="str">
            <v>SP INT 6</v>
          </cell>
        </row>
        <row r="12655">
          <cell r="B12655">
            <v>3</v>
          </cell>
          <cell r="K12655" t="str">
            <v>SALÁRIOS, ENCARGOS E BENEFÍCIOS</v>
          </cell>
          <cell r="O12655">
            <v>0</v>
          </cell>
          <cell r="Q12655">
            <v>46082</v>
          </cell>
          <cell r="W12655" t="str">
            <v>SP INT 6</v>
          </cell>
          <cell r="X12655" t="str">
            <v>SP INT 6</v>
          </cell>
        </row>
        <row r="12656">
          <cell r="B12656">
            <v>3</v>
          </cell>
          <cell r="K12656" t="str">
            <v>SALÁRIOS, ENCARGOS E BENEFÍCIOS</v>
          </cell>
          <cell r="O12656">
            <v>0</v>
          </cell>
          <cell r="Q12656">
            <v>46082</v>
          </cell>
          <cell r="W12656" t="str">
            <v>SP INT 6</v>
          </cell>
          <cell r="X12656" t="str">
            <v>SP INT 6</v>
          </cell>
        </row>
        <row r="12657">
          <cell r="B12657">
            <v>3</v>
          </cell>
          <cell r="K12657" t="str">
            <v>SALÁRIOS, ENCARGOS E BENEFÍCIOS</v>
          </cell>
          <cell r="O12657">
            <v>0</v>
          </cell>
          <cell r="Q12657">
            <v>46082</v>
          </cell>
          <cell r="W12657" t="str">
            <v>SP INT 6</v>
          </cell>
          <cell r="X12657" t="str">
            <v>SP INT 6</v>
          </cell>
        </row>
        <row r="12658">
          <cell r="B12658">
            <v>3</v>
          </cell>
          <cell r="K12658" t="str">
            <v>SALÁRIOS, ENCARGOS E BENEFÍCIOS</v>
          </cell>
          <cell r="O12658">
            <v>0</v>
          </cell>
          <cell r="Q12658">
            <v>46082</v>
          </cell>
          <cell r="W12658" t="str">
            <v>SP INT 6</v>
          </cell>
          <cell r="X12658" t="str">
            <v>SP INT 6</v>
          </cell>
        </row>
        <row r="12659">
          <cell r="B12659">
            <v>3</v>
          </cell>
          <cell r="K12659" t="str">
            <v>SALÁRIOS, ENCARGOS E BENEFÍCIOS</v>
          </cell>
          <cell r="O12659">
            <v>0</v>
          </cell>
          <cell r="Q12659">
            <v>46082</v>
          </cell>
          <cell r="W12659" t="str">
            <v>SP INT 6</v>
          </cell>
          <cell r="X12659" t="str">
            <v>SP INT 6</v>
          </cell>
        </row>
        <row r="12660">
          <cell r="B12660">
            <v>3</v>
          </cell>
          <cell r="K12660" t="str">
            <v>SALÁRIOS, ENCARGOS E BENEFÍCIOS</v>
          </cell>
          <cell r="O12660">
            <v>0</v>
          </cell>
          <cell r="Q12660">
            <v>46082</v>
          </cell>
          <cell r="W12660" t="str">
            <v>SP INT 6</v>
          </cell>
          <cell r="X12660" t="str">
            <v>SP INT 6</v>
          </cell>
        </row>
        <row r="12661">
          <cell r="B12661">
            <v>3</v>
          </cell>
          <cell r="K12661" t="str">
            <v>SALÁRIOS, ENCARGOS E BENEFÍCIOS</v>
          </cell>
          <cell r="O12661">
            <v>0</v>
          </cell>
          <cell r="Q12661">
            <v>46082</v>
          </cell>
          <cell r="W12661" t="str">
            <v>SP INT 6</v>
          </cell>
          <cell r="X12661" t="str">
            <v>SP INT 6</v>
          </cell>
        </row>
        <row r="12662">
          <cell r="B12662">
            <v>3</v>
          </cell>
          <cell r="K12662" t="str">
            <v>SALÁRIOS, ENCARGOS E BENEFÍCIOS</v>
          </cell>
          <cell r="O12662">
            <v>0</v>
          </cell>
          <cell r="Q12662">
            <v>46082</v>
          </cell>
          <cell r="W12662" t="str">
            <v>SP INT 6</v>
          </cell>
          <cell r="X12662" t="str">
            <v>SP INT 6</v>
          </cell>
        </row>
        <row r="12663">
          <cell r="B12663">
            <v>3</v>
          </cell>
          <cell r="K12663" t="str">
            <v>SALÁRIOS, ENCARGOS E BENEFÍCIOS</v>
          </cell>
          <cell r="O12663">
            <v>0</v>
          </cell>
          <cell r="Q12663">
            <v>46082</v>
          </cell>
          <cell r="W12663" t="str">
            <v>SP INT 6</v>
          </cell>
          <cell r="X12663" t="str">
            <v>SP INT 6</v>
          </cell>
        </row>
        <row r="12664">
          <cell r="B12664">
            <v>3</v>
          </cell>
          <cell r="K12664" t="str">
            <v>SERVIÇOS</v>
          </cell>
          <cell r="O12664">
            <v>0</v>
          </cell>
          <cell r="Q12664">
            <v>46082</v>
          </cell>
          <cell r="W12664" t="str">
            <v>SP INT 6</v>
          </cell>
          <cell r="X12664" t="str">
            <v>SP INT 6</v>
          </cell>
        </row>
        <row r="12665">
          <cell r="B12665">
            <v>3</v>
          </cell>
          <cell r="K12665" t="str">
            <v>SALÁRIOS, ENCARGOS E BENEFÍCIOS</v>
          </cell>
          <cell r="O12665">
            <v>0</v>
          </cell>
          <cell r="Q12665">
            <v>46082</v>
          </cell>
          <cell r="W12665" t="str">
            <v>SP INT 6</v>
          </cell>
          <cell r="X12665" t="str">
            <v>SP INT 6</v>
          </cell>
        </row>
        <row r="12666">
          <cell r="B12666">
            <v>3</v>
          </cell>
          <cell r="K12666" t="str">
            <v>SALÁRIOS, ENCARGOS E BENEFÍCIOS</v>
          </cell>
          <cell r="O12666">
            <v>0</v>
          </cell>
          <cell r="Q12666">
            <v>46082</v>
          </cell>
          <cell r="W12666" t="str">
            <v>SP INT 6</v>
          </cell>
          <cell r="X12666" t="str">
            <v>SP INT 6</v>
          </cell>
        </row>
        <row r="12667">
          <cell r="B12667">
            <v>3</v>
          </cell>
          <cell r="K12667" t="str">
            <v>DESPESAS GERAIS</v>
          </cell>
          <cell r="O12667">
            <v>0</v>
          </cell>
          <cell r="Q12667">
            <v>46082</v>
          </cell>
          <cell r="W12667" t="str">
            <v>SP INT 6</v>
          </cell>
          <cell r="X12667" t="str">
            <v>SP INT 6</v>
          </cell>
        </row>
        <row r="12668">
          <cell r="B12668">
            <v>3</v>
          </cell>
          <cell r="K12668" t="str">
            <v>SALÁRIOS, ENCARGOS E BENEFÍCIOS</v>
          </cell>
          <cell r="O12668">
            <v>0</v>
          </cell>
          <cell r="Q12668">
            <v>46082</v>
          </cell>
          <cell r="W12668" t="str">
            <v>SP INT 6</v>
          </cell>
          <cell r="X12668" t="str">
            <v>SP INT 6</v>
          </cell>
        </row>
        <row r="12669">
          <cell r="B12669">
            <v>3</v>
          </cell>
          <cell r="K12669" t="str">
            <v>SALÁRIOS, ENCARGOS E BENEFÍCIOS</v>
          </cell>
          <cell r="O12669">
            <v>0</v>
          </cell>
          <cell r="Q12669">
            <v>46082</v>
          </cell>
          <cell r="W12669" t="str">
            <v>SP INT 6</v>
          </cell>
          <cell r="X12669" t="str">
            <v>SP INT 6</v>
          </cell>
        </row>
        <row r="12670">
          <cell r="B12670">
            <v>3</v>
          </cell>
          <cell r="K12670" t="str">
            <v>SALÁRIOS, ENCARGOS E BENEFÍCIOS</v>
          </cell>
          <cell r="O12670">
            <v>0</v>
          </cell>
          <cell r="Q12670">
            <v>46082</v>
          </cell>
          <cell r="W12670" t="str">
            <v>SP INT 6</v>
          </cell>
          <cell r="X12670" t="str">
            <v>SP INT 6</v>
          </cell>
        </row>
        <row r="12671">
          <cell r="B12671">
            <v>3</v>
          </cell>
          <cell r="K12671" t="str">
            <v>SALÁRIOS, ENCARGOS E BENEFÍCIOS</v>
          </cell>
          <cell r="O12671">
            <v>0</v>
          </cell>
          <cell r="Q12671">
            <v>46082</v>
          </cell>
          <cell r="W12671" t="str">
            <v>SP INT 6</v>
          </cell>
          <cell r="X12671" t="str">
            <v>SP INT 6</v>
          </cell>
        </row>
        <row r="12672">
          <cell r="B12672">
            <v>3</v>
          </cell>
          <cell r="K12672" t="str">
            <v>SALÁRIOS, ENCARGOS E BENEFÍCIOS</v>
          </cell>
          <cell r="O12672">
            <v>0</v>
          </cell>
          <cell r="Q12672">
            <v>46082</v>
          </cell>
          <cell r="W12672" t="str">
            <v>SP INT 6</v>
          </cell>
          <cell r="X12672" t="str">
            <v>SP INT 6</v>
          </cell>
        </row>
        <row r="12673">
          <cell r="B12673">
            <v>3</v>
          </cell>
          <cell r="K12673" t="str">
            <v>SALÁRIOS, ENCARGOS E BENEFÍCIOS</v>
          </cell>
          <cell r="O12673">
            <v>0</v>
          </cell>
          <cell r="Q12673">
            <v>46082</v>
          </cell>
          <cell r="W12673" t="str">
            <v>SP INT 6</v>
          </cell>
          <cell r="X12673" t="str">
            <v>SP INT 6</v>
          </cell>
        </row>
        <row r="12674">
          <cell r="B12674">
            <v>3</v>
          </cell>
          <cell r="K12674" t="str">
            <v>SALÁRIOS, ENCARGOS E BENEFÍCIOS</v>
          </cell>
          <cell r="O12674">
            <v>0</v>
          </cell>
          <cell r="Q12674">
            <v>46082</v>
          </cell>
          <cell r="W12674" t="str">
            <v>SP INT 6</v>
          </cell>
          <cell r="X12674" t="str">
            <v>SP INT 6</v>
          </cell>
        </row>
        <row r="12675">
          <cell r="B12675">
            <v>3</v>
          </cell>
          <cell r="K12675" t="str">
            <v>SALÁRIOS, ENCARGOS E BENEFÍCIOS</v>
          </cell>
          <cell r="O12675">
            <v>0</v>
          </cell>
          <cell r="Q12675">
            <v>46082</v>
          </cell>
          <cell r="W12675" t="str">
            <v>SP INT 6</v>
          </cell>
          <cell r="X12675" t="str">
            <v>SP INT 6</v>
          </cell>
        </row>
        <row r="12676">
          <cell r="B12676">
            <v>3</v>
          </cell>
          <cell r="K12676" t="str">
            <v>SALÁRIOS, ENCARGOS E BENEFÍCIOS</v>
          </cell>
          <cell r="O12676">
            <v>0</v>
          </cell>
          <cell r="Q12676">
            <v>46082</v>
          </cell>
          <cell r="W12676" t="str">
            <v>SP INT 6</v>
          </cell>
          <cell r="X12676" t="str">
            <v>SP INT 6</v>
          </cell>
        </row>
        <row r="12677">
          <cell r="B12677">
            <v>3</v>
          </cell>
          <cell r="K12677" t="str">
            <v>SALÁRIOS, ENCARGOS E BENEFÍCIOS</v>
          </cell>
          <cell r="O12677">
            <v>0</v>
          </cell>
          <cell r="Q12677">
            <v>46082</v>
          </cell>
          <cell r="W12677" t="str">
            <v>SP INT 6</v>
          </cell>
          <cell r="X12677" t="str">
            <v>SP INT 6</v>
          </cell>
        </row>
        <row r="12678">
          <cell r="B12678">
            <v>3</v>
          </cell>
          <cell r="K12678" t="str">
            <v>SALÁRIOS, ENCARGOS E BENEFÍCIOS</v>
          </cell>
          <cell r="O12678">
            <v>0</v>
          </cell>
          <cell r="Q12678">
            <v>46082</v>
          </cell>
          <cell r="W12678" t="str">
            <v>SP INT 6</v>
          </cell>
          <cell r="X12678" t="str">
            <v>SP INT 6</v>
          </cell>
        </row>
        <row r="12679">
          <cell r="B12679">
            <v>3</v>
          </cell>
          <cell r="K12679" t="str">
            <v>SALÁRIOS, ENCARGOS E BENEFÍCIOS</v>
          </cell>
          <cell r="O12679">
            <v>0</v>
          </cell>
          <cell r="Q12679">
            <v>46082</v>
          </cell>
          <cell r="W12679" t="str">
            <v>SP INT 6</v>
          </cell>
          <cell r="X12679" t="str">
            <v>SP INT 6</v>
          </cell>
        </row>
        <row r="12680">
          <cell r="B12680">
            <v>3</v>
          </cell>
          <cell r="K12680" t="str">
            <v>SALÁRIOS, ENCARGOS E BENEFÍCIOS</v>
          </cell>
          <cell r="O12680">
            <v>0</v>
          </cell>
          <cell r="Q12680">
            <v>46082</v>
          </cell>
          <cell r="W12680" t="str">
            <v>SP INT 6</v>
          </cell>
          <cell r="X12680" t="str">
            <v>SP INT 6</v>
          </cell>
        </row>
        <row r="12681">
          <cell r="B12681">
            <v>3</v>
          </cell>
          <cell r="K12681" t="str">
            <v>SALÁRIOS, ENCARGOS E BENEFÍCIOS</v>
          </cell>
          <cell r="O12681">
            <v>0</v>
          </cell>
          <cell r="Q12681">
            <v>46082</v>
          </cell>
          <cell r="W12681" t="str">
            <v>SP INT 6</v>
          </cell>
          <cell r="X12681" t="str">
            <v>SP INT 6</v>
          </cell>
        </row>
        <row r="12682">
          <cell r="B12682">
            <v>3</v>
          </cell>
          <cell r="K12682" t="str">
            <v>SALÁRIOS, ENCARGOS E BENEFÍCIOS</v>
          </cell>
          <cell r="O12682">
            <v>0</v>
          </cell>
          <cell r="Q12682">
            <v>46082</v>
          </cell>
          <cell r="W12682" t="str">
            <v>SENSIA CP</v>
          </cell>
          <cell r="X12682" t="str">
            <v>SENSIA</v>
          </cell>
        </row>
        <row r="12683">
          <cell r="B12683">
            <v>3</v>
          </cell>
          <cell r="K12683" t="str">
            <v>SERVIÇOS</v>
          </cell>
          <cell r="O12683">
            <v>0</v>
          </cell>
          <cell r="Q12683">
            <v>46082</v>
          </cell>
          <cell r="W12683" t="str">
            <v>SENSIA CP</v>
          </cell>
          <cell r="X12683" t="str">
            <v>SENSIA</v>
          </cell>
        </row>
        <row r="12684">
          <cell r="B12684">
            <v>3</v>
          </cell>
          <cell r="K12684" t="str">
            <v>SALÁRIOS, ENCARGOS E BENEFÍCIOS</v>
          </cell>
          <cell r="O12684">
            <v>0</v>
          </cell>
          <cell r="Q12684">
            <v>46082</v>
          </cell>
          <cell r="W12684" t="str">
            <v>SENSIA CP</v>
          </cell>
          <cell r="X12684" t="str">
            <v>SENSIA</v>
          </cell>
        </row>
        <row r="12685">
          <cell r="B12685">
            <v>3</v>
          </cell>
          <cell r="K12685" t="str">
            <v>SALÁRIOS, ENCARGOS E BENEFÍCIOS</v>
          </cell>
          <cell r="O12685">
            <v>0</v>
          </cell>
          <cell r="Q12685">
            <v>46082</v>
          </cell>
          <cell r="W12685" t="str">
            <v>SENSIA CP</v>
          </cell>
          <cell r="X12685" t="str">
            <v>SENSIA</v>
          </cell>
        </row>
        <row r="12686">
          <cell r="B12686">
            <v>3</v>
          </cell>
          <cell r="K12686" t="str">
            <v>SALÁRIOS, ENCARGOS E BENEFÍCIOS</v>
          </cell>
          <cell r="O12686">
            <v>0</v>
          </cell>
          <cell r="Q12686">
            <v>46082</v>
          </cell>
          <cell r="W12686" t="str">
            <v>SENSIA CP</v>
          </cell>
          <cell r="X12686" t="str">
            <v>SENSIA</v>
          </cell>
        </row>
        <row r="12687">
          <cell r="B12687">
            <v>3</v>
          </cell>
          <cell r="K12687" t="str">
            <v>SALÁRIOS, ENCARGOS E BENEFÍCIOS</v>
          </cell>
          <cell r="O12687">
            <v>0</v>
          </cell>
          <cell r="Q12687">
            <v>46082</v>
          </cell>
          <cell r="W12687" t="str">
            <v>SENSIA CP</v>
          </cell>
          <cell r="X12687" t="str">
            <v>SENSIA</v>
          </cell>
        </row>
        <row r="12688">
          <cell r="B12688">
            <v>3</v>
          </cell>
          <cell r="K12688" t="str">
            <v>SALÁRIOS, ENCARGOS E BENEFÍCIOS</v>
          </cell>
          <cell r="O12688">
            <v>0</v>
          </cell>
          <cell r="Q12688">
            <v>46082</v>
          </cell>
          <cell r="W12688" t="str">
            <v>SENSIA CP</v>
          </cell>
          <cell r="X12688" t="str">
            <v>SENSIA</v>
          </cell>
        </row>
        <row r="12689">
          <cell r="B12689">
            <v>3</v>
          </cell>
          <cell r="K12689" t="str">
            <v>SALÁRIOS, ENCARGOS E BENEFÍCIOS</v>
          </cell>
          <cell r="O12689">
            <v>0</v>
          </cell>
          <cell r="Q12689">
            <v>46082</v>
          </cell>
          <cell r="W12689" t="str">
            <v>SENSIA CP</v>
          </cell>
          <cell r="X12689" t="str">
            <v>SENSIA</v>
          </cell>
        </row>
        <row r="12690">
          <cell r="B12690">
            <v>3</v>
          </cell>
          <cell r="K12690" t="str">
            <v>SALÁRIOS, ENCARGOS E BENEFÍCIOS</v>
          </cell>
          <cell r="O12690">
            <v>0</v>
          </cell>
          <cell r="Q12690">
            <v>46082</v>
          </cell>
          <cell r="W12690" t="str">
            <v>SENSIA CP</v>
          </cell>
          <cell r="X12690" t="str">
            <v>SENSIA</v>
          </cell>
        </row>
        <row r="12691">
          <cell r="B12691">
            <v>3</v>
          </cell>
          <cell r="K12691" t="str">
            <v>SERVIÇOS</v>
          </cell>
          <cell r="O12691">
            <v>0</v>
          </cell>
          <cell r="Q12691">
            <v>46082</v>
          </cell>
          <cell r="W12691" t="str">
            <v>SENSIA CP</v>
          </cell>
          <cell r="X12691" t="str">
            <v>SENSIA</v>
          </cell>
        </row>
        <row r="12692">
          <cell r="B12692">
            <v>3</v>
          </cell>
          <cell r="K12692" t="str">
            <v>SALÁRIOS, ENCARGOS E BENEFÍCIOS</v>
          </cell>
          <cell r="O12692">
            <v>0</v>
          </cell>
          <cell r="Q12692">
            <v>46082</v>
          </cell>
          <cell r="W12692" t="str">
            <v>SENSIA CP</v>
          </cell>
          <cell r="X12692" t="str">
            <v>SENSIA</v>
          </cell>
        </row>
        <row r="12693">
          <cell r="B12693">
            <v>3</v>
          </cell>
          <cell r="K12693" t="str">
            <v>SALÁRIOS, ENCARGOS E BENEFÍCIOS</v>
          </cell>
          <cell r="O12693">
            <v>0</v>
          </cell>
          <cell r="Q12693">
            <v>46082</v>
          </cell>
          <cell r="W12693" t="str">
            <v>SENSIA CP</v>
          </cell>
          <cell r="X12693" t="str">
            <v>SENSIA</v>
          </cell>
        </row>
        <row r="12694">
          <cell r="B12694">
            <v>3</v>
          </cell>
          <cell r="K12694" t="str">
            <v>SALÁRIOS, ENCARGOS E BENEFÍCIOS</v>
          </cell>
          <cell r="O12694">
            <v>0</v>
          </cell>
          <cell r="Q12694">
            <v>46082</v>
          </cell>
          <cell r="W12694" t="str">
            <v>SENSIA CP</v>
          </cell>
          <cell r="X12694" t="str">
            <v>SENSIA</v>
          </cell>
        </row>
        <row r="12695">
          <cell r="B12695">
            <v>3</v>
          </cell>
          <cell r="K12695" t="str">
            <v>SALÁRIOS, ENCARGOS E BENEFÍCIOS</v>
          </cell>
          <cell r="O12695">
            <v>0</v>
          </cell>
          <cell r="Q12695">
            <v>46082</v>
          </cell>
          <cell r="W12695" t="str">
            <v>SENSIA CP</v>
          </cell>
          <cell r="X12695" t="str">
            <v>SENSIA</v>
          </cell>
        </row>
        <row r="12696">
          <cell r="B12696">
            <v>3</v>
          </cell>
          <cell r="K12696" t="str">
            <v>SALÁRIOS, ENCARGOS E BENEFÍCIOS</v>
          </cell>
          <cell r="O12696">
            <v>0</v>
          </cell>
          <cell r="Q12696">
            <v>46082</v>
          </cell>
          <cell r="W12696" t="str">
            <v>SENSIA CP</v>
          </cell>
          <cell r="X12696" t="str">
            <v>SENSIA</v>
          </cell>
        </row>
        <row r="12697">
          <cell r="B12697">
            <v>3</v>
          </cell>
          <cell r="K12697" t="str">
            <v>SALÁRIOS, ENCARGOS E BENEFÍCIOS</v>
          </cell>
          <cell r="O12697">
            <v>0</v>
          </cell>
          <cell r="Q12697">
            <v>46082</v>
          </cell>
          <cell r="W12697" t="str">
            <v>SENSIA CP</v>
          </cell>
          <cell r="X12697" t="str">
            <v>SENSIA</v>
          </cell>
        </row>
        <row r="12698">
          <cell r="B12698">
            <v>3</v>
          </cell>
          <cell r="K12698" t="str">
            <v>SALÁRIOS, ENCARGOS E BENEFÍCIOS</v>
          </cell>
          <cell r="O12698">
            <v>0</v>
          </cell>
          <cell r="Q12698">
            <v>46082</v>
          </cell>
          <cell r="W12698" t="str">
            <v>SENSIA CP</v>
          </cell>
          <cell r="X12698" t="str">
            <v>SENSIA</v>
          </cell>
        </row>
        <row r="12699">
          <cell r="B12699">
            <v>3</v>
          </cell>
          <cell r="K12699" t="str">
            <v>SALÁRIOS, ENCARGOS E BENEFÍCIOS</v>
          </cell>
          <cell r="O12699">
            <v>0</v>
          </cell>
          <cell r="Q12699">
            <v>46082</v>
          </cell>
          <cell r="W12699" t="str">
            <v>SENSIA CP</v>
          </cell>
          <cell r="X12699" t="str">
            <v>SENSIA</v>
          </cell>
        </row>
        <row r="12700">
          <cell r="B12700">
            <v>3</v>
          </cell>
          <cell r="K12700" t="str">
            <v>SALÁRIOS, ENCARGOS E BENEFÍCIOS</v>
          </cell>
          <cell r="O12700">
            <v>0</v>
          </cell>
          <cell r="Q12700">
            <v>46082</v>
          </cell>
          <cell r="W12700" t="str">
            <v>SENSIA RP</v>
          </cell>
          <cell r="X12700" t="str">
            <v>SENSIA</v>
          </cell>
        </row>
        <row r="12701">
          <cell r="B12701">
            <v>3</v>
          </cell>
          <cell r="K12701" t="str">
            <v>SALÁRIOS, ENCARGOS E BENEFÍCIOS</v>
          </cell>
          <cell r="O12701">
            <v>0</v>
          </cell>
          <cell r="Q12701">
            <v>46082</v>
          </cell>
          <cell r="W12701" t="str">
            <v>SENSIA RP</v>
          </cell>
          <cell r="X12701" t="str">
            <v>SENSIA</v>
          </cell>
        </row>
        <row r="12702">
          <cell r="B12702">
            <v>3</v>
          </cell>
          <cell r="K12702" t="str">
            <v>SALÁRIOS, ENCARGOS E BENEFÍCIOS</v>
          </cell>
          <cell r="O12702">
            <v>0</v>
          </cell>
          <cell r="Q12702">
            <v>46082</v>
          </cell>
          <cell r="W12702" t="str">
            <v>SENSIA RP</v>
          </cell>
          <cell r="X12702" t="str">
            <v>SENSIA</v>
          </cell>
        </row>
        <row r="12703">
          <cell r="B12703">
            <v>3</v>
          </cell>
          <cell r="K12703" t="str">
            <v>SALÁRIOS, ENCARGOS E BENEFÍCIOS</v>
          </cell>
          <cell r="O12703">
            <v>0</v>
          </cell>
          <cell r="Q12703">
            <v>46082</v>
          </cell>
          <cell r="W12703" t="str">
            <v>SENSIA RP</v>
          </cell>
          <cell r="X12703" t="str">
            <v>SENSIA</v>
          </cell>
        </row>
        <row r="12704">
          <cell r="B12704">
            <v>3</v>
          </cell>
          <cell r="K12704" t="str">
            <v>SALÁRIOS, ENCARGOS E BENEFÍCIOS</v>
          </cell>
          <cell r="O12704">
            <v>0</v>
          </cell>
          <cell r="Q12704">
            <v>46082</v>
          </cell>
          <cell r="W12704" t="str">
            <v>SENSIA RP</v>
          </cell>
          <cell r="X12704" t="str">
            <v>SENSIA</v>
          </cell>
        </row>
        <row r="12705">
          <cell r="B12705">
            <v>3</v>
          </cell>
          <cell r="K12705" t="str">
            <v>SALÁRIOS, ENCARGOS E BENEFÍCIOS</v>
          </cell>
          <cell r="O12705">
            <v>0</v>
          </cell>
          <cell r="Q12705">
            <v>46082</v>
          </cell>
          <cell r="W12705" t="str">
            <v>SENSIA RP</v>
          </cell>
          <cell r="X12705" t="str">
            <v>SENSIA</v>
          </cell>
        </row>
        <row r="12706">
          <cell r="B12706">
            <v>3</v>
          </cell>
          <cell r="K12706" t="str">
            <v>SERVIÇOS</v>
          </cell>
          <cell r="O12706">
            <v>0</v>
          </cell>
          <cell r="Q12706">
            <v>46082</v>
          </cell>
          <cell r="W12706" t="str">
            <v>SENSIA RP</v>
          </cell>
          <cell r="X12706" t="str">
            <v>SENSIA</v>
          </cell>
        </row>
        <row r="12707">
          <cell r="B12707">
            <v>4</v>
          </cell>
          <cell r="K12707" t="str">
            <v>SALÁRIOS, ENCARGOS E BENEFÍCIOS</v>
          </cell>
          <cell r="O12707">
            <v>0</v>
          </cell>
          <cell r="Q12707">
            <v>46113</v>
          </cell>
          <cell r="W12707" t="str">
            <v>SP INT 1</v>
          </cell>
          <cell r="X12707" t="str">
            <v>SP INT 1</v>
          </cell>
        </row>
        <row r="12708">
          <cell r="B12708">
            <v>4</v>
          </cell>
          <cell r="K12708" t="str">
            <v>SALÁRIOS, ENCARGOS E BENEFÍCIOS</v>
          </cell>
          <cell r="O12708">
            <v>0</v>
          </cell>
          <cell r="Q12708">
            <v>46113</v>
          </cell>
          <cell r="W12708" t="str">
            <v>SP INT 1</v>
          </cell>
          <cell r="X12708" t="str">
            <v>SP INT 1</v>
          </cell>
        </row>
        <row r="12709">
          <cell r="B12709">
            <v>4</v>
          </cell>
          <cell r="K12709" t="str">
            <v>SALÁRIOS, ENCARGOS E BENEFÍCIOS</v>
          </cell>
          <cell r="O12709">
            <v>0</v>
          </cell>
          <cell r="Q12709">
            <v>46113</v>
          </cell>
          <cell r="W12709" t="str">
            <v>SP INT 1</v>
          </cell>
          <cell r="X12709" t="str">
            <v>SP INT 1</v>
          </cell>
        </row>
        <row r="12710">
          <cell r="B12710">
            <v>4</v>
          </cell>
          <cell r="K12710" t="str">
            <v>SALÁRIOS, ENCARGOS E BENEFÍCIOS</v>
          </cell>
          <cell r="O12710">
            <v>0</v>
          </cell>
          <cell r="Q12710">
            <v>46113</v>
          </cell>
          <cell r="W12710" t="str">
            <v>SP INT 1</v>
          </cell>
          <cell r="X12710" t="str">
            <v>SP INT 1</v>
          </cell>
        </row>
        <row r="12711">
          <cell r="B12711">
            <v>4</v>
          </cell>
          <cell r="K12711" t="str">
            <v>SALÁRIOS, ENCARGOS E BENEFÍCIOS</v>
          </cell>
          <cell r="O12711">
            <v>0</v>
          </cell>
          <cell r="Q12711">
            <v>46113</v>
          </cell>
          <cell r="W12711" t="str">
            <v>SP INT 1</v>
          </cell>
          <cell r="X12711" t="str">
            <v>SP INT 1</v>
          </cell>
        </row>
        <row r="12712">
          <cell r="B12712">
            <v>4</v>
          </cell>
          <cell r="K12712" t="str">
            <v>SALÁRIOS, ENCARGOS E BENEFÍCIOS</v>
          </cell>
          <cell r="O12712">
            <v>0</v>
          </cell>
          <cell r="Q12712">
            <v>46113</v>
          </cell>
          <cell r="W12712" t="str">
            <v>SP INT 1</v>
          </cell>
          <cell r="X12712" t="str">
            <v>SP INT 1</v>
          </cell>
        </row>
        <row r="12713">
          <cell r="B12713">
            <v>4</v>
          </cell>
          <cell r="K12713" t="str">
            <v>SALÁRIOS, ENCARGOS E BENEFÍCIOS</v>
          </cell>
          <cell r="O12713">
            <v>0</v>
          </cell>
          <cell r="Q12713">
            <v>46113</v>
          </cell>
          <cell r="W12713" t="str">
            <v>SP INT 1</v>
          </cell>
          <cell r="X12713" t="str">
            <v>SP INT 1</v>
          </cell>
        </row>
        <row r="12714">
          <cell r="B12714">
            <v>4</v>
          </cell>
          <cell r="K12714" t="str">
            <v>SALÁRIOS, ENCARGOS E BENEFÍCIOS</v>
          </cell>
          <cell r="O12714">
            <v>0</v>
          </cell>
          <cell r="Q12714">
            <v>46113</v>
          </cell>
          <cell r="W12714" t="str">
            <v>SP INT 1</v>
          </cell>
          <cell r="X12714" t="str">
            <v>SP INT 1</v>
          </cell>
        </row>
        <row r="12715">
          <cell r="B12715">
            <v>4</v>
          </cell>
          <cell r="K12715" t="str">
            <v>SALÁRIOS, ENCARGOS E BENEFÍCIOS</v>
          </cell>
          <cell r="O12715">
            <v>0</v>
          </cell>
          <cell r="Q12715">
            <v>46113</v>
          </cell>
          <cell r="W12715" t="str">
            <v>SP INT 1</v>
          </cell>
          <cell r="X12715" t="str">
            <v>SP INT 1</v>
          </cell>
        </row>
        <row r="12716">
          <cell r="B12716">
            <v>4</v>
          </cell>
          <cell r="K12716" t="str">
            <v>SALÁRIOS, ENCARGOS E BENEFÍCIOS</v>
          </cell>
          <cell r="O12716">
            <v>0</v>
          </cell>
          <cell r="Q12716">
            <v>46113</v>
          </cell>
          <cell r="W12716" t="str">
            <v>SP INT 1</v>
          </cell>
          <cell r="X12716" t="str">
            <v>SP INT 1</v>
          </cell>
        </row>
        <row r="12717">
          <cell r="B12717">
            <v>4</v>
          </cell>
          <cell r="K12717" t="str">
            <v>SALÁRIOS, ENCARGOS E BENEFÍCIOS</v>
          </cell>
          <cell r="O12717">
            <v>0</v>
          </cell>
          <cell r="Q12717">
            <v>46113</v>
          </cell>
          <cell r="W12717" t="str">
            <v>SP INT 1</v>
          </cell>
          <cell r="X12717" t="str">
            <v>SP INT 1</v>
          </cell>
        </row>
        <row r="12718">
          <cell r="B12718">
            <v>4</v>
          </cell>
          <cell r="K12718" t="str">
            <v>SALÁRIOS, ENCARGOS E BENEFÍCIOS</v>
          </cell>
          <cell r="O12718">
            <v>0</v>
          </cell>
          <cell r="Q12718">
            <v>46113</v>
          </cell>
          <cell r="W12718" t="str">
            <v>SP INT 1</v>
          </cell>
          <cell r="X12718" t="str">
            <v>SP INT 1</v>
          </cell>
        </row>
        <row r="12719">
          <cell r="B12719">
            <v>4</v>
          </cell>
          <cell r="K12719" t="str">
            <v>SALÁRIOS, ENCARGOS E BENEFÍCIOS</v>
          </cell>
          <cell r="O12719">
            <v>0</v>
          </cell>
          <cell r="Q12719">
            <v>46113</v>
          </cell>
          <cell r="W12719" t="str">
            <v>SP INT 1</v>
          </cell>
          <cell r="X12719" t="str">
            <v>SP INT 1</v>
          </cell>
        </row>
        <row r="12720">
          <cell r="B12720">
            <v>4</v>
          </cell>
          <cell r="K12720" t="str">
            <v>SALÁRIOS, ENCARGOS E BENEFÍCIOS</v>
          </cell>
          <cell r="O12720">
            <v>0</v>
          </cell>
          <cell r="Q12720">
            <v>46113</v>
          </cell>
          <cell r="W12720" t="str">
            <v>SP INT 1</v>
          </cell>
          <cell r="X12720" t="str">
            <v>SP INT 1</v>
          </cell>
        </row>
        <row r="12721">
          <cell r="B12721">
            <v>4</v>
          </cell>
          <cell r="K12721" t="str">
            <v>SALÁRIOS, ENCARGOS E BENEFÍCIOS</v>
          </cell>
          <cell r="O12721">
            <v>0</v>
          </cell>
          <cell r="Q12721">
            <v>46113</v>
          </cell>
          <cell r="W12721" t="str">
            <v>SP INT 1</v>
          </cell>
          <cell r="X12721" t="str">
            <v>SP INT 1</v>
          </cell>
        </row>
        <row r="12722">
          <cell r="B12722">
            <v>4</v>
          </cell>
          <cell r="K12722" t="str">
            <v>SALÁRIOS, ENCARGOS E BENEFÍCIOS</v>
          </cell>
          <cell r="O12722">
            <v>0</v>
          </cell>
          <cell r="Q12722">
            <v>46113</v>
          </cell>
          <cell r="W12722" t="str">
            <v>SP INT 1</v>
          </cell>
          <cell r="X12722" t="str">
            <v>SP INT 1</v>
          </cell>
        </row>
        <row r="12723">
          <cell r="B12723">
            <v>4</v>
          </cell>
          <cell r="K12723" t="str">
            <v>SALÁRIOS, ENCARGOS E BENEFÍCIOS</v>
          </cell>
          <cell r="O12723">
            <v>0</v>
          </cell>
          <cell r="Q12723">
            <v>46113</v>
          </cell>
          <cell r="W12723" t="str">
            <v>SP INT 1</v>
          </cell>
          <cell r="X12723" t="str">
            <v>SP INT 1</v>
          </cell>
        </row>
        <row r="12724">
          <cell r="B12724">
            <v>4</v>
          </cell>
          <cell r="K12724" t="str">
            <v>SALÁRIOS, ENCARGOS E BENEFÍCIOS</v>
          </cell>
          <cell r="O12724">
            <v>0</v>
          </cell>
          <cell r="Q12724">
            <v>46113</v>
          </cell>
          <cell r="W12724" t="str">
            <v>SP INT 1</v>
          </cell>
          <cell r="X12724" t="str">
            <v>SP INT 1</v>
          </cell>
        </row>
        <row r="12725">
          <cell r="B12725">
            <v>4</v>
          </cell>
          <cell r="K12725" t="str">
            <v>SALÁRIOS, ENCARGOS E BENEFÍCIOS</v>
          </cell>
          <cell r="O12725">
            <v>0</v>
          </cell>
          <cell r="Q12725">
            <v>46113</v>
          </cell>
          <cell r="W12725" t="str">
            <v>SP INT 1</v>
          </cell>
          <cell r="X12725" t="str">
            <v>SP INT 1</v>
          </cell>
        </row>
        <row r="12726">
          <cell r="B12726">
            <v>4</v>
          </cell>
          <cell r="K12726" t="str">
            <v>SALÁRIOS, ENCARGOS E BENEFÍCIOS</v>
          </cell>
          <cell r="O12726">
            <v>0</v>
          </cell>
          <cell r="Q12726">
            <v>46113</v>
          </cell>
          <cell r="W12726" t="str">
            <v>SP INT 1</v>
          </cell>
          <cell r="X12726" t="str">
            <v>SP INT 1</v>
          </cell>
        </row>
        <row r="12727">
          <cell r="B12727">
            <v>4</v>
          </cell>
          <cell r="K12727" t="str">
            <v>SALÁRIOS, ENCARGOS E BENEFÍCIOS</v>
          </cell>
          <cell r="O12727">
            <v>0</v>
          </cell>
          <cell r="Q12727">
            <v>46113</v>
          </cell>
          <cell r="W12727" t="str">
            <v>SP INT 1</v>
          </cell>
          <cell r="X12727" t="str">
            <v>SP INT 1</v>
          </cell>
        </row>
        <row r="12728">
          <cell r="B12728">
            <v>4</v>
          </cell>
          <cell r="K12728" t="str">
            <v>SALÁRIOS, ENCARGOS E BENEFÍCIOS</v>
          </cell>
          <cell r="O12728">
            <v>0</v>
          </cell>
          <cell r="Q12728">
            <v>46113</v>
          </cell>
          <cell r="W12728" t="str">
            <v>SP INT 1</v>
          </cell>
          <cell r="X12728" t="str">
            <v>SP INT 1</v>
          </cell>
        </row>
        <row r="12729">
          <cell r="B12729">
            <v>4</v>
          </cell>
          <cell r="K12729" t="str">
            <v>SALÁRIOS, ENCARGOS E BENEFÍCIOS</v>
          </cell>
          <cell r="O12729">
            <v>0</v>
          </cell>
          <cell r="Q12729">
            <v>46113</v>
          </cell>
          <cell r="W12729" t="str">
            <v>SP INT 1</v>
          </cell>
          <cell r="X12729" t="str">
            <v>SP INT 1</v>
          </cell>
        </row>
        <row r="12730">
          <cell r="B12730">
            <v>4</v>
          </cell>
          <cell r="K12730" t="str">
            <v>SALÁRIOS, ENCARGOS E BENEFÍCIOS</v>
          </cell>
          <cell r="O12730">
            <v>0</v>
          </cell>
          <cell r="Q12730">
            <v>46113</v>
          </cell>
          <cell r="W12730" t="str">
            <v>SP INT 1</v>
          </cell>
          <cell r="X12730" t="str">
            <v>SP INT 1</v>
          </cell>
        </row>
        <row r="12731">
          <cell r="B12731">
            <v>4</v>
          </cell>
          <cell r="K12731" t="str">
            <v>SALÁRIOS, ENCARGOS E BENEFÍCIOS</v>
          </cell>
          <cell r="O12731">
            <v>0</v>
          </cell>
          <cell r="Q12731">
            <v>46113</v>
          </cell>
          <cell r="W12731" t="str">
            <v>SP INT 1</v>
          </cell>
          <cell r="X12731" t="str">
            <v>SP INT 1</v>
          </cell>
        </row>
        <row r="12732">
          <cell r="B12732">
            <v>4</v>
          </cell>
          <cell r="K12732" t="str">
            <v>SALÁRIOS, ENCARGOS E BENEFÍCIOS</v>
          </cell>
          <cell r="O12732">
            <v>0</v>
          </cell>
          <cell r="Q12732">
            <v>46113</v>
          </cell>
          <cell r="W12732" t="str">
            <v>SP INT 1</v>
          </cell>
          <cell r="X12732" t="str">
            <v>SP INT 1</v>
          </cell>
        </row>
        <row r="12733">
          <cell r="B12733">
            <v>4</v>
          </cell>
          <cell r="K12733" t="str">
            <v>SALÁRIOS, ENCARGOS E BENEFÍCIOS</v>
          </cell>
          <cell r="O12733">
            <v>0</v>
          </cell>
          <cell r="Q12733">
            <v>46113</v>
          </cell>
          <cell r="W12733" t="str">
            <v>SP INT 1</v>
          </cell>
          <cell r="X12733" t="str">
            <v>SP INT 1</v>
          </cell>
        </row>
        <row r="12734">
          <cell r="B12734">
            <v>4</v>
          </cell>
          <cell r="K12734" t="str">
            <v>SALÁRIOS, ENCARGOS E BENEFÍCIOS</v>
          </cell>
          <cell r="O12734">
            <v>0</v>
          </cell>
          <cell r="Q12734">
            <v>46113</v>
          </cell>
          <cell r="W12734" t="str">
            <v>SP INT 1</v>
          </cell>
          <cell r="X12734" t="str">
            <v>SP INT 1</v>
          </cell>
        </row>
        <row r="12735">
          <cell r="B12735">
            <v>4</v>
          </cell>
          <cell r="K12735" t="str">
            <v>SALÁRIOS, ENCARGOS E BENEFÍCIOS</v>
          </cell>
          <cell r="O12735">
            <v>0</v>
          </cell>
          <cell r="Q12735">
            <v>46113</v>
          </cell>
          <cell r="W12735" t="str">
            <v>SP INT 1</v>
          </cell>
          <cell r="X12735" t="str">
            <v>SP INT 1</v>
          </cell>
        </row>
        <row r="12736">
          <cell r="B12736">
            <v>4</v>
          </cell>
          <cell r="K12736" t="str">
            <v>SALÁRIOS, ENCARGOS E BENEFÍCIOS</v>
          </cell>
          <cell r="O12736">
            <v>0</v>
          </cell>
          <cell r="Q12736">
            <v>46113</v>
          </cell>
          <cell r="W12736" t="str">
            <v>SP INT 1</v>
          </cell>
          <cell r="X12736" t="str">
            <v>SP INT 1</v>
          </cell>
        </row>
        <row r="12737">
          <cell r="B12737">
            <v>4</v>
          </cell>
          <cell r="K12737" t="str">
            <v>SALÁRIOS, ENCARGOS E BENEFÍCIOS</v>
          </cell>
          <cell r="O12737">
            <v>0</v>
          </cell>
          <cell r="Q12737">
            <v>46113</v>
          </cell>
          <cell r="W12737" t="str">
            <v>SP INT 1</v>
          </cell>
          <cell r="X12737" t="str">
            <v>SP INT 1</v>
          </cell>
        </row>
        <row r="12738">
          <cell r="B12738">
            <v>4</v>
          </cell>
          <cell r="K12738" t="str">
            <v>SALÁRIOS, ENCARGOS E BENEFÍCIOS</v>
          </cell>
          <cell r="O12738">
            <v>0</v>
          </cell>
          <cell r="Q12738">
            <v>46113</v>
          </cell>
          <cell r="W12738" t="str">
            <v>SP INT 1</v>
          </cell>
          <cell r="X12738" t="str">
            <v>SP INT 1</v>
          </cell>
        </row>
        <row r="12739">
          <cell r="B12739">
            <v>4</v>
          </cell>
          <cell r="K12739" t="str">
            <v>SALÁRIOS, ENCARGOS E BENEFÍCIOS</v>
          </cell>
          <cell r="O12739">
            <v>0</v>
          </cell>
          <cell r="Q12739">
            <v>46113</v>
          </cell>
          <cell r="W12739" t="str">
            <v>SP INT 1</v>
          </cell>
          <cell r="X12739" t="str">
            <v>SP INT 1</v>
          </cell>
        </row>
        <row r="12740">
          <cell r="B12740">
            <v>4</v>
          </cell>
          <cell r="K12740" t="str">
            <v>SALÁRIOS, ENCARGOS E BENEFÍCIOS</v>
          </cell>
          <cell r="O12740">
            <v>0</v>
          </cell>
          <cell r="Q12740">
            <v>46113</v>
          </cell>
          <cell r="W12740" t="str">
            <v>SP INT 1</v>
          </cell>
          <cell r="X12740" t="str">
            <v>SP INT 1</v>
          </cell>
        </row>
        <row r="12741">
          <cell r="B12741">
            <v>4</v>
          </cell>
          <cell r="K12741" t="str">
            <v>SALÁRIOS, ENCARGOS E BENEFÍCIOS</v>
          </cell>
          <cell r="O12741">
            <v>0</v>
          </cell>
          <cell r="Q12741">
            <v>46113</v>
          </cell>
          <cell r="W12741" t="str">
            <v>SP INT 1</v>
          </cell>
          <cell r="X12741" t="str">
            <v>SP INT 1</v>
          </cell>
        </row>
        <row r="12742">
          <cell r="B12742">
            <v>4</v>
          </cell>
          <cell r="K12742" t="str">
            <v>SALÁRIOS, ENCARGOS E BENEFÍCIOS</v>
          </cell>
          <cell r="O12742">
            <v>0</v>
          </cell>
          <cell r="Q12742">
            <v>46113</v>
          </cell>
          <cell r="W12742" t="str">
            <v>SP INT 1</v>
          </cell>
          <cell r="X12742" t="str">
            <v>SP INT 1</v>
          </cell>
        </row>
        <row r="12743">
          <cell r="B12743">
            <v>4</v>
          </cell>
          <cell r="K12743" t="str">
            <v>SALÁRIOS, ENCARGOS E BENEFÍCIOS</v>
          </cell>
          <cell r="O12743">
            <v>0</v>
          </cell>
          <cell r="Q12743">
            <v>46113</v>
          </cell>
          <cell r="W12743" t="str">
            <v>SP INT 1</v>
          </cell>
          <cell r="X12743" t="str">
            <v>SP INT 1</v>
          </cell>
        </row>
        <row r="12744">
          <cell r="B12744">
            <v>4</v>
          </cell>
          <cell r="K12744" t="str">
            <v>SALÁRIOS, ENCARGOS E BENEFÍCIOS</v>
          </cell>
          <cell r="O12744">
            <v>0</v>
          </cell>
          <cell r="Q12744">
            <v>46113</v>
          </cell>
          <cell r="W12744" t="str">
            <v>SP INT 1</v>
          </cell>
          <cell r="X12744" t="str">
            <v>SP INT 1</v>
          </cell>
        </row>
        <row r="12745">
          <cell r="B12745">
            <v>4</v>
          </cell>
          <cell r="K12745" t="str">
            <v>SERVIÇOS</v>
          </cell>
          <cell r="O12745">
            <v>0</v>
          </cell>
          <cell r="Q12745">
            <v>46113</v>
          </cell>
          <cell r="W12745" t="str">
            <v>SP INT 1</v>
          </cell>
          <cell r="X12745" t="str">
            <v>SP INT 1</v>
          </cell>
        </row>
        <row r="12746">
          <cell r="B12746">
            <v>4</v>
          </cell>
          <cell r="K12746" t="str">
            <v>SALÁRIOS, ENCARGOS E BENEFÍCIOS</v>
          </cell>
          <cell r="O12746">
            <v>0</v>
          </cell>
          <cell r="Q12746">
            <v>46113</v>
          </cell>
          <cell r="W12746" t="str">
            <v>SP INT 1</v>
          </cell>
          <cell r="X12746" t="str">
            <v>SP INT 1</v>
          </cell>
        </row>
        <row r="12747">
          <cell r="B12747">
            <v>4</v>
          </cell>
          <cell r="K12747" t="str">
            <v>SALÁRIOS, ENCARGOS E BENEFÍCIOS</v>
          </cell>
          <cell r="O12747">
            <v>0</v>
          </cell>
          <cell r="Q12747">
            <v>46113</v>
          </cell>
          <cell r="W12747" t="str">
            <v>SP INT 1</v>
          </cell>
          <cell r="X12747" t="str">
            <v>SP INT 1</v>
          </cell>
        </row>
        <row r="12748">
          <cell r="B12748">
            <v>4</v>
          </cell>
          <cell r="K12748" t="str">
            <v>SALÁRIOS, ENCARGOS E BENEFÍCIOS</v>
          </cell>
          <cell r="O12748">
            <v>0</v>
          </cell>
          <cell r="Q12748">
            <v>46113</v>
          </cell>
          <cell r="W12748" t="str">
            <v>SP INT 1</v>
          </cell>
          <cell r="X12748" t="str">
            <v>SP INT 1</v>
          </cell>
        </row>
        <row r="12749">
          <cell r="B12749">
            <v>4</v>
          </cell>
          <cell r="K12749" t="str">
            <v>SALÁRIOS, ENCARGOS E BENEFÍCIOS</v>
          </cell>
          <cell r="O12749">
            <v>0</v>
          </cell>
          <cell r="Q12749">
            <v>46113</v>
          </cell>
          <cell r="W12749" t="str">
            <v>SP INT 1</v>
          </cell>
          <cell r="X12749" t="str">
            <v>SP INT 1</v>
          </cell>
        </row>
        <row r="12750">
          <cell r="B12750">
            <v>4</v>
          </cell>
          <cell r="K12750" t="str">
            <v>SALÁRIOS, ENCARGOS E BENEFÍCIOS</v>
          </cell>
          <cell r="O12750">
            <v>0</v>
          </cell>
          <cell r="Q12750">
            <v>46113</v>
          </cell>
          <cell r="W12750" t="str">
            <v>SP INT 1</v>
          </cell>
          <cell r="X12750" t="str">
            <v>SP INT 1</v>
          </cell>
        </row>
        <row r="12751">
          <cell r="B12751">
            <v>4</v>
          </cell>
          <cell r="K12751" t="str">
            <v>SALÁRIOS, ENCARGOS E BENEFÍCIOS</v>
          </cell>
          <cell r="O12751">
            <v>0</v>
          </cell>
          <cell r="Q12751">
            <v>46113</v>
          </cell>
          <cell r="W12751" t="str">
            <v>SP INT 1</v>
          </cell>
          <cell r="X12751" t="str">
            <v>SP INT 1</v>
          </cell>
        </row>
        <row r="12752">
          <cell r="B12752">
            <v>4</v>
          </cell>
          <cell r="K12752" t="str">
            <v>SALÁRIOS, ENCARGOS E BENEFÍCIOS</v>
          </cell>
          <cell r="O12752">
            <v>0</v>
          </cell>
          <cell r="Q12752">
            <v>46113</v>
          </cell>
          <cell r="W12752" t="str">
            <v>SP INT 1</v>
          </cell>
          <cell r="X12752" t="str">
            <v>SP INT 1</v>
          </cell>
        </row>
        <row r="12753">
          <cell r="B12753">
            <v>4</v>
          </cell>
          <cell r="K12753" t="str">
            <v>SALÁRIOS, ENCARGOS E BENEFÍCIOS</v>
          </cell>
          <cell r="O12753">
            <v>0</v>
          </cell>
          <cell r="Q12753">
            <v>46113</v>
          </cell>
          <cell r="W12753" t="str">
            <v>SP INT 1</v>
          </cell>
          <cell r="X12753" t="str">
            <v>SP INT 1</v>
          </cell>
        </row>
        <row r="12754">
          <cell r="B12754">
            <v>4</v>
          </cell>
          <cell r="K12754" t="str">
            <v>SERVIÇOS</v>
          </cell>
          <cell r="O12754">
            <v>0</v>
          </cell>
          <cell r="Q12754">
            <v>46113</v>
          </cell>
          <cell r="W12754" t="str">
            <v>SP INT 1</v>
          </cell>
          <cell r="X12754" t="str">
            <v>SP INT 1</v>
          </cell>
        </row>
        <row r="12755">
          <cell r="B12755">
            <v>4</v>
          </cell>
          <cell r="K12755" t="str">
            <v>SALÁRIOS, ENCARGOS E BENEFÍCIOS</v>
          </cell>
          <cell r="O12755">
            <v>0</v>
          </cell>
          <cell r="Q12755">
            <v>46113</v>
          </cell>
          <cell r="W12755" t="str">
            <v>SP INT 1</v>
          </cell>
          <cell r="X12755" t="str">
            <v>SP INT 1</v>
          </cell>
        </row>
        <row r="12756">
          <cell r="B12756">
            <v>4</v>
          </cell>
          <cell r="K12756" t="str">
            <v>SALÁRIOS, ENCARGOS E BENEFÍCIOS</v>
          </cell>
          <cell r="O12756">
            <v>0</v>
          </cell>
          <cell r="Q12756">
            <v>46113</v>
          </cell>
          <cell r="W12756" t="str">
            <v>SP INT 1</v>
          </cell>
          <cell r="X12756" t="str">
            <v>SP INT 1</v>
          </cell>
        </row>
        <row r="12757">
          <cell r="B12757">
            <v>4</v>
          </cell>
          <cell r="K12757" t="str">
            <v>SALÁRIOS, ENCARGOS E BENEFÍCIOS</v>
          </cell>
          <cell r="O12757">
            <v>0</v>
          </cell>
          <cell r="Q12757">
            <v>46113</v>
          </cell>
          <cell r="W12757" t="str">
            <v>SP INT 1</v>
          </cell>
          <cell r="X12757" t="str">
            <v>SP INT 1</v>
          </cell>
        </row>
        <row r="12758">
          <cell r="B12758">
            <v>4</v>
          </cell>
          <cell r="K12758" t="str">
            <v>SALÁRIOS, ENCARGOS E BENEFÍCIOS</v>
          </cell>
          <cell r="O12758">
            <v>0</v>
          </cell>
          <cell r="Q12758">
            <v>46113</v>
          </cell>
          <cell r="W12758" t="str">
            <v>SP INT 1</v>
          </cell>
          <cell r="X12758" t="str">
            <v>SP INT 1</v>
          </cell>
        </row>
        <row r="12759">
          <cell r="B12759">
            <v>4</v>
          </cell>
          <cell r="K12759" t="str">
            <v>SALÁRIOS, ENCARGOS E BENEFÍCIOS</v>
          </cell>
          <cell r="O12759">
            <v>0</v>
          </cell>
          <cell r="Q12759">
            <v>46113</v>
          </cell>
          <cell r="W12759" t="str">
            <v>SP INT 1</v>
          </cell>
          <cell r="X12759" t="str">
            <v>SP INT 1</v>
          </cell>
        </row>
        <row r="12760">
          <cell r="B12760">
            <v>4</v>
          </cell>
          <cell r="K12760" t="str">
            <v>SALÁRIOS, ENCARGOS E BENEFÍCIOS</v>
          </cell>
          <cell r="O12760">
            <v>0</v>
          </cell>
          <cell r="Q12760">
            <v>46113</v>
          </cell>
          <cell r="W12760" t="str">
            <v>SP INT 1</v>
          </cell>
          <cell r="X12760" t="str">
            <v>SP INT 1</v>
          </cell>
        </row>
        <row r="12761">
          <cell r="B12761">
            <v>4</v>
          </cell>
          <cell r="K12761" t="str">
            <v>SALÁRIOS, ENCARGOS E BENEFÍCIOS</v>
          </cell>
          <cell r="O12761">
            <v>0</v>
          </cell>
          <cell r="Q12761">
            <v>46113</v>
          </cell>
          <cell r="W12761" t="str">
            <v>SP INT 1</v>
          </cell>
          <cell r="X12761" t="str">
            <v>SP INT 1</v>
          </cell>
        </row>
        <row r="12762">
          <cell r="B12762">
            <v>4</v>
          </cell>
          <cell r="K12762" t="str">
            <v>SALÁRIOS, ENCARGOS E BENEFÍCIOS</v>
          </cell>
          <cell r="O12762">
            <v>0</v>
          </cell>
          <cell r="Q12762">
            <v>46113</v>
          </cell>
          <cell r="W12762" t="str">
            <v>SP INT 1</v>
          </cell>
          <cell r="X12762" t="str">
            <v>SP INT 1</v>
          </cell>
        </row>
        <row r="12763">
          <cell r="B12763">
            <v>4</v>
          </cell>
          <cell r="K12763" t="str">
            <v>DESPESAS GERAIS</v>
          </cell>
          <cell r="O12763">
            <v>0</v>
          </cell>
          <cell r="Q12763">
            <v>46113</v>
          </cell>
          <cell r="W12763" t="str">
            <v>SP INT 1</v>
          </cell>
          <cell r="X12763" t="str">
            <v>SP INT 1</v>
          </cell>
        </row>
        <row r="12764">
          <cell r="B12764">
            <v>4</v>
          </cell>
          <cell r="K12764" t="str">
            <v>SALÁRIOS, ENCARGOS E BENEFÍCIOS</v>
          </cell>
          <cell r="O12764">
            <v>0</v>
          </cell>
          <cell r="Q12764">
            <v>46113</v>
          </cell>
          <cell r="W12764" t="str">
            <v>SP INT 1</v>
          </cell>
          <cell r="X12764" t="str">
            <v>SP INT 1</v>
          </cell>
        </row>
        <row r="12765">
          <cell r="B12765">
            <v>4</v>
          </cell>
          <cell r="K12765" t="str">
            <v>SALÁRIOS, ENCARGOS E BENEFÍCIOS</v>
          </cell>
          <cell r="O12765">
            <v>0</v>
          </cell>
          <cell r="Q12765">
            <v>46113</v>
          </cell>
          <cell r="W12765" t="str">
            <v>SP INT 1</v>
          </cell>
          <cell r="X12765" t="str">
            <v>SP INT 1</v>
          </cell>
        </row>
        <row r="12766">
          <cell r="B12766">
            <v>4</v>
          </cell>
          <cell r="K12766" t="str">
            <v>SALÁRIOS, ENCARGOS E BENEFÍCIOS</v>
          </cell>
          <cell r="O12766">
            <v>0</v>
          </cell>
          <cell r="Q12766">
            <v>46113</v>
          </cell>
          <cell r="W12766" t="str">
            <v>SP INT 1</v>
          </cell>
          <cell r="X12766" t="str">
            <v>SP INT 1</v>
          </cell>
        </row>
        <row r="12767">
          <cell r="B12767">
            <v>4</v>
          </cell>
          <cell r="K12767" t="str">
            <v>SALÁRIOS, ENCARGOS E BENEFÍCIOS</v>
          </cell>
          <cell r="O12767">
            <v>0</v>
          </cell>
          <cell r="Q12767">
            <v>46113</v>
          </cell>
          <cell r="W12767" t="str">
            <v>SP INT 1</v>
          </cell>
          <cell r="X12767" t="str">
            <v>SP INT 1</v>
          </cell>
        </row>
        <row r="12768">
          <cell r="B12768">
            <v>4</v>
          </cell>
          <cell r="K12768" t="str">
            <v>SALÁRIOS, ENCARGOS E BENEFÍCIOS</v>
          </cell>
          <cell r="O12768">
            <v>0</v>
          </cell>
          <cell r="Q12768">
            <v>46113</v>
          </cell>
          <cell r="W12768" t="str">
            <v>SP INT 1</v>
          </cell>
          <cell r="X12768" t="str">
            <v>SP INT 1</v>
          </cell>
        </row>
        <row r="12769">
          <cell r="B12769">
            <v>4</v>
          </cell>
          <cell r="K12769" t="str">
            <v>SALÁRIOS, ENCARGOS E BENEFÍCIOS</v>
          </cell>
          <cell r="O12769">
            <v>0</v>
          </cell>
          <cell r="Q12769">
            <v>46113</v>
          </cell>
          <cell r="W12769" t="str">
            <v>SP INT 1</v>
          </cell>
          <cell r="X12769" t="str">
            <v>SP INT 1</v>
          </cell>
        </row>
        <row r="12770">
          <cell r="B12770">
            <v>4</v>
          </cell>
          <cell r="K12770" t="str">
            <v>SALÁRIOS, ENCARGOS E BENEFÍCIOS</v>
          </cell>
          <cell r="O12770">
            <v>0</v>
          </cell>
          <cell r="Q12770">
            <v>46113</v>
          </cell>
          <cell r="W12770" t="str">
            <v>SP INT 1</v>
          </cell>
          <cell r="X12770" t="str">
            <v>SP INT 1</v>
          </cell>
        </row>
        <row r="12771">
          <cell r="B12771">
            <v>4</v>
          </cell>
          <cell r="K12771" t="str">
            <v>SALÁRIOS, ENCARGOS E BENEFÍCIOS</v>
          </cell>
          <cell r="O12771">
            <v>0</v>
          </cell>
          <cell r="Q12771">
            <v>46113</v>
          </cell>
          <cell r="W12771" t="str">
            <v>SP INT 1</v>
          </cell>
          <cell r="X12771" t="str">
            <v>SP INT 1</v>
          </cell>
        </row>
        <row r="12772">
          <cell r="B12772">
            <v>4</v>
          </cell>
          <cell r="K12772" t="str">
            <v>SALÁRIOS, ENCARGOS E BENEFÍCIOS</v>
          </cell>
          <cell r="O12772">
            <v>0</v>
          </cell>
          <cell r="Q12772">
            <v>46113</v>
          </cell>
          <cell r="W12772" t="str">
            <v>SP INT 1</v>
          </cell>
          <cell r="X12772" t="str">
            <v>SP INT 1</v>
          </cell>
        </row>
        <row r="12773">
          <cell r="B12773">
            <v>4</v>
          </cell>
          <cell r="K12773" t="str">
            <v>SALÁRIOS, ENCARGOS E BENEFÍCIOS</v>
          </cell>
          <cell r="O12773">
            <v>0</v>
          </cell>
          <cell r="Q12773">
            <v>46113</v>
          </cell>
          <cell r="W12773" t="str">
            <v>SP INT 1</v>
          </cell>
          <cell r="X12773" t="str">
            <v>SP INT 1</v>
          </cell>
        </row>
        <row r="12774">
          <cell r="B12774">
            <v>4</v>
          </cell>
          <cell r="K12774" t="str">
            <v>SALÁRIOS, ENCARGOS E BENEFÍCIOS</v>
          </cell>
          <cell r="O12774">
            <v>0</v>
          </cell>
          <cell r="Q12774">
            <v>46113</v>
          </cell>
          <cell r="W12774" t="str">
            <v>SP INT 1</v>
          </cell>
          <cell r="X12774" t="str">
            <v>SP INT 1</v>
          </cell>
        </row>
        <row r="12775">
          <cell r="B12775">
            <v>4</v>
          </cell>
          <cell r="K12775" t="str">
            <v>SALÁRIOS, ENCARGOS E BENEFÍCIOS</v>
          </cell>
          <cell r="O12775">
            <v>0</v>
          </cell>
          <cell r="Q12775">
            <v>46113</v>
          </cell>
          <cell r="W12775" t="str">
            <v>SP INT 1</v>
          </cell>
          <cell r="X12775" t="str">
            <v>SP INT 1</v>
          </cell>
        </row>
        <row r="12776">
          <cell r="B12776">
            <v>4</v>
          </cell>
          <cell r="K12776" t="str">
            <v>SALÁRIOS, ENCARGOS E BENEFÍCIOS</v>
          </cell>
          <cell r="O12776">
            <v>0</v>
          </cell>
          <cell r="Q12776">
            <v>46113</v>
          </cell>
          <cell r="W12776" t="str">
            <v>SP INT 1</v>
          </cell>
          <cell r="X12776" t="str">
            <v>SP INT 1</v>
          </cell>
        </row>
        <row r="12777">
          <cell r="B12777">
            <v>4</v>
          </cell>
          <cell r="K12777" t="str">
            <v>SALÁRIOS, ENCARGOS E BENEFÍCIOS</v>
          </cell>
          <cell r="O12777">
            <v>0</v>
          </cell>
          <cell r="Q12777">
            <v>46113</v>
          </cell>
          <cell r="W12777" t="str">
            <v>SP INT 1</v>
          </cell>
          <cell r="X12777" t="str">
            <v>SP INT 1</v>
          </cell>
        </row>
        <row r="12778">
          <cell r="B12778">
            <v>4</v>
          </cell>
          <cell r="K12778" t="str">
            <v>SALÁRIOS, ENCARGOS E BENEFÍCIOS</v>
          </cell>
          <cell r="O12778">
            <v>0</v>
          </cell>
          <cell r="Q12778">
            <v>46113</v>
          </cell>
          <cell r="W12778" t="str">
            <v>SP INT 1</v>
          </cell>
          <cell r="X12778" t="str">
            <v>SP INT 1</v>
          </cell>
        </row>
        <row r="12779">
          <cell r="B12779">
            <v>4</v>
          </cell>
          <cell r="K12779" t="str">
            <v>SALÁRIOS, ENCARGOS E BENEFÍCIOS</v>
          </cell>
          <cell r="O12779">
            <v>0</v>
          </cell>
          <cell r="Q12779">
            <v>46113</v>
          </cell>
          <cell r="W12779" t="str">
            <v>SP INT 1</v>
          </cell>
          <cell r="X12779" t="str">
            <v>SP INT 1</v>
          </cell>
        </row>
        <row r="12780">
          <cell r="B12780">
            <v>4</v>
          </cell>
          <cell r="K12780" t="str">
            <v>SALÁRIOS, ENCARGOS E BENEFÍCIOS</v>
          </cell>
          <cell r="O12780">
            <v>0</v>
          </cell>
          <cell r="Q12780">
            <v>46113</v>
          </cell>
          <cell r="W12780" t="str">
            <v>SP INT 1</v>
          </cell>
          <cell r="X12780" t="str">
            <v>SP INT 1</v>
          </cell>
        </row>
        <row r="12781">
          <cell r="B12781">
            <v>4</v>
          </cell>
          <cell r="K12781" t="str">
            <v>SALÁRIOS, ENCARGOS E BENEFÍCIOS</v>
          </cell>
          <cell r="O12781">
            <v>0</v>
          </cell>
          <cell r="Q12781">
            <v>46113</v>
          </cell>
          <cell r="W12781" t="str">
            <v>SP INT 1</v>
          </cell>
          <cell r="X12781" t="str">
            <v>SP INT 1</v>
          </cell>
        </row>
        <row r="12782">
          <cell r="B12782">
            <v>4</v>
          </cell>
          <cell r="K12782" t="str">
            <v>SALÁRIOS, ENCARGOS E BENEFÍCIOS</v>
          </cell>
          <cell r="O12782">
            <v>0</v>
          </cell>
          <cell r="Q12782">
            <v>46113</v>
          </cell>
          <cell r="W12782" t="str">
            <v>SP INT 1</v>
          </cell>
          <cell r="X12782" t="str">
            <v>SP INT 1</v>
          </cell>
        </row>
        <row r="12783">
          <cell r="B12783">
            <v>4</v>
          </cell>
          <cell r="K12783" t="str">
            <v>SALÁRIOS, ENCARGOS E BENEFÍCIOS</v>
          </cell>
          <cell r="O12783">
            <v>0</v>
          </cell>
          <cell r="Q12783">
            <v>46113</v>
          </cell>
          <cell r="W12783" t="str">
            <v>SP INT 1</v>
          </cell>
          <cell r="X12783" t="str">
            <v>SP INT 1</v>
          </cell>
        </row>
        <row r="12784">
          <cell r="B12784">
            <v>4</v>
          </cell>
          <cell r="K12784" t="str">
            <v>SALÁRIOS, ENCARGOS E BENEFÍCIOS</v>
          </cell>
          <cell r="O12784">
            <v>0</v>
          </cell>
          <cell r="Q12784">
            <v>46113</v>
          </cell>
          <cell r="W12784" t="str">
            <v>SP INT 1</v>
          </cell>
          <cell r="X12784" t="str">
            <v>SP INT 1</v>
          </cell>
        </row>
        <row r="12785">
          <cell r="B12785">
            <v>4</v>
          </cell>
          <cell r="K12785" t="str">
            <v>SALÁRIOS, ENCARGOS E BENEFÍCIOS</v>
          </cell>
          <cell r="O12785">
            <v>0</v>
          </cell>
          <cell r="Q12785">
            <v>46113</v>
          </cell>
          <cell r="W12785" t="str">
            <v>SP INT 1</v>
          </cell>
          <cell r="X12785" t="str">
            <v>SP INT 1</v>
          </cell>
        </row>
        <row r="12786">
          <cell r="B12786">
            <v>4</v>
          </cell>
          <cell r="K12786" t="str">
            <v>SALÁRIOS, ENCARGOS E BENEFÍCIOS</v>
          </cell>
          <cell r="O12786">
            <v>0</v>
          </cell>
          <cell r="Q12786">
            <v>46113</v>
          </cell>
          <cell r="W12786" t="str">
            <v>SP INT 1</v>
          </cell>
          <cell r="X12786" t="str">
            <v>SP INT 1</v>
          </cell>
        </row>
        <row r="12787">
          <cell r="B12787">
            <v>4</v>
          </cell>
          <cell r="K12787" t="str">
            <v>SERVIÇOS</v>
          </cell>
          <cell r="O12787">
            <v>0</v>
          </cell>
          <cell r="Q12787">
            <v>46113</v>
          </cell>
          <cell r="W12787" t="str">
            <v>SP INT 1</v>
          </cell>
          <cell r="X12787" t="str">
            <v>SP INT 1</v>
          </cell>
        </row>
        <row r="12788">
          <cell r="B12788">
            <v>4</v>
          </cell>
          <cell r="K12788" t="str">
            <v>SALÁRIOS, ENCARGOS E BENEFÍCIOS</v>
          </cell>
          <cell r="O12788">
            <v>0</v>
          </cell>
          <cell r="Q12788">
            <v>46113</v>
          </cell>
          <cell r="W12788" t="str">
            <v>SP INT 1</v>
          </cell>
          <cell r="X12788" t="str">
            <v>SP INT 1</v>
          </cell>
        </row>
        <row r="12789">
          <cell r="B12789">
            <v>4</v>
          </cell>
          <cell r="K12789" t="str">
            <v>SALÁRIOS, ENCARGOS E BENEFÍCIOS</v>
          </cell>
          <cell r="O12789">
            <v>0</v>
          </cell>
          <cell r="Q12789">
            <v>46113</v>
          </cell>
          <cell r="W12789" t="str">
            <v>SP INT 1</v>
          </cell>
          <cell r="X12789" t="str">
            <v>SP INT 1</v>
          </cell>
        </row>
        <row r="12790">
          <cell r="B12790">
            <v>4</v>
          </cell>
          <cell r="K12790" t="str">
            <v>SALÁRIOS, ENCARGOS E BENEFÍCIOS</v>
          </cell>
          <cell r="O12790">
            <v>0</v>
          </cell>
          <cell r="Q12790">
            <v>46113</v>
          </cell>
          <cell r="W12790" t="str">
            <v>SP INT 1</v>
          </cell>
          <cell r="X12790" t="str">
            <v>SP INT 1</v>
          </cell>
        </row>
        <row r="12791">
          <cell r="B12791">
            <v>4</v>
          </cell>
          <cell r="K12791" t="str">
            <v>SALÁRIOS, ENCARGOS E BENEFÍCIOS</v>
          </cell>
          <cell r="O12791">
            <v>0</v>
          </cell>
          <cell r="Q12791">
            <v>46113</v>
          </cell>
          <cell r="W12791" t="str">
            <v>SP INT 1</v>
          </cell>
          <cell r="X12791" t="str">
            <v>SP INT 1</v>
          </cell>
        </row>
        <row r="12792">
          <cell r="B12792">
            <v>4</v>
          </cell>
          <cell r="K12792" t="str">
            <v>SALÁRIOS, ENCARGOS E BENEFÍCIOS</v>
          </cell>
          <cell r="O12792">
            <v>0</v>
          </cell>
          <cell r="Q12792">
            <v>46113</v>
          </cell>
          <cell r="W12792" t="str">
            <v>SP INT 1</v>
          </cell>
          <cell r="X12792" t="str">
            <v>SP INT 1</v>
          </cell>
        </row>
        <row r="12793">
          <cell r="B12793">
            <v>4</v>
          </cell>
          <cell r="K12793" t="str">
            <v>SERVIÇOS</v>
          </cell>
          <cell r="O12793">
            <v>0</v>
          </cell>
          <cell r="Q12793">
            <v>46113</v>
          </cell>
          <cell r="W12793" t="str">
            <v>SP INT 1</v>
          </cell>
          <cell r="X12793" t="str">
            <v>SP INT 1</v>
          </cell>
        </row>
        <row r="12794">
          <cell r="B12794">
            <v>4</v>
          </cell>
          <cell r="K12794" t="str">
            <v>SALÁRIOS, ENCARGOS E BENEFÍCIOS</v>
          </cell>
          <cell r="O12794">
            <v>0</v>
          </cell>
          <cell r="Q12794">
            <v>46113</v>
          </cell>
          <cell r="W12794" t="str">
            <v>SP INT 1</v>
          </cell>
          <cell r="X12794" t="str">
            <v>SP INT 1</v>
          </cell>
        </row>
        <row r="12795">
          <cell r="B12795">
            <v>4</v>
          </cell>
          <cell r="K12795" t="str">
            <v>SALÁRIOS, ENCARGOS E BENEFÍCIOS</v>
          </cell>
          <cell r="O12795">
            <v>0</v>
          </cell>
          <cell r="Q12795">
            <v>46113</v>
          </cell>
          <cell r="W12795" t="str">
            <v>SP INT 1</v>
          </cell>
          <cell r="X12795" t="str">
            <v>SP INT 1</v>
          </cell>
        </row>
        <row r="12796">
          <cell r="B12796">
            <v>4</v>
          </cell>
          <cell r="K12796" t="str">
            <v>SALÁRIOS, ENCARGOS E BENEFÍCIOS</v>
          </cell>
          <cell r="O12796">
            <v>0</v>
          </cell>
          <cell r="Q12796">
            <v>46113</v>
          </cell>
          <cell r="W12796" t="str">
            <v>SP INT 1</v>
          </cell>
          <cell r="X12796" t="str">
            <v>SP INT 1</v>
          </cell>
        </row>
        <row r="12797">
          <cell r="B12797">
            <v>4</v>
          </cell>
          <cell r="K12797" t="str">
            <v>SALÁRIOS, ENCARGOS E BENEFÍCIOS</v>
          </cell>
          <cell r="O12797">
            <v>0</v>
          </cell>
          <cell r="Q12797">
            <v>46113</v>
          </cell>
          <cell r="W12797" t="str">
            <v>SP INT 1</v>
          </cell>
          <cell r="X12797" t="str">
            <v>SP INT 1</v>
          </cell>
        </row>
        <row r="12798">
          <cell r="B12798">
            <v>4</v>
          </cell>
          <cell r="K12798" t="str">
            <v>SALÁRIOS, ENCARGOS E BENEFÍCIOS</v>
          </cell>
          <cell r="O12798">
            <v>0</v>
          </cell>
          <cell r="Q12798">
            <v>46113</v>
          </cell>
          <cell r="W12798" t="str">
            <v>SP INT 1</v>
          </cell>
          <cell r="X12798" t="str">
            <v>SP INT 1</v>
          </cell>
        </row>
        <row r="12799">
          <cell r="B12799">
            <v>4</v>
          </cell>
          <cell r="K12799" t="str">
            <v>SALÁRIOS, ENCARGOS E BENEFÍCIOS</v>
          </cell>
          <cell r="O12799">
            <v>0</v>
          </cell>
          <cell r="Q12799">
            <v>46113</v>
          </cell>
          <cell r="W12799" t="str">
            <v>SP INT 1</v>
          </cell>
          <cell r="X12799" t="str">
            <v>SP INT 1</v>
          </cell>
        </row>
        <row r="12800">
          <cell r="B12800">
            <v>4</v>
          </cell>
          <cell r="K12800" t="str">
            <v>SALÁRIOS, ENCARGOS E BENEFÍCIOS</v>
          </cell>
          <cell r="O12800">
            <v>0</v>
          </cell>
          <cell r="Q12800">
            <v>46113</v>
          </cell>
          <cell r="W12800" t="str">
            <v>SP INT 1</v>
          </cell>
          <cell r="X12800" t="str">
            <v>SP INT 1</v>
          </cell>
        </row>
        <row r="12801">
          <cell r="B12801">
            <v>4</v>
          </cell>
          <cell r="K12801" t="str">
            <v>SALÁRIOS, ENCARGOS E BENEFÍCIOS</v>
          </cell>
          <cell r="O12801">
            <v>0</v>
          </cell>
          <cell r="Q12801">
            <v>46113</v>
          </cell>
          <cell r="W12801" t="str">
            <v>SP INT 1</v>
          </cell>
          <cell r="X12801" t="str">
            <v>SP INT 1</v>
          </cell>
        </row>
        <row r="12802">
          <cell r="B12802">
            <v>4</v>
          </cell>
          <cell r="K12802" t="str">
            <v>SALÁRIOS, ENCARGOS E BENEFÍCIOS</v>
          </cell>
          <cell r="O12802">
            <v>0</v>
          </cell>
          <cell r="Q12802">
            <v>46113</v>
          </cell>
          <cell r="W12802" t="str">
            <v>SP INT 1</v>
          </cell>
          <cell r="X12802" t="str">
            <v>SP INT 1</v>
          </cell>
        </row>
        <row r="12803">
          <cell r="B12803">
            <v>4</v>
          </cell>
          <cell r="K12803" t="str">
            <v>SALÁRIOS, ENCARGOS E BENEFÍCIOS</v>
          </cell>
          <cell r="O12803">
            <v>0</v>
          </cell>
          <cell r="Q12803">
            <v>46113</v>
          </cell>
          <cell r="W12803" t="str">
            <v>SP INT 1</v>
          </cell>
          <cell r="X12803" t="str">
            <v>SP INT 1</v>
          </cell>
        </row>
        <row r="12804">
          <cell r="B12804">
            <v>4</v>
          </cell>
          <cell r="K12804" t="str">
            <v>SALÁRIOS, ENCARGOS E BENEFÍCIOS</v>
          </cell>
          <cell r="O12804">
            <v>0</v>
          </cell>
          <cell r="Q12804">
            <v>46113</v>
          </cell>
          <cell r="W12804" t="str">
            <v>SP INT 1</v>
          </cell>
          <cell r="X12804" t="str">
            <v>SP INT 1</v>
          </cell>
        </row>
        <row r="12805">
          <cell r="B12805">
            <v>4</v>
          </cell>
          <cell r="K12805" t="str">
            <v>SALÁRIOS, ENCARGOS E BENEFÍCIOS</v>
          </cell>
          <cell r="O12805">
            <v>0</v>
          </cell>
          <cell r="Q12805">
            <v>46113</v>
          </cell>
          <cell r="W12805" t="str">
            <v>SP INT 1</v>
          </cell>
          <cell r="X12805" t="str">
            <v>SP INT 1</v>
          </cell>
        </row>
        <row r="12806">
          <cell r="B12806">
            <v>4</v>
          </cell>
          <cell r="K12806" t="str">
            <v>SALÁRIOS, ENCARGOS E BENEFÍCIOS</v>
          </cell>
          <cell r="O12806">
            <v>0</v>
          </cell>
          <cell r="Q12806">
            <v>46113</v>
          </cell>
          <cell r="W12806" t="str">
            <v>SP INT 1</v>
          </cell>
          <cell r="X12806" t="str">
            <v>SP INT 1</v>
          </cell>
        </row>
        <row r="12807">
          <cell r="B12807">
            <v>4</v>
          </cell>
          <cell r="K12807" t="str">
            <v>SALÁRIOS, ENCARGOS E BENEFÍCIOS</v>
          </cell>
          <cell r="O12807">
            <v>0</v>
          </cell>
          <cell r="Q12807">
            <v>46113</v>
          </cell>
          <cell r="W12807" t="str">
            <v>SP INT 1</v>
          </cell>
          <cell r="X12807" t="str">
            <v>SP INT 1</v>
          </cell>
        </row>
        <row r="12808">
          <cell r="B12808">
            <v>4</v>
          </cell>
          <cell r="K12808" t="str">
            <v>SALÁRIOS, ENCARGOS E BENEFÍCIOS</v>
          </cell>
          <cell r="O12808">
            <v>0</v>
          </cell>
          <cell r="Q12808">
            <v>46113</v>
          </cell>
          <cell r="W12808" t="str">
            <v>SP INT 1</v>
          </cell>
          <cell r="X12808" t="str">
            <v>SP INT 1</v>
          </cell>
        </row>
        <row r="12809">
          <cell r="B12809">
            <v>4</v>
          </cell>
          <cell r="K12809" t="str">
            <v>SALÁRIOS, ENCARGOS E BENEFÍCIOS</v>
          </cell>
          <cell r="O12809">
            <v>0</v>
          </cell>
          <cell r="Q12809">
            <v>46113</v>
          </cell>
          <cell r="W12809" t="str">
            <v>SP INT 1</v>
          </cell>
          <cell r="X12809" t="str">
            <v>SP INT 1</v>
          </cell>
        </row>
        <row r="12810">
          <cell r="B12810">
            <v>4</v>
          </cell>
          <cell r="K12810" t="str">
            <v>SALÁRIOS, ENCARGOS E BENEFÍCIOS</v>
          </cell>
          <cell r="O12810">
            <v>0</v>
          </cell>
          <cell r="Q12810">
            <v>46113</v>
          </cell>
          <cell r="W12810" t="str">
            <v>SP INT 1</v>
          </cell>
          <cell r="X12810" t="str">
            <v>SP INT 1</v>
          </cell>
        </row>
        <row r="12811">
          <cell r="B12811">
            <v>4</v>
          </cell>
          <cell r="K12811" t="str">
            <v>SALÁRIOS, ENCARGOS E BENEFÍCIOS</v>
          </cell>
          <cell r="O12811">
            <v>0</v>
          </cell>
          <cell r="Q12811">
            <v>46113</v>
          </cell>
          <cell r="W12811" t="str">
            <v>SP INT 1</v>
          </cell>
          <cell r="X12811" t="str">
            <v>SP INT 1</v>
          </cell>
        </row>
        <row r="12812">
          <cell r="B12812">
            <v>4</v>
          </cell>
          <cell r="K12812" t="str">
            <v>SALÁRIOS, ENCARGOS E BENEFÍCIOS</v>
          </cell>
          <cell r="O12812">
            <v>0</v>
          </cell>
          <cell r="Q12812">
            <v>46113</v>
          </cell>
          <cell r="W12812" t="str">
            <v>SP INT 1</v>
          </cell>
          <cell r="X12812" t="str">
            <v>SP INT 1</v>
          </cell>
        </row>
        <row r="12813">
          <cell r="B12813">
            <v>4</v>
          </cell>
          <cell r="K12813" t="str">
            <v>SALÁRIOS, ENCARGOS E BENEFÍCIOS</v>
          </cell>
          <cell r="O12813">
            <v>0</v>
          </cell>
          <cell r="Q12813">
            <v>46113</v>
          </cell>
          <cell r="W12813" t="str">
            <v>SP INT 1</v>
          </cell>
          <cell r="X12813" t="str">
            <v>SP INT 1</v>
          </cell>
        </row>
        <row r="12814">
          <cell r="B12814">
            <v>4</v>
          </cell>
          <cell r="K12814" t="str">
            <v>SALÁRIOS, ENCARGOS E BENEFÍCIOS</v>
          </cell>
          <cell r="O12814">
            <v>0</v>
          </cell>
          <cell r="Q12814">
            <v>46113</v>
          </cell>
          <cell r="W12814" t="str">
            <v>SP INT 1</v>
          </cell>
          <cell r="X12814" t="str">
            <v>SP INT 1</v>
          </cell>
        </row>
        <row r="12815">
          <cell r="B12815">
            <v>4</v>
          </cell>
          <cell r="K12815" t="str">
            <v>SALÁRIOS, ENCARGOS E BENEFÍCIOS</v>
          </cell>
          <cell r="O12815">
            <v>0</v>
          </cell>
          <cell r="Q12815">
            <v>46113</v>
          </cell>
          <cell r="W12815" t="str">
            <v>SP INT 1</v>
          </cell>
          <cell r="X12815" t="str">
            <v>SP INT 1</v>
          </cell>
        </row>
        <row r="12816">
          <cell r="B12816">
            <v>4</v>
          </cell>
          <cell r="K12816" t="str">
            <v>SERVIÇOS</v>
          </cell>
          <cell r="O12816">
            <v>0</v>
          </cell>
          <cell r="Q12816">
            <v>46113</v>
          </cell>
          <cell r="W12816" t="str">
            <v>SP INT 1</v>
          </cell>
          <cell r="X12816" t="str">
            <v>SP INT 1</v>
          </cell>
        </row>
        <row r="12817">
          <cell r="B12817">
            <v>4</v>
          </cell>
          <cell r="K12817" t="str">
            <v>SALÁRIOS, ENCARGOS E BENEFÍCIOS</v>
          </cell>
          <cell r="O12817">
            <v>0</v>
          </cell>
          <cell r="Q12817">
            <v>46113</v>
          </cell>
          <cell r="W12817" t="str">
            <v>SP INT 1</v>
          </cell>
          <cell r="X12817" t="str">
            <v>SP INT 1</v>
          </cell>
        </row>
        <row r="12818">
          <cell r="B12818">
            <v>4</v>
          </cell>
          <cell r="K12818" t="str">
            <v>SALÁRIOS, ENCARGOS E BENEFÍCIOS</v>
          </cell>
          <cell r="O12818">
            <v>0</v>
          </cell>
          <cell r="Q12818">
            <v>46113</v>
          </cell>
          <cell r="W12818" t="str">
            <v>SP INT 1</v>
          </cell>
          <cell r="X12818" t="str">
            <v>SP INT 1</v>
          </cell>
        </row>
        <row r="12819">
          <cell r="B12819">
            <v>4</v>
          </cell>
          <cell r="K12819" t="str">
            <v>SALÁRIOS, ENCARGOS E BENEFÍCIOS</v>
          </cell>
          <cell r="O12819">
            <v>0</v>
          </cell>
          <cell r="Q12819">
            <v>46113</v>
          </cell>
          <cell r="W12819" t="str">
            <v>SP INT 1</v>
          </cell>
          <cell r="X12819" t="str">
            <v>SP INT 1</v>
          </cell>
        </row>
        <row r="12820">
          <cell r="B12820">
            <v>4</v>
          </cell>
          <cell r="K12820" t="str">
            <v>SALÁRIOS, ENCARGOS E BENEFÍCIOS</v>
          </cell>
          <cell r="O12820">
            <v>0</v>
          </cell>
          <cell r="Q12820">
            <v>46113</v>
          </cell>
          <cell r="W12820" t="str">
            <v>SP INT 1</v>
          </cell>
          <cell r="X12820" t="str">
            <v>SP INT 1</v>
          </cell>
        </row>
        <row r="12821">
          <cell r="B12821">
            <v>4</v>
          </cell>
          <cell r="K12821" t="str">
            <v>SALÁRIOS, ENCARGOS E BENEFÍCIOS</v>
          </cell>
          <cell r="O12821">
            <v>0</v>
          </cell>
          <cell r="Q12821">
            <v>46113</v>
          </cell>
          <cell r="W12821" t="str">
            <v>SP INT 1</v>
          </cell>
          <cell r="X12821" t="str">
            <v>SP INT 1</v>
          </cell>
        </row>
        <row r="12822">
          <cell r="B12822">
            <v>4</v>
          </cell>
          <cell r="K12822" t="str">
            <v>SALÁRIOS, ENCARGOS E BENEFÍCIOS</v>
          </cell>
          <cell r="O12822">
            <v>0</v>
          </cell>
          <cell r="Q12822">
            <v>46113</v>
          </cell>
          <cell r="W12822" t="str">
            <v>SP INT 1</v>
          </cell>
          <cell r="X12822" t="str">
            <v>SP INT 1</v>
          </cell>
        </row>
        <row r="12823">
          <cell r="B12823">
            <v>4</v>
          </cell>
          <cell r="K12823" t="str">
            <v>SERVIÇOS</v>
          </cell>
          <cell r="O12823">
            <v>0</v>
          </cell>
          <cell r="Q12823">
            <v>46113</v>
          </cell>
          <cell r="W12823" t="str">
            <v>SP INT 1</v>
          </cell>
          <cell r="X12823" t="str">
            <v>SP INT 1</v>
          </cell>
        </row>
        <row r="12824">
          <cell r="B12824">
            <v>4</v>
          </cell>
          <cell r="K12824" t="str">
            <v>PLANTÕES E LOJAS</v>
          </cell>
          <cell r="O12824">
            <v>0</v>
          </cell>
          <cell r="Q12824">
            <v>46113</v>
          </cell>
          <cell r="W12824" t="str">
            <v>SP INT 1</v>
          </cell>
          <cell r="X12824" t="str">
            <v>SP INT 1</v>
          </cell>
        </row>
        <row r="12825">
          <cell r="B12825">
            <v>4</v>
          </cell>
          <cell r="K12825" t="str">
            <v>DESPESAS GERAIS</v>
          </cell>
          <cell r="O12825">
            <v>0</v>
          </cell>
          <cell r="Q12825">
            <v>46113</v>
          </cell>
          <cell r="W12825" t="str">
            <v>SP INT 1</v>
          </cell>
          <cell r="X12825" t="str">
            <v>SP INT 1</v>
          </cell>
        </row>
        <row r="12826">
          <cell r="B12826">
            <v>4</v>
          </cell>
          <cell r="K12826" t="str">
            <v>SALÁRIOS, ENCARGOS E BENEFÍCIOS</v>
          </cell>
          <cell r="O12826">
            <v>0</v>
          </cell>
          <cell r="Q12826">
            <v>46113</v>
          </cell>
          <cell r="W12826" t="str">
            <v>SP INT 1</v>
          </cell>
          <cell r="X12826" t="str">
            <v>SP INT 1</v>
          </cell>
        </row>
        <row r="12827">
          <cell r="B12827">
            <v>4</v>
          </cell>
          <cell r="K12827" t="str">
            <v>SALÁRIOS, ENCARGOS E BENEFÍCIOS</v>
          </cell>
          <cell r="O12827">
            <v>0</v>
          </cell>
          <cell r="Q12827">
            <v>46113</v>
          </cell>
          <cell r="W12827" t="str">
            <v>SP INT 1</v>
          </cell>
          <cell r="X12827" t="str">
            <v>SP INT 1</v>
          </cell>
        </row>
        <row r="12828">
          <cell r="B12828">
            <v>4</v>
          </cell>
          <cell r="K12828" t="str">
            <v>SALÁRIOS, ENCARGOS E BENEFÍCIOS</v>
          </cell>
          <cell r="O12828">
            <v>0</v>
          </cell>
          <cell r="Q12828">
            <v>46113</v>
          </cell>
          <cell r="W12828" t="str">
            <v>SP INT 1</v>
          </cell>
          <cell r="X12828" t="str">
            <v>SP INT 1</v>
          </cell>
        </row>
        <row r="12829">
          <cell r="B12829">
            <v>4</v>
          </cell>
          <cell r="K12829" t="str">
            <v>SALÁRIOS, ENCARGOS E BENEFÍCIOS</v>
          </cell>
          <cell r="O12829">
            <v>0</v>
          </cell>
          <cell r="Q12829">
            <v>46113</v>
          </cell>
          <cell r="W12829" t="str">
            <v>SP INT 1</v>
          </cell>
          <cell r="X12829" t="str">
            <v>SP INT 1</v>
          </cell>
        </row>
        <row r="12830">
          <cell r="B12830">
            <v>4</v>
          </cell>
          <cell r="K12830" t="str">
            <v>SALÁRIOS, ENCARGOS E BENEFÍCIOS</v>
          </cell>
          <cell r="O12830">
            <v>0</v>
          </cell>
          <cell r="Q12830">
            <v>46113</v>
          </cell>
          <cell r="W12830" t="str">
            <v>SP INT 1</v>
          </cell>
          <cell r="X12830" t="str">
            <v>SP INT 1</v>
          </cell>
        </row>
        <row r="12831">
          <cell r="B12831">
            <v>4</v>
          </cell>
          <cell r="K12831" t="str">
            <v>SALÁRIOS, ENCARGOS E BENEFÍCIOS</v>
          </cell>
          <cell r="O12831">
            <v>0</v>
          </cell>
          <cell r="Q12831">
            <v>46113</v>
          </cell>
          <cell r="W12831" t="str">
            <v>SP INT 1</v>
          </cell>
          <cell r="X12831" t="str">
            <v>SP INT 1</v>
          </cell>
        </row>
        <row r="12832">
          <cell r="B12832">
            <v>4</v>
          </cell>
          <cell r="K12832" t="str">
            <v>SERVIÇOS</v>
          </cell>
          <cell r="O12832">
            <v>0</v>
          </cell>
          <cell r="Q12832">
            <v>46113</v>
          </cell>
          <cell r="W12832" t="str">
            <v>SP INT 1</v>
          </cell>
          <cell r="X12832" t="str">
            <v>SP INT 1</v>
          </cell>
        </row>
        <row r="12833">
          <cell r="B12833">
            <v>4</v>
          </cell>
          <cell r="K12833" t="str">
            <v>SALÁRIOS, ENCARGOS E BENEFÍCIOS</v>
          </cell>
          <cell r="O12833">
            <v>0</v>
          </cell>
          <cell r="Q12833">
            <v>46113</v>
          </cell>
          <cell r="W12833" t="str">
            <v>SP INT 2</v>
          </cell>
          <cell r="X12833" t="str">
            <v>SP INT 2</v>
          </cell>
        </row>
        <row r="12834">
          <cell r="B12834">
            <v>4</v>
          </cell>
          <cell r="K12834" t="str">
            <v>SALÁRIOS, ENCARGOS E BENEFÍCIOS</v>
          </cell>
          <cell r="O12834">
            <v>0</v>
          </cell>
          <cell r="Q12834">
            <v>46113</v>
          </cell>
          <cell r="W12834" t="str">
            <v>SP INT 2</v>
          </cell>
          <cell r="X12834" t="str">
            <v>SP INT 2</v>
          </cell>
        </row>
        <row r="12835">
          <cell r="B12835">
            <v>4</v>
          </cell>
          <cell r="K12835" t="str">
            <v>SALÁRIOS, ENCARGOS E BENEFÍCIOS</v>
          </cell>
          <cell r="O12835">
            <v>0</v>
          </cell>
          <cell r="Q12835">
            <v>46113</v>
          </cell>
          <cell r="W12835" t="str">
            <v>SP INT 2</v>
          </cell>
          <cell r="X12835" t="str">
            <v>SP INT 2</v>
          </cell>
        </row>
        <row r="12836">
          <cell r="B12836">
            <v>4</v>
          </cell>
          <cell r="K12836" t="str">
            <v>SALÁRIOS, ENCARGOS E BENEFÍCIOS</v>
          </cell>
          <cell r="O12836">
            <v>0</v>
          </cell>
          <cell r="Q12836">
            <v>46113</v>
          </cell>
          <cell r="W12836" t="str">
            <v>SP INT 2</v>
          </cell>
          <cell r="X12836" t="str">
            <v>SP INT 2</v>
          </cell>
        </row>
        <row r="12837">
          <cell r="B12837">
            <v>4</v>
          </cell>
          <cell r="K12837" t="str">
            <v>SALÁRIOS, ENCARGOS E BENEFÍCIOS</v>
          </cell>
          <cell r="O12837">
            <v>0</v>
          </cell>
          <cell r="Q12837">
            <v>46113</v>
          </cell>
          <cell r="W12837" t="str">
            <v>SP INT 2</v>
          </cell>
          <cell r="X12837" t="str">
            <v>SP INT 2</v>
          </cell>
        </row>
        <row r="12838">
          <cell r="B12838">
            <v>4</v>
          </cell>
          <cell r="K12838" t="str">
            <v>SALÁRIOS, ENCARGOS E BENEFÍCIOS</v>
          </cell>
          <cell r="O12838">
            <v>0</v>
          </cell>
          <cell r="Q12838">
            <v>46113</v>
          </cell>
          <cell r="W12838" t="str">
            <v>SP INT 2</v>
          </cell>
          <cell r="X12838" t="str">
            <v>SP INT 2</v>
          </cell>
        </row>
        <row r="12839">
          <cell r="B12839">
            <v>4</v>
          </cell>
          <cell r="K12839" t="str">
            <v>SALÁRIOS, ENCARGOS E BENEFÍCIOS</v>
          </cell>
          <cell r="O12839">
            <v>0</v>
          </cell>
          <cell r="Q12839">
            <v>46113</v>
          </cell>
          <cell r="W12839" t="str">
            <v>SP INT 2</v>
          </cell>
          <cell r="X12839" t="str">
            <v>SP INT 2</v>
          </cell>
        </row>
        <row r="12840">
          <cell r="B12840">
            <v>4</v>
          </cell>
          <cell r="K12840" t="str">
            <v>SERVIÇOS</v>
          </cell>
          <cell r="O12840">
            <v>0</v>
          </cell>
          <cell r="Q12840">
            <v>46113</v>
          </cell>
          <cell r="W12840" t="str">
            <v>SP INT 2</v>
          </cell>
          <cell r="X12840" t="str">
            <v>SP INT 2</v>
          </cell>
        </row>
        <row r="12841">
          <cell r="B12841">
            <v>4</v>
          </cell>
          <cell r="K12841" t="str">
            <v>SALÁRIOS, ENCARGOS E BENEFÍCIOS</v>
          </cell>
          <cell r="O12841">
            <v>0</v>
          </cell>
          <cell r="Q12841">
            <v>46113</v>
          </cell>
          <cell r="W12841" t="str">
            <v>SP INT 2</v>
          </cell>
          <cell r="X12841" t="str">
            <v>SP INT 2</v>
          </cell>
        </row>
        <row r="12842">
          <cell r="B12842">
            <v>4</v>
          </cell>
          <cell r="K12842" t="str">
            <v>SALÁRIOS, ENCARGOS E BENEFÍCIOS</v>
          </cell>
          <cell r="O12842">
            <v>0</v>
          </cell>
          <cell r="Q12842">
            <v>46113</v>
          </cell>
          <cell r="W12842" t="str">
            <v>SP INT 2</v>
          </cell>
          <cell r="X12842" t="str">
            <v>SP INT 2</v>
          </cell>
        </row>
        <row r="12843">
          <cell r="B12843">
            <v>4</v>
          </cell>
          <cell r="K12843" t="str">
            <v>SALÁRIOS, ENCARGOS E BENEFÍCIOS</v>
          </cell>
          <cell r="O12843">
            <v>0</v>
          </cell>
          <cell r="Q12843">
            <v>46113</v>
          </cell>
          <cell r="W12843" t="str">
            <v>SP INT 2</v>
          </cell>
          <cell r="X12843" t="str">
            <v>SP INT 2</v>
          </cell>
        </row>
        <row r="12844">
          <cell r="B12844">
            <v>4</v>
          </cell>
          <cell r="K12844" t="str">
            <v>SERVIÇOS</v>
          </cell>
          <cell r="O12844">
            <v>0</v>
          </cell>
          <cell r="Q12844">
            <v>46113</v>
          </cell>
          <cell r="W12844" t="str">
            <v>SP INT 2</v>
          </cell>
          <cell r="X12844" t="str">
            <v>SP INT 2</v>
          </cell>
        </row>
        <row r="12845">
          <cell r="B12845">
            <v>4</v>
          </cell>
          <cell r="K12845" t="str">
            <v>DESPESAS GERAIS</v>
          </cell>
          <cell r="O12845">
            <v>0</v>
          </cell>
          <cell r="Q12845">
            <v>46113</v>
          </cell>
          <cell r="W12845" t="str">
            <v>SP INT 2</v>
          </cell>
          <cell r="X12845" t="str">
            <v>SP INT 2</v>
          </cell>
        </row>
        <row r="12846">
          <cell r="B12846">
            <v>4</v>
          </cell>
          <cell r="K12846" t="str">
            <v>SALÁRIOS, ENCARGOS E BENEFÍCIOS</v>
          </cell>
          <cell r="O12846">
            <v>0</v>
          </cell>
          <cell r="Q12846">
            <v>46113</v>
          </cell>
          <cell r="W12846" t="str">
            <v>SP INT 2</v>
          </cell>
          <cell r="X12846" t="str">
            <v>SP INT 2</v>
          </cell>
        </row>
        <row r="12847">
          <cell r="B12847">
            <v>4</v>
          </cell>
          <cell r="K12847" t="str">
            <v>SALÁRIOS, ENCARGOS E BENEFÍCIOS</v>
          </cell>
          <cell r="O12847">
            <v>0</v>
          </cell>
          <cell r="Q12847">
            <v>46113</v>
          </cell>
          <cell r="W12847" t="str">
            <v>SP INT 2</v>
          </cell>
          <cell r="X12847" t="str">
            <v>SP INT 2</v>
          </cell>
        </row>
        <row r="12848">
          <cell r="B12848">
            <v>4</v>
          </cell>
          <cell r="K12848" t="str">
            <v>SALÁRIOS, ENCARGOS E BENEFÍCIOS</v>
          </cell>
          <cell r="O12848">
            <v>0</v>
          </cell>
          <cell r="Q12848">
            <v>46113</v>
          </cell>
          <cell r="W12848" t="str">
            <v>SP INT 2</v>
          </cell>
          <cell r="X12848" t="str">
            <v>SP INT 2</v>
          </cell>
        </row>
        <row r="12849">
          <cell r="B12849">
            <v>4</v>
          </cell>
          <cell r="K12849" t="str">
            <v>SALÁRIOS, ENCARGOS E BENEFÍCIOS</v>
          </cell>
          <cell r="O12849">
            <v>0</v>
          </cell>
          <cell r="Q12849">
            <v>46113</v>
          </cell>
          <cell r="W12849" t="str">
            <v>SP INT 2</v>
          </cell>
          <cell r="X12849" t="str">
            <v>SP INT 2</v>
          </cell>
        </row>
        <row r="12850">
          <cell r="B12850">
            <v>4</v>
          </cell>
          <cell r="K12850" t="str">
            <v>SALÁRIOS, ENCARGOS E BENEFÍCIOS</v>
          </cell>
          <cell r="O12850">
            <v>0</v>
          </cell>
          <cell r="Q12850">
            <v>46113</v>
          </cell>
          <cell r="W12850" t="str">
            <v>SP INT 2</v>
          </cell>
          <cell r="X12850" t="str">
            <v>SP INT 2</v>
          </cell>
        </row>
        <row r="12851">
          <cell r="B12851">
            <v>4</v>
          </cell>
          <cell r="K12851" t="str">
            <v>SALÁRIOS, ENCARGOS E BENEFÍCIOS</v>
          </cell>
          <cell r="O12851">
            <v>0</v>
          </cell>
          <cell r="Q12851">
            <v>46113</v>
          </cell>
          <cell r="W12851" t="str">
            <v>SP INT 2</v>
          </cell>
          <cell r="X12851" t="str">
            <v>SP INT 2</v>
          </cell>
        </row>
        <row r="12852">
          <cell r="B12852">
            <v>4</v>
          </cell>
          <cell r="K12852" t="str">
            <v>SERVIÇOS</v>
          </cell>
          <cell r="O12852">
            <v>0</v>
          </cell>
          <cell r="Q12852">
            <v>46113</v>
          </cell>
          <cell r="W12852" t="str">
            <v>SP INT 2</v>
          </cell>
          <cell r="X12852" t="str">
            <v>SP INT 2</v>
          </cell>
        </row>
        <row r="12853">
          <cell r="B12853">
            <v>4</v>
          </cell>
          <cell r="K12853" t="str">
            <v>DESPESAS GERAIS</v>
          </cell>
          <cell r="O12853">
            <v>0</v>
          </cell>
          <cell r="Q12853">
            <v>46113</v>
          </cell>
          <cell r="W12853" t="str">
            <v>SP INT 2</v>
          </cell>
          <cell r="X12853" t="str">
            <v>SP INT 2</v>
          </cell>
        </row>
        <row r="12854">
          <cell r="B12854">
            <v>4</v>
          </cell>
          <cell r="K12854" t="str">
            <v>SALÁRIOS, ENCARGOS E BENEFÍCIOS</v>
          </cell>
          <cell r="O12854">
            <v>0</v>
          </cell>
          <cell r="Q12854">
            <v>46113</v>
          </cell>
          <cell r="W12854" t="str">
            <v>SP INT 2</v>
          </cell>
          <cell r="X12854" t="str">
            <v>SP INT 2</v>
          </cell>
        </row>
        <row r="12855">
          <cell r="B12855">
            <v>4</v>
          </cell>
          <cell r="K12855" t="str">
            <v>SALÁRIOS, ENCARGOS E BENEFÍCIOS</v>
          </cell>
          <cell r="O12855">
            <v>0</v>
          </cell>
          <cell r="Q12855">
            <v>46113</v>
          </cell>
          <cell r="W12855" t="str">
            <v>SP INT 2</v>
          </cell>
          <cell r="X12855" t="str">
            <v>SP INT 2</v>
          </cell>
        </row>
        <row r="12856">
          <cell r="B12856">
            <v>4</v>
          </cell>
          <cell r="K12856" t="str">
            <v>SALÁRIOS, ENCARGOS E BENEFÍCIOS</v>
          </cell>
          <cell r="O12856">
            <v>0</v>
          </cell>
          <cell r="Q12856">
            <v>46113</v>
          </cell>
          <cell r="W12856" t="str">
            <v>SP INT 2</v>
          </cell>
          <cell r="X12856" t="str">
            <v>SP INT 2</v>
          </cell>
        </row>
        <row r="12857">
          <cell r="B12857">
            <v>4</v>
          </cell>
          <cell r="K12857" t="str">
            <v>SERVIÇOS</v>
          </cell>
          <cell r="O12857">
            <v>0</v>
          </cell>
          <cell r="Q12857">
            <v>46113</v>
          </cell>
          <cell r="W12857" t="str">
            <v>SP INT 2</v>
          </cell>
          <cell r="X12857" t="str">
            <v>SP INT 2</v>
          </cell>
        </row>
        <row r="12858">
          <cell r="B12858">
            <v>4</v>
          </cell>
          <cell r="K12858" t="str">
            <v>SALÁRIOS, ENCARGOS E BENEFÍCIOS</v>
          </cell>
          <cell r="O12858">
            <v>0</v>
          </cell>
          <cell r="Q12858">
            <v>46113</v>
          </cell>
          <cell r="W12858" t="str">
            <v>SP INT 2</v>
          </cell>
          <cell r="X12858" t="str">
            <v>SP INT 2</v>
          </cell>
        </row>
        <row r="12859">
          <cell r="B12859">
            <v>4</v>
          </cell>
          <cell r="K12859" t="str">
            <v>SALÁRIOS, ENCARGOS E BENEFÍCIOS</v>
          </cell>
          <cell r="O12859">
            <v>0</v>
          </cell>
          <cell r="Q12859">
            <v>46113</v>
          </cell>
          <cell r="W12859" t="str">
            <v>SP INT 2</v>
          </cell>
          <cell r="X12859" t="str">
            <v>SP INT 2</v>
          </cell>
        </row>
        <row r="12860">
          <cell r="B12860">
            <v>4</v>
          </cell>
          <cell r="K12860" t="str">
            <v>SALÁRIOS, ENCARGOS E BENEFÍCIOS</v>
          </cell>
          <cell r="O12860">
            <v>0</v>
          </cell>
          <cell r="Q12860">
            <v>46113</v>
          </cell>
          <cell r="W12860" t="str">
            <v>SP INT 2</v>
          </cell>
          <cell r="X12860" t="str">
            <v>SP INT 2</v>
          </cell>
        </row>
        <row r="12861">
          <cell r="B12861">
            <v>4</v>
          </cell>
          <cell r="K12861" t="str">
            <v>SALÁRIOS, ENCARGOS E BENEFÍCIOS</v>
          </cell>
          <cell r="O12861">
            <v>0</v>
          </cell>
          <cell r="Q12861">
            <v>46113</v>
          </cell>
          <cell r="W12861" t="str">
            <v>SP INT 2</v>
          </cell>
          <cell r="X12861" t="str">
            <v>SP INT 2</v>
          </cell>
        </row>
        <row r="12862">
          <cell r="B12862">
            <v>4</v>
          </cell>
          <cell r="K12862" t="str">
            <v>SALÁRIOS, ENCARGOS E BENEFÍCIOS</v>
          </cell>
          <cell r="O12862">
            <v>0</v>
          </cell>
          <cell r="Q12862">
            <v>46113</v>
          </cell>
          <cell r="W12862" t="str">
            <v>SP INT 2</v>
          </cell>
          <cell r="X12862" t="str">
            <v>SP INT 2</v>
          </cell>
        </row>
        <row r="12863">
          <cell r="B12863">
            <v>4</v>
          </cell>
          <cell r="K12863" t="str">
            <v>SALÁRIOS, ENCARGOS E BENEFÍCIOS</v>
          </cell>
          <cell r="O12863">
            <v>0</v>
          </cell>
          <cell r="Q12863">
            <v>46113</v>
          </cell>
          <cell r="W12863" t="str">
            <v>SP INT 2</v>
          </cell>
          <cell r="X12863" t="str">
            <v>SP INT 2</v>
          </cell>
        </row>
        <row r="12864">
          <cell r="B12864">
            <v>4</v>
          </cell>
          <cell r="K12864" t="str">
            <v>SALÁRIOS, ENCARGOS E BENEFÍCIOS</v>
          </cell>
          <cell r="O12864">
            <v>0</v>
          </cell>
          <cell r="Q12864">
            <v>46113</v>
          </cell>
          <cell r="W12864" t="str">
            <v>SP INT 2</v>
          </cell>
          <cell r="X12864" t="str">
            <v>SP INT 2</v>
          </cell>
        </row>
        <row r="12865">
          <cell r="B12865">
            <v>4</v>
          </cell>
          <cell r="K12865" t="str">
            <v>SALÁRIOS, ENCARGOS E BENEFÍCIOS</v>
          </cell>
          <cell r="O12865">
            <v>0</v>
          </cell>
          <cell r="Q12865">
            <v>46113</v>
          </cell>
          <cell r="W12865" t="str">
            <v>SP INT 2</v>
          </cell>
          <cell r="X12865" t="str">
            <v>SP INT 2</v>
          </cell>
        </row>
        <row r="12866">
          <cell r="B12866">
            <v>4</v>
          </cell>
          <cell r="K12866" t="str">
            <v>SERVIÇOS</v>
          </cell>
          <cell r="O12866">
            <v>0</v>
          </cell>
          <cell r="Q12866">
            <v>46113</v>
          </cell>
          <cell r="W12866" t="str">
            <v>SP INT 2</v>
          </cell>
          <cell r="X12866" t="str">
            <v>SP INT 2</v>
          </cell>
        </row>
        <row r="12867">
          <cell r="B12867">
            <v>4</v>
          </cell>
          <cell r="K12867" t="str">
            <v>SALÁRIOS, ENCARGOS E BENEFÍCIOS</v>
          </cell>
          <cell r="O12867">
            <v>0</v>
          </cell>
          <cell r="Q12867">
            <v>46113</v>
          </cell>
          <cell r="W12867" t="str">
            <v>SP INT 2</v>
          </cell>
          <cell r="X12867" t="str">
            <v>SP INT 2</v>
          </cell>
        </row>
        <row r="12868">
          <cell r="B12868">
            <v>4</v>
          </cell>
          <cell r="K12868" t="str">
            <v>SALÁRIOS, ENCARGOS E BENEFÍCIOS</v>
          </cell>
          <cell r="O12868">
            <v>0</v>
          </cell>
          <cell r="Q12868">
            <v>46113</v>
          </cell>
          <cell r="W12868" t="str">
            <v>SP INT 2</v>
          </cell>
          <cell r="X12868" t="str">
            <v>SP INT 2</v>
          </cell>
        </row>
        <row r="12869">
          <cell r="B12869">
            <v>4</v>
          </cell>
          <cell r="K12869" t="str">
            <v>SALÁRIOS, ENCARGOS E BENEFÍCIOS</v>
          </cell>
          <cell r="O12869">
            <v>0</v>
          </cell>
          <cell r="Q12869">
            <v>46113</v>
          </cell>
          <cell r="W12869" t="str">
            <v>SP INT 2</v>
          </cell>
          <cell r="X12869" t="str">
            <v>SP INT 2</v>
          </cell>
        </row>
        <row r="12870">
          <cell r="B12870">
            <v>4</v>
          </cell>
          <cell r="K12870" t="str">
            <v>SALÁRIOS, ENCARGOS E BENEFÍCIOS</v>
          </cell>
          <cell r="O12870">
            <v>0</v>
          </cell>
          <cell r="Q12870">
            <v>46113</v>
          </cell>
          <cell r="W12870" t="str">
            <v>SP INT 2</v>
          </cell>
          <cell r="X12870" t="str">
            <v>SP INT 2</v>
          </cell>
        </row>
        <row r="12871">
          <cell r="B12871">
            <v>4</v>
          </cell>
          <cell r="K12871" t="str">
            <v>SALÁRIOS, ENCARGOS E BENEFÍCIOS</v>
          </cell>
          <cell r="O12871">
            <v>0</v>
          </cell>
          <cell r="Q12871">
            <v>46113</v>
          </cell>
          <cell r="W12871" t="str">
            <v>SP INT 2</v>
          </cell>
          <cell r="X12871" t="str">
            <v>SP INT 2</v>
          </cell>
        </row>
        <row r="12872">
          <cell r="B12872">
            <v>4</v>
          </cell>
          <cell r="K12872" t="str">
            <v>SALÁRIOS, ENCARGOS E BENEFÍCIOS</v>
          </cell>
          <cell r="O12872">
            <v>0</v>
          </cell>
          <cell r="Q12872">
            <v>46113</v>
          </cell>
          <cell r="W12872" t="str">
            <v>SP INT 2</v>
          </cell>
          <cell r="X12872" t="str">
            <v>SP INT 2</v>
          </cell>
        </row>
        <row r="12873">
          <cell r="B12873">
            <v>4</v>
          </cell>
          <cell r="K12873" t="str">
            <v>SALÁRIOS, ENCARGOS E BENEFÍCIOS</v>
          </cell>
          <cell r="O12873">
            <v>0</v>
          </cell>
          <cell r="Q12873">
            <v>46113</v>
          </cell>
          <cell r="W12873" t="str">
            <v>SP INT 2</v>
          </cell>
          <cell r="X12873" t="str">
            <v>SP INT 2</v>
          </cell>
        </row>
        <row r="12874">
          <cell r="B12874">
            <v>4</v>
          </cell>
          <cell r="K12874" t="str">
            <v>SALÁRIOS, ENCARGOS E BENEFÍCIOS</v>
          </cell>
          <cell r="O12874">
            <v>0</v>
          </cell>
          <cell r="Q12874">
            <v>46113</v>
          </cell>
          <cell r="W12874" t="str">
            <v>SP INT 2</v>
          </cell>
          <cell r="X12874" t="str">
            <v>SP INT 2</v>
          </cell>
        </row>
        <row r="12875">
          <cell r="B12875">
            <v>4</v>
          </cell>
          <cell r="K12875" t="str">
            <v>SALÁRIOS, ENCARGOS E BENEFÍCIOS</v>
          </cell>
          <cell r="O12875">
            <v>0</v>
          </cell>
          <cell r="Q12875">
            <v>46113</v>
          </cell>
          <cell r="W12875" t="str">
            <v>SP INT 2</v>
          </cell>
          <cell r="X12875" t="str">
            <v>SP INT 2</v>
          </cell>
        </row>
        <row r="12876">
          <cell r="B12876">
            <v>4</v>
          </cell>
          <cell r="K12876" t="str">
            <v>SALÁRIOS, ENCARGOS E BENEFÍCIOS</v>
          </cell>
          <cell r="O12876">
            <v>0</v>
          </cell>
          <cell r="Q12876">
            <v>46113</v>
          </cell>
          <cell r="W12876" t="str">
            <v>SP INT 2</v>
          </cell>
          <cell r="X12876" t="str">
            <v>SP INT 2</v>
          </cell>
        </row>
        <row r="12877">
          <cell r="B12877">
            <v>4</v>
          </cell>
          <cell r="K12877" t="str">
            <v>SALÁRIOS, ENCARGOS E BENEFÍCIOS</v>
          </cell>
          <cell r="O12877">
            <v>0</v>
          </cell>
          <cell r="Q12877">
            <v>46113</v>
          </cell>
          <cell r="W12877" t="str">
            <v>SP INT 2</v>
          </cell>
          <cell r="X12877" t="str">
            <v>SP INT 2</v>
          </cell>
        </row>
        <row r="12878">
          <cell r="B12878">
            <v>4</v>
          </cell>
          <cell r="K12878" t="str">
            <v>SALÁRIOS, ENCARGOS E BENEFÍCIOS</v>
          </cell>
          <cell r="O12878">
            <v>0</v>
          </cell>
          <cell r="Q12878">
            <v>46113</v>
          </cell>
          <cell r="W12878" t="str">
            <v>SP INT 2</v>
          </cell>
          <cell r="X12878" t="str">
            <v>SP INT 2</v>
          </cell>
        </row>
        <row r="12879">
          <cell r="B12879">
            <v>4</v>
          </cell>
          <cell r="K12879" t="str">
            <v>SALÁRIOS, ENCARGOS E BENEFÍCIOS</v>
          </cell>
          <cell r="O12879">
            <v>0</v>
          </cell>
          <cell r="Q12879">
            <v>46113</v>
          </cell>
          <cell r="W12879" t="str">
            <v>SP INT 2</v>
          </cell>
          <cell r="X12879" t="str">
            <v>SP INT 2</v>
          </cell>
        </row>
        <row r="12880">
          <cell r="B12880">
            <v>4</v>
          </cell>
          <cell r="K12880" t="str">
            <v>SALÁRIOS, ENCARGOS E BENEFÍCIOS</v>
          </cell>
          <cell r="O12880">
            <v>0</v>
          </cell>
          <cell r="Q12880">
            <v>46113</v>
          </cell>
          <cell r="W12880" t="str">
            <v>SP INT 2</v>
          </cell>
          <cell r="X12880" t="str">
            <v>SP INT 2</v>
          </cell>
        </row>
        <row r="12881">
          <cell r="B12881">
            <v>4</v>
          </cell>
          <cell r="K12881" t="str">
            <v>SALÁRIOS, ENCARGOS E BENEFÍCIOS</v>
          </cell>
          <cell r="O12881">
            <v>0</v>
          </cell>
          <cell r="Q12881">
            <v>46113</v>
          </cell>
          <cell r="W12881" t="str">
            <v>SP INT 2</v>
          </cell>
          <cell r="X12881" t="str">
            <v>SP INT 2</v>
          </cell>
        </row>
        <row r="12882">
          <cell r="B12882">
            <v>4</v>
          </cell>
          <cell r="K12882" t="str">
            <v>SALÁRIOS, ENCARGOS E BENEFÍCIOS</v>
          </cell>
          <cell r="O12882">
            <v>0</v>
          </cell>
          <cell r="Q12882">
            <v>46113</v>
          </cell>
          <cell r="W12882" t="str">
            <v>SP INT 2</v>
          </cell>
          <cell r="X12882" t="str">
            <v>SP INT 2</v>
          </cell>
        </row>
        <row r="12883">
          <cell r="B12883">
            <v>4</v>
          </cell>
          <cell r="K12883" t="str">
            <v>SALÁRIOS, ENCARGOS E BENEFÍCIOS</v>
          </cell>
          <cell r="O12883">
            <v>0</v>
          </cell>
          <cell r="Q12883">
            <v>46113</v>
          </cell>
          <cell r="W12883" t="str">
            <v>SP INT 2</v>
          </cell>
          <cell r="X12883" t="str">
            <v>SP INT 2</v>
          </cell>
        </row>
        <row r="12884">
          <cell r="B12884">
            <v>4</v>
          </cell>
          <cell r="K12884" t="str">
            <v>SALÁRIOS, ENCARGOS E BENEFÍCIOS</v>
          </cell>
          <cell r="O12884">
            <v>0</v>
          </cell>
          <cell r="Q12884">
            <v>46113</v>
          </cell>
          <cell r="W12884" t="str">
            <v>SP INT 2</v>
          </cell>
          <cell r="X12884" t="str">
            <v>SP INT 2</v>
          </cell>
        </row>
        <row r="12885">
          <cell r="B12885">
            <v>4</v>
          </cell>
          <cell r="K12885" t="str">
            <v>SERVIÇOS</v>
          </cell>
          <cell r="O12885">
            <v>0</v>
          </cell>
          <cell r="Q12885">
            <v>46113</v>
          </cell>
          <cell r="W12885" t="str">
            <v>SP INT 2</v>
          </cell>
          <cell r="X12885" t="str">
            <v>SP INT 2</v>
          </cell>
        </row>
        <row r="12886">
          <cell r="B12886">
            <v>4</v>
          </cell>
          <cell r="K12886" t="str">
            <v>PLANTÕES E LOJAS</v>
          </cell>
          <cell r="O12886">
            <v>0</v>
          </cell>
          <cell r="Q12886">
            <v>46113</v>
          </cell>
          <cell r="W12886" t="str">
            <v>SP INT 2</v>
          </cell>
          <cell r="X12886" t="str">
            <v>SP INT 2</v>
          </cell>
        </row>
        <row r="12887">
          <cell r="B12887">
            <v>4</v>
          </cell>
          <cell r="K12887" t="str">
            <v>SALÁRIOS, ENCARGOS E BENEFÍCIOS</v>
          </cell>
          <cell r="O12887">
            <v>0</v>
          </cell>
          <cell r="Q12887">
            <v>46113</v>
          </cell>
          <cell r="W12887" t="str">
            <v>SP INT 2</v>
          </cell>
          <cell r="X12887" t="str">
            <v>SP INT 2</v>
          </cell>
        </row>
        <row r="12888">
          <cell r="B12888">
            <v>4</v>
          </cell>
          <cell r="K12888" t="str">
            <v>SALÁRIOS, ENCARGOS E BENEFÍCIOS</v>
          </cell>
          <cell r="O12888">
            <v>0</v>
          </cell>
          <cell r="P12888">
            <v>10.6</v>
          </cell>
          <cell r="Q12888">
            <v>46113</v>
          </cell>
          <cell r="W12888" t="str">
            <v>SP INT 2</v>
          </cell>
          <cell r="X12888" t="str">
            <v>SP INT 2</v>
          </cell>
        </row>
        <row r="12889">
          <cell r="B12889">
            <v>4</v>
          </cell>
          <cell r="K12889" t="str">
            <v>SALÁRIOS, ENCARGOS E BENEFÍCIOS</v>
          </cell>
          <cell r="O12889">
            <v>0</v>
          </cell>
          <cell r="P12889">
            <v>0</v>
          </cell>
          <cell r="Q12889">
            <v>46113</v>
          </cell>
          <cell r="W12889" t="str">
            <v>SP INT 2</v>
          </cell>
          <cell r="X12889" t="str">
            <v>SP INT 2</v>
          </cell>
        </row>
        <row r="12890">
          <cell r="B12890">
            <v>4</v>
          </cell>
          <cell r="K12890" t="str">
            <v>SALÁRIOS, ENCARGOS E BENEFÍCIOS</v>
          </cell>
          <cell r="O12890">
            <v>0</v>
          </cell>
          <cell r="Q12890">
            <v>46113</v>
          </cell>
          <cell r="W12890" t="str">
            <v>SP INT 2</v>
          </cell>
          <cell r="X12890" t="str">
            <v>SP INT 2</v>
          </cell>
        </row>
        <row r="12891">
          <cell r="B12891">
            <v>4</v>
          </cell>
          <cell r="K12891" t="str">
            <v>SALÁRIOS, ENCARGOS E BENEFÍCIOS</v>
          </cell>
          <cell r="O12891">
            <v>0</v>
          </cell>
          <cell r="Q12891">
            <v>46113</v>
          </cell>
          <cell r="W12891" t="str">
            <v>SP INT 2</v>
          </cell>
          <cell r="X12891" t="str">
            <v>SP INT 2</v>
          </cell>
        </row>
        <row r="12892">
          <cell r="B12892">
            <v>4</v>
          </cell>
          <cell r="K12892" t="str">
            <v>SALÁRIOS, ENCARGOS E BENEFÍCIOS</v>
          </cell>
          <cell r="O12892">
            <v>0</v>
          </cell>
          <cell r="Q12892">
            <v>46113</v>
          </cell>
          <cell r="W12892" t="str">
            <v>SP INT 2</v>
          </cell>
          <cell r="X12892" t="str">
            <v>SP INT 2</v>
          </cell>
        </row>
        <row r="12893">
          <cell r="B12893">
            <v>4</v>
          </cell>
          <cell r="K12893" t="str">
            <v>SALÁRIOS, ENCARGOS E BENEFÍCIOS</v>
          </cell>
          <cell r="O12893">
            <v>0</v>
          </cell>
          <cell r="Q12893">
            <v>46113</v>
          </cell>
          <cell r="W12893" t="str">
            <v>SP INT 2</v>
          </cell>
          <cell r="X12893" t="str">
            <v>SP INT 2</v>
          </cell>
        </row>
        <row r="12894">
          <cell r="B12894">
            <v>4</v>
          </cell>
          <cell r="K12894" t="str">
            <v>SALÁRIOS, ENCARGOS E BENEFÍCIOS</v>
          </cell>
          <cell r="O12894">
            <v>0</v>
          </cell>
          <cell r="Q12894">
            <v>46113</v>
          </cell>
          <cell r="W12894" t="str">
            <v>SP INT 2</v>
          </cell>
          <cell r="X12894" t="str">
            <v>SP INT 2</v>
          </cell>
        </row>
        <row r="12895">
          <cell r="B12895">
            <v>4</v>
          </cell>
          <cell r="K12895" t="str">
            <v>SALÁRIOS, ENCARGOS E BENEFÍCIOS</v>
          </cell>
          <cell r="O12895">
            <v>0</v>
          </cell>
          <cell r="Q12895">
            <v>46113</v>
          </cell>
          <cell r="W12895" t="str">
            <v>SP INT 2</v>
          </cell>
          <cell r="X12895" t="str">
            <v>SP INT 2</v>
          </cell>
        </row>
        <row r="12896">
          <cell r="B12896">
            <v>4</v>
          </cell>
          <cell r="K12896" t="str">
            <v>SALÁRIOS, ENCARGOS E BENEFÍCIOS</v>
          </cell>
          <cell r="O12896">
            <v>0</v>
          </cell>
          <cell r="Q12896">
            <v>46113</v>
          </cell>
          <cell r="W12896" t="str">
            <v>SP INT 2</v>
          </cell>
          <cell r="X12896" t="str">
            <v>SP INT 2</v>
          </cell>
        </row>
        <row r="12897">
          <cell r="B12897">
            <v>4</v>
          </cell>
          <cell r="K12897" t="str">
            <v>SALÁRIOS, ENCARGOS E BENEFÍCIOS</v>
          </cell>
          <cell r="O12897">
            <v>0</v>
          </cell>
          <cell r="Q12897">
            <v>46113</v>
          </cell>
          <cell r="W12897" t="str">
            <v>SP INT 2</v>
          </cell>
          <cell r="X12897" t="str">
            <v>SP INT 2</v>
          </cell>
        </row>
        <row r="12898">
          <cell r="B12898">
            <v>4</v>
          </cell>
          <cell r="K12898" t="str">
            <v>SALÁRIOS, ENCARGOS E BENEFÍCIOS</v>
          </cell>
          <cell r="O12898">
            <v>0</v>
          </cell>
          <cell r="Q12898">
            <v>46113</v>
          </cell>
          <cell r="W12898" t="str">
            <v>SP INT 2</v>
          </cell>
          <cell r="X12898" t="str">
            <v>SP INT 2</v>
          </cell>
        </row>
        <row r="12899">
          <cell r="B12899">
            <v>4</v>
          </cell>
          <cell r="K12899" t="str">
            <v>SALÁRIOS, ENCARGOS E BENEFÍCIOS</v>
          </cell>
          <cell r="O12899">
            <v>0</v>
          </cell>
          <cell r="Q12899">
            <v>46113</v>
          </cell>
          <cell r="W12899" t="str">
            <v>SP INT 2</v>
          </cell>
          <cell r="X12899" t="str">
            <v>SP INT 2</v>
          </cell>
        </row>
        <row r="12900">
          <cell r="B12900">
            <v>4</v>
          </cell>
          <cell r="K12900" t="str">
            <v>SALÁRIOS, ENCARGOS E BENEFÍCIOS</v>
          </cell>
          <cell r="O12900">
            <v>0</v>
          </cell>
          <cell r="Q12900">
            <v>46113</v>
          </cell>
          <cell r="W12900" t="str">
            <v>SP INT 2</v>
          </cell>
          <cell r="X12900" t="str">
            <v>SP INT 2</v>
          </cell>
        </row>
        <row r="12901">
          <cell r="B12901">
            <v>4</v>
          </cell>
          <cell r="K12901" t="str">
            <v>SALÁRIOS, ENCARGOS E BENEFÍCIOS</v>
          </cell>
          <cell r="O12901">
            <v>0</v>
          </cell>
          <cell r="Q12901">
            <v>46113</v>
          </cell>
          <cell r="W12901" t="str">
            <v>SP INT 2</v>
          </cell>
          <cell r="X12901" t="str">
            <v>SP INT 2</v>
          </cell>
        </row>
        <row r="12902">
          <cell r="B12902">
            <v>4</v>
          </cell>
          <cell r="K12902" t="str">
            <v>SALÁRIOS, ENCARGOS E BENEFÍCIOS</v>
          </cell>
          <cell r="O12902">
            <v>0</v>
          </cell>
          <cell r="Q12902">
            <v>46113</v>
          </cell>
          <cell r="W12902" t="str">
            <v>SP INT 2</v>
          </cell>
          <cell r="X12902" t="str">
            <v>SP INT 2</v>
          </cell>
        </row>
        <row r="12903">
          <cell r="B12903">
            <v>4</v>
          </cell>
          <cell r="K12903" t="str">
            <v>DESPESAS GERAIS</v>
          </cell>
          <cell r="O12903">
            <v>0</v>
          </cell>
          <cell r="Q12903">
            <v>46113</v>
          </cell>
          <cell r="W12903" t="str">
            <v>SP INT 3</v>
          </cell>
          <cell r="X12903" t="str">
            <v>SP INT 3</v>
          </cell>
        </row>
        <row r="12904">
          <cell r="B12904">
            <v>4</v>
          </cell>
          <cell r="K12904" t="str">
            <v>SALÁRIOS, ENCARGOS E BENEFÍCIOS</v>
          </cell>
          <cell r="O12904">
            <v>0</v>
          </cell>
          <cell r="Q12904">
            <v>46113</v>
          </cell>
          <cell r="W12904" t="str">
            <v>SP INT 3</v>
          </cell>
          <cell r="X12904" t="str">
            <v>SP INT 3</v>
          </cell>
        </row>
        <row r="12905">
          <cell r="B12905">
            <v>4</v>
          </cell>
          <cell r="K12905" t="str">
            <v>SALÁRIOS, ENCARGOS E BENEFÍCIOS</v>
          </cell>
          <cell r="O12905">
            <v>0</v>
          </cell>
          <cell r="Q12905">
            <v>46113</v>
          </cell>
          <cell r="W12905" t="str">
            <v>SP INT 3</v>
          </cell>
          <cell r="X12905" t="str">
            <v>SP INT 3</v>
          </cell>
        </row>
        <row r="12906">
          <cell r="B12906">
            <v>4</v>
          </cell>
          <cell r="K12906" t="str">
            <v>SALÁRIOS, ENCARGOS E BENEFÍCIOS</v>
          </cell>
          <cell r="O12906">
            <v>0</v>
          </cell>
          <cell r="Q12906">
            <v>46113</v>
          </cell>
          <cell r="W12906" t="str">
            <v>SP INT 3</v>
          </cell>
          <cell r="X12906" t="str">
            <v>SP INT 3</v>
          </cell>
        </row>
        <row r="12907">
          <cell r="B12907">
            <v>4</v>
          </cell>
          <cell r="K12907" t="str">
            <v>SALÁRIOS, ENCARGOS E BENEFÍCIOS</v>
          </cell>
          <cell r="O12907">
            <v>0</v>
          </cell>
          <cell r="Q12907">
            <v>46113</v>
          </cell>
          <cell r="W12907" t="str">
            <v>SP INT 3</v>
          </cell>
          <cell r="X12907" t="str">
            <v>SP INT 3</v>
          </cell>
        </row>
        <row r="12908">
          <cell r="B12908">
            <v>4</v>
          </cell>
          <cell r="K12908" t="str">
            <v>SERVIÇOS</v>
          </cell>
          <cell r="O12908">
            <v>0</v>
          </cell>
          <cell r="Q12908">
            <v>46113</v>
          </cell>
          <cell r="W12908" t="str">
            <v>SP INT 3</v>
          </cell>
          <cell r="X12908" t="str">
            <v>SP INT 3</v>
          </cell>
        </row>
        <row r="12909">
          <cell r="B12909">
            <v>4</v>
          </cell>
          <cell r="K12909" t="str">
            <v>VIAGEM E LOGÍSTICA</v>
          </cell>
          <cell r="O12909">
            <v>0</v>
          </cell>
          <cell r="Q12909">
            <v>46113</v>
          </cell>
          <cell r="W12909" t="str">
            <v>SP INT 3</v>
          </cell>
          <cell r="X12909" t="str">
            <v>SP INT 3</v>
          </cell>
        </row>
        <row r="12910">
          <cell r="B12910">
            <v>4</v>
          </cell>
          <cell r="K12910" t="str">
            <v>SALÁRIOS, ENCARGOS E BENEFÍCIOS</v>
          </cell>
          <cell r="O12910">
            <v>0</v>
          </cell>
          <cell r="Q12910">
            <v>46113</v>
          </cell>
          <cell r="W12910" t="str">
            <v>SP INT 3</v>
          </cell>
          <cell r="X12910" t="str">
            <v>SP INT 3</v>
          </cell>
        </row>
        <row r="12911">
          <cell r="B12911">
            <v>4</v>
          </cell>
          <cell r="K12911" t="str">
            <v>SALÁRIOS, ENCARGOS E BENEFÍCIOS</v>
          </cell>
          <cell r="O12911">
            <v>0</v>
          </cell>
          <cell r="Q12911">
            <v>46113</v>
          </cell>
          <cell r="W12911" t="str">
            <v>SP INT 3</v>
          </cell>
          <cell r="X12911" t="str">
            <v>SP INT 3</v>
          </cell>
        </row>
        <row r="12912">
          <cell r="B12912">
            <v>4</v>
          </cell>
          <cell r="K12912" t="str">
            <v>SALÁRIOS, ENCARGOS E BENEFÍCIOS</v>
          </cell>
          <cell r="O12912">
            <v>0</v>
          </cell>
          <cell r="Q12912">
            <v>46113</v>
          </cell>
          <cell r="W12912" t="str">
            <v>SP INT 3</v>
          </cell>
          <cell r="X12912" t="str">
            <v>SP INT 3</v>
          </cell>
        </row>
        <row r="12913">
          <cell r="B12913">
            <v>4</v>
          </cell>
          <cell r="K12913" t="str">
            <v>SALÁRIOS, ENCARGOS E BENEFÍCIOS</v>
          </cell>
          <cell r="O12913">
            <v>0</v>
          </cell>
          <cell r="Q12913">
            <v>46113</v>
          </cell>
          <cell r="W12913" t="str">
            <v>SP INT 3</v>
          </cell>
          <cell r="X12913" t="str">
            <v>SP INT 3</v>
          </cell>
        </row>
        <row r="12914">
          <cell r="B12914">
            <v>4</v>
          </cell>
          <cell r="K12914" t="str">
            <v>SALÁRIOS, ENCARGOS E BENEFÍCIOS</v>
          </cell>
          <cell r="O12914">
            <v>0</v>
          </cell>
          <cell r="Q12914">
            <v>46113</v>
          </cell>
          <cell r="W12914" t="str">
            <v>SP INT 3</v>
          </cell>
          <cell r="X12914" t="str">
            <v>SP INT 3</v>
          </cell>
        </row>
        <row r="12915">
          <cell r="B12915">
            <v>4</v>
          </cell>
          <cell r="K12915" t="str">
            <v>SALÁRIOS, ENCARGOS E BENEFÍCIOS</v>
          </cell>
          <cell r="O12915">
            <v>0</v>
          </cell>
          <cell r="Q12915">
            <v>46113</v>
          </cell>
          <cell r="W12915" t="str">
            <v>SP INT 3</v>
          </cell>
          <cell r="X12915" t="str">
            <v>SP INT 3</v>
          </cell>
        </row>
        <row r="12916">
          <cell r="B12916">
            <v>4</v>
          </cell>
          <cell r="K12916" t="str">
            <v>SALÁRIOS, ENCARGOS E BENEFÍCIOS</v>
          </cell>
          <cell r="O12916">
            <v>0</v>
          </cell>
          <cell r="Q12916">
            <v>46113</v>
          </cell>
          <cell r="W12916" t="str">
            <v>SP INT 3</v>
          </cell>
          <cell r="X12916" t="str">
            <v>SP INT 3</v>
          </cell>
        </row>
        <row r="12917">
          <cell r="B12917">
            <v>4</v>
          </cell>
          <cell r="K12917" t="str">
            <v>SERVIÇOS</v>
          </cell>
          <cell r="O12917">
            <v>0</v>
          </cell>
          <cell r="Q12917">
            <v>46113</v>
          </cell>
          <cell r="W12917" t="str">
            <v>SP INT 3</v>
          </cell>
          <cell r="X12917" t="str">
            <v>SP INT 3</v>
          </cell>
        </row>
        <row r="12918">
          <cell r="B12918">
            <v>4</v>
          </cell>
          <cell r="K12918" t="str">
            <v>DESPESAS GERAIS</v>
          </cell>
          <cell r="O12918">
            <v>0</v>
          </cell>
          <cell r="Q12918">
            <v>46113</v>
          </cell>
          <cell r="W12918" t="str">
            <v>SP INT 3</v>
          </cell>
          <cell r="X12918" t="str">
            <v>SP INT 3</v>
          </cell>
        </row>
        <row r="12919">
          <cell r="B12919">
            <v>4</v>
          </cell>
          <cell r="K12919" t="str">
            <v>SALÁRIOS, ENCARGOS E BENEFÍCIOS</v>
          </cell>
          <cell r="O12919">
            <v>0</v>
          </cell>
          <cell r="Q12919">
            <v>46113</v>
          </cell>
          <cell r="W12919" t="str">
            <v>SP INT 3</v>
          </cell>
          <cell r="X12919" t="str">
            <v>SP INT 3</v>
          </cell>
        </row>
        <row r="12920">
          <cell r="B12920">
            <v>4</v>
          </cell>
          <cell r="K12920" t="str">
            <v>SALÁRIOS, ENCARGOS E BENEFÍCIOS</v>
          </cell>
          <cell r="O12920">
            <v>0</v>
          </cell>
          <cell r="Q12920">
            <v>46113</v>
          </cell>
          <cell r="W12920" t="str">
            <v>SP INT 3</v>
          </cell>
          <cell r="X12920" t="str">
            <v>SP INT 3</v>
          </cell>
        </row>
        <row r="12921">
          <cell r="B12921">
            <v>4</v>
          </cell>
          <cell r="K12921" t="str">
            <v>SALÁRIOS, ENCARGOS E BENEFÍCIOS</v>
          </cell>
          <cell r="O12921">
            <v>0</v>
          </cell>
          <cell r="Q12921">
            <v>46113</v>
          </cell>
          <cell r="W12921" t="str">
            <v>SP INT 3</v>
          </cell>
          <cell r="X12921" t="str">
            <v>SP INT 3</v>
          </cell>
        </row>
        <row r="12922">
          <cell r="B12922">
            <v>4</v>
          </cell>
          <cell r="K12922" t="str">
            <v>SALÁRIOS, ENCARGOS E BENEFÍCIOS</v>
          </cell>
          <cell r="O12922">
            <v>0</v>
          </cell>
          <cell r="Q12922">
            <v>46113</v>
          </cell>
          <cell r="W12922" t="str">
            <v>SP INT 3</v>
          </cell>
          <cell r="X12922" t="str">
            <v>SP INT 3</v>
          </cell>
        </row>
        <row r="12923">
          <cell r="B12923">
            <v>4</v>
          </cell>
          <cell r="K12923" t="str">
            <v>SALÁRIOS, ENCARGOS E BENEFÍCIOS</v>
          </cell>
          <cell r="O12923">
            <v>0</v>
          </cell>
          <cell r="Q12923">
            <v>46113</v>
          </cell>
          <cell r="W12923" t="str">
            <v>SP INT 3</v>
          </cell>
          <cell r="X12923" t="str">
            <v>SP INT 3</v>
          </cell>
        </row>
        <row r="12924">
          <cell r="B12924">
            <v>4</v>
          </cell>
          <cell r="K12924" t="str">
            <v>SALÁRIOS, ENCARGOS E BENEFÍCIOS</v>
          </cell>
          <cell r="O12924">
            <v>0</v>
          </cell>
          <cell r="Q12924">
            <v>46113</v>
          </cell>
          <cell r="W12924" t="str">
            <v>SP INT 3</v>
          </cell>
          <cell r="X12924" t="str">
            <v>SP INT 3</v>
          </cell>
        </row>
        <row r="12925">
          <cell r="B12925">
            <v>4</v>
          </cell>
          <cell r="K12925" t="str">
            <v>SALÁRIOS, ENCARGOS E BENEFÍCIOS</v>
          </cell>
          <cell r="O12925">
            <v>0</v>
          </cell>
          <cell r="Q12925">
            <v>46113</v>
          </cell>
          <cell r="W12925" t="str">
            <v>SP INT 3</v>
          </cell>
          <cell r="X12925" t="str">
            <v>SP INT 3</v>
          </cell>
        </row>
        <row r="12926">
          <cell r="B12926">
            <v>4</v>
          </cell>
          <cell r="K12926" t="str">
            <v>SALÁRIOS, ENCARGOS E BENEFÍCIOS</v>
          </cell>
          <cell r="O12926">
            <v>0</v>
          </cell>
          <cell r="Q12926">
            <v>46113</v>
          </cell>
          <cell r="W12926" t="str">
            <v>SP INT 3</v>
          </cell>
          <cell r="X12926" t="str">
            <v>SP INT 3</v>
          </cell>
        </row>
        <row r="12927">
          <cell r="B12927">
            <v>4</v>
          </cell>
          <cell r="K12927" t="str">
            <v>DESPESAS GERAIS</v>
          </cell>
          <cell r="O12927">
            <v>0</v>
          </cell>
          <cell r="Q12927">
            <v>46113</v>
          </cell>
          <cell r="W12927" t="str">
            <v>SP INT 3</v>
          </cell>
          <cell r="X12927" t="str">
            <v>SP INT 3</v>
          </cell>
        </row>
        <row r="12928">
          <cell r="B12928">
            <v>4</v>
          </cell>
          <cell r="K12928" t="str">
            <v>SALÁRIOS, ENCARGOS E BENEFÍCIOS</v>
          </cell>
          <cell r="O12928">
            <v>0</v>
          </cell>
          <cell r="Q12928">
            <v>46113</v>
          </cell>
          <cell r="W12928" t="str">
            <v>SP INT 3</v>
          </cell>
          <cell r="X12928" t="str">
            <v>SP INT 3</v>
          </cell>
        </row>
        <row r="12929">
          <cell r="B12929">
            <v>4</v>
          </cell>
          <cell r="K12929" t="str">
            <v>SALÁRIOS, ENCARGOS E BENEFÍCIOS</v>
          </cell>
          <cell r="O12929">
            <v>0</v>
          </cell>
          <cell r="Q12929">
            <v>46113</v>
          </cell>
          <cell r="W12929" t="str">
            <v>SP INT 3</v>
          </cell>
          <cell r="X12929" t="str">
            <v>SP INT 3</v>
          </cell>
        </row>
        <row r="12930">
          <cell r="B12930">
            <v>4</v>
          </cell>
          <cell r="K12930" t="str">
            <v>SALÁRIOS, ENCARGOS E BENEFÍCIOS</v>
          </cell>
          <cell r="O12930">
            <v>0</v>
          </cell>
          <cell r="Q12930">
            <v>46113</v>
          </cell>
          <cell r="W12930" t="str">
            <v>SP INT 3</v>
          </cell>
          <cell r="X12930" t="str">
            <v>SP INT 3</v>
          </cell>
        </row>
        <row r="12931">
          <cell r="B12931">
            <v>4</v>
          </cell>
          <cell r="K12931" t="str">
            <v>SALÁRIOS, ENCARGOS E BENEFÍCIOS</v>
          </cell>
          <cell r="O12931">
            <v>0</v>
          </cell>
          <cell r="Q12931">
            <v>46113</v>
          </cell>
          <cell r="W12931" t="str">
            <v>SP INT 3</v>
          </cell>
          <cell r="X12931" t="str">
            <v>SP INT 3</v>
          </cell>
        </row>
        <row r="12932">
          <cell r="B12932">
            <v>4</v>
          </cell>
          <cell r="K12932" t="str">
            <v>SERVIÇOS</v>
          </cell>
          <cell r="O12932">
            <v>0</v>
          </cell>
          <cell r="Q12932">
            <v>46113</v>
          </cell>
          <cell r="W12932" t="str">
            <v>SP INT 3</v>
          </cell>
          <cell r="X12932" t="str">
            <v>SP INT 3</v>
          </cell>
        </row>
        <row r="12933">
          <cell r="B12933">
            <v>4</v>
          </cell>
          <cell r="K12933" t="str">
            <v>SALÁRIOS, ENCARGOS E BENEFÍCIOS</v>
          </cell>
          <cell r="O12933">
            <v>0</v>
          </cell>
          <cell r="Q12933">
            <v>46113</v>
          </cell>
          <cell r="W12933" t="str">
            <v>SP INT 3</v>
          </cell>
          <cell r="X12933" t="str">
            <v>SP INT 3</v>
          </cell>
        </row>
        <row r="12934">
          <cell r="B12934">
            <v>4</v>
          </cell>
          <cell r="K12934" t="str">
            <v>SALÁRIOS, ENCARGOS E BENEFÍCIOS</v>
          </cell>
          <cell r="O12934">
            <v>0</v>
          </cell>
          <cell r="Q12934">
            <v>46113</v>
          </cell>
          <cell r="W12934" t="str">
            <v>SP INT 3</v>
          </cell>
          <cell r="X12934" t="str">
            <v>SP INT 3</v>
          </cell>
        </row>
        <row r="12935">
          <cell r="B12935">
            <v>4</v>
          </cell>
          <cell r="K12935" t="str">
            <v>SALÁRIOS, ENCARGOS E BENEFÍCIOS</v>
          </cell>
          <cell r="O12935">
            <v>0</v>
          </cell>
          <cell r="Q12935">
            <v>46113</v>
          </cell>
          <cell r="W12935" t="str">
            <v>SP INT 3</v>
          </cell>
          <cell r="X12935" t="str">
            <v>SP INT 3</v>
          </cell>
        </row>
        <row r="12936">
          <cell r="B12936">
            <v>4</v>
          </cell>
          <cell r="K12936" t="str">
            <v>SALÁRIOS, ENCARGOS E BENEFÍCIOS</v>
          </cell>
          <cell r="O12936">
            <v>0</v>
          </cell>
          <cell r="Q12936">
            <v>46113</v>
          </cell>
          <cell r="W12936" t="str">
            <v>SP INT 3</v>
          </cell>
          <cell r="X12936" t="str">
            <v>SP INT 3</v>
          </cell>
        </row>
        <row r="12937">
          <cell r="B12937">
            <v>4</v>
          </cell>
          <cell r="K12937" t="str">
            <v>SALÁRIOS, ENCARGOS E BENEFÍCIOS</v>
          </cell>
          <cell r="O12937">
            <v>0</v>
          </cell>
          <cell r="Q12937">
            <v>46113</v>
          </cell>
          <cell r="W12937" t="str">
            <v>SP INT 3</v>
          </cell>
          <cell r="X12937" t="str">
            <v>SP INT 3</v>
          </cell>
        </row>
        <row r="12938">
          <cell r="B12938">
            <v>4</v>
          </cell>
          <cell r="K12938" t="str">
            <v>SALÁRIOS, ENCARGOS E BENEFÍCIOS</v>
          </cell>
          <cell r="O12938">
            <v>0</v>
          </cell>
          <cell r="Q12938">
            <v>46113</v>
          </cell>
          <cell r="W12938" t="str">
            <v>SP INT 3</v>
          </cell>
          <cell r="X12938" t="str">
            <v>SP INT 3</v>
          </cell>
        </row>
        <row r="12939">
          <cell r="B12939">
            <v>4</v>
          </cell>
          <cell r="K12939" t="str">
            <v>SALÁRIOS, ENCARGOS E BENEFÍCIOS</v>
          </cell>
          <cell r="O12939">
            <v>0</v>
          </cell>
          <cell r="Q12939">
            <v>46113</v>
          </cell>
          <cell r="W12939" t="str">
            <v>SP INT 3</v>
          </cell>
          <cell r="X12939" t="str">
            <v>SP INT 3</v>
          </cell>
        </row>
        <row r="12940">
          <cell r="B12940">
            <v>4</v>
          </cell>
          <cell r="K12940" t="str">
            <v>SALÁRIOS, ENCARGOS E BENEFÍCIOS</v>
          </cell>
          <cell r="O12940">
            <v>0</v>
          </cell>
          <cell r="Q12940">
            <v>46113</v>
          </cell>
          <cell r="W12940" t="str">
            <v>SP INT 3</v>
          </cell>
          <cell r="X12940" t="str">
            <v>SP INT 3</v>
          </cell>
        </row>
        <row r="12941">
          <cell r="B12941">
            <v>4</v>
          </cell>
          <cell r="K12941" t="str">
            <v>SALÁRIOS, ENCARGOS E BENEFÍCIOS</v>
          </cell>
          <cell r="O12941">
            <v>0</v>
          </cell>
          <cell r="Q12941">
            <v>46113</v>
          </cell>
          <cell r="W12941" t="str">
            <v>SP INT 3</v>
          </cell>
          <cell r="X12941" t="str">
            <v>SP INT 3</v>
          </cell>
        </row>
        <row r="12942">
          <cell r="B12942">
            <v>4</v>
          </cell>
          <cell r="K12942" t="str">
            <v>SALÁRIOS, ENCARGOS E BENEFÍCIOS</v>
          </cell>
          <cell r="O12942">
            <v>0</v>
          </cell>
          <cell r="Q12942">
            <v>46113</v>
          </cell>
          <cell r="W12942" t="str">
            <v>SP INT 3</v>
          </cell>
          <cell r="X12942" t="str">
            <v>SP INT 3</v>
          </cell>
        </row>
        <row r="12943">
          <cell r="B12943">
            <v>4</v>
          </cell>
          <cell r="K12943" t="str">
            <v>SERVIÇOS</v>
          </cell>
          <cell r="O12943">
            <v>0</v>
          </cell>
          <cell r="Q12943">
            <v>46113</v>
          </cell>
          <cell r="W12943" t="str">
            <v>SP INT 3</v>
          </cell>
          <cell r="X12943" t="str">
            <v>SP INT 3</v>
          </cell>
        </row>
        <row r="12944">
          <cell r="B12944">
            <v>4</v>
          </cell>
          <cell r="K12944" t="str">
            <v>SALÁRIOS, ENCARGOS E BENEFÍCIOS</v>
          </cell>
          <cell r="O12944">
            <v>0</v>
          </cell>
          <cell r="Q12944">
            <v>46113</v>
          </cell>
          <cell r="W12944" t="str">
            <v>SP INT 3</v>
          </cell>
          <cell r="X12944" t="str">
            <v>SP INT 3</v>
          </cell>
        </row>
        <row r="12945">
          <cell r="B12945">
            <v>4</v>
          </cell>
          <cell r="K12945" t="str">
            <v>SALÁRIOS, ENCARGOS E BENEFÍCIOS</v>
          </cell>
          <cell r="O12945">
            <v>0</v>
          </cell>
          <cell r="Q12945">
            <v>46113</v>
          </cell>
          <cell r="W12945" t="str">
            <v>SP INT 3</v>
          </cell>
          <cell r="X12945" t="str">
            <v>SP INT 3</v>
          </cell>
        </row>
        <row r="12946">
          <cell r="B12946">
            <v>4</v>
          </cell>
          <cell r="K12946" t="str">
            <v>SALÁRIOS, ENCARGOS E BENEFÍCIOS</v>
          </cell>
          <cell r="O12946">
            <v>0</v>
          </cell>
          <cell r="Q12946">
            <v>46113</v>
          </cell>
          <cell r="W12946" t="str">
            <v>SP INT 3</v>
          </cell>
          <cell r="X12946" t="str">
            <v>SP INT 3</v>
          </cell>
        </row>
        <row r="12947">
          <cell r="B12947">
            <v>4</v>
          </cell>
          <cell r="K12947" t="str">
            <v>SALÁRIOS, ENCARGOS E BENEFÍCIOS</v>
          </cell>
          <cell r="O12947">
            <v>0</v>
          </cell>
          <cell r="Q12947">
            <v>46113</v>
          </cell>
          <cell r="W12947" t="str">
            <v>SP INT 3</v>
          </cell>
          <cell r="X12947" t="str">
            <v>SP INT 3</v>
          </cell>
        </row>
        <row r="12948">
          <cell r="B12948">
            <v>4</v>
          </cell>
          <cell r="K12948" t="str">
            <v>SERVIÇOS</v>
          </cell>
          <cell r="O12948">
            <v>0</v>
          </cell>
          <cell r="Q12948">
            <v>46113</v>
          </cell>
          <cell r="W12948" t="str">
            <v>SP INT 3</v>
          </cell>
          <cell r="X12948" t="str">
            <v>SP INT 3</v>
          </cell>
        </row>
        <row r="12949">
          <cell r="B12949">
            <v>4</v>
          </cell>
          <cell r="K12949" t="str">
            <v>SALÁRIOS, ENCARGOS E BENEFÍCIOS</v>
          </cell>
          <cell r="O12949">
            <v>0</v>
          </cell>
          <cell r="Q12949">
            <v>46113</v>
          </cell>
          <cell r="W12949" t="str">
            <v>SP INT 3</v>
          </cell>
          <cell r="X12949" t="str">
            <v>SP INT 3</v>
          </cell>
        </row>
        <row r="12950">
          <cell r="B12950">
            <v>4</v>
          </cell>
          <cell r="K12950" t="str">
            <v>SALÁRIOS, ENCARGOS E BENEFÍCIOS</v>
          </cell>
          <cell r="O12950">
            <v>0</v>
          </cell>
          <cell r="Q12950">
            <v>46113</v>
          </cell>
          <cell r="W12950" t="str">
            <v>SP INT 3</v>
          </cell>
          <cell r="X12950" t="str">
            <v>SP INT 3</v>
          </cell>
        </row>
        <row r="12951">
          <cell r="B12951">
            <v>4</v>
          </cell>
          <cell r="K12951" t="str">
            <v>SALÁRIOS, ENCARGOS E BENEFÍCIOS</v>
          </cell>
          <cell r="O12951">
            <v>0</v>
          </cell>
          <cell r="Q12951">
            <v>46113</v>
          </cell>
          <cell r="W12951" t="str">
            <v>SP INT 3</v>
          </cell>
          <cell r="X12951" t="str">
            <v>SP INT 3</v>
          </cell>
        </row>
        <row r="12952">
          <cell r="B12952">
            <v>4</v>
          </cell>
          <cell r="K12952" t="str">
            <v>SALÁRIOS, ENCARGOS E BENEFÍCIOS</v>
          </cell>
          <cell r="O12952">
            <v>0</v>
          </cell>
          <cell r="Q12952">
            <v>46113</v>
          </cell>
          <cell r="W12952" t="str">
            <v>SP INT 3</v>
          </cell>
          <cell r="X12952" t="str">
            <v>SP INT 3</v>
          </cell>
        </row>
        <row r="12953">
          <cell r="B12953">
            <v>4</v>
          </cell>
          <cell r="K12953" t="str">
            <v>SERVIÇOS</v>
          </cell>
          <cell r="O12953">
            <v>0</v>
          </cell>
          <cell r="Q12953">
            <v>46113</v>
          </cell>
          <cell r="W12953" t="str">
            <v>SP INT 3</v>
          </cell>
          <cell r="X12953" t="str">
            <v>SP INT 3</v>
          </cell>
        </row>
        <row r="12954">
          <cell r="B12954">
            <v>4</v>
          </cell>
          <cell r="K12954" t="str">
            <v>SALÁRIOS, ENCARGOS E BENEFÍCIOS</v>
          </cell>
          <cell r="O12954">
            <v>0</v>
          </cell>
          <cell r="Q12954">
            <v>46113</v>
          </cell>
          <cell r="W12954" t="str">
            <v>SP INT 3</v>
          </cell>
          <cell r="X12954" t="str">
            <v>SP INT 3</v>
          </cell>
        </row>
        <row r="12955">
          <cell r="B12955">
            <v>4</v>
          </cell>
          <cell r="K12955" t="str">
            <v>PLANTÕES E LOJAS</v>
          </cell>
          <cell r="O12955">
            <v>0</v>
          </cell>
          <cell r="Q12955">
            <v>46113</v>
          </cell>
          <cell r="W12955" t="str">
            <v>SP INT 3</v>
          </cell>
          <cell r="X12955" t="str">
            <v>SP INT 3</v>
          </cell>
        </row>
        <row r="12956">
          <cell r="B12956">
            <v>4</v>
          </cell>
          <cell r="K12956" t="str">
            <v>PLANTÕES E LOJAS</v>
          </cell>
          <cell r="O12956">
            <v>0</v>
          </cell>
          <cell r="Q12956">
            <v>46113</v>
          </cell>
          <cell r="W12956" t="str">
            <v>SP INT 3</v>
          </cell>
          <cell r="X12956" t="str">
            <v>SP INT 3</v>
          </cell>
        </row>
        <row r="12957">
          <cell r="B12957">
            <v>4</v>
          </cell>
          <cell r="K12957" t="str">
            <v>PLANTÕES E LOJAS</v>
          </cell>
          <cell r="O12957">
            <v>0</v>
          </cell>
          <cell r="Q12957">
            <v>46113</v>
          </cell>
          <cell r="W12957" t="str">
            <v>SP INT 3</v>
          </cell>
          <cell r="X12957" t="str">
            <v>SP INT 3</v>
          </cell>
        </row>
        <row r="12958">
          <cell r="B12958">
            <v>4</v>
          </cell>
          <cell r="K12958" t="str">
            <v>PLANTÕES E LOJAS</v>
          </cell>
          <cell r="O12958">
            <v>0</v>
          </cell>
          <cell r="P12958">
            <v>11.25</v>
          </cell>
          <cell r="Q12958">
            <v>46113</v>
          </cell>
          <cell r="W12958" t="str">
            <v>SP INT 3</v>
          </cell>
          <cell r="X12958" t="str">
            <v>SP INT 3</v>
          </cell>
        </row>
        <row r="12959">
          <cell r="B12959">
            <v>4</v>
          </cell>
          <cell r="K12959" t="str">
            <v>SALÁRIOS, ENCARGOS E BENEFÍCIOS</v>
          </cell>
          <cell r="O12959">
            <v>0</v>
          </cell>
          <cell r="Q12959">
            <v>46113</v>
          </cell>
          <cell r="W12959" t="str">
            <v>SP INT 3</v>
          </cell>
          <cell r="X12959" t="str">
            <v>SP INT 3</v>
          </cell>
        </row>
        <row r="12960">
          <cell r="B12960">
            <v>4</v>
          </cell>
          <cell r="K12960" t="str">
            <v>SALÁRIOS, ENCARGOS E BENEFÍCIOS</v>
          </cell>
          <cell r="O12960">
            <v>0</v>
          </cell>
          <cell r="Q12960">
            <v>46113</v>
          </cell>
          <cell r="W12960" t="str">
            <v>SP INT 3</v>
          </cell>
          <cell r="X12960" t="str">
            <v>SP INT 3</v>
          </cell>
        </row>
        <row r="12961">
          <cell r="B12961">
            <v>4</v>
          </cell>
          <cell r="K12961" t="str">
            <v>SALÁRIOS, ENCARGOS E BENEFÍCIOS</v>
          </cell>
          <cell r="O12961">
            <v>0</v>
          </cell>
          <cell r="Q12961">
            <v>46113</v>
          </cell>
          <cell r="W12961" t="str">
            <v>SP INT 3</v>
          </cell>
          <cell r="X12961" t="str">
            <v>SP INT 3</v>
          </cell>
        </row>
        <row r="12962">
          <cell r="B12962">
            <v>4</v>
          </cell>
          <cell r="K12962" t="str">
            <v>SALÁRIOS, ENCARGOS E BENEFÍCIOS</v>
          </cell>
          <cell r="O12962">
            <v>0</v>
          </cell>
          <cell r="Q12962">
            <v>46113</v>
          </cell>
          <cell r="W12962" t="str">
            <v>SP INT 3</v>
          </cell>
          <cell r="X12962" t="str">
            <v>SP INT 3</v>
          </cell>
        </row>
        <row r="12963">
          <cell r="B12963">
            <v>4</v>
          </cell>
          <cell r="K12963" t="str">
            <v>SALÁRIOS, ENCARGOS E BENEFÍCIOS</v>
          </cell>
          <cell r="O12963">
            <v>0</v>
          </cell>
          <cell r="Q12963">
            <v>46113</v>
          </cell>
          <cell r="W12963" t="str">
            <v>SP INT 3</v>
          </cell>
          <cell r="X12963" t="str">
            <v>SP INT 3</v>
          </cell>
        </row>
        <row r="12964">
          <cell r="B12964">
            <v>4</v>
          </cell>
          <cell r="K12964" t="str">
            <v>SALÁRIOS, ENCARGOS E BENEFÍCIOS</v>
          </cell>
          <cell r="O12964">
            <v>0</v>
          </cell>
          <cell r="Q12964">
            <v>46113</v>
          </cell>
          <cell r="W12964" t="str">
            <v>SP INT 3</v>
          </cell>
          <cell r="X12964" t="str">
            <v>SP INT 3</v>
          </cell>
        </row>
        <row r="12965">
          <cell r="B12965">
            <v>4</v>
          </cell>
          <cell r="K12965" t="str">
            <v>SALÁRIOS, ENCARGOS E BENEFÍCIOS</v>
          </cell>
          <cell r="O12965">
            <v>0</v>
          </cell>
          <cell r="Q12965">
            <v>46113</v>
          </cell>
          <cell r="W12965" t="str">
            <v>SP INT 3</v>
          </cell>
          <cell r="X12965" t="str">
            <v>SP INT 3</v>
          </cell>
        </row>
        <row r="12966">
          <cell r="B12966">
            <v>4</v>
          </cell>
          <cell r="K12966" t="str">
            <v>DESPESAS GERAIS</v>
          </cell>
          <cell r="O12966">
            <v>0</v>
          </cell>
          <cell r="Q12966">
            <v>46113</v>
          </cell>
          <cell r="W12966" t="str">
            <v>SP INT 3</v>
          </cell>
          <cell r="X12966" t="str">
            <v>SP INT 3</v>
          </cell>
        </row>
        <row r="12967">
          <cell r="B12967">
            <v>4</v>
          </cell>
          <cell r="K12967" t="str">
            <v>SALÁRIOS, ENCARGOS E BENEFÍCIOS</v>
          </cell>
          <cell r="O12967">
            <v>0</v>
          </cell>
          <cell r="Q12967">
            <v>46113</v>
          </cell>
          <cell r="W12967" t="str">
            <v>SP INT 3</v>
          </cell>
          <cell r="X12967" t="str">
            <v>SP INT 3</v>
          </cell>
        </row>
        <row r="12968">
          <cell r="B12968">
            <v>4</v>
          </cell>
          <cell r="K12968" t="str">
            <v>SALÁRIOS, ENCARGOS E BENEFÍCIOS</v>
          </cell>
          <cell r="O12968">
            <v>0</v>
          </cell>
          <cell r="Q12968">
            <v>46113</v>
          </cell>
          <cell r="W12968" t="str">
            <v>SP INT 3</v>
          </cell>
          <cell r="X12968" t="str">
            <v>SP INT 3</v>
          </cell>
        </row>
        <row r="12969">
          <cell r="B12969">
            <v>4</v>
          </cell>
          <cell r="K12969" t="str">
            <v>SALÁRIOS, ENCARGOS E BENEFÍCIOS</v>
          </cell>
          <cell r="O12969">
            <v>0</v>
          </cell>
          <cell r="Q12969">
            <v>46113</v>
          </cell>
          <cell r="W12969" t="str">
            <v>SP INT 3</v>
          </cell>
          <cell r="X12969" t="str">
            <v>SP INT 3</v>
          </cell>
        </row>
        <row r="12970">
          <cell r="B12970">
            <v>4</v>
          </cell>
          <cell r="K12970" t="str">
            <v>SALÁRIOS, ENCARGOS E BENEFÍCIOS</v>
          </cell>
          <cell r="O12970">
            <v>0</v>
          </cell>
          <cell r="Q12970">
            <v>46113</v>
          </cell>
          <cell r="W12970" t="str">
            <v>SP INT 3</v>
          </cell>
          <cell r="X12970" t="str">
            <v>SP INT 3</v>
          </cell>
        </row>
        <row r="12971">
          <cell r="B12971">
            <v>4</v>
          </cell>
          <cell r="K12971" t="str">
            <v>SALÁRIOS, ENCARGOS E BENEFÍCIOS</v>
          </cell>
          <cell r="O12971">
            <v>0</v>
          </cell>
          <cell r="Q12971">
            <v>46113</v>
          </cell>
          <cell r="W12971" t="str">
            <v>SP INT 3</v>
          </cell>
          <cell r="X12971" t="str">
            <v>SP INT 3</v>
          </cell>
        </row>
        <row r="12972">
          <cell r="B12972">
            <v>4</v>
          </cell>
          <cell r="K12972" t="str">
            <v>SALÁRIOS, ENCARGOS E BENEFÍCIOS</v>
          </cell>
          <cell r="O12972">
            <v>0</v>
          </cell>
          <cell r="Q12972">
            <v>46113</v>
          </cell>
          <cell r="W12972" t="str">
            <v>SP INT 3</v>
          </cell>
          <cell r="X12972" t="str">
            <v>SP INT 3</v>
          </cell>
        </row>
        <row r="12973">
          <cell r="B12973">
            <v>4</v>
          </cell>
          <cell r="K12973" t="str">
            <v>SALÁRIOS, ENCARGOS E BENEFÍCIOS</v>
          </cell>
          <cell r="O12973">
            <v>0</v>
          </cell>
          <cell r="Q12973">
            <v>46113</v>
          </cell>
          <cell r="W12973" t="str">
            <v>SP INT 3</v>
          </cell>
          <cell r="X12973" t="str">
            <v>SP INT 3</v>
          </cell>
        </row>
        <row r="12974">
          <cell r="B12974">
            <v>4</v>
          </cell>
          <cell r="K12974" t="str">
            <v>SALÁRIOS, ENCARGOS E BENEFÍCIOS</v>
          </cell>
          <cell r="O12974">
            <v>0</v>
          </cell>
          <cell r="Q12974">
            <v>46113</v>
          </cell>
          <cell r="W12974" t="str">
            <v>SP INT 3</v>
          </cell>
          <cell r="X12974" t="str">
            <v>SP INT 3</v>
          </cell>
        </row>
        <row r="12975">
          <cell r="B12975">
            <v>4</v>
          </cell>
          <cell r="K12975" t="str">
            <v>SALÁRIOS, ENCARGOS E BENEFÍCIOS</v>
          </cell>
          <cell r="O12975">
            <v>0</v>
          </cell>
          <cell r="Q12975">
            <v>46113</v>
          </cell>
          <cell r="W12975" t="str">
            <v>SP INT 3</v>
          </cell>
          <cell r="X12975" t="str">
            <v>SP INT 3</v>
          </cell>
        </row>
        <row r="12976">
          <cell r="B12976">
            <v>4</v>
          </cell>
          <cell r="K12976" t="str">
            <v>SALÁRIOS, ENCARGOS E BENEFÍCIOS</v>
          </cell>
          <cell r="O12976">
            <v>0</v>
          </cell>
          <cell r="Q12976">
            <v>46113</v>
          </cell>
          <cell r="W12976" t="str">
            <v>SP INT 3</v>
          </cell>
          <cell r="X12976" t="str">
            <v>SP INT 3</v>
          </cell>
        </row>
        <row r="12977">
          <cell r="B12977">
            <v>4</v>
          </cell>
          <cell r="K12977" t="str">
            <v>SALÁRIOS, ENCARGOS E BENEFÍCIOS</v>
          </cell>
          <cell r="O12977">
            <v>0</v>
          </cell>
          <cell r="Q12977">
            <v>46113</v>
          </cell>
          <cell r="W12977" t="str">
            <v>SP INT 3</v>
          </cell>
          <cell r="X12977" t="str">
            <v>SP INT 3</v>
          </cell>
        </row>
        <row r="12978">
          <cell r="B12978">
            <v>4</v>
          </cell>
          <cell r="K12978" t="str">
            <v>SALÁRIOS, ENCARGOS E BENEFÍCIOS</v>
          </cell>
          <cell r="O12978">
            <v>0</v>
          </cell>
          <cell r="Q12978">
            <v>46113</v>
          </cell>
          <cell r="W12978" t="str">
            <v>SP INT 3</v>
          </cell>
          <cell r="X12978" t="str">
            <v>SP INT 3</v>
          </cell>
        </row>
        <row r="12979">
          <cell r="B12979">
            <v>4</v>
          </cell>
          <cell r="K12979" t="str">
            <v>SALÁRIOS, ENCARGOS E BENEFÍCIOS</v>
          </cell>
          <cell r="O12979">
            <v>0</v>
          </cell>
          <cell r="Q12979">
            <v>46113</v>
          </cell>
          <cell r="W12979" t="str">
            <v>SP INT 3</v>
          </cell>
          <cell r="X12979" t="str">
            <v>SP INT 3</v>
          </cell>
        </row>
        <row r="12980">
          <cell r="B12980">
            <v>4</v>
          </cell>
          <cell r="K12980" t="str">
            <v>SALÁRIOS, ENCARGOS E BENEFÍCIOS</v>
          </cell>
          <cell r="O12980">
            <v>0</v>
          </cell>
          <cell r="Q12980">
            <v>46113</v>
          </cell>
          <cell r="W12980" t="str">
            <v>SP INT 3</v>
          </cell>
          <cell r="X12980" t="str">
            <v>SP INT 3</v>
          </cell>
        </row>
        <row r="12981">
          <cell r="B12981">
            <v>4</v>
          </cell>
          <cell r="K12981" t="str">
            <v>SALÁRIOS, ENCARGOS E BENEFÍCIOS</v>
          </cell>
          <cell r="O12981">
            <v>0</v>
          </cell>
          <cell r="Q12981">
            <v>46113</v>
          </cell>
          <cell r="W12981" t="str">
            <v>SP INT 3</v>
          </cell>
          <cell r="X12981" t="str">
            <v>SP INT 3</v>
          </cell>
        </row>
        <row r="12982">
          <cell r="B12982">
            <v>4</v>
          </cell>
          <cell r="K12982" t="str">
            <v>SALÁRIOS, ENCARGOS E BENEFÍCIOS</v>
          </cell>
          <cell r="O12982">
            <v>0</v>
          </cell>
          <cell r="Q12982">
            <v>46113</v>
          </cell>
          <cell r="W12982" t="str">
            <v>SP INT 3</v>
          </cell>
          <cell r="X12982" t="str">
            <v>SP INT 3</v>
          </cell>
        </row>
        <row r="12983">
          <cell r="B12983">
            <v>4</v>
          </cell>
          <cell r="K12983" t="str">
            <v>SALÁRIOS, ENCARGOS E BENEFÍCIOS</v>
          </cell>
          <cell r="O12983">
            <v>0</v>
          </cell>
          <cell r="Q12983">
            <v>46113</v>
          </cell>
          <cell r="W12983" t="str">
            <v>SP INT 3</v>
          </cell>
          <cell r="X12983" t="str">
            <v>SP INT 3</v>
          </cell>
        </row>
        <row r="12984">
          <cell r="B12984">
            <v>4</v>
          </cell>
          <cell r="K12984" t="str">
            <v>SALÁRIOS, ENCARGOS E BENEFÍCIOS</v>
          </cell>
          <cell r="O12984">
            <v>0</v>
          </cell>
          <cell r="Q12984">
            <v>46113</v>
          </cell>
          <cell r="W12984" t="str">
            <v>SP INT 3</v>
          </cell>
          <cell r="X12984" t="str">
            <v>SP INT 3</v>
          </cell>
        </row>
        <row r="12985">
          <cell r="B12985">
            <v>4</v>
          </cell>
          <cell r="K12985" t="str">
            <v>SERVIÇOS</v>
          </cell>
          <cell r="O12985">
            <v>0</v>
          </cell>
          <cell r="Q12985">
            <v>46113</v>
          </cell>
          <cell r="W12985" t="str">
            <v>SP INT 3</v>
          </cell>
          <cell r="X12985" t="str">
            <v>SP INT 3</v>
          </cell>
        </row>
        <row r="12986">
          <cell r="B12986">
            <v>4</v>
          </cell>
          <cell r="K12986" t="str">
            <v>DESPESAS GERAIS</v>
          </cell>
          <cell r="O12986">
            <v>0</v>
          </cell>
          <cell r="Q12986">
            <v>46113</v>
          </cell>
          <cell r="W12986" t="str">
            <v>SP INT 4</v>
          </cell>
          <cell r="X12986" t="str">
            <v>SP INT 4</v>
          </cell>
        </row>
        <row r="12987">
          <cell r="B12987">
            <v>4</v>
          </cell>
          <cell r="K12987" t="str">
            <v>SALÁRIOS, ENCARGOS E BENEFÍCIOS</v>
          </cell>
          <cell r="O12987">
            <v>0</v>
          </cell>
          <cell r="Q12987">
            <v>46113</v>
          </cell>
          <cell r="W12987" t="str">
            <v>SP INT 4</v>
          </cell>
          <cell r="X12987" t="str">
            <v>SP INT 4</v>
          </cell>
        </row>
        <row r="12988">
          <cell r="B12988">
            <v>4</v>
          </cell>
          <cell r="K12988" t="str">
            <v>SALÁRIOS, ENCARGOS E BENEFÍCIOS</v>
          </cell>
          <cell r="O12988">
            <v>0</v>
          </cell>
          <cell r="Q12988">
            <v>46113</v>
          </cell>
          <cell r="W12988" t="str">
            <v>SP INT 4</v>
          </cell>
          <cell r="X12988" t="str">
            <v>SP INT 4</v>
          </cell>
        </row>
        <row r="12989">
          <cell r="B12989">
            <v>4</v>
          </cell>
          <cell r="K12989" t="str">
            <v>SALÁRIOS, ENCARGOS E BENEFÍCIOS</v>
          </cell>
          <cell r="O12989">
            <v>0</v>
          </cell>
          <cell r="Q12989">
            <v>46113</v>
          </cell>
          <cell r="W12989" t="str">
            <v>SP INT 4</v>
          </cell>
          <cell r="X12989" t="str">
            <v>SP INT 4</v>
          </cell>
        </row>
        <row r="12990">
          <cell r="B12990">
            <v>4</v>
          </cell>
          <cell r="K12990" t="str">
            <v>SALÁRIOS, ENCARGOS E BENEFÍCIOS</v>
          </cell>
          <cell r="O12990">
            <v>0</v>
          </cell>
          <cell r="Q12990">
            <v>46113</v>
          </cell>
          <cell r="W12990" t="str">
            <v>SP INT 4</v>
          </cell>
          <cell r="X12990" t="str">
            <v>SP INT 4</v>
          </cell>
        </row>
        <row r="12991">
          <cell r="B12991">
            <v>4</v>
          </cell>
          <cell r="K12991" t="str">
            <v>SALÁRIOS, ENCARGOS E BENEFÍCIOS</v>
          </cell>
          <cell r="O12991">
            <v>0</v>
          </cell>
          <cell r="Q12991">
            <v>46113</v>
          </cell>
          <cell r="W12991" t="str">
            <v>SP INT 4</v>
          </cell>
          <cell r="X12991" t="str">
            <v>SP INT 4</v>
          </cell>
        </row>
        <row r="12992">
          <cell r="B12992">
            <v>4</v>
          </cell>
          <cell r="K12992" t="str">
            <v>SALÁRIOS, ENCARGOS E BENEFÍCIOS</v>
          </cell>
          <cell r="O12992">
            <v>0</v>
          </cell>
          <cell r="Q12992">
            <v>46113</v>
          </cell>
          <cell r="W12992" t="str">
            <v>SP INT 4</v>
          </cell>
          <cell r="X12992" t="str">
            <v>SP INT 4</v>
          </cell>
        </row>
        <row r="12993">
          <cell r="B12993">
            <v>4</v>
          </cell>
          <cell r="K12993" t="str">
            <v>SALÁRIOS, ENCARGOS E BENEFÍCIOS</v>
          </cell>
          <cell r="O12993">
            <v>0</v>
          </cell>
          <cell r="Q12993">
            <v>46113</v>
          </cell>
          <cell r="W12993" t="str">
            <v>SP INT 4</v>
          </cell>
          <cell r="X12993" t="str">
            <v>SP INT 4</v>
          </cell>
        </row>
        <row r="12994">
          <cell r="B12994">
            <v>4</v>
          </cell>
          <cell r="K12994" t="str">
            <v>DESPESAS GERAIS</v>
          </cell>
          <cell r="O12994">
            <v>0</v>
          </cell>
          <cell r="Q12994">
            <v>46113</v>
          </cell>
          <cell r="W12994" t="str">
            <v>SP INT 4</v>
          </cell>
          <cell r="X12994" t="str">
            <v>SP INT 4</v>
          </cell>
        </row>
        <row r="12995">
          <cell r="B12995">
            <v>4</v>
          </cell>
          <cell r="K12995" t="str">
            <v>SALÁRIOS, ENCARGOS E BENEFÍCIOS</v>
          </cell>
          <cell r="O12995">
            <v>0</v>
          </cell>
          <cell r="Q12995">
            <v>46113</v>
          </cell>
          <cell r="W12995" t="str">
            <v>SP INT 4</v>
          </cell>
          <cell r="X12995" t="str">
            <v>SP INT 4</v>
          </cell>
        </row>
        <row r="12996">
          <cell r="B12996">
            <v>4</v>
          </cell>
          <cell r="K12996" t="str">
            <v>SALÁRIOS, ENCARGOS E BENEFÍCIOS</v>
          </cell>
          <cell r="O12996">
            <v>0</v>
          </cell>
          <cell r="Q12996">
            <v>46113</v>
          </cell>
          <cell r="W12996" t="str">
            <v>SP INT 4</v>
          </cell>
          <cell r="X12996" t="str">
            <v>SP INT 4</v>
          </cell>
        </row>
        <row r="12997">
          <cell r="B12997">
            <v>4</v>
          </cell>
          <cell r="K12997" t="str">
            <v>SALÁRIOS, ENCARGOS E BENEFÍCIOS</v>
          </cell>
          <cell r="O12997">
            <v>0</v>
          </cell>
          <cell r="Q12997">
            <v>46113</v>
          </cell>
          <cell r="W12997" t="str">
            <v>SP INT 4</v>
          </cell>
          <cell r="X12997" t="str">
            <v>SP INT 4</v>
          </cell>
        </row>
        <row r="12998">
          <cell r="B12998">
            <v>4</v>
          </cell>
          <cell r="K12998" t="str">
            <v>SALÁRIOS, ENCARGOS E BENEFÍCIOS</v>
          </cell>
          <cell r="O12998">
            <v>0</v>
          </cell>
          <cell r="Q12998">
            <v>46113</v>
          </cell>
          <cell r="W12998" t="str">
            <v>SP INT 4</v>
          </cell>
          <cell r="X12998" t="str">
            <v>SP INT 4</v>
          </cell>
        </row>
        <row r="12999">
          <cell r="B12999">
            <v>4</v>
          </cell>
          <cell r="K12999" t="str">
            <v>SALÁRIOS, ENCARGOS E BENEFÍCIOS</v>
          </cell>
          <cell r="O12999">
            <v>0</v>
          </cell>
          <cell r="Q12999">
            <v>46113</v>
          </cell>
          <cell r="W12999" t="str">
            <v>SP INT 4</v>
          </cell>
          <cell r="X12999" t="str">
            <v>SP INT 4</v>
          </cell>
        </row>
        <row r="13000">
          <cell r="B13000">
            <v>4</v>
          </cell>
          <cell r="K13000" t="str">
            <v>SALÁRIOS, ENCARGOS E BENEFÍCIOS</v>
          </cell>
          <cell r="O13000">
            <v>0</v>
          </cell>
          <cell r="Q13000">
            <v>46113</v>
          </cell>
          <cell r="W13000" t="str">
            <v>SP INT 4</v>
          </cell>
          <cell r="X13000" t="str">
            <v>SP INT 4</v>
          </cell>
        </row>
        <row r="13001">
          <cell r="B13001">
            <v>4</v>
          </cell>
          <cell r="K13001" t="str">
            <v>SALÁRIOS, ENCARGOS E BENEFÍCIOS</v>
          </cell>
          <cell r="O13001">
            <v>0</v>
          </cell>
          <cell r="Q13001">
            <v>46113</v>
          </cell>
          <cell r="W13001" t="str">
            <v>SP INT 4</v>
          </cell>
          <cell r="X13001" t="str">
            <v>SP INT 4</v>
          </cell>
        </row>
        <row r="13002">
          <cell r="B13002">
            <v>4</v>
          </cell>
          <cell r="K13002" t="str">
            <v>SALÁRIOS, ENCARGOS E BENEFÍCIOS</v>
          </cell>
          <cell r="O13002">
            <v>0</v>
          </cell>
          <cell r="Q13002">
            <v>46113</v>
          </cell>
          <cell r="W13002" t="str">
            <v>SP INT 4</v>
          </cell>
          <cell r="X13002" t="str">
            <v>SP INT 4</v>
          </cell>
        </row>
        <row r="13003">
          <cell r="B13003">
            <v>4</v>
          </cell>
          <cell r="K13003" t="str">
            <v>SALÁRIOS, ENCARGOS E BENEFÍCIOS</v>
          </cell>
          <cell r="O13003">
            <v>0</v>
          </cell>
          <cell r="Q13003">
            <v>46113</v>
          </cell>
          <cell r="W13003" t="str">
            <v>SP INT 4</v>
          </cell>
          <cell r="X13003" t="str">
            <v>SP INT 4</v>
          </cell>
        </row>
        <row r="13004">
          <cell r="B13004">
            <v>4</v>
          </cell>
          <cell r="K13004" t="str">
            <v>SALÁRIOS, ENCARGOS E BENEFÍCIOS</v>
          </cell>
          <cell r="O13004">
            <v>0</v>
          </cell>
          <cell r="Q13004">
            <v>46113</v>
          </cell>
          <cell r="W13004" t="str">
            <v>SP INT 4</v>
          </cell>
          <cell r="X13004" t="str">
            <v>SP INT 4</v>
          </cell>
        </row>
        <row r="13005">
          <cell r="B13005">
            <v>4</v>
          </cell>
          <cell r="K13005" t="str">
            <v>SALÁRIOS, ENCARGOS E BENEFÍCIOS</v>
          </cell>
          <cell r="O13005">
            <v>0</v>
          </cell>
          <cell r="Q13005">
            <v>46113</v>
          </cell>
          <cell r="W13005" t="str">
            <v>SP INT 4</v>
          </cell>
          <cell r="X13005" t="str">
            <v>SP INT 4</v>
          </cell>
        </row>
        <row r="13006">
          <cell r="B13006">
            <v>4</v>
          </cell>
          <cell r="K13006" t="str">
            <v>SALÁRIOS, ENCARGOS E BENEFÍCIOS</v>
          </cell>
          <cell r="O13006">
            <v>0</v>
          </cell>
          <cell r="Q13006">
            <v>46113</v>
          </cell>
          <cell r="W13006" t="str">
            <v>SP INT 4</v>
          </cell>
          <cell r="X13006" t="str">
            <v>SP INT 4</v>
          </cell>
        </row>
        <row r="13007">
          <cell r="B13007">
            <v>4</v>
          </cell>
          <cell r="K13007" t="str">
            <v>SALÁRIOS, ENCARGOS E BENEFÍCIOS</v>
          </cell>
          <cell r="O13007">
            <v>0</v>
          </cell>
          <cell r="Q13007">
            <v>46113</v>
          </cell>
          <cell r="W13007" t="str">
            <v>SP INT 4</v>
          </cell>
          <cell r="X13007" t="str">
            <v>SP INT 4</v>
          </cell>
        </row>
        <row r="13008">
          <cell r="B13008">
            <v>4</v>
          </cell>
          <cell r="K13008" t="str">
            <v>SERVIÇOS</v>
          </cell>
          <cell r="O13008">
            <v>0</v>
          </cell>
          <cell r="Q13008">
            <v>46113</v>
          </cell>
          <cell r="W13008" t="str">
            <v>SP INT 4</v>
          </cell>
          <cell r="X13008" t="str">
            <v>SP INT 4</v>
          </cell>
        </row>
        <row r="13009">
          <cell r="B13009">
            <v>4</v>
          </cell>
          <cell r="K13009" t="str">
            <v>DESPESAS GERAIS</v>
          </cell>
          <cell r="O13009">
            <v>0</v>
          </cell>
          <cell r="Q13009">
            <v>46113</v>
          </cell>
          <cell r="W13009" t="str">
            <v>SP INT 4</v>
          </cell>
          <cell r="X13009" t="str">
            <v>SP INT 4</v>
          </cell>
        </row>
        <row r="13010">
          <cell r="B13010">
            <v>4</v>
          </cell>
          <cell r="K13010" t="str">
            <v>SALÁRIOS, ENCARGOS E BENEFÍCIOS</v>
          </cell>
          <cell r="O13010">
            <v>0</v>
          </cell>
          <cell r="Q13010">
            <v>46113</v>
          </cell>
          <cell r="W13010" t="str">
            <v>SP INT 4</v>
          </cell>
          <cell r="X13010" t="str">
            <v>SP INT 4</v>
          </cell>
        </row>
        <row r="13011">
          <cell r="B13011">
            <v>4</v>
          </cell>
          <cell r="K13011" t="str">
            <v>SALÁRIOS, ENCARGOS E BENEFÍCIOS</v>
          </cell>
          <cell r="O13011">
            <v>0</v>
          </cell>
          <cell r="Q13011">
            <v>46113</v>
          </cell>
          <cell r="W13011" t="str">
            <v>SP INT 4</v>
          </cell>
          <cell r="X13011" t="str">
            <v>SP INT 4</v>
          </cell>
        </row>
        <row r="13012">
          <cell r="B13012">
            <v>4</v>
          </cell>
          <cell r="K13012" t="str">
            <v>SALÁRIOS, ENCARGOS E BENEFÍCIOS</v>
          </cell>
          <cell r="O13012">
            <v>0</v>
          </cell>
          <cell r="Q13012">
            <v>46113</v>
          </cell>
          <cell r="W13012" t="str">
            <v>SP INT 4</v>
          </cell>
          <cell r="X13012" t="str">
            <v>SP INT 4</v>
          </cell>
        </row>
        <row r="13013">
          <cell r="B13013">
            <v>4</v>
          </cell>
          <cell r="K13013" t="str">
            <v>SALÁRIOS, ENCARGOS E BENEFÍCIOS</v>
          </cell>
          <cell r="O13013">
            <v>0</v>
          </cell>
          <cell r="Q13013">
            <v>46113</v>
          </cell>
          <cell r="W13013" t="str">
            <v>SP INT 4</v>
          </cell>
          <cell r="X13013" t="str">
            <v>SP INT 4</v>
          </cell>
        </row>
        <row r="13014">
          <cell r="B13014">
            <v>4</v>
          </cell>
          <cell r="K13014" t="str">
            <v>SALÁRIOS, ENCARGOS E BENEFÍCIOS</v>
          </cell>
          <cell r="O13014">
            <v>0</v>
          </cell>
          <cell r="Q13014">
            <v>46113</v>
          </cell>
          <cell r="W13014" t="str">
            <v>SP INT 4</v>
          </cell>
          <cell r="X13014" t="str">
            <v>SP INT 4</v>
          </cell>
        </row>
        <row r="13015">
          <cell r="B13015">
            <v>4</v>
          </cell>
          <cell r="K13015" t="str">
            <v>SALÁRIOS, ENCARGOS E BENEFÍCIOS</v>
          </cell>
          <cell r="O13015">
            <v>0</v>
          </cell>
          <cell r="Q13015">
            <v>46113</v>
          </cell>
          <cell r="W13015" t="str">
            <v>SP INT 4</v>
          </cell>
          <cell r="X13015" t="str">
            <v>SP INT 4</v>
          </cell>
        </row>
        <row r="13016">
          <cell r="B13016">
            <v>4</v>
          </cell>
          <cell r="K13016" t="str">
            <v>SALÁRIOS, ENCARGOS E BENEFÍCIOS</v>
          </cell>
          <cell r="O13016">
            <v>0</v>
          </cell>
          <cell r="Q13016">
            <v>46113</v>
          </cell>
          <cell r="W13016" t="str">
            <v>SP INT 4</v>
          </cell>
          <cell r="X13016" t="str">
            <v>SP INT 4</v>
          </cell>
        </row>
        <row r="13017">
          <cell r="B13017">
            <v>4</v>
          </cell>
          <cell r="K13017" t="str">
            <v>SALÁRIOS, ENCARGOS E BENEFÍCIOS</v>
          </cell>
          <cell r="O13017">
            <v>0</v>
          </cell>
          <cell r="Q13017">
            <v>46113</v>
          </cell>
          <cell r="W13017" t="str">
            <v>SP INT 4</v>
          </cell>
          <cell r="X13017" t="str">
            <v>SP INT 4</v>
          </cell>
        </row>
        <row r="13018">
          <cell r="B13018">
            <v>4</v>
          </cell>
          <cell r="K13018" t="str">
            <v>SALÁRIOS, ENCARGOS E BENEFÍCIOS</v>
          </cell>
          <cell r="O13018">
            <v>0</v>
          </cell>
          <cell r="Q13018">
            <v>46113</v>
          </cell>
          <cell r="W13018" t="str">
            <v>SP INT 4</v>
          </cell>
          <cell r="X13018" t="str">
            <v>SP INT 4</v>
          </cell>
        </row>
        <row r="13019">
          <cell r="B13019">
            <v>4</v>
          </cell>
          <cell r="K13019" t="str">
            <v>SALÁRIOS, ENCARGOS E BENEFÍCIOS</v>
          </cell>
          <cell r="O13019">
            <v>0</v>
          </cell>
          <cell r="Q13019">
            <v>46113</v>
          </cell>
          <cell r="W13019" t="str">
            <v>SP INT 4</v>
          </cell>
          <cell r="X13019" t="str">
            <v>SP INT 4</v>
          </cell>
        </row>
        <row r="13020">
          <cell r="B13020">
            <v>4</v>
          </cell>
          <cell r="K13020" t="str">
            <v>DESPESAS GERAIS</v>
          </cell>
          <cell r="O13020">
            <v>0</v>
          </cell>
          <cell r="Q13020">
            <v>46113</v>
          </cell>
          <cell r="W13020" t="str">
            <v>SP INT 4</v>
          </cell>
          <cell r="X13020" t="str">
            <v>SP INT 4</v>
          </cell>
        </row>
        <row r="13021">
          <cell r="B13021">
            <v>4</v>
          </cell>
          <cell r="K13021" t="str">
            <v>SALÁRIOS, ENCARGOS E BENEFÍCIOS</v>
          </cell>
          <cell r="O13021">
            <v>0</v>
          </cell>
          <cell r="Q13021">
            <v>46113</v>
          </cell>
          <cell r="W13021" t="str">
            <v>SP INT 4</v>
          </cell>
          <cell r="X13021" t="str">
            <v>SP INT 4</v>
          </cell>
        </row>
        <row r="13022">
          <cell r="B13022">
            <v>4</v>
          </cell>
          <cell r="K13022" t="str">
            <v>SALÁRIOS, ENCARGOS E BENEFÍCIOS</v>
          </cell>
          <cell r="O13022">
            <v>0</v>
          </cell>
          <cell r="Q13022">
            <v>46113</v>
          </cell>
          <cell r="W13022" t="str">
            <v>SP INT 4</v>
          </cell>
          <cell r="X13022" t="str">
            <v>SP INT 4</v>
          </cell>
        </row>
        <row r="13023">
          <cell r="B13023">
            <v>4</v>
          </cell>
          <cell r="K13023" t="str">
            <v>SALÁRIOS, ENCARGOS E BENEFÍCIOS</v>
          </cell>
          <cell r="O13023">
            <v>0</v>
          </cell>
          <cell r="Q13023">
            <v>46113</v>
          </cell>
          <cell r="W13023" t="str">
            <v>SP INT 4</v>
          </cell>
          <cell r="X13023" t="str">
            <v>SP INT 4</v>
          </cell>
        </row>
        <row r="13024">
          <cell r="B13024">
            <v>4</v>
          </cell>
          <cell r="K13024" t="str">
            <v>SALÁRIOS, ENCARGOS E BENEFÍCIOS</v>
          </cell>
          <cell r="O13024">
            <v>0</v>
          </cell>
          <cell r="Q13024">
            <v>46113</v>
          </cell>
          <cell r="W13024" t="str">
            <v>SP INT 4</v>
          </cell>
          <cell r="X13024" t="str">
            <v>SP INT 4</v>
          </cell>
        </row>
        <row r="13025">
          <cell r="B13025">
            <v>4</v>
          </cell>
          <cell r="K13025" t="str">
            <v>SALÁRIOS, ENCARGOS E BENEFÍCIOS</v>
          </cell>
          <cell r="O13025">
            <v>0</v>
          </cell>
          <cell r="Q13025">
            <v>46113</v>
          </cell>
          <cell r="W13025" t="str">
            <v>SP INT 4</v>
          </cell>
          <cell r="X13025" t="str">
            <v>SP INT 4</v>
          </cell>
        </row>
        <row r="13026">
          <cell r="B13026">
            <v>4</v>
          </cell>
          <cell r="K13026" t="str">
            <v>PLR</v>
          </cell>
          <cell r="O13026">
            <v>0</v>
          </cell>
          <cell r="Q13026">
            <v>46113</v>
          </cell>
          <cell r="W13026" t="str">
            <v>SP INT 4</v>
          </cell>
          <cell r="X13026" t="str">
            <v>SP INT 4</v>
          </cell>
        </row>
        <row r="13027">
          <cell r="B13027">
            <v>4</v>
          </cell>
          <cell r="K13027" t="str">
            <v>SALÁRIOS, ENCARGOS E BENEFÍCIOS</v>
          </cell>
          <cell r="O13027">
            <v>0</v>
          </cell>
          <cell r="Q13027">
            <v>46113</v>
          </cell>
          <cell r="W13027" t="str">
            <v>SP INT 4</v>
          </cell>
          <cell r="X13027" t="str">
            <v>SP INT 4</v>
          </cell>
        </row>
        <row r="13028">
          <cell r="B13028">
            <v>4</v>
          </cell>
          <cell r="K13028" t="str">
            <v>SALÁRIOS, ENCARGOS E BENEFÍCIOS</v>
          </cell>
          <cell r="O13028">
            <v>0</v>
          </cell>
          <cell r="Q13028">
            <v>46113</v>
          </cell>
          <cell r="W13028" t="str">
            <v>SP INT 4</v>
          </cell>
          <cell r="X13028" t="str">
            <v>SP INT 4</v>
          </cell>
        </row>
        <row r="13029">
          <cell r="B13029">
            <v>4</v>
          </cell>
          <cell r="K13029" t="str">
            <v>SALÁRIOS, ENCARGOS E BENEFÍCIOS</v>
          </cell>
          <cell r="O13029">
            <v>0</v>
          </cell>
          <cell r="Q13029">
            <v>46113</v>
          </cell>
          <cell r="W13029" t="str">
            <v>SP INT 4</v>
          </cell>
          <cell r="X13029" t="str">
            <v>SP INT 4</v>
          </cell>
        </row>
        <row r="13030">
          <cell r="B13030">
            <v>4</v>
          </cell>
          <cell r="K13030" t="str">
            <v>SALÁRIOS, ENCARGOS E BENEFÍCIOS</v>
          </cell>
          <cell r="O13030">
            <v>0</v>
          </cell>
          <cell r="Q13030">
            <v>46113</v>
          </cell>
          <cell r="W13030" t="str">
            <v>SP INT 4</v>
          </cell>
          <cell r="X13030" t="str">
            <v>SP INT 4</v>
          </cell>
        </row>
        <row r="13031">
          <cell r="B13031">
            <v>4</v>
          </cell>
          <cell r="K13031" t="str">
            <v>SALÁRIOS, ENCARGOS E BENEFÍCIOS</v>
          </cell>
          <cell r="O13031">
            <v>0</v>
          </cell>
          <cell r="Q13031">
            <v>46113</v>
          </cell>
          <cell r="W13031" t="str">
            <v>SP INT 4</v>
          </cell>
          <cell r="X13031" t="str">
            <v>SP INT 4</v>
          </cell>
        </row>
        <row r="13032">
          <cell r="B13032">
            <v>4</v>
          </cell>
          <cell r="K13032" t="str">
            <v>SALÁRIOS, ENCARGOS E BENEFÍCIOS</v>
          </cell>
          <cell r="O13032">
            <v>0</v>
          </cell>
          <cell r="Q13032">
            <v>46113</v>
          </cell>
          <cell r="W13032" t="str">
            <v>SP INT 4</v>
          </cell>
          <cell r="X13032" t="str">
            <v>SP INT 4</v>
          </cell>
        </row>
        <row r="13033">
          <cell r="B13033">
            <v>4</v>
          </cell>
          <cell r="K13033" t="str">
            <v>SALÁRIOS, ENCARGOS E BENEFÍCIOS</v>
          </cell>
          <cell r="O13033">
            <v>0</v>
          </cell>
          <cell r="Q13033">
            <v>46113</v>
          </cell>
          <cell r="W13033" t="str">
            <v>SP INT 4</v>
          </cell>
          <cell r="X13033" t="str">
            <v>SP INT 4</v>
          </cell>
        </row>
        <row r="13034">
          <cell r="B13034">
            <v>4</v>
          </cell>
          <cell r="K13034" t="str">
            <v>SALÁRIOS, ENCARGOS E BENEFÍCIOS</v>
          </cell>
          <cell r="O13034">
            <v>0</v>
          </cell>
          <cell r="Q13034">
            <v>46113</v>
          </cell>
          <cell r="W13034" t="str">
            <v>SP INT 4</v>
          </cell>
          <cell r="X13034" t="str">
            <v>SP INT 4</v>
          </cell>
        </row>
        <row r="13035">
          <cell r="B13035">
            <v>4</v>
          </cell>
          <cell r="K13035" t="str">
            <v>SALÁRIOS, ENCARGOS E BENEFÍCIOS</v>
          </cell>
          <cell r="O13035">
            <v>0</v>
          </cell>
          <cell r="Q13035">
            <v>46113</v>
          </cell>
          <cell r="W13035" t="str">
            <v>SP INT 4</v>
          </cell>
          <cell r="X13035" t="str">
            <v>SP INT 4</v>
          </cell>
        </row>
        <row r="13036">
          <cell r="B13036">
            <v>4</v>
          </cell>
          <cell r="K13036" t="str">
            <v>SALÁRIOS, ENCARGOS E BENEFÍCIOS</v>
          </cell>
          <cell r="O13036">
            <v>0</v>
          </cell>
          <cell r="Q13036">
            <v>46113</v>
          </cell>
          <cell r="W13036" t="str">
            <v>SP INT 4</v>
          </cell>
          <cell r="X13036" t="str">
            <v>SP INT 4</v>
          </cell>
        </row>
        <row r="13037">
          <cell r="B13037">
            <v>4</v>
          </cell>
          <cell r="K13037" t="str">
            <v>SALÁRIOS, ENCARGOS E BENEFÍCIOS</v>
          </cell>
          <cell r="O13037">
            <v>0</v>
          </cell>
          <cell r="Q13037">
            <v>46113</v>
          </cell>
          <cell r="W13037" t="str">
            <v>SP INT 4</v>
          </cell>
          <cell r="X13037" t="str">
            <v>SP INT 4</v>
          </cell>
        </row>
        <row r="13038">
          <cell r="B13038">
            <v>4</v>
          </cell>
          <cell r="K13038" t="str">
            <v>SALÁRIOS, ENCARGOS E BENEFÍCIOS</v>
          </cell>
          <cell r="O13038">
            <v>0</v>
          </cell>
          <cell r="Q13038">
            <v>46113</v>
          </cell>
          <cell r="W13038" t="str">
            <v>SP INT 4</v>
          </cell>
          <cell r="X13038" t="str">
            <v>SP INT 4</v>
          </cell>
        </row>
        <row r="13039">
          <cell r="B13039">
            <v>4</v>
          </cell>
          <cell r="K13039" t="str">
            <v>SALÁRIOS, ENCARGOS E BENEFÍCIOS</v>
          </cell>
          <cell r="O13039">
            <v>0</v>
          </cell>
          <cell r="Q13039">
            <v>46113</v>
          </cell>
          <cell r="W13039" t="str">
            <v>SP INT 4</v>
          </cell>
          <cell r="X13039" t="str">
            <v>SP INT 4</v>
          </cell>
        </row>
        <row r="13040">
          <cell r="B13040">
            <v>4</v>
          </cell>
          <cell r="K13040" t="str">
            <v>SALÁRIOS, ENCARGOS E BENEFÍCIOS</v>
          </cell>
          <cell r="O13040">
            <v>0</v>
          </cell>
          <cell r="Q13040">
            <v>46113</v>
          </cell>
          <cell r="W13040" t="str">
            <v>SP INT 4</v>
          </cell>
          <cell r="X13040" t="str">
            <v>SP INT 4</v>
          </cell>
        </row>
        <row r="13041">
          <cell r="B13041">
            <v>4</v>
          </cell>
          <cell r="K13041" t="str">
            <v>SALÁRIOS, ENCARGOS E BENEFÍCIOS</v>
          </cell>
          <cell r="O13041">
            <v>0</v>
          </cell>
          <cell r="Q13041">
            <v>46113</v>
          </cell>
          <cell r="W13041" t="str">
            <v>SP INT 4</v>
          </cell>
          <cell r="X13041" t="str">
            <v>SP INT 4</v>
          </cell>
        </row>
        <row r="13042">
          <cell r="B13042">
            <v>4</v>
          </cell>
          <cell r="K13042" t="str">
            <v>SALÁRIOS, ENCARGOS E BENEFÍCIOS</v>
          </cell>
          <cell r="O13042">
            <v>0</v>
          </cell>
          <cell r="Q13042">
            <v>46113</v>
          </cell>
          <cell r="W13042" t="str">
            <v>SP INT 4</v>
          </cell>
          <cell r="X13042" t="str">
            <v>SP INT 4</v>
          </cell>
        </row>
        <row r="13043">
          <cell r="B13043">
            <v>4</v>
          </cell>
          <cell r="K13043" t="str">
            <v>SALÁRIOS, ENCARGOS E BENEFÍCIOS</v>
          </cell>
          <cell r="O13043">
            <v>0</v>
          </cell>
          <cell r="Q13043">
            <v>46113</v>
          </cell>
          <cell r="W13043" t="str">
            <v>SP INT 4</v>
          </cell>
          <cell r="X13043" t="str">
            <v>SP INT 4</v>
          </cell>
        </row>
        <row r="13044">
          <cell r="B13044">
            <v>4</v>
          </cell>
          <cell r="K13044" t="str">
            <v>SERVIÇOS</v>
          </cell>
          <cell r="O13044">
            <v>0</v>
          </cell>
          <cell r="Q13044">
            <v>46113</v>
          </cell>
          <cell r="W13044" t="str">
            <v>SP INT 4</v>
          </cell>
          <cell r="X13044" t="str">
            <v>SP INT 4</v>
          </cell>
        </row>
        <row r="13045">
          <cell r="B13045">
            <v>4</v>
          </cell>
          <cell r="K13045" t="str">
            <v>SALÁRIOS, ENCARGOS E BENEFÍCIOS</v>
          </cell>
          <cell r="O13045">
            <v>0</v>
          </cell>
          <cell r="Q13045">
            <v>46113</v>
          </cell>
          <cell r="W13045" t="str">
            <v>SP INT 4</v>
          </cell>
          <cell r="X13045" t="str">
            <v>SP INT 4</v>
          </cell>
        </row>
        <row r="13046">
          <cell r="B13046">
            <v>4</v>
          </cell>
          <cell r="K13046" t="str">
            <v>SALÁRIOS, ENCARGOS E BENEFÍCIOS</v>
          </cell>
          <cell r="O13046">
            <v>0</v>
          </cell>
          <cell r="Q13046">
            <v>46113</v>
          </cell>
          <cell r="W13046" t="str">
            <v>SP INT 4</v>
          </cell>
          <cell r="X13046" t="str">
            <v>SP INT 4</v>
          </cell>
        </row>
        <row r="13047">
          <cell r="B13047">
            <v>4</v>
          </cell>
          <cell r="K13047" t="str">
            <v>SALÁRIOS, ENCARGOS E BENEFÍCIOS</v>
          </cell>
          <cell r="O13047">
            <v>0</v>
          </cell>
          <cell r="Q13047">
            <v>46113</v>
          </cell>
          <cell r="W13047" t="str">
            <v>SP INT 4</v>
          </cell>
          <cell r="X13047" t="str">
            <v>SP INT 4</v>
          </cell>
        </row>
        <row r="13048">
          <cell r="B13048">
            <v>4</v>
          </cell>
          <cell r="K13048" t="str">
            <v>SALÁRIOS, ENCARGOS E BENEFÍCIOS</v>
          </cell>
          <cell r="O13048">
            <v>0</v>
          </cell>
          <cell r="Q13048">
            <v>46113</v>
          </cell>
          <cell r="W13048" t="str">
            <v>SP INT 4</v>
          </cell>
          <cell r="X13048" t="str">
            <v>SP INT 4</v>
          </cell>
        </row>
        <row r="13049">
          <cell r="B13049">
            <v>4</v>
          </cell>
          <cell r="K13049" t="str">
            <v>SALÁRIOS, ENCARGOS E BENEFÍCIOS</v>
          </cell>
          <cell r="O13049">
            <v>0</v>
          </cell>
          <cell r="Q13049">
            <v>46113</v>
          </cell>
          <cell r="W13049" t="str">
            <v>SP INT 4</v>
          </cell>
          <cell r="X13049" t="str">
            <v>SP INT 4</v>
          </cell>
        </row>
        <row r="13050">
          <cell r="B13050">
            <v>4</v>
          </cell>
          <cell r="K13050" t="str">
            <v>SALÁRIOS, ENCARGOS E BENEFÍCIOS</v>
          </cell>
          <cell r="O13050">
            <v>0</v>
          </cell>
          <cell r="Q13050">
            <v>46113</v>
          </cell>
          <cell r="W13050" t="str">
            <v>SP INT 4</v>
          </cell>
          <cell r="X13050" t="str">
            <v>SP INT 4</v>
          </cell>
        </row>
        <row r="13051">
          <cell r="B13051">
            <v>4</v>
          </cell>
          <cell r="K13051" t="str">
            <v>PLANTÕES E LOJAS</v>
          </cell>
          <cell r="O13051">
            <v>0</v>
          </cell>
          <cell r="P13051">
            <v>1196.4100000000001</v>
          </cell>
          <cell r="Q13051">
            <v>46113</v>
          </cell>
          <cell r="W13051" t="str">
            <v>SP INT 4</v>
          </cell>
          <cell r="X13051" t="str">
            <v>SP INT 4</v>
          </cell>
        </row>
        <row r="13052">
          <cell r="B13052">
            <v>4</v>
          </cell>
          <cell r="K13052" t="str">
            <v>PLANTÕES E LOJAS</v>
          </cell>
          <cell r="O13052">
            <v>0</v>
          </cell>
          <cell r="Q13052">
            <v>46113</v>
          </cell>
          <cell r="W13052" t="str">
            <v>SP INT 4</v>
          </cell>
          <cell r="X13052" t="str">
            <v>SP INT 4</v>
          </cell>
        </row>
        <row r="13053">
          <cell r="B13053">
            <v>4</v>
          </cell>
          <cell r="K13053" t="str">
            <v>PLR</v>
          </cell>
          <cell r="O13053">
            <v>0</v>
          </cell>
          <cell r="Q13053">
            <v>46113</v>
          </cell>
          <cell r="W13053" t="str">
            <v>SP INT 4</v>
          </cell>
          <cell r="X13053" t="str">
            <v>SP INT 4</v>
          </cell>
        </row>
        <row r="13054">
          <cell r="B13054">
            <v>4</v>
          </cell>
          <cell r="K13054" t="str">
            <v>SALÁRIOS, ENCARGOS E BENEFÍCIOS</v>
          </cell>
          <cell r="O13054">
            <v>0</v>
          </cell>
          <cell r="Q13054">
            <v>46113</v>
          </cell>
          <cell r="W13054" t="str">
            <v>SP INT 4</v>
          </cell>
          <cell r="X13054" t="str">
            <v>SP INT 4</v>
          </cell>
        </row>
        <row r="13055">
          <cell r="B13055">
            <v>4</v>
          </cell>
          <cell r="K13055" t="str">
            <v>SALÁRIOS, ENCARGOS E BENEFÍCIOS</v>
          </cell>
          <cell r="O13055">
            <v>0</v>
          </cell>
          <cell r="Q13055">
            <v>46113</v>
          </cell>
          <cell r="W13055" t="str">
            <v>SP INT 4</v>
          </cell>
          <cell r="X13055" t="str">
            <v>SP INT 4</v>
          </cell>
        </row>
        <row r="13056">
          <cell r="B13056">
            <v>4</v>
          </cell>
          <cell r="K13056" t="str">
            <v>SALÁRIOS, ENCARGOS E BENEFÍCIOS</v>
          </cell>
          <cell r="O13056">
            <v>0</v>
          </cell>
          <cell r="Q13056">
            <v>46113</v>
          </cell>
          <cell r="W13056" t="str">
            <v>SP INT 4</v>
          </cell>
          <cell r="X13056" t="str">
            <v>SP INT 4</v>
          </cell>
        </row>
        <row r="13057">
          <cell r="B13057">
            <v>4</v>
          </cell>
          <cell r="K13057" t="str">
            <v>SERVIÇOS</v>
          </cell>
          <cell r="O13057">
            <v>0</v>
          </cell>
          <cell r="Q13057">
            <v>46113</v>
          </cell>
          <cell r="W13057" t="str">
            <v>SP INT 4</v>
          </cell>
          <cell r="X13057" t="str">
            <v>SP INT 4</v>
          </cell>
        </row>
        <row r="13058">
          <cell r="B13058">
            <v>4</v>
          </cell>
          <cell r="K13058" t="str">
            <v>DESPESAS GERAIS</v>
          </cell>
          <cell r="O13058">
            <v>0</v>
          </cell>
          <cell r="Q13058">
            <v>46113</v>
          </cell>
          <cell r="W13058" t="str">
            <v>SP INT 4</v>
          </cell>
          <cell r="X13058" t="str">
            <v>SP INT 4</v>
          </cell>
        </row>
        <row r="13059">
          <cell r="B13059">
            <v>4</v>
          </cell>
          <cell r="K13059" t="str">
            <v>SALÁRIOS, ENCARGOS E BENEFÍCIOS</v>
          </cell>
          <cell r="O13059">
            <v>0</v>
          </cell>
          <cell r="Q13059">
            <v>46113</v>
          </cell>
          <cell r="W13059" t="str">
            <v>SP INT 4</v>
          </cell>
          <cell r="X13059" t="str">
            <v>SP INT 4</v>
          </cell>
        </row>
        <row r="13060">
          <cell r="B13060">
            <v>4</v>
          </cell>
          <cell r="K13060" t="str">
            <v>SALÁRIOS, ENCARGOS E BENEFÍCIOS</v>
          </cell>
          <cell r="O13060">
            <v>0</v>
          </cell>
          <cell r="Q13060">
            <v>46113</v>
          </cell>
          <cell r="W13060" t="str">
            <v>SP INT 4</v>
          </cell>
          <cell r="X13060" t="str">
            <v>SP INT 4</v>
          </cell>
        </row>
        <row r="13061">
          <cell r="B13061">
            <v>4</v>
          </cell>
          <cell r="K13061" t="str">
            <v>SALÁRIOS, ENCARGOS E BENEFÍCIOS</v>
          </cell>
          <cell r="O13061">
            <v>0</v>
          </cell>
          <cell r="Q13061">
            <v>46113</v>
          </cell>
          <cell r="W13061" t="str">
            <v>SP INT 4</v>
          </cell>
          <cell r="X13061" t="str">
            <v>SP INT 4</v>
          </cell>
        </row>
        <row r="13062">
          <cell r="B13062">
            <v>4</v>
          </cell>
          <cell r="K13062" t="str">
            <v>SALÁRIOS, ENCARGOS E BENEFÍCIOS</v>
          </cell>
          <cell r="O13062">
            <v>0</v>
          </cell>
          <cell r="Q13062">
            <v>46113</v>
          </cell>
          <cell r="W13062" t="str">
            <v>SP INT 4</v>
          </cell>
          <cell r="X13062" t="str">
            <v>SP INT 4</v>
          </cell>
        </row>
        <row r="13063">
          <cell r="B13063">
            <v>4</v>
          </cell>
          <cell r="K13063" t="str">
            <v>SALÁRIOS, ENCARGOS E BENEFÍCIOS</v>
          </cell>
          <cell r="O13063">
            <v>0</v>
          </cell>
          <cell r="Q13063">
            <v>46113</v>
          </cell>
          <cell r="W13063" t="str">
            <v>SP INT 4</v>
          </cell>
          <cell r="X13063" t="str">
            <v>SP INT 4</v>
          </cell>
        </row>
        <row r="13064">
          <cell r="B13064">
            <v>4</v>
          </cell>
          <cell r="K13064" t="str">
            <v>SALÁRIOS, ENCARGOS E BENEFÍCIOS</v>
          </cell>
          <cell r="O13064">
            <v>0</v>
          </cell>
          <cell r="Q13064">
            <v>46113</v>
          </cell>
          <cell r="W13064" t="str">
            <v>SP INT 4</v>
          </cell>
          <cell r="X13064" t="str">
            <v>SP INT 4</v>
          </cell>
        </row>
        <row r="13065">
          <cell r="B13065">
            <v>4</v>
          </cell>
          <cell r="K13065" t="str">
            <v>SALÁRIOS, ENCARGOS E BENEFÍCIOS</v>
          </cell>
          <cell r="O13065">
            <v>0</v>
          </cell>
          <cell r="Q13065">
            <v>46113</v>
          </cell>
          <cell r="W13065" t="str">
            <v>SP INT 4</v>
          </cell>
          <cell r="X13065" t="str">
            <v>SP INT 4</v>
          </cell>
        </row>
        <row r="13066">
          <cell r="B13066">
            <v>4</v>
          </cell>
          <cell r="K13066" t="str">
            <v>SALÁRIOS, ENCARGOS E BENEFÍCIOS</v>
          </cell>
          <cell r="O13066">
            <v>0</v>
          </cell>
          <cell r="Q13066">
            <v>46113</v>
          </cell>
          <cell r="W13066" t="str">
            <v>SP INT 4</v>
          </cell>
          <cell r="X13066" t="str">
            <v>SP INT 4</v>
          </cell>
        </row>
        <row r="13067">
          <cell r="B13067">
            <v>4</v>
          </cell>
          <cell r="K13067" t="str">
            <v>SERVIÇOS</v>
          </cell>
          <cell r="O13067">
            <v>0</v>
          </cell>
          <cell r="Q13067">
            <v>46113</v>
          </cell>
          <cell r="W13067" t="str">
            <v>SP INT 4</v>
          </cell>
          <cell r="X13067" t="str">
            <v>SP INT 4</v>
          </cell>
        </row>
        <row r="13068">
          <cell r="B13068">
            <v>4</v>
          </cell>
          <cell r="K13068" t="str">
            <v>DESPESAS GERAIS</v>
          </cell>
          <cell r="O13068">
            <v>0</v>
          </cell>
          <cell r="Q13068">
            <v>46113</v>
          </cell>
          <cell r="W13068" t="str">
            <v>SP INT 5</v>
          </cell>
          <cell r="X13068" t="str">
            <v>SP INT 5</v>
          </cell>
        </row>
        <row r="13069">
          <cell r="B13069">
            <v>4</v>
          </cell>
          <cell r="K13069" t="str">
            <v>SERVIÇOS</v>
          </cell>
          <cell r="O13069">
            <v>0</v>
          </cell>
          <cell r="Q13069">
            <v>46113</v>
          </cell>
          <cell r="W13069" t="str">
            <v>SP INT 5</v>
          </cell>
          <cell r="X13069" t="str">
            <v>SP INT 5</v>
          </cell>
        </row>
        <row r="13070">
          <cell r="B13070">
            <v>4</v>
          </cell>
          <cell r="K13070" t="str">
            <v>DESPESAS GERAIS</v>
          </cell>
          <cell r="O13070">
            <v>0</v>
          </cell>
          <cell r="Q13070">
            <v>46113</v>
          </cell>
          <cell r="W13070" t="str">
            <v>SP INT 5</v>
          </cell>
          <cell r="X13070" t="str">
            <v>SP INT 5</v>
          </cell>
        </row>
        <row r="13071">
          <cell r="B13071">
            <v>4</v>
          </cell>
          <cell r="K13071" t="str">
            <v>SALÁRIOS, ENCARGOS E BENEFÍCIOS</v>
          </cell>
          <cell r="O13071">
            <v>0</v>
          </cell>
          <cell r="Q13071">
            <v>46113</v>
          </cell>
          <cell r="W13071" t="str">
            <v>SP INT 5</v>
          </cell>
          <cell r="X13071" t="str">
            <v>SP INT 5</v>
          </cell>
        </row>
        <row r="13072">
          <cell r="B13072">
            <v>4</v>
          </cell>
          <cell r="K13072" t="str">
            <v>SALÁRIOS, ENCARGOS E BENEFÍCIOS</v>
          </cell>
          <cell r="O13072">
            <v>0</v>
          </cell>
          <cell r="Q13072">
            <v>46113</v>
          </cell>
          <cell r="W13072" t="str">
            <v>SP INT 5</v>
          </cell>
          <cell r="X13072" t="str">
            <v>SP INT 5</v>
          </cell>
        </row>
        <row r="13073">
          <cell r="B13073">
            <v>4</v>
          </cell>
          <cell r="K13073" t="str">
            <v>SALÁRIOS, ENCARGOS E BENEFÍCIOS</v>
          </cell>
          <cell r="O13073">
            <v>0</v>
          </cell>
          <cell r="Q13073">
            <v>46113</v>
          </cell>
          <cell r="W13073" t="str">
            <v>SP INT 5</v>
          </cell>
          <cell r="X13073" t="str">
            <v>SP INT 5</v>
          </cell>
        </row>
        <row r="13074">
          <cell r="B13074">
            <v>4</v>
          </cell>
          <cell r="K13074" t="str">
            <v>SALÁRIOS, ENCARGOS E BENEFÍCIOS</v>
          </cell>
          <cell r="O13074">
            <v>0</v>
          </cell>
          <cell r="Q13074">
            <v>46113</v>
          </cell>
          <cell r="W13074" t="str">
            <v>SP INT 5</v>
          </cell>
          <cell r="X13074" t="str">
            <v>SP INT 5</v>
          </cell>
        </row>
        <row r="13075">
          <cell r="B13075">
            <v>4</v>
          </cell>
          <cell r="K13075" t="str">
            <v>SALÁRIOS, ENCARGOS E BENEFÍCIOS</v>
          </cell>
          <cell r="O13075">
            <v>0</v>
          </cell>
          <cell r="Q13075">
            <v>46113</v>
          </cell>
          <cell r="W13075" t="str">
            <v>SP INT 5</v>
          </cell>
          <cell r="X13075" t="str">
            <v>SP INT 5</v>
          </cell>
        </row>
        <row r="13076">
          <cell r="B13076">
            <v>4</v>
          </cell>
          <cell r="K13076" t="str">
            <v>SALÁRIOS, ENCARGOS E BENEFÍCIOS</v>
          </cell>
          <cell r="O13076">
            <v>0</v>
          </cell>
          <cell r="Q13076">
            <v>46113</v>
          </cell>
          <cell r="W13076" t="str">
            <v>SP INT 5</v>
          </cell>
          <cell r="X13076" t="str">
            <v>SP INT 5</v>
          </cell>
        </row>
        <row r="13077">
          <cell r="B13077">
            <v>4</v>
          </cell>
          <cell r="K13077" t="str">
            <v>SALÁRIOS, ENCARGOS E BENEFÍCIOS</v>
          </cell>
          <cell r="O13077">
            <v>0</v>
          </cell>
          <cell r="Q13077">
            <v>46113</v>
          </cell>
          <cell r="W13077" t="str">
            <v>SP INT 5</v>
          </cell>
          <cell r="X13077" t="str">
            <v>SP INT 5</v>
          </cell>
        </row>
        <row r="13078">
          <cell r="B13078">
            <v>4</v>
          </cell>
          <cell r="K13078" t="str">
            <v>SALÁRIOS, ENCARGOS E BENEFÍCIOS</v>
          </cell>
          <cell r="O13078">
            <v>0</v>
          </cell>
          <cell r="Q13078">
            <v>46113</v>
          </cell>
          <cell r="W13078" t="str">
            <v>SP INT 5</v>
          </cell>
          <cell r="X13078" t="str">
            <v>SP INT 5</v>
          </cell>
        </row>
        <row r="13079">
          <cell r="B13079">
            <v>4</v>
          </cell>
          <cell r="K13079" t="str">
            <v>SALÁRIOS, ENCARGOS E BENEFÍCIOS</v>
          </cell>
          <cell r="O13079">
            <v>0</v>
          </cell>
          <cell r="Q13079">
            <v>46113</v>
          </cell>
          <cell r="W13079" t="str">
            <v>SP INT 5</v>
          </cell>
          <cell r="X13079" t="str">
            <v>SP INT 5</v>
          </cell>
        </row>
        <row r="13080">
          <cell r="B13080">
            <v>4</v>
          </cell>
          <cell r="K13080" t="str">
            <v>SALÁRIOS, ENCARGOS E BENEFÍCIOS</v>
          </cell>
          <cell r="O13080">
            <v>0</v>
          </cell>
          <cell r="Q13080">
            <v>46113</v>
          </cell>
          <cell r="W13080" t="str">
            <v>SP INT 5</v>
          </cell>
          <cell r="X13080" t="str">
            <v>SP INT 5</v>
          </cell>
        </row>
        <row r="13081">
          <cell r="B13081">
            <v>4</v>
          </cell>
          <cell r="K13081" t="str">
            <v>SALÁRIOS, ENCARGOS E BENEFÍCIOS</v>
          </cell>
          <cell r="O13081">
            <v>0</v>
          </cell>
          <cell r="Q13081">
            <v>46113</v>
          </cell>
          <cell r="W13081" t="str">
            <v>SP INT 5</v>
          </cell>
          <cell r="X13081" t="str">
            <v>SP INT 5</v>
          </cell>
        </row>
        <row r="13082">
          <cell r="B13082">
            <v>4</v>
          </cell>
          <cell r="K13082" t="str">
            <v>SALÁRIOS, ENCARGOS E BENEFÍCIOS</v>
          </cell>
          <cell r="O13082">
            <v>0</v>
          </cell>
          <cell r="Q13082">
            <v>46113</v>
          </cell>
          <cell r="W13082" t="str">
            <v>SP INT 5</v>
          </cell>
          <cell r="X13082" t="str">
            <v>SP INT 5</v>
          </cell>
        </row>
        <row r="13083">
          <cell r="B13083">
            <v>4</v>
          </cell>
          <cell r="K13083" t="str">
            <v>SALÁRIOS, ENCARGOS E BENEFÍCIOS</v>
          </cell>
          <cell r="O13083">
            <v>0</v>
          </cell>
          <cell r="Q13083">
            <v>46113</v>
          </cell>
          <cell r="W13083" t="str">
            <v>SP INT 5</v>
          </cell>
          <cell r="X13083" t="str">
            <v>SP INT 5</v>
          </cell>
        </row>
        <row r="13084">
          <cell r="B13084">
            <v>4</v>
          </cell>
          <cell r="K13084" t="str">
            <v>SALÁRIOS, ENCARGOS E BENEFÍCIOS</v>
          </cell>
          <cell r="O13084">
            <v>0</v>
          </cell>
          <cell r="Q13084">
            <v>46113</v>
          </cell>
          <cell r="W13084" t="str">
            <v>SP INT 5</v>
          </cell>
          <cell r="X13084" t="str">
            <v>SP INT 5</v>
          </cell>
        </row>
        <row r="13085">
          <cell r="B13085">
            <v>4</v>
          </cell>
          <cell r="K13085" t="str">
            <v>SALÁRIOS, ENCARGOS E BENEFÍCIOS</v>
          </cell>
          <cell r="O13085">
            <v>0</v>
          </cell>
          <cell r="Q13085">
            <v>46113</v>
          </cell>
          <cell r="W13085" t="str">
            <v>SP INT 5</v>
          </cell>
          <cell r="X13085" t="str">
            <v>SP INT 5</v>
          </cell>
        </row>
        <row r="13086">
          <cell r="B13086">
            <v>4</v>
          </cell>
          <cell r="K13086" t="str">
            <v>SALÁRIOS, ENCARGOS E BENEFÍCIOS</v>
          </cell>
          <cell r="O13086">
            <v>0</v>
          </cell>
          <cell r="Q13086">
            <v>46113</v>
          </cell>
          <cell r="W13086" t="str">
            <v>SP INT 5</v>
          </cell>
          <cell r="X13086" t="str">
            <v>SP INT 5</v>
          </cell>
        </row>
        <row r="13087">
          <cell r="B13087">
            <v>4</v>
          </cell>
          <cell r="K13087" t="str">
            <v>SERVIÇOS</v>
          </cell>
          <cell r="O13087">
            <v>0</v>
          </cell>
          <cell r="Q13087">
            <v>46113</v>
          </cell>
          <cell r="W13087" t="str">
            <v>SP INT 5</v>
          </cell>
          <cell r="X13087" t="str">
            <v>SP INT 5</v>
          </cell>
        </row>
        <row r="13088">
          <cell r="B13088">
            <v>4</v>
          </cell>
          <cell r="K13088" t="str">
            <v>SALÁRIOS, ENCARGOS E BENEFÍCIOS</v>
          </cell>
          <cell r="O13088">
            <v>0</v>
          </cell>
          <cell r="Q13088">
            <v>46113</v>
          </cell>
          <cell r="W13088" t="str">
            <v>SP INT 5</v>
          </cell>
          <cell r="X13088" t="str">
            <v>SP INT 5</v>
          </cell>
        </row>
        <row r="13089">
          <cell r="B13089">
            <v>4</v>
          </cell>
          <cell r="K13089" t="str">
            <v>SALÁRIOS, ENCARGOS E BENEFÍCIOS</v>
          </cell>
          <cell r="O13089">
            <v>0</v>
          </cell>
          <cell r="Q13089">
            <v>46113</v>
          </cell>
          <cell r="W13089" t="str">
            <v>SP INT 5</v>
          </cell>
          <cell r="X13089" t="str">
            <v>SP INT 5</v>
          </cell>
        </row>
        <row r="13090">
          <cell r="B13090">
            <v>4</v>
          </cell>
          <cell r="K13090" t="str">
            <v>SALÁRIOS, ENCARGOS E BENEFÍCIOS</v>
          </cell>
          <cell r="O13090">
            <v>0</v>
          </cell>
          <cell r="Q13090">
            <v>46113</v>
          </cell>
          <cell r="W13090" t="str">
            <v>SP INT 5</v>
          </cell>
          <cell r="X13090" t="str">
            <v>SP INT 5</v>
          </cell>
        </row>
        <row r="13091">
          <cell r="B13091">
            <v>4</v>
          </cell>
          <cell r="K13091" t="str">
            <v>SALÁRIOS, ENCARGOS E BENEFÍCIOS</v>
          </cell>
          <cell r="O13091">
            <v>0</v>
          </cell>
          <cell r="Q13091">
            <v>46113</v>
          </cell>
          <cell r="W13091" t="str">
            <v>SP INT 5</v>
          </cell>
          <cell r="X13091" t="str">
            <v>SP INT 5</v>
          </cell>
        </row>
        <row r="13092">
          <cell r="B13092">
            <v>4</v>
          </cell>
          <cell r="K13092" t="str">
            <v>SALÁRIOS, ENCARGOS E BENEFÍCIOS</v>
          </cell>
          <cell r="O13092">
            <v>0</v>
          </cell>
          <cell r="Q13092">
            <v>46113</v>
          </cell>
          <cell r="W13092" t="str">
            <v>SP INT 5</v>
          </cell>
          <cell r="X13092" t="str">
            <v>SP INT 5</v>
          </cell>
        </row>
        <row r="13093">
          <cell r="B13093">
            <v>4</v>
          </cell>
          <cell r="K13093" t="str">
            <v>SERVIÇOS</v>
          </cell>
          <cell r="O13093">
            <v>0</v>
          </cell>
          <cell r="Q13093">
            <v>46113</v>
          </cell>
          <cell r="W13093" t="str">
            <v>SP INT 5</v>
          </cell>
          <cell r="X13093" t="str">
            <v>SP INT 5</v>
          </cell>
        </row>
        <row r="13094">
          <cell r="B13094">
            <v>4</v>
          </cell>
          <cell r="K13094" t="str">
            <v>DESPESAS GERAIS</v>
          </cell>
          <cell r="O13094">
            <v>0</v>
          </cell>
          <cell r="Q13094">
            <v>46113</v>
          </cell>
          <cell r="W13094" t="str">
            <v>SP INT 5</v>
          </cell>
          <cell r="X13094" t="str">
            <v>SP INT 5</v>
          </cell>
        </row>
        <row r="13095">
          <cell r="B13095">
            <v>4</v>
          </cell>
          <cell r="K13095" t="str">
            <v>SALÁRIOS, ENCARGOS E BENEFÍCIOS</v>
          </cell>
          <cell r="O13095">
            <v>0</v>
          </cell>
          <cell r="Q13095">
            <v>46113</v>
          </cell>
          <cell r="W13095" t="str">
            <v>SP INT 5</v>
          </cell>
          <cell r="X13095" t="str">
            <v>SP INT 5</v>
          </cell>
        </row>
        <row r="13096">
          <cell r="B13096">
            <v>4</v>
          </cell>
          <cell r="K13096" t="str">
            <v>SALÁRIOS, ENCARGOS E BENEFÍCIOS</v>
          </cell>
          <cell r="O13096">
            <v>0</v>
          </cell>
          <cell r="Q13096">
            <v>46113</v>
          </cell>
          <cell r="W13096" t="str">
            <v>SP INT 5</v>
          </cell>
          <cell r="X13096" t="str">
            <v>SP INT 5</v>
          </cell>
        </row>
        <row r="13097">
          <cell r="B13097">
            <v>4</v>
          </cell>
          <cell r="K13097" t="str">
            <v>SALÁRIOS, ENCARGOS E BENEFÍCIOS</v>
          </cell>
          <cell r="O13097">
            <v>0</v>
          </cell>
          <cell r="Q13097">
            <v>46113</v>
          </cell>
          <cell r="W13097" t="str">
            <v>SP INT 5</v>
          </cell>
          <cell r="X13097" t="str">
            <v>SP INT 5</v>
          </cell>
        </row>
        <row r="13098">
          <cell r="B13098">
            <v>4</v>
          </cell>
          <cell r="K13098" t="str">
            <v>SALÁRIOS, ENCARGOS E BENEFÍCIOS</v>
          </cell>
          <cell r="O13098">
            <v>0</v>
          </cell>
          <cell r="Q13098">
            <v>46113</v>
          </cell>
          <cell r="W13098" t="str">
            <v>SP INT 5</v>
          </cell>
          <cell r="X13098" t="str">
            <v>SP INT 5</v>
          </cell>
        </row>
        <row r="13099">
          <cell r="B13099">
            <v>4</v>
          </cell>
          <cell r="K13099" t="str">
            <v>SALÁRIOS, ENCARGOS E BENEFÍCIOS</v>
          </cell>
          <cell r="O13099">
            <v>0</v>
          </cell>
          <cell r="Q13099">
            <v>46113</v>
          </cell>
          <cell r="W13099" t="str">
            <v>SP INT 5</v>
          </cell>
          <cell r="X13099" t="str">
            <v>SP INT 5</v>
          </cell>
        </row>
        <row r="13100">
          <cell r="B13100">
            <v>4</v>
          </cell>
          <cell r="K13100" t="str">
            <v>SALÁRIOS, ENCARGOS E BENEFÍCIOS</v>
          </cell>
          <cell r="O13100">
            <v>0</v>
          </cell>
          <cell r="Q13100">
            <v>46113</v>
          </cell>
          <cell r="W13100" t="str">
            <v>SP INT 5</v>
          </cell>
          <cell r="X13100" t="str">
            <v>SP INT 5</v>
          </cell>
        </row>
        <row r="13101">
          <cell r="B13101">
            <v>4</v>
          </cell>
          <cell r="K13101" t="str">
            <v>SALÁRIOS, ENCARGOS E BENEFÍCIOS</v>
          </cell>
          <cell r="O13101">
            <v>0</v>
          </cell>
          <cell r="Q13101">
            <v>46113</v>
          </cell>
          <cell r="W13101" t="str">
            <v>SP INT 5</v>
          </cell>
          <cell r="X13101" t="str">
            <v>SP INT 5</v>
          </cell>
        </row>
        <row r="13102">
          <cell r="B13102">
            <v>4</v>
          </cell>
          <cell r="K13102" t="str">
            <v>SALÁRIOS, ENCARGOS E BENEFÍCIOS</v>
          </cell>
          <cell r="O13102">
            <v>0</v>
          </cell>
          <cell r="Q13102">
            <v>46113</v>
          </cell>
          <cell r="W13102" t="str">
            <v>SP INT 5</v>
          </cell>
          <cell r="X13102" t="str">
            <v>SP INT 5</v>
          </cell>
        </row>
        <row r="13103">
          <cell r="B13103">
            <v>4</v>
          </cell>
          <cell r="K13103" t="str">
            <v>SALÁRIOS, ENCARGOS E BENEFÍCIOS</v>
          </cell>
          <cell r="O13103">
            <v>0</v>
          </cell>
          <cell r="Q13103">
            <v>46113</v>
          </cell>
          <cell r="W13103" t="str">
            <v>SP INT 5</v>
          </cell>
          <cell r="X13103" t="str">
            <v>SP INT 5</v>
          </cell>
        </row>
        <row r="13104">
          <cell r="B13104">
            <v>4</v>
          </cell>
          <cell r="K13104" t="str">
            <v>SALÁRIOS, ENCARGOS E BENEFÍCIOS</v>
          </cell>
          <cell r="O13104">
            <v>0</v>
          </cell>
          <cell r="Q13104">
            <v>46113</v>
          </cell>
          <cell r="W13104" t="str">
            <v>SP INT 5</v>
          </cell>
          <cell r="X13104" t="str">
            <v>SP INT 5</v>
          </cell>
        </row>
        <row r="13105">
          <cell r="B13105">
            <v>4</v>
          </cell>
          <cell r="K13105" t="str">
            <v>SALÁRIOS, ENCARGOS E BENEFÍCIOS</v>
          </cell>
          <cell r="O13105">
            <v>0</v>
          </cell>
          <cell r="Q13105">
            <v>46113</v>
          </cell>
          <cell r="W13105" t="str">
            <v>SP INT 5</v>
          </cell>
          <cell r="X13105" t="str">
            <v>SP INT 5</v>
          </cell>
        </row>
        <row r="13106">
          <cell r="B13106">
            <v>4</v>
          </cell>
          <cell r="K13106" t="str">
            <v>SALÁRIOS, ENCARGOS E BENEFÍCIOS</v>
          </cell>
          <cell r="O13106">
            <v>0</v>
          </cell>
          <cell r="Q13106">
            <v>46113</v>
          </cell>
          <cell r="W13106" t="str">
            <v>SP INT 5</v>
          </cell>
          <cell r="X13106" t="str">
            <v>SP INT 5</v>
          </cell>
        </row>
        <row r="13107">
          <cell r="B13107">
            <v>4</v>
          </cell>
          <cell r="K13107" t="str">
            <v>SALÁRIOS, ENCARGOS E BENEFÍCIOS</v>
          </cell>
          <cell r="O13107">
            <v>0</v>
          </cell>
          <cell r="Q13107">
            <v>46113</v>
          </cell>
          <cell r="W13107" t="str">
            <v>SP INT 5</v>
          </cell>
          <cell r="X13107" t="str">
            <v>SP INT 5</v>
          </cell>
        </row>
        <row r="13108">
          <cell r="B13108">
            <v>4</v>
          </cell>
          <cell r="K13108" t="str">
            <v>SALÁRIOS, ENCARGOS E BENEFÍCIOS</v>
          </cell>
          <cell r="O13108">
            <v>0</v>
          </cell>
          <cell r="Q13108">
            <v>46113</v>
          </cell>
          <cell r="W13108" t="str">
            <v>SP INT 5</v>
          </cell>
          <cell r="X13108" t="str">
            <v>SP INT 5</v>
          </cell>
        </row>
        <row r="13109">
          <cell r="B13109">
            <v>4</v>
          </cell>
          <cell r="K13109" t="str">
            <v>SALÁRIOS, ENCARGOS E BENEFÍCIOS</v>
          </cell>
          <cell r="O13109">
            <v>0</v>
          </cell>
          <cell r="Q13109">
            <v>46113</v>
          </cell>
          <cell r="W13109" t="str">
            <v>SP INT 5</v>
          </cell>
          <cell r="X13109" t="str">
            <v>SP INT 5</v>
          </cell>
        </row>
        <row r="13110">
          <cell r="B13110">
            <v>4</v>
          </cell>
          <cell r="K13110" t="str">
            <v>SALÁRIOS, ENCARGOS E BENEFÍCIOS</v>
          </cell>
          <cell r="O13110">
            <v>0</v>
          </cell>
          <cell r="Q13110">
            <v>46113</v>
          </cell>
          <cell r="W13110" t="str">
            <v>SP INT 5</v>
          </cell>
          <cell r="X13110" t="str">
            <v>SP INT 5</v>
          </cell>
        </row>
        <row r="13111">
          <cell r="B13111">
            <v>4</v>
          </cell>
          <cell r="K13111" t="str">
            <v>SALÁRIOS, ENCARGOS E BENEFÍCIOS</v>
          </cell>
          <cell r="O13111">
            <v>0</v>
          </cell>
          <cell r="Q13111">
            <v>46113</v>
          </cell>
          <cell r="W13111" t="str">
            <v>SP INT 5</v>
          </cell>
          <cell r="X13111" t="str">
            <v>SP INT 5</v>
          </cell>
        </row>
        <row r="13112">
          <cell r="B13112">
            <v>4</v>
          </cell>
          <cell r="K13112" t="str">
            <v>SERVIÇOS</v>
          </cell>
          <cell r="O13112">
            <v>0</v>
          </cell>
          <cell r="Q13112">
            <v>46113</v>
          </cell>
          <cell r="W13112" t="str">
            <v>SP INT 5</v>
          </cell>
          <cell r="X13112" t="str">
            <v>SP INT 5</v>
          </cell>
        </row>
        <row r="13113">
          <cell r="B13113">
            <v>4</v>
          </cell>
          <cell r="K13113" t="str">
            <v>SALÁRIOS, ENCARGOS E BENEFÍCIOS</v>
          </cell>
          <cell r="O13113">
            <v>0</v>
          </cell>
          <cell r="Q13113">
            <v>46113</v>
          </cell>
          <cell r="W13113" t="str">
            <v>SP INT 5</v>
          </cell>
          <cell r="X13113" t="str">
            <v>SP INT 5</v>
          </cell>
        </row>
        <row r="13114">
          <cell r="B13114">
            <v>4</v>
          </cell>
          <cell r="K13114" t="str">
            <v>PLR</v>
          </cell>
          <cell r="O13114">
            <v>0</v>
          </cell>
          <cell r="Q13114">
            <v>46113</v>
          </cell>
          <cell r="W13114" t="str">
            <v>SP INT 5</v>
          </cell>
          <cell r="X13114" t="str">
            <v>SP INT 5</v>
          </cell>
        </row>
        <row r="13115">
          <cell r="B13115">
            <v>4</v>
          </cell>
          <cell r="K13115" t="str">
            <v>SALÁRIOS, ENCARGOS E BENEFÍCIOS</v>
          </cell>
          <cell r="O13115">
            <v>0</v>
          </cell>
          <cell r="Q13115">
            <v>46113</v>
          </cell>
          <cell r="W13115" t="str">
            <v>SP INT 5</v>
          </cell>
          <cell r="X13115" t="str">
            <v>SP INT 5</v>
          </cell>
        </row>
        <row r="13116">
          <cell r="B13116">
            <v>4</v>
          </cell>
          <cell r="K13116" t="str">
            <v>SALÁRIOS, ENCARGOS E BENEFÍCIOS</v>
          </cell>
          <cell r="O13116">
            <v>0</v>
          </cell>
          <cell r="Q13116">
            <v>46113</v>
          </cell>
          <cell r="W13116" t="str">
            <v>SP INT 5</v>
          </cell>
          <cell r="X13116" t="str">
            <v>SP INT 5</v>
          </cell>
        </row>
        <row r="13117">
          <cell r="B13117">
            <v>4</v>
          </cell>
          <cell r="K13117" t="str">
            <v>SALÁRIOS, ENCARGOS E BENEFÍCIOS</v>
          </cell>
          <cell r="O13117">
            <v>0</v>
          </cell>
          <cell r="Q13117">
            <v>46113</v>
          </cell>
          <cell r="W13117" t="str">
            <v>SP INT 5</v>
          </cell>
          <cell r="X13117" t="str">
            <v>SP INT 5</v>
          </cell>
        </row>
        <row r="13118">
          <cell r="B13118">
            <v>4</v>
          </cell>
          <cell r="K13118" t="str">
            <v>SALÁRIOS, ENCARGOS E BENEFÍCIOS</v>
          </cell>
          <cell r="O13118">
            <v>0</v>
          </cell>
          <cell r="Q13118">
            <v>46113</v>
          </cell>
          <cell r="W13118" t="str">
            <v>SP INT 5</v>
          </cell>
          <cell r="X13118" t="str">
            <v>SP INT 5</v>
          </cell>
        </row>
        <row r="13119">
          <cell r="B13119">
            <v>4</v>
          </cell>
          <cell r="K13119" t="str">
            <v>SALÁRIOS, ENCARGOS E BENEFÍCIOS</v>
          </cell>
          <cell r="O13119">
            <v>0</v>
          </cell>
          <cell r="Q13119">
            <v>46113</v>
          </cell>
          <cell r="W13119" t="str">
            <v>SP INT 5</v>
          </cell>
          <cell r="X13119" t="str">
            <v>SP INT 5</v>
          </cell>
        </row>
        <row r="13120">
          <cell r="B13120">
            <v>4</v>
          </cell>
          <cell r="K13120" t="str">
            <v>SALÁRIOS, ENCARGOS E BENEFÍCIOS</v>
          </cell>
          <cell r="O13120">
            <v>0</v>
          </cell>
          <cell r="Q13120">
            <v>46113</v>
          </cell>
          <cell r="W13120" t="str">
            <v>SP INT 5</v>
          </cell>
          <cell r="X13120" t="str">
            <v>SP INT 5</v>
          </cell>
        </row>
        <row r="13121">
          <cell r="B13121">
            <v>4</v>
          </cell>
          <cell r="K13121" t="str">
            <v>SALÁRIOS, ENCARGOS E BENEFÍCIOS</v>
          </cell>
          <cell r="O13121">
            <v>0</v>
          </cell>
          <cell r="Q13121">
            <v>46113</v>
          </cell>
          <cell r="W13121" t="str">
            <v>SP INT 5</v>
          </cell>
          <cell r="X13121" t="str">
            <v>SP INT 5</v>
          </cell>
        </row>
        <row r="13122">
          <cell r="B13122">
            <v>4</v>
          </cell>
          <cell r="K13122" t="str">
            <v>PLANTÕES E LOJAS</v>
          </cell>
          <cell r="O13122">
            <v>0</v>
          </cell>
          <cell r="Q13122">
            <v>46113</v>
          </cell>
          <cell r="W13122" t="str">
            <v>SP INT 5</v>
          </cell>
          <cell r="X13122" t="str">
            <v>SP INT 5</v>
          </cell>
        </row>
        <row r="13123">
          <cell r="B13123">
            <v>4</v>
          </cell>
          <cell r="K13123" t="str">
            <v>SERVIÇOS</v>
          </cell>
          <cell r="O13123">
            <v>0</v>
          </cell>
          <cell r="Q13123">
            <v>46113</v>
          </cell>
          <cell r="W13123" t="str">
            <v>SP INT 5</v>
          </cell>
          <cell r="X13123" t="str">
            <v>SP INT 5</v>
          </cell>
        </row>
        <row r="13124">
          <cell r="B13124">
            <v>4</v>
          </cell>
          <cell r="K13124" t="str">
            <v>SALÁRIOS, ENCARGOS E BENEFÍCIOS</v>
          </cell>
          <cell r="O13124">
            <v>0</v>
          </cell>
          <cell r="Q13124">
            <v>46113</v>
          </cell>
          <cell r="W13124" t="str">
            <v>SP INT 6</v>
          </cell>
          <cell r="X13124" t="str">
            <v>SP INT 6</v>
          </cell>
        </row>
        <row r="13125">
          <cell r="B13125">
            <v>4</v>
          </cell>
          <cell r="K13125" t="str">
            <v>SALÁRIOS, ENCARGOS E BENEFÍCIOS</v>
          </cell>
          <cell r="O13125">
            <v>0</v>
          </cell>
          <cell r="Q13125">
            <v>46113</v>
          </cell>
          <cell r="W13125" t="str">
            <v>SP INT 6</v>
          </cell>
          <cell r="X13125" t="str">
            <v>SP INT 6</v>
          </cell>
        </row>
        <row r="13126">
          <cell r="B13126">
            <v>4</v>
          </cell>
          <cell r="K13126" t="str">
            <v>SALÁRIOS, ENCARGOS E BENEFÍCIOS</v>
          </cell>
          <cell r="O13126">
            <v>0</v>
          </cell>
          <cell r="Q13126">
            <v>46113</v>
          </cell>
          <cell r="W13126" t="str">
            <v>SP INT 6</v>
          </cell>
          <cell r="X13126" t="str">
            <v>SP INT 6</v>
          </cell>
        </row>
        <row r="13127">
          <cell r="B13127">
            <v>4</v>
          </cell>
          <cell r="K13127" t="str">
            <v>SALÁRIOS, ENCARGOS E BENEFÍCIOS</v>
          </cell>
          <cell r="O13127">
            <v>0</v>
          </cell>
          <cell r="Q13127">
            <v>46113</v>
          </cell>
          <cell r="W13127" t="str">
            <v>SP INT 6</v>
          </cell>
          <cell r="X13127" t="str">
            <v>SP INT 6</v>
          </cell>
        </row>
        <row r="13128">
          <cell r="B13128">
            <v>4</v>
          </cell>
          <cell r="K13128" t="str">
            <v>SALÁRIOS, ENCARGOS E BENEFÍCIOS</v>
          </cell>
          <cell r="O13128">
            <v>0</v>
          </cell>
          <cell r="Q13128">
            <v>46113</v>
          </cell>
          <cell r="W13128" t="str">
            <v>SP INT 6</v>
          </cell>
          <cell r="X13128" t="str">
            <v>SP INT 6</v>
          </cell>
        </row>
        <row r="13129">
          <cell r="B13129">
            <v>4</v>
          </cell>
          <cell r="K13129" t="str">
            <v>SALÁRIOS, ENCARGOS E BENEFÍCIOS</v>
          </cell>
          <cell r="O13129">
            <v>0</v>
          </cell>
          <cell r="Q13129">
            <v>46113</v>
          </cell>
          <cell r="W13129" t="str">
            <v>SP INT 6</v>
          </cell>
          <cell r="X13129" t="str">
            <v>SP INT 6</v>
          </cell>
        </row>
        <row r="13130">
          <cell r="B13130">
            <v>4</v>
          </cell>
          <cell r="K13130" t="str">
            <v>SALÁRIOS, ENCARGOS E BENEFÍCIOS</v>
          </cell>
          <cell r="O13130">
            <v>0</v>
          </cell>
          <cell r="Q13130">
            <v>46113</v>
          </cell>
          <cell r="W13130" t="str">
            <v>SP INT 6</v>
          </cell>
          <cell r="X13130" t="str">
            <v>SP INT 6</v>
          </cell>
        </row>
        <row r="13131">
          <cell r="B13131">
            <v>4</v>
          </cell>
          <cell r="K13131" t="str">
            <v>SERVIÇOS</v>
          </cell>
          <cell r="O13131">
            <v>0</v>
          </cell>
          <cell r="Q13131">
            <v>46113</v>
          </cell>
          <cell r="W13131" t="str">
            <v>SP INT 6</v>
          </cell>
          <cell r="X13131" t="str">
            <v>SP INT 6</v>
          </cell>
        </row>
        <row r="13132">
          <cell r="B13132">
            <v>4</v>
          </cell>
          <cell r="K13132" t="str">
            <v>SALÁRIOS, ENCARGOS E BENEFÍCIOS</v>
          </cell>
          <cell r="O13132">
            <v>0</v>
          </cell>
          <cell r="Q13132">
            <v>46113</v>
          </cell>
          <cell r="W13132" t="str">
            <v>SP INT 6</v>
          </cell>
          <cell r="X13132" t="str">
            <v>SP INT 6</v>
          </cell>
        </row>
        <row r="13133">
          <cell r="B13133">
            <v>4</v>
          </cell>
          <cell r="K13133" t="str">
            <v>SALÁRIOS, ENCARGOS E BENEFÍCIOS</v>
          </cell>
          <cell r="O13133">
            <v>0</v>
          </cell>
          <cell r="Q13133">
            <v>46113</v>
          </cell>
          <cell r="W13133" t="str">
            <v>SP INT 6</v>
          </cell>
          <cell r="X13133" t="str">
            <v>SP INT 6</v>
          </cell>
        </row>
        <row r="13134">
          <cell r="B13134">
            <v>4</v>
          </cell>
          <cell r="K13134" t="str">
            <v>SALÁRIOS, ENCARGOS E BENEFÍCIOS</v>
          </cell>
          <cell r="O13134">
            <v>0</v>
          </cell>
          <cell r="Q13134">
            <v>46113</v>
          </cell>
          <cell r="W13134" t="str">
            <v>SP INT 6</v>
          </cell>
          <cell r="X13134" t="str">
            <v>SP INT 6</v>
          </cell>
        </row>
        <row r="13135">
          <cell r="B13135">
            <v>4</v>
          </cell>
          <cell r="K13135" t="str">
            <v>SALÁRIOS, ENCARGOS E BENEFÍCIOS</v>
          </cell>
          <cell r="O13135">
            <v>0</v>
          </cell>
          <cell r="Q13135">
            <v>46113</v>
          </cell>
          <cell r="W13135" t="str">
            <v>SP INT 6</v>
          </cell>
          <cell r="X13135" t="str">
            <v>SP INT 6</v>
          </cell>
        </row>
        <row r="13136">
          <cell r="B13136">
            <v>4</v>
          </cell>
          <cell r="K13136" t="str">
            <v>SERVIÇOS</v>
          </cell>
          <cell r="O13136">
            <v>0</v>
          </cell>
          <cell r="Q13136">
            <v>46113</v>
          </cell>
          <cell r="W13136" t="str">
            <v>SP INT 6</v>
          </cell>
          <cell r="X13136" t="str">
            <v>SP INT 6</v>
          </cell>
        </row>
        <row r="13137">
          <cell r="B13137">
            <v>4</v>
          </cell>
          <cell r="K13137" t="str">
            <v>SALÁRIOS, ENCARGOS E BENEFÍCIOS</v>
          </cell>
          <cell r="O13137">
            <v>0</v>
          </cell>
          <cell r="Q13137">
            <v>46113</v>
          </cell>
          <cell r="W13137" t="str">
            <v>SP INT 6</v>
          </cell>
          <cell r="X13137" t="str">
            <v>SP INT 6</v>
          </cell>
        </row>
        <row r="13138">
          <cell r="B13138">
            <v>4</v>
          </cell>
          <cell r="K13138" t="str">
            <v>SALÁRIOS, ENCARGOS E BENEFÍCIOS</v>
          </cell>
          <cell r="O13138">
            <v>0</v>
          </cell>
          <cell r="Q13138">
            <v>46113</v>
          </cell>
          <cell r="W13138" t="str">
            <v>SP INT 6</v>
          </cell>
          <cell r="X13138" t="str">
            <v>SP INT 6</v>
          </cell>
        </row>
        <row r="13139">
          <cell r="B13139">
            <v>4</v>
          </cell>
          <cell r="K13139" t="str">
            <v>SALÁRIOS, ENCARGOS E BENEFÍCIOS</v>
          </cell>
          <cell r="O13139">
            <v>0</v>
          </cell>
          <cell r="Q13139">
            <v>46113</v>
          </cell>
          <cell r="W13139" t="str">
            <v>SP INT 6</v>
          </cell>
          <cell r="X13139" t="str">
            <v>SP INT 6</v>
          </cell>
        </row>
        <row r="13140">
          <cell r="B13140">
            <v>4</v>
          </cell>
          <cell r="K13140" t="str">
            <v>SALÁRIOS, ENCARGOS E BENEFÍCIOS</v>
          </cell>
          <cell r="O13140">
            <v>0</v>
          </cell>
          <cell r="Q13140">
            <v>46113</v>
          </cell>
          <cell r="W13140" t="str">
            <v>SP INT 6</v>
          </cell>
          <cell r="X13140" t="str">
            <v>SP INT 6</v>
          </cell>
        </row>
        <row r="13141">
          <cell r="B13141">
            <v>4</v>
          </cell>
          <cell r="K13141" t="str">
            <v>SALÁRIOS, ENCARGOS E BENEFÍCIOS</v>
          </cell>
          <cell r="O13141">
            <v>0</v>
          </cell>
          <cell r="Q13141">
            <v>46113</v>
          </cell>
          <cell r="W13141" t="str">
            <v>SP INT 6</v>
          </cell>
          <cell r="X13141" t="str">
            <v>SP INT 6</v>
          </cell>
        </row>
        <row r="13142">
          <cell r="B13142">
            <v>4</v>
          </cell>
          <cell r="K13142" t="str">
            <v>SALÁRIOS, ENCARGOS E BENEFÍCIOS</v>
          </cell>
          <cell r="O13142">
            <v>0</v>
          </cell>
          <cell r="Q13142">
            <v>46113</v>
          </cell>
          <cell r="W13142" t="str">
            <v>SP INT 6</v>
          </cell>
          <cell r="X13142" t="str">
            <v>SP INT 6</v>
          </cell>
        </row>
        <row r="13143">
          <cell r="B13143">
            <v>4</v>
          </cell>
          <cell r="K13143" t="str">
            <v>SALÁRIOS, ENCARGOS E BENEFÍCIOS</v>
          </cell>
          <cell r="O13143">
            <v>0</v>
          </cell>
          <cell r="Q13143">
            <v>46113</v>
          </cell>
          <cell r="W13143" t="str">
            <v>SP INT 6</v>
          </cell>
          <cell r="X13143" t="str">
            <v>SP INT 6</v>
          </cell>
        </row>
        <row r="13144">
          <cell r="B13144">
            <v>4</v>
          </cell>
          <cell r="K13144" t="str">
            <v>SALÁRIOS, ENCARGOS E BENEFÍCIOS</v>
          </cell>
          <cell r="O13144">
            <v>0</v>
          </cell>
          <cell r="Q13144">
            <v>46113</v>
          </cell>
          <cell r="W13144" t="str">
            <v>SP INT 6</v>
          </cell>
          <cell r="X13144" t="str">
            <v>SP INT 6</v>
          </cell>
        </row>
        <row r="13145">
          <cell r="B13145">
            <v>4</v>
          </cell>
          <cell r="K13145" t="str">
            <v>SALÁRIOS, ENCARGOS E BENEFÍCIOS</v>
          </cell>
          <cell r="O13145">
            <v>0</v>
          </cell>
          <cell r="Q13145">
            <v>46113</v>
          </cell>
          <cell r="W13145" t="str">
            <v>SP INT 6</v>
          </cell>
          <cell r="X13145" t="str">
            <v>SP INT 6</v>
          </cell>
        </row>
        <row r="13146">
          <cell r="B13146">
            <v>4</v>
          </cell>
          <cell r="K13146" t="str">
            <v>SALÁRIOS, ENCARGOS E BENEFÍCIOS</v>
          </cell>
          <cell r="O13146">
            <v>0</v>
          </cell>
          <cell r="Q13146">
            <v>46113</v>
          </cell>
          <cell r="W13146" t="str">
            <v>SP INT 6</v>
          </cell>
          <cell r="X13146" t="str">
            <v>SP INT 6</v>
          </cell>
        </row>
        <row r="13147">
          <cell r="B13147">
            <v>4</v>
          </cell>
          <cell r="K13147" t="str">
            <v>SALÁRIOS, ENCARGOS E BENEFÍCIOS</v>
          </cell>
          <cell r="O13147">
            <v>0</v>
          </cell>
          <cell r="Q13147">
            <v>46113</v>
          </cell>
          <cell r="W13147" t="str">
            <v>SP INT 6</v>
          </cell>
          <cell r="X13147" t="str">
            <v>SP INT 6</v>
          </cell>
        </row>
        <row r="13148">
          <cell r="B13148">
            <v>4</v>
          </cell>
          <cell r="K13148" t="str">
            <v>SALÁRIOS, ENCARGOS E BENEFÍCIOS</v>
          </cell>
          <cell r="O13148">
            <v>0</v>
          </cell>
          <cell r="Q13148">
            <v>46113</v>
          </cell>
          <cell r="W13148" t="str">
            <v>SP INT 6</v>
          </cell>
          <cell r="X13148" t="str">
            <v>SP INT 6</v>
          </cell>
        </row>
        <row r="13149">
          <cell r="B13149">
            <v>4</v>
          </cell>
          <cell r="K13149" t="str">
            <v>SALÁRIOS, ENCARGOS E BENEFÍCIOS</v>
          </cell>
          <cell r="O13149">
            <v>0</v>
          </cell>
          <cell r="Q13149">
            <v>46113</v>
          </cell>
          <cell r="W13149" t="str">
            <v>SP INT 6</v>
          </cell>
          <cell r="X13149" t="str">
            <v>SP INT 6</v>
          </cell>
        </row>
        <row r="13150">
          <cell r="B13150">
            <v>4</v>
          </cell>
          <cell r="K13150" t="str">
            <v>SALÁRIOS, ENCARGOS E BENEFÍCIOS</v>
          </cell>
          <cell r="O13150">
            <v>0</v>
          </cell>
          <cell r="Q13150">
            <v>46113</v>
          </cell>
          <cell r="W13150" t="str">
            <v>SP INT 6</v>
          </cell>
          <cell r="X13150" t="str">
            <v>SP INT 6</v>
          </cell>
        </row>
        <row r="13151">
          <cell r="B13151">
            <v>4</v>
          </cell>
          <cell r="K13151" t="str">
            <v>SALÁRIOS, ENCARGOS E BENEFÍCIOS</v>
          </cell>
          <cell r="O13151">
            <v>0</v>
          </cell>
          <cell r="Q13151">
            <v>46113</v>
          </cell>
          <cell r="W13151" t="str">
            <v>SP INT 6</v>
          </cell>
          <cell r="X13151" t="str">
            <v>SP INT 6</v>
          </cell>
        </row>
        <row r="13152">
          <cell r="B13152">
            <v>4</v>
          </cell>
          <cell r="K13152" t="str">
            <v>SALÁRIOS, ENCARGOS E BENEFÍCIOS</v>
          </cell>
          <cell r="O13152">
            <v>0</v>
          </cell>
          <cell r="Q13152">
            <v>46113</v>
          </cell>
          <cell r="W13152" t="str">
            <v>SP INT 6</v>
          </cell>
          <cell r="X13152" t="str">
            <v>SP INT 6</v>
          </cell>
        </row>
        <row r="13153">
          <cell r="B13153">
            <v>4</v>
          </cell>
          <cell r="K13153" t="str">
            <v>SALÁRIOS, ENCARGOS E BENEFÍCIOS</v>
          </cell>
          <cell r="O13153">
            <v>0</v>
          </cell>
          <cell r="Q13153">
            <v>46113</v>
          </cell>
          <cell r="W13153" t="str">
            <v>SP INT 6</v>
          </cell>
          <cell r="X13153" t="str">
            <v>SP INT 6</v>
          </cell>
        </row>
        <row r="13154">
          <cell r="B13154">
            <v>4</v>
          </cell>
          <cell r="K13154" t="str">
            <v>SALÁRIOS, ENCARGOS E BENEFÍCIOS</v>
          </cell>
          <cell r="O13154">
            <v>0</v>
          </cell>
          <cell r="Q13154">
            <v>46113</v>
          </cell>
          <cell r="W13154" t="str">
            <v>SP INT 6</v>
          </cell>
          <cell r="X13154" t="str">
            <v>SP INT 6</v>
          </cell>
        </row>
        <row r="13155">
          <cell r="B13155">
            <v>4</v>
          </cell>
          <cell r="K13155" t="str">
            <v>SALÁRIOS, ENCARGOS E BENEFÍCIOS</v>
          </cell>
          <cell r="O13155">
            <v>0</v>
          </cell>
          <cell r="Q13155">
            <v>46113</v>
          </cell>
          <cell r="W13155" t="str">
            <v>SP INT 6</v>
          </cell>
          <cell r="X13155" t="str">
            <v>SP INT 6</v>
          </cell>
        </row>
        <row r="13156">
          <cell r="B13156">
            <v>4</v>
          </cell>
          <cell r="K13156" t="str">
            <v>SERVIÇOS</v>
          </cell>
          <cell r="O13156">
            <v>0</v>
          </cell>
          <cell r="Q13156">
            <v>46113</v>
          </cell>
          <cell r="W13156" t="str">
            <v>SP INT 6</v>
          </cell>
          <cell r="X13156" t="str">
            <v>SP INT 6</v>
          </cell>
        </row>
        <row r="13157">
          <cell r="B13157">
            <v>4</v>
          </cell>
          <cell r="K13157" t="str">
            <v>SALÁRIOS, ENCARGOS E BENEFÍCIOS</v>
          </cell>
          <cell r="O13157">
            <v>0</v>
          </cell>
          <cell r="Q13157">
            <v>46113</v>
          </cell>
          <cell r="W13157" t="str">
            <v>SP INT 6</v>
          </cell>
          <cell r="X13157" t="str">
            <v>SP INT 6</v>
          </cell>
        </row>
        <row r="13158">
          <cell r="B13158">
            <v>4</v>
          </cell>
          <cell r="K13158" t="str">
            <v>SALÁRIOS, ENCARGOS E BENEFÍCIOS</v>
          </cell>
          <cell r="O13158">
            <v>0</v>
          </cell>
          <cell r="Q13158">
            <v>46113</v>
          </cell>
          <cell r="W13158" t="str">
            <v>SP INT 6</v>
          </cell>
          <cell r="X13158" t="str">
            <v>SP INT 6</v>
          </cell>
        </row>
        <row r="13159">
          <cell r="B13159">
            <v>4</v>
          </cell>
          <cell r="K13159" t="str">
            <v>SALÁRIOS, ENCARGOS E BENEFÍCIOS</v>
          </cell>
          <cell r="O13159">
            <v>0</v>
          </cell>
          <cell r="Q13159">
            <v>46113</v>
          </cell>
          <cell r="W13159" t="str">
            <v>SP INT 6</v>
          </cell>
          <cell r="X13159" t="str">
            <v>SP INT 6</v>
          </cell>
        </row>
        <row r="13160">
          <cell r="B13160">
            <v>4</v>
          </cell>
          <cell r="K13160" t="str">
            <v>SALÁRIOS, ENCARGOS E BENEFÍCIOS</v>
          </cell>
          <cell r="O13160">
            <v>0</v>
          </cell>
          <cell r="Q13160">
            <v>46113</v>
          </cell>
          <cell r="W13160" t="str">
            <v>SP INT 6</v>
          </cell>
          <cell r="X13160" t="str">
            <v>SP INT 6</v>
          </cell>
        </row>
        <row r="13161">
          <cell r="B13161">
            <v>4</v>
          </cell>
          <cell r="K13161" t="str">
            <v>SALÁRIOS, ENCARGOS E BENEFÍCIOS</v>
          </cell>
          <cell r="O13161">
            <v>0</v>
          </cell>
          <cell r="Q13161">
            <v>46113</v>
          </cell>
          <cell r="W13161" t="str">
            <v>SP INT 6</v>
          </cell>
          <cell r="X13161" t="str">
            <v>SP INT 6</v>
          </cell>
        </row>
        <row r="13162">
          <cell r="B13162">
            <v>4</v>
          </cell>
          <cell r="K13162" t="str">
            <v>SALÁRIOS, ENCARGOS E BENEFÍCIOS</v>
          </cell>
          <cell r="O13162">
            <v>0</v>
          </cell>
          <cell r="Q13162">
            <v>46113</v>
          </cell>
          <cell r="W13162" t="str">
            <v>SP INT 6</v>
          </cell>
          <cell r="X13162" t="str">
            <v>SP INT 6</v>
          </cell>
        </row>
        <row r="13163">
          <cell r="B13163">
            <v>4</v>
          </cell>
          <cell r="K13163" t="str">
            <v>SALÁRIOS, ENCARGOS E BENEFÍCIOS</v>
          </cell>
          <cell r="O13163">
            <v>0</v>
          </cell>
          <cell r="Q13163">
            <v>46113</v>
          </cell>
          <cell r="W13163" t="str">
            <v>SP INT 6</v>
          </cell>
          <cell r="X13163" t="str">
            <v>SP INT 6</v>
          </cell>
        </row>
        <row r="13164">
          <cell r="B13164">
            <v>4</v>
          </cell>
          <cell r="K13164" t="str">
            <v>SALÁRIOS, ENCARGOS E BENEFÍCIOS</v>
          </cell>
          <cell r="O13164">
            <v>0</v>
          </cell>
          <cell r="Q13164">
            <v>46113</v>
          </cell>
          <cell r="W13164" t="str">
            <v>SP INT 6</v>
          </cell>
          <cell r="X13164" t="str">
            <v>SP INT 6</v>
          </cell>
        </row>
        <row r="13165">
          <cell r="B13165">
            <v>4</v>
          </cell>
          <cell r="K13165" t="str">
            <v>SALÁRIOS, ENCARGOS E BENEFÍCIOS</v>
          </cell>
          <cell r="O13165">
            <v>0</v>
          </cell>
          <cell r="Q13165">
            <v>46113</v>
          </cell>
          <cell r="W13165" t="str">
            <v>SP INT 6</v>
          </cell>
          <cell r="X13165" t="str">
            <v>SP INT 6</v>
          </cell>
        </row>
        <row r="13166">
          <cell r="B13166">
            <v>4</v>
          </cell>
          <cell r="K13166" t="str">
            <v>SALÁRIOS, ENCARGOS E BENEFÍCIOS</v>
          </cell>
          <cell r="O13166">
            <v>0</v>
          </cell>
          <cell r="Q13166">
            <v>46113</v>
          </cell>
          <cell r="W13166" t="str">
            <v>SP INT 6</v>
          </cell>
          <cell r="X13166" t="str">
            <v>SP INT 6</v>
          </cell>
        </row>
        <row r="13167">
          <cell r="B13167">
            <v>4</v>
          </cell>
          <cell r="K13167" t="str">
            <v>SALÁRIOS, ENCARGOS E BENEFÍCIOS</v>
          </cell>
          <cell r="O13167">
            <v>0</v>
          </cell>
          <cell r="Q13167">
            <v>46113</v>
          </cell>
          <cell r="W13167" t="str">
            <v>SP INT 6</v>
          </cell>
          <cell r="X13167" t="str">
            <v>SP INT 6</v>
          </cell>
        </row>
        <row r="13168">
          <cell r="B13168">
            <v>4</v>
          </cell>
          <cell r="K13168" t="str">
            <v>SALÁRIOS, ENCARGOS E BENEFÍCIOS</v>
          </cell>
          <cell r="O13168">
            <v>0</v>
          </cell>
          <cell r="Q13168">
            <v>46113</v>
          </cell>
          <cell r="W13168" t="str">
            <v>SP INT 6</v>
          </cell>
          <cell r="X13168" t="str">
            <v>SP INT 6</v>
          </cell>
        </row>
        <row r="13169">
          <cell r="B13169">
            <v>4</v>
          </cell>
          <cell r="K13169" t="str">
            <v>SALÁRIOS, ENCARGOS E BENEFÍCIOS</v>
          </cell>
          <cell r="O13169">
            <v>0</v>
          </cell>
          <cell r="Q13169">
            <v>46113</v>
          </cell>
          <cell r="W13169" t="str">
            <v>SP INT 6</v>
          </cell>
          <cell r="X13169" t="str">
            <v>SP INT 6</v>
          </cell>
        </row>
        <row r="13170">
          <cell r="B13170">
            <v>4</v>
          </cell>
          <cell r="K13170" t="str">
            <v>SALÁRIOS, ENCARGOS E BENEFÍCIOS</v>
          </cell>
          <cell r="O13170">
            <v>0</v>
          </cell>
          <cell r="Q13170">
            <v>46113</v>
          </cell>
          <cell r="W13170" t="str">
            <v>SP INT 6</v>
          </cell>
          <cell r="X13170" t="str">
            <v>SP INT 6</v>
          </cell>
        </row>
        <row r="13171">
          <cell r="B13171">
            <v>4</v>
          </cell>
          <cell r="K13171" t="str">
            <v>SALÁRIOS, ENCARGOS E BENEFÍCIOS</v>
          </cell>
          <cell r="O13171">
            <v>0</v>
          </cell>
          <cell r="Q13171">
            <v>46113</v>
          </cell>
          <cell r="W13171" t="str">
            <v>SP INT 6</v>
          </cell>
          <cell r="X13171" t="str">
            <v>SP INT 6</v>
          </cell>
        </row>
        <row r="13172">
          <cell r="B13172">
            <v>4</v>
          </cell>
          <cell r="K13172" t="str">
            <v>SALÁRIOS, ENCARGOS E BENEFÍCIOS</v>
          </cell>
          <cell r="O13172">
            <v>0</v>
          </cell>
          <cell r="Q13172">
            <v>46113</v>
          </cell>
          <cell r="W13172" t="str">
            <v>SP INT 6</v>
          </cell>
          <cell r="X13172" t="str">
            <v>SP INT 6</v>
          </cell>
        </row>
        <row r="13173">
          <cell r="B13173">
            <v>4</v>
          </cell>
          <cell r="K13173" t="str">
            <v>SALÁRIOS, ENCARGOS E BENEFÍCIOS</v>
          </cell>
          <cell r="O13173">
            <v>0</v>
          </cell>
          <cell r="Q13173">
            <v>46113</v>
          </cell>
          <cell r="W13173" t="str">
            <v>SP INT 6</v>
          </cell>
          <cell r="X13173" t="str">
            <v>SP INT 6</v>
          </cell>
        </row>
        <row r="13174">
          <cell r="B13174">
            <v>4</v>
          </cell>
          <cell r="K13174" t="str">
            <v>SALÁRIOS, ENCARGOS E BENEFÍCIOS</v>
          </cell>
          <cell r="O13174">
            <v>0</v>
          </cell>
          <cell r="Q13174">
            <v>46113</v>
          </cell>
          <cell r="W13174" t="str">
            <v>SP INT 6</v>
          </cell>
          <cell r="X13174" t="str">
            <v>SP INT 6</v>
          </cell>
        </row>
        <row r="13175">
          <cell r="B13175">
            <v>4</v>
          </cell>
          <cell r="K13175" t="str">
            <v>SALÁRIOS, ENCARGOS E BENEFÍCIOS</v>
          </cell>
          <cell r="O13175">
            <v>0</v>
          </cell>
          <cell r="Q13175">
            <v>46113</v>
          </cell>
          <cell r="W13175" t="str">
            <v>SP INT 6</v>
          </cell>
          <cell r="X13175" t="str">
            <v>SP INT 6</v>
          </cell>
        </row>
        <row r="13176">
          <cell r="B13176">
            <v>4</v>
          </cell>
          <cell r="K13176" t="str">
            <v>SALÁRIOS, ENCARGOS E BENEFÍCIOS</v>
          </cell>
          <cell r="O13176">
            <v>0</v>
          </cell>
          <cell r="Q13176">
            <v>46113</v>
          </cell>
          <cell r="W13176" t="str">
            <v>SP INT 6</v>
          </cell>
          <cell r="X13176" t="str">
            <v>SP INT 6</v>
          </cell>
        </row>
        <row r="13177">
          <cell r="B13177">
            <v>4</v>
          </cell>
          <cell r="K13177" t="str">
            <v>SALÁRIOS, ENCARGOS E BENEFÍCIOS</v>
          </cell>
          <cell r="O13177">
            <v>0</v>
          </cell>
          <cell r="Q13177">
            <v>46113</v>
          </cell>
          <cell r="W13177" t="str">
            <v>SP INT 6</v>
          </cell>
          <cell r="X13177" t="str">
            <v>SP INT 6</v>
          </cell>
        </row>
        <row r="13178">
          <cell r="B13178">
            <v>4</v>
          </cell>
          <cell r="K13178" t="str">
            <v>SALÁRIOS, ENCARGOS E BENEFÍCIOS</v>
          </cell>
          <cell r="O13178">
            <v>0</v>
          </cell>
          <cell r="Q13178">
            <v>46113</v>
          </cell>
          <cell r="W13178" t="str">
            <v>SP INT 6</v>
          </cell>
          <cell r="X13178" t="str">
            <v>SP INT 6</v>
          </cell>
        </row>
        <row r="13179">
          <cell r="B13179">
            <v>4</v>
          </cell>
          <cell r="K13179" t="str">
            <v>SALÁRIOS, ENCARGOS E BENEFÍCIOS</v>
          </cell>
          <cell r="O13179">
            <v>0</v>
          </cell>
          <cell r="Q13179">
            <v>46113</v>
          </cell>
          <cell r="W13179" t="str">
            <v>SP INT 6</v>
          </cell>
          <cell r="X13179" t="str">
            <v>SP INT 6</v>
          </cell>
        </row>
        <row r="13180">
          <cell r="B13180">
            <v>4</v>
          </cell>
          <cell r="K13180" t="str">
            <v>DESPESAS GERAIS</v>
          </cell>
          <cell r="O13180">
            <v>0</v>
          </cell>
          <cell r="Q13180">
            <v>46113</v>
          </cell>
          <cell r="W13180" t="str">
            <v>SP INT 6</v>
          </cell>
          <cell r="X13180" t="str">
            <v>SP INT 6</v>
          </cell>
        </row>
        <row r="13181">
          <cell r="B13181">
            <v>4</v>
          </cell>
          <cell r="K13181" t="str">
            <v>SALÁRIOS, ENCARGOS E BENEFÍCIOS</v>
          </cell>
          <cell r="O13181">
            <v>0</v>
          </cell>
          <cell r="Q13181">
            <v>46113</v>
          </cell>
          <cell r="W13181" t="str">
            <v>SP INT 6</v>
          </cell>
          <cell r="X13181" t="str">
            <v>SP INT 6</v>
          </cell>
        </row>
        <row r="13182">
          <cell r="B13182">
            <v>4</v>
          </cell>
          <cell r="K13182" t="str">
            <v>SALÁRIOS, ENCARGOS E BENEFÍCIOS</v>
          </cell>
          <cell r="O13182">
            <v>0</v>
          </cell>
          <cell r="Q13182">
            <v>46113</v>
          </cell>
          <cell r="W13182" t="str">
            <v>SP INT 6</v>
          </cell>
          <cell r="X13182" t="str">
            <v>SP INT 6</v>
          </cell>
        </row>
        <row r="13183">
          <cell r="B13183">
            <v>4</v>
          </cell>
          <cell r="K13183" t="str">
            <v>SALÁRIOS, ENCARGOS E BENEFÍCIOS</v>
          </cell>
          <cell r="O13183">
            <v>0</v>
          </cell>
          <cell r="Q13183">
            <v>46113</v>
          </cell>
          <cell r="W13183" t="str">
            <v>SP INT 6</v>
          </cell>
          <cell r="X13183" t="str">
            <v>SP INT 6</v>
          </cell>
        </row>
        <row r="13184">
          <cell r="B13184">
            <v>4</v>
          </cell>
          <cell r="K13184" t="str">
            <v>SALÁRIOS, ENCARGOS E BENEFÍCIOS</v>
          </cell>
          <cell r="O13184">
            <v>0</v>
          </cell>
          <cell r="Q13184">
            <v>46113</v>
          </cell>
          <cell r="W13184" t="str">
            <v>SP INT 6</v>
          </cell>
          <cell r="X13184" t="str">
            <v>SP INT 6</v>
          </cell>
        </row>
        <row r="13185">
          <cell r="B13185">
            <v>4</v>
          </cell>
          <cell r="K13185" t="str">
            <v>SALÁRIOS, ENCARGOS E BENEFÍCIOS</v>
          </cell>
          <cell r="O13185">
            <v>0</v>
          </cell>
          <cell r="Q13185">
            <v>46113</v>
          </cell>
          <cell r="W13185" t="str">
            <v>SP INT 6</v>
          </cell>
          <cell r="X13185" t="str">
            <v>SP INT 6</v>
          </cell>
        </row>
        <row r="13186">
          <cell r="B13186">
            <v>4</v>
          </cell>
          <cell r="K13186" t="str">
            <v>SALÁRIOS, ENCARGOS E BENEFÍCIOS</v>
          </cell>
          <cell r="O13186">
            <v>0</v>
          </cell>
          <cell r="Q13186">
            <v>46113</v>
          </cell>
          <cell r="W13186" t="str">
            <v>SP INT 6</v>
          </cell>
          <cell r="X13186" t="str">
            <v>SP INT 6</v>
          </cell>
        </row>
        <row r="13187">
          <cell r="B13187">
            <v>4</v>
          </cell>
          <cell r="K13187" t="str">
            <v>SALÁRIOS, ENCARGOS E BENEFÍCIOS</v>
          </cell>
          <cell r="O13187">
            <v>0</v>
          </cell>
          <cell r="Q13187">
            <v>46113</v>
          </cell>
          <cell r="W13187" t="str">
            <v>SP INT 6</v>
          </cell>
          <cell r="X13187" t="str">
            <v>SP INT 6</v>
          </cell>
        </row>
        <row r="13188">
          <cell r="B13188">
            <v>4</v>
          </cell>
          <cell r="K13188" t="str">
            <v>SALÁRIOS, ENCARGOS E BENEFÍCIOS</v>
          </cell>
          <cell r="O13188">
            <v>0</v>
          </cell>
          <cell r="Q13188">
            <v>46113</v>
          </cell>
          <cell r="W13188" t="str">
            <v>SP INT 6</v>
          </cell>
          <cell r="X13188" t="str">
            <v>SP INT 6</v>
          </cell>
        </row>
        <row r="13189">
          <cell r="B13189">
            <v>4</v>
          </cell>
          <cell r="K13189" t="str">
            <v>SALÁRIOS, ENCARGOS E BENEFÍCIOS</v>
          </cell>
          <cell r="O13189">
            <v>0</v>
          </cell>
          <cell r="Q13189">
            <v>46113</v>
          </cell>
          <cell r="W13189" t="str">
            <v>SP INT 6</v>
          </cell>
          <cell r="X13189" t="str">
            <v>SP INT 6</v>
          </cell>
        </row>
        <row r="13190">
          <cell r="B13190">
            <v>4</v>
          </cell>
          <cell r="K13190" t="str">
            <v>SALÁRIOS, ENCARGOS E BENEFÍCIOS</v>
          </cell>
          <cell r="O13190">
            <v>0</v>
          </cell>
          <cell r="Q13190">
            <v>46113</v>
          </cell>
          <cell r="W13190" t="str">
            <v>SP INT 6</v>
          </cell>
          <cell r="X13190" t="str">
            <v>SP INT 6</v>
          </cell>
        </row>
        <row r="13191">
          <cell r="B13191">
            <v>4</v>
          </cell>
          <cell r="K13191" t="str">
            <v>SALÁRIOS, ENCARGOS E BENEFÍCIOS</v>
          </cell>
          <cell r="O13191">
            <v>0</v>
          </cell>
          <cell r="Q13191">
            <v>46113</v>
          </cell>
          <cell r="W13191" t="str">
            <v>SP INT 6</v>
          </cell>
          <cell r="X13191" t="str">
            <v>SP INT 6</v>
          </cell>
        </row>
        <row r="13192">
          <cell r="B13192">
            <v>4</v>
          </cell>
          <cell r="K13192" t="str">
            <v>SALÁRIOS, ENCARGOS E BENEFÍCIOS</v>
          </cell>
          <cell r="O13192">
            <v>0</v>
          </cell>
          <cell r="Q13192">
            <v>46113</v>
          </cell>
          <cell r="W13192" t="str">
            <v>SP INT 6</v>
          </cell>
          <cell r="X13192" t="str">
            <v>SP INT 6</v>
          </cell>
        </row>
        <row r="13193">
          <cell r="B13193">
            <v>4</v>
          </cell>
          <cell r="K13193" t="str">
            <v>SALÁRIOS, ENCARGOS E BENEFÍCIOS</v>
          </cell>
          <cell r="O13193">
            <v>0</v>
          </cell>
          <cell r="Q13193">
            <v>46113</v>
          </cell>
          <cell r="W13193" t="str">
            <v>SENSIA CP</v>
          </cell>
          <cell r="X13193" t="str">
            <v>SENSIA</v>
          </cell>
        </row>
        <row r="13194">
          <cell r="B13194">
            <v>4</v>
          </cell>
          <cell r="K13194" t="str">
            <v>SERVIÇOS</v>
          </cell>
          <cell r="O13194">
            <v>0</v>
          </cell>
          <cell r="Q13194">
            <v>46113</v>
          </cell>
          <cell r="W13194" t="str">
            <v>SENSIA CP</v>
          </cell>
          <cell r="X13194" t="str">
            <v>SENSIA</v>
          </cell>
        </row>
        <row r="13195">
          <cell r="B13195">
            <v>4</v>
          </cell>
          <cell r="K13195" t="str">
            <v>SALÁRIOS, ENCARGOS E BENEFÍCIOS</v>
          </cell>
          <cell r="O13195">
            <v>0</v>
          </cell>
          <cell r="Q13195">
            <v>46113</v>
          </cell>
          <cell r="W13195" t="str">
            <v>SENSIA CP</v>
          </cell>
          <cell r="X13195" t="str">
            <v>SENSIA</v>
          </cell>
        </row>
        <row r="13196">
          <cell r="B13196">
            <v>4</v>
          </cell>
          <cell r="K13196" t="str">
            <v>SALÁRIOS, ENCARGOS E BENEFÍCIOS</v>
          </cell>
          <cell r="O13196">
            <v>0</v>
          </cell>
          <cell r="Q13196">
            <v>46113</v>
          </cell>
          <cell r="W13196" t="str">
            <v>SENSIA CP</v>
          </cell>
          <cell r="X13196" t="str">
            <v>SENSIA</v>
          </cell>
        </row>
        <row r="13197">
          <cell r="B13197">
            <v>4</v>
          </cell>
          <cell r="K13197" t="str">
            <v>SALÁRIOS, ENCARGOS E BENEFÍCIOS</v>
          </cell>
          <cell r="O13197">
            <v>0</v>
          </cell>
          <cell r="Q13197">
            <v>46113</v>
          </cell>
          <cell r="W13197" t="str">
            <v>SENSIA CP</v>
          </cell>
          <cell r="X13197" t="str">
            <v>SENSIA</v>
          </cell>
        </row>
        <row r="13198">
          <cell r="B13198">
            <v>4</v>
          </cell>
          <cell r="K13198" t="str">
            <v>SALÁRIOS, ENCARGOS E BENEFÍCIOS</v>
          </cell>
          <cell r="O13198">
            <v>0</v>
          </cell>
          <cell r="Q13198">
            <v>46113</v>
          </cell>
          <cell r="W13198" t="str">
            <v>SENSIA CP</v>
          </cell>
          <cell r="X13198" t="str">
            <v>SENSIA</v>
          </cell>
        </row>
        <row r="13199">
          <cell r="B13199">
            <v>4</v>
          </cell>
          <cell r="K13199" t="str">
            <v>SALÁRIOS, ENCARGOS E BENEFÍCIOS</v>
          </cell>
          <cell r="O13199">
            <v>0</v>
          </cell>
          <cell r="Q13199">
            <v>46113</v>
          </cell>
          <cell r="W13199" t="str">
            <v>SENSIA CP</v>
          </cell>
          <cell r="X13199" t="str">
            <v>SENSIA</v>
          </cell>
        </row>
        <row r="13200">
          <cell r="B13200">
            <v>4</v>
          </cell>
          <cell r="K13200" t="str">
            <v>SALÁRIOS, ENCARGOS E BENEFÍCIOS</v>
          </cell>
          <cell r="O13200">
            <v>0</v>
          </cell>
          <cell r="Q13200">
            <v>46113</v>
          </cell>
          <cell r="W13200" t="str">
            <v>SENSIA CP</v>
          </cell>
          <cell r="X13200" t="str">
            <v>SENSIA</v>
          </cell>
        </row>
        <row r="13201">
          <cell r="B13201">
            <v>4</v>
          </cell>
          <cell r="K13201" t="str">
            <v>SALÁRIOS, ENCARGOS E BENEFÍCIOS</v>
          </cell>
          <cell r="O13201">
            <v>0</v>
          </cell>
          <cell r="Q13201">
            <v>46113</v>
          </cell>
          <cell r="W13201" t="str">
            <v>SENSIA CP</v>
          </cell>
          <cell r="X13201" t="str">
            <v>SENSIA</v>
          </cell>
        </row>
        <row r="13202">
          <cell r="B13202">
            <v>4</v>
          </cell>
          <cell r="K13202" t="str">
            <v>SALÁRIOS, ENCARGOS E BENEFÍCIOS</v>
          </cell>
          <cell r="O13202">
            <v>0</v>
          </cell>
          <cell r="Q13202">
            <v>46113</v>
          </cell>
          <cell r="W13202" t="str">
            <v>SENSIA CP</v>
          </cell>
          <cell r="X13202" t="str">
            <v>SENSIA</v>
          </cell>
        </row>
        <row r="13203">
          <cell r="B13203">
            <v>4</v>
          </cell>
          <cell r="K13203" t="str">
            <v>SERVIÇOS</v>
          </cell>
          <cell r="O13203">
            <v>0</v>
          </cell>
          <cell r="Q13203">
            <v>46113</v>
          </cell>
          <cell r="W13203" t="str">
            <v>SENSIA CP</v>
          </cell>
          <cell r="X13203" t="str">
            <v>SENSIA</v>
          </cell>
        </row>
        <row r="13204">
          <cell r="B13204">
            <v>4</v>
          </cell>
          <cell r="K13204" t="str">
            <v>SALÁRIOS, ENCARGOS E BENEFÍCIOS</v>
          </cell>
          <cell r="O13204">
            <v>0</v>
          </cell>
          <cell r="Q13204">
            <v>46113</v>
          </cell>
          <cell r="W13204" t="str">
            <v>SENSIA CP</v>
          </cell>
          <cell r="X13204" t="str">
            <v>SENSIA</v>
          </cell>
        </row>
        <row r="13205">
          <cell r="B13205">
            <v>4</v>
          </cell>
          <cell r="K13205" t="str">
            <v>SALÁRIOS, ENCARGOS E BENEFÍCIOS</v>
          </cell>
          <cell r="O13205">
            <v>0</v>
          </cell>
          <cell r="Q13205">
            <v>46113</v>
          </cell>
          <cell r="W13205" t="str">
            <v>SENSIA CP</v>
          </cell>
          <cell r="X13205" t="str">
            <v>SENSIA</v>
          </cell>
        </row>
        <row r="13206">
          <cell r="B13206">
            <v>4</v>
          </cell>
          <cell r="K13206" t="str">
            <v>SALÁRIOS, ENCARGOS E BENEFÍCIOS</v>
          </cell>
          <cell r="O13206">
            <v>0</v>
          </cell>
          <cell r="Q13206">
            <v>46113</v>
          </cell>
          <cell r="W13206" t="str">
            <v>SENSIA CP</v>
          </cell>
          <cell r="X13206" t="str">
            <v>SENSIA</v>
          </cell>
        </row>
        <row r="13207">
          <cell r="B13207">
            <v>4</v>
          </cell>
          <cell r="K13207" t="str">
            <v>SALÁRIOS, ENCARGOS E BENEFÍCIOS</v>
          </cell>
          <cell r="O13207">
            <v>0</v>
          </cell>
          <cell r="Q13207">
            <v>46113</v>
          </cell>
          <cell r="W13207" t="str">
            <v>SENSIA CP</v>
          </cell>
          <cell r="X13207" t="str">
            <v>SENSIA</v>
          </cell>
        </row>
        <row r="13208">
          <cell r="B13208">
            <v>4</v>
          </cell>
          <cell r="K13208" t="str">
            <v>SALÁRIOS, ENCARGOS E BENEFÍCIOS</v>
          </cell>
          <cell r="O13208">
            <v>0</v>
          </cell>
          <cell r="Q13208">
            <v>46113</v>
          </cell>
          <cell r="W13208" t="str">
            <v>SENSIA CP</v>
          </cell>
          <cell r="X13208" t="str">
            <v>SENSIA</v>
          </cell>
        </row>
        <row r="13209">
          <cell r="B13209">
            <v>4</v>
          </cell>
          <cell r="K13209" t="str">
            <v>SALÁRIOS, ENCARGOS E BENEFÍCIOS</v>
          </cell>
          <cell r="O13209">
            <v>0</v>
          </cell>
          <cell r="Q13209">
            <v>46113</v>
          </cell>
          <cell r="W13209" t="str">
            <v>SENSIA CP</v>
          </cell>
          <cell r="X13209" t="str">
            <v>SENSIA</v>
          </cell>
        </row>
        <row r="13210">
          <cell r="B13210">
            <v>4</v>
          </cell>
          <cell r="K13210" t="str">
            <v>SALÁRIOS, ENCARGOS E BENEFÍCIOS</v>
          </cell>
          <cell r="O13210">
            <v>0</v>
          </cell>
          <cell r="Q13210">
            <v>46113</v>
          </cell>
          <cell r="W13210" t="str">
            <v>SENSIA CP</v>
          </cell>
          <cell r="X13210" t="str">
            <v>SENSIA</v>
          </cell>
        </row>
        <row r="13211">
          <cell r="B13211">
            <v>4</v>
          </cell>
          <cell r="K13211" t="str">
            <v>SERVIÇOS</v>
          </cell>
          <cell r="O13211">
            <v>0</v>
          </cell>
          <cell r="Q13211">
            <v>46113</v>
          </cell>
          <cell r="W13211" t="str">
            <v>SENSIA CP</v>
          </cell>
          <cell r="X13211" t="str">
            <v>SENSIA</v>
          </cell>
        </row>
        <row r="13212">
          <cell r="B13212">
            <v>4</v>
          </cell>
          <cell r="K13212" t="str">
            <v>PLANTÕES E LOJAS</v>
          </cell>
          <cell r="O13212">
            <v>0</v>
          </cell>
          <cell r="P13212">
            <v>1433.43</v>
          </cell>
          <cell r="Q13212">
            <v>46113</v>
          </cell>
          <cell r="W13212" t="str">
            <v>SENSIA CP</v>
          </cell>
          <cell r="X13212" t="str">
            <v>SENSIA</v>
          </cell>
        </row>
        <row r="13213">
          <cell r="B13213">
            <v>4</v>
          </cell>
          <cell r="K13213" t="str">
            <v>SALÁRIOS, ENCARGOS E BENEFÍCIOS</v>
          </cell>
          <cell r="O13213">
            <v>0</v>
          </cell>
          <cell r="Q13213">
            <v>46113</v>
          </cell>
          <cell r="W13213" t="str">
            <v>SENSIA RP</v>
          </cell>
          <cell r="X13213" t="str">
            <v>SENSIA</v>
          </cell>
        </row>
        <row r="13214">
          <cell r="B13214">
            <v>4</v>
          </cell>
          <cell r="K13214" t="str">
            <v>SALÁRIOS, ENCARGOS E BENEFÍCIOS</v>
          </cell>
          <cell r="O13214">
            <v>0</v>
          </cell>
          <cell r="Q13214">
            <v>46113</v>
          </cell>
          <cell r="W13214" t="str">
            <v>SENSIA RP</v>
          </cell>
          <cell r="X13214" t="str">
            <v>SENSIA</v>
          </cell>
        </row>
        <row r="13215">
          <cell r="B13215">
            <v>4</v>
          </cell>
          <cell r="K13215" t="str">
            <v>SALÁRIOS, ENCARGOS E BENEFÍCIOS</v>
          </cell>
          <cell r="O13215">
            <v>0</v>
          </cell>
          <cell r="Q13215">
            <v>46113</v>
          </cell>
          <cell r="W13215" t="str">
            <v>SENSIA RP</v>
          </cell>
          <cell r="X13215" t="str">
            <v>SENSIA</v>
          </cell>
        </row>
        <row r="13216">
          <cell r="B13216">
            <v>4</v>
          </cell>
          <cell r="K13216" t="str">
            <v>SALÁRIOS, ENCARGOS E BENEFÍCIOS</v>
          </cell>
          <cell r="O13216">
            <v>0</v>
          </cell>
          <cell r="Q13216">
            <v>46113</v>
          </cell>
          <cell r="W13216" t="str">
            <v>SENSIA RP</v>
          </cell>
          <cell r="X13216" t="str">
            <v>SENSIA</v>
          </cell>
        </row>
        <row r="13217">
          <cell r="B13217">
            <v>4</v>
          </cell>
          <cell r="K13217" t="str">
            <v>SALÁRIOS, ENCARGOS E BENEFÍCIOS</v>
          </cell>
          <cell r="O13217">
            <v>0</v>
          </cell>
          <cell r="Q13217">
            <v>46113</v>
          </cell>
          <cell r="W13217" t="str">
            <v>SENSIA RP</v>
          </cell>
          <cell r="X13217" t="str">
            <v>SENSIA</v>
          </cell>
        </row>
        <row r="13218">
          <cell r="B13218">
            <v>4</v>
          </cell>
          <cell r="K13218" t="str">
            <v>SALÁRIOS, ENCARGOS E BENEFÍCIOS</v>
          </cell>
          <cell r="O13218">
            <v>0</v>
          </cell>
          <cell r="Q13218">
            <v>46113</v>
          </cell>
          <cell r="W13218" t="str">
            <v>SENSIA RP</v>
          </cell>
          <cell r="X13218" t="str">
            <v>SENSIA</v>
          </cell>
        </row>
        <row r="13219">
          <cell r="B13219">
            <v>4</v>
          </cell>
          <cell r="K13219" t="str">
            <v>SALÁRIOS, ENCARGOS E BENEFÍCIOS</v>
          </cell>
          <cell r="O13219">
            <v>0</v>
          </cell>
          <cell r="Q13219">
            <v>46113</v>
          </cell>
          <cell r="W13219" t="str">
            <v>SENSIA RP</v>
          </cell>
          <cell r="X13219" t="str">
            <v>SENSIA</v>
          </cell>
        </row>
        <row r="13220">
          <cell r="B13220">
            <v>4</v>
          </cell>
          <cell r="K13220" t="str">
            <v>SALÁRIOS, ENCARGOS E BENEFÍCIOS</v>
          </cell>
          <cell r="O13220">
            <v>0</v>
          </cell>
          <cell r="Q13220">
            <v>46113</v>
          </cell>
          <cell r="W13220" t="str">
            <v>SENSIA RP</v>
          </cell>
          <cell r="X13220" t="str">
            <v>SENSIA</v>
          </cell>
        </row>
        <row r="13221">
          <cell r="B13221">
            <v>4</v>
          </cell>
          <cell r="K13221" t="str">
            <v>SALÁRIOS, ENCARGOS E BENEFÍCIOS</v>
          </cell>
          <cell r="O13221">
            <v>0</v>
          </cell>
          <cell r="Q13221">
            <v>46113</v>
          </cell>
          <cell r="W13221" t="str">
            <v>SENSIA RP</v>
          </cell>
          <cell r="X13221" t="str">
            <v>SENSIA</v>
          </cell>
        </row>
        <row r="13222">
          <cell r="B13222">
            <v>4</v>
          </cell>
          <cell r="K13222" t="str">
            <v>SALÁRIOS, ENCARGOS E BENEFÍCIOS</v>
          </cell>
          <cell r="O13222">
            <v>0</v>
          </cell>
          <cell r="Q13222">
            <v>46113</v>
          </cell>
          <cell r="W13222" t="str">
            <v>SENSIA RP</v>
          </cell>
          <cell r="X13222" t="str">
            <v>SENSIA</v>
          </cell>
        </row>
        <row r="13223">
          <cell r="B13223">
            <v>4</v>
          </cell>
          <cell r="K13223" t="str">
            <v>SALÁRIOS, ENCARGOS E BENEFÍCIOS</v>
          </cell>
          <cell r="O13223">
            <v>0</v>
          </cell>
          <cell r="Q13223">
            <v>46113</v>
          </cell>
          <cell r="W13223" t="str">
            <v>SENSIA RP</v>
          </cell>
          <cell r="X13223" t="str">
            <v>SENSIA</v>
          </cell>
        </row>
        <row r="13224">
          <cell r="B13224">
            <v>4</v>
          </cell>
          <cell r="K13224" t="str">
            <v>SERVIÇOS</v>
          </cell>
          <cell r="O13224">
            <v>0</v>
          </cell>
          <cell r="Q13224">
            <v>46113</v>
          </cell>
          <cell r="W13224" t="str">
            <v>SENSIA RP</v>
          </cell>
          <cell r="X13224" t="str">
            <v>SENSIA</v>
          </cell>
        </row>
        <row r="13225">
          <cell r="B13225">
            <v>4</v>
          </cell>
          <cell r="K13225" t="str">
            <v>PLANTÕES E LOJAS</v>
          </cell>
          <cell r="O13225">
            <v>0</v>
          </cell>
          <cell r="Q13225">
            <v>46113</v>
          </cell>
          <cell r="W13225" t="str">
            <v>SENSIA RP</v>
          </cell>
          <cell r="X13225" t="str">
            <v>SENSIA</v>
          </cell>
        </row>
        <row r="13226">
          <cell r="B13226">
            <v>5</v>
          </cell>
          <cell r="K13226" t="str">
            <v>PLR</v>
          </cell>
          <cell r="O13226">
            <v>0</v>
          </cell>
          <cell r="Q13226">
            <v>46143</v>
          </cell>
          <cell r="W13226" t="str">
            <v>DIRETORIA SPI</v>
          </cell>
          <cell r="X13226" t="str">
            <v>DIRETORIA SPI</v>
          </cell>
        </row>
        <row r="13227">
          <cell r="B13227">
            <v>5</v>
          </cell>
          <cell r="K13227" t="str">
            <v>PLR</v>
          </cell>
          <cell r="O13227">
            <v>0</v>
          </cell>
          <cell r="Q13227">
            <v>46143</v>
          </cell>
          <cell r="W13227" t="str">
            <v>DIRETORIA SPI</v>
          </cell>
          <cell r="X13227" t="str">
            <v>DIRETORIA SPI</v>
          </cell>
        </row>
        <row r="13228">
          <cell r="B13228">
            <v>5</v>
          </cell>
          <cell r="K13228" t="str">
            <v>PLR</v>
          </cell>
          <cell r="O13228">
            <v>0</v>
          </cell>
          <cell r="Q13228">
            <v>46143</v>
          </cell>
          <cell r="W13228" t="str">
            <v>DIRETORIA SPI</v>
          </cell>
          <cell r="X13228" t="str">
            <v>DIRETORIA SPI</v>
          </cell>
        </row>
        <row r="13229">
          <cell r="B13229">
            <v>5</v>
          </cell>
          <cell r="K13229" t="str">
            <v>SALÁRIOS, ENCARGOS E BENEFÍCIOS</v>
          </cell>
          <cell r="O13229">
            <v>0</v>
          </cell>
          <cell r="Q13229">
            <v>46143</v>
          </cell>
          <cell r="W13229" t="str">
            <v>DIRETORIA SPI</v>
          </cell>
          <cell r="X13229" t="str">
            <v>DIRETORIA SPI</v>
          </cell>
        </row>
        <row r="13230">
          <cell r="B13230">
            <v>5</v>
          </cell>
          <cell r="K13230" t="str">
            <v>SALÁRIOS, ENCARGOS E BENEFÍCIOS</v>
          </cell>
          <cell r="O13230">
            <v>0</v>
          </cell>
          <cell r="Q13230">
            <v>46143</v>
          </cell>
          <cell r="W13230" t="str">
            <v>SP INT 1</v>
          </cell>
          <cell r="X13230" t="str">
            <v>SP INT 1</v>
          </cell>
        </row>
        <row r="13231">
          <cell r="B13231">
            <v>5</v>
          </cell>
          <cell r="K13231" t="str">
            <v>SALÁRIOS, ENCARGOS E BENEFÍCIOS</v>
          </cell>
          <cell r="O13231">
            <v>0</v>
          </cell>
          <cell r="Q13231">
            <v>46143</v>
          </cell>
          <cell r="W13231" t="str">
            <v>SP INT 1</v>
          </cell>
          <cell r="X13231" t="str">
            <v>SP INT 1</v>
          </cell>
        </row>
        <row r="13232">
          <cell r="B13232">
            <v>5</v>
          </cell>
          <cell r="K13232" t="str">
            <v>SALÁRIOS, ENCARGOS E BENEFÍCIOS</v>
          </cell>
          <cell r="O13232">
            <v>0</v>
          </cell>
          <cell r="Q13232">
            <v>46143</v>
          </cell>
          <cell r="W13232" t="str">
            <v>SP INT 1</v>
          </cell>
          <cell r="X13232" t="str">
            <v>SP INT 1</v>
          </cell>
        </row>
        <row r="13233">
          <cell r="B13233">
            <v>5</v>
          </cell>
          <cell r="K13233" t="str">
            <v>SALÁRIOS, ENCARGOS E BENEFÍCIOS</v>
          </cell>
          <cell r="O13233">
            <v>0</v>
          </cell>
          <cell r="Q13233">
            <v>46143</v>
          </cell>
          <cell r="W13233" t="str">
            <v>SP INT 1</v>
          </cell>
          <cell r="X13233" t="str">
            <v>SP INT 1</v>
          </cell>
        </row>
        <row r="13234">
          <cell r="B13234">
            <v>5</v>
          </cell>
          <cell r="K13234" t="str">
            <v>SALÁRIOS, ENCARGOS E BENEFÍCIOS</v>
          </cell>
          <cell r="O13234">
            <v>0</v>
          </cell>
          <cell r="Q13234">
            <v>46143</v>
          </cell>
          <cell r="W13234" t="str">
            <v>SP INT 1</v>
          </cell>
          <cell r="X13234" t="str">
            <v>SP INT 1</v>
          </cell>
        </row>
        <row r="13235">
          <cell r="B13235">
            <v>5</v>
          </cell>
          <cell r="K13235" t="str">
            <v>SALÁRIOS, ENCARGOS E BENEFÍCIOS</v>
          </cell>
          <cell r="O13235">
            <v>0</v>
          </cell>
          <cell r="Q13235">
            <v>46143</v>
          </cell>
          <cell r="W13235" t="str">
            <v>SP INT 1</v>
          </cell>
          <cell r="X13235" t="str">
            <v>SP INT 1</v>
          </cell>
        </row>
        <row r="13236">
          <cell r="B13236">
            <v>5</v>
          </cell>
          <cell r="K13236" t="str">
            <v>SALÁRIOS, ENCARGOS E BENEFÍCIOS</v>
          </cell>
          <cell r="O13236">
            <v>0</v>
          </cell>
          <cell r="Q13236">
            <v>46143</v>
          </cell>
          <cell r="W13236" t="str">
            <v>SP INT 1</v>
          </cell>
          <cell r="X13236" t="str">
            <v>SP INT 1</v>
          </cell>
        </row>
        <row r="13237">
          <cell r="B13237">
            <v>5</v>
          </cell>
          <cell r="K13237" t="str">
            <v>SALÁRIOS, ENCARGOS E BENEFÍCIOS</v>
          </cell>
          <cell r="O13237">
            <v>0</v>
          </cell>
          <cell r="Q13237">
            <v>46143</v>
          </cell>
          <cell r="W13237" t="str">
            <v>SP INT 1</v>
          </cell>
          <cell r="X13237" t="str">
            <v>SP INT 1</v>
          </cell>
        </row>
        <row r="13238">
          <cell r="B13238">
            <v>5</v>
          </cell>
          <cell r="K13238" t="str">
            <v>SALÁRIOS, ENCARGOS E BENEFÍCIOS</v>
          </cell>
          <cell r="O13238">
            <v>0</v>
          </cell>
          <cell r="Q13238">
            <v>46143</v>
          </cell>
          <cell r="W13238" t="str">
            <v>SP INT 1</v>
          </cell>
          <cell r="X13238" t="str">
            <v>SP INT 1</v>
          </cell>
        </row>
        <row r="13239">
          <cell r="B13239">
            <v>5</v>
          </cell>
          <cell r="K13239" t="str">
            <v>SALÁRIOS, ENCARGOS E BENEFÍCIOS</v>
          </cell>
          <cell r="O13239">
            <v>0</v>
          </cell>
          <cell r="Q13239">
            <v>46143</v>
          </cell>
          <cell r="W13239" t="str">
            <v>SP INT 1</v>
          </cell>
          <cell r="X13239" t="str">
            <v>SP INT 1</v>
          </cell>
        </row>
        <row r="13240">
          <cell r="B13240">
            <v>5</v>
          </cell>
          <cell r="K13240" t="str">
            <v>SERVIÇOS</v>
          </cell>
          <cell r="O13240">
            <v>0</v>
          </cell>
          <cell r="Q13240">
            <v>46143</v>
          </cell>
          <cell r="W13240" t="str">
            <v>SP INT 1</v>
          </cell>
          <cell r="X13240" t="str">
            <v>SP INT 1</v>
          </cell>
        </row>
        <row r="13241">
          <cell r="B13241">
            <v>5</v>
          </cell>
          <cell r="K13241" t="str">
            <v>PLR</v>
          </cell>
          <cell r="O13241">
            <v>0</v>
          </cell>
          <cell r="Q13241">
            <v>46143</v>
          </cell>
          <cell r="W13241" t="str">
            <v>SP INT 1</v>
          </cell>
          <cell r="X13241" t="str">
            <v>SP INT 1</v>
          </cell>
        </row>
        <row r="13242">
          <cell r="B13242">
            <v>5</v>
          </cell>
          <cell r="K13242" t="str">
            <v>PLR</v>
          </cell>
          <cell r="O13242">
            <v>0</v>
          </cell>
          <cell r="Q13242">
            <v>46143</v>
          </cell>
          <cell r="W13242" t="str">
            <v>SP INT 1</v>
          </cell>
          <cell r="X13242" t="str">
            <v>SP INT 1</v>
          </cell>
        </row>
        <row r="13243">
          <cell r="B13243">
            <v>5</v>
          </cell>
          <cell r="K13243" t="str">
            <v>SALÁRIOS, ENCARGOS E BENEFÍCIOS</v>
          </cell>
          <cell r="O13243">
            <v>0</v>
          </cell>
          <cell r="Q13243">
            <v>46143</v>
          </cell>
          <cell r="W13243" t="str">
            <v>SP INT 1</v>
          </cell>
          <cell r="X13243" t="str">
            <v>SP INT 1</v>
          </cell>
        </row>
        <row r="13244">
          <cell r="B13244">
            <v>5</v>
          </cell>
          <cell r="K13244" t="str">
            <v>SALÁRIOS, ENCARGOS E BENEFÍCIOS</v>
          </cell>
          <cell r="O13244">
            <v>0</v>
          </cell>
          <cell r="Q13244">
            <v>46143</v>
          </cell>
          <cell r="W13244" t="str">
            <v>SP INT 1</v>
          </cell>
          <cell r="X13244" t="str">
            <v>SP INT 1</v>
          </cell>
        </row>
        <row r="13245">
          <cell r="B13245">
            <v>5</v>
          </cell>
          <cell r="K13245" t="str">
            <v>SALÁRIOS, ENCARGOS E BENEFÍCIOS</v>
          </cell>
          <cell r="O13245">
            <v>0</v>
          </cell>
          <cell r="Q13245">
            <v>46143</v>
          </cell>
          <cell r="W13245" t="str">
            <v>SP INT 1</v>
          </cell>
          <cell r="X13245" t="str">
            <v>SP INT 1</v>
          </cell>
        </row>
        <row r="13246">
          <cell r="B13246">
            <v>5</v>
          </cell>
          <cell r="K13246" t="str">
            <v>SALÁRIOS, ENCARGOS E BENEFÍCIOS</v>
          </cell>
          <cell r="O13246">
            <v>0</v>
          </cell>
          <cell r="Q13246">
            <v>46143</v>
          </cell>
          <cell r="W13246" t="str">
            <v>SP INT 1</v>
          </cell>
          <cell r="X13246" t="str">
            <v>SP INT 1</v>
          </cell>
        </row>
        <row r="13247">
          <cell r="B13247">
            <v>5</v>
          </cell>
          <cell r="K13247" t="str">
            <v>SALÁRIOS, ENCARGOS E BENEFÍCIOS</v>
          </cell>
          <cell r="O13247">
            <v>0</v>
          </cell>
          <cell r="Q13247">
            <v>46143</v>
          </cell>
          <cell r="W13247" t="str">
            <v>SP INT 1</v>
          </cell>
          <cell r="X13247" t="str">
            <v>SP INT 1</v>
          </cell>
        </row>
        <row r="13248">
          <cell r="B13248">
            <v>5</v>
          </cell>
          <cell r="K13248" t="str">
            <v>SALÁRIOS, ENCARGOS E BENEFÍCIOS</v>
          </cell>
          <cell r="O13248">
            <v>0</v>
          </cell>
          <cell r="Q13248">
            <v>46143</v>
          </cell>
          <cell r="W13248" t="str">
            <v>SP INT 1</v>
          </cell>
          <cell r="X13248" t="str">
            <v>SP INT 1</v>
          </cell>
        </row>
        <row r="13249">
          <cell r="B13249">
            <v>5</v>
          </cell>
          <cell r="K13249" t="str">
            <v>SALÁRIOS, ENCARGOS E BENEFÍCIOS</v>
          </cell>
          <cell r="O13249">
            <v>0</v>
          </cell>
          <cell r="Q13249">
            <v>46143</v>
          </cell>
          <cell r="W13249" t="str">
            <v>SP INT 1</v>
          </cell>
          <cell r="X13249" t="str">
            <v>SP INT 1</v>
          </cell>
        </row>
        <row r="13250">
          <cell r="B13250">
            <v>5</v>
          </cell>
          <cell r="K13250" t="str">
            <v>SALÁRIOS, ENCARGOS E BENEFÍCIOS</v>
          </cell>
          <cell r="O13250">
            <v>0</v>
          </cell>
          <cell r="Q13250">
            <v>46143</v>
          </cell>
          <cell r="W13250" t="str">
            <v>SP INT 1</v>
          </cell>
          <cell r="X13250" t="str">
            <v>SP INT 1</v>
          </cell>
        </row>
        <row r="13251">
          <cell r="B13251">
            <v>5</v>
          </cell>
          <cell r="K13251" t="str">
            <v>SALÁRIOS, ENCARGOS E BENEFÍCIOS</v>
          </cell>
          <cell r="O13251">
            <v>0</v>
          </cell>
          <cell r="Q13251">
            <v>46143</v>
          </cell>
          <cell r="W13251" t="str">
            <v>SP INT 1</v>
          </cell>
          <cell r="X13251" t="str">
            <v>SP INT 1</v>
          </cell>
        </row>
        <row r="13252">
          <cell r="B13252">
            <v>5</v>
          </cell>
          <cell r="K13252" t="str">
            <v>SALÁRIOS, ENCARGOS E BENEFÍCIOS</v>
          </cell>
          <cell r="O13252">
            <v>0</v>
          </cell>
          <cell r="Q13252">
            <v>46143</v>
          </cell>
          <cell r="W13252" t="str">
            <v>SP INT 1</v>
          </cell>
          <cell r="X13252" t="str">
            <v>SP INT 1</v>
          </cell>
        </row>
        <row r="13253">
          <cell r="B13253">
            <v>5</v>
          </cell>
          <cell r="K13253" t="str">
            <v>SALÁRIOS, ENCARGOS E BENEFÍCIOS</v>
          </cell>
          <cell r="O13253">
            <v>0</v>
          </cell>
          <cell r="Q13253">
            <v>46143</v>
          </cell>
          <cell r="W13253" t="str">
            <v>SP INT 1</v>
          </cell>
          <cell r="X13253" t="str">
            <v>SP INT 1</v>
          </cell>
        </row>
        <row r="13254">
          <cell r="B13254">
            <v>5</v>
          </cell>
          <cell r="K13254" t="str">
            <v>SALÁRIOS, ENCARGOS E BENEFÍCIOS</v>
          </cell>
          <cell r="O13254">
            <v>0</v>
          </cell>
          <cell r="Q13254">
            <v>46143</v>
          </cell>
          <cell r="W13254" t="str">
            <v>SP INT 1</v>
          </cell>
          <cell r="X13254" t="str">
            <v>SP INT 1</v>
          </cell>
        </row>
        <row r="13255">
          <cell r="B13255">
            <v>5</v>
          </cell>
          <cell r="K13255" t="str">
            <v>SALÁRIOS, ENCARGOS E BENEFÍCIOS</v>
          </cell>
          <cell r="O13255">
            <v>0</v>
          </cell>
          <cell r="Q13255">
            <v>46143</v>
          </cell>
          <cell r="W13255" t="str">
            <v>SP INT 1</v>
          </cell>
          <cell r="X13255" t="str">
            <v>SP INT 1</v>
          </cell>
        </row>
        <row r="13256">
          <cell r="B13256">
            <v>5</v>
          </cell>
          <cell r="K13256" t="str">
            <v>SALÁRIOS, ENCARGOS E BENEFÍCIOS</v>
          </cell>
          <cell r="O13256">
            <v>0</v>
          </cell>
          <cell r="Q13256">
            <v>46143</v>
          </cell>
          <cell r="W13256" t="str">
            <v>SP INT 1</v>
          </cell>
          <cell r="X13256" t="str">
            <v>SP INT 1</v>
          </cell>
        </row>
        <row r="13257">
          <cell r="B13257">
            <v>5</v>
          </cell>
          <cell r="K13257" t="str">
            <v>SALÁRIOS, ENCARGOS E BENEFÍCIOS</v>
          </cell>
          <cell r="O13257">
            <v>0</v>
          </cell>
          <cell r="Q13257">
            <v>46143</v>
          </cell>
          <cell r="W13257" t="str">
            <v>SP INT 1</v>
          </cell>
          <cell r="X13257" t="str">
            <v>SP INT 1</v>
          </cell>
        </row>
        <row r="13258">
          <cell r="B13258">
            <v>5</v>
          </cell>
          <cell r="K13258" t="str">
            <v>SALÁRIOS, ENCARGOS E BENEFÍCIOS</v>
          </cell>
          <cell r="O13258">
            <v>0</v>
          </cell>
          <cell r="Q13258">
            <v>46143</v>
          </cell>
          <cell r="W13258" t="str">
            <v>SP INT 1</v>
          </cell>
          <cell r="X13258" t="str">
            <v>SP INT 1</v>
          </cell>
        </row>
        <row r="13259">
          <cell r="B13259">
            <v>5</v>
          </cell>
          <cell r="K13259" t="str">
            <v>SALÁRIOS, ENCARGOS E BENEFÍCIOS</v>
          </cell>
          <cell r="O13259">
            <v>0</v>
          </cell>
          <cell r="Q13259">
            <v>46143</v>
          </cell>
          <cell r="W13259" t="str">
            <v>SP INT 1</v>
          </cell>
          <cell r="X13259" t="str">
            <v>SP INT 1</v>
          </cell>
        </row>
        <row r="13260">
          <cell r="B13260">
            <v>5</v>
          </cell>
          <cell r="K13260" t="str">
            <v>SALÁRIOS, ENCARGOS E BENEFÍCIOS</v>
          </cell>
          <cell r="O13260">
            <v>0</v>
          </cell>
          <cell r="Q13260">
            <v>46143</v>
          </cell>
          <cell r="W13260" t="str">
            <v>SP INT 1</v>
          </cell>
          <cell r="X13260" t="str">
            <v>SP INT 1</v>
          </cell>
        </row>
        <row r="13261">
          <cell r="B13261">
            <v>5</v>
          </cell>
          <cell r="K13261" t="str">
            <v>SALÁRIOS, ENCARGOS E BENEFÍCIOS</v>
          </cell>
          <cell r="O13261">
            <v>0</v>
          </cell>
          <cell r="Q13261">
            <v>46143</v>
          </cell>
          <cell r="W13261" t="str">
            <v>SP INT 1</v>
          </cell>
          <cell r="X13261" t="str">
            <v>SP INT 1</v>
          </cell>
        </row>
        <row r="13262">
          <cell r="B13262">
            <v>5</v>
          </cell>
          <cell r="K13262" t="str">
            <v>SALÁRIOS, ENCARGOS E BENEFÍCIOS</v>
          </cell>
          <cell r="O13262">
            <v>0</v>
          </cell>
          <cell r="Q13262">
            <v>46143</v>
          </cell>
          <cell r="W13262" t="str">
            <v>SP INT 1</v>
          </cell>
          <cell r="X13262" t="str">
            <v>SP INT 1</v>
          </cell>
        </row>
        <row r="13263">
          <cell r="B13263">
            <v>5</v>
          </cell>
          <cell r="K13263" t="str">
            <v>SALÁRIOS, ENCARGOS E BENEFÍCIOS</v>
          </cell>
          <cell r="O13263">
            <v>0</v>
          </cell>
          <cell r="Q13263">
            <v>46143</v>
          </cell>
          <cell r="W13263" t="str">
            <v>SP INT 1</v>
          </cell>
          <cell r="X13263" t="str">
            <v>SP INT 1</v>
          </cell>
        </row>
        <row r="13264">
          <cell r="B13264">
            <v>5</v>
          </cell>
          <cell r="K13264" t="str">
            <v>SALÁRIOS, ENCARGOS E BENEFÍCIOS</v>
          </cell>
          <cell r="O13264">
            <v>0</v>
          </cell>
          <cell r="Q13264">
            <v>46143</v>
          </cell>
          <cell r="W13264" t="str">
            <v>SP INT 1</v>
          </cell>
          <cell r="X13264" t="str">
            <v>SP INT 1</v>
          </cell>
        </row>
        <row r="13265">
          <cell r="B13265">
            <v>5</v>
          </cell>
          <cell r="K13265" t="str">
            <v>SALÁRIOS, ENCARGOS E BENEFÍCIOS</v>
          </cell>
          <cell r="O13265">
            <v>0</v>
          </cell>
          <cell r="Q13265">
            <v>46143</v>
          </cell>
          <cell r="W13265" t="str">
            <v>SP INT 1</v>
          </cell>
          <cell r="X13265" t="str">
            <v>SP INT 1</v>
          </cell>
        </row>
        <row r="13266">
          <cell r="B13266">
            <v>5</v>
          </cell>
          <cell r="K13266" t="str">
            <v>SALÁRIOS, ENCARGOS E BENEFÍCIOS</v>
          </cell>
          <cell r="O13266">
            <v>0</v>
          </cell>
          <cell r="Q13266">
            <v>46143</v>
          </cell>
          <cell r="W13266" t="str">
            <v>SP INT 1</v>
          </cell>
          <cell r="X13266" t="str">
            <v>SP INT 1</v>
          </cell>
        </row>
        <row r="13267">
          <cell r="B13267">
            <v>5</v>
          </cell>
          <cell r="K13267" t="str">
            <v>SALÁRIOS, ENCARGOS E BENEFÍCIOS</v>
          </cell>
          <cell r="O13267">
            <v>0</v>
          </cell>
          <cell r="Q13267">
            <v>46143</v>
          </cell>
          <cell r="W13267" t="str">
            <v>SP INT 1</v>
          </cell>
          <cell r="X13267" t="str">
            <v>SP INT 1</v>
          </cell>
        </row>
        <row r="13268">
          <cell r="B13268">
            <v>5</v>
          </cell>
          <cell r="K13268" t="str">
            <v>PLR</v>
          </cell>
          <cell r="O13268">
            <v>0</v>
          </cell>
          <cell r="Q13268">
            <v>46143</v>
          </cell>
          <cell r="W13268" t="str">
            <v>SP INT 1</v>
          </cell>
          <cell r="X13268" t="str">
            <v>SP INT 1</v>
          </cell>
        </row>
        <row r="13269">
          <cell r="B13269">
            <v>5</v>
          </cell>
          <cell r="K13269" t="str">
            <v>SALÁRIOS, ENCARGOS E BENEFÍCIOS</v>
          </cell>
          <cell r="O13269">
            <v>0</v>
          </cell>
          <cell r="Q13269">
            <v>46143</v>
          </cell>
          <cell r="W13269" t="str">
            <v>SP INT 1</v>
          </cell>
          <cell r="X13269" t="str">
            <v>SP INT 1</v>
          </cell>
        </row>
        <row r="13270">
          <cell r="B13270">
            <v>5</v>
          </cell>
          <cell r="K13270" t="str">
            <v>SALÁRIOS, ENCARGOS E BENEFÍCIOS</v>
          </cell>
          <cell r="O13270">
            <v>0</v>
          </cell>
          <cell r="Q13270">
            <v>46143</v>
          </cell>
          <cell r="W13270" t="str">
            <v>SP INT 1</v>
          </cell>
          <cell r="X13270" t="str">
            <v>SP INT 1</v>
          </cell>
        </row>
        <row r="13271">
          <cell r="B13271">
            <v>5</v>
          </cell>
          <cell r="K13271" t="str">
            <v>SALÁRIOS, ENCARGOS E BENEFÍCIOS</v>
          </cell>
          <cell r="O13271">
            <v>0</v>
          </cell>
          <cell r="Q13271">
            <v>46143</v>
          </cell>
          <cell r="W13271" t="str">
            <v>SP INT 1</v>
          </cell>
          <cell r="X13271" t="str">
            <v>SP INT 1</v>
          </cell>
        </row>
        <row r="13272">
          <cell r="B13272">
            <v>5</v>
          </cell>
          <cell r="K13272" t="str">
            <v>VIAGEM E LOGÍSTICA</v>
          </cell>
          <cell r="O13272">
            <v>0</v>
          </cell>
          <cell r="Q13272">
            <v>46143</v>
          </cell>
          <cell r="W13272" t="str">
            <v>SP INT 1</v>
          </cell>
          <cell r="X13272" t="str">
            <v>SP INT 1</v>
          </cell>
        </row>
        <row r="13273">
          <cell r="B13273">
            <v>5</v>
          </cell>
          <cell r="K13273" t="str">
            <v>PLR</v>
          </cell>
          <cell r="O13273">
            <v>0</v>
          </cell>
          <cell r="Q13273">
            <v>46143</v>
          </cell>
          <cell r="W13273" t="str">
            <v>SP INT 1</v>
          </cell>
          <cell r="X13273" t="str">
            <v>SP INT 1</v>
          </cell>
        </row>
        <row r="13274">
          <cell r="B13274">
            <v>5</v>
          </cell>
          <cell r="K13274" t="str">
            <v>SALÁRIOS, ENCARGOS E BENEFÍCIOS</v>
          </cell>
          <cell r="O13274">
            <v>0</v>
          </cell>
          <cell r="Q13274">
            <v>46143</v>
          </cell>
          <cell r="W13274" t="str">
            <v>SP INT 1</v>
          </cell>
          <cell r="X13274" t="str">
            <v>SP INT 1</v>
          </cell>
        </row>
        <row r="13275">
          <cell r="B13275">
            <v>5</v>
          </cell>
          <cell r="K13275" t="str">
            <v>SALÁRIOS, ENCARGOS E BENEFÍCIOS</v>
          </cell>
          <cell r="O13275">
            <v>0</v>
          </cell>
          <cell r="Q13275">
            <v>46143</v>
          </cell>
          <cell r="W13275" t="str">
            <v>SP INT 1</v>
          </cell>
          <cell r="X13275" t="str">
            <v>SP INT 1</v>
          </cell>
        </row>
        <row r="13276">
          <cell r="B13276">
            <v>5</v>
          </cell>
          <cell r="K13276" t="str">
            <v>SALÁRIOS, ENCARGOS E BENEFÍCIOS</v>
          </cell>
          <cell r="O13276">
            <v>0</v>
          </cell>
          <cell r="Q13276">
            <v>46143</v>
          </cell>
          <cell r="W13276" t="str">
            <v>SP INT 1</v>
          </cell>
          <cell r="X13276" t="str">
            <v>SP INT 1</v>
          </cell>
        </row>
        <row r="13277">
          <cell r="B13277">
            <v>5</v>
          </cell>
          <cell r="K13277" t="str">
            <v>SALÁRIOS, ENCARGOS E BENEFÍCIOS</v>
          </cell>
          <cell r="O13277">
            <v>0</v>
          </cell>
          <cell r="Q13277">
            <v>46143</v>
          </cell>
          <cell r="W13277" t="str">
            <v>SP INT 1</v>
          </cell>
          <cell r="X13277" t="str">
            <v>SP INT 1</v>
          </cell>
        </row>
        <row r="13278">
          <cell r="B13278">
            <v>5</v>
          </cell>
          <cell r="K13278" t="str">
            <v>SALÁRIOS, ENCARGOS E BENEFÍCIOS</v>
          </cell>
          <cell r="O13278">
            <v>0</v>
          </cell>
          <cell r="Q13278">
            <v>46143</v>
          </cell>
          <cell r="W13278" t="str">
            <v>SP INT 1</v>
          </cell>
          <cell r="X13278" t="str">
            <v>SP INT 1</v>
          </cell>
        </row>
        <row r="13279">
          <cell r="B13279">
            <v>5</v>
          </cell>
          <cell r="K13279" t="str">
            <v>SALÁRIOS, ENCARGOS E BENEFÍCIOS</v>
          </cell>
          <cell r="O13279">
            <v>0</v>
          </cell>
          <cell r="Q13279">
            <v>46143</v>
          </cell>
          <cell r="W13279" t="str">
            <v>SP INT 1</v>
          </cell>
          <cell r="X13279" t="str">
            <v>SP INT 1</v>
          </cell>
        </row>
        <row r="13280">
          <cell r="B13280">
            <v>5</v>
          </cell>
          <cell r="K13280" t="str">
            <v>SALÁRIOS, ENCARGOS E BENEFÍCIOS</v>
          </cell>
          <cell r="O13280">
            <v>0</v>
          </cell>
          <cell r="Q13280">
            <v>46143</v>
          </cell>
          <cell r="W13280" t="str">
            <v>SP INT 1</v>
          </cell>
          <cell r="X13280" t="str">
            <v>SP INT 1</v>
          </cell>
        </row>
        <row r="13281">
          <cell r="B13281">
            <v>5</v>
          </cell>
          <cell r="K13281" t="str">
            <v>SALÁRIOS, ENCARGOS E BENEFÍCIOS</v>
          </cell>
          <cell r="O13281">
            <v>0</v>
          </cell>
          <cell r="Q13281">
            <v>46143</v>
          </cell>
          <cell r="W13281" t="str">
            <v>SP INT 1</v>
          </cell>
          <cell r="X13281" t="str">
            <v>SP INT 1</v>
          </cell>
        </row>
        <row r="13282">
          <cell r="B13282">
            <v>5</v>
          </cell>
          <cell r="K13282" t="str">
            <v>SALÁRIOS, ENCARGOS E BENEFÍCIOS</v>
          </cell>
          <cell r="O13282">
            <v>0</v>
          </cell>
          <cell r="Q13282">
            <v>46143</v>
          </cell>
          <cell r="W13282" t="str">
            <v>SP INT 1</v>
          </cell>
          <cell r="X13282" t="str">
            <v>SP INT 1</v>
          </cell>
        </row>
        <row r="13283">
          <cell r="B13283">
            <v>5</v>
          </cell>
          <cell r="K13283" t="str">
            <v>SALÁRIOS, ENCARGOS E BENEFÍCIOS</v>
          </cell>
          <cell r="O13283">
            <v>0</v>
          </cell>
          <cell r="Q13283">
            <v>46143</v>
          </cell>
          <cell r="W13283" t="str">
            <v>SP INT 1</v>
          </cell>
          <cell r="X13283" t="str">
            <v>SP INT 1</v>
          </cell>
        </row>
        <row r="13284">
          <cell r="B13284">
            <v>5</v>
          </cell>
          <cell r="K13284" t="str">
            <v>SALÁRIOS, ENCARGOS E BENEFÍCIOS</v>
          </cell>
          <cell r="O13284">
            <v>0</v>
          </cell>
          <cell r="Q13284">
            <v>46143</v>
          </cell>
          <cell r="W13284" t="str">
            <v>SP INT 1</v>
          </cell>
          <cell r="X13284" t="str">
            <v>SP INT 1</v>
          </cell>
        </row>
        <row r="13285">
          <cell r="B13285">
            <v>5</v>
          </cell>
          <cell r="K13285" t="str">
            <v>SALÁRIOS, ENCARGOS E BENEFÍCIOS</v>
          </cell>
          <cell r="O13285">
            <v>0</v>
          </cell>
          <cell r="Q13285">
            <v>46143</v>
          </cell>
          <cell r="W13285" t="str">
            <v>SP INT 1</v>
          </cell>
          <cell r="X13285" t="str">
            <v>SP INT 1</v>
          </cell>
        </row>
        <row r="13286">
          <cell r="B13286">
            <v>5</v>
          </cell>
          <cell r="K13286" t="str">
            <v>SALÁRIOS, ENCARGOS E BENEFÍCIOS</v>
          </cell>
          <cell r="O13286">
            <v>0</v>
          </cell>
          <cell r="Q13286">
            <v>46143</v>
          </cell>
          <cell r="W13286" t="str">
            <v>SP INT 1</v>
          </cell>
          <cell r="X13286" t="str">
            <v>SP INT 1</v>
          </cell>
        </row>
        <row r="13287">
          <cell r="B13287">
            <v>5</v>
          </cell>
          <cell r="K13287" t="str">
            <v>SALÁRIOS, ENCARGOS E BENEFÍCIOS</v>
          </cell>
          <cell r="O13287">
            <v>0</v>
          </cell>
          <cell r="Q13287">
            <v>46143</v>
          </cell>
          <cell r="W13287" t="str">
            <v>SP INT 1</v>
          </cell>
          <cell r="X13287" t="str">
            <v>SP INT 1</v>
          </cell>
        </row>
        <row r="13288">
          <cell r="B13288">
            <v>5</v>
          </cell>
          <cell r="K13288" t="str">
            <v>SALÁRIOS, ENCARGOS E BENEFÍCIOS</v>
          </cell>
          <cell r="O13288">
            <v>0</v>
          </cell>
          <cell r="Q13288">
            <v>46143</v>
          </cell>
          <cell r="W13288" t="str">
            <v>SP INT 1</v>
          </cell>
          <cell r="X13288" t="str">
            <v>SP INT 1</v>
          </cell>
        </row>
        <row r="13289">
          <cell r="B13289">
            <v>5</v>
          </cell>
          <cell r="K13289" t="str">
            <v>SALÁRIOS, ENCARGOS E BENEFÍCIOS</v>
          </cell>
          <cell r="O13289">
            <v>0</v>
          </cell>
          <cell r="Q13289">
            <v>46143</v>
          </cell>
          <cell r="W13289" t="str">
            <v>SP INT 1</v>
          </cell>
          <cell r="X13289" t="str">
            <v>SP INT 1</v>
          </cell>
        </row>
        <row r="13290">
          <cell r="B13290">
            <v>5</v>
          </cell>
          <cell r="K13290" t="str">
            <v>SERVIÇOS</v>
          </cell>
          <cell r="O13290">
            <v>0</v>
          </cell>
          <cell r="Q13290">
            <v>46143</v>
          </cell>
          <cell r="W13290" t="str">
            <v>SP INT 1</v>
          </cell>
          <cell r="X13290" t="str">
            <v>SP INT 1</v>
          </cell>
        </row>
        <row r="13291">
          <cell r="B13291">
            <v>5</v>
          </cell>
          <cell r="K13291" t="str">
            <v>SALÁRIOS, ENCARGOS E BENEFÍCIOS</v>
          </cell>
          <cell r="O13291">
            <v>0</v>
          </cell>
          <cell r="Q13291">
            <v>46143</v>
          </cell>
          <cell r="W13291" t="str">
            <v>SP INT 1</v>
          </cell>
          <cell r="X13291" t="str">
            <v>SP INT 1</v>
          </cell>
        </row>
        <row r="13292">
          <cell r="B13292">
            <v>5</v>
          </cell>
          <cell r="K13292" t="str">
            <v>SALÁRIOS, ENCARGOS E BENEFÍCIOS</v>
          </cell>
          <cell r="O13292">
            <v>0</v>
          </cell>
          <cell r="Q13292">
            <v>46143</v>
          </cell>
          <cell r="W13292" t="str">
            <v>SP INT 1</v>
          </cell>
          <cell r="X13292" t="str">
            <v>SP INT 1</v>
          </cell>
        </row>
        <row r="13293">
          <cell r="B13293">
            <v>5</v>
          </cell>
          <cell r="K13293" t="str">
            <v>SALÁRIOS, ENCARGOS E BENEFÍCIOS</v>
          </cell>
          <cell r="O13293">
            <v>0</v>
          </cell>
          <cell r="Q13293">
            <v>46143</v>
          </cell>
          <cell r="W13293" t="str">
            <v>SP INT 1</v>
          </cell>
          <cell r="X13293" t="str">
            <v>SP INT 1</v>
          </cell>
        </row>
        <row r="13294">
          <cell r="B13294">
            <v>5</v>
          </cell>
          <cell r="K13294" t="str">
            <v>SALÁRIOS, ENCARGOS E BENEFÍCIOS</v>
          </cell>
          <cell r="O13294">
            <v>0</v>
          </cell>
          <cell r="Q13294">
            <v>46143</v>
          </cell>
          <cell r="W13294" t="str">
            <v>SP INT 1</v>
          </cell>
          <cell r="X13294" t="str">
            <v>SP INT 1</v>
          </cell>
        </row>
        <row r="13295">
          <cell r="B13295">
            <v>5</v>
          </cell>
          <cell r="K13295" t="str">
            <v>SALÁRIOS, ENCARGOS E BENEFÍCIOS</v>
          </cell>
          <cell r="O13295">
            <v>0</v>
          </cell>
          <cell r="Q13295">
            <v>46143</v>
          </cell>
          <cell r="W13295" t="str">
            <v>SP INT 1</v>
          </cell>
          <cell r="X13295" t="str">
            <v>SP INT 1</v>
          </cell>
        </row>
        <row r="13296">
          <cell r="B13296">
            <v>5</v>
          </cell>
          <cell r="K13296" t="str">
            <v>SALÁRIOS, ENCARGOS E BENEFÍCIOS</v>
          </cell>
          <cell r="O13296">
            <v>0</v>
          </cell>
          <cell r="Q13296">
            <v>46143</v>
          </cell>
          <cell r="W13296" t="str">
            <v>SP INT 1</v>
          </cell>
          <cell r="X13296" t="str">
            <v>SP INT 1</v>
          </cell>
        </row>
        <row r="13297">
          <cell r="B13297">
            <v>5</v>
          </cell>
          <cell r="K13297" t="str">
            <v>SALÁRIOS, ENCARGOS E BENEFÍCIOS</v>
          </cell>
          <cell r="O13297">
            <v>0</v>
          </cell>
          <cell r="Q13297">
            <v>46143</v>
          </cell>
          <cell r="W13297" t="str">
            <v>SP INT 1</v>
          </cell>
          <cell r="X13297" t="str">
            <v>SP INT 1</v>
          </cell>
        </row>
        <row r="13298">
          <cell r="B13298">
            <v>5</v>
          </cell>
          <cell r="K13298" t="str">
            <v>SALÁRIOS, ENCARGOS E BENEFÍCIOS</v>
          </cell>
          <cell r="O13298">
            <v>0</v>
          </cell>
          <cell r="Q13298">
            <v>46143</v>
          </cell>
          <cell r="W13298" t="str">
            <v>SP INT 1</v>
          </cell>
          <cell r="X13298" t="str">
            <v>SP INT 1</v>
          </cell>
        </row>
        <row r="13299">
          <cell r="B13299">
            <v>5</v>
          </cell>
          <cell r="K13299" t="str">
            <v>SALÁRIOS, ENCARGOS E BENEFÍCIOS</v>
          </cell>
          <cell r="O13299">
            <v>0</v>
          </cell>
          <cell r="Q13299">
            <v>46143</v>
          </cell>
          <cell r="W13299" t="str">
            <v>SP INT 1</v>
          </cell>
          <cell r="X13299" t="str">
            <v>SP INT 1</v>
          </cell>
        </row>
        <row r="13300">
          <cell r="B13300">
            <v>5</v>
          </cell>
          <cell r="K13300" t="str">
            <v>SERVIÇOS</v>
          </cell>
          <cell r="O13300">
            <v>0</v>
          </cell>
          <cell r="Q13300">
            <v>46143</v>
          </cell>
          <cell r="W13300" t="str">
            <v>SP INT 1</v>
          </cell>
          <cell r="X13300" t="str">
            <v>SP INT 1</v>
          </cell>
        </row>
        <row r="13301">
          <cell r="B13301">
            <v>5</v>
          </cell>
          <cell r="K13301" t="str">
            <v>PLR</v>
          </cell>
          <cell r="O13301">
            <v>0</v>
          </cell>
          <cell r="Q13301">
            <v>46143</v>
          </cell>
          <cell r="W13301" t="str">
            <v>SP INT 1</v>
          </cell>
          <cell r="X13301" t="str">
            <v>SP INT 1</v>
          </cell>
        </row>
        <row r="13302">
          <cell r="B13302">
            <v>5</v>
          </cell>
          <cell r="K13302" t="str">
            <v>SALÁRIOS, ENCARGOS E BENEFÍCIOS</v>
          </cell>
          <cell r="O13302">
            <v>0</v>
          </cell>
          <cell r="Q13302">
            <v>46143</v>
          </cell>
          <cell r="W13302" t="str">
            <v>SP INT 1</v>
          </cell>
          <cell r="X13302" t="str">
            <v>SP INT 1</v>
          </cell>
        </row>
        <row r="13303">
          <cell r="B13303">
            <v>5</v>
          </cell>
          <cell r="K13303" t="str">
            <v>SALÁRIOS, ENCARGOS E BENEFÍCIOS</v>
          </cell>
          <cell r="O13303">
            <v>0</v>
          </cell>
          <cell r="Q13303">
            <v>46143</v>
          </cell>
          <cell r="W13303" t="str">
            <v>SP INT 1</v>
          </cell>
          <cell r="X13303" t="str">
            <v>SP INT 1</v>
          </cell>
        </row>
        <row r="13304">
          <cell r="B13304">
            <v>5</v>
          </cell>
          <cell r="K13304" t="str">
            <v>SALÁRIOS, ENCARGOS E BENEFÍCIOS</v>
          </cell>
          <cell r="O13304">
            <v>0</v>
          </cell>
          <cell r="Q13304">
            <v>46143</v>
          </cell>
          <cell r="W13304" t="str">
            <v>SP INT 1</v>
          </cell>
          <cell r="X13304" t="str">
            <v>SP INT 1</v>
          </cell>
        </row>
        <row r="13305">
          <cell r="B13305">
            <v>5</v>
          </cell>
          <cell r="K13305" t="str">
            <v>SALÁRIOS, ENCARGOS E BENEFÍCIOS</v>
          </cell>
          <cell r="O13305">
            <v>0</v>
          </cell>
          <cell r="Q13305">
            <v>46143</v>
          </cell>
          <cell r="W13305" t="str">
            <v>SP INT 1</v>
          </cell>
          <cell r="X13305" t="str">
            <v>SP INT 1</v>
          </cell>
        </row>
        <row r="13306">
          <cell r="B13306">
            <v>5</v>
          </cell>
          <cell r="K13306" t="str">
            <v>SALÁRIOS, ENCARGOS E BENEFÍCIOS</v>
          </cell>
          <cell r="O13306">
            <v>0</v>
          </cell>
          <cell r="Q13306">
            <v>46143</v>
          </cell>
          <cell r="W13306" t="str">
            <v>SP INT 1</v>
          </cell>
          <cell r="X13306" t="str">
            <v>SP INT 1</v>
          </cell>
        </row>
        <row r="13307">
          <cell r="B13307">
            <v>5</v>
          </cell>
          <cell r="K13307" t="str">
            <v>SALÁRIOS, ENCARGOS E BENEFÍCIOS</v>
          </cell>
          <cell r="O13307">
            <v>0</v>
          </cell>
          <cell r="Q13307">
            <v>46143</v>
          </cell>
          <cell r="W13307" t="str">
            <v>SP INT 1</v>
          </cell>
          <cell r="X13307" t="str">
            <v>SP INT 1</v>
          </cell>
        </row>
        <row r="13308">
          <cell r="B13308">
            <v>5</v>
          </cell>
          <cell r="K13308" t="str">
            <v>SALÁRIOS, ENCARGOS E BENEFÍCIOS</v>
          </cell>
          <cell r="O13308">
            <v>0</v>
          </cell>
          <cell r="Q13308">
            <v>46143</v>
          </cell>
          <cell r="W13308" t="str">
            <v>SP INT 1</v>
          </cell>
          <cell r="X13308" t="str">
            <v>SP INT 1</v>
          </cell>
        </row>
        <row r="13309">
          <cell r="B13309">
            <v>5</v>
          </cell>
          <cell r="K13309" t="str">
            <v>SALÁRIOS, ENCARGOS E BENEFÍCIOS</v>
          </cell>
          <cell r="O13309">
            <v>0</v>
          </cell>
          <cell r="Q13309">
            <v>46143</v>
          </cell>
          <cell r="W13309" t="str">
            <v>SP INT 1</v>
          </cell>
          <cell r="X13309" t="str">
            <v>SP INT 1</v>
          </cell>
        </row>
        <row r="13310">
          <cell r="B13310">
            <v>5</v>
          </cell>
          <cell r="K13310" t="str">
            <v>SALÁRIOS, ENCARGOS E BENEFÍCIOS</v>
          </cell>
          <cell r="O13310">
            <v>0</v>
          </cell>
          <cell r="Q13310">
            <v>46143</v>
          </cell>
          <cell r="W13310" t="str">
            <v>SP INT 1</v>
          </cell>
          <cell r="X13310" t="str">
            <v>SP INT 1</v>
          </cell>
        </row>
        <row r="13311">
          <cell r="B13311">
            <v>5</v>
          </cell>
          <cell r="K13311" t="str">
            <v>VIAGEM E LOGÍSTICA</v>
          </cell>
          <cell r="O13311">
            <v>0</v>
          </cell>
          <cell r="Q13311">
            <v>46143</v>
          </cell>
          <cell r="W13311" t="str">
            <v>SP INT 1</v>
          </cell>
          <cell r="X13311" t="str">
            <v>SP INT 1</v>
          </cell>
        </row>
        <row r="13312">
          <cell r="B13312">
            <v>5</v>
          </cell>
          <cell r="K13312" t="str">
            <v>PLR</v>
          </cell>
          <cell r="O13312">
            <v>0</v>
          </cell>
          <cell r="Q13312">
            <v>46143</v>
          </cell>
          <cell r="W13312" t="str">
            <v>SP INT 1</v>
          </cell>
          <cell r="X13312" t="str">
            <v>SP INT 1</v>
          </cell>
        </row>
        <row r="13313">
          <cell r="B13313">
            <v>5</v>
          </cell>
          <cell r="K13313" t="str">
            <v>SALÁRIOS, ENCARGOS E BENEFÍCIOS</v>
          </cell>
          <cell r="O13313">
            <v>0</v>
          </cell>
          <cell r="Q13313">
            <v>46143</v>
          </cell>
          <cell r="W13313" t="str">
            <v>SP INT 1</v>
          </cell>
          <cell r="X13313" t="str">
            <v>SP INT 1</v>
          </cell>
        </row>
        <row r="13314">
          <cell r="B13314">
            <v>5</v>
          </cell>
          <cell r="K13314" t="str">
            <v>SALÁRIOS, ENCARGOS E BENEFÍCIOS</v>
          </cell>
          <cell r="O13314">
            <v>0</v>
          </cell>
          <cell r="Q13314">
            <v>46143</v>
          </cell>
          <cell r="W13314" t="str">
            <v>SP INT 1</v>
          </cell>
          <cell r="X13314" t="str">
            <v>SP INT 1</v>
          </cell>
        </row>
        <row r="13315">
          <cell r="B13315">
            <v>5</v>
          </cell>
          <cell r="K13315" t="str">
            <v>SALÁRIOS, ENCARGOS E BENEFÍCIOS</v>
          </cell>
          <cell r="O13315">
            <v>0</v>
          </cell>
          <cell r="Q13315">
            <v>46143</v>
          </cell>
          <cell r="W13315" t="str">
            <v>SP INT 1</v>
          </cell>
          <cell r="X13315" t="str">
            <v>SP INT 1</v>
          </cell>
        </row>
        <row r="13316">
          <cell r="B13316">
            <v>5</v>
          </cell>
          <cell r="K13316" t="str">
            <v>SALÁRIOS, ENCARGOS E BENEFÍCIOS</v>
          </cell>
          <cell r="O13316">
            <v>0</v>
          </cell>
          <cell r="Q13316">
            <v>46143</v>
          </cell>
          <cell r="W13316" t="str">
            <v>SP INT 1</v>
          </cell>
          <cell r="X13316" t="str">
            <v>SP INT 1</v>
          </cell>
        </row>
        <row r="13317">
          <cell r="B13317">
            <v>5</v>
          </cell>
          <cell r="K13317" t="str">
            <v>SALÁRIOS, ENCARGOS E BENEFÍCIOS</v>
          </cell>
          <cell r="O13317">
            <v>0</v>
          </cell>
          <cell r="Q13317">
            <v>46143</v>
          </cell>
          <cell r="W13317" t="str">
            <v>SP INT 1</v>
          </cell>
          <cell r="X13317" t="str">
            <v>SP INT 1</v>
          </cell>
        </row>
        <row r="13318">
          <cell r="B13318">
            <v>5</v>
          </cell>
          <cell r="K13318" t="str">
            <v>SALÁRIOS, ENCARGOS E BENEFÍCIOS</v>
          </cell>
          <cell r="O13318">
            <v>0</v>
          </cell>
          <cell r="Q13318">
            <v>46143</v>
          </cell>
          <cell r="W13318" t="str">
            <v>SP INT 1</v>
          </cell>
          <cell r="X13318" t="str">
            <v>SP INT 1</v>
          </cell>
        </row>
        <row r="13319">
          <cell r="B13319">
            <v>5</v>
          </cell>
          <cell r="K13319" t="str">
            <v>SALÁRIOS, ENCARGOS E BENEFÍCIOS</v>
          </cell>
          <cell r="O13319">
            <v>0</v>
          </cell>
          <cell r="Q13319">
            <v>46143</v>
          </cell>
          <cell r="W13319" t="str">
            <v>SP INT 1</v>
          </cell>
          <cell r="X13319" t="str">
            <v>SP INT 1</v>
          </cell>
        </row>
        <row r="13320">
          <cell r="B13320">
            <v>5</v>
          </cell>
          <cell r="K13320" t="str">
            <v>SALÁRIOS, ENCARGOS E BENEFÍCIOS</v>
          </cell>
          <cell r="O13320">
            <v>0</v>
          </cell>
          <cell r="Q13320">
            <v>46143</v>
          </cell>
          <cell r="W13320" t="str">
            <v>SP INT 1</v>
          </cell>
          <cell r="X13320" t="str">
            <v>SP INT 1</v>
          </cell>
        </row>
        <row r="13321">
          <cell r="B13321">
            <v>5</v>
          </cell>
          <cell r="K13321" t="str">
            <v>SALÁRIOS, ENCARGOS E BENEFÍCIOS</v>
          </cell>
          <cell r="O13321">
            <v>0</v>
          </cell>
          <cell r="Q13321">
            <v>46143</v>
          </cell>
          <cell r="W13321" t="str">
            <v>SP INT 1</v>
          </cell>
          <cell r="X13321" t="str">
            <v>SP INT 1</v>
          </cell>
        </row>
        <row r="13322">
          <cell r="B13322">
            <v>5</v>
          </cell>
          <cell r="K13322" t="str">
            <v>SALÁRIOS, ENCARGOS E BENEFÍCIOS</v>
          </cell>
          <cell r="O13322">
            <v>0</v>
          </cell>
          <cell r="Q13322">
            <v>46143</v>
          </cell>
          <cell r="W13322" t="str">
            <v>SP INT 1</v>
          </cell>
          <cell r="X13322" t="str">
            <v>SP INT 1</v>
          </cell>
        </row>
        <row r="13323">
          <cell r="B13323">
            <v>5</v>
          </cell>
          <cell r="K13323" t="str">
            <v>SALÁRIOS, ENCARGOS E BENEFÍCIOS</v>
          </cell>
          <cell r="O13323">
            <v>0</v>
          </cell>
          <cell r="Q13323">
            <v>46143</v>
          </cell>
          <cell r="W13323" t="str">
            <v>SP INT 1</v>
          </cell>
          <cell r="X13323" t="str">
            <v>SP INT 1</v>
          </cell>
        </row>
        <row r="13324">
          <cell r="B13324">
            <v>5</v>
          </cell>
          <cell r="K13324" t="str">
            <v>SALÁRIOS, ENCARGOS E BENEFÍCIOS</v>
          </cell>
          <cell r="O13324">
            <v>0</v>
          </cell>
          <cell r="Q13324">
            <v>46143</v>
          </cell>
          <cell r="W13324" t="str">
            <v>SP INT 1</v>
          </cell>
          <cell r="X13324" t="str">
            <v>SP INT 1</v>
          </cell>
        </row>
        <row r="13325">
          <cell r="B13325">
            <v>5</v>
          </cell>
          <cell r="K13325" t="str">
            <v>SALÁRIOS, ENCARGOS E BENEFÍCIOS</v>
          </cell>
          <cell r="O13325">
            <v>0</v>
          </cell>
          <cell r="Q13325">
            <v>46143</v>
          </cell>
          <cell r="W13325" t="str">
            <v>SP INT 1</v>
          </cell>
          <cell r="X13325" t="str">
            <v>SP INT 1</v>
          </cell>
        </row>
        <row r="13326">
          <cell r="B13326">
            <v>5</v>
          </cell>
          <cell r="K13326" t="str">
            <v>SALÁRIOS, ENCARGOS E BENEFÍCIOS</v>
          </cell>
          <cell r="O13326">
            <v>0</v>
          </cell>
          <cell r="Q13326">
            <v>46143</v>
          </cell>
          <cell r="W13326" t="str">
            <v>SP INT 1</v>
          </cell>
          <cell r="X13326" t="str">
            <v>SP INT 1</v>
          </cell>
        </row>
        <row r="13327">
          <cell r="B13327">
            <v>5</v>
          </cell>
          <cell r="K13327" t="str">
            <v>SALÁRIOS, ENCARGOS E BENEFÍCIOS</v>
          </cell>
          <cell r="O13327">
            <v>0</v>
          </cell>
          <cell r="Q13327">
            <v>46143</v>
          </cell>
          <cell r="W13327" t="str">
            <v>SP INT 1</v>
          </cell>
          <cell r="X13327" t="str">
            <v>SP INT 1</v>
          </cell>
        </row>
        <row r="13328">
          <cell r="B13328">
            <v>5</v>
          </cell>
          <cell r="K13328" t="str">
            <v>SALÁRIOS, ENCARGOS E BENEFÍCIOS</v>
          </cell>
          <cell r="O13328">
            <v>0</v>
          </cell>
          <cell r="Q13328">
            <v>46143</v>
          </cell>
          <cell r="W13328" t="str">
            <v>SP INT 1</v>
          </cell>
          <cell r="X13328" t="str">
            <v>SP INT 1</v>
          </cell>
        </row>
        <row r="13329">
          <cell r="B13329">
            <v>5</v>
          </cell>
          <cell r="K13329" t="str">
            <v>SALÁRIOS, ENCARGOS E BENEFÍCIOS</v>
          </cell>
          <cell r="O13329">
            <v>0</v>
          </cell>
          <cell r="Q13329">
            <v>46143</v>
          </cell>
          <cell r="W13329" t="str">
            <v>SP INT 1</v>
          </cell>
          <cell r="X13329" t="str">
            <v>SP INT 1</v>
          </cell>
        </row>
        <row r="13330">
          <cell r="B13330">
            <v>5</v>
          </cell>
          <cell r="K13330" t="str">
            <v>SALÁRIOS, ENCARGOS E BENEFÍCIOS</v>
          </cell>
          <cell r="O13330">
            <v>0</v>
          </cell>
          <cell r="Q13330">
            <v>46143</v>
          </cell>
          <cell r="W13330" t="str">
            <v>SP INT 1</v>
          </cell>
          <cell r="X13330" t="str">
            <v>SP INT 1</v>
          </cell>
        </row>
        <row r="13331">
          <cell r="B13331">
            <v>5</v>
          </cell>
          <cell r="K13331" t="str">
            <v>SALÁRIOS, ENCARGOS E BENEFÍCIOS</v>
          </cell>
          <cell r="O13331">
            <v>0</v>
          </cell>
          <cell r="Q13331">
            <v>46143</v>
          </cell>
          <cell r="W13331" t="str">
            <v>SP INT 1</v>
          </cell>
          <cell r="X13331" t="str">
            <v>SP INT 1</v>
          </cell>
        </row>
        <row r="13332">
          <cell r="B13332">
            <v>5</v>
          </cell>
          <cell r="K13332" t="str">
            <v>PLR</v>
          </cell>
          <cell r="O13332">
            <v>0</v>
          </cell>
          <cell r="Q13332">
            <v>46143</v>
          </cell>
          <cell r="W13332" t="str">
            <v>SP INT 1</v>
          </cell>
          <cell r="X13332" t="str">
            <v>SP INT 1</v>
          </cell>
        </row>
        <row r="13333">
          <cell r="B13333">
            <v>5</v>
          </cell>
          <cell r="K13333" t="str">
            <v>SALÁRIOS, ENCARGOS E BENEFÍCIOS</v>
          </cell>
          <cell r="O13333">
            <v>0</v>
          </cell>
          <cell r="P13333">
            <v>10.6</v>
          </cell>
          <cell r="Q13333">
            <v>46143</v>
          </cell>
          <cell r="W13333" t="str">
            <v>SP INT 1</v>
          </cell>
          <cell r="X13333" t="str">
            <v>SP INT 1</v>
          </cell>
        </row>
        <row r="13334">
          <cell r="B13334">
            <v>5</v>
          </cell>
          <cell r="K13334" t="str">
            <v>SALÁRIOS, ENCARGOS E BENEFÍCIOS</v>
          </cell>
          <cell r="O13334">
            <v>0</v>
          </cell>
          <cell r="Q13334">
            <v>46143</v>
          </cell>
          <cell r="W13334" t="str">
            <v>SP INT 1</v>
          </cell>
          <cell r="X13334" t="str">
            <v>SP INT 1</v>
          </cell>
        </row>
        <row r="13335">
          <cell r="B13335">
            <v>5</v>
          </cell>
          <cell r="K13335" t="str">
            <v>SALÁRIOS, ENCARGOS E BENEFÍCIOS</v>
          </cell>
          <cell r="O13335">
            <v>0</v>
          </cell>
          <cell r="Q13335">
            <v>46143</v>
          </cell>
          <cell r="W13335" t="str">
            <v>SP INT 1</v>
          </cell>
          <cell r="X13335" t="str">
            <v>SP INT 1</v>
          </cell>
        </row>
        <row r="13336">
          <cell r="B13336">
            <v>5</v>
          </cell>
          <cell r="K13336" t="str">
            <v>SALÁRIOS, ENCARGOS E BENEFÍCIOS</v>
          </cell>
          <cell r="O13336">
            <v>0</v>
          </cell>
          <cell r="Q13336">
            <v>46143</v>
          </cell>
          <cell r="W13336" t="str">
            <v>SP INT 1</v>
          </cell>
          <cell r="X13336" t="str">
            <v>SP INT 1</v>
          </cell>
        </row>
        <row r="13337">
          <cell r="B13337">
            <v>5</v>
          </cell>
          <cell r="K13337" t="str">
            <v>SALÁRIOS, ENCARGOS E BENEFÍCIOS</v>
          </cell>
          <cell r="O13337">
            <v>0</v>
          </cell>
          <cell r="Q13337">
            <v>46143</v>
          </cell>
          <cell r="W13337" t="str">
            <v>SP INT 1</v>
          </cell>
          <cell r="X13337" t="str">
            <v>SP INT 1</v>
          </cell>
        </row>
        <row r="13338">
          <cell r="B13338">
            <v>5</v>
          </cell>
          <cell r="K13338" t="str">
            <v>SALÁRIOS, ENCARGOS E BENEFÍCIOS</v>
          </cell>
          <cell r="O13338">
            <v>0</v>
          </cell>
          <cell r="Q13338">
            <v>46143</v>
          </cell>
          <cell r="W13338" t="str">
            <v>SP INT 1</v>
          </cell>
          <cell r="X13338" t="str">
            <v>SP INT 1</v>
          </cell>
        </row>
        <row r="13339">
          <cell r="B13339">
            <v>5</v>
          </cell>
          <cell r="K13339" t="str">
            <v>SERVIÇOS</v>
          </cell>
          <cell r="O13339">
            <v>0</v>
          </cell>
          <cell r="Q13339">
            <v>46143</v>
          </cell>
          <cell r="W13339" t="str">
            <v>SP INT 1</v>
          </cell>
          <cell r="X13339" t="str">
            <v>SP INT 1</v>
          </cell>
        </row>
        <row r="13340">
          <cell r="B13340">
            <v>5</v>
          </cell>
          <cell r="K13340" t="str">
            <v>PLR</v>
          </cell>
          <cell r="O13340">
            <v>0</v>
          </cell>
          <cell r="Q13340">
            <v>46143</v>
          </cell>
          <cell r="W13340" t="str">
            <v>SP INT 1</v>
          </cell>
          <cell r="X13340" t="str">
            <v>SP INT 1</v>
          </cell>
        </row>
        <row r="13341">
          <cell r="B13341">
            <v>5</v>
          </cell>
          <cell r="K13341" t="str">
            <v>SALÁRIOS, ENCARGOS E BENEFÍCIOS</v>
          </cell>
          <cell r="O13341">
            <v>0</v>
          </cell>
          <cell r="Q13341">
            <v>46143</v>
          </cell>
          <cell r="W13341" t="str">
            <v>SP INT 1</v>
          </cell>
          <cell r="X13341" t="str">
            <v>SP INT 1</v>
          </cell>
        </row>
        <row r="13342">
          <cell r="B13342">
            <v>5</v>
          </cell>
          <cell r="K13342" t="str">
            <v>SALÁRIOS, ENCARGOS E BENEFÍCIOS</v>
          </cell>
          <cell r="O13342">
            <v>0</v>
          </cell>
          <cell r="Q13342">
            <v>46143</v>
          </cell>
          <cell r="W13342" t="str">
            <v>SP INT 1</v>
          </cell>
          <cell r="X13342" t="str">
            <v>SP INT 1</v>
          </cell>
        </row>
        <row r="13343">
          <cell r="B13343">
            <v>5</v>
          </cell>
          <cell r="K13343" t="str">
            <v>SALÁRIOS, ENCARGOS E BENEFÍCIOS</v>
          </cell>
          <cell r="O13343">
            <v>0</v>
          </cell>
          <cell r="Q13343">
            <v>46143</v>
          </cell>
          <cell r="W13343" t="str">
            <v>SP INT 1</v>
          </cell>
          <cell r="X13343" t="str">
            <v>SP INT 1</v>
          </cell>
        </row>
        <row r="13344">
          <cell r="B13344">
            <v>5</v>
          </cell>
          <cell r="K13344" t="str">
            <v>SALÁRIOS, ENCARGOS E BENEFÍCIOS</v>
          </cell>
          <cell r="O13344">
            <v>0</v>
          </cell>
          <cell r="Q13344">
            <v>46143</v>
          </cell>
          <cell r="W13344" t="str">
            <v>SP INT 1</v>
          </cell>
          <cell r="X13344" t="str">
            <v>SP INT 1</v>
          </cell>
        </row>
        <row r="13345">
          <cell r="B13345">
            <v>5</v>
          </cell>
          <cell r="K13345" t="str">
            <v>SALÁRIOS, ENCARGOS E BENEFÍCIOS</v>
          </cell>
          <cell r="O13345">
            <v>0</v>
          </cell>
          <cell r="Q13345">
            <v>46143</v>
          </cell>
          <cell r="W13345" t="str">
            <v>SP INT 1</v>
          </cell>
          <cell r="X13345" t="str">
            <v>SP INT 1</v>
          </cell>
        </row>
        <row r="13346">
          <cell r="B13346">
            <v>5</v>
          </cell>
          <cell r="K13346" t="str">
            <v>SALÁRIOS, ENCARGOS E BENEFÍCIOS</v>
          </cell>
          <cell r="O13346">
            <v>0</v>
          </cell>
          <cell r="Q13346">
            <v>46143</v>
          </cell>
          <cell r="W13346" t="str">
            <v>SP INT 1</v>
          </cell>
          <cell r="X13346" t="str">
            <v>SP INT 1</v>
          </cell>
        </row>
        <row r="13347">
          <cell r="B13347">
            <v>5</v>
          </cell>
          <cell r="K13347" t="str">
            <v>SALÁRIOS, ENCARGOS E BENEFÍCIOS</v>
          </cell>
          <cell r="O13347">
            <v>0</v>
          </cell>
          <cell r="Q13347">
            <v>46143</v>
          </cell>
          <cell r="W13347" t="str">
            <v>SP INT 1</v>
          </cell>
          <cell r="X13347" t="str">
            <v>SP INT 1</v>
          </cell>
        </row>
        <row r="13348">
          <cell r="B13348">
            <v>5</v>
          </cell>
          <cell r="K13348" t="str">
            <v>SALÁRIOS, ENCARGOS E BENEFÍCIOS</v>
          </cell>
          <cell r="O13348">
            <v>0</v>
          </cell>
          <cell r="Q13348">
            <v>46143</v>
          </cell>
          <cell r="W13348" t="str">
            <v>SP INT 1</v>
          </cell>
          <cell r="X13348" t="str">
            <v>SP INT 1</v>
          </cell>
        </row>
        <row r="13349">
          <cell r="B13349">
            <v>5</v>
          </cell>
          <cell r="K13349" t="str">
            <v>SALÁRIOS, ENCARGOS E BENEFÍCIOS</v>
          </cell>
          <cell r="O13349">
            <v>0</v>
          </cell>
          <cell r="Q13349">
            <v>46143</v>
          </cell>
          <cell r="W13349" t="str">
            <v>SP INT 1</v>
          </cell>
          <cell r="X13349" t="str">
            <v>SP INT 1</v>
          </cell>
        </row>
        <row r="13350">
          <cell r="B13350">
            <v>5</v>
          </cell>
          <cell r="K13350" t="str">
            <v>SALÁRIOS, ENCARGOS E BENEFÍCIOS</v>
          </cell>
          <cell r="O13350">
            <v>0</v>
          </cell>
          <cell r="Q13350">
            <v>46143</v>
          </cell>
          <cell r="W13350" t="str">
            <v>SP INT 2</v>
          </cell>
          <cell r="X13350" t="str">
            <v>SP INT 2</v>
          </cell>
        </row>
        <row r="13351">
          <cell r="B13351">
            <v>5</v>
          </cell>
          <cell r="K13351" t="str">
            <v>SALÁRIOS, ENCARGOS E BENEFÍCIOS</v>
          </cell>
          <cell r="O13351">
            <v>0</v>
          </cell>
          <cell r="Q13351">
            <v>46143</v>
          </cell>
          <cell r="W13351" t="str">
            <v>SP INT 2</v>
          </cell>
          <cell r="X13351" t="str">
            <v>SP INT 2</v>
          </cell>
        </row>
        <row r="13352">
          <cell r="B13352">
            <v>5</v>
          </cell>
          <cell r="K13352" t="str">
            <v>SALÁRIOS, ENCARGOS E BENEFÍCIOS</v>
          </cell>
          <cell r="O13352">
            <v>0</v>
          </cell>
          <cell r="Q13352">
            <v>46143</v>
          </cell>
          <cell r="W13352" t="str">
            <v>SP INT 2</v>
          </cell>
          <cell r="X13352" t="str">
            <v>SP INT 2</v>
          </cell>
        </row>
        <row r="13353">
          <cell r="B13353">
            <v>5</v>
          </cell>
          <cell r="K13353" t="str">
            <v>SALÁRIOS, ENCARGOS E BENEFÍCIOS</v>
          </cell>
          <cell r="O13353">
            <v>0</v>
          </cell>
          <cell r="Q13353">
            <v>46143</v>
          </cell>
          <cell r="W13353" t="str">
            <v>SP INT 2</v>
          </cell>
          <cell r="X13353" t="str">
            <v>SP INT 2</v>
          </cell>
        </row>
        <row r="13354">
          <cell r="B13354">
            <v>5</v>
          </cell>
          <cell r="K13354" t="str">
            <v>SALÁRIOS, ENCARGOS E BENEFÍCIOS</v>
          </cell>
          <cell r="O13354">
            <v>0</v>
          </cell>
          <cell r="Q13354">
            <v>46143</v>
          </cell>
          <cell r="W13354" t="str">
            <v>SP INT 2</v>
          </cell>
          <cell r="X13354" t="str">
            <v>SP INT 2</v>
          </cell>
        </row>
        <row r="13355">
          <cell r="B13355">
            <v>5</v>
          </cell>
          <cell r="K13355" t="str">
            <v>SALÁRIOS, ENCARGOS E BENEFÍCIOS</v>
          </cell>
          <cell r="O13355">
            <v>0</v>
          </cell>
          <cell r="Q13355">
            <v>46143</v>
          </cell>
          <cell r="W13355" t="str">
            <v>SP INT 2</v>
          </cell>
          <cell r="X13355" t="str">
            <v>SP INT 2</v>
          </cell>
        </row>
        <row r="13356">
          <cell r="B13356">
            <v>5</v>
          </cell>
          <cell r="K13356" t="str">
            <v>SERVIÇOS</v>
          </cell>
          <cell r="O13356">
            <v>0</v>
          </cell>
          <cell r="Q13356">
            <v>46143</v>
          </cell>
          <cell r="W13356" t="str">
            <v>SP INT 2</v>
          </cell>
          <cell r="X13356" t="str">
            <v>SP INT 2</v>
          </cell>
        </row>
        <row r="13357">
          <cell r="B13357">
            <v>5</v>
          </cell>
          <cell r="K13357" t="str">
            <v>VIAGEM E LOGÍSTICA</v>
          </cell>
          <cell r="O13357">
            <v>0</v>
          </cell>
          <cell r="Q13357">
            <v>46143</v>
          </cell>
          <cell r="W13357" t="str">
            <v>SP INT 2</v>
          </cell>
          <cell r="X13357" t="str">
            <v>SP INT 2</v>
          </cell>
        </row>
        <row r="13358">
          <cell r="B13358">
            <v>5</v>
          </cell>
          <cell r="K13358" t="str">
            <v>VIAGEM E LOGÍSTICA</v>
          </cell>
          <cell r="O13358">
            <v>0</v>
          </cell>
          <cell r="Q13358">
            <v>46143</v>
          </cell>
          <cell r="W13358" t="str">
            <v>SP INT 2</v>
          </cell>
          <cell r="X13358" t="str">
            <v>SP INT 2</v>
          </cell>
        </row>
        <row r="13359">
          <cell r="B13359">
            <v>5</v>
          </cell>
          <cell r="K13359" t="str">
            <v>SALÁRIOS, ENCARGOS E BENEFÍCIOS</v>
          </cell>
          <cell r="O13359">
            <v>0</v>
          </cell>
          <cell r="Q13359">
            <v>46143</v>
          </cell>
          <cell r="W13359" t="str">
            <v>SP INT 2</v>
          </cell>
          <cell r="X13359" t="str">
            <v>SP INT 2</v>
          </cell>
        </row>
        <row r="13360">
          <cell r="B13360">
            <v>5</v>
          </cell>
          <cell r="K13360" t="str">
            <v>SALÁRIOS, ENCARGOS E BENEFÍCIOS</v>
          </cell>
          <cell r="O13360">
            <v>0</v>
          </cell>
          <cell r="Q13360">
            <v>46143</v>
          </cell>
          <cell r="W13360" t="str">
            <v>SP INT 2</v>
          </cell>
          <cell r="X13360" t="str">
            <v>SP INT 2</v>
          </cell>
        </row>
        <row r="13361">
          <cell r="B13361">
            <v>5</v>
          </cell>
          <cell r="K13361" t="str">
            <v>SALÁRIOS, ENCARGOS E BENEFÍCIOS</v>
          </cell>
          <cell r="O13361">
            <v>0</v>
          </cell>
          <cell r="Q13361">
            <v>46143</v>
          </cell>
          <cell r="W13361" t="str">
            <v>SP INT 2</v>
          </cell>
          <cell r="X13361" t="str">
            <v>SP INT 2</v>
          </cell>
        </row>
        <row r="13362">
          <cell r="B13362">
            <v>5</v>
          </cell>
          <cell r="K13362" t="str">
            <v>SALÁRIOS, ENCARGOS E BENEFÍCIOS</v>
          </cell>
          <cell r="O13362">
            <v>0</v>
          </cell>
          <cell r="Q13362">
            <v>46143</v>
          </cell>
          <cell r="W13362" t="str">
            <v>SP INT 2</v>
          </cell>
          <cell r="X13362" t="str">
            <v>SP INT 2</v>
          </cell>
        </row>
        <row r="13363">
          <cell r="B13363">
            <v>5</v>
          </cell>
          <cell r="K13363" t="str">
            <v>SALÁRIOS, ENCARGOS E BENEFÍCIOS</v>
          </cell>
          <cell r="O13363">
            <v>0</v>
          </cell>
          <cell r="Q13363">
            <v>46143</v>
          </cell>
          <cell r="W13363" t="str">
            <v>SP INT 2</v>
          </cell>
          <cell r="X13363" t="str">
            <v>SP INT 2</v>
          </cell>
        </row>
        <row r="13364">
          <cell r="B13364">
            <v>5</v>
          </cell>
          <cell r="K13364" t="str">
            <v>SALÁRIOS, ENCARGOS E BENEFÍCIOS</v>
          </cell>
          <cell r="O13364">
            <v>0</v>
          </cell>
          <cell r="Q13364">
            <v>46143</v>
          </cell>
          <cell r="W13364" t="str">
            <v>SP INT 2</v>
          </cell>
          <cell r="X13364" t="str">
            <v>SP INT 2</v>
          </cell>
        </row>
        <row r="13365">
          <cell r="B13365">
            <v>5</v>
          </cell>
          <cell r="K13365" t="str">
            <v>SALÁRIOS, ENCARGOS E BENEFÍCIOS</v>
          </cell>
          <cell r="O13365">
            <v>0</v>
          </cell>
          <cell r="Q13365">
            <v>46143</v>
          </cell>
          <cell r="W13365" t="str">
            <v>SP INT 2</v>
          </cell>
          <cell r="X13365" t="str">
            <v>SP INT 2</v>
          </cell>
        </row>
        <row r="13366">
          <cell r="B13366">
            <v>5</v>
          </cell>
          <cell r="K13366" t="str">
            <v>SALÁRIOS, ENCARGOS E BENEFÍCIOS</v>
          </cell>
          <cell r="O13366">
            <v>0</v>
          </cell>
          <cell r="Q13366">
            <v>46143</v>
          </cell>
          <cell r="W13366" t="str">
            <v>SP INT 2</v>
          </cell>
          <cell r="X13366" t="str">
            <v>SP INT 2</v>
          </cell>
        </row>
        <row r="13367">
          <cell r="B13367">
            <v>5</v>
          </cell>
          <cell r="K13367" t="str">
            <v>SALÁRIOS, ENCARGOS E BENEFÍCIOS</v>
          </cell>
          <cell r="O13367">
            <v>0</v>
          </cell>
          <cell r="Q13367">
            <v>46143</v>
          </cell>
          <cell r="W13367" t="str">
            <v>SP INT 2</v>
          </cell>
          <cell r="X13367" t="str">
            <v>SP INT 2</v>
          </cell>
        </row>
        <row r="13368">
          <cell r="B13368">
            <v>5</v>
          </cell>
          <cell r="K13368" t="str">
            <v>SALÁRIOS, ENCARGOS E BENEFÍCIOS</v>
          </cell>
          <cell r="O13368">
            <v>0</v>
          </cell>
          <cell r="Q13368">
            <v>46143</v>
          </cell>
          <cell r="W13368" t="str">
            <v>SP INT 2</v>
          </cell>
          <cell r="X13368" t="str">
            <v>SP INT 2</v>
          </cell>
        </row>
        <row r="13369">
          <cell r="B13369">
            <v>5</v>
          </cell>
          <cell r="K13369" t="str">
            <v>SALÁRIOS, ENCARGOS E BENEFÍCIOS</v>
          </cell>
          <cell r="O13369">
            <v>0</v>
          </cell>
          <cell r="Q13369">
            <v>46143</v>
          </cell>
          <cell r="W13369" t="str">
            <v>SP INT 2</v>
          </cell>
          <cell r="X13369" t="str">
            <v>SP INT 2</v>
          </cell>
        </row>
        <row r="13370">
          <cell r="B13370">
            <v>5</v>
          </cell>
          <cell r="K13370" t="str">
            <v>SALÁRIOS, ENCARGOS E BENEFÍCIOS</v>
          </cell>
          <cell r="O13370">
            <v>0</v>
          </cell>
          <cell r="Q13370">
            <v>46143</v>
          </cell>
          <cell r="W13370" t="str">
            <v>SP INT 2</v>
          </cell>
          <cell r="X13370" t="str">
            <v>SP INT 2</v>
          </cell>
        </row>
        <row r="13371">
          <cell r="B13371">
            <v>5</v>
          </cell>
          <cell r="K13371" t="str">
            <v>SALÁRIOS, ENCARGOS E BENEFÍCIOS</v>
          </cell>
          <cell r="O13371">
            <v>0</v>
          </cell>
          <cell r="Q13371">
            <v>46143</v>
          </cell>
          <cell r="W13371" t="str">
            <v>SP INT 2</v>
          </cell>
          <cell r="X13371" t="str">
            <v>SP INT 2</v>
          </cell>
        </row>
        <row r="13372">
          <cell r="B13372">
            <v>5</v>
          </cell>
          <cell r="K13372" t="str">
            <v>SALÁRIOS, ENCARGOS E BENEFÍCIOS</v>
          </cell>
          <cell r="O13372">
            <v>0</v>
          </cell>
          <cell r="Q13372">
            <v>46143</v>
          </cell>
          <cell r="W13372" t="str">
            <v>SP INT 2</v>
          </cell>
          <cell r="X13372" t="str">
            <v>SP INT 2</v>
          </cell>
        </row>
        <row r="13373">
          <cell r="B13373">
            <v>5</v>
          </cell>
          <cell r="K13373" t="str">
            <v>SALÁRIOS, ENCARGOS E BENEFÍCIOS</v>
          </cell>
          <cell r="O13373">
            <v>0</v>
          </cell>
          <cell r="Q13373">
            <v>46143</v>
          </cell>
          <cell r="W13373" t="str">
            <v>SP INT 2</v>
          </cell>
          <cell r="X13373" t="str">
            <v>SP INT 2</v>
          </cell>
        </row>
        <row r="13374">
          <cell r="B13374">
            <v>5</v>
          </cell>
          <cell r="K13374" t="str">
            <v>DESPESAS GERAIS</v>
          </cell>
          <cell r="O13374">
            <v>0</v>
          </cell>
          <cell r="Q13374">
            <v>46143</v>
          </cell>
          <cell r="W13374" t="str">
            <v>SP INT 2</v>
          </cell>
          <cell r="X13374" t="str">
            <v>SP INT 2</v>
          </cell>
        </row>
        <row r="13375">
          <cell r="B13375">
            <v>5</v>
          </cell>
          <cell r="K13375" t="str">
            <v>PLR</v>
          </cell>
          <cell r="O13375">
            <v>0</v>
          </cell>
          <cell r="Q13375">
            <v>46143</v>
          </cell>
          <cell r="W13375" t="str">
            <v>SP INT 2</v>
          </cell>
          <cell r="X13375" t="str">
            <v>SP INT 2</v>
          </cell>
        </row>
        <row r="13376">
          <cell r="B13376">
            <v>5</v>
          </cell>
          <cell r="K13376" t="str">
            <v>SALÁRIOS, ENCARGOS E BENEFÍCIOS</v>
          </cell>
          <cell r="O13376">
            <v>0</v>
          </cell>
          <cell r="Q13376">
            <v>46143</v>
          </cell>
          <cell r="W13376" t="str">
            <v>SP INT 2</v>
          </cell>
          <cell r="X13376" t="str">
            <v>SP INT 2</v>
          </cell>
        </row>
        <row r="13377">
          <cell r="B13377">
            <v>5</v>
          </cell>
          <cell r="K13377" t="str">
            <v>SALÁRIOS, ENCARGOS E BENEFÍCIOS</v>
          </cell>
          <cell r="O13377">
            <v>0</v>
          </cell>
          <cell r="Q13377">
            <v>46143</v>
          </cell>
          <cell r="W13377" t="str">
            <v>SP INT 2</v>
          </cell>
          <cell r="X13377" t="str">
            <v>SP INT 2</v>
          </cell>
        </row>
        <row r="13378">
          <cell r="B13378">
            <v>5</v>
          </cell>
          <cell r="K13378" t="str">
            <v>SALÁRIOS, ENCARGOS E BENEFÍCIOS</v>
          </cell>
          <cell r="O13378">
            <v>0</v>
          </cell>
          <cell r="Q13378">
            <v>46143</v>
          </cell>
          <cell r="W13378" t="str">
            <v>SP INT 2</v>
          </cell>
          <cell r="X13378" t="str">
            <v>SP INT 2</v>
          </cell>
        </row>
        <row r="13379">
          <cell r="B13379">
            <v>5</v>
          </cell>
          <cell r="K13379" t="str">
            <v>SALÁRIOS, ENCARGOS E BENEFÍCIOS</v>
          </cell>
          <cell r="O13379">
            <v>0</v>
          </cell>
          <cell r="Q13379">
            <v>46143</v>
          </cell>
          <cell r="W13379" t="str">
            <v>SP INT 2</v>
          </cell>
          <cell r="X13379" t="str">
            <v>SP INT 2</v>
          </cell>
        </row>
        <row r="13380">
          <cell r="B13380">
            <v>5</v>
          </cell>
          <cell r="K13380" t="str">
            <v>PLR</v>
          </cell>
          <cell r="O13380">
            <v>0</v>
          </cell>
          <cell r="Q13380">
            <v>46143</v>
          </cell>
          <cell r="W13380" t="str">
            <v>SP INT 2</v>
          </cell>
          <cell r="X13380" t="str">
            <v>SP INT 2</v>
          </cell>
        </row>
        <row r="13381">
          <cell r="B13381">
            <v>5</v>
          </cell>
          <cell r="K13381" t="str">
            <v>SALÁRIOS, ENCARGOS E BENEFÍCIOS</v>
          </cell>
          <cell r="O13381">
            <v>0</v>
          </cell>
          <cell r="Q13381">
            <v>46143</v>
          </cell>
          <cell r="W13381" t="str">
            <v>SP INT 2</v>
          </cell>
          <cell r="X13381" t="str">
            <v>SP INT 2</v>
          </cell>
        </row>
        <row r="13382">
          <cell r="B13382">
            <v>5</v>
          </cell>
          <cell r="K13382" t="str">
            <v>SALÁRIOS, ENCARGOS E BENEFÍCIOS</v>
          </cell>
          <cell r="O13382">
            <v>0</v>
          </cell>
          <cell r="Q13382">
            <v>46143</v>
          </cell>
          <cell r="W13382" t="str">
            <v>SP INT 2</v>
          </cell>
          <cell r="X13382" t="str">
            <v>SP INT 2</v>
          </cell>
        </row>
        <row r="13383">
          <cell r="B13383">
            <v>5</v>
          </cell>
          <cell r="K13383" t="str">
            <v>SALÁRIOS, ENCARGOS E BENEFÍCIOS</v>
          </cell>
          <cell r="O13383">
            <v>0</v>
          </cell>
          <cell r="Q13383">
            <v>46143</v>
          </cell>
          <cell r="W13383" t="str">
            <v>SP INT 2</v>
          </cell>
          <cell r="X13383" t="str">
            <v>SP INT 2</v>
          </cell>
        </row>
        <row r="13384">
          <cell r="B13384">
            <v>5</v>
          </cell>
          <cell r="K13384" t="str">
            <v>SALÁRIOS, ENCARGOS E BENEFÍCIOS</v>
          </cell>
          <cell r="O13384">
            <v>0</v>
          </cell>
          <cell r="Q13384">
            <v>46143</v>
          </cell>
          <cell r="W13384" t="str">
            <v>SP INT 2</v>
          </cell>
          <cell r="X13384" t="str">
            <v>SP INT 2</v>
          </cell>
        </row>
        <row r="13385">
          <cell r="B13385">
            <v>5</v>
          </cell>
          <cell r="K13385" t="str">
            <v>SERVIÇOS</v>
          </cell>
          <cell r="O13385">
            <v>0</v>
          </cell>
          <cell r="Q13385">
            <v>46143</v>
          </cell>
          <cell r="W13385" t="str">
            <v>SP INT 2</v>
          </cell>
          <cell r="X13385" t="str">
            <v>SP INT 2</v>
          </cell>
        </row>
        <row r="13386">
          <cell r="B13386">
            <v>5</v>
          </cell>
          <cell r="K13386" t="str">
            <v>SALÁRIOS, ENCARGOS E BENEFÍCIOS</v>
          </cell>
          <cell r="O13386">
            <v>0</v>
          </cell>
          <cell r="Q13386">
            <v>46143</v>
          </cell>
          <cell r="W13386" t="str">
            <v>SP INT 2</v>
          </cell>
          <cell r="X13386" t="str">
            <v>SP INT 2</v>
          </cell>
        </row>
        <row r="13387">
          <cell r="B13387">
            <v>5</v>
          </cell>
          <cell r="K13387" t="str">
            <v>SALÁRIOS, ENCARGOS E BENEFÍCIOS</v>
          </cell>
          <cell r="O13387">
            <v>0</v>
          </cell>
          <cell r="Q13387">
            <v>46143</v>
          </cell>
          <cell r="W13387" t="str">
            <v>SP INT 2</v>
          </cell>
          <cell r="X13387" t="str">
            <v>SP INT 2</v>
          </cell>
        </row>
        <row r="13388">
          <cell r="B13388">
            <v>5</v>
          </cell>
          <cell r="K13388" t="str">
            <v>SALÁRIOS, ENCARGOS E BENEFÍCIOS</v>
          </cell>
          <cell r="O13388">
            <v>0</v>
          </cell>
          <cell r="Q13388">
            <v>46143</v>
          </cell>
          <cell r="W13388" t="str">
            <v>SP INT 2</v>
          </cell>
          <cell r="X13388" t="str">
            <v>SP INT 2</v>
          </cell>
        </row>
        <row r="13389">
          <cell r="B13389">
            <v>5</v>
          </cell>
          <cell r="K13389" t="str">
            <v>SALÁRIOS, ENCARGOS E BENEFÍCIOS</v>
          </cell>
          <cell r="O13389">
            <v>0</v>
          </cell>
          <cell r="Q13389">
            <v>46143</v>
          </cell>
          <cell r="W13389" t="str">
            <v>SP INT 2</v>
          </cell>
          <cell r="X13389" t="str">
            <v>SP INT 2</v>
          </cell>
        </row>
        <row r="13390">
          <cell r="B13390">
            <v>5</v>
          </cell>
          <cell r="K13390" t="str">
            <v>SALÁRIOS, ENCARGOS E BENEFÍCIOS</v>
          </cell>
          <cell r="O13390">
            <v>0</v>
          </cell>
          <cell r="Q13390">
            <v>46143</v>
          </cell>
          <cell r="W13390" t="str">
            <v>SP INT 2</v>
          </cell>
          <cell r="X13390" t="str">
            <v>SP INT 2</v>
          </cell>
        </row>
        <row r="13391">
          <cell r="B13391">
            <v>5</v>
          </cell>
          <cell r="K13391" t="str">
            <v>SALÁRIOS, ENCARGOS E BENEFÍCIOS</v>
          </cell>
          <cell r="O13391">
            <v>0</v>
          </cell>
          <cell r="Q13391">
            <v>46143</v>
          </cell>
          <cell r="W13391" t="str">
            <v>SP INT 2</v>
          </cell>
          <cell r="X13391" t="str">
            <v>SP INT 2</v>
          </cell>
        </row>
        <row r="13392">
          <cell r="B13392">
            <v>5</v>
          </cell>
          <cell r="K13392" t="str">
            <v>SALÁRIOS, ENCARGOS E BENEFÍCIOS</v>
          </cell>
          <cell r="O13392">
            <v>0</v>
          </cell>
          <cell r="Q13392">
            <v>46143</v>
          </cell>
          <cell r="W13392" t="str">
            <v>SP INT 2</v>
          </cell>
          <cell r="X13392" t="str">
            <v>SP INT 2</v>
          </cell>
        </row>
        <row r="13393">
          <cell r="B13393">
            <v>5</v>
          </cell>
          <cell r="K13393" t="str">
            <v>SALÁRIOS, ENCARGOS E BENEFÍCIOS</v>
          </cell>
          <cell r="O13393">
            <v>0</v>
          </cell>
          <cell r="Q13393">
            <v>46143</v>
          </cell>
          <cell r="W13393" t="str">
            <v>SP INT 2</v>
          </cell>
          <cell r="X13393" t="str">
            <v>SP INT 2</v>
          </cell>
        </row>
        <row r="13394">
          <cell r="B13394">
            <v>5</v>
          </cell>
          <cell r="K13394" t="str">
            <v>SALÁRIOS, ENCARGOS E BENEFÍCIOS</v>
          </cell>
          <cell r="O13394">
            <v>0</v>
          </cell>
          <cell r="Q13394">
            <v>46143</v>
          </cell>
          <cell r="W13394" t="str">
            <v>SP INT 2</v>
          </cell>
          <cell r="X13394" t="str">
            <v>SP INT 2</v>
          </cell>
        </row>
        <row r="13395">
          <cell r="B13395">
            <v>5</v>
          </cell>
          <cell r="K13395" t="str">
            <v>SALÁRIOS, ENCARGOS E BENEFÍCIOS</v>
          </cell>
          <cell r="O13395">
            <v>0</v>
          </cell>
          <cell r="Q13395">
            <v>46143</v>
          </cell>
          <cell r="W13395" t="str">
            <v>SP INT 2</v>
          </cell>
          <cell r="X13395" t="str">
            <v>SP INT 2</v>
          </cell>
        </row>
        <row r="13396">
          <cell r="B13396">
            <v>5</v>
          </cell>
          <cell r="K13396" t="str">
            <v>SALÁRIOS, ENCARGOS E BENEFÍCIOS</v>
          </cell>
          <cell r="O13396">
            <v>0</v>
          </cell>
          <cell r="Q13396">
            <v>46143</v>
          </cell>
          <cell r="W13396" t="str">
            <v>SP INT 2</v>
          </cell>
          <cell r="X13396" t="str">
            <v>SP INT 2</v>
          </cell>
        </row>
        <row r="13397">
          <cell r="B13397">
            <v>5</v>
          </cell>
          <cell r="K13397" t="str">
            <v>SERVIÇOS</v>
          </cell>
          <cell r="O13397">
            <v>0</v>
          </cell>
          <cell r="P13397">
            <v>1.1100000000000001</v>
          </cell>
          <cell r="Q13397">
            <v>46143</v>
          </cell>
          <cell r="W13397" t="str">
            <v>SP INT 2</v>
          </cell>
          <cell r="X13397" t="str">
            <v>SP INT 2</v>
          </cell>
        </row>
        <row r="13398">
          <cell r="B13398">
            <v>5</v>
          </cell>
          <cell r="K13398" t="str">
            <v>SALÁRIOS, ENCARGOS E BENEFÍCIOS</v>
          </cell>
          <cell r="O13398">
            <v>0</v>
          </cell>
          <cell r="P13398">
            <v>10.6</v>
          </cell>
          <cell r="Q13398">
            <v>46143</v>
          </cell>
          <cell r="W13398" t="str">
            <v>SP INT 2</v>
          </cell>
          <cell r="X13398" t="str">
            <v>SP INT 2</v>
          </cell>
        </row>
        <row r="13399">
          <cell r="B13399">
            <v>5</v>
          </cell>
          <cell r="K13399" t="str">
            <v>PLR</v>
          </cell>
          <cell r="O13399">
            <v>0</v>
          </cell>
          <cell r="Q13399">
            <v>46143</v>
          </cell>
          <cell r="W13399" t="str">
            <v>SP INT 2</v>
          </cell>
          <cell r="X13399" t="str">
            <v>SP INT 2</v>
          </cell>
        </row>
        <row r="13400">
          <cell r="B13400">
            <v>5</v>
          </cell>
          <cell r="K13400" t="str">
            <v>SALÁRIOS, ENCARGOS E BENEFÍCIOS</v>
          </cell>
          <cell r="O13400">
            <v>0</v>
          </cell>
          <cell r="Q13400">
            <v>46143</v>
          </cell>
          <cell r="W13400" t="str">
            <v>SP INT 2</v>
          </cell>
          <cell r="X13400" t="str">
            <v>SP INT 2</v>
          </cell>
        </row>
        <row r="13401">
          <cell r="B13401">
            <v>5</v>
          </cell>
          <cell r="K13401" t="str">
            <v>SALÁRIOS, ENCARGOS E BENEFÍCIOS</v>
          </cell>
          <cell r="O13401">
            <v>0</v>
          </cell>
          <cell r="Q13401">
            <v>46143</v>
          </cell>
          <cell r="W13401" t="str">
            <v>SP INT 2</v>
          </cell>
          <cell r="X13401" t="str">
            <v>SP INT 2</v>
          </cell>
        </row>
        <row r="13402">
          <cell r="B13402">
            <v>5</v>
          </cell>
          <cell r="K13402" t="str">
            <v>SALÁRIOS, ENCARGOS E BENEFÍCIOS</v>
          </cell>
          <cell r="O13402">
            <v>0</v>
          </cell>
          <cell r="Q13402">
            <v>46143</v>
          </cell>
          <cell r="W13402" t="str">
            <v>SP INT 2</v>
          </cell>
          <cell r="X13402" t="str">
            <v>SP INT 2</v>
          </cell>
        </row>
        <row r="13403">
          <cell r="B13403">
            <v>5</v>
          </cell>
          <cell r="K13403" t="str">
            <v>SALÁRIOS, ENCARGOS E BENEFÍCIOS</v>
          </cell>
          <cell r="O13403">
            <v>0</v>
          </cell>
          <cell r="Q13403">
            <v>46143</v>
          </cell>
          <cell r="W13403" t="str">
            <v>SP INT 2</v>
          </cell>
          <cell r="X13403" t="str">
            <v>SP INT 2</v>
          </cell>
        </row>
        <row r="13404">
          <cell r="B13404">
            <v>5</v>
          </cell>
          <cell r="K13404" t="str">
            <v>SALÁRIOS, ENCARGOS E BENEFÍCIOS</v>
          </cell>
          <cell r="O13404">
            <v>0</v>
          </cell>
          <cell r="Q13404">
            <v>46143</v>
          </cell>
          <cell r="W13404" t="str">
            <v>SP INT 2</v>
          </cell>
          <cell r="X13404" t="str">
            <v>SP INT 2</v>
          </cell>
        </row>
        <row r="13405">
          <cell r="B13405">
            <v>5</v>
          </cell>
          <cell r="K13405" t="str">
            <v>SALÁRIOS, ENCARGOS E BENEFÍCIOS</v>
          </cell>
          <cell r="O13405">
            <v>0</v>
          </cell>
          <cell r="Q13405">
            <v>46143</v>
          </cell>
          <cell r="W13405" t="str">
            <v>SP INT 2</v>
          </cell>
          <cell r="X13405" t="str">
            <v>SP INT 2</v>
          </cell>
        </row>
        <row r="13406">
          <cell r="B13406">
            <v>5</v>
          </cell>
          <cell r="K13406" t="str">
            <v>SALÁRIOS, ENCARGOS E BENEFÍCIOS</v>
          </cell>
          <cell r="O13406">
            <v>0</v>
          </cell>
          <cell r="Q13406">
            <v>46143</v>
          </cell>
          <cell r="W13406" t="str">
            <v>SP INT 2</v>
          </cell>
          <cell r="X13406" t="str">
            <v>SP INT 2</v>
          </cell>
        </row>
        <row r="13407">
          <cell r="B13407">
            <v>5</v>
          </cell>
          <cell r="K13407" t="str">
            <v>SALÁRIOS, ENCARGOS E BENEFÍCIOS</v>
          </cell>
          <cell r="O13407">
            <v>0</v>
          </cell>
          <cell r="Q13407">
            <v>46143</v>
          </cell>
          <cell r="W13407" t="str">
            <v>SP INT 2</v>
          </cell>
          <cell r="X13407" t="str">
            <v>SP INT 2</v>
          </cell>
        </row>
        <row r="13408">
          <cell r="B13408">
            <v>5</v>
          </cell>
          <cell r="K13408" t="str">
            <v>SALÁRIOS, ENCARGOS E BENEFÍCIOS</v>
          </cell>
          <cell r="O13408">
            <v>0</v>
          </cell>
          <cell r="Q13408">
            <v>46143</v>
          </cell>
          <cell r="W13408" t="str">
            <v>SP INT 2</v>
          </cell>
          <cell r="X13408" t="str">
            <v>SP INT 2</v>
          </cell>
        </row>
        <row r="13409">
          <cell r="B13409">
            <v>5</v>
          </cell>
          <cell r="K13409" t="str">
            <v>SALÁRIOS, ENCARGOS E BENEFÍCIOS</v>
          </cell>
          <cell r="O13409">
            <v>0</v>
          </cell>
          <cell r="Q13409">
            <v>46143</v>
          </cell>
          <cell r="W13409" t="str">
            <v>SP INT 2</v>
          </cell>
          <cell r="X13409" t="str">
            <v>SP INT 2</v>
          </cell>
        </row>
        <row r="13410">
          <cell r="B13410">
            <v>5</v>
          </cell>
          <cell r="K13410" t="str">
            <v>SALÁRIOS, ENCARGOS E BENEFÍCIOS</v>
          </cell>
          <cell r="O13410">
            <v>0</v>
          </cell>
          <cell r="Q13410">
            <v>46143</v>
          </cell>
          <cell r="W13410" t="str">
            <v>SP INT 3</v>
          </cell>
          <cell r="X13410" t="str">
            <v>SP INT 3</v>
          </cell>
        </row>
        <row r="13411">
          <cell r="B13411">
            <v>5</v>
          </cell>
          <cell r="K13411" t="str">
            <v>SALÁRIOS, ENCARGOS E BENEFÍCIOS</v>
          </cell>
          <cell r="O13411">
            <v>0</v>
          </cell>
          <cell r="Q13411">
            <v>46143</v>
          </cell>
          <cell r="W13411" t="str">
            <v>SP INT 3</v>
          </cell>
          <cell r="X13411" t="str">
            <v>SP INT 3</v>
          </cell>
        </row>
        <row r="13412">
          <cell r="B13412">
            <v>5</v>
          </cell>
          <cell r="K13412" t="str">
            <v>SALÁRIOS, ENCARGOS E BENEFÍCIOS</v>
          </cell>
          <cell r="O13412">
            <v>0</v>
          </cell>
          <cell r="Q13412">
            <v>46143</v>
          </cell>
          <cell r="W13412" t="str">
            <v>SP INT 3</v>
          </cell>
          <cell r="X13412" t="str">
            <v>SP INT 3</v>
          </cell>
        </row>
        <row r="13413">
          <cell r="B13413">
            <v>5</v>
          </cell>
          <cell r="K13413" t="str">
            <v>SALÁRIOS, ENCARGOS E BENEFÍCIOS</v>
          </cell>
          <cell r="O13413">
            <v>0</v>
          </cell>
          <cell r="Q13413">
            <v>46143</v>
          </cell>
          <cell r="W13413" t="str">
            <v>SP INT 3</v>
          </cell>
          <cell r="X13413" t="str">
            <v>SP INT 3</v>
          </cell>
        </row>
        <row r="13414">
          <cell r="B13414">
            <v>5</v>
          </cell>
          <cell r="K13414" t="str">
            <v>PLR</v>
          </cell>
          <cell r="O13414">
            <v>0</v>
          </cell>
          <cell r="Q13414">
            <v>46143</v>
          </cell>
          <cell r="W13414" t="str">
            <v>SP INT 3</v>
          </cell>
          <cell r="X13414" t="str">
            <v>SP INT 3</v>
          </cell>
        </row>
        <row r="13415">
          <cell r="B13415">
            <v>5</v>
          </cell>
          <cell r="K13415" t="str">
            <v>SALÁRIOS, ENCARGOS E BENEFÍCIOS</v>
          </cell>
          <cell r="O13415">
            <v>0</v>
          </cell>
          <cell r="Q13415">
            <v>46143</v>
          </cell>
          <cell r="W13415" t="str">
            <v>SP INT 3</v>
          </cell>
          <cell r="X13415" t="str">
            <v>SP INT 3</v>
          </cell>
        </row>
        <row r="13416">
          <cell r="B13416">
            <v>5</v>
          </cell>
          <cell r="K13416" t="str">
            <v>SALÁRIOS, ENCARGOS E BENEFÍCIOS</v>
          </cell>
          <cell r="O13416">
            <v>0</v>
          </cell>
          <cell r="Q13416">
            <v>46143</v>
          </cell>
          <cell r="W13416" t="str">
            <v>SP INT 3</v>
          </cell>
          <cell r="X13416" t="str">
            <v>SP INT 3</v>
          </cell>
        </row>
        <row r="13417">
          <cell r="B13417">
            <v>5</v>
          </cell>
          <cell r="K13417" t="str">
            <v>SALÁRIOS, ENCARGOS E BENEFÍCIOS</v>
          </cell>
          <cell r="O13417">
            <v>0</v>
          </cell>
          <cell r="Q13417">
            <v>46143</v>
          </cell>
          <cell r="W13417" t="str">
            <v>SP INT 3</v>
          </cell>
          <cell r="X13417" t="str">
            <v>SP INT 3</v>
          </cell>
        </row>
        <row r="13418">
          <cell r="B13418">
            <v>5</v>
          </cell>
          <cell r="K13418" t="str">
            <v>SALÁRIOS, ENCARGOS E BENEFÍCIOS</v>
          </cell>
          <cell r="O13418">
            <v>0</v>
          </cell>
          <cell r="Q13418">
            <v>46143</v>
          </cell>
          <cell r="W13418" t="str">
            <v>SP INT 3</v>
          </cell>
          <cell r="X13418" t="str">
            <v>SP INT 3</v>
          </cell>
        </row>
        <row r="13419">
          <cell r="B13419">
            <v>5</v>
          </cell>
          <cell r="K13419" t="str">
            <v>VIAGEM E LOGÍSTICA</v>
          </cell>
          <cell r="O13419">
            <v>0</v>
          </cell>
          <cell r="Q13419">
            <v>46143</v>
          </cell>
          <cell r="W13419" t="str">
            <v>SP INT 3</v>
          </cell>
          <cell r="X13419" t="str">
            <v>SP INT 3</v>
          </cell>
        </row>
        <row r="13420">
          <cell r="B13420">
            <v>5</v>
          </cell>
          <cell r="K13420" t="str">
            <v>DESPESAS GERAIS</v>
          </cell>
          <cell r="O13420">
            <v>0</v>
          </cell>
          <cell r="Q13420">
            <v>46143</v>
          </cell>
          <cell r="W13420" t="str">
            <v>SP INT 3</v>
          </cell>
          <cell r="X13420" t="str">
            <v>SP INT 3</v>
          </cell>
        </row>
        <row r="13421">
          <cell r="B13421">
            <v>5</v>
          </cell>
          <cell r="K13421" t="str">
            <v>SALÁRIOS, ENCARGOS E BENEFÍCIOS</v>
          </cell>
          <cell r="O13421">
            <v>0</v>
          </cell>
          <cell r="Q13421">
            <v>46143</v>
          </cell>
          <cell r="W13421" t="str">
            <v>SP INT 3</v>
          </cell>
          <cell r="X13421" t="str">
            <v>SP INT 3</v>
          </cell>
        </row>
        <row r="13422">
          <cell r="B13422">
            <v>5</v>
          </cell>
          <cell r="K13422" t="str">
            <v>SALÁRIOS, ENCARGOS E BENEFÍCIOS</v>
          </cell>
          <cell r="O13422">
            <v>0</v>
          </cell>
          <cell r="Q13422">
            <v>46143</v>
          </cell>
          <cell r="W13422" t="str">
            <v>SP INT 3</v>
          </cell>
          <cell r="X13422" t="str">
            <v>SP INT 3</v>
          </cell>
        </row>
        <row r="13423">
          <cell r="B13423">
            <v>5</v>
          </cell>
          <cell r="K13423" t="str">
            <v>SALÁRIOS, ENCARGOS E BENEFÍCIOS</v>
          </cell>
          <cell r="O13423">
            <v>0</v>
          </cell>
          <cell r="Q13423">
            <v>46143</v>
          </cell>
          <cell r="W13423" t="str">
            <v>SP INT 3</v>
          </cell>
          <cell r="X13423" t="str">
            <v>SP INT 3</v>
          </cell>
        </row>
        <row r="13424">
          <cell r="B13424">
            <v>5</v>
          </cell>
          <cell r="K13424" t="str">
            <v>SALÁRIOS, ENCARGOS E BENEFÍCIOS</v>
          </cell>
          <cell r="O13424">
            <v>0</v>
          </cell>
          <cell r="Q13424">
            <v>46143</v>
          </cell>
          <cell r="W13424" t="str">
            <v>SP INT 3</v>
          </cell>
          <cell r="X13424" t="str">
            <v>SP INT 3</v>
          </cell>
        </row>
        <row r="13425">
          <cell r="B13425">
            <v>5</v>
          </cell>
          <cell r="K13425" t="str">
            <v>SALÁRIOS, ENCARGOS E BENEFÍCIOS</v>
          </cell>
          <cell r="O13425">
            <v>0</v>
          </cell>
          <cell r="Q13425">
            <v>46143</v>
          </cell>
          <cell r="W13425" t="str">
            <v>SP INT 3</v>
          </cell>
          <cell r="X13425" t="str">
            <v>SP INT 3</v>
          </cell>
        </row>
        <row r="13426">
          <cell r="B13426">
            <v>5</v>
          </cell>
          <cell r="K13426" t="str">
            <v>SALÁRIOS, ENCARGOS E BENEFÍCIOS</v>
          </cell>
          <cell r="O13426">
            <v>0</v>
          </cell>
          <cell r="Q13426">
            <v>46143</v>
          </cell>
          <cell r="W13426" t="str">
            <v>SP INT 3</v>
          </cell>
          <cell r="X13426" t="str">
            <v>SP INT 3</v>
          </cell>
        </row>
        <row r="13427">
          <cell r="B13427">
            <v>5</v>
          </cell>
          <cell r="K13427" t="str">
            <v>SALÁRIOS, ENCARGOS E BENEFÍCIOS</v>
          </cell>
          <cell r="O13427">
            <v>0</v>
          </cell>
          <cell r="Q13427">
            <v>46143</v>
          </cell>
          <cell r="W13427" t="str">
            <v>SP INT 3</v>
          </cell>
          <cell r="X13427" t="str">
            <v>SP INT 3</v>
          </cell>
        </row>
        <row r="13428">
          <cell r="B13428">
            <v>5</v>
          </cell>
          <cell r="K13428" t="str">
            <v>SALÁRIOS, ENCARGOS E BENEFÍCIOS</v>
          </cell>
          <cell r="O13428">
            <v>0</v>
          </cell>
          <cell r="Q13428">
            <v>46143</v>
          </cell>
          <cell r="W13428" t="str">
            <v>SP INT 3</v>
          </cell>
          <cell r="X13428" t="str">
            <v>SP INT 3</v>
          </cell>
        </row>
        <row r="13429">
          <cell r="B13429">
            <v>5</v>
          </cell>
          <cell r="K13429" t="str">
            <v>SALÁRIOS, ENCARGOS E BENEFÍCIOS</v>
          </cell>
          <cell r="O13429">
            <v>0</v>
          </cell>
          <cell r="Q13429">
            <v>46143</v>
          </cell>
          <cell r="W13429" t="str">
            <v>SP INT 3</v>
          </cell>
          <cell r="X13429" t="str">
            <v>SP INT 3</v>
          </cell>
        </row>
        <row r="13430">
          <cell r="B13430">
            <v>5</v>
          </cell>
          <cell r="K13430" t="str">
            <v>SALÁRIOS, ENCARGOS E BENEFÍCIOS</v>
          </cell>
          <cell r="O13430">
            <v>0</v>
          </cell>
          <cell r="Q13430">
            <v>46143</v>
          </cell>
          <cell r="W13430" t="str">
            <v>SP INT 3</v>
          </cell>
          <cell r="X13430" t="str">
            <v>SP INT 3</v>
          </cell>
        </row>
        <row r="13431">
          <cell r="B13431">
            <v>5</v>
          </cell>
          <cell r="K13431" t="str">
            <v>PLR</v>
          </cell>
          <cell r="O13431">
            <v>0</v>
          </cell>
          <cell r="Q13431">
            <v>46143</v>
          </cell>
          <cell r="W13431" t="str">
            <v>SP INT 3</v>
          </cell>
          <cell r="X13431" t="str">
            <v>SP INT 3</v>
          </cell>
        </row>
        <row r="13432">
          <cell r="B13432">
            <v>5</v>
          </cell>
          <cell r="K13432" t="str">
            <v>SALÁRIOS, ENCARGOS E BENEFÍCIOS</v>
          </cell>
          <cell r="O13432">
            <v>0</v>
          </cell>
          <cell r="Q13432">
            <v>46143</v>
          </cell>
          <cell r="W13432" t="str">
            <v>SP INT 3</v>
          </cell>
          <cell r="X13432" t="str">
            <v>SP INT 3</v>
          </cell>
        </row>
        <row r="13433">
          <cell r="B13433">
            <v>5</v>
          </cell>
          <cell r="K13433" t="str">
            <v>SALÁRIOS, ENCARGOS E BENEFÍCIOS</v>
          </cell>
          <cell r="O13433">
            <v>0</v>
          </cell>
          <cell r="Q13433">
            <v>46143</v>
          </cell>
          <cell r="W13433" t="str">
            <v>SP INT 3</v>
          </cell>
          <cell r="X13433" t="str">
            <v>SP INT 3</v>
          </cell>
        </row>
        <row r="13434">
          <cell r="B13434">
            <v>5</v>
          </cell>
          <cell r="K13434" t="str">
            <v>SALÁRIOS, ENCARGOS E BENEFÍCIOS</v>
          </cell>
          <cell r="O13434">
            <v>0</v>
          </cell>
          <cell r="Q13434">
            <v>46143</v>
          </cell>
          <cell r="W13434" t="str">
            <v>SP INT 3</v>
          </cell>
          <cell r="X13434" t="str">
            <v>SP INT 3</v>
          </cell>
        </row>
        <row r="13435">
          <cell r="B13435">
            <v>5</v>
          </cell>
          <cell r="K13435" t="str">
            <v>SALÁRIOS, ENCARGOS E BENEFÍCIOS</v>
          </cell>
          <cell r="O13435">
            <v>0</v>
          </cell>
          <cell r="Q13435">
            <v>46143</v>
          </cell>
          <cell r="W13435" t="str">
            <v>SP INT 3</v>
          </cell>
          <cell r="X13435" t="str">
            <v>SP INT 3</v>
          </cell>
        </row>
        <row r="13436">
          <cell r="B13436">
            <v>5</v>
          </cell>
          <cell r="K13436" t="str">
            <v>SALÁRIOS, ENCARGOS E BENEFÍCIOS</v>
          </cell>
          <cell r="O13436">
            <v>0</v>
          </cell>
          <cell r="Q13436">
            <v>46143</v>
          </cell>
          <cell r="W13436" t="str">
            <v>SP INT 3</v>
          </cell>
          <cell r="X13436" t="str">
            <v>SP INT 3</v>
          </cell>
        </row>
        <row r="13437">
          <cell r="B13437">
            <v>5</v>
          </cell>
          <cell r="K13437" t="str">
            <v>PLR</v>
          </cell>
          <cell r="O13437">
            <v>0</v>
          </cell>
          <cell r="Q13437">
            <v>46143</v>
          </cell>
          <cell r="W13437" t="str">
            <v>SP INT 3</v>
          </cell>
          <cell r="X13437" t="str">
            <v>SP INT 3</v>
          </cell>
        </row>
        <row r="13438">
          <cell r="B13438">
            <v>5</v>
          </cell>
          <cell r="K13438" t="str">
            <v>PLR</v>
          </cell>
          <cell r="O13438">
            <v>0</v>
          </cell>
          <cell r="Q13438">
            <v>46143</v>
          </cell>
          <cell r="W13438" t="str">
            <v>SP INT 3</v>
          </cell>
          <cell r="X13438" t="str">
            <v>SP INT 3</v>
          </cell>
        </row>
        <row r="13439">
          <cell r="B13439">
            <v>5</v>
          </cell>
          <cell r="K13439" t="str">
            <v>SALÁRIOS, ENCARGOS E BENEFÍCIOS</v>
          </cell>
          <cell r="O13439">
            <v>0</v>
          </cell>
          <cell r="Q13439">
            <v>46143</v>
          </cell>
          <cell r="W13439" t="str">
            <v>SP INT 3</v>
          </cell>
          <cell r="X13439" t="str">
            <v>SP INT 3</v>
          </cell>
        </row>
        <row r="13440">
          <cell r="B13440">
            <v>5</v>
          </cell>
          <cell r="K13440" t="str">
            <v>SALÁRIOS, ENCARGOS E BENEFÍCIOS</v>
          </cell>
          <cell r="O13440">
            <v>0</v>
          </cell>
          <cell r="Q13440">
            <v>46143</v>
          </cell>
          <cell r="W13440" t="str">
            <v>SP INT 3</v>
          </cell>
          <cell r="X13440" t="str">
            <v>SP INT 3</v>
          </cell>
        </row>
        <row r="13441">
          <cell r="B13441">
            <v>5</v>
          </cell>
          <cell r="K13441" t="str">
            <v>SALÁRIOS, ENCARGOS E BENEFÍCIOS</v>
          </cell>
          <cell r="O13441">
            <v>0</v>
          </cell>
          <cell r="Q13441">
            <v>46143</v>
          </cell>
          <cell r="W13441" t="str">
            <v>SP INT 3</v>
          </cell>
          <cell r="X13441" t="str">
            <v>SP INT 3</v>
          </cell>
        </row>
        <row r="13442">
          <cell r="B13442">
            <v>5</v>
          </cell>
          <cell r="K13442" t="str">
            <v>SALÁRIOS, ENCARGOS E BENEFÍCIOS</v>
          </cell>
          <cell r="O13442">
            <v>0</v>
          </cell>
          <cell r="Q13442">
            <v>46143</v>
          </cell>
          <cell r="W13442" t="str">
            <v>SP INT 3</v>
          </cell>
          <cell r="X13442" t="str">
            <v>SP INT 3</v>
          </cell>
        </row>
        <row r="13443">
          <cell r="B13443">
            <v>5</v>
          </cell>
          <cell r="K13443" t="str">
            <v>SALÁRIOS, ENCARGOS E BENEFÍCIOS</v>
          </cell>
          <cell r="O13443">
            <v>0</v>
          </cell>
          <cell r="Q13443">
            <v>46143</v>
          </cell>
          <cell r="W13443" t="str">
            <v>SP INT 3</v>
          </cell>
          <cell r="X13443" t="str">
            <v>SP INT 3</v>
          </cell>
        </row>
        <row r="13444">
          <cell r="B13444">
            <v>5</v>
          </cell>
          <cell r="K13444" t="str">
            <v>SALÁRIOS, ENCARGOS E BENEFÍCIOS</v>
          </cell>
          <cell r="O13444">
            <v>0</v>
          </cell>
          <cell r="Q13444">
            <v>46143</v>
          </cell>
          <cell r="W13444" t="str">
            <v>SP INT 3</v>
          </cell>
          <cell r="X13444" t="str">
            <v>SP INT 3</v>
          </cell>
        </row>
        <row r="13445">
          <cell r="B13445">
            <v>5</v>
          </cell>
          <cell r="K13445" t="str">
            <v>SALÁRIOS, ENCARGOS E BENEFÍCIOS</v>
          </cell>
          <cell r="O13445">
            <v>0</v>
          </cell>
          <cell r="Q13445">
            <v>46143</v>
          </cell>
          <cell r="W13445" t="str">
            <v>SP INT 3</v>
          </cell>
          <cell r="X13445" t="str">
            <v>SP INT 3</v>
          </cell>
        </row>
        <row r="13446">
          <cell r="B13446">
            <v>5</v>
          </cell>
          <cell r="K13446" t="str">
            <v>VIAGEM E LOGÍSTICA</v>
          </cell>
          <cell r="O13446">
            <v>0</v>
          </cell>
          <cell r="Q13446">
            <v>46143</v>
          </cell>
          <cell r="W13446" t="str">
            <v>SP INT 3</v>
          </cell>
          <cell r="X13446" t="str">
            <v>SP INT 3</v>
          </cell>
        </row>
        <row r="13447">
          <cell r="B13447">
            <v>5</v>
          </cell>
          <cell r="K13447" t="str">
            <v>SALÁRIOS, ENCARGOS E BENEFÍCIOS</v>
          </cell>
          <cell r="O13447">
            <v>0</v>
          </cell>
          <cell r="Q13447">
            <v>46143</v>
          </cell>
          <cell r="W13447" t="str">
            <v>SP INT 3</v>
          </cell>
          <cell r="X13447" t="str">
            <v>SP INT 3</v>
          </cell>
        </row>
        <row r="13448">
          <cell r="B13448">
            <v>5</v>
          </cell>
          <cell r="K13448" t="str">
            <v>SALÁRIOS, ENCARGOS E BENEFÍCIOS</v>
          </cell>
          <cell r="O13448">
            <v>0</v>
          </cell>
          <cell r="Q13448">
            <v>46143</v>
          </cell>
          <cell r="W13448" t="str">
            <v>SP INT 3</v>
          </cell>
          <cell r="X13448" t="str">
            <v>SP INT 3</v>
          </cell>
        </row>
        <row r="13449">
          <cell r="B13449">
            <v>5</v>
          </cell>
          <cell r="K13449" t="str">
            <v>SALÁRIOS, ENCARGOS E BENEFÍCIOS</v>
          </cell>
          <cell r="O13449">
            <v>0</v>
          </cell>
          <cell r="Q13449">
            <v>46143</v>
          </cell>
          <cell r="W13449" t="str">
            <v>SP INT 3</v>
          </cell>
          <cell r="X13449" t="str">
            <v>SP INT 3</v>
          </cell>
        </row>
        <row r="13450">
          <cell r="B13450">
            <v>5</v>
          </cell>
          <cell r="K13450" t="str">
            <v>PLR</v>
          </cell>
          <cell r="O13450">
            <v>0</v>
          </cell>
          <cell r="Q13450">
            <v>46143</v>
          </cell>
          <cell r="W13450" t="str">
            <v>SP INT 3</v>
          </cell>
          <cell r="X13450" t="str">
            <v>SP INT 3</v>
          </cell>
        </row>
        <row r="13451">
          <cell r="B13451">
            <v>5</v>
          </cell>
          <cell r="K13451" t="str">
            <v>SALÁRIOS, ENCARGOS E BENEFÍCIOS</v>
          </cell>
          <cell r="O13451">
            <v>0</v>
          </cell>
          <cell r="Q13451">
            <v>46143</v>
          </cell>
          <cell r="W13451" t="str">
            <v>SP INT 3</v>
          </cell>
          <cell r="X13451" t="str">
            <v>SP INT 3</v>
          </cell>
        </row>
        <row r="13452">
          <cell r="B13452">
            <v>5</v>
          </cell>
          <cell r="K13452" t="str">
            <v>SALÁRIOS, ENCARGOS E BENEFÍCIOS</v>
          </cell>
          <cell r="O13452">
            <v>0</v>
          </cell>
          <cell r="Q13452">
            <v>46143</v>
          </cell>
          <cell r="W13452" t="str">
            <v>SP INT 3</v>
          </cell>
          <cell r="X13452" t="str">
            <v>SP INT 3</v>
          </cell>
        </row>
        <row r="13453">
          <cell r="B13453">
            <v>5</v>
          </cell>
          <cell r="K13453" t="str">
            <v>SALÁRIOS, ENCARGOS E BENEFÍCIOS</v>
          </cell>
          <cell r="O13453">
            <v>0</v>
          </cell>
          <cell r="Q13453">
            <v>46143</v>
          </cell>
          <cell r="W13453" t="str">
            <v>SP INT 3</v>
          </cell>
          <cell r="X13453" t="str">
            <v>SP INT 3</v>
          </cell>
        </row>
        <row r="13454">
          <cell r="B13454">
            <v>5</v>
          </cell>
          <cell r="K13454" t="str">
            <v>SALÁRIOS, ENCARGOS E BENEFÍCIOS</v>
          </cell>
          <cell r="O13454">
            <v>0</v>
          </cell>
          <cell r="Q13454">
            <v>46143</v>
          </cell>
          <cell r="W13454" t="str">
            <v>SP INT 3</v>
          </cell>
          <cell r="X13454" t="str">
            <v>SP INT 3</v>
          </cell>
        </row>
        <row r="13455">
          <cell r="B13455">
            <v>5</v>
          </cell>
          <cell r="K13455" t="str">
            <v>SALÁRIOS, ENCARGOS E BENEFÍCIOS</v>
          </cell>
          <cell r="O13455">
            <v>0</v>
          </cell>
          <cell r="Q13455">
            <v>46143</v>
          </cell>
          <cell r="W13455" t="str">
            <v>SP INT 3</v>
          </cell>
          <cell r="X13455" t="str">
            <v>SP INT 3</v>
          </cell>
        </row>
        <row r="13456">
          <cell r="B13456">
            <v>5</v>
          </cell>
          <cell r="K13456" t="str">
            <v>SALÁRIOS, ENCARGOS E BENEFÍCIOS</v>
          </cell>
          <cell r="O13456">
            <v>0</v>
          </cell>
          <cell r="Q13456">
            <v>46143</v>
          </cell>
          <cell r="W13456" t="str">
            <v>SP INT 3</v>
          </cell>
          <cell r="X13456" t="str">
            <v>SP INT 3</v>
          </cell>
        </row>
        <row r="13457">
          <cell r="B13457">
            <v>5</v>
          </cell>
          <cell r="K13457" t="str">
            <v>DESPESAS GERAIS</v>
          </cell>
          <cell r="O13457">
            <v>0</v>
          </cell>
          <cell r="Q13457">
            <v>46143</v>
          </cell>
          <cell r="W13457" t="str">
            <v>SP INT 3</v>
          </cell>
          <cell r="X13457" t="str">
            <v>SP INT 3</v>
          </cell>
        </row>
        <row r="13458">
          <cell r="B13458">
            <v>5</v>
          </cell>
          <cell r="K13458" t="str">
            <v>SALÁRIOS, ENCARGOS E BENEFÍCIOS</v>
          </cell>
          <cell r="O13458">
            <v>0</v>
          </cell>
          <cell r="Q13458">
            <v>46143</v>
          </cell>
          <cell r="W13458" t="str">
            <v>SP INT 3</v>
          </cell>
          <cell r="X13458" t="str">
            <v>SP INT 3</v>
          </cell>
        </row>
        <row r="13459">
          <cell r="B13459">
            <v>5</v>
          </cell>
          <cell r="K13459" t="str">
            <v>SALÁRIOS, ENCARGOS E BENEFÍCIOS</v>
          </cell>
          <cell r="O13459">
            <v>0</v>
          </cell>
          <cell r="Q13459">
            <v>46143</v>
          </cell>
          <cell r="W13459" t="str">
            <v>SP INT 3</v>
          </cell>
          <cell r="X13459" t="str">
            <v>SP INT 3</v>
          </cell>
        </row>
        <row r="13460">
          <cell r="B13460">
            <v>5</v>
          </cell>
          <cell r="K13460" t="str">
            <v>SALÁRIOS, ENCARGOS E BENEFÍCIOS</v>
          </cell>
          <cell r="O13460">
            <v>0</v>
          </cell>
          <cell r="Q13460">
            <v>46143</v>
          </cell>
          <cell r="W13460" t="str">
            <v>SP INT 3</v>
          </cell>
          <cell r="X13460" t="str">
            <v>SP INT 3</v>
          </cell>
        </row>
        <row r="13461">
          <cell r="B13461">
            <v>5</v>
          </cell>
          <cell r="K13461" t="str">
            <v>SALÁRIOS, ENCARGOS E BENEFÍCIOS</v>
          </cell>
          <cell r="O13461">
            <v>0</v>
          </cell>
          <cell r="Q13461">
            <v>46143</v>
          </cell>
          <cell r="W13461" t="str">
            <v>SP INT 3</v>
          </cell>
          <cell r="X13461" t="str">
            <v>SP INT 3</v>
          </cell>
        </row>
        <row r="13462">
          <cell r="B13462">
            <v>5</v>
          </cell>
          <cell r="K13462" t="str">
            <v>SALÁRIOS, ENCARGOS E BENEFÍCIOS</v>
          </cell>
          <cell r="O13462">
            <v>0</v>
          </cell>
          <cell r="Q13462">
            <v>46143</v>
          </cell>
          <cell r="W13462" t="str">
            <v>SP INT 3</v>
          </cell>
          <cell r="X13462" t="str">
            <v>SP INT 3</v>
          </cell>
        </row>
        <row r="13463">
          <cell r="B13463">
            <v>5</v>
          </cell>
          <cell r="K13463" t="str">
            <v>SERVIÇOS</v>
          </cell>
          <cell r="O13463">
            <v>0</v>
          </cell>
          <cell r="Q13463">
            <v>46143</v>
          </cell>
          <cell r="W13463" t="str">
            <v>SP INT 3</v>
          </cell>
          <cell r="X13463" t="str">
            <v>SP INT 3</v>
          </cell>
        </row>
        <row r="13464">
          <cell r="B13464">
            <v>5</v>
          </cell>
          <cell r="K13464" t="str">
            <v>PLR</v>
          </cell>
          <cell r="O13464">
            <v>0</v>
          </cell>
          <cell r="Q13464">
            <v>46143</v>
          </cell>
          <cell r="W13464" t="str">
            <v>SP INT 3</v>
          </cell>
          <cell r="X13464" t="str">
            <v>SP INT 3</v>
          </cell>
        </row>
        <row r="13465">
          <cell r="B13465">
            <v>5</v>
          </cell>
          <cell r="K13465" t="str">
            <v>PLANTÕES E LOJAS</v>
          </cell>
          <cell r="O13465">
            <v>0</v>
          </cell>
          <cell r="P13465">
            <v>3957.7</v>
          </cell>
          <cell r="Q13465">
            <v>46143</v>
          </cell>
          <cell r="W13465" t="str">
            <v>SP INT 3</v>
          </cell>
          <cell r="X13465" t="str">
            <v>SP INT 3</v>
          </cell>
        </row>
        <row r="13466">
          <cell r="B13466">
            <v>5</v>
          </cell>
          <cell r="K13466" t="str">
            <v>PLR</v>
          </cell>
          <cell r="O13466">
            <v>0</v>
          </cell>
          <cell r="Q13466">
            <v>46143</v>
          </cell>
          <cell r="W13466" t="str">
            <v>SP INT 3</v>
          </cell>
          <cell r="X13466" t="str">
            <v>SP INT 3</v>
          </cell>
        </row>
        <row r="13467">
          <cell r="B13467">
            <v>5</v>
          </cell>
          <cell r="K13467" t="str">
            <v>SERVIÇOS</v>
          </cell>
          <cell r="O13467">
            <v>0</v>
          </cell>
          <cell r="P13467">
            <v>0.44</v>
          </cell>
          <cell r="Q13467">
            <v>46143</v>
          </cell>
          <cell r="W13467" t="str">
            <v>SP INT 3</v>
          </cell>
          <cell r="X13467" t="str">
            <v>SP INT 3</v>
          </cell>
        </row>
        <row r="13468">
          <cell r="B13468">
            <v>5</v>
          </cell>
          <cell r="K13468" t="str">
            <v>PLANTÕES E LOJAS</v>
          </cell>
          <cell r="O13468">
            <v>0</v>
          </cell>
          <cell r="P13468">
            <v>14731.26</v>
          </cell>
          <cell r="Q13468">
            <v>46143</v>
          </cell>
          <cell r="W13468" t="str">
            <v>SP INT 3</v>
          </cell>
          <cell r="X13468" t="str">
            <v>SP INT 3</v>
          </cell>
        </row>
        <row r="13469">
          <cell r="B13469">
            <v>5</v>
          </cell>
          <cell r="K13469" t="str">
            <v>PLR</v>
          </cell>
          <cell r="O13469">
            <v>0</v>
          </cell>
          <cell r="Q13469">
            <v>46143</v>
          </cell>
          <cell r="W13469" t="str">
            <v>SP INT 3</v>
          </cell>
          <cell r="X13469" t="str">
            <v>SP INT 3</v>
          </cell>
        </row>
        <row r="13470">
          <cell r="B13470">
            <v>5</v>
          </cell>
          <cell r="K13470" t="str">
            <v>SALÁRIOS, ENCARGOS E BENEFÍCIOS</v>
          </cell>
          <cell r="O13470">
            <v>0</v>
          </cell>
          <cell r="Q13470">
            <v>46143</v>
          </cell>
          <cell r="W13470" t="str">
            <v>SP INT 3</v>
          </cell>
          <cell r="X13470" t="str">
            <v>SP INT 3</v>
          </cell>
        </row>
        <row r="13471">
          <cell r="B13471">
            <v>5</v>
          </cell>
          <cell r="K13471" t="str">
            <v>SALÁRIOS, ENCARGOS E BENEFÍCIOS</v>
          </cell>
          <cell r="O13471">
            <v>0</v>
          </cell>
          <cell r="Q13471">
            <v>46143</v>
          </cell>
          <cell r="W13471" t="str">
            <v>SP INT 3</v>
          </cell>
          <cell r="X13471" t="str">
            <v>SP INT 3</v>
          </cell>
        </row>
        <row r="13472">
          <cell r="B13472">
            <v>5</v>
          </cell>
          <cell r="K13472" t="str">
            <v>SALÁRIOS, ENCARGOS E BENEFÍCIOS</v>
          </cell>
          <cell r="O13472">
            <v>0</v>
          </cell>
          <cell r="Q13472">
            <v>46143</v>
          </cell>
          <cell r="W13472" t="str">
            <v>SP INT 3</v>
          </cell>
          <cell r="X13472" t="str">
            <v>SP INT 3</v>
          </cell>
        </row>
        <row r="13473">
          <cell r="B13473">
            <v>5</v>
          </cell>
          <cell r="K13473" t="str">
            <v>SALÁRIOS, ENCARGOS E BENEFÍCIOS</v>
          </cell>
          <cell r="O13473">
            <v>0</v>
          </cell>
          <cell r="Q13473">
            <v>46143</v>
          </cell>
          <cell r="W13473" t="str">
            <v>SP INT 3</v>
          </cell>
          <cell r="X13473" t="str">
            <v>SP INT 3</v>
          </cell>
        </row>
        <row r="13474">
          <cell r="B13474">
            <v>5</v>
          </cell>
          <cell r="K13474" t="str">
            <v>SALÁRIOS, ENCARGOS E BENEFÍCIOS</v>
          </cell>
          <cell r="O13474">
            <v>0</v>
          </cell>
          <cell r="Q13474">
            <v>46143</v>
          </cell>
          <cell r="W13474" t="str">
            <v>SP INT 3</v>
          </cell>
          <cell r="X13474" t="str">
            <v>SP INT 3</v>
          </cell>
        </row>
        <row r="13475">
          <cell r="B13475">
            <v>5</v>
          </cell>
          <cell r="K13475" t="str">
            <v>SALÁRIOS, ENCARGOS E BENEFÍCIOS</v>
          </cell>
          <cell r="O13475">
            <v>0</v>
          </cell>
          <cell r="Q13475">
            <v>46143</v>
          </cell>
          <cell r="W13475" t="str">
            <v>SP INT 3</v>
          </cell>
          <cell r="X13475" t="str">
            <v>SP INT 3</v>
          </cell>
        </row>
        <row r="13476">
          <cell r="B13476">
            <v>5</v>
          </cell>
          <cell r="K13476" t="str">
            <v>SALÁRIOS, ENCARGOS E BENEFÍCIOS</v>
          </cell>
          <cell r="O13476">
            <v>0</v>
          </cell>
          <cell r="Q13476">
            <v>46143</v>
          </cell>
          <cell r="W13476" t="str">
            <v>SP INT 3</v>
          </cell>
          <cell r="X13476" t="str">
            <v>SP INT 3</v>
          </cell>
        </row>
        <row r="13477">
          <cell r="B13477">
            <v>5</v>
          </cell>
          <cell r="K13477" t="str">
            <v>SERVIÇOS</v>
          </cell>
          <cell r="O13477">
            <v>0</v>
          </cell>
          <cell r="Q13477">
            <v>46143</v>
          </cell>
          <cell r="W13477" t="str">
            <v>SP INT 3</v>
          </cell>
          <cell r="X13477" t="str">
            <v>SP INT 3</v>
          </cell>
        </row>
        <row r="13478">
          <cell r="B13478">
            <v>5</v>
          </cell>
          <cell r="K13478" t="str">
            <v>DESPESAS GERAIS</v>
          </cell>
          <cell r="O13478">
            <v>0</v>
          </cell>
          <cell r="Q13478">
            <v>46143</v>
          </cell>
          <cell r="W13478" t="str">
            <v>SP INT 3</v>
          </cell>
          <cell r="X13478" t="str">
            <v>SP INT 3</v>
          </cell>
        </row>
        <row r="13479">
          <cell r="B13479">
            <v>5</v>
          </cell>
          <cell r="K13479" t="str">
            <v>PLR</v>
          </cell>
          <cell r="O13479">
            <v>0</v>
          </cell>
          <cell r="Q13479">
            <v>46143</v>
          </cell>
          <cell r="W13479" t="str">
            <v>SP INT 3</v>
          </cell>
          <cell r="X13479" t="str">
            <v>SP INT 3</v>
          </cell>
        </row>
        <row r="13480">
          <cell r="B13480">
            <v>5</v>
          </cell>
          <cell r="K13480" t="str">
            <v>SALÁRIOS, ENCARGOS E BENEFÍCIOS</v>
          </cell>
          <cell r="O13480">
            <v>0</v>
          </cell>
          <cell r="Q13480">
            <v>46143</v>
          </cell>
          <cell r="W13480" t="str">
            <v>SP INT 3</v>
          </cell>
          <cell r="X13480" t="str">
            <v>SP INT 3</v>
          </cell>
        </row>
        <row r="13481">
          <cell r="B13481">
            <v>5</v>
          </cell>
          <cell r="K13481" t="str">
            <v>SALÁRIOS, ENCARGOS E BENEFÍCIOS</v>
          </cell>
          <cell r="O13481">
            <v>0</v>
          </cell>
          <cell r="Q13481">
            <v>46143</v>
          </cell>
          <cell r="W13481" t="str">
            <v>SP INT 3</v>
          </cell>
          <cell r="X13481" t="str">
            <v>SP INT 3</v>
          </cell>
        </row>
        <row r="13482">
          <cell r="B13482">
            <v>5</v>
          </cell>
          <cell r="K13482" t="str">
            <v>SALÁRIOS, ENCARGOS E BENEFÍCIOS</v>
          </cell>
          <cell r="O13482">
            <v>0</v>
          </cell>
          <cell r="Q13482">
            <v>46143</v>
          </cell>
          <cell r="W13482" t="str">
            <v>SP INT 3</v>
          </cell>
          <cell r="X13482" t="str">
            <v>SP INT 3</v>
          </cell>
        </row>
        <row r="13483">
          <cell r="B13483">
            <v>5</v>
          </cell>
          <cell r="K13483" t="str">
            <v>SALÁRIOS, ENCARGOS E BENEFÍCIOS</v>
          </cell>
          <cell r="O13483">
            <v>0</v>
          </cell>
          <cell r="Q13483">
            <v>46143</v>
          </cell>
          <cell r="W13483" t="str">
            <v>SP INT 3</v>
          </cell>
          <cell r="X13483" t="str">
            <v>SP INT 3</v>
          </cell>
        </row>
        <row r="13484">
          <cell r="B13484">
            <v>5</v>
          </cell>
          <cell r="K13484" t="str">
            <v>SALÁRIOS, ENCARGOS E BENEFÍCIOS</v>
          </cell>
          <cell r="O13484">
            <v>0</v>
          </cell>
          <cell r="Q13484">
            <v>46143</v>
          </cell>
          <cell r="W13484" t="str">
            <v>SP INT 3</v>
          </cell>
          <cell r="X13484" t="str">
            <v>SP INT 3</v>
          </cell>
        </row>
        <row r="13485">
          <cell r="B13485">
            <v>5</v>
          </cell>
          <cell r="K13485" t="str">
            <v>SALÁRIOS, ENCARGOS E BENEFÍCIOS</v>
          </cell>
          <cell r="O13485">
            <v>0</v>
          </cell>
          <cell r="Q13485">
            <v>46143</v>
          </cell>
          <cell r="W13485" t="str">
            <v>SP INT 3</v>
          </cell>
          <cell r="X13485" t="str">
            <v>SP INT 3</v>
          </cell>
        </row>
        <row r="13486">
          <cell r="B13486">
            <v>5</v>
          </cell>
          <cell r="K13486" t="str">
            <v>SALÁRIOS, ENCARGOS E BENEFÍCIOS</v>
          </cell>
          <cell r="O13486">
            <v>0</v>
          </cell>
          <cell r="Q13486">
            <v>46143</v>
          </cell>
          <cell r="W13486" t="str">
            <v>SP INT 3</v>
          </cell>
          <cell r="X13486" t="str">
            <v>SP INT 3</v>
          </cell>
        </row>
        <row r="13487">
          <cell r="B13487">
            <v>5</v>
          </cell>
          <cell r="K13487" t="str">
            <v>SALÁRIOS, ENCARGOS E BENEFÍCIOS</v>
          </cell>
          <cell r="O13487">
            <v>0</v>
          </cell>
          <cell r="Q13487">
            <v>46143</v>
          </cell>
          <cell r="W13487" t="str">
            <v>SP INT 3</v>
          </cell>
          <cell r="X13487" t="str">
            <v>SP INT 3</v>
          </cell>
        </row>
        <row r="13488">
          <cell r="B13488">
            <v>5</v>
          </cell>
          <cell r="K13488" t="str">
            <v>SALÁRIOS, ENCARGOS E BENEFÍCIOS</v>
          </cell>
          <cell r="O13488">
            <v>0</v>
          </cell>
          <cell r="Q13488">
            <v>46143</v>
          </cell>
          <cell r="W13488" t="str">
            <v>SP INT 3</v>
          </cell>
          <cell r="X13488" t="str">
            <v>SP INT 3</v>
          </cell>
        </row>
        <row r="13489">
          <cell r="B13489">
            <v>5</v>
          </cell>
          <cell r="K13489" t="str">
            <v>SALÁRIOS, ENCARGOS E BENEFÍCIOS</v>
          </cell>
          <cell r="O13489">
            <v>0</v>
          </cell>
          <cell r="Q13489">
            <v>46143</v>
          </cell>
          <cell r="W13489" t="str">
            <v>SP INT 3</v>
          </cell>
          <cell r="X13489" t="str">
            <v>SP INT 3</v>
          </cell>
        </row>
        <row r="13490">
          <cell r="B13490">
            <v>5</v>
          </cell>
          <cell r="K13490" t="str">
            <v>SALÁRIOS, ENCARGOS E BENEFÍCIOS</v>
          </cell>
          <cell r="O13490">
            <v>0</v>
          </cell>
          <cell r="Q13490">
            <v>46143</v>
          </cell>
          <cell r="W13490" t="str">
            <v>SP INT 3</v>
          </cell>
          <cell r="X13490" t="str">
            <v>SP INT 3</v>
          </cell>
        </row>
        <row r="13491">
          <cell r="B13491">
            <v>5</v>
          </cell>
          <cell r="K13491" t="str">
            <v>PLR</v>
          </cell>
          <cell r="O13491">
            <v>0</v>
          </cell>
          <cell r="Q13491">
            <v>46143</v>
          </cell>
          <cell r="W13491" t="str">
            <v>SP INT 4</v>
          </cell>
          <cell r="X13491" t="str">
            <v>SP INT 4</v>
          </cell>
        </row>
        <row r="13492">
          <cell r="B13492">
            <v>5</v>
          </cell>
          <cell r="K13492" t="str">
            <v>SALÁRIOS, ENCARGOS E BENEFÍCIOS</v>
          </cell>
          <cell r="O13492">
            <v>0</v>
          </cell>
          <cell r="Q13492">
            <v>46143</v>
          </cell>
          <cell r="W13492" t="str">
            <v>SP INT 4</v>
          </cell>
          <cell r="X13492" t="str">
            <v>SP INT 4</v>
          </cell>
        </row>
        <row r="13493">
          <cell r="B13493">
            <v>5</v>
          </cell>
          <cell r="K13493" t="str">
            <v>SALÁRIOS, ENCARGOS E BENEFÍCIOS</v>
          </cell>
          <cell r="O13493">
            <v>0</v>
          </cell>
          <cell r="Q13493">
            <v>46143</v>
          </cell>
          <cell r="W13493" t="str">
            <v>SP INT 4</v>
          </cell>
          <cell r="X13493" t="str">
            <v>SP INT 4</v>
          </cell>
        </row>
        <row r="13494">
          <cell r="B13494">
            <v>5</v>
          </cell>
          <cell r="K13494" t="str">
            <v>DESPESAS GERAIS</v>
          </cell>
          <cell r="O13494">
            <v>0</v>
          </cell>
          <cell r="Q13494">
            <v>46143</v>
          </cell>
          <cell r="W13494" t="str">
            <v>SP INT 4</v>
          </cell>
          <cell r="X13494" t="str">
            <v>SP INT 4</v>
          </cell>
        </row>
        <row r="13495">
          <cell r="B13495">
            <v>5</v>
          </cell>
          <cell r="K13495" t="str">
            <v>PLR</v>
          </cell>
          <cell r="O13495">
            <v>0</v>
          </cell>
          <cell r="Q13495">
            <v>46143</v>
          </cell>
          <cell r="W13495" t="str">
            <v>SP INT 4</v>
          </cell>
          <cell r="X13495" t="str">
            <v>SP INT 4</v>
          </cell>
        </row>
        <row r="13496">
          <cell r="B13496">
            <v>5</v>
          </cell>
          <cell r="K13496" t="str">
            <v>SALÁRIOS, ENCARGOS E BENEFÍCIOS</v>
          </cell>
          <cell r="O13496">
            <v>0</v>
          </cell>
          <cell r="Q13496">
            <v>46143</v>
          </cell>
          <cell r="W13496" t="str">
            <v>SP INT 4</v>
          </cell>
          <cell r="X13496" t="str">
            <v>SP INT 4</v>
          </cell>
        </row>
        <row r="13497">
          <cell r="B13497">
            <v>5</v>
          </cell>
          <cell r="K13497" t="str">
            <v>SALÁRIOS, ENCARGOS E BENEFÍCIOS</v>
          </cell>
          <cell r="O13497">
            <v>0</v>
          </cell>
          <cell r="Q13497">
            <v>46143</v>
          </cell>
          <cell r="W13497" t="str">
            <v>SP INT 4</v>
          </cell>
          <cell r="X13497" t="str">
            <v>SP INT 4</v>
          </cell>
        </row>
        <row r="13498">
          <cell r="B13498">
            <v>5</v>
          </cell>
          <cell r="K13498" t="str">
            <v>SALÁRIOS, ENCARGOS E BENEFÍCIOS</v>
          </cell>
          <cell r="O13498">
            <v>0</v>
          </cell>
          <cell r="Q13498">
            <v>46143</v>
          </cell>
          <cell r="W13498" t="str">
            <v>SP INT 4</v>
          </cell>
          <cell r="X13498" t="str">
            <v>SP INT 4</v>
          </cell>
        </row>
        <row r="13499">
          <cell r="B13499">
            <v>5</v>
          </cell>
          <cell r="K13499" t="str">
            <v>SALÁRIOS, ENCARGOS E BENEFÍCIOS</v>
          </cell>
          <cell r="O13499">
            <v>0</v>
          </cell>
          <cell r="Q13499">
            <v>46143</v>
          </cell>
          <cell r="W13499" t="str">
            <v>SP INT 4</v>
          </cell>
          <cell r="X13499" t="str">
            <v>SP INT 4</v>
          </cell>
        </row>
        <row r="13500">
          <cell r="B13500">
            <v>5</v>
          </cell>
          <cell r="K13500" t="str">
            <v>SALÁRIOS, ENCARGOS E BENEFÍCIOS</v>
          </cell>
          <cell r="O13500">
            <v>0</v>
          </cell>
          <cell r="Q13500">
            <v>46143</v>
          </cell>
          <cell r="W13500" t="str">
            <v>SP INT 4</v>
          </cell>
          <cell r="X13500" t="str">
            <v>SP INT 4</v>
          </cell>
        </row>
        <row r="13501">
          <cell r="B13501">
            <v>5</v>
          </cell>
          <cell r="K13501" t="str">
            <v>SALÁRIOS, ENCARGOS E BENEFÍCIOS</v>
          </cell>
          <cell r="O13501">
            <v>0</v>
          </cell>
          <cell r="Q13501">
            <v>46143</v>
          </cell>
          <cell r="W13501" t="str">
            <v>SP INT 4</v>
          </cell>
          <cell r="X13501" t="str">
            <v>SP INT 4</v>
          </cell>
        </row>
        <row r="13502">
          <cell r="B13502">
            <v>5</v>
          </cell>
          <cell r="K13502" t="str">
            <v>SALÁRIOS, ENCARGOS E BENEFÍCIOS</v>
          </cell>
          <cell r="O13502">
            <v>0</v>
          </cell>
          <cell r="Q13502">
            <v>46143</v>
          </cell>
          <cell r="W13502" t="str">
            <v>SP INT 4</v>
          </cell>
          <cell r="X13502" t="str">
            <v>SP INT 4</v>
          </cell>
        </row>
        <row r="13503">
          <cell r="B13503">
            <v>5</v>
          </cell>
          <cell r="K13503" t="str">
            <v>SALÁRIOS, ENCARGOS E BENEFÍCIOS</v>
          </cell>
          <cell r="O13503">
            <v>0</v>
          </cell>
          <cell r="Q13503">
            <v>46143</v>
          </cell>
          <cell r="W13503" t="str">
            <v>SP INT 4</v>
          </cell>
          <cell r="X13503" t="str">
            <v>SP INT 4</v>
          </cell>
        </row>
        <row r="13504">
          <cell r="B13504">
            <v>5</v>
          </cell>
          <cell r="K13504" t="str">
            <v>SALÁRIOS, ENCARGOS E BENEFÍCIOS</v>
          </cell>
          <cell r="O13504">
            <v>0</v>
          </cell>
          <cell r="Q13504">
            <v>46143</v>
          </cell>
          <cell r="W13504" t="str">
            <v>SP INT 4</v>
          </cell>
          <cell r="X13504" t="str">
            <v>SP INT 4</v>
          </cell>
        </row>
        <row r="13505">
          <cell r="B13505">
            <v>5</v>
          </cell>
          <cell r="K13505" t="str">
            <v>SALÁRIOS, ENCARGOS E BENEFÍCIOS</v>
          </cell>
          <cell r="O13505">
            <v>0</v>
          </cell>
          <cell r="Q13505">
            <v>46143</v>
          </cell>
          <cell r="W13505" t="str">
            <v>SP INT 4</v>
          </cell>
          <cell r="X13505" t="str">
            <v>SP INT 4</v>
          </cell>
        </row>
        <row r="13506">
          <cell r="B13506">
            <v>5</v>
          </cell>
          <cell r="K13506" t="str">
            <v>SALÁRIOS, ENCARGOS E BENEFÍCIOS</v>
          </cell>
          <cell r="O13506">
            <v>0</v>
          </cell>
          <cell r="Q13506">
            <v>46143</v>
          </cell>
          <cell r="W13506" t="str">
            <v>SP INT 4</v>
          </cell>
          <cell r="X13506" t="str">
            <v>SP INT 4</v>
          </cell>
        </row>
        <row r="13507">
          <cell r="B13507">
            <v>5</v>
          </cell>
          <cell r="K13507" t="str">
            <v>SALÁRIOS, ENCARGOS E BENEFÍCIOS</v>
          </cell>
          <cell r="O13507">
            <v>0</v>
          </cell>
          <cell r="Q13507">
            <v>46143</v>
          </cell>
          <cell r="W13507" t="str">
            <v>SP INT 4</v>
          </cell>
          <cell r="X13507" t="str">
            <v>SP INT 4</v>
          </cell>
        </row>
        <row r="13508">
          <cell r="B13508">
            <v>5</v>
          </cell>
          <cell r="K13508" t="str">
            <v>SALÁRIOS, ENCARGOS E BENEFÍCIOS</v>
          </cell>
          <cell r="O13508">
            <v>0</v>
          </cell>
          <cell r="Q13508">
            <v>46143</v>
          </cell>
          <cell r="W13508" t="str">
            <v>SP INT 4</v>
          </cell>
          <cell r="X13508" t="str">
            <v>SP INT 4</v>
          </cell>
        </row>
        <row r="13509">
          <cell r="B13509">
            <v>5</v>
          </cell>
          <cell r="K13509" t="str">
            <v>SALÁRIOS, ENCARGOS E BENEFÍCIOS</v>
          </cell>
          <cell r="O13509">
            <v>0</v>
          </cell>
          <cell r="Q13509">
            <v>46143</v>
          </cell>
          <cell r="W13509" t="str">
            <v>SP INT 4</v>
          </cell>
          <cell r="X13509" t="str">
            <v>SP INT 4</v>
          </cell>
        </row>
        <row r="13510">
          <cell r="B13510">
            <v>5</v>
          </cell>
          <cell r="K13510" t="str">
            <v>SALÁRIOS, ENCARGOS E BENEFÍCIOS</v>
          </cell>
          <cell r="O13510">
            <v>0</v>
          </cell>
          <cell r="Q13510">
            <v>46143</v>
          </cell>
          <cell r="W13510" t="str">
            <v>SP INT 4</v>
          </cell>
          <cell r="X13510" t="str">
            <v>SP INT 4</v>
          </cell>
        </row>
        <row r="13511">
          <cell r="B13511">
            <v>5</v>
          </cell>
          <cell r="K13511" t="str">
            <v>SALÁRIOS, ENCARGOS E BENEFÍCIOS</v>
          </cell>
          <cell r="O13511">
            <v>0</v>
          </cell>
          <cell r="Q13511">
            <v>46143</v>
          </cell>
          <cell r="W13511" t="str">
            <v>SP INT 4</v>
          </cell>
          <cell r="X13511" t="str">
            <v>SP INT 4</v>
          </cell>
        </row>
        <row r="13512">
          <cell r="B13512">
            <v>5</v>
          </cell>
          <cell r="K13512" t="str">
            <v>SALÁRIOS, ENCARGOS E BENEFÍCIOS</v>
          </cell>
          <cell r="O13512">
            <v>0</v>
          </cell>
          <cell r="Q13512">
            <v>46143</v>
          </cell>
          <cell r="W13512" t="str">
            <v>SP INT 4</v>
          </cell>
          <cell r="X13512" t="str">
            <v>SP INT 4</v>
          </cell>
        </row>
        <row r="13513">
          <cell r="B13513">
            <v>5</v>
          </cell>
          <cell r="K13513" t="str">
            <v>SALÁRIOS, ENCARGOS E BENEFÍCIOS</v>
          </cell>
          <cell r="O13513">
            <v>0</v>
          </cell>
          <cell r="Q13513">
            <v>46143</v>
          </cell>
          <cell r="W13513" t="str">
            <v>SP INT 4</v>
          </cell>
          <cell r="X13513" t="str">
            <v>SP INT 4</v>
          </cell>
        </row>
        <row r="13514">
          <cell r="B13514">
            <v>5</v>
          </cell>
          <cell r="K13514" t="str">
            <v>DESPESAS GERAIS</v>
          </cell>
          <cell r="O13514">
            <v>0</v>
          </cell>
          <cell r="Q13514">
            <v>46143</v>
          </cell>
          <cell r="W13514" t="str">
            <v>SP INT 4</v>
          </cell>
          <cell r="X13514" t="str">
            <v>SP INT 4</v>
          </cell>
        </row>
        <row r="13515">
          <cell r="B13515">
            <v>5</v>
          </cell>
          <cell r="K13515" t="str">
            <v>PLR</v>
          </cell>
          <cell r="O13515">
            <v>0</v>
          </cell>
          <cell r="Q13515">
            <v>46143</v>
          </cell>
          <cell r="W13515" t="str">
            <v>SP INT 4</v>
          </cell>
          <cell r="X13515" t="str">
            <v>SP INT 4</v>
          </cell>
        </row>
        <row r="13516">
          <cell r="B13516">
            <v>5</v>
          </cell>
          <cell r="K13516" t="str">
            <v>SALÁRIOS, ENCARGOS E BENEFÍCIOS</v>
          </cell>
          <cell r="O13516">
            <v>0</v>
          </cell>
          <cell r="Q13516">
            <v>46143</v>
          </cell>
          <cell r="W13516" t="str">
            <v>SP INT 4</v>
          </cell>
          <cell r="X13516" t="str">
            <v>SP INT 4</v>
          </cell>
        </row>
        <row r="13517">
          <cell r="B13517">
            <v>5</v>
          </cell>
          <cell r="K13517" t="str">
            <v>SALÁRIOS, ENCARGOS E BENEFÍCIOS</v>
          </cell>
          <cell r="O13517">
            <v>0</v>
          </cell>
          <cell r="Q13517">
            <v>46143</v>
          </cell>
          <cell r="W13517" t="str">
            <v>SP INT 4</v>
          </cell>
          <cell r="X13517" t="str">
            <v>SP INT 4</v>
          </cell>
        </row>
        <row r="13518">
          <cell r="B13518">
            <v>5</v>
          </cell>
          <cell r="K13518" t="str">
            <v>SALÁRIOS, ENCARGOS E BENEFÍCIOS</v>
          </cell>
          <cell r="O13518">
            <v>0</v>
          </cell>
          <cell r="Q13518">
            <v>46143</v>
          </cell>
          <cell r="W13518" t="str">
            <v>SP INT 4</v>
          </cell>
          <cell r="X13518" t="str">
            <v>SP INT 4</v>
          </cell>
        </row>
        <row r="13519">
          <cell r="B13519">
            <v>5</v>
          </cell>
          <cell r="K13519" t="str">
            <v>SALÁRIOS, ENCARGOS E BENEFÍCIOS</v>
          </cell>
          <cell r="O13519">
            <v>0</v>
          </cell>
          <cell r="Q13519">
            <v>46143</v>
          </cell>
          <cell r="W13519" t="str">
            <v>SP INT 4</v>
          </cell>
          <cell r="X13519" t="str">
            <v>SP INT 4</v>
          </cell>
        </row>
        <row r="13520">
          <cell r="B13520">
            <v>5</v>
          </cell>
          <cell r="K13520" t="str">
            <v>SALÁRIOS, ENCARGOS E BENEFÍCIOS</v>
          </cell>
          <cell r="O13520">
            <v>0</v>
          </cell>
          <cell r="Q13520">
            <v>46143</v>
          </cell>
          <cell r="W13520" t="str">
            <v>SP INT 4</v>
          </cell>
          <cell r="X13520" t="str">
            <v>SP INT 4</v>
          </cell>
        </row>
        <row r="13521">
          <cell r="B13521">
            <v>5</v>
          </cell>
          <cell r="K13521" t="str">
            <v>SALÁRIOS, ENCARGOS E BENEFÍCIOS</v>
          </cell>
          <cell r="O13521">
            <v>0</v>
          </cell>
          <cell r="Q13521">
            <v>46143</v>
          </cell>
          <cell r="W13521" t="str">
            <v>SP INT 4</v>
          </cell>
          <cell r="X13521" t="str">
            <v>SP INT 4</v>
          </cell>
        </row>
        <row r="13522">
          <cell r="B13522">
            <v>5</v>
          </cell>
          <cell r="K13522" t="str">
            <v>SALÁRIOS, ENCARGOS E BENEFÍCIOS</v>
          </cell>
          <cell r="O13522">
            <v>0</v>
          </cell>
          <cell r="Q13522">
            <v>46143</v>
          </cell>
          <cell r="W13522" t="str">
            <v>SP INT 4</v>
          </cell>
          <cell r="X13522" t="str">
            <v>SP INT 4</v>
          </cell>
        </row>
        <row r="13523">
          <cell r="B13523">
            <v>5</v>
          </cell>
          <cell r="K13523" t="str">
            <v>SALÁRIOS, ENCARGOS E BENEFÍCIOS</v>
          </cell>
          <cell r="O13523">
            <v>0</v>
          </cell>
          <cell r="Q13523">
            <v>46143</v>
          </cell>
          <cell r="W13523" t="str">
            <v>SP INT 4</v>
          </cell>
          <cell r="X13523" t="str">
            <v>SP INT 4</v>
          </cell>
        </row>
        <row r="13524">
          <cell r="B13524">
            <v>5</v>
          </cell>
          <cell r="K13524" t="str">
            <v>SALÁRIOS, ENCARGOS E BENEFÍCIOS</v>
          </cell>
          <cell r="O13524">
            <v>0</v>
          </cell>
          <cell r="Q13524">
            <v>46143</v>
          </cell>
          <cell r="W13524" t="str">
            <v>SP INT 4</v>
          </cell>
          <cell r="X13524" t="str">
            <v>SP INT 4</v>
          </cell>
        </row>
        <row r="13525">
          <cell r="B13525">
            <v>5</v>
          </cell>
          <cell r="K13525" t="str">
            <v>SALÁRIOS, ENCARGOS E BENEFÍCIOS</v>
          </cell>
          <cell r="O13525">
            <v>0</v>
          </cell>
          <cell r="Q13525">
            <v>46143</v>
          </cell>
          <cell r="W13525" t="str">
            <v>SP INT 4</v>
          </cell>
          <cell r="X13525" t="str">
            <v>SP INT 4</v>
          </cell>
        </row>
        <row r="13526">
          <cell r="B13526">
            <v>5</v>
          </cell>
          <cell r="K13526" t="str">
            <v>SERVIÇOS</v>
          </cell>
          <cell r="O13526">
            <v>0</v>
          </cell>
          <cell r="Q13526">
            <v>46143</v>
          </cell>
          <cell r="W13526" t="str">
            <v>SP INT 4</v>
          </cell>
          <cell r="X13526" t="str">
            <v>SP INT 4</v>
          </cell>
        </row>
        <row r="13527">
          <cell r="B13527">
            <v>5</v>
          </cell>
          <cell r="K13527" t="str">
            <v>VIAGEM E LOGÍSTICA</v>
          </cell>
          <cell r="O13527">
            <v>0</v>
          </cell>
          <cell r="Q13527">
            <v>46143</v>
          </cell>
          <cell r="W13527" t="str">
            <v>SP INT 4</v>
          </cell>
          <cell r="X13527" t="str">
            <v>SP INT 4</v>
          </cell>
        </row>
        <row r="13528">
          <cell r="B13528">
            <v>5</v>
          </cell>
          <cell r="K13528" t="str">
            <v>SALÁRIOS, ENCARGOS E BENEFÍCIOS</v>
          </cell>
          <cell r="O13528">
            <v>0</v>
          </cell>
          <cell r="Q13528">
            <v>46143</v>
          </cell>
          <cell r="W13528" t="str">
            <v>SP INT 4</v>
          </cell>
          <cell r="X13528" t="str">
            <v>SP INT 4</v>
          </cell>
        </row>
        <row r="13529">
          <cell r="B13529">
            <v>5</v>
          </cell>
          <cell r="K13529" t="str">
            <v>SALÁRIOS, ENCARGOS E BENEFÍCIOS</v>
          </cell>
          <cell r="O13529">
            <v>0</v>
          </cell>
          <cell r="Q13529">
            <v>46143</v>
          </cell>
          <cell r="W13529" t="str">
            <v>SP INT 4</v>
          </cell>
          <cell r="X13529" t="str">
            <v>SP INT 4</v>
          </cell>
        </row>
        <row r="13530">
          <cell r="B13530">
            <v>5</v>
          </cell>
          <cell r="K13530" t="str">
            <v>SALÁRIOS, ENCARGOS E BENEFÍCIOS</v>
          </cell>
          <cell r="O13530">
            <v>0</v>
          </cell>
          <cell r="Q13530">
            <v>46143</v>
          </cell>
          <cell r="W13530" t="str">
            <v>SP INT 4</v>
          </cell>
          <cell r="X13530" t="str">
            <v>SP INT 4</v>
          </cell>
        </row>
        <row r="13531">
          <cell r="B13531">
            <v>5</v>
          </cell>
          <cell r="K13531" t="str">
            <v>SALÁRIOS, ENCARGOS E BENEFÍCIOS</v>
          </cell>
          <cell r="O13531">
            <v>0</v>
          </cell>
          <cell r="Q13531">
            <v>46143</v>
          </cell>
          <cell r="W13531" t="str">
            <v>SP INT 4</v>
          </cell>
          <cell r="X13531" t="str">
            <v>SP INT 4</v>
          </cell>
        </row>
        <row r="13532">
          <cell r="B13532">
            <v>5</v>
          </cell>
          <cell r="K13532" t="str">
            <v>SALÁRIOS, ENCARGOS E BENEFÍCIOS</v>
          </cell>
          <cell r="O13532">
            <v>0</v>
          </cell>
          <cell r="Q13532">
            <v>46143</v>
          </cell>
          <cell r="W13532" t="str">
            <v>SP INT 4</v>
          </cell>
          <cell r="X13532" t="str">
            <v>SP INT 4</v>
          </cell>
        </row>
        <row r="13533">
          <cell r="B13533">
            <v>5</v>
          </cell>
          <cell r="K13533" t="str">
            <v>SALÁRIOS, ENCARGOS E BENEFÍCIOS</v>
          </cell>
          <cell r="O13533">
            <v>0</v>
          </cell>
          <cell r="Q13533">
            <v>46143</v>
          </cell>
          <cell r="W13533" t="str">
            <v>SP INT 4</v>
          </cell>
          <cell r="X13533" t="str">
            <v>SP INT 4</v>
          </cell>
        </row>
        <row r="13534">
          <cell r="B13534">
            <v>5</v>
          </cell>
          <cell r="K13534" t="str">
            <v>SALÁRIOS, ENCARGOS E BENEFÍCIOS</v>
          </cell>
          <cell r="O13534">
            <v>0</v>
          </cell>
          <cell r="Q13534">
            <v>46143</v>
          </cell>
          <cell r="W13534" t="str">
            <v>SP INT 4</v>
          </cell>
          <cell r="X13534" t="str">
            <v>SP INT 4</v>
          </cell>
        </row>
        <row r="13535">
          <cell r="B13535">
            <v>5</v>
          </cell>
          <cell r="K13535" t="str">
            <v>SERVIÇOS</v>
          </cell>
          <cell r="O13535">
            <v>0</v>
          </cell>
          <cell r="Q13535">
            <v>46143</v>
          </cell>
          <cell r="W13535" t="str">
            <v>SP INT 4</v>
          </cell>
          <cell r="X13535" t="str">
            <v>SP INT 4</v>
          </cell>
        </row>
        <row r="13536">
          <cell r="B13536">
            <v>5</v>
          </cell>
          <cell r="K13536" t="str">
            <v>SALÁRIOS, ENCARGOS E BENEFÍCIOS</v>
          </cell>
          <cell r="O13536">
            <v>0</v>
          </cell>
          <cell r="Q13536">
            <v>46143</v>
          </cell>
          <cell r="W13536" t="str">
            <v>SP INT 4</v>
          </cell>
          <cell r="X13536" t="str">
            <v>SP INT 4</v>
          </cell>
        </row>
        <row r="13537">
          <cell r="B13537">
            <v>5</v>
          </cell>
          <cell r="K13537" t="str">
            <v>SALÁRIOS, ENCARGOS E BENEFÍCIOS</v>
          </cell>
          <cell r="O13537">
            <v>0</v>
          </cell>
          <cell r="Q13537">
            <v>46143</v>
          </cell>
          <cell r="W13537" t="str">
            <v>SP INT 4</v>
          </cell>
          <cell r="X13537" t="str">
            <v>SP INT 4</v>
          </cell>
        </row>
        <row r="13538">
          <cell r="B13538">
            <v>5</v>
          </cell>
          <cell r="K13538" t="str">
            <v>SALÁRIOS, ENCARGOS E BENEFÍCIOS</v>
          </cell>
          <cell r="O13538">
            <v>0</v>
          </cell>
          <cell r="Q13538">
            <v>46143</v>
          </cell>
          <cell r="W13538" t="str">
            <v>SP INT 4</v>
          </cell>
          <cell r="X13538" t="str">
            <v>SP INT 4</v>
          </cell>
        </row>
        <row r="13539">
          <cell r="B13539">
            <v>5</v>
          </cell>
          <cell r="K13539" t="str">
            <v>SALÁRIOS, ENCARGOS E BENEFÍCIOS</v>
          </cell>
          <cell r="O13539">
            <v>0</v>
          </cell>
          <cell r="Q13539">
            <v>46143</v>
          </cell>
          <cell r="W13539" t="str">
            <v>SP INT 4</v>
          </cell>
          <cell r="X13539" t="str">
            <v>SP INT 4</v>
          </cell>
        </row>
        <row r="13540">
          <cell r="B13540">
            <v>5</v>
          </cell>
          <cell r="K13540" t="str">
            <v>SALÁRIOS, ENCARGOS E BENEFÍCIOS</v>
          </cell>
          <cell r="O13540">
            <v>0</v>
          </cell>
          <cell r="Q13540">
            <v>46143</v>
          </cell>
          <cell r="W13540" t="str">
            <v>SP INT 4</v>
          </cell>
          <cell r="X13540" t="str">
            <v>SP INT 4</v>
          </cell>
        </row>
        <row r="13541">
          <cell r="B13541">
            <v>5</v>
          </cell>
          <cell r="K13541" t="str">
            <v>SALÁRIOS, ENCARGOS E BENEFÍCIOS</v>
          </cell>
          <cell r="O13541">
            <v>0</v>
          </cell>
          <cell r="Q13541">
            <v>46143</v>
          </cell>
          <cell r="W13541" t="str">
            <v>SP INT 4</v>
          </cell>
          <cell r="X13541" t="str">
            <v>SP INT 4</v>
          </cell>
        </row>
        <row r="13542">
          <cell r="B13542">
            <v>5</v>
          </cell>
          <cell r="K13542" t="str">
            <v>SALÁRIOS, ENCARGOS E BENEFÍCIOS</v>
          </cell>
          <cell r="O13542">
            <v>0</v>
          </cell>
          <cell r="Q13542">
            <v>46143</v>
          </cell>
          <cell r="W13542" t="str">
            <v>SP INT 4</v>
          </cell>
          <cell r="X13542" t="str">
            <v>SP INT 4</v>
          </cell>
        </row>
        <row r="13543">
          <cell r="B13543">
            <v>5</v>
          </cell>
          <cell r="K13543" t="str">
            <v>SALÁRIOS, ENCARGOS E BENEFÍCIOS</v>
          </cell>
          <cell r="O13543">
            <v>0</v>
          </cell>
          <cell r="Q13543">
            <v>46143</v>
          </cell>
          <cell r="W13543" t="str">
            <v>SP INT 4</v>
          </cell>
          <cell r="X13543" t="str">
            <v>SP INT 4</v>
          </cell>
        </row>
        <row r="13544">
          <cell r="B13544">
            <v>5</v>
          </cell>
          <cell r="K13544" t="str">
            <v>SALÁRIOS, ENCARGOS E BENEFÍCIOS</v>
          </cell>
          <cell r="O13544">
            <v>0</v>
          </cell>
          <cell r="Q13544">
            <v>46143</v>
          </cell>
          <cell r="W13544" t="str">
            <v>SP INT 4</v>
          </cell>
          <cell r="X13544" t="str">
            <v>SP INT 4</v>
          </cell>
        </row>
        <row r="13545">
          <cell r="B13545">
            <v>5</v>
          </cell>
          <cell r="K13545" t="str">
            <v>SALÁRIOS, ENCARGOS E BENEFÍCIOS</v>
          </cell>
          <cell r="O13545">
            <v>0</v>
          </cell>
          <cell r="Q13545">
            <v>46143</v>
          </cell>
          <cell r="W13545" t="str">
            <v>SP INT 4</v>
          </cell>
          <cell r="X13545" t="str">
            <v>SP INT 4</v>
          </cell>
        </row>
        <row r="13546">
          <cell r="B13546">
            <v>5</v>
          </cell>
          <cell r="K13546" t="str">
            <v>SALÁRIOS, ENCARGOS E BENEFÍCIOS</v>
          </cell>
          <cell r="O13546">
            <v>0</v>
          </cell>
          <cell r="Q13546">
            <v>46143</v>
          </cell>
          <cell r="W13546" t="str">
            <v>SP INT 4</v>
          </cell>
          <cell r="X13546" t="str">
            <v>SP INT 4</v>
          </cell>
        </row>
        <row r="13547">
          <cell r="B13547">
            <v>5</v>
          </cell>
          <cell r="K13547" t="str">
            <v>SALÁRIOS, ENCARGOS E BENEFÍCIOS</v>
          </cell>
          <cell r="O13547">
            <v>0</v>
          </cell>
          <cell r="Q13547">
            <v>46143</v>
          </cell>
          <cell r="W13547" t="str">
            <v>SP INT 4</v>
          </cell>
          <cell r="X13547" t="str">
            <v>SP INT 4</v>
          </cell>
        </row>
        <row r="13548">
          <cell r="B13548">
            <v>5</v>
          </cell>
          <cell r="K13548" t="str">
            <v>SALÁRIOS, ENCARGOS E BENEFÍCIOS</v>
          </cell>
          <cell r="O13548">
            <v>0</v>
          </cell>
          <cell r="Q13548">
            <v>46143</v>
          </cell>
          <cell r="W13548" t="str">
            <v>SP INT 4</v>
          </cell>
          <cell r="X13548" t="str">
            <v>SP INT 4</v>
          </cell>
        </row>
        <row r="13549">
          <cell r="B13549">
            <v>5</v>
          </cell>
          <cell r="K13549" t="str">
            <v>SALÁRIOS, ENCARGOS E BENEFÍCIOS</v>
          </cell>
          <cell r="O13549">
            <v>0</v>
          </cell>
          <cell r="Q13549">
            <v>46143</v>
          </cell>
          <cell r="W13549" t="str">
            <v>SP INT 4</v>
          </cell>
          <cell r="X13549" t="str">
            <v>SP INT 4</v>
          </cell>
        </row>
        <row r="13550">
          <cell r="B13550">
            <v>5</v>
          </cell>
          <cell r="K13550" t="str">
            <v>SALÁRIOS, ENCARGOS E BENEFÍCIOS</v>
          </cell>
          <cell r="O13550">
            <v>0</v>
          </cell>
          <cell r="Q13550">
            <v>46143</v>
          </cell>
          <cell r="W13550" t="str">
            <v>SP INT 4</v>
          </cell>
          <cell r="X13550" t="str">
            <v>SP INT 4</v>
          </cell>
        </row>
        <row r="13551">
          <cell r="B13551">
            <v>5</v>
          </cell>
          <cell r="K13551" t="str">
            <v>SALÁRIOS, ENCARGOS E BENEFÍCIOS</v>
          </cell>
          <cell r="O13551">
            <v>0</v>
          </cell>
          <cell r="Q13551">
            <v>46143</v>
          </cell>
          <cell r="W13551" t="str">
            <v>SP INT 4</v>
          </cell>
          <cell r="X13551" t="str">
            <v>SP INT 4</v>
          </cell>
        </row>
        <row r="13552">
          <cell r="B13552">
            <v>5</v>
          </cell>
          <cell r="K13552" t="str">
            <v>SALÁRIOS, ENCARGOS E BENEFÍCIOS</v>
          </cell>
          <cell r="O13552">
            <v>0</v>
          </cell>
          <cell r="Q13552">
            <v>46143</v>
          </cell>
          <cell r="W13552" t="str">
            <v>SP INT 4</v>
          </cell>
          <cell r="X13552" t="str">
            <v>SP INT 4</v>
          </cell>
        </row>
        <row r="13553">
          <cell r="B13553">
            <v>5</v>
          </cell>
          <cell r="K13553" t="str">
            <v>SALÁRIOS, ENCARGOS E BENEFÍCIOS</v>
          </cell>
          <cell r="O13553">
            <v>0</v>
          </cell>
          <cell r="Q13553">
            <v>46143</v>
          </cell>
          <cell r="W13553" t="str">
            <v>SP INT 4</v>
          </cell>
          <cell r="X13553" t="str">
            <v>SP INT 4</v>
          </cell>
        </row>
        <row r="13554">
          <cell r="B13554">
            <v>5</v>
          </cell>
          <cell r="K13554" t="str">
            <v>SALÁRIOS, ENCARGOS E BENEFÍCIOS</v>
          </cell>
          <cell r="O13554">
            <v>0</v>
          </cell>
          <cell r="Q13554">
            <v>46143</v>
          </cell>
          <cell r="W13554" t="str">
            <v>SP INT 4</v>
          </cell>
          <cell r="X13554" t="str">
            <v>SP INT 4</v>
          </cell>
        </row>
        <row r="13555">
          <cell r="B13555">
            <v>5</v>
          </cell>
          <cell r="K13555" t="str">
            <v>SALÁRIOS, ENCARGOS E BENEFÍCIOS</v>
          </cell>
          <cell r="O13555">
            <v>0</v>
          </cell>
          <cell r="Q13555">
            <v>46143</v>
          </cell>
          <cell r="W13555" t="str">
            <v>SP INT 4</v>
          </cell>
          <cell r="X13555" t="str">
            <v>SP INT 4</v>
          </cell>
        </row>
        <row r="13556">
          <cell r="B13556">
            <v>5</v>
          </cell>
          <cell r="K13556" t="str">
            <v>VIAGEM E LOGÍSTICA</v>
          </cell>
          <cell r="O13556">
            <v>0</v>
          </cell>
          <cell r="Q13556">
            <v>46143</v>
          </cell>
          <cell r="W13556" t="str">
            <v>SP INT 4</v>
          </cell>
          <cell r="X13556" t="str">
            <v>SP INT 4</v>
          </cell>
        </row>
        <row r="13557">
          <cell r="B13557">
            <v>5</v>
          </cell>
          <cell r="K13557" t="str">
            <v>SALÁRIOS, ENCARGOS E BENEFÍCIOS</v>
          </cell>
          <cell r="O13557">
            <v>0</v>
          </cell>
          <cell r="Q13557">
            <v>46143</v>
          </cell>
          <cell r="W13557" t="str">
            <v>SP INT 4</v>
          </cell>
          <cell r="X13557" t="str">
            <v>SP INT 4</v>
          </cell>
        </row>
        <row r="13558">
          <cell r="B13558">
            <v>5</v>
          </cell>
          <cell r="K13558" t="str">
            <v>SALÁRIOS, ENCARGOS E BENEFÍCIOS</v>
          </cell>
          <cell r="O13558">
            <v>0</v>
          </cell>
          <cell r="Q13558">
            <v>46143</v>
          </cell>
          <cell r="W13558" t="str">
            <v>SP INT 4</v>
          </cell>
          <cell r="X13558" t="str">
            <v>SP INT 4</v>
          </cell>
        </row>
        <row r="13559">
          <cell r="B13559">
            <v>5</v>
          </cell>
          <cell r="K13559" t="str">
            <v>SALÁRIOS, ENCARGOS E BENEFÍCIOS</v>
          </cell>
          <cell r="O13559">
            <v>0</v>
          </cell>
          <cell r="Q13559">
            <v>46143</v>
          </cell>
          <cell r="W13559" t="str">
            <v>SP INT 4</v>
          </cell>
          <cell r="X13559" t="str">
            <v>SP INT 4</v>
          </cell>
        </row>
        <row r="13560">
          <cell r="B13560">
            <v>5</v>
          </cell>
          <cell r="K13560" t="str">
            <v>SALÁRIOS, ENCARGOS E BENEFÍCIOS</v>
          </cell>
          <cell r="O13560">
            <v>0</v>
          </cell>
          <cell r="Q13560">
            <v>46143</v>
          </cell>
          <cell r="W13560" t="str">
            <v>SP INT 4</v>
          </cell>
          <cell r="X13560" t="str">
            <v>SP INT 4</v>
          </cell>
        </row>
        <row r="13561">
          <cell r="B13561">
            <v>5</v>
          </cell>
          <cell r="K13561" t="str">
            <v>SALÁRIOS, ENCARGOS E BENEFÍCIOS</v>
          </cell>
          <cell r="O13561">
            <v>0</v>
          </cell>
          <cell r="Q13561">
            <v>46143</v>
          </cell>
          <cell r="W13561" t="str">
            <v>SP INT 4</v>
          </cell>
          <cell r="X13561" t="str">
            <v>SP INT 4</v>
          </cell>
        </row>
        <row r="13562">
          <cell r="B13562">
            <v>5</v>
          </cell>
          <cell r="K13562" t="str">
            <v>SALÁRIOS, ENCARGOS E BENEFÍCIOS</v>
          </cell>
          <cell r="O13562">
            <v>0</v>
          </cell>
          <cell r="Q13562">
            <v>46143</v>
          </cell>
          <cell r="W13562" t="str">
            <v>SP INT 4</v>
          </cell>
          <cell r="X13562" t="str">
            <v>SP INT 4</v>
          </cell>
        </row>
        <row r="13563">
          <cell r="B13563">
            <v>5</v>
          </cell>
          <cell r="K13563" t="str">
            <v>SALÁRIOS, ENCARGOS E BENEFÍCIOS</v>
          </cell>
          <cell r="O13563">
            <v>0</v>
          </cell>
          <cell r="Q13563">
            <v>46143</v>
          </cell>
          <cell r="W13563" t="str">
            <v>SP INT 4</v>
          </cell>
          <cell r="X13563" t="str">
            <v>SP INT 4</v>
          </cell>
        </row>
        <row r="13564">
          <cell r="B13564">
            <v>5</v>
          </cell>
          <cell r="K13564" t="str">
            <v>SALÁRIOS, ENCARGOS E BENEFÍCIOS</v>
          </cell>
          <cell r="O13564">
            <v>0</v>
          </cell>
          <cell r="Q13564">
            <v>46143</v>
          </cell>
          <cell r="W13564" t="str">
            <v>SP INT 4</v>
          </cell>
          <cell r="X13564" t="str">
            <v>SP INT 4</v>
          </cell>
        </row>
        <row r="13565">
          <cell r="B13565">
            <v>5</v>
          </cell>
          <cell r="K13565" t="str">
            <v>SALÁRIOS, ENCARGOS E BENEFÍCIOS</v>
          </cell>
          <cell r="O13565">
            <v>0</v>
          </cell>
          <cell r="Q13565">
            <v>46143</v>
          </cell>
          <cell r="W13565" t="str">
            <v>SP INT 4</v>
          </cell>
          <cell r="X13565" t="str">
            <v>SP INT 4</v>
          </cell>
        </row>
        <row r="13566">
          <cell r="B13566">
            <v>5</v>
          </cell>
          <cell r="K13566" t="str">
            <v>SALÁRIOS, ENCARGOS E BENEFÍCIOS</v>
          </cell>
          <cell r="O13566">
            <v>0</v>
          </cell>
          <cell r="Q13566">
            <v>46143</v>
          </cell>
          <cell r="W13566" t="str">
            <v>SP INT 4</v>
          </cell>
          <cell r="X13566" t="str">
            <v>SP INT 4</v>
          </cell>
        </row>
        <row r="13567">
          <cell r="B13567">
            <v>5</v>
          </cell>
          <cell r="K13567" t="str">
            <v>SALÁRIOS, ENCARGOS E BENEFÍCIOS</v>
          </cell>
          <cell r="O13567">
            <v>0</v>
          </cell>
          <cell r="Q13567">
            <v>46143</v>
          </cell>
          <cell r="W13567" t="str">
            <v>SP INT 4</v>
          </cell>
          <cell r="X13567" t="str">
            <v>SP INT 4</v>
          </cell>
        </row>
        <row r="13568">
          <cell r="B13568">
            <v>5</v>
          </cell>
          <cell r="K13568" t="str">
            <v>SALÁRIOS, ENCARGOS E BENEFÍCIOS</v>
          </cell>
          <cell r="O13568">
            <v>0</v>
          </cell>
          <cell r="Q13568">
            <v>46143</v>
          </cell>
          <cell r="W13568" t="str">
            <v>SP INT 4</v>
          </cell>
          <cell r="X13568" t="str">
            <v>SP INT 4</v>
          </cell>
        </row>
        <row r="13569">
          <cell r="B13569">
            <v>5</v>
          </cell>
          <cell r="K13569" t="str">
            <v>DESPESAS GERAIS</v>
          </cell>
          <cell r="O13569">
            <v>0</v>
          </cell>
          <cell r="Q13569">
            <v>46143</v>
          </cell>
          <cell r="W13569" t="str">
            <v>SP INT 4</v>
          </cell>
          <cell r="X13569" t="str">
            <v>SP INT 4</v>
          </cell>
        </row>
        <row r="13570">
          <cell r="B13570">
            <v>5</v>
          </cell>
          <cell r="K13570" t="str">
            <v>PLR</v>
          </cell>
          <cell r="O13570">
            <v>0</v>
          </cell>
          <cell r="Q13570">
            <v>46143</v>
          </cell>
          <cell r="W13570" t="str">
            <v>SP INT 4</v>
          </cell>
          <cell r="X13570" t="str">
            <v>SP INT 4</v>
          </cell>
        </row>
        <row r="13571">
          <cell r="B13571">
            <v>5</v>
          </cell>
          <cell r="K13571" t="str">
            <v>SALÁRIOS, ENCARGOS E BENEFÍCIOS</v>
          </cell>
          <cell r="O13571">
            <v>0</v>
          </cell>
          <cell r="Q13571">
            <v>46143</v>
          </cell>
          <cell r="W13571" t="str">
            <v>SP INT 4</v>
          </cell>
          <cell r="X13571" t="str">
            <v>SP INT 4</v>
          </cell>
        </row>
        <row r="13572">
          <cell r="B13572">
            <v>5</v>
          </cell>
          <cell r="K13572" t="str">
            <v>SALÁRIOS, ENCARGOS E BENEFÍCIOS</v>
          </cell>
          <cell r="O13572">
            <v>0</v>
          </cell>
          <cell r="Q13572">
            <v>46143</v>
          </cell>
          <cell r="W13572" t="str">
            <v>SP INT 4</v>
          </cell>
          <cell r="X13572" t="str">
            <v>SP INT 4</v>
          </cell>
        </row>
        <row r="13573">
          <cell r="B13573">
            <v>5</v>
          </cell>
          <cell r="K13573" t="str">
            <v>SALÁRIOS, ENCARGOS E BENEFÍCIOS</v>
          </cell>
          <cell r="O13573">
            <v>0</v>
          </cell>
          <cell r="Q13573">
            <v>46143</v>
          </cell>
          <cell r="W13573" t="str">
            <v>SP INT 4</v>
          </cell>
          <cell r="X13573" t="str">
            <v>SP INT 4</v>
          </cell>
        </row>
        <row r="13574">
          <cell r="B13574">
            <v>5</v>
          </cell>
          <cell r="K13574" t="str">
            <v>SALÁRIOS, ENCARGOS E BENEFÍCIOS</v>
          </cell>
          <cell r="O13574">
            <v>0</v>
          </cell>
          <cell r="Q13574">
            <v>46143</v>
          </cell>
          <cell r="W13574" t="str">
            <v>SP INT 4</v>
          </cell>
          <cell r="X13574" t="str">
            <v>SP INT 4</v>
          </cell>
        </row>
        <row r="13575">
          <cell r="B13575">
            <v>5</v>
          </cell>
          <cell r="K13575" t="str">
            <v>SALÁRIOS, ENCARGOS E BENEFÍCIOS</v>
          </cell>
          <cell r="O13575">
            <v>0</v>
          </cell>
          <cell r="Q13575">
            <v>46143</v>
          </cell>
          <cell r="W13575" t="str">
            <v>SP INT 4</v>
          </cell>
          <cell r="X13575" t="str">
            <v>SP INT 4</v>
          </cell>
        </row>
        <row r="13576">
          <cell r="B13576">
            <v>5</v>
          </cell>
          <cell r="K13576" t="str">
            <v>SALÁRIOS, ENCARGOS E BENEFÍCIOS</v>
          </cell>
          <cell r="O13576">
            <v>0</v>
          </cell>
          <cell r="Q13576">
            <v>46143</v>
          </cell>
          <cell r="W13576" t="str">
            <v>SP INT 4</v>
          </cell>
          <cell r="X13576" t="str">
            <v>SP INT 4</v>
          </cell>
        </row>
        <row r="13577">
          <cell r="B13577">
            <v>5</v>
          </cell>
          <cell r="K13577" t="str">
            <v>SALÁRIOS, ENCARGOS E BENEFÍCIOS</v>
          </cell>
          <cell r="O13577">
            <v>0</v>
          </cell>
          <cell r="Q13577">
            <v>46143</v>
          </cell>
          <cell r="W13577" t="str">
            <v>SP INT 4</v>
          </cell>
          <cell r="X13577" t="str">
            <v>SP INT 4</v>
          </cell>
        </row>
        <row r="13578">
          <cell r="B13578">
            <v>5</v>
          </cell>
          <cell r="K13578" t="str">
            <v>VIAGEM E LOGÍSTICA</v>
          </cell>
          <cell r="O13578">
            <v>0</v>
          </cell>
          <cell r="Q13578">
            <v>46143</v>
          </cell>
          <cell r="W13578" t="str">
            <v>SP INT 4</v>
          </cell>
          <cell r="X13578" t="str">
            <v>SP INT 4</v>
          </cell>
        </row>
        <row r="13579">
          <cell r="B13579">
            <v>5</v>
          </cell>
          <cell r="K13579" t="str">
            <v>SALÁRIOS, ENCARGOS E BENEFÍCIOS</v>
          </cell>
          <cell r="O13579">
            <v>0</v>
          </cell>
          <cell r="Q13579">
            <v>46143</v>
          </cell>
          <cell r="W13579" t="str">
            <v>SP INT 4</v>
          </cell>
          <cell r="X13579" t="str">
            <v>SP INT 4</v>
          </cell>
        </row>
        <row r="13580">
          <cell r="B13580">
            <v>5</v>
          </cell>
          <cell r="K13580" t="str">
            <v>VIAGEM E LOGÍSTICA</v>
          </cell>
          <cell r="O13580">
            <v>0</v>
          </cell>
          <cell r="Q13580">
            <v>46143</v>
          </cell>
          <cell r="W13580" t="str">
            <v>SP INT 4</v>
          </cell>
          <cell r="X13580" t="str">
            <v>SP INT 4</v>
          </cell>
        </row>
        <row r="13581">
          <cell r="B13581">
            <v>5</v>
          </cell>
          <cell r="K13581" t="str">
            <v>VIAGEM E LOGÍSTICA</v>
          </cell>
          <cell r="O13581">
            <v>0</v>
          </cell>
          <cell r="Q13581">
            <v>46143</v>
          </cell>
          <cell r="W13581" t="str">
            <v>SP INT 4</v>
          </cell>
          <cell r="X13581" t="str">
            <v>SP INT 4</v>
          </cell>
        </row>
        <row r="13582">
          <cell r="B13582">
            <v>5</v>
          </cell>
          <cell r="K13582" t="str">
            <v>SALÁRIOS, ENCARGOS E BENEFÍCIOS</v>
          </cell>
          <cell r="O13582">
            <v>0</v>
          </cell>
          <cell r="Q13582">
            <v>46143</v>
          </cell>
          <cell r="W13582" t="str">
            <v>SP INT 4</v>
          </cell>
          <cell r="X13582" t="str">
            <v>SP INT 4</v>
          </cell>
        </row>
        <row r="13583">
          <cell r="B13583">
            <v>5</v>
          </cell>
          <cell r="K13583" t="str">
            <v>SALÁRIOS, ENCARGOS E BENEFÍCIOS</v>
          </cell>
          <cell r="O13583">
            <v>0</v>
          </cell>
          <cell r="Q13583">
            <v>46143</v>
          </cell>
          <cell r="W13583" t="str">
            <v>SP INT 4</v>
          </cell>
          <cell r="X13583" t="str">
            <v>SP INT 4</v>
          </cell>
        </row>
        <row r="13584">
          <cell r="B13584">
            <v>5</v>
          </cell>
          <cell r="K13584" t="str">
            <v>SALÁRIOS, ENCARGOS E BENEFÍCIOS</v>
          </cell>
          <cell r="O13584">
            <v>0</v>
          </cell>
          <cell r="Q13584">
            <v>46143</v>
          </cell>
          <cell r="W13584" t="str">
            <v>SP INT 4</v>
          </cell>
          <cell r="X13584" t="str">
            <v>SP INT 4</v>
          </cell>
        </row>
        <row r="13585">
          <cell r="B13585">
            <v>5</v>
          </cell>
          <cell r="K13585" t="str">
            <v>SALÁRIOS, ENCARGOS E BENEFÍCIOS</v>
          </cell>
          <cell r="O13585">
            <v>0</v>
          </cell>
          <cell r="Q13585">
            <v>46143</v>
          </cell>
          <cell r="W13585" t="str">
            <v>SP INT 4</v>
          </cell>
          <cell r="X13585" t="str">
            <v>SP INT 4</v>
          </cell>
        </row>
        <row r="13586">
          <cell r="B13586">
            <v>5</v>
          </cell>
          <cell r="K13586" t="str">
            <v>SALÁRIOS, ENCARGOS E BENEFÍCIOS</v>
          </cell>
          <cell r="O13586">
            <v>0</v>
          </cell>
          <cell r="Q13586">
            <v>46143</v>
          </cell>
          <cell r="W13586" t="str">
            <v>SP INT 4</v>
          </cell>
          <cell r="X13586" t="str">
            <v>SP INT 4</v>
          </cell>
        </row>
        <row r="13587">
          <cell r="B13587">
            <v>5</v>
          </cell>
          <cell r="K13587" t="str">
            <v>SALÁRIOS, ENCARGOS E BENEFÍCIOS</v>
          </cell>
          <cell r="O13587">
            <v>0</v>
          </cell>
          <cell r="Q13587">
            <v>46143</v>
          </cell>
          <cell r="W13587" t="str">
            <v>SP INT 4</v>
          </cell>
          <cell r="X13587" t="str">
            <v>SP INT 4</v>
          </cell>
        </row>
        <row r="13588">
          <cell r="B13588">
            <v>5</v>
          </cell>
          <cell r="K13588" t="str">
            <v>SERVIÇOS</v>
          </cell>
          <cell r="O13588">
            <v>0</v>
          </cell>
          <cell r="Q13588">
            <v>46143</v>
          </cell>
          <cell r="W13588" t="str">
            <v>SP INT 4</v>
          </cell>
          <cell r="X13588" t="str">
            <v>SP INT 4</v>
          </cell>
        </row>
        <row r="13589">
          <cell r="B13589">
            <v>5</v>
          </cell>
          <cell r="K13589" t="str">
            <v>VIAGEM E LOGÍSTICA</v>
          </cell>
          <cell r="O13589">
            <v>0</v>
          </cell>
          <cell r="Q13589">
            <v>46143</v>
          </cell>
          <cell r="W13589" t="str">
            <v>SP INT 4</v>
          </cell>
          <cell r="X13589" t="str">
            <v>SP INT 4</v>
          </cell>
        </row>
        <row r="13590">
          <cell r="B13590">
            <v>5</v>
          </cell>
          <cell r="K13590" t="str">
            <v>PLANTÕES E LOJAS</v>
          </cell>
          <cell r="O13590">
            <v>0</v>
          </cell>
          <cell r="Q13590">
            <v>46143</v>
          </cell>
          <cell r="W13590" t="str">
            <v>SP INT 4</v>
          </cell>
          <cell r="X13590" t="str">
            <v>SP INT 4</v>
          </cell>
        </row>
        <row r="13591">
          <cell r="B13591">
            <v>5</v>
          </cell>
          <cell r="K13591" t="str">
            <v>SALÁRIOS, ENCARGOS E BENEFÍCIOS</v>
          </cell>
          <cell r="O13591">
            <v>0</v>
          </cell>
          <cell r="Q13591">
            <v>46143</v>
          </cell>
          <cell r="W13591" t="str">
            <v>SP INT 4</v>
          </cell>
          <cell r="X13591" t="str">
            <v>SP INT 4</v>
          </cell>
        </row>
        <row r="13592">
          <cell r="B13592">
            <v>5</v>
          </cell>
          <cell r="K13592" t="str">
            <v>SALÁRIOS, ENCARGOS E BENEFÍCIOS</v>
          </cell>
          <cell r="O13592">
            <v>0</v>
          </cell>
          <cell r="Q13592">
            <v>46143</v>
          </cell>
          <cell r="W13592" t="str">
            <v>SP INT 4</v>
          </cell>
          <cell r="X13592" t="str">
            <v>SP INT 4</v>
          </cell>
        </row>
        <row r="13593">
          <cell r="B13593">
            <v>5</v>
          </cell>
          <cell r="K13593" t="str">
            <v>SALÁRIOS, ENCARGOS E BENEFÍCIOS</v>
          </cell>
          <cell r="O13593">
            <v>0</v>
          </cell>
          <cell r="Q13593">
            <v>46143</v>
          </cell>
          <cell r="W13593" t="str">
            <v>SP INT 4</v>
          </cell>
          <cell r="X13593" t="str">
            <v>SP INT 4</v>
          </cell>
        </row>
        <row r="13594">
          <cell r="B13594">
            <v>5</v>
          </cell>
          <cell r="K13594" t="str">
            <v>SALÁRIOS, ENCARGOS E BENEFÍCIOS</v>
          </cell>
          <cell r="O13594">
            <v>0</v>
          </cell>
          <cell r="Q13594">
            <v>46143</v>
          </cell>
          <cell r="W13594" t="str">
            <v>SP INT 4</v>
          </cell>
          <cell r="X13594" t="str">
            <v>SP INT 4</v>
          </cell>
        </row>
        <row r="13595">
          <cell r="B13595">
            <v>5</v>
          </cell>
          <cell r="K13595" t="str">
            <v>SALÁRIOS, ENCARGOS E BENEFÍCIOS</v>
          </cell>
          <cell r="O13595">
            <v>0</v>
          </cell>
          <cell r="Q13595">
            <v>46143</v>
          </cell>
          <cell r="W13595" t="str">
            <v>SP INT 4</v>
          </cell>
          <cell r="X13595" t="str">
            <v>SP INT 4</v>
          </cell>
        </row>
        <row r="13596">
          <cell r="B13596">
            <v>5</v>
          </cell>
          <cell r="K13596" t="str">
            <v>SALÁRIOS, ENCARGOS E BENEFÍCIOS</v>
          </cell>
          <cell r="O13596">
            <v>0</v>
          </cell>
          <cell r="Q13596">
            <v>46143</v>
          </cell>
          <cell r="W13596" t="str">
            <v>SP INT 4</v>
          </cell>
          <cell r="X13596" t="str">
            <v>SP INT 4</v>
          </cell>
        </row>
        <row r="13597">
          <cell r="B13597">
            <v>5</v>
          </cell>
          <cell r="K13597" t="str">
            <v>SALÁRIOS, ENCARGOS E BENEFÍCIOS</v>
          </cell>
          <cell r="O13597">
            <v>0</v>
          </cell>
          <cell r="Q13597">
            <v>46143</v>
          </cell>
          <cell r="W13597" t="str">
            <v>SP INT 4</v>
          </cell>
          <cell r="X13597" t="str">
            <v>SP INT 4</v>
          </cell>
        </row>
        <row r="13598">
          <cell r="B13598">
            <v>5</v>
          </cell>
          <cell r="K13598" t="str">
            <v>SERVIÇOS</v>
          </cell>
          <cell r="O13598">
            <v>0</v>
          </cell>
          <cell r="Q13598">
            <v>46143</v>
          </cell>
          <cell r="W13598" t="str">
            <v>SP INT 4</v>
          </cell>
          <cell r="X13598" t="str">
            <v>SP INT 4</v>
          </cell>
        </row>
        <row r="13599">
          <cell r="B13599">
            <v>5</v>
          </cell>
          <cell r="K13599" t="str">
            <v>DESPESAS GERAIS</v>
          </cell>
          <cell r="O13599">
            <v>0</v>
          </cell>
          <cell r="Q13599">
            <v>46143</v>
          </cell>
          <cell r="W13599" t="str">
            <v>SP INT 4</v>
          </cell>
          <cell r="X13599" t="str">
            <v>SP INT 4</v>
          </cell>
        </row>
        <row r="13600">
          <cell r="B13600">
            <v>5</v>
          </cell>
          <cell r="K13600" t="str">
            <v>PLR</v>
          </cell>
          <cell r="O13600">
            <v>0</v>
          </cell>
          <cell r="Q13600">
            <v>46143</v>
          </cell>
          <cell r="W13600" t="str">
            <v>SP INT 4</v>
          </cell>
          <cell r="X13600" t="str">
            <v>SP INT 4</v>
          </cell>
        </row>
        <row r="13601">
          <cell r="B13601">
            <v>5</v>
          </cell>
          <cell r="K13601" t="str">
            <v>SALÁRIOS, ENCARGOS E BENEFÍCIOS</v>
          </cell>
          <cell r="O13601">
            <v>0</v>
          </cell>
          <cell r="Q13601">
            <v>46143</v>
          </cell>
          <cell r="W13601" t="str">
            <v>SP INT 4</v>
          </cell>
          <cell r="X13601" t="str">
            <v>SP INT 4</v>
          </cell>
        </row>
        <row r="13602">
          <cell r="B13602">
            <v>5</v>
          </cell>
          <cell r="K13602" t="str">
            <v>SALÁRIOS, ENCARGOS E BENEFÍCIOS</v>
          </cell>
          <cell r="O13602">
            <v>0</v>
          </cell>
          <cell r="Q13602">
            <v>46143</v>
          </cell>
          <cell r="W13602" t="str">
            <v>SP INT 4</v>
          </cell>
          <cell r="X13602" t="str">
            <v>SP INT 4</v>
          </cell>
        </row>
        <row r="13603">
          <cell r="B13603">
            <v>5</v>
          </cell>
          <cell r="K13603" t="str">
            <v>SALÁRIOS, ENCARGOS E BENEFÍCIOS</v>
          </cell>
          <cell r="O13603">
            <v>0</v>
          </cell>
          <cell r="Q13603">
            <v>46143</v>
          </cell>
          <cell r="W13603" t="str">
            <v>SP INT 4</v>
          </cell>
          <cell r="X13603" t="str">
            <v>SP INT 4</v>
          </cell>
        </row>
        <row r="13604">
          <cell r="B13604">
            <v>5</v>
          </cell>
          <cell r="K13604" t="str">
            <v>SALÁRIOS, ENCARGOS E BENEFÍCIOS</v>
          </cell>
          <cell r="O13604">
            <v>0</v>
          </cell>
          <cell r="Q13604">
            <v>46143</v>
          </cell>
          <cell r="W13604" t="str">
            <v>SP INT 4</v>
          </cell>
          <cell r="X13604" t="str">
            <v>SP INT 4</v>
          </cell>
        </row>
        <row r="13605">
          <cell r="B13605">
            <v>5</v>
          </cell>
          <cell r="K13605" t="str">
            <v>SALÁRIOS, ENCARGOS E BENEFÍCIOS</v>
          </cell>
          <cell r="O13605">
            <v>0</v>
          </cell>
          <cell r="Q13605">
            <v>46143</v>
          </cell>
          <cell r="W13605" t="str">
            <v>SP INT 4</v>
          </cell>
          <cell r="X13605" t="str">
            <v>SP INT 4</v>
          </cell>
        </row>
        <row r="13606">
          <cell r="B13606">
            <v>5</v>
          </cell>
          <cell r="K13606" t="str">
            <v>SALÁRIOS, ENCARGOS E BENEFÍCIOS</v>
          </cell>
          <cell r="O13606">
            <v>0</v>
          </cell>
          <cell r="Q13606">
            <v>46143</v>
          </cell>
          <cell r="W13606" t="str">
            <v>SP INT 4</v>
          </cell>
          <cell r="X13606" t="str">
            <v>SP INT 4</v>
          </cell>
        </row>
        <row r="13607">
          <cell r="B13607">
            <v>5</v>
          </cell>
          <cell r="K13607" t="str">
            <v>SALÁRIOS, ENCARGOS E BENEFÍCIOS</v>
          </cell>
          <cell r="O13607">
            <v>0</v>
          </cell>
          <cell r="Q13607">
            <v>46143</v>
          </cell>
          <cell r="W13607" t="str">
            <v>SP INT 4</v>
          </cell>
          <cell r="X13607" t="str">
            <v>SP INT 4</v>
          </cell>
        </row>
        <row r="13608">
          <cell r="B13608">
            <v>5</v>
          </cell>
          <cell r="K13608" t="str">
            <v>SALÁRIOS, ENCARGOS E BENEFÍCIOS</v>
          </cell>
          <cell r="O13608">
            <v>0</v>
          </cell>
          <cell r="Q13608">
            <v>46143</v>
          </cell>
          <cell r="W13608" t="str">
            <v>SP INT 5</v>
          </cell>
          <cell r="X13608" t="str">
            <v>SP INT 5</v>
          </cell>
        </row>
        <row r="13609">
          <cell r="B13609">
            <v>5</v>
          </cell>
          <cell r="K13609" t="str">
            <v>SALÁRIOS, ENCARGOS E BENEFÍCIOS</v>
          </cell>
          <cell r="O13609">
            <v>0</v>
          </cell>
          <cell r="Q13609">
            <v>46143</v>
          </cell>
          <cell r="W13609" t="str">
            <v>SP INT 5</v>
          </cell>
          <cell r="X13609" t="str">
            <v>SP INT 5</v>
          </cell>
        </row>
        <row r="13610">
          <cell r="B13610">
            <v>5</v>
          </cell>
          <cell r="K13610" t="str">
            <v>SALÁRIOS, ENCARGOS E BENEFÍCIOS</v>
          </cell>
          <cell r="O13610">
            <v>0</v>
          </cell>
          <cell r="Q13610">
            <v>46143</v>
          </cell>
          <cell r="W13610" t="str">
            <v>SP INT 5</v>
          </cell>
          <cell r="X13610" t="str">
            <v>SP INT 5</v>
          </cell>
        </row>
        <row r="13611">
          <cell r="B13611">
            <v>5</v>
          </cell>
          <cell r="K13611" t="str">
            <v>SALÁRIOS, ENCARGOS E BENEFÍCIOS</v>
          </cell>
          <cell r="O13611">
            <v>0</v>
          </cell>
          <cell r="Q13611">
            <v>46143</v>
          </cell>
          <cell r="W13611" t="str">
            <v>SP INT 5</v>
          </cell>
          <cell r="X13611" t="str">
            <v>SP INT 5</v>
          </cell>
        </row>
        <row r="13612">
          <cell r="B13612">
            <v>5</v>
          </cell>
          <cell r="K13612" t="str">
            <v>SALÁRIOS, ENCARGOS E BENEFÍCIOS</v>
          </cell>
          <cell r="O13612">
            <v>0</v>
          </cell>
          <cell r="Q13612">
            <v>46143</v>
          </cell>
          <cell r="W13612" t="str">
            <v>SP INT 5</v>
          </cell>
          <cell r="X13612" t="str">
            <v>SP INT 5</v>
          </cell>
        </row>
        <row r="13613">
          <cell r="B13613">
            <v>5</v>
          </cell>
          <cell r="K13613" t="str">
            <v>SALÁRIOS, ENCARGOS E BENEFÍCIOS</v>
          </cell>
          <cell r="O13613">
            <v>0</v>
          </cell>
          <cell r="Q13613">
            <v>46143</v>
          </cell>
          <cell r="W13613" t="str">
            <v>SP INT 5</v>
          </cell>
          <cell r="X13613" t="str">
            <v>SP INT 5</v>
          </cell>
        </row>
        <row r="13614">
          <cell r="B13614">
            <v>5</v>
          </cell>
          <cell r="K13614" t="str">
            <v>SALÁRIOS, ENCARGOS E BENEFÍCIOS</v>
          </cell>
          <cell r="O13614">
            <v>0</v>
          </cell>
          <cell r="Q13614">
            <v>46143</v>
          </cell>
          <cell r="W13614" t="str">
            <v>SP INT 5</v>
          </cell>
          <cell r="X13614" t="str">
            <v>SP INT 5</v>
          </cell>
        </row>
        <row r="13615">
          <cell r="B13615">
            <v>5</v>
          </cell>
          <cell r="K13615" t="str">
            <v>SALÁRIOS, ENCARGOS E BENEFÍCIOS</v>
          </cell>
          <cell r="O13615">
            <v>0</v>
          </cell>
          <cell r="Q13615">
            <v>46143</v>
          </cell>
          <cell r="W13615" t="str">
            <v>SP INT 5</v>
          </cell>
          <cell r="X13615" t="str">
            <v>SP INT 5</v>
          </cell>
        </row>
        <row r="13616">
          <cell r="B13616">
            <v>5</v>
          </cell>
          <cell r="K13616" t="str">
            <v>SALÁRIOS, ENCARGOS E BENEFÍCIOS</v>
          </cell>
          <cell r="O13616">
            <v>0</v>
          </cell>
          <cell r="Q13616">
            <v>46143</v>
          </cell>
          <cell r="W13616" t="str">
            <v>SP INT 5</v>
          </cell>
          <cell r="X13616" t="str">
            <v>SP INT 5</v>
          </cell>
        </row>
        <row r="13617">
          <cell r="B13617">
            <v>5</v>
          </cell>
          <cell r="K13617" t="str">
            <v>SALÁRIOS, ENCARGOS E BENEFÍCIOS</v>
          </cell>
          <cell r="O13617">
            <v>0</v>
          </cell>
          <cell r="Q13617">
            <v>46143</v>
          </cell>
          <cell r="W13617" t="str">
            <v>SP INT 5</v>
          </cell>
          <cell r="X13617" t="str">
            <v>SP INT 5</v>
          </cell>
        </row>
        <row r="13618">
          <cell r="B13618">
            <v>5</v>
          </cell>
          <cell r="K13618" t="str">
            <v>SALÁRIOS, ENCARGOS E BENEFÍCIOS</v>
          </cell>
          <cell r="O13618">
            <v>0</v>
          </cell>
          <cell r="Q13618">
            <v>46143</v>
          </cell>
          <cell r="W13618" t="str">
            <v>SP INT 5</v>
          </cell>
          <cell r="X13618" t="str">
            <v>SP INT 5</v>
          </cell>
        </row>
        <row r="13619">
          <cell r="B13619">
            <v>5</v>
          </cell>
          <cell r="K13619" t="str">
            <v>DESPESAS GERAIS</v>
          </cell>
          <cell r="O13619">
            <v>0</v>
          </cell>
          <cell r="Q13619">
            <v>46143</v>
          </cell>
          <cell r="W13619" t="str">
            <v>SP INT 5</v>
          </cell>
          <cell r="X13619" t="str">
            <v>SP INT 5</v>
          </cell>
        </row>
        <row r="13620">
          <cell r="B13620">
            <v>5</v>
          </cell>
          <cell r="K13620" t="str">
            <v>SALÁRIOS, ENCARGOS E BENEFÍCIOS</v>
          </cell>
          <cell r="O13620">
            <v>0</v>
          </cell>
          <cell r="Q13620">
            <v>46143</v>
          </cell>
          <cell r="W13620" t="str">
            <v>SP INT 5</v>
          </cell>
          <cell r="X13620" t="str">
            <v>SP INT 5</v>
          </cell>
        </row>
        <row r="13621">
          <cell r="B13621">
            <v>5</v>
          </cell>
          <cell r="K13621" t="str">
            <v>SALÁRIOS, ENCARGOS E BENEFÍCIOS</v>
          </cell>
          <cell r="O13621">
            <v>0</v>
          </cell>
          <cell r="Q13621">
            <v>46143</v>
          </cell>
          <cell r="W13621" t="str">
            <v>SP INT 5</v>
          </cell>
          <cell r="X13621" t="str">
            <v>SP INT 5</v>
          </cell>
        </row>
        <row r="13622">
          <cell r="B13622">
            <v>5</v>
          </cell>
          <cell r="K13622" t="str">
            <v>SALÁRIOS, ENCARGOS E BENEFÍCIOS</v>
          </cell>
          <cell r="O13622">
            <v>0</v>
          </cell>
          <cell r="Q13622">
            <v>46143</v>
          </cell>
          <cell r="W13622" t="str">
            <v>SP INT 5</v>
          </cell>
          <cell r="X13622" t="str">
            <v>SP INT 5</v>
          </cell>
        </row>
        <row r="13623">
          <cell r="B13623">
            <v>5</v>
          </cell>
          <cell r="K13623" t="str">
            <v>SERVIÇOS</v>
          </cell>
          <cell r="O13623">
            <v>0</v>
          </cell>
          <cell r="Q13623">
            <v>46143</v>
          </cell>
          <cell r="W13623" t="str">
            <v>SP INT 5</v>
          </cell>
          <cell r="X13623" t="str">
            <v>SP INT 5</v>
          </cell>
        </row>
        <row r="13624">
          <cell r="B13624">
            <v>5</v>
          </cell>
          <cell r="K13624" t="str">
            <v>SALÁRIOS, ENCARGOS E BENEFÍCIOS</v>
          </cell>
          <cell r="O13624">
            <v>0</v>
          </cell>
          <cell r="Q13624">
            <v>46143</v>
          </cell>
          <cell r="W13624" t="str">
            <v>SP INT 5</v>
          </cell>
          <cell r="X13624" t="str">
            <v>SP INT 5</v>
          </cell>
        </row>
        <row r="13625">
          <cell r="B13625">
            <v>5</v>
          </cell>
          <cell r="K13625" t="str">
            <v>SALÁRIOS, ENCARGOS E BENEFÍCIOS</v>
          </cell>
          <cell r="O13625">
            <v>0</v>
          </cell>
          <cell r="Q13625">
            <v>46143</v>
          </cell>
          <cell r="W13625" t="str">
            <v>SP INT 5</v>
          </cell>
          <cell r="X13625" t="str">
            <v>SP INT 5</v>
          </cell>
        </row>
        <row r="13626">
          <cell r="B13626">
            <v>5</v>
          </cell>
          <cell r="K13626" t="str">
            <v>SALÁRIOS, ENCARGOS E BENEFÍCIOS</v>
          </cell>
          <cell r="O13626">
            <v>0</v>
          </cell>
          <cell r="Q13626">
            <v>46143</v>
          </cell>
          <cell r="W13626" t="str">
            <v>SP INT 5</v>
          </cell>
          <cell r="X13626" t="str">
            <v>SP INT 5</v>
          </cell>
        </row>
        <row r="13627">
          <cell r="B13627">
            <v>5</v>
          </cell>
          <cell r="K13627" t="str">
            <v>SALÁRIOS, ENCARGOS E BENEFÍCIOS</v>
          </cell>
          <cell r="O13627">
            <v>0</v>
          </cell>
          <cell r="Q13627">
            <v>46143</v>
          </cell>
          <cell r="W13627" t="str">
            <v>SP INT 5</v>
          </cell>
          <cell r="X13627" t="str">
            <v>SP INT 5</v>
          </cell>
        </row>
        <row r="13628">
          <cell r="B13628">
            <v>5</v>
          </cell>
          <cell r="K13628" t="str">
            <v>SALÁRIOS, ENCARGOS E BENEFÍCIOS</v>
          </cell>
          <cell r="O13628">
            <v>0</v>
          </cell>
          <cell r="Q13628">
            <v>46143</v>
          </cell>
          <cell r="W13628" t="str">
            <v>SP INT 5</v>
          </cell>
          <cell r="X13628" t="str">
            <v>SP INT 5</v>
          </cell>
        </row>
        <row r="13629">
          <cell r="B13629">
            <v>5</v>
          </cell>
          <cell r="K13629" t="str">
            <v>SALÁRIOS, ENCARGOS E BENEFÍCIOS</v>
          </cell>
          <cell r="O13629">
            <v>0</v>
          </cell>
          <cell r="Q13629">
            <v>46143</v>
          </cell>
          <cell r="W13629" t="str">
            <v>SP INT 5</v>
          </cell>
          <cell r="X13629" t="str">
            <v>SP INT 5</v>
          </cell>
        </row>
        <row r="13630">
          <cell r="B13630">
            <v>5</v>
          </cell>
          <cell r="K13630" t="str">
            <v>SALÁRIOS, ENCARGOS E BENEFÍCIOS</v>
          </cell>
          <cell r="O13630">
            <v>0</v>
          </cell>
          <cell r="Q13630">
            <v>46143</v>
          </cell>
          <cell r="W13630" t="str">
            <v>SP INT 5</v>
          </cell>
          <cell r="X13630" t="str">
            <v>SP INT 5</v>
          </cell>
        </row>
        <row r="13631">
          <cell r="B13631">
            <v>5</v>
          </cell>
          <cell r="K13631" t="str">
            <v>SALÁRIOS, ENCARGOS E BENEFÍCIOS</v>
          </cell>
          <cell r="O13631">
            <v>0</v>
          </cell>
          <cell r="Q13631">
            <v>46143</v>
          </cell>
          <cell r="W13631" t="str">
            <v>SP INT 5</v>
          </cell>
          <cell r="X13631" t="str">
            <v>SP INT 5</v>
          </cell>
        </row>
        <row r="13632">
          <cell r="B13632">
            <v>5</v>
          </cell>
          <cell r="K13632" t="str">
            <v>SALÁRIOS, ENCARGOS E BENEFÍCIOS</v>
          </cell>
          <cell r="O13632">
            <v>0</v>
          </cell>
          <cell r="Q13632">
            <v>46143</v>
          </cell>
          <cell r="W13632" t="str">
            <v>SP INT 5</v>
          </cell>
          <cell r="X13632" t="str">
            <v>SP INT 5</v>
          </cell>
        </row>
        <row r="13633">
          <cell r="B13633">
            <v>5</v>
          </cell>
          <cell r="K13633" t="str">
            <v>SALÁRIOS, ENCARGOS E BENEFÍCIOS</v>
          </cell>
          <cell r="O13633">
            <v>0</v>
          </cell>
          <cell r="Q13633">
            <v>46143</v>
          </cell>
          <cell r="W13633" t="str">
            <v>SP INT 5</v>
          </cell>
          <cell r="X13633" t="str">
            <v>SP INT 5</v>
          </cell>
        </row>
        <row r="13634">
          <cell r="B13634">
            <v>5</v>
          </cell>
          <cell r="K13634" t="str">
            <v>SALÁRIOS, ENCARGOS E BENEFÍCIOS</v>
          </cell>
          <cell r="O13634">
            <v>0</v>
          </cell>
          <cell r="Q13634">
            <v>46143</v>
          </cell>
          <cell r="W13634" t="str">
            <v>SP INT 5</v>
          </cell>
          <cell r="X13634" t="str">
            <v>SP INT 5</v>
          </cell>
        </row>
        <row r="13635">
          <cell r="B13635">
            <v>5</v>
          </cell>
          <cell r="K13635" t="str">
            <v>SALÁRIOS, ENCARGOS E BENEFÍCIOS</v>
          </cell>
          <cell r="O13635">
            <v>0</v>
          </cell>
          <cell r="Q13635">
            <v>46143</v>
          </cell>
          <cell r="W13635" t="str">
            <v>SP INT 5</v>
          </cell>
          <cell r="X13635" t="str">
            <v>SP INT 5</v>
          </cell>
        </row>
        <row r="13636">
          <cell r="B13636">
            <v>5</v>
          </cell>
          <cell r="K13636" t="str">
            <v>SALÁRIOS, ENCARGOS E BENEFÍCIOS</v>
          </cell>
          <cell r="O13636">
            <v>0</v>
          </cell>
          <cell r="Q13636">
            <v>46143</v>
          </cell>
          <cell r="W13636" t="str">
            <v>SP INT 5</v>
          </cell>
          <cell r="X13636" t="str">
            <v>SP INT 5</v>
          </cell>
        </row>
        <row r="13637">
          <cell r="B13637">
            <v>5</v>
          </cell>
          <cell r="K13637" t="str">
            <v>SALÁRIOS, ENCARGOS E BENEFÍCIOS</v>
          </cell>
          <cell r="O13637">
            <v>0</v>
          </cell>
          <cell r="Q13637">
            <v>46143</v>
          </cell>
          <cell r="W13637" t="str">
            <v>SP INT 5</v>
          </cell>
          <cell r="X13637" t="str">
            <v>SP INT 5</v>
          </cell>
        </row>
        <row r="13638">
          <cell r="B13638">
            <v>5</v>
          </cell>
          <cell r="K13638" t="str">
            <v>SALÁRIOS, ENCARGOS E BENEFÍCIOS</v>
          </cell>
          <cell r="O13638">
            <v>0</v>
          </cell>
          <cell r="Q13638">
            <v>46143</v>
          </cell>
          <cell r="W13638" t="str">
            <v>SP INT 5</v>
          </cell>
          <cell r="X13638" t="str">
            <v>SP INT 5</v>
          </cell>
        </row>
        <row r="13639">
          <cell r="B13639">
            <v>5</v>
          </cell>
          <cell r="K13639" t="str">
            <v>SALÁRIOS, ENCARGOS E BENEFÍCIOS</v>
          </cell>
          <cell r="O13639">
            <v>0</v>
          </cell>
          <cell r="Q13639">
            <v>46143</v>
          </cell>
          <cell r="W13639" t="str">
            <v>SP INT 5</v>
          </cell>
          <cell r="X13639" t="str">
            <v>SP INT 5</v>
          </cell>
        </row>
        <row r="13640">
          <cell r="B13640">
            <v>5</v>
          </cell>
          <cell r="K13640" t="str">
            <v>SALÁRIOS, ENCARGOS E BENEFÍCIOS</v>
          </cell>
          <cell r="O13640">
            <v>0</v>
          </cell>
          <cell r="Q13640">
            <v>46143</v>
          </cell>
          <cell r="W13640" t="str">
            <v>SP INT 5</v>
          </cell>
          <cell r="X13640" t="str">
            <v>SP INT 5</v>
          </cell>
        </row>
        <row r="13641">
          <cell r="B13641">
            <v>5</v>
          </cell>
          <cell r="K13641" t="str">
            <v>SALÁRIOS, ENCARGOS E BENEFÍCIOS</v>
          </cell>
          <cell r="O13641">
            <v>0</v>
          </cell>
          <cell r="Q13641">
            <v>46143</v>
          </cell>
          <cell r="W13641" t="str">
            <v>SP INT 5</v>
          </cell>
          <cell r="X13641" t="str">
            <v>SP INT 5</v>
          </cell>
        </row>
        <row r="13642">
          <cell r="B13642">
            <v>5</v>
          </cell>
          <cell r="K13642" t="str">
            <v>SALÁRIOS, ENCARGOS E BENEFÍCIOS</v>
          </cell>
          <cell r="O13642">
            <v>0</v>
          </cell>
          <cell r="Q13642">
            <v>46143</v>
          </cell>
          <cell r="W13642" t="str">
            <v>SP INT 5</v>
          </cell>
          <cell r="X13642" t="str">
            <v>SP INT 5</v>
          </cell>
        </row>
        <row r="13643">
          <cell r="B13643">
            <v>5</v>
          </cell>
          <cell r="K13643" t="str">
            <v>SALÁRIOS, ENCARGOS E BENEFÍCIOS</v>
          </cell>
          <cell r="O13643">
            <v>0</v>
          </cell>
          <cell r="Q13643">
            <v>46143</v>
          </cell>
          <cell r="W13643" t="str">
            <v>SP INT 5</v>
          </cell>
          <cell r="X13643" t="str">
            <v>SP INT 5</v>
          </cell>
        </row>
        <row r="13644">
          <cell r="B13644">
            <v>5</v>
          </cell>
          <cell r="K13644" t="str">
            <v>SALÁRIOS, ENCARGOS E BENEFÍCIOS</v>
          </cell>
          <cell r="O13644">
            <v>0</v>
          </cell>
          <cell r="Q13644">
            <v>46143</v>
          </cell>
          <cell r="W13644" t="str">
            <v>SP INT 5</v>
          </cell>
          <cell r="X13644" t="str">
            <v>SP INT 5</v>
          </cell>
        </row>
        <row r="13645">
          <cell r="B13645">
            <v>5</v>
          </cell>
          <cell r="K13645" t="str">
            <v>SALÁRIOS, ENCARGOS E BENEFÍCIOS</v>
          </cell>
          <cell r="O13645">
            <v>0</v>
          </cell>
          <cell r="Q13645">
            <v>46143</v>
          </cell>
          <cell r="W13645" t="str">
            <v>SP INT 5</v>
          </cell>
          <cell r="X13645" t="str">
            <v>SP INT 5</v>
          </cell>
        </row>
        <row r="13646">
          <cell r="B13646">
            <v>5</v>
          </cell>
          <cell r="K13646" t="str">
            <v>SALÁRIOS, ENCARGOS E BENEFÍCIOS</v>
          </cell>
          <cell r="O13646">
            <v>0</v>
          </cell>
          <cell r="Q13646">
            <v>46143</v>
          </cell>
          <cell r="W13646" t="str">
            <v>SP INT 5</v>
          </cell>
          <cell r="X13646" t="str">
            <v>SP INT 5</v>
          </cell>
        </row>
        <row r="13647">
          <cell r="B13647">
            <v>5</v>
          </cell>
          <cell r="K13647" t="str">
            <v>SALÁRIOS, ENCARGOS E BENEFÍCIOS</v>
          </cell>
          <cell r="O13647">
            <v>0</v>
          </cell>
          <cell r="Q13647">
            <v>46143</v>
          </cell>
          <cell r="W13647" t="str">
            <v>SP INT 5</v>
          </cell>
          <cell r="X13647" t="str">
            <v>SP INT 5</v>
          </cell>
        </row>
        <row r="13648">
          <cell r="B13648">
            <v>5</v>
          </cell>
          <cell r="K13648" t="str">
            <v>SALÁRIOS, ENCARGOS E BENEFÍCIOS</v>
          </cell>
          <cell r="O13648">
            <v>0</v>
          </cell>
          <cell r="Q13648">
            <v>46143</v>
          </cell>
          <cell r="W13648" t="str">
            <v>SP INT 5</v>
          </cell>
          <cell r="X13648" t="str">
            <v>SP INT 5</v>
          </cell>
        </row>
        <row r="13649">
          <cell r="B13649">
            <v>5</v>
          </cell>
          <cell r="K13649" t="str">
            <v>SALÁRIOS, ENCARGOS E BENEFÍCIOS</v>
          </cell>
          <cell r="O13649">
            <v>0</v>
          </cell>
          <cell r="Q13649">
            <v>46143</v>
          </cell>
          <cell r="W13649" t="str">
            <v>SP INT 5</v>
          </cell>
          <cell r="X13649" t="str">
            <v>SP INT 5</v>
          </cell>
        </row>
        <row r="13650">
          <cell r="B13650">
            <v>5</v>
          </cell>
          <cell r="K13650" t="str">
            <v>SALÁRIOS, ENCARGOS E BENEFÍCIOS</v>
          </cell>
          <cell r="O13650">
            <v>0</v>
          </cell>
          <cell r="Q13650">
            <v>46143</v>
          </cell>
          <cell r="W13650" t="str">
            <v>SP INT 5</v>
          </cell>
          <cell r="X13650" t="str">
            <v>SP INT 5</v>
          </cell>
        </row>
        <row r="13651">
          <cell r="B13651">
            <v>5</v>
          </cell>
          <cell r="K13651" t="str">
            <v>SALÁRIOS, ENCARGOS E BENEFÍCIOS</v>
          </cell>
          <cell r="O13651">
            <v>0</v>
          </cell>
          <cell r="Q13651">
            <v>46143</v>
          </cell>
          <cell r="W13651" t="str">
            <v>SP INT 5</v>
          </cell>
          <cell r="X13651" t="str">
            <v>SP INT 5</v>
          </cell>
        </row>
        <row r="13652">
          <cell r="B13652">
            <v>5</v>
          </cell>
          <cell r="K13652" t="str">
            <v>SALÁRIOS, ENCARGOS E BENEFÍCIOS</v>
          </cell>
          <cell r="O13652">
            <v>0</v>
          </cell>
          <cell r="Q13652">
            <v>46143</v>
          </cell>
          <cell r="W13652" t="str">
            <v>SP INT 5</v>
          </cell>
          <cell r="X13652" t="str">
            <v>SP INT 5</v>
          </cell>
        </row>
        <row r="13653">
          <cell r="B13653">
            <v>5</v>
          </cell>
          <cell r="K13653" t="str">
            <v>SALÁRIOS, ENCARGOS E BENEFÍCIOS</v>
          </cell>
          <cell r="O13653">
            <v>0</v>
          </cell>
          <cell r="Q13653">
            <v>46143</v>
          </cell>
          <cell r="W13653" t="str">
            <v>SP INT 5</v>
          </cell>
          <cell r="X13653" t="str">
            <v>SP INT 5</v>
          </cell>
        </row>
        <row r="13654">
          <cell r="B13654">
            <v>5</v>
          </cell>
          <cell r="K13654" t="str">
            <v>SALÁRIOS, ENCARGOS E BENEFÍCIOS</v>
          </cell>
          <cell r="O13654">
            <v>0</v>
          </cell>
          <cell r="Q13654">
            <v>46143</v>
          </cell>
          <cell r="W13654" t="str">
            <v>SP INT 5</v>
          </cell>
          <cell r="X13654" t="str">
            <v>SP INT 5</v>
          </cell>
        </row>
        <row r="13655">
          <cell r="B13655">
            <v>5</v>
          </cell>
          <cell r="K13655" t="str">
            <v>SALÁRIOS, ENCARGOS E BENEFÍCIOS</v>
          </cell>
          <cell r="O13655">
            <v>0</v>
          </cell>
          <cell r="Q13655">
            <v>46143</v>
          </cell>
          <cell r="W13655" t="str">
            <v>SP INT 5</v>
          </cell>
          <cell r="X13655" t="str">
            <v>SP INT 5</v>
          </cell>
        </row>
        <row r="13656">
          <cell r="B13656">
            <v>5</v>
          </cell>
          <cell r="K13656" t="str">
            <v>SALÁRIOS, ENCARGOS E BENEFÍCIOS</v>
          </cell>
          <cell r="O13656">
            <v>0</v>
          </cell>
          <cell r="Q13656">
            <v>46143</v>
          </cell>
          <cell r="W13656" t="str">
            <v>SP INT 5</v>
          </cell>
          <cell r="X13656" t="str">
            <v>SP INT 5</v>
          </cell>
        </row>
        <row r="13657">
          <cell r="B13657">
            <v>5</v>
          </cell>
          <cell r="K13657" t="str">
            <v>SALÁRIOS, ENCARGOS E BENEFÍCIOS</v>
          </cell>
          <cell r="O13657">
            <v>0</v>
          </cell>
          <cell r="Q13657">
            <v>46143</v>
          </cell>
          <cell r="W13657" t="str">
            <v>SP INT 5</v>
          </cell>
          <cell r="X13657" t="str">
            <v>SP INT 5</v>
          </cell>
        </row>
        <row r="13658">
          <cell r="B13658">
            <v>5</v>
          </cell>
          <cell r="K13658" t="str">
            <v>SALÁRIOS, ENCARGOS E BENEFÍCIOS</v>
          </cell>
          <cell r="O13658">
            <v>0</v>
          </cell>
          <cell r="Q13658">
            <v>46143</v>
          </cell>
          <cell r="W13658" t="str">
            <v>SP INT 5</v>
          </cell>
          <cell r="X13658" t="str">
            <v>SP INT 5</v>
          </cell>
        </row>
        <row r="13659">
          <cell r="B13659">
            <v>5</v>
          </cell>
          <cell r="K13659" t="str">
            <v>SALÁRIOS, ENCARGOS E BENEFÍCIOS</v>
          </cell>
          <cell r="O13659">
            <v>0</v>
          </cell>
          <cell r="Q13659">
            <v>46143</v>
          </cell>
          <cell r="W13659" t="str">
            <v>SP INT 5</v>
          </cell>
          <cell r="X13659" t="str">
            <v>SP INT 5</v>
          </cell>
        </row>
        <row r="13660">
          <cell r="B13660">
            <v>5</v>
          </cell>
          <cell r="K13660" t="str">
            <v>VIAGEM E LOGÍSTICA</v>
          </cell>
          <cell r="O13660">
            <v>0</v>
          </cell>
          <cell r="Q13660">
            <v>46143</v>
          </cell>
          <cell r="W13660" t="str">
            <v>SP INT 5</v>
          </cell>
          <cell r="X13660" t="str">
            <v>SP INT 5</v>
          </cell>
        </row>
        <row r="13661">
          <cell r="B13661">
            <v>5</v>
          </cell>
          <cell r="K13661" t="str">
            <v>SALÁRIOS, ENCARGOS E BENEFÍCIOS</v>
          </cell>
          <cell r="O13661">
            <v>0</v>
          </cell>
          <cell r="Q13661">
            <v>46143</v>
          </cell>
          <cell r="W13661" t="str">
            <v>SP INT 5</v>
          </cell>
          <cell r="X13661" t="str">
            <v>SP INT 5</v>
          </cell>
        </row>
        <row r="13662">
          <cell r="B13662">
            <v>5</v>
          </cell>
          <cell r="K13662" t="str">
            <v>SALÁRIOS, ENCARGOS E BENEFÍCIOS</v>
          </cell>
          <cell r="O13662">
            <v>0</v>
          </cell>
          <cell r="Q13662">
            <v>46143</v>
          </cell>
          <cell r="W13662" t="str">
            <v>SP INT 5</v>
          </cell>
          <cell r="X13662" t="str">
            <v>SP INT 5</v>
          </cell>
        </row>
        <row r="13663">
          <cell r="B13663">
            <v>5</v>
          </cell>
          <cell r="K13663" t="str">
            <v>VIAGEM E LOGÍSTICA</v>
          </cell>
          <cell r="O13663">
            <v>0</v>
          </cell>
          <cell r="Q13663">
            <v>46143</v>
          </cell>
          <cell r="W13663" t="str">
            <v>SP INT 5</v>
          </cell>
          <cell r="X13663" t="str">
            <v>SP INT 5</v>
          </cell>
        </row>
        <row r="13664">
          <cell r="B13664">
            <v>5</v>
          </cell>
          <cell r="K13664" t="str">
            <v>SALÁRIOS, ENCARGOS E BENEFÍCIOS</v>
          </cell>
          <cell r="O13664">
            <v>0</v>
          </cell>
          <cell r="Q13664">
            <v>46143</v>
          </cell>
          <cell r="W13664" t="str">
            <v>SP INT 5</v>
          </cell>
          <cell r="X13664" t="str">
            <v>SP INT 5</v>
          </cell>
        </row>
        <row r="13665">
          <cell r="B13665">
            <v>5</v>
          </cell>
          <cell r="K13665" t="str">
            <v>SALÁRIOS, ENCARGOS E BENEFÍCIOS</v>
          </cell>
          <cell r="O13665">
            <v>0</v>
          </cell>
          <cell r="Q13665">
            <v>46143</v>
          </cell>
          <cell r="W13665" t="str">
            <v>SP INT 5</v>
          </cell>
          <cell r="X13665" t="str">
            <v>SP INT 5</v>
          </cell>
        </row>
        <row r="13666">
          <cell r="B13666">
            <v>5</v>
          </cell>
          <cell r="K13666" t="str">
            <v>SALÁRIOS, ENCARGOS E BENEFÍCIOS</v>
          </cell>
          <cell r="O13666">
            <v>0</v>
          </cell>
          <cell r="Q13666">
            <v>46143</v>
          </cell>
          <cell r="W13666" t="str">
            <v>SP INT 5</v>
          </cell>
          <cell r="X13666" t="str">
            <v>SP INT 5</v>
          </cell>
        </row>
        <row r="13667">
          <cell r="B13667">
            <v>5</v>
          </cell>
          <cell r="K13667" t="str">
            <v>SALÁRIOS, ENCARGOS E BENEFÍCIOS</v>
          </cell>
          <cell r="O13667">
            <v>0</v>
          </cell>
          <cell r="Q13667">
            <v>46143</v>
          </cell>
          <cell r="W13667" t="str">
            <v>SP INT 5</v>
          </cell>
          <cell r="X13667" t="str">
            <v>SP INT 5</v>
          </cell>
        </row>
        <row r="13668">
          <cell r="B13668">
            <v>5</v>
          </cell>
          <cell r="K13668" t="str">
            <v>SALÁRIOS, ENCARGOS E BENEFÍCIOS</v>
          </cell>
          <cell r="O13668">
            <v>0</v>
          </cell>
          <cell r="Q13668">
            <v>46143</v>
          </cell>
          <cell r="W13668" t="str">
            <v>SP INT 5</v>
          </cell>
          <cell r="X13668" t="str">
            <v>SP INT 5</v>
          </cell>
        </row>
        <row r="13669">
          <cell r="B13669">
            <v>5</v>
          </cell>
          <cell r="K13669" t="str">
            <v>SALÁRIOS, ENCARGOS E BENEFÍCIOS</v>
          </cell>
          <cell r="O13669">
            <v>0</v>
          </cell>
          <cell r="Q13669">
            <v>46143</v>
          </cell>
          <cell r="W13669" t="str">
            <v>SP INT 5</v>
          </cell>
          <cell r="X13669" t="str">
            <v>SP INT 5</v>
          </cell>
        </row>
        <row r="13670">
          <cell r="B13670">
            <v>5</v>
          </cell>
          <cell r="K13670" t="str">
            <v>SALÁRIOS, ENCARGOS E BENEFÍCIOS</v>
          </cell>
          <cell r="O13670">
            <v>0</v>
          </cell>
          <cell r="Q13670">
            <v>46143</v>
          </cell>
          <cell r="W13670" t="str">
            <v>SP INT 5</v>
          </cell>
          <cell r="X13670" t="str">
            <v>SP INT 5</v>
          </cell>
        </row>
        <row r="13671">
          <cell r="B13671">
            <v>5</v>
          </cell>
          <cell r="K13671" t="str">
            <v>SALÁRIOS, ENCARGOS E BENEFÍCIOS</v>
          </cell>
          <cell r="O13671">
            <v>0</v>
          </cell>
          <cell r="Q13671">
            <v>46143</v>
          </cell>
          <cell r="W13671" t="str">
            <v>SP INT 5</v>
          </cell>
          <cell r="X13671" t="str">
            <v>SP INT 5</v>
          </cell>
        </row>
        <row r="13672">
          <cell r="B13672">
            <v>5</v>
          </cell>
          <cell r="K13672" t="str">
            <v>SALÁRIOS, ENCARGOS E BENEFÍCIOS</v>
          </cell>
          <cell r="O13672">
            <v>0</v>
          </cell>
          <cell r="Q13672">
            <v>46143</v>
          </cell>
          <cell r="W13672" t="str">
            <v>SP INT 5</v>
          </cell>
          <cell r="X13672" t="str">
            <v>SP INT 5</v>
          </cell>
        </row>
        <row r="13673">
          <cell r="B13673">
            <v>5</v>
          </cell>
          <cell r="K13673" t="str">
            <v>SALÁRIOS, ENCARGOS E BENEFÍCIOS</v>
          </cell>
          <cell r="O13673">
            <v>0</v>
          </cell>
          <cell r="Q13673">
            <v>46143</v>
          </cell>
          <cell r="W13673" t="str">
            <v>SP INT 5</v>
          </cell>
          <cell r="X13673" t="str">
            <v>SP INT 5</v>
          </cell>
        </row>
        <row r="13674">
          <cell r="B13674">
            <v>5</v>
          </cell>
          <cell r="K13674" t="str">
            <v>SALÁRIOS, ENCARGOS E BENEFÍCIOS</v>
          </cell>
          <cell r="O13674">
            <v>0</v>
          </cell>
          <cell r="Q13674">
            <v>46143</v>
          </cell>
          <cell r="W13674" t="str">
            <v>SP INT 5</v>
          </cell>
          <cell r="X13674" t="str">
            <v>SP INT 5</v>
          </cell>
        </row>
        <row r="13675">
          <cell r="B13675">
            <v>5</v>
          </cell>
          <cell r="K13675" t="str">
            <v>PLR</v>
          </cell>
          <cell r="O13675">
            <v>0</v>
          </cell>
          <cell r="Q13675">
            <v>46143</v>
          </cell>
          <cell r="W13675" t="str">
            <v>SP INT 5</v>
          </cell>
          <cell r="X13675" t="str">
            <v>SP INT 5</v>
          </cell>
        </row>
        <row r="13676">
          <cell r="B13676">
            <v>5</v>
          </cell>
          <cell r="K13676" t="str">
            <v>PLR</v>
          </cell>
          <cell r="O13676">
            <v>0</v>
          </cell>
          <cell r="Q13676">
            <v>46143</v>
          </cell>
          <cell r="W13676" t="str">
            <v>SP INT 5</v>
          </cell>
          <cell r="X13676" t="str">
            <v>SP INT 5</v>
          </cell>
        </row>
        <row r="13677">
          <cell r="B13677">
            <v>5</v>
          </cell>
          <cell r="K13677" t="str">
            <v>SALÁRIOS, ENCARGOS E BENEFÍCIOS</v>
          </cell>
          <cell r="O13677">
            <v>0</v>
          </cell>
          <cell r="Q13677">
            <v>46143</v>
          </cell>
          <cell r="W13677" t="str">
            <v>SP INT 5</v>
          </cell>
          <cell r="X13677" t="str">
            <v>SP INT 5</v>
          </cell>
        </row>
        <row r="13678">
          <cell r="B13678">
            <v>5</v>
          </cell>
          <cell r="K13678" t="str">
            <v>SALÁRIOS, ENCARGOS E BENEFÍCIOS</v>
          </cell>
          <cell r="O13678">
            <v>0</v>
          </cell>
          <cell r="Q13678">
            <v>46143</v>
          </cell>
          <cell r="W13678" t="str">
            <v>SP INT 5</v>
          </cell>
          <cell r="X13678" t="str">
            <v>SP INT 5</v>
          </cell>
        </row>
        <row r="13679">
          <cell r="B13679">
            <v>5</v>
          </cell>
          <cell r="K13679" t="str">
            <v>SALÁRIOS, ENCARGOS E BENEFÍCIOS</v>
          </cell>
          <cell r="O13679">
            <v>0</v>
          </cell>
          <cell r="Q13679">
            <v>46143</v>
          </cell>
          <cell r="W13679" t="str">
            <v>SP INT 5</v>
          </cell>
          <cell r="X13679" t="str">
            <v>SP INT 5</v>
          </cell>
        </row>
        <row r="13680">
          <cell r="B13680">
            <v>5</v>
          </cell>
          <cell r="K13680" t="str">
            <v>SALÁRIOS, ENCARGOS E BENEFÍCIOS</v>
          </cell>
          <cell r="O13680">
            <v>0</v>
          </cell>
          <cell r="Q13680">
            <v>46143</v>
          </cell>
          <cell r="W13680" t="str">
            <v>SP INT 6</v>
          </cell>
          <cell r="X13680" t="str">
            <v>SP INT 6</v>
          </cell>
        </row>
        <row r="13681">
          <cell r="B13681">
            <v>5</v>
          </cell>
          <cell r="K13681" t="str">
            <v>SALÁRIOS, ENCARGOS E BENEFÍCIOS</v>
          </cell>
          <cell r="O13681">
            <v>0</v>
          </cell>
          <cell r="Q13681">
            <v>46143</v>
          </cell>
          <cell r="W13681" t="str">
            <v>SP INT 6</v>
          </cell>
          <cell r="X13681" t="str">
            <v>SP INT 6</v>
          </cell>
        </row>
        <row r="13682">
          <cell r="B13682">
            <v>5</v>
          </cell>
          <cell r="K13682" t="str">
            <v>SALÁRIOS, ENCARGOS E BENEFÍCIOS</v>
          </cell>
          <cell r="O13682">
            <v>0</v>
          </cell>
          <cell r="Q13682">
            <v>46143</v>
          </cell>
          <cell r="W13682" t="str">
            <v>SP INT 6</v>
          </cell>
          <cell r="X13682" t="str">
            <v>SP INT 6</v>
          </cell>
        </row>
        <row r="13683">
          <cell r="B13683">
            <v>5</v>
          </cell>
          <cell r="K13683" t="str">
            <v>SALÁRIOS, ENCARGOS E BENEFÍCIOS</v>
          </cell>
          <cell r="O13683">
            <v>0</v>
          </cell>
          <cell r="Q13683">
            <v>46143</v>
          </cell>
          <cell r="W13683" t="str">
            <v>SP INT 6</v>
          </cell>
          <cell r="X13683" t="str">
            <v>SP INT 6</v>
          </cell>
        </row>
        <row r="13684">
          <cell r="B13684">
            <v>5</v>
          </cell>
          <cell r="K13684" t="str">
            <v>SALÁRIOS, ENCARGOS E BENEFÍCIOS</v>
          </cell>
          <cell r="O13684">
            <v>0</v>
          </cell>
          <cell r="Q13684">
            <v>46143</v>
          </cell>
          <cell r="W13684" t="str">
            <v>SP INT 6</v>
          </cell>
          <cell r="X13684" t="str">
            <v>SP INT 6</v>
          </cell>
        </row>
        <row r="13685">
          <cell r="B13685">
            <v>5</v>
          </cell>
          <cell r="K13685" t="str">
            <v>SALÁRIOS, ENCARGOS E BENEFÍCIOS</v>
          </cell>
          <cell r="O13685">
            <v>0</v>
          </cell>
          <cell r="Q13685">
            <v>46143</v>
          </cell>
          <cell r="W13685" t="str">
            <v>SP INT 6</v>
          </cell>
          <cell r="X13685" t="str">
            <v>SP INT 6</v>
          </cell>
        </row>
        <row r="13686">
          <cell r="B13686">
            <v>5</v>
          </cell>
          <cell r="K13686" t="str">
            <v>SALÁRIOS, ENCARGOS E BENEFÍCIOS</v>
          </cell>
          <cell r="O13686">
            <v>0</v>
          </cell>
          <cell r="Q13686">
            <v>46143</v>
          </cell>
          <cell r="W13686" t="str">
            <v>SP INT 6</v>
          </cell>
          <cell r="X13686" t="str">
            <v>SP INT 6</v>
          </cell>
        </row>
        <row r="13687">
          <cell r="B13687">
            <v>5</v>
          </cell>
          <cell r="K13687" t="str">
            <v>SERVIÇOS</v>
          </cell>
          <cell r="O13687">
            <v>0</v>
          </cell>
          <cell r="Q13687">
            <v>46143</v>
          </cell>
          <cell r="W13687" t="str">
            <v>SP INT 6</v>
          </cell>
          <cell r="X13687" t="str">
            <v>SP INT 6</v>
          </cell>
        </row>
        <row r="13688">
          <cell r="B13688">
            <v>5</v>
          </cell>
          <cell r="K13688" t="str">
            <v>DESPESAS GERAIS</v>
          </cell>
          <cell r="O13688">
            <v>0</v>
          </cell>
          <cell r="Q13688">
            <v>46143</v>
          </cell>
          <cell r="W13688" t="str">
            <v>SP INT 6</v>
          </cell>
          <cell r="X13688" t="str">
            <v>SP INT 6</v>
          </cell>
        </row>
        <row r="13689">
          <cell r="B13689">
            <v>5</v>
          </cell>
          <cell r="K13689" t="str">
            <v>SALÁRIOS, ENCARGOS E BENEFÍCIOS</v>
          </cell>
          <cell r="O13689">
            <v>0</v>
          </cell>
          <cell r="Q13689">
            <v>46143</v>
          </cell>
          <cell r="W13689" t="str">
            <v>SP INT 6</v>
          </cell>
          <cell r="X13689" t="str">
            <v>SP INT 6</v>
          </cell>
        </row>
        <row r="13690">
          <cell r="B13690">
            <v>5</v>
          </cell>
          <cell r="K13690" t="str">
            <v>SALÁRIOS, ENCARGOS E BENEFÍCIOS</v>
          </cell>
          <cell r="O13690">
            <v>0</v>
          </cell>
          <cell r="Q13690">
            <v>46143</v>
          </cell>
          <cell r="W13690" t="str">
            <v>SP INT 6</v>
          </cell>
          <cell r="X13690" t="str">
            <v>SP INT 6</v>
          </cell>
        </row>
        <row r="13691">
          <cell r="B13691">
            <v>5</v>
          </cell>
          <cell r="K13691" t="str">
            <v>SALÁRIOS, ENCARGOS E BENEFÍCIOS</v>
          </cell>
          <cell r="O13691">
            <v>0</v>
          </cell>
          <cell r="Q13691">
            <v>46143</v>
          </cell>
          <cell r="W13691" t="str">
            <v>SP INT 6</v>
          </cell>
          <cell r="X13691" t="str">
            <v>SP INT 6</v>
          </cell>
        </row>
        <row r="13692">
          <cell r="B13692">
            <v>5</v>
          </cell>
          <cell r="K13692" t="str">
            <v>SALÁRIOS, ENCARGOS E BENEFÍCIOS</v>
          </cell>
          <cell r="O13692">
            <v>0</v>
          </cell>
          <cell r="Q13692">
            <v>46143</v>
          </cell>
          <cell r="W13692" t="str">
            <v>SP INT 6</v>
          </cell>
          <cell r="X13692" t="str">
            <v>SP INT 6</v>
          </cell>
        </row>
        <row r="13693">
          <cell r="B13693">
            <v>5</v>
          </cell>
          <cell r="K13693" t="str">
            <v>SALÁRIOS, ENCARGOS E BENEFÍCIOS</v>
          </cell>
          <cell r="O13693">
            <v>0</v>
          </cell>
          <cell r="Q13693">
            <v>46143</v>
          </cell>
          <cell r="W13693" t="str">
            <v>SP INT 6</v>
          </cell>
          <cell r="X13693" t="str">
            <v>SP INT 6</v>
          </cell>
        </row>
        <row r="13694">
          <cell r="B13694">
            <v>5</v>
          </cell>
          <cell r="K13694" t="str">
            <v>SALÁRIOS, ENCARGOS E BENEFÍCIOS</v>
          </cell>
          <cell r="O13694">
            <v>0</v>
          </cell>
          <cell r="Q13694">
            <v>46143</v>
          </cell>
          <cell r="W13694" t="str">
            <v>SP INT 6</v>
          </cell>
          <cell r="X13694" t="str">
            <v>SP INT 6</v>
          </cell>
        </row>
        <row r="13695">
          <cell r="B13695">
            <v>5</v>
          </cell>
          <cell r="K13695" t="str">
            <v>SALÁRIOS, ENCARGOS E BENEFÍCIOS</v>
          </cell>
          <cell r="O13695">
            <v>0</v>
          </cell>
          <cell r="Q13695">
            <v>46143</v>
          </cell>
          <cell r="W13695" t="str">
            <v>SP INT 6</v>
          </cell>
          <cell r="X13695" t="str">
            <v>SP INT 6</v>
          </cell>
        </row>
        <row r="13696">
          <cell r="B13696">
            <v>5</v>
          </cell>
          <cell r="K13696" t="str">
            <v>SALÁRIOS, ENCARGOS E BENEFÍCIOS</v>
          </cell>
          <cell r="O13696">
            <v>0</v>
          </cell>
          <cell r="Q13696">
            <v>46143</v>
          </cell>
          <cell r="W13696" t="str">
            <v>SP INT 6</v>
          </cell>
          <cell r="X13696" t="str">
            <v>SP INT 6</v>
          </cell>
        </row>
        <row r="13697">
          <cell r="B13697">
            <v>5</v>
          </cell>
          <cell r="K13697" t="str">
            <v>SERV. DESP.E ITBI</v>
          </cell>
          <cell r="O13697">
            <v>0</v>
          </cell>
          <cell r="Q13697">
            <v>46143</v>
          </cell>
          <cell r="W13697" t="str">
            <v>SP INT 6</v>
          </cell>
          <cell r="X13697" t="str">
            <v>SP INT 6</v>
          </cell>
        </row>
        <row r="13698">
          <cell r="B13698">
            <v>5</v>
          </cell>
          <cell r="K13698" t="str">
            <v>SALÁRIOS, ENCARGOS E BENEFÍCIOS</v>
          </cell>
          <cell r="O13698">
            <v>0</v>
          </cell>
          <cell r="Q13698">
            <v>46143</v>
          </cell>
          <cell r="W13698" t="str">
            <v>SP INT 6</v>
          </cell>
          <cell r="X13698" t="str">
            <v>SP INT 6</v>
          </cell>
        </row>
        <row r="13699">
          <cell r="B13699">
            <v>5</v>
          </cell>
          <cell r="K13699" t="str">
            <v>SALÁRIOS, ENCARGOS E BENEFÍCIOS</v>
          </cell>
          <cell r="O13699">
            <v>0</v>
          </cell>
          <cell r="Q13699">
            <v>46143</v>
          </cell>
          <cell r="W13699" t="str">
            <v>SP INT 6</v>
          </cell>
          <cell r="X13699" t="str">
            <v>SP INT 6</v>
          </cell>
        </row>
        <row r="13700">
          <cell r="B13700">
            <v>5</v>
          </cell>
          <cell r="K13700" t="str">
            <v>SALÁRIOS, ENCARGOS E BENEFÍCIOS</v>
          </cell>
          <cell r="O13700">
            <v>0</v>
          </cell>
          <cell r="Q13700">
            <v>46143</v>
          </cell>
          <cell r="W13700" t="str">
            <v>SP INT 6</v>
          </cell>
          <cell r="X13700" t="str">
            <v>SP INT 6</v>
          </cell>
        </row>
        <row r="13701">
          <cell r="B13701">
            <v>5</v>
          </cell>
          <cell r="K13701" t="str">
            <v>SALÁRIOS, ENCARGOS E BENEFÍCIOS</v>
          </cell>
          <cell r="O13701">
            <v>0</v>
          </cell>
          <cell r="Q13701">
            <v>46143</v>
          </cell>
          <cell r="W13701" t="str">
            <v>SP INT 6</v>
          </cell>
          <cell r="X13701" t="str">
            <v>SP INT 6</v>
          </cell>
        </row>
        <row r="13702">
          <cell r="B13702">
            <v>5</v>
          </cell>
          <cell r="K13702" t="str">
            <v>SALÁRIOS, ENCARGOS E BENEFÍCIOS</v>
          </cell>
          <cell r="O13702">
            <v>0</v>
          </cell>
          <cell r="Q13702">
            <v>46143</v>
          </cell>
          <cell r="W13702" t="str">
            <v>SP INT 6</v>
          </cell>
          <cell r="X13702" t="str">
            <v>SP INT 6</v>
          </cell>
        </row>
        <row r="13703">
          <cell r="B13703">
            <v>5</v>
          </cell>
          <cell r="K13703" t="str">
            <v>SALÁRIOS, ENCARGOS E BENEFÍCIOS</v>
          </cell>
          <cell r="O13703">
            <v>0</v>
          </cell>
          <cell r="Q13703">
            <v>46143</v>
          </cell>
          <cell r="W13703" t="str">
            <v>SP INT 6</v>
          </cell>
          <cell r="X13703" t="str">
            <v>SP INT 6</v>
          </cell>
        </row>
        <row r="13704">
          <cell r="B13704">
            <v>5</v>
          </cell>
          <cell r="K13704" t="str">
            <v>SALÁRIOS, ENCARGOS E BENEFÍCIOS</v>
          </cell>
          <cell r="O13704">
            <v>0</v>
          </cell>
          <cell r="Q13704">
            <v>46143</v>
          </cell>
          <cell r="W13704" t="str">
            <v>SP INT 6</v>
          </cell>
          <cell r="X13704" t="str">
            <v>SP INT 6</v>
          </cell>
        </row>
        <row r="13705">
          <cell r="B13705">
            <v>5</v>
          </cell>
          <cell r="K13705" t="str">
            <v>SALÁRIOS, ENCARGOS E BENEFÍCIOS</v>
          </cell>
          <cell r="O13705">
            <v>0</v>
          </cell>
          <cell r="Q13705">
            <v>46143</v>
          </cell>
          <cell r="W13705" t="str">
            <v>SP INT 6</v>
          </cell>
          <cell r="X13705" t="str">
            <v>SP INT 6</v>
          </cell>
        </row>
        <row r="13706">
          <cell r="B13706">
            <v>5</v>
          </cell>
          <cell r="K13706" t="str">
            <v>SALÁRIOS, ENCARGOS E BENEFÍCIOS</v>
          </cell>
          <cell r="O13706">
            <v>0</v>
          </cell>
          <cell r="Q13706">
            <v>46143</v>
          </cell>
          <cell r="W13706" t="str">
            <v>SP INT 6</v>
          </cell>
          <cell r="X13706" t="str">
            <v>SP INT 6</v>
          </cell>
        </row>
        <row r="13707">
          <cell r="B13707">
            <v>5</v>
          </cell>
          <cell r="K13707" t="str">
            <v>SALÁRIOS, ENCARGOS E BENEFÍCIOS</v>
          </cell>
          <cell r="O13707">
            <v>0</v>
          </cell>
          <cell r="Q13707">
            <v>46143</v>
          </cell>
          <cell r="W13707" t="str">
            <v>SP INT 6</v>
          </cell>
          <cell r="X13707" t="str">
            <v>SP INT 6</v>
          </cell>
        </row>
        <row r="13708">
          <cell r="B13708">
            <v>5</v>
          </cell>
          <cell r="K13708" t="str">
            <v>VIAGEM E LOGÍSTICA</v>
          </cell>
          <cell r="O13708">
            <v>0</v>
          </cell>
          <cell r="Q13708">
            <v>46143</v>
          </cell>
          <cell r="W13708" t="str">
            <v>SP INT 6</v>
          </cell>
          <cell r="X13708" t="str">
            <v>SP INT 6</v>
          </cell>
        </row>
        <row r="13709">
          <cell r="B13709">
            <v>5</v>
          </cell>
          <cell r="K13709" t="str">
            <v>SERVIÇOS</v>
          </cell>
          <cell r="O13709">
            <v>0</v>
          </cell>
          <cell r="Q13709">
            <v>46143</v>
          </cell>
          <cell r="W13709" t="str">
            <v>SP INT 6</v>
          </cell>
          <cell r="X13709" t="str">
            <v>SP INT 6</v>
          </cell>
        </row>
        <row r="13710">
          <cell r="B13710">
            <v>5</v>
          </cell>
          <cell r="K13710" t="str">
            <v>SALÁRIOS, ENCARGOS E BENEFÍCIOS</v>
          </cell>
          <cell r="O13710">
            <v>0</v>
          </cell>
          <cell r="Q13710">
            <v>46143</v>
          </cell>
          <cell r="W13710" t="str">
            <v>SP INT 6</v>
          </cell>
          <cell r="X13710" t="str">
            <v>SP INT 6</v>
          </cell>
        </row>
        <row r="13711">
          <cell r="B13711">
            <v>5</v>
          </cell>
          <cell r="K13711" t="str">
            <v>SALÁRIOS, ENCARGOS E BENEFÍCIOS</v>
          </cell>
          <cell r="O13711">
            <v>0</v>
          </cell>
          <cell r="Q13711">
            <v>46143</v>
          </cell>
          <cell r="W13711" t="str">
            <v>SP INT 6</v>
          </cell>
          <cell r="X13711" t="str">
            <v>SP INT 6</v>
          </cell>
        </row>
        <row r="13712">
          <cell r="B13712">
            <v>5</v>
          </cell>
          <cell r="K13712" t="str">
            <v>SALÁRIOS, ENCARGOS E BENEFÍCIOS</v>
          </cell>
          <cell r="O13712">
            <v>0</v>
          </cell>
          <cell r="Q13712">
            <v>46143</v>
          </cell>
          <cell r="W13712" t="str">
            <v>SP INT 6</v>
          </cell>
          <cell r="X13712" t="str">
            <v>SP INT 6</v>
          </cell>
        </row>
        <row r="13713">
          <cell r="B13713">
            <v>5</v>
          </cell>
          <cell r="K13713" t="str">
            <v>SALÁRIOS, ENCARGOS E BENEFÍCIOS</v>
          </cell>
          <cell r="O13713">
            <v>0</v>
          </cell>
          <cell r="Q13713">
            <v>46143</v>
          </cell>
          <cell r="W13713" t="str">
            <v>SP INT 6</v>
          </cell>
          <cell r="X13713" t="str">
            <v>SP INT 6</v>
          </cell>
        </row>
        <row r="13714">
          <cell r="B13714">
            <v>5</v>
          </cell>
          <cell r="K13714" t="str">
            <v>SALÁRIOS, ENCARGOS E BENEFÍCIOS</v>
          </cell>
          <cell r="O13714">
            <v>0</v>
          </cell>
          <cell r="Q13714">
            <v>46143</v>
          </cell>
          <cell r="W13714" t="str">
            <v>SP INT 6</v>
          </cell>
          <cell r="X13714" t="str">
            <v>SP INT 6</v>
          </cell>
        </row>
        <row r="13715">
          <cell r="B13715">
            <v>5</v>
          </cell>
          <cell r="K13715" t="str">
            <v>SALÁRIOS, ENCARGOS E BENEFÍCIOS</v>
          </cell>
          <cell r="O13715">
            <v>0</v>
          </cell>
          <cell r="Q13715">
            <v>46143</v>
          </cell>
          <cell r="W13715" t="str">
            <v>SP INT 6</v>
          </cell>
          <cell r="X13715" t="str">
            <v>SP INT 6</v>
          </cell>
        </row>
        <row r="13716">
          <cell r="B13716">
            <v>5</v>
          </cell>
          <cell r="K13716" t="str">
            <v>SALÁRIOS, ENCARGOS E BENEFÍCIOS</v>
          </cell>
          <cell r="O13716">
            <v>0</v>
          </cell>
          <cell r="Q13716">
            <v>46143</v>
          </cell>
          <cell r="W13716" t="str">
            <v>SP INT 6</v>
          </cell>
          <cell r="X13716" t="str">
            <v>SP INT 6</v>
          </cell>
        </row>
        <row r="13717">
          <cell r="B13717">
            <v>5</v>
          </cell>
          <cell r="K13717" t="str">
            <v>SALÁRIOS, ENCARGOS E BENEFÍCIOS</v>
          </cell>
          <cell r="O13717">
            <v>0</v>
          </cell>
          <cell r="Q13717">
            <v>46143</v>
          </cell>
          <cell r="W13717" t="str">
            <v>SP INT 6</v>
          </cell>
          <cell r="X13717" t="str">
            <v>SP INT 6</v>
          </cell>
        </row>
        <row r="13718">
          <cell r="B13718">
            <v>5</v>
          </cell>
          <cell r="K13718" t="str">
            <v>SALÁRIOS, ENCARGOS E BENEFÍCIOS</v>
          </cell>
          <cell r="O13718">
            <v>0</v>
          </cell>
          <cell r="Q13718">
            <v>46143</v>
          </cell>
          <cell r="W13718" t="str">
            <v>SP INT 6</v>
          </cell>
          <cell r="X13718" t="str">
            <v>SP INT 6</v>
          </cell>
        </row>
        <row r="13719">
          <cell r="B13719">
            <v>5</v>
          </cell>
          <cell r="K13719" t="str">
            <v>SALÁRIOS, ENCARGOS E BENEFÍCIOS</v>
          </cell>
          <cell r="O13719">
            <v>0</v>
          </cell>
          <cell r="Q13719">
            <v>46143</v>
          </cell>
          <cell r="W13719" t="str">
            <v>SP INT 6</v>
          </cell>
          <cell r="X13719" t="str">
            <v>SP INT 6</v>
          </cell>
        </row>
        <row r="13720">
          <cell r="B13720">
            <v>5</v>
          </cell>
          <cell r="K13720" t="str">
            <v>SALÁRIOS, ENCARGOS E BENEFÍCIOS</v>
          </cell>
          <cell r="O13720">
            <v>0</v>
          </cell>
          <cell r="Q13720">
            <v>46143</v>
          </cell>
          <cell r="W13720" t="str">
            <v>SP INT 6</v>
          </cell>
          <cell r="X13720" t="str">
            <v>SP INT 6</v>
          </cell>
        </row>
        <row r="13721">
          <cell r="B13721">
            <v>5</v>
          </cell>
          <cell r="K13721" t="str">
            <v>SALÁRIOS, ENCARGOS E BENEFÍCIOS</v>
          </cell>
          <cell r="O13721">
            <v>0</v>
          </cell>
          <cell r="Q13721">
            <v>46143</v>
          </cell>
          <cell r="W13721" t="str">
            <v>SP INT 6</v>
          </cell>
          <cell r="X13721" t="str">
            <v>SP INT 6</v>
          </cell>
        </row>
        <row r="13722">
          <cell r="B13722">
            <v>5</v>
          </cell>
          <cell r="K13722" t="str">
            <v>SALÁRIOS, ENCARGOS E BENEFÍCIOS</v>
          </cell>
          <cell r="O13722">
            <v>0</v>
          </cell>
          <cell r="Q13722">
            <v>46143</v>
          </cell>
          <cell r="W13722" t="str">
            <v>SP INT 6</v>
          </cell>
          <cell r="X13722" t="str">
            <v>SP INT 6</v>
          </cell>
        </row>
        <row r="13723">
          <cell r="B13723">
            <v>5</v>
          </cell>
          <cell r="K13723" t="str">
            <v>SALÁRIOS, ENCARGOS E BENEFÍCIOS</v>
          </cell>
          <cell r="O13723">
            <v>0</v>
          </cell>
          <cell r="Q13723">
            <v>46143</v>
          </cell>
          <cell r="W13723" t="str">
            <v>SP INT 6</v>
          </cell>
          <cell r="X13723" t="str">
            <v>SP INT 6</v>
          </cell>
        </row>
        <row r="13724">
          <cell r="B13724">
            <v>5</v>
          </cell>
          <cell r="K13724" t="str">
            <v>SERVIÇOS</v>
          </cell>
          <cell r="O13724">
            <v>0</v>
          </cell>
          <cell r="Q13724">
            <v>46143</v>
          </cell>
          <cell r="W13724" t="str">
            <v>SP INT 6</v>
          </cell>
          <cell r="X13724" t="str">
            <v>SP INT 6</v>
          </cell>
        </row>
        <row r="13725">
          <cell r="B13725">
            <v>5</v>
          </cell>
          <cell r="K13725" t="str">
            <v>SALÁRIOS, ENCARGOS E BENEFÍCIOS</v>
          </cell>
          <cell r="O13725">
            <v>0</v>
          </cell>
          <cell r="Q13725">
            <v>46143</v>
          </cell>
          <cell r="W13725" t="str">
            <v>SP INT 6</v>
          </cell>
          <cell r="X13725" t="str">
            <v>SP INT 6</v>
          </cell>
        </row>
        <row r="13726">
          <cell r="B13726">
            <v>5</v>
          </cell>
          <cell r="K13726" t="str">
            <v>SALÁRIOS, ENCARGOS E BENEFÍCIOS</v>
          </cell>
          <cell r="O13726">
            <v>0</v>
          </cell>
          <cell r="Q13726">
            <v>46143</v>
          </cell>
          <cell r="W13726" t="str">
            <v>SP INT 6</v>
          </cell>
          <cell r="X13726" t="str">
            <v>SP INT 6</v>
          </cell>
        </row>
        <row r="13727">
          <cell r="B13727">
            <v>5</v>
          </cell>
          <cell r="K13727" t="str">
            <v>SALÁRIOS, ENCARGOS E BENEFÍCIOS</v>
          </cell>
          <cell r="O13727">
            <v>0</v>
          </cell>
          <cell r="Q13727">
            <v>46143</v>
          </cell>
          <cell r="W13727" t="str">
            <v>SP INT 6</v>
          </cell>
          <cell r="X13727" t="str">
            <v>SP INT 6</v>
          </cell>
        </row>
        <row r="13728">
          <cell r="B13728">
            <v>5</v>
          </cell>
          <cell r="K13728" t="str">
            <v>SALÁRIOS, ENCARGOS E BENEFÍCIOS</v>
          </cell>
          <cell r="O13728">
            <v>0</v>
          </cell>
          <cell r="Q13728">
            <v>46143</v>
          </cell>
          <cell r="W13728" t="str">
            <v>SP INT 6</v>
          </cell>
          <cell r="X13728" t="str">
            <v>SP INT 6</v>
          </cell>
        </row>
        <row r="13729">
          <cell r="B13729">
            <v>5</v>
          </cell>
          <cell r="K13729" t="str">
            <v>SALÁRIOS, ENCARGOS E BENEFÍCIOS</v>
          </cell>
          <cell r="O13729">
            <v>0</v>
          </cell>
          <cell r="Q13729">
            <v>46143</v>
          </cell>
          <cell r="W13729" t="str">
            <v>SP INT 6</v>
          </cell>
          <cell r="X13729" t="str">
            <v>SP INT 6</v>
          </cell>
        </row>
        <row r="13730">
          <cell r="B13730">
            <v>5</v>
          </cell>
          <cell r="K13730" t="str">
            <v>SALÁRIOS, ENCARGOS E BENEFÍCIOS</v>
          </cell>
          <cell r="O13730">
            <v>0</v>
          </cell>
          <cell r="Q13730">
            <v>46143</v>
          </cell>
          <cell r="W13730" t="str">
            <v>SP INT 6</v>
          </cell>
          <cell r="X13730" t="str">
            <v>SP INT 6</v>
          </cell>
        </row>
        <row r="13731">
          <cell r="B13731">
            <v>5</v>
          </cell>
          <cell r="K13731" t="str">
            <v>SALÁRIOS, ENCARGOS E BENEFÍCIOS</v>
          </cell>
          <cell r="O13731">
            <v>0</v>
          </cell>
          <cell r="Q13731">
            <v>46143</v>
          </cell>
          <cell r="W13731" t="str">
            <v>SP INT 6</v>
          </cell>
          <cell r="X13731" t="str">
            <v>SP INT 6</v>
          </cell>
        </row>
        <row r="13732">
          <cell r="B13732">
            <v>5</v>
          </cell>
          <cell r="K13732" t="str">
            <v>SALÁRIOS, ENCARGOS E BENEFÍCIOS</v>
          </cell>
          <cell r="O13732">
            <v>0</v>
          </cell>
          <cell r="Q13732">
            <v>46143</v>
          </cell>
          <cell r="W13732" t="str">
            <v>SP INT 6</v>
          </cell>
          <cell r="X13732" t="str">
            <v>SP INT 6</v>
          </cell>
        </row>
        <row r="13733">
          <cell r="B13733">
            <v>5</v>
          </cell>
          <cell r="K13733" t="str">
            <v>SALÁRIOS, ENCARGOS E BENEFÍCIOS</v>
          </cell>
          <cell r="O13733">
            <v>0</v>
          </cell>
          <cell r="Q13733">
            <v>46143</v>
          </cell>
          <cell r="W13733" t="str">
            <v>SP INT 6</v>
          </cell>
          <cell r="X13733" t="str">
            <v>SP INT 6</v>
          </cell>
        </row>
        <row r="13734">
          <cell r="B13734">
            <v>5</v>
          </cell>
          <cell r="K13734" t="str">
            <v>SERVIÇOS</v>
          </cell>
          <cell r="O13734">
            <v>0</v>
          </cell>
          <cell r="Q13734">
            <v>46143</v>
          </cell>
          <cell r="W13734" t="str">
            <v>SP INT 6</v>
          </cell>
          <cell r="X13734" t="str">
            <v>SP INT 6</v>
          </cell>
        </row>
        <row r="13735">
          <cell r="B13735">
            <v>5</v>
          </cell>
          <cell r="K13735" t="str">
            <v>SALÁRIOS, ENCARGOS E BENEFÍCIOS</v>
          </cell>
          <cell r="O13735">
            <v>0</v>
          </cell>
          <cell r="Q13735">
            <v>46143</v>
          </cell>
          <cell r="W13735" t="str">
            <v>SP INT 6</v>
          </cell>
          <cell r="X13735" t="str">
            <v>SP INT 6</v>
          </cell>
        </row>
        <row r="13736">
          <cell r="B13736">
            <v>5</v>
          </cell>
          <cell r="K13736" t="str">
            <v>SALÁRIOS, ENCARGOS E BENEFÍCIOS</v>
          </cell>
          <cell r="O13736">
            <v>0</v>
          </cell>
          <cell r="Q13736">
            <v>46143</v>
          </cell>
          <cell r="W13736" t="str">
            <v>SP INT 6</v>
          </cell>
          <cell r="X13736" t="str">
            <v>SP INT 6</v>
          </cell>
        </row>
        <row r="13737">
          <cell r="B13737">
            <v>5</v>
          </cell>
          <cell r="K13737" t="str">
            <v>SERVIÇOS</v>
          </cell>
          <cell r="O13737">
            <v>0</v>
          </cell>
          <cell r="Q13737">
            <v>46143</v>
          </cell>
          <cell r="W13737" t="str">
            <v>SP INT 6</v>
          </cell>
          <cell r="X13737" t="str">
            <v>SP INT 6</v>
          </cell>
        </row>
        <row r="13738">
          <cell r="B13738">
            <v>5</v>
          </cell>
          <cell r="K13738" t="str">
            <v>DESPESAS GERAIS</v>
          </cell>
          <cell r="O13738">
            <v>0</v>
          </cell>
          <cell r="Q13738">
            <v>46143</v>
          </cell>
          <cell r="W13738" t="str">
            <v>SP INT 6</v>
          </cell>
          <cell r="X13738" t="str">
            <v>SP INT 6</v>
          </cell>
        </row>
        <row r="13739">
          <cell r="B13739">
            <v>5</v>
          </cell>
          <cell r="K13739" t="str">
            <v>SALÁRIOS, ENCARGOS E BENEFÍCIOS</v>
          </cell>
          <cell r="O13739">
            <v>0</v>
          </cell>
          <cell r="Q13739">
            <v>46143</v>
          </cell>
          <cell r="W13739" t="str">
            <v>SP INT 6</v>
          </cell>
          <cell r="X13739" t="str">
            <v>SP INT 6</v>
          </cell>
        </row>
        <row r="13740">
          <cell r="B13740">
            <v>5</v>
          </cell>
          <cell r="K13740" t="str">
            <v>SALÁRIOS, ENCARGOS E BENEFÍCIOS</v>
          </cell>
          <cell r="O13740">
            <v>0</v>
          </cell>
          <cell r="Q13740">
            <v>46143</v>
          </cell>
          <cell r="W13740" t="str">
            <v>SP INT 6</v>
          </cell>
          <cell r="X13740" t="str">
            <v>SP INT 6</v>
          </cell>
        </row>
        <row r="13741">
          <cell r="B13741">
            <v>5</v>
          </cell>
          <cell r="K13741" t="str">
            <v>SALÁRIOS, ENCARGOS E BENEFÍCIOS</v>
          </cell>
          <cell r="O13741">
            <v>0</v>
          </cell>
          <cell r="Q13741">
            <v>46143</v>
          </cell>
          <cell r="W13741" t="str">
            <v>SP INT 6</v>
          </cell>
          <cell r="X13741" t="str">
            <v>SP INT 6</v>
          </cell>
        </row>
        <row r="13742">
          <cell r="B13742">
            <v>5</v>
          </cell>
          <cell r="K13742" t="str">
            <v>SALÁRIOS, ENCARGOS E BENEFÍCIOS</v>
          </cell>
          <cell r="O13742">
            <v>0</v>
          </cell>
          <cell r="Q13742">
            <v>46143</v>
          </cell>
          <cell r="W13742" t="str">
            <v>SP INT 6</v>
          </cell>
          <cell r="X13742" t="str">
            <v>SP INT 6</v>
          </cell>
        </row>
        <row r="13743">
          <cell r="B13743">
            <v>5</v>
          </cell>
          <cell r="K13743" t="str">
            <v>SALÁRIOS, ENCARGOS E BENEFÍCIOS</v>
          </cell>
          <cell r="O13743">
            <v>0</v>
          </cell>
          <cell r="Q13743">
            <v>46143</v>
          </cell>
          <cell r="W13743" t="str">
            <v>SP INT 6</v>
          </cell>
          <cell r="X13743" t="str">
            <v>SP INT 6</v>
          </cell>
        </row>
        <row r="13744">
          <cell r="B13744">
            <v>5</v>
          </cell>
          <cell r="K13744" t="str">
            <v>SALÁRIOS, ENCARGOS E BENEFÍCIOS</v>
          </cell>
          <cell r="O13744">
            <v>0</v>
          </cell>
          <cell r="Q13744">
            <v>46143</v>
          </cell>
          <cell r="W13744" t="str">
            <v>SP INT 6</v>
          </cell>
          <cell r="X13744" t="str">
            <v>SP INT 6</v>
          </cell>
        </row>
        <row r="13745">
          <cell r="B13745">
            <v>5</v>
          </cell>
          <cell r="K13745" t="str">
            <v>SALÁRIOS, ENCARGOS E BENEFÍCIOS</v>
          </cell>
          <cell r="O13745">
            <v>0</v>
          </cell>
          <cell r="Q13745">
            <v>46143</v>
          </cell>
          <cell r="W13745" t="str">
            <v>SP INT 6</v>
          </cell>
          <cell r="X13745" t="str">
            <v>SP INT 6</v>
          </cell>
        </row>
        <row r="13746">
          <cell r="B13746">
            <v>5</v>
          </cell>
          <cell r="K13746" t="str">
            <v>SALÁRIOS, ENCARGOS E BENEFÍCIOS</v>
          </cell>
          <cell r="O13746">
            <v>0</v>
          </cell>
          <cell r="Q13746">
            <v>46143</v>
          </cell>
          <cell r="W13746" t="str">
            <v>SP INT 6</v>
          </cell>
          <cell r="X13746" t="str">
            <v>SP INT 6</v>
          </cell>
        </row>
        <row r="13747">
          <cell r="B13747">
            <v>5</v>
          </cell>
          <cell r="K13747" t="str">
            <v>SALÁRIOS, ENCARGOS E BENEFÍCIOS</v>
          </cell>
          <cell r="O13747">
            <v>0</v>
          </cell>
          <cell r="Q13747">
            <v>46143</v>
          </cell>
          <cell r="W13747" t="str">
            <v>SP INT 6</v>
          </cell>
          <cell r="X13747" t="str">
            <v>SP INT 6</v>
          </cell>
        </row>
        <row r="13748">
          <cell r="B13748">
            <v>5</v>
          </cell>
          <cell r="K13748" t="str">
            <v>SALÁRIOS, ENCARGOS E BENEFÍCIOS</v>
          </cell>
          <cell r="O13748">
            <v>0</v>
          </cell>
          <cell r="Q13748">
            <v>46143</v>
          </cell>
          <cell r="W13748" t="str">
            <v>SENSIA CP</v>
          </cell>
          <cell r="X13748" t="str">
            <v>SENSIA</v>
          </cell>
        </row>
        <row r="13749">
          <cell r="B13749">
            <v>5</v>
          </cell>
          <cell r="K13749" t="str">
            <v>SALÁRIOS, ENCARGOS E BENEFÍCIOS</v>
          </cell>
          <cell r="O13749">
            <v>0</v>
          </cell>
          <cell r="Q13749">
            <v>46143</v>
          </cell>
          <cell r="W13749" t="str">
            <v>SENSIA CP</v>
          </cell>
          <cell r="X13749" t="str">
            <v>SENSIA</v>
          </cell>
        </row>
        <row r="13750">
          <cell r="B13750">
            <v>5</v>
          </cell>
          <cell r="K13750" t="str">
            <v>SALÁRIOS, ENCARGOS E BENEFÍCIOS</v>
          </cell>
          <cell r="O13750">
            <v>0</v>
          </cell>
          <cell r="Q13750">
            <v>46143</v>
          </cell>
          <cell r="W13750" t="str">
            <v>SENSIA CP</v>
          </cell>
          <cell r="X13750" t="str">
            <v>SENSIA</v>
          </cell>
        </row>
        <row r="13751">
          <cell r="B13751">
            <v>5</v>
          </cell>
          <cell r="K13751" t="str">
            <v>SALÁRIOS, ENCARGOS E BENEFÍCIOS</v>
          </cell>
          <cell r="O13751">
            <v>0</v>
          </cell>
          <cell r="Q13751">
            <v>46143</v>
          </cell>
          <cell r="W13751" t="str">
            <v>SENSIA CP</v>
          </cell>
          <cell r="X13751" t="str">
            <v>SENSIA</v>
          </cell>
        </row>
        <row r="13752">
          <cell r="B13752">
            <v>5</v>
          </cell>
          <cell r="K13752" t="str">
            <v>SALÁRIOS, ENCARGOS E BENEFÍCIOS</v>
          </cell>
          <cell r="O13752">
            <v>0</v>
          </cell>
          <cell r="Q13752">
            <v>46143</v>
          </cell>
          <cell r="W13752" t="str">
            <v>SENSIA CP</v>
          </cell>
          <cell r="X13752" t="str">
            <v>SENSIA</v>
          </cell>
        </row>
        <row r="13753">
          <cell r="B13753">
            <v>5</v>
          </cell>
          <cell r="K13753" t="str">
            <v>SALÁRIOS, ENCARGOS E BENEFÍCIOS</v>
          </cell>
          <cell r="O13753">
            <v>0</v>
          </cell>
          <cell r="Q13753">
            <v>46143</v>
          </cell>
          <cell r="W13753" t="str">
            <v>SENSIA CP</v>
          </cell>
          <cell r="X13753" t="str">
            <v>SENSIA</v>
          </cell>
        </row>
        <row r="13754">
          <cell r="B13754">
            <v>5</v>
          </cell>
          <cell r="K13754" t="str">
            <v>SALÁRIOS, ENCARGOS E BENEFÍCIOS</v>
          </cell>
          <cell r="O13754">
            <v>0</v>
          </cell>
          <cell r="Q13754">
            <v>46143</v>
          </cell>
          <cell r="W13754" t="str">
            <v>SENSIA CP</v>
          </cell>
          <cell r="X13754" t="str">
            <v>SENSIA</v>
          </cell>
        </row>
        <row r="13755">
          <cell r="B13755">
            <v>5</v>
          </cell>
          <cell r="K13755" t="str">
            <v>SALÁRIOS, ENCARGOS E BENEFÍCIOS</v>
          </cell>
          <cell r="O13755">
            <v>0</v>
          </cell>
          <cell r="Q13755">
            <v>46143</v>
          </cell>
          <cell r="W13755" t="str">
            <v>SENSIA CP</v>
          </cell>
          <cell r="X13755" t="str">
            <v>SENSIA</v>
          </cell>
        </row>
        <row r="13756">
          <cell r="B13756">
            <v>5</v>
          </cell>
          <cell r="K13756" t="str">
            <v>SALÁRIOS, ENCARGOS E BENEFÍCIOS</v>
          </cell>
          <cell r="O13756">
            <v>0</v>
          </cell>
          <cell r="Q13756">
            <v>46143</v>
          </cell>
          <cell r="W13756" t="str">
            <v>SENSIA CP</v>
          </cell>
          <cell r="X13756" t="str">
            <v>SENSIA</v>
          </cell>
        </row>
        <row r="13757">
          <cell r="B13757">
            <v>5</v>
          </cell>
          <cell r="K13757" t="str">
            <v>SALÁRIOS, ENCARGOS E BENEFÍCIOS</v>
          </cell>
          <cell r="O13757">
            <v>0</v>
          </cell>
          <cell r="Q13757">
            <v>46143</v>
          </cell>
          <cell r="W13757" t="str">
            <v>SENSIA CP</v>
          </cell>
          <cell r="X13757" t="str">
            <v>SENSIA</v>
          </cell>
        </row>
        <row r="13758">
          <cell r="B13758">
            <v>5</v>
          </cell>
          <cell r="K13758" t="str">
            <v>SALÁRIOS, ENCARGOS E BENEFÍCIOS</v>
          </cell>
          <cell r="O13758">
            <v>0</v>
          </cell>
          <cell r="Q13758">
            <v>46143</v>
          </cell>
          <cell r="W13758" t="str">
            <v>SENSIA CP</v>
          </cell>
          <cell r="X13758" t="str">
            <v>SENSIA</v>
          </cell>
        </row>
        <row r="13759">
          <cell r="B13759">
            <v>5</v>
          </cell>
          <cell r="K13759" t="str">
            <v>PLR</v>
          </cell>
          <cell r="O13759">
            <v>0</v>
          </cell>
          <cell r="Q13759">
            <v>46143</v>
          </cell>
          <cell r="W13759" t="str">
            <v>SENSIA CP</v>
          </cell>
          <cell r="X13759" t="str">
            <v>SENSIA</v>
          </cell>
        </row>
        <row r="13760">
          <cell r="B13760">
            <v>5</v>
          </cell>
          <cell r="K13760" t="str">
            <v>SALÁRIOS, ENCARGOS E BENEFÍCIOS</v>
          </cell>
          <cell r="O13760">
            <v>0</v>
          </cell>
          <cell r="Q13760">
            <v>46143</v>
          </cell>
          <cell r="W13760" t="str">
            <v>SENSIA CP</v>
          </cell>
          <cell r="X13760" t="str">
            <v>SENSIA</v>
          </cell>
        </row>
        <row r="13761">
          <cell r="B13761">
            <v>5</v>
          </cell>
          <cell r="K13761" t="str">
            <v>SALÁRIOS, ENCARGOS E BENEFÍCIOS</v>
          </cell>
          <cell r="O13761">
            <v>0</v>
          </cell>
          <cell r="Q13761">
            <v>46143</v>
          </cell>
          <cell r="W13761" t="str">
            <v>SENSIA CP</v>
          </cell>
          <cell r="X13761" t="str">
            <v>SENSIA</v>
          </cell>
        </row>
        <row r="13762">
          <cell r="B13762">
            <v>5</v>
          </cell>
          <cell r="K13762" t="str">
            <v>SALÁRIOS, ENCARGOS E BENEFÍCIOS</v>
          </cell>
          <cell r="O13762">
            <v>0</v>
          </cell>
          <cell r="Q13762">
            <v>46143</v>
          </cell>
          <cell r="W13762" t="str">
            <v>SENSIA CP</v>
          </cell>
          <cell r="X13762" t="str">
            <v>SENSIA</v>
          </cell>
        </row>
        <row r="13763">
          <cell r="B13763">
            <v>5</v>
          </cell>
          <cell r="K13763" t="str">
            <v>SALÁRIOS, ENCARGOS E BENEFÍCIOS</v>
          </cell>
          <cell r="O13763">
            <v>0</v>
          </cell>
          <cell r="Q13763">
            <v>46143</v>
          </cell>
          <cell r="W13763" t="str">
            <v>SENSIA CP</v>
          </cell>
          <cell r="X13763" t="str">
            <v>SENSIA</v>
          </cell>
        </row>
        <row r="13764">
          <cell r="B13764">
            <v>5</v>
          </cell>
          <cell r="K13764" t="str">
            <v>DESPESAS GERAIS</v>
          </cell>
          <cell r="O13764">
            <v>0</v>
          </cell>
          <cell r="Q13764">
            <v>46143</v>
          </cell>
          <cell r="W13764" t="str">
            <v>SENSIA CP</v>
          </cell>
          <cell r="X13764" t="str">
            <v>SENSIA</v>
          </cell>
        </row>
        <row r="13765">
          <cell r="B13765">
            <v>5</v>
          </cell>
          <cell r="K13765" t="str">
            <v>SALÁRIOS, ENCARGOS E BENEFÍCIOS</v>
          </cell>
          <cell r="O13765">
            <v>0</v>
          </cell>
          <cell r="Q13765">
            <v>46143</v>
          </cell>
          <cell r="W13765" t="str">
            <v>SENSIA CP</v>
          </cell>
          <cell r="X13765" t="str">
            <v>SENSIA</v>
          </cell>
        </row>
        <row r="13766">
          <cell r="B13766">
            <v>5</v>
          </cell>
          <cell r="K13766" t="str">
            <v>SALÁRIOS, ENCARGOS E BENEFÍCIOS</v>
          </cell>
          <cell r="O13766">
            <v>0</v>
          </cell>
          <cell r="Q13766">
            <v>46143</v>
          </cell>
          <cell r="W13766" t="str">
            <v>SENSIA CP</v>
          </cell>
          <cell r="X13766" t="str">
            <v>SENSIA</v>
          </cell>
        </row>
        <row r="13767">
          <cell r="B13767">
            <v>5</v>
          </cell>
          <cell r="K13767" t="str">
            <v>SALÁRIOS, ENCARGOS E BENEFÍCIOS</v>
          </cell>
          <cell r="O13767">
            <v>0</v>
          </cell>
          <cell r="Q13767">
            <v>46143</v>
          </cell>
          <cell r="W13767" t="str">
            <v>SENSIA CP</v>
          </cell>
          <cell r="X13767" t="str">
            <v>SENSIA</v>
          </cell>
        </row>
        <row r="13768">
          <cell r="B13768">
            <v>5</v>
          </cell>
          <cell r="K13768" t="str">
            <v>SALÁRIOS, ENCARGOS E BENEFÍCIOS</v>
          </cell>
          <cell r="O13768">
            <v>0</v>
          </cell>
          <cell r="Q13768">
            <v>46143</v>
          </cell>
          <cell r="W13768" t="str">
            <v>SENSIA CP</v>
          </cell>
          <cell r="X13768" t="str">
            <v>SENSIA</v>
          </cell>
        </row>
        <row r="13769">
          <cell r="B13769">
            <v>5</v>
          </cell>
          <cell r="K13769" t="str">
            <v>SALÁRIOS, ENCARGOS E BENEFÍCIOS</v>
          </cell>
          <cell r="O13769">
            <v>0</v>
          </cell>
          <cell r="Q13769">
            <v>46143</v>
          </cell>
          <cell r="W13769" t="str">
            <v>SENSIA CP</v>
          </cell>
          <cell r="X13769" t="str">
            <v>SENSIA</v>
          </cell>
        </row>
        <row r="13770">
          <cell r="B13770">
            <v>5</v>
          </cell>
          <cell r="K13770" t="str">
            <v>SALÁRIOS, ENCARGOS E BENEFÍCIOS</v>
          </cell>
          <cell r="O13770">
            <v>0</v>
          </cell>
          <cell r="Q13770">
            <v>46143</v>
          </cell>
          <cell r="W13770" t="str">
            <v>SENSIA CP</v>
          </cell>
          <cell r="X13770" t="str">
            <v>SENSIA</v>
          </cell>
        </row>
        <row r="13771">
          <cell r="B13771">
            <v>5</v>
          </cell>
          <cell r="K13771" t="str">
            <v>SALÁRIOS, ENCARGOS E BENEFÍCIOS</v>
          </cell>
          <cell r="O13771">
            <v>0</v>
          </cell>
          <cell r="Q13771">
            <v>46143</v>
          </cell>
          <cell r="W13771" t="str">
            <v>SENSIA CP</v>
          </cell>
          <cell r="X13771" t="str">
            <v>SENSIA</v>
          </cell>
        </row>
        <row r="13772">
          <cell r="B13772">
            <v>5</v>
          </cell>
          <cell r="K13772" t="str">
            <v>SALÁRIOS, ENCARGOS E BENEFÍCIOS</v>
          </cell>
          <cell r="O13772">
            <v>0</v>
          </cell>
          <cell r="Q13772">
            <v>46143</v>
          </cell>
          <cell r="W13772" t="str">
            <v>SENSIA CP</v>
          </cell>
          <cell r="X13772" t="str">
            <v>SENSIA</v>
          </cell>
        </row>
        <row r="13773">
          <cell r="B13773">
            <v>5</v>
          </cell>
          <cell r="K13773" t="str">
            <v>SALÁRIOS, ENCARGOS E BENEFÍCIOS</v>
          </cell>
          <cell r="O13773">
            <v>0</v>
          </cell>
          <cell r="Q13773">
            <v>46143</v>
          </cell>
          <cell r="W13773" t="str">
            <v>SENSIA CP</v>
          </cell>
          <cell r="X13773" t="str">
            <v>SENSIA</v>
          </cell>
        </row>
        <row r="13774">
          <cell r="B13774">
            <v>5</v>
          </cell>
          <cell r="K13774" t="str">
            <v>SALÁRIOS, ENCARGOS E BENEFÍCIOS</v>
          </cell>
          <cell r="O13774">
            <v>0</v>
          </cell>
          <cell r="Q13774">
            <v>46143</v>
          </cell>
          <cell r="W13774" t="str">
            <v>SENSIA CP</v>
          </cell>
          <cell r="X13774" t="str">
            <v>SENSIA</v>
          </cell>
        </row>
        <row r="13775">
          <cell r="B13775">
            <v>5</v>
          </cell>
          <cell r="K13775" t="str">
            <v>PLR</v>
          </cell>
          <cell r="O13775">
            <v>0</v>
          </cell>
          <cell r="Q13775">
            <v>46143</v>
          </cell>
          <cell r="W13775" t="str">
            <v>SENSIA CP</v>
          </cell>
          <cell r="X13775" t="str">
            <v>SENSIA</v>
          </cell>
        </row>
        <row r="13776">
          <cell r="B13776">
            <v>5</v>
          </cell>
          <cell r="K13776" t="str">
            <v>SALÁRIOS, ENCARGOS E BENEFÍCIOS</v>
          </cell>
          <cell r="O13776">
            <v>0</v>
          </cell>
          <cell r="Q13776">
            <v>46143</v>
          </cell>
          <cell r="W13776" t="str">
            <v>SENSIA RP</v>
          </cell>
          <cell r="X13776" t="str">
            <v>SENSIA</v>
          </cell>
        </row>
        <row r="13777">
          <cell r="B13777">
            <v>5</v>
          </cell>
          <cell r="K13777" t="str">
            <v>SALÁRIOS, ENCARGOS E BENEFÍCIOS</v>
          </cell>
          <cell r="O13777">
            <v>0</v>
          </cell>
          <cell r="Q13777">
            <v>46143</v>
          </cell>
          <cell r="W13777" t="str">
            <v>SENSIA RP</v>
          </cell>
          <cell r="X13777" t="str">
            <v>SENSIA</v>
          </cell>
        </row>
        <row r="13778">
          <cell r="B13778">
            <v>5</v>
          </cell>
          <cell r="K13778" t="str">
            <v>SALÁRIOS, ENCARGOS E BENEFÍCIOS</v>
          </cell>
          <cell r="O13778">
            <v>0</v>
          </cell>
          <cell r="Q13778">
            <v>46143</v>
          </cell>
          <cell r="W13778" t="str">
            <v>SENSIA RP</v>
          </cell>
          <cell r="X13778" t="str">
            <v>SENSIA</v>
          </cell>
        </row>
        <row r="13779">
          <cell r="B13779">
            <v>5</v>
          </cell>
          <cell r="K13779" t="str">
            <v>SALÁRIOS, ENCARGOS E BENEFÍCIOS</v>
          </cell>
          <cell r="O13779">
            <v>0</v>
          </cell>
          <cell r="Q13779">
            <v>46143</v>
          </cell>
          <cell r="W13779" t="str">
            <v>SENSIA RP</v>
          </cell>
          <cell r="X13779" t="str">
            <v>SENSIA</v>
          </cell>
        </row>
        <row r="13780">
          <cell r="B13780">
            <v>5</v>
          </cell>
          <cell r="K13780" t="str">
            <v>SALÁRIOS, ENCARGOS E BENEFÍCIOS</v>
          </cell>
          <cell r="O13780">
            <v>0</v>
          </cell>
          <cell r="Q13780">
            <v>46143</v>
          </cell>
          <cell r="W13780" t="str">
            <v>SENSIA RP</v>
          </cell>
          <cell r="X13780" t="str">
            <v>SENSIA</v>
          </cell>
        </row>
        <row r="13781">
          <cell r="B13781">
            <v>5</v>
          </cell>
          <cell r="K13781" t="str">
            <v>SALÁRIOS, ENCARGOS E BENEFÍCIOS</v>
          </cell>
          <cell r="O13781">
            <v>0</v>
          </cell>
          <cell r="Q13781">
            <v>46143</v>
          </cell>
          <cell r="W13781" t="str">
            <v>SENSIA RP</v>
          </cell>
          <cell r="X13781" t="str">
            <v>SENSIA</v>
          </cell>
        </row>
        <row r="13782">
          <cell r="B13782">
            <v>5</v>
          </cell>
          <cell r="K13782" t="str">
            <v>SALÁRIOS, ENCARGOS E BENEFÍCIOS</v>
          </cell>
          <cell r="O13782">
            <v>0</v>
          </cell>
          <cell r="Q13782">
            <v>46143</v>
          </cell>
          <cell r="W13782" t="str">
            <v>SENSIA RP</v>
          </cell>
          <cell r="X13782" t="str">
            <v>SENSIA</v>
          </cell>
        </row>
        <row r="13783">
          <cell r="B13783">
            <v>5</v>
          </cell>
          <cell r="K13783" t="str">
            <v>SALÁRIOS, ENCARGOS E BENEFÍCIOS</v>
          </cell>
          <cell r="O13783">
            <v>0</v>
          </cell>
          <cell r="Q13783">
            <v>46143</v>
          </cell>
          <cell r="W13783" t="str">
            <v>SENSIA RP</v>
          </cell>
          <cell r="X13783" t="str">
            <v>SENSIA</v>
          </cell>
        </row>
        <row r="13784">
          <cell r="B13784">
            <v>5</v>
          </cell>
          <cell r="K13784" t="str">
            <v>SALÁRIOS, ENCARGOS E BENEFÍCIOS</v>
          </cell>
          <cell r="O13784">
            <v>0</v>
          </cell>
          <cell r="Q13784">
            <v>46143</v>
          </cell>
          <cell r="W13784" t="str">
            <v>SENSIA RP</v>
          </cell>
          <cell r="X13784" t="str">
            <v>SENSIA</v>
          </cell>
        </row>
        <row r="13785">
          <cell r="B13785">
            <v>5</v>
          </cell>
          <cell r="K13785" t="str">
            <v>PLR</v>
          </cell>
          <cell r="O13785">
            <v>0</v>
          </cell>
          <cell r="Q13785">
            <v>46143</v>
          </cell>
          <cell r="W13785" t="str">
            <v>SENSIA RP</v>
          </cell>
          <cell r="X13785" t="str">
            <v>SENSIA</v>
          </cell>
        </row>
        <row r="13786">
          <cell r="B13786">
            <v>5</v>
          </cell>
          <cell r="K13786" t="str">
            <v>SALÁRIOS, ENCARGOS E BENEFÍCIOS</v>
          </cell>
          <cell r="O13786">
            <v>0</v>
          </cell>
          <cell r="P13786">
            <v>24</v>
          </cell>
          <cell r="Q13786">
            <v>46143</v>
          </cell>
          <cell r="W13786" t="str">
            <v>SENSIA RP</v>
          </cell>
          <cell r="X13786" t="str">
            <v>SENSIA</v>
          </cell>
        </row>
        <row r="13787">
          <cell r="B13787">
            <v>6</v>
          </cell>
          <cell r="K13787" t="str">
            <v>SERVIÇOS</v>
          </cell>
          <cell r="O13787">
            <v>0</v>
          </cell>
          <cell r="Q13787">
            <v>46174</v>
          </cell>
          <cell r="W13787" t="str">
            <v>DIRETORIA SPI</v>
          </cell>
          <cell r="X13787" t="str">
            <v>DIRETORIA SPI</v>
          </cell>
        </row>
        <row r="13788">
          <cell r="B13788">
            <v>6</v>
          </cell>
          <cell r="K13788" t="str">
            <v>SERVIÇOS</v>
          </cell>
          <cell r="O13788">
            <v>0</v>
          </cell>
          <cell r="Q13788">
            <v>46174</v>
          </cell>
          <cell r="W13788" t="str">
            <v>DIRETORIA SPI</v>
          </cell>
          <cell r="X13788" t="str">
            <v>DIRETORIA SPI</v>
          </cell>
        </row>
        <row r="13789">
          <cell r="B13789">
            <v>6</v>
          </cell>
          <cell r="K13789" t="str">
            <v>SERVIÇOS</v>
          </cell>
          <cell r="O13789">
            <v>0</v>
          </cell>
          <cell r="Q13789">
            <v>46174</v>
          </cell>
          <cell r="W13789" t="str">
            <v>DIRETORIA SPI</v>
          </cell>
          <cell r="X13789" t="str">
            <v>DIRETORIA SPI</v>
          </cell>
        </row>
        <row r="13790">
          <cell r="B13790">
            <v>6</v>
          </cell>
          <cell r="K13790" t="str">
            <v>SALÁRIOS, ENCARGOS E BENEFÍCIOS</v>
          </cell>
          <cell r="O13790">
            <v>0</v>
          </cell>
          <cell r="Q13790">
            <v>46174</v>
          </cell>
          <cell r="W13790" t="str">
            <v>SP INT 1</v>
          </cell>
          <cell r="X13790" t="str">
            <v>SP INT 1</v>
          </cell>
        </row>
        <row r="13791">
          <cell r="B13791">
            <v>6</v>
          </cell>
          <cell r="K13791" t="str">
            <v>SALÁRIOS, ENCARGOS E BENEFÍCIOS</v>
          </cell>
          <cell r="O13791">
            <v>0</v>
          </cell>
          <cell r="Q13791">
            <v>46174</v>
          </cell>
          <cell r="W13791" t="str">
            <v>SP INT 1</v>
          </cell>
          <cell r="X13791" t="str">
            <v>SP INT 1</v>
          </cell>
        </row>
        <row r="13792">
          <cell r="B13792">
            <v>6</v>
          </cell>
          <cell r="K13792" t="str">
            <v>SALÁRIOS, ENCARGOS E BENEFÍCIOS</v>
          </cell>
          <cell r="O13792">
            <v>0</v>
          </cell>
          <cell r="Q13792">
            <v>46174</v>
          </cell>
          <cell r="W13792" t="str">
            <v>SP INT 1</v>
          </cell>
          <cell r="X13792" t="str">
            <v>SP INT 1</v>
          </cell>
        </row>
        <row r="13793">
          <cell r="B13793">
            <v>6</v>
          </cell>
          <cell r="K13793" t="str">
            <v>SALÁRIOS, ENCARGOS E BENEFÍCIOS</v>
          </cell>
          <cell r="O13793">
            <v>0</v>
          </cell>
          <cell r="Q13793">
            <v>46174</v>
          </cell>
          <cell r="W13793" t="str">
            <v>SP INT 1</v>
          </cell>
          <cell r="X13793" t="str">
            <v>SP INT 1</v>
          </cell>
        </row>
        <row r="13794">
          <cell r="B13794">
            <v>6</v>
          </cell>
          <cell r="K13794" t="str">
            <v>SALÁRIOS, ENCARGOS E BENEFÍCIOS</v>
          </cell>
          <cell r="O13794">
            <v>0</v>
          </cell>
          <cell r="Q13794">
            <v>46174</v>
          </cell>
          <cell r="W13794" t="str">
            <v>SP INT 1</v>
          </cell>
          <cell r="X13794" t="str">
            <v>SP INT 1</v>
          </cell>
        </row>
        <row r="13795">
          <cell r="B13795">
            <v>6</v>
          </cell>
          <cell r="K13795" t="str">
            <v>SALÁRIOS, ENCARGOS E BENEFÍCIOS</v>
          </cell>
          <cell r="O13795">
            <v>0</v>
          </cell>
          <cell r="Q13795">
            <v>46174</v>
          </cell>
          <cell r="W13795" t="str">
            <v>SP INT 1</v>
          </cell>
          <cell r="X13795" t="str">
            <v>SP INT 1</v>
          </cell>
        </row>
        <row r="13796">
          <cell r="B13796">
            <v>6</v>
          </cell>
          <cell r="K13796" t="str">
            <v>SALÁRIOS, ENCARGOS E BENEFÍCIOS</v>
          </cell>
          <cell r="O13796">
            <v>0</v>
          </cell>
          <cell r="Q13796">
            <v>46174</v>
          </cell>
          <cell r="W13796" t="str">
            <v>SP INT 1</v>
          </cell>
          <cell r="X13796" t="str">
            <v>SP INT 1</v>
          </cell>
        </row>
        <row r="13797">
          <cell r="B13797">
            <v>6</v>
          </cell>
          <cell r="K13797" t="str">
            <v>SALÁRIOS, ENCARGOS E BENEFÍCIOS</v>
          </cell>
          <cell r="O13797">
            <v>0</v>
          </cell>
          <cell r="Q13797">
            <v>46174</v>
          </cell>
          <cell r="W13797" t="str">
            <v>SP INT 1</v>
          </cell>
          <cell r="X13797" t="str">
            <v>SP INT 1</v>
          </cell>
        </row>
        <row r="13798">
          <cell r="B13798">
            <v>6</v>
          </cell>
          <cell r="K13798" t="str">
            <v>SERVIÇOS</v>
          </cell>
          <cell r="O13798">
            <v>0</v>
          </cell>
          <cell r="Q13798">
            <v>46174</v>
          </cell>
          <cell r="W13798" t="str">
            <v>SP INT 1</v>
          </cell>
          <cell r="X13798" t="str">
            <v>SP INT 1</v>
          </cell>
        </row>
        <row r="13799">
          <cell r="B13799">
            <v>6</v>
          </cell>
          <cell r="K13799" t="str">
            <v>SERVIÇOS</v>
          </cell>
          <cell r="O13799">
            <v>0</v>
          </cell>
          <cell r="Q13799">
            <v>46174</v>
          </cell>
          <cell r="W13799" t="str">
            <v>SP INT 1</v>
          </cell>
          <cell r="X13799" t="str">
            <v>SP INT 1</v>
          </cell>
        </row>
        <row r="13800">
          <cell r="B13800">
            <v>6</v>
          </cell>
          <cell r="K13800" t="str">
            <v>SALÁRIOS, ENCARGOS E BENEFÍCIOS</v>
          </cell>
          <cell r="O13800">
            <v>0</v>
          </cell>
          <cell r="Q13800">
            <v>46174</v>
          </cell>
          <cell r="W13800" t="str">
            <v>SP INT 1</v>
          </cell>
          <cell r="X13800" t="str">
            <v>SP INT 1</v>
          </cell>
        </row>
        <row r="13801">
          <cell r="B13801">
            <v>6</v>
          </cell>
          <cell r="K13801" t="str">
            <v>SALÁRIOS, ENCARGOS E BENEFÍCIOS</v>
          </cell>
          <cell r="O13801">
            <v>0</v>
          </cell>
          <cell r="Q13801">
            <v>46174</v>
          </cell>
          <cell r="W13801" t="str">
            <v>SP INT 1</v>
          </cell>
          <cell r="X13801" t="str">
            <v>SP INT 1</v>
          </cell>
        </row>
        <row r="13802">
          <cell r="B13802">
            <v>6</v>
          </cell>
          <cell r="K13802" t="str">
            <v>SALÁRIOS, ENCARGOS E BENEFÍCIOS</v>
          </cell>
          <cell r="O13802">
            <v>0</v>
          </cell>
          <cell r="Q13802">
            <v>46174</v>
          </cell>
          <cell r="W13802" t="str">
            <v>SP INT 1</v>
          </cell>
          <cell r="X13802" t="str">
            <v>SP INT 1</v>
          </cell>
        </row>
        <row r="13803">
          <cell r="B13803">
            <v>6</v>
          </cell>
          <cell r="K13803" t="str">
            <v>SALÁRIOS, ENCARGOS E BENEFÍCIOS</v>
          </cell>
          <cell r="O13803">
            <v>0</v>
          </cell>
          <cell r="Q13803">
            <v>46174</v>
          </cell>
          <cell r="W13803" t="str">
            <v>SP INT 1</v>
          </cell>
          <cell r="X13803" t="str">
            <v>SP INT 1</v>
          </cell>
        </row>
        <row r="13804">
          <cell r="B13804">
            <v>6</v>
          </cell>
          <cell r="K13804" t="str">
            <v>SALÁRIOS, ENCARGOS E BENEFÍCIOS</v>
          </cell>
          <cell r="O13804">
            <v>0</v>
          </cell>
          <cell r="Q13804">
            <v>46174</v>
          </cell>
          <cell r="W13804" t="str">
            <v>SP INT 1</v>
          </cell>
          <cell r="X13804" t="str">
            <v>SP INT 1</v>
          </cell>
        </row>
        <row r="13805">
          <cell r="B13805">
            <v>6</v>
          </cell>
          <cell r="K13805" t="str">
            <v>SALÁRIOS, ENCARGOS E BENEFÍCIOS</v>
          </cell>
          <cell r="O13805">
            <v>0</v>
          </cell>
          <cell r="Q13805">
            <v>46174</v>
          </cell>
          <cell r="W13805" t="str">
            <v>SP INT 1</v>
          </cell>
          <cell r="X13805" t="str">
            <v>SP INT 1</v>
          </cell>
        </row>
        <row r="13806">
          <cell r="B13806">
            <v>6</v>
          </cell>
          <cell r="K13806" t="str">
            <v>SALÁRIOS, ENCARGOS E BENEFÍCIOS</v>
          </cell>
          <cell r="O13806">
            <v>0</v>
          </cell>
          <cell r="Q13806">
            <v>46174</v>
          </cell>
          <cell r="W13806" t="str">
            <v>SP INT 1</v>
          </cell>
          <cell r="X13806" t="str">
            <v>SP INT 1</v>
          </cell>
        </row>
        <row r="13807">
          <cell r="B13807">
            <v>6</v>
          </cell>
          <cell r="K13807" t="str">
            <v>SALÁRIOS, ENCARGOS E BENEFÍCIOS</v>
          </cell>
          <cell r="O13807">
            <v>0</v>
          </cell>
          <cell r="Q13807">
            <v>46174</v>
          </cell>
          <cell r="W13807" t="str">
            <v>SP INT 1</v>
          </cell>
          <cell r="X13807" t="str">
            <v>SP INT 1</v>
          </cell>
        </row>
        <row r="13808">
          <cell r="B13808">
            <v>6</v>
          </cell>
          <cell r="K13808" t="str">
            <v>SALÁRIOS, ENCARGOS E BENEFÍCIOS</v>
          </cell>
          <cell r="O13808">
            <v>0</v>
          </cell>
          <cell r="Q13808">
            <v>46174</v>
          </cell>
          <cell r="W13808" t="str">
            <v>SP INT 1</v>
          </cell>
          <cell r="X13808" t="str">
            <v>SP INT 1</v>
          </cell>
        </row>
        <row r="13809">
          <cell r="B13809">
            <v>6</v>
          </cell>
          <cell r="K13809" t="str">
            <v>SALÁRIOS, ENCARGOS E BENEFÍCIOS</v>
          </cell>
          <cell r="O13809">
            <v>0</v>
          </cell>
          <cell r="Q13809">
            <v>46174</v>
          </cell>
          <cell r="W13809" t="str">
            <v>SP INT 1</v>
          </cell>
          <cell r="X13809" t="str">
            <v>SP INT 1</v>
          </cell>
        </row>
        <row r="13810">
          <cell r="B13810">
            <v>6</v>
          </cell>
          <cell r="K13810" t="str">
            <v>SALÁRIOS, ENCARGOS E BENEFÍCIOS</v>
          </cell>
          <cell r="O13810">
            <v>0</v>
          </cell>
          <cell r="Q13810">
            <v>46174</v>
          </cell>
          <cell r="W13810" t="str">
            <v>SP INT 1</v>
          </cell>
          <cell r="X13810" t="str">
            <v>SP INT 1</v>
          </cell>
        </row>
        <row r="13811">
          <cell r="B13811">
            <v>6</v>
          </cell>
          <cell r="K13811" t="str">
            <v>SALÁRIOS, ENCARGOS E BENEFÍCIOS</v>
          </cell>
          <cell r="O13811">
            <v>0</v>
          </cell>
          <cell r="Q13811">
            <v>46174</v>
          </cell>
          <cell r="W13811" t="str">
            <v>SP INT 1</v>
          </cell>
          <cell r="X13811" t="str">
            <v>SP INT 1</v>
          </cell>
        </row>
        <row r="13812">
          <cell r="B13812">
            <v>6</v>
          </cell>
          <cell r="K13812" t="str">
            <v>SALÁRIOS, ENCARGOS E BENEFÍCIOS</v>
          </cell>
          <cell r="O13812">
            <v>0</v>
          </cell>
          <cell r="Q13812">
            <v>46174</v>
          </cell>
          <cell r="W13812" t="str">
            <v>SP INT 1</v>
          </cell>
          <cell r="X13812" t="str">
            <v>SP INT 1</v>
          </cell>
        </row>
        <row r="13813">
          <cell r="B13813">
            <v>6</v>
          </cell>
          <cell r="K13813" t="str">
            <v>SALÁRIOS, ENCARGOS E BENEFÍCIOS</v>
          </cell>
          <cell r="O13813">
            <v>0</v>
          </cell>
          <cell r="Q13813">
            <v>46174</v>
          </cell>
          <cell r="W13813" t="str">
            <v>SP INT 1</v>
          </cell>
          <cell r="X13813" t="str">
            <v>SP INT 1</v>
          </cell>
        </row>
        <row r="13814">
          <cell r="B13814">
            <v>6</v>
          </cell>
          <cell r="K13814" t="str">
            <v>SALÁRIOS, ENCARGOS E BENEFÍCIOS</v>
          </cell>
          <cell r="O13814">
            <v>0</v>
          </cell>
          <cell r="Q13814">
            <v>46174</v>
          </cell>
          <cell r="W13814" t="str">
            <v>SP INT 1</v>
          </cell>
          <cell r="X13814" t="str">
            <v>SP INT 1</v>
          </cell>
        </row>
        <row r="13815">
          <cell r="B13815">
            <v>6</v>
          </cell>
          <cell r="K13815" t="str">
            <v>PLR</v>
          </cell>
          <cell r="O13815">
            <v>0</v>
          </cell>
          <cell r="Q13815">
            <v>46174</v>
          </cell>
          <cell r="W13815" t="str">
            <v>SP INT 1</v>
          </cell>
          <cell r="X13815" t="str">
            <v>SP INT 1</v>
          </cell>
        </row>
        <row r="13816">
          <cell r="B13816">
            <v>6</v>
          </cell>
          <cell r="K13816" t="str">
            <v>SERVIÇOS</v>
          </cell>
          <cell r="O13816">
            <v>0</v>
          </cell>
          <cell r="Q13816">
            <v>46174</v>
          </cell>
          <cell r="W13816" t="str">
            <v>SP INT 1</v>
          </cell>
          <cell r="X13816" t="str">
            <v>SP INT 1</v>
          </cell>
        </row>
        <row r="13817">
          <cell r="B13817">
            <v>6</v>
          </cell>
          <cell r="K13817" t="str">
            <v>DESPESAS GERAIS</v>
          </cell>
          <cell r="O13817">
            <v>0</v>
          </cell>
          <cell r="Q13817">
            <v>46174</v>
          </cell>
          <cell r="W13817" t="str">
            <v>SP INT 1</v>
          </cell>
          <cell r="X13817" t="str">
            <v>SP INT 1</v>
          </cell>
        </row>
        <row r="13818">
          <cell r="B13818">
            <v>6</v>
          </cell>
          <cell r="K13818" t="str">
            <v>SALÁRIOS, ENCARGOS E BENEFÍCIOS</v>
          </cell>
          <cell r="O13818">
            <v>0</v>
          </cell>
          <cell r="Q13818">
            <v>46174</v>
          </cell>
          <cell r="W13818" t="str">
            <v>SP INT 1</v>
          </cell>
          <cell r="X13818" t="str">
            <v>SP INT 1</v>
          </cell>
        </row>
        <row r="13819">
          <cell r="B13819">
            <v>6</v>
          </cell>
          <cell r="K13819" t="str">
            <v>SALÁRIOS, ENCARGOS E BENEFÍCIOS</v>
          </cell>
          <cell r="O13819">
            <v>0</v>
          </cell>
          <cell r="Q13819">
            <v>46174</v>
          </cell>
          <cell r="W13819" t="str">
            <v>SP INT 1</v>
          </cell>
          <cell r="X13819" t="str">
            <v>SP INT 1</v>
          </cell>
        </row>
        <row r="13820">
          <cell r="B13820">
            <v>6</v>
          </cell>
          <cell r="K13820" t="str">
            <v>SALÁRIOS, ENCARGOS E BENEFÍCIOS</v>
          </cell>
          <cell r="O13820">
            <v>0</v>
          </cell>
          <cell r="Q13820">
            <v>46174</v>
          </cell>
          <cell r="W13820" t="str">
            <v>SP INT 1</v>
          </cell>
          <cell r="X13820" t="str">
            <v>SP INT 1</v>
          </cell>
        </row>
        <row r="13821">
          <cell r="B13821">
            <v>6</v>
          </cell>
          <cell r="K13821" t="str">
            <v>SALÁRIOS, ENCARGOS E BENEFÍCIOS</v>
          </cell>
          <cell r="O13821">
            <v>0</v>
          </cell>
          <cell r="Q13821">
            <v>46174</v>
          </cell>
          <cell r="W13821" t="str">
            <v>SP INT 1</v>
          </cell>
          <cell r="X13821" t="str">
            <v>SP INT 1</v>
          </cell>
        </row>
        <row r="13822">
          <cell r="B13822">
            <v>6</v>
          </cell>
          <cell r="K13822" t="str">
            <v>SALÁRIOS, ENCARGOS E BENEFÍCIOS</v>
          </cell>
          <cell r="O13822">
            <v>0</v>
          </cell>
          <cell r="Q13822">
            <v>46174</v>
          </cell>
          <cell r="W13822" t="str">
            <v>SP INT 1</v>
          </cell>
          <cell r="X13822" t="str">
            <v>SP INT 1</v>
          </cell>
        </row>
        <row r="13823">
          <cell r="B13823">
            <v>6</v>
          </cell>
          <cell r="K13823" t="str">
            <v>SERVIÇOS</v>
          </cell>
          <cell r="O13823">
            <v>0</v>
          </cell>
          <cell r="Q13823">
            <v>46174</v>
          </cell>
          <cell r="W13823" t="str">
            <v>SP INT 1</v>
          </cell>
          <cell r="X13823" t="str">
            <v>SP INT 1</v>
          </cell>
        </row>
        <row r="13824">
          <cell r="B13824">
            <v>6</v>
          </cell>
          <cell r="K13824" t="str">
            <v>SERVIÇOS</v>
          </cell>
          <cell r="O13824">
            <v>0</v>
          </cell>
          <cell r="Q13824">
            <v>46174</v>
          </cell>
          <cell r="W13824" t="str">
            <v>SP INT 1</v>
          </cell>
          <cell r="X13824" t="str">
            <v>SP INT 1</v>
          </cell>
        </row>
        <row r="13825">
          <cell r="B13825">
            <v>6</v>
          </cell>
          <cell r="K13825" t="str">
            <v>SALÁRIOS, ENCARGOS E BENEFÍCIOS</v>
          </cell>
          <cell r="O13825">
            <v>0</v>
          </cell>
          <cell r="Q13825">
            <v>46174</v>
          </cell>
          <cell r="W13825" t="str">
            <v>SP INT 1</v>
          </cell>
          <cell r="X13825" t="str">
            <v>SP INT 1</v>
          </cell>
        </row>
        <row r="13826">
          <cell r="B13826">
            <v>6</v>
          </cell>
          <cell r="K13826" t="str">
            <v>SALÁRIOS, ENCARGOS E BENEFÍCIOS</v>
          </cell>
          <cell r="O13826">
            <v>0</v>
          </cell>
          <cell r="Q13826">
            <v>46174</v>
          </cell>
          <cell r="W13826" t="str">
            <v>SP INT 1</v>
          </cell>
          <cell r="X13826" t="str">
            <v>SP INT 1</v>
          </cell>
        </row>
        <row r="13827">
          <cell r="B13827">
            <v>6</v>
          </cell>
          <cell r="K13827" t="str">
            <v>SALÁRIOS, ENCARGOS E BENEFÍCIOS</v>
          </cell>
          <cell r="O13827">
            <v>0</v>
          </cell>
          <cell r="Q13827">
            <v>46174</v>
          </cell>
          <cell r="W13827" t="str">
            <v>SP INT 1</v>
          </cell>
          <cell r="X13827" t="str">
            <v>SP INT 1</v>
          </cell>
        </row>
        <row r="13828">
          <cell r="B13828">
            <v>6</v>
          </cell>
          <cell r="K13828" t="str">
            <v>VIAGEM E LOGÍSTICA</v>
          </cell>
          <cell r="O13828">
            <v>0</v>
          </cell>
          <cell r="Q13828">
            <v>46174</v>
          </cell>
          <cell r="W13828" t="str">
            <v>SP INT 1</v>
          </cell>
          <cell r="X13828" t="str">
            <v>SP INT 1</v>
          </cell>
        </row>
        <row r="13829">
          <cell r="B13829">
            <v>6</v>
          </cell>
          <cell r="K13829" t="str">
            <v>SALÁRIOS, ENCARGOS E BENEFÍCIOS</v>
          </cell>
          <cell r="O13829">
            <v>0</v>
          </cell>
          <cell r="Q13829">
            <v>46174</v>
          </cell>
          <cell r="W13829" t="str">
            <v>SP INT 1</v>
          </cell>
          <cell r="X13829" t="str">
            <v>SP INT 1</v>
          </cell>
        </row>
        <row r="13830">
          <cell r="B13830">
            <v>6</v>
          </cell>
          <cell r="K13830" t="str">
            <v>SALÁRIOS, ENCARGOS E BENEFÍCIOS</v>
          </cell>
          <cell r="O13830">
            <v>0</v>
          </cell>
          <cell r="Q13830">
            <v>46174</v>
          </cell>
          <cell r="W13830" t="str">
            <v>SP INT 1</v>
          </cell>
          <cell r="X13830" t="str">
            <v>SP INT 1</v>
          </cell>
        </row>
        <row r="13831">
          <cell r="B13831">
            <v>6</v>
          </cell>
          <cell r="K13831" t="str">
            <v>SALÁRIOS, ENCARGOS E BENEFÍCIOS</v>
          </cell>
          <cell r="O13831">
            <v>0</v>
          </cell>
          <cell r="Q13831">
            <v>46174</v>
          </cell>
          <cell r="W13831" t="str">
            <v>SP INT 1</v>
          </cell>
          <cell r="X13831" t="str">
            <v>SP INT 1</v>
          </cell>
        </row>
        <row r="13832">
          <cell r="B13832">
            <v>6</v>
          </cell>
          <cell r="K13832" t="str">
            <v>SALÁRIOS, ENCARGOS E BENEFÍCIOS</v>
          </cell>
          <cell r="O13832">
            <v>0</v>
          </cell>
          <cell r="Q13832">
            <v>46174</v>
          </cell>
          <cell r="W13832" t="str">
            <v>SP INT 1</v>
          </cell>
          <cell r="X13832" t="str">
            <v>SP INT 1</v>
          </cell>
        </row>
        <row r="13833">
          <cell r="B13833">
            <v>6</v>
          </cell>
          <cell r="K13833" t="str">
            <v>SALÁRIOS, ENCARGOS E BENEFÍCIOS</v>
          </cell>
          <cell r="O13833">
            <v>0</v>
          </cell>
          <cell r="Q13833">
            <v>46174</v>
          </cell>
          <cell r="W13833" t="str">
            <v>SP INT 1</v>
          </cell>
          <cell r="X13833" t="str">
            <v>SP INT 1</v>
          </cell>
        </row>
        <row r="13834">
          <cell r="B13834">
            <v>6</v>
          </cell>
          <cell r="K13834" t="str">
            <v>SALÁRIOS, ENCARGOS E BENEFÍCIOS</v>
          </cell>
          <cell r="O13834">
            <v>0</v>
          </cell>
          <cell r="Q13834">
            <v>46174</v>
          </cell>
          <cell r="W13834" t="str">
            <v>SP INT 1</v>
          </cell>
          <cell r="X13834" t="str">
            <v>SP INT 1</v>
          </cell>
        </row>
        <row r="13835">
          <cell r="B13835">
            <v>6</v>
          </cell>
          <cell r="K13835" t="str">
            <v>SALÁRIOS, ENCARGOS E BENEFÍCIOS</v>
          </cell>
          <cell r="O13835">
            <v>0</v>
          </cell>
          <cell r="Q13835">
            <v>46174</v>
          </cell>
          <cell r="W13835" t="str">
            <v>SP INT 1</v>
          </cell>
          <cell r="X13835" t="str">
            <v>SP INT 1</v>
          </cell>
        </row>
        <row r="13836">
          <cell r="B13836">
            <v>6</v>
          </cell>
          <cell r="K13836" t="str">
            <v>SALÁRIOS, ENCARGOS E BENEFÍCIOS</v>
          </cell>
          <cell r="O13836">
            <v>0</v>
          </cell>
          <cell r="Q13836">
            <v>46174</v>
          </cell>
          <cell r="W13836" t="str">
            <v>SP INT 1</v>
          </cell>
          <cell r="X13836" t="str">
            <v>SP INT 1</v>
          </cell>
        </row>
        <row r="13837">
          <cell r="B13837">
            <v>6</v>
          </cell>
          <cell r="K13837" t="str">
            <v>DESPESAS GERAIS</v>
          </cell>
          <cell r="O13837">
            <v>0</v>
          </cell>
          <cell r="Q13837">
            <v>46174</v>
          </cell>
          <cell r="W13837" t="str">
            <v>SP INT 1</v>
          </cell>
          <cell r="X13837" t="str">
            <v>SP INT 1</v>
          </cell>
        </row>
        <row r="13838">
          <cell r="B13838">
            <v>6</v>
          </cell>
          <cell r="K13838" t="str">
            <v>SALÁRIOS, ENCARGOS E BENEFÍCIOS</v>
          </cell>
          <cell r="O13838">
            <v>0</v>
          </cell>
          <cell r="Q13838">
            <v>46174</v>
          </cell>
          <cell r="W13838" t="str">
            <v>SP INT 1</v>
          </cell>
          <cell r="X13838" t="str">
            <v>SP INT 1</v>
          </cell>
        </row>
        <row r="13839">
          <cell r="B13839">
            <v>6</v>
          </cell>
          <cell r="K13839" t="str">
            <v>SALÁRIOS, ENCARGOS E BENEFÍCIOS</v>
          </cell>
          <cell r="O13839">
            <v>0</v>
          </cell>
          <cell r="Q13839">
            <v>46174</v>
          </cell>
          <cell r="W13839" t="str">
            <v>SP INT 1</v>
          </cell>
          <cell r="X13839" t="str">
            <v>SP INT 1</v>
          </cell>
        </row>
        <row r="13840">
          <cell r="B13840">
            <v>6</v>
          </cell>
          <cell r="K13840" t="str">
            <v>SALÁRIOS, ENCARGOS E BENEFÍCIOS</v>
          </cell>
          <cell r="O13840">
            <v>0</v>
          </cell>
          <cell r="Q13840">
            <v>46174</v>
          </cell>
          <cell r="W13840" t="str">
            <v>SP INT 1</v>
          </cell>
          <cell r="X13840" t="str">
            <v>SP INT 1</v>
          </cell>
        </row>
        <row r="13841">
          <cell r="B13841">
            <v>6</v>
          </cell>
          <cell r="K13841" t="str">
            <v>SALÁRIOS, ENCARGOS E BENEFÍCIOS</v>
          </cell>
          <cell r="O13841">
            <v>0</v>
          </cell>
          <cell r="Q13841">
            <v>46174</v>
          </cell>
          <cell r="W13841" t="str">
            <v>SP INT 1</v>
          </cell>
          <cell r="X13841" t="str">
            <v>SP INT 1</v>
          </cell>
        </row>
        <row r="13842">
          <cell r="B13842">
            <v>6</v>
          </cell>
          <cell r="K13842" t="str">
            <v>SALÁRIOS, ENCARGOS E BENEFÍCIOS</v>
          </cell>
          <cell r="O13842">
            <v>0</v>
          </cell>
          <cell r="Q13842">
            <v>46174</v>
          </cell>
          <cell r="W13842" t="str">
            <v>SP INT 1</v>
          </cell>
          <cell r="X13842" t="str">
            <v>SP INT 1</v>
          </cell>
        </row>
        <row r="13843">
          <cell r="B13843">
            <v>6</v>
          </cell>
          <cell r="K13843" t="str">
            <v>SERVIÇOS</v>
          </cell>
          <cell r="O13843">
            <v>0</v>
          </cell>
          <cell r="Q13843">
            <v>46174</v>
          </cell>
          <cell r="W13843" t="str">
            <v>SP INT 1</v>
          </cell>
          <cell r="X13843" t="str">
            <v>SP INT 1</v>
          </cell>
        </row>
        <row r="13844">
          <cell r="B13844">
            <v>6</v>
          </cell>
          <cell r="K13844" t="str">
            <v>DESPESAS GERAIS</v>
          </cell>
          <cell r="O13844">
            <v>0</v>
          </cell>
          <cell r="Q13844">
            <v>46174</v>
          </cell>
          <cell r="W13844" t="str">
            <v>SP INT 1</v>
          </cell>
          <cell r="X13844" t="str">
            <v>SP INT 1</v>
          </cell>
        </row>
        <row r="13845">
          <cell r="B13845">
            <v>6</v>
          </cell>
          <cell r="K13845" t="str">
            <v>SALÁRIOS, ENCARGOS E BENEFÍCIOS</v>
          </cell>
          <cell r="O13845">
            <v>0</v>
          </cell>
          <cell r="Q13845">
            <v>46174</v>
          </cell>
          <cell r="W13845" t="str">
            <v>SP INT 1</v>
          </cell>
          <cell r="X13845" t="str">
            <v>SP INT 1</v>
          </cell>
        </row>
        <row r="13846">
          <cell r="B13846">
            <v>6</v>
          </cell>
          <cell r="K13846" t="str">
            <v>SALÁRIOS, ENCARGOS E BENEFÍCIOS</v>
          </cell>
          <cell r="O13846">
            <v>0</v>
          </cell>
          <cell r="Q13846">
            <v>46174</v>
          </cell>
          <cell r="W13846" t="str">
            <v>SP INT 1</v>
          </cell>
          <cell r="X13846" t="str">
            <v>SP INT 1</v>
          </cell>
        </row>
        <row r="13847">
          <cell r="B13847">
            <v>6</v>
          </cell>
          <cell r="K13847" t="str">
            <v>SALÁRIOS, ENCARGOS E BENEFÍCIOS</v>
          </cell>
          <cell r="O13847">
            <v>0</v>
          </cell>
          <cell r="Q13847">
            <v>46174</v>
          </cell>
          <cell r="W13847" t="str">
            <v>SP INT 1</v>
          </cell>
          <cell r="X13847" t="str">
            <v>SP INT 1</v>
          </cell>
        </row>
        <row r="13848">
          <cell r="B13848">
            <v>6</v>
          </cell>
          <cell r="K13848" t="str">
            <v>SALÁRIOS, ENCARGOS E BENEFÍCIOS</v>
          </cell>
          <cell r="O13848">
            <v>0</v>
          </cell>
          <cell r="Q13848">
            <v>46174</v>
          </cell>
          <cell r="W13848" t="str">
            <v>SP INT 1</v>
          </cell>
          <cell r="X13848" t="str">
            <v>SP INT 1</v>
          </cell>
        </row>
        <row r="13849">
          <cell r="B13849">
            <v>6</v>
          </cell>
          <cell r="K13849" t="str">
            <v>SALÁRIOS, ENCARGOS E BENEFÍCIOS</v>
          </cell>
          <cell r="O13849">
            <v>0</v>
          </cell>
          <cell r="Q13849">
            <v>46174</v>
          </cell>
          <cell r="W13849" t="str">
            <v>SP INT 1</v>
          </cell>
          <cell r="X13849" t="str">
            <v>SP INT 1</v>
          </cell>
        </row>
        <row r="13850">
          <cell r="B13850">
            <v>6</v>
          </cell>
          <cell r="K13850" t="str">
            <v>SERVIÇOS</v>
          </cell>
          <cell r="O13850">
            <v>0</v>
          </cell>
          <cell r="Q13850">
            <v>46174</v>
          </cell>
          <cell r="W13850" t="str">
            <v>SP INT 1</v>
          </cell>
          <cell r="X13850" t="str">
            <v>SP INT 1</v>
          </cell>
        </row>
        <row r="13851">
          <cell r="B13851">
            <v>6</v>
          </cell>
          <cell r="K13851" t="str">
            <v>SALÁRIOS, ENCARGOS E BENEFÍCIOS</v>
          </cell>
          <cell r="O13851">
            <v>0</v>
          </cell>
          <cell r="Q13851">
            <v>46174</v>
          </cell>
          <cell r="W13851" t="str">
            <v>SP INT 1</v>
          </cell>
          <cell r="X13851" t="str">
            <v>SP INT 1</v>
          </cell>
        </row>
        <row r="13852">
          <cell r="B13852">
            <v>6</v>
          </cell>
          <cell r="K13852" t="str">
            <v>SALÁRIOS, ENCARGOS E BENEFÍCIOS</v>
          </cell>
          <cell r="O13852">
            <v>0</v>
          </cell>
          <cell r="Q13852">
            <v>46174</v>
          </cell>
          <cell r="W13852" t="str">
            <v>SP INT 1</v>
          </cell>
          <cell r="X13852" t="str">
            <v>SP INT 1</v>
          </cell>
        </row>
        <row r="13853">
          <cell r="B13853">
            <v>6</v>
          </cell>
          <cell r="K13853" t="str">
            <v>SALÁRIOS, ENCARGOS E BENEFÍCIOS</v>
          </cell>
          <cell r="O13853">
            <v>0</v>
          </cell>
          <cell r="Q13853">
            <v>46174</v>
          </cell>
          <cell r="W13853" t="str">
            <v>SP INT 1</v>
          </cell>
          <cell r="X13853" t="str">
            <v>SP INT 1</v>
          </cell>
        </row>
        <row r="13854">
          <cell r="B13854">
            <v>6</v>
          </cell>
          <cell r="K13854" t="str">
            <v>SALÁRIOS, ENCARGOS E BENEFÍCIOS</v>
          </cell>
          <cell r="O13854">
            <v>0</v>
          </cell>
          <cell r="Q13854">
            <v>46174</v>
          </cell>
          <cell r="W13854" t="str">
            <v>SP INT 1</v>
          </cell>
          <cell r="X13854" t="str">
            <v>SP INT 1</v>
          </cell>
        </row>
        <row r="13855">
          <cell r="B13855">
            <v>6</v>
          </cell>
          <cell r="K13855" t="str">
            <v>SALÁRIOS, ENCARGOS E BENEFÍCIOS</v>
          </cell>
          <cell r="O13855">
            <v>0</v>
          </cell>
          <cell r="Q13855">
            <v>46174</v>
          </cell>
          <cell r="W13855" t="str">
            <v>SP INT 1</v>
          </cell>
          <cell r="X13855" t="str">
            <v>SP INT 1</v>
          </cell>
        </row>
        <row r="13856">
          <cell r="B13856">
            <v>6</v>
          </cell>
          <cell r="K13856" t="str">
            <v>SALÁRIOS, ENCARGOS E BENEFÍCIOS</v>
          </cell>
          <cell r="O13856">
            <v>0</v>
          </cell>
          <cell r="Q13856">
            <v>46174</v>
          </cell>
          <cell r="W13856" t="str">
            <v>SP INT 1</v>
          </cell>
          <cell r="X13856" t="str">
            <v>SP INT 1</v>
          </cell>
        </row>
        <row r="13857">
          <cell r="B13857">
            <v>6</v>
          </cell>
          <cell r="K13857" t="str">
            <v>SALÁRIOS, ENCARGOS E BENEFÍCIOS</v>
          </cell>
          <cell r="O13857">
            <v>0</v>
          </cell>
          <cell r="Q13857">
            <v>46174</v>
          </cell>
          <cell r="W13857" t="str">
            <v>SP INT 1</v>
          </cell>
          <cell r="X13857" t="str">
            <v>SP INT 1</v>
          </cell>
        </row>
        <row r="13858">
          <cell r="B13858">
            <v>6</v>
          </cell>
          <cell r="K13858" t="str">
            <v>PLR</v>
          </cell>
          <cell r="O13858">
            <v>0</v>
          </cell>
          <cell r="Q13858">
            <v>46174</v>
          </cell>
          <cell r="W13858" t="str">
            <v>SP INT 1</v>
          </cell>
          <cell r="X13858" t="str">
            <v>SP INT 1</v>
          </cell>
        </row>
        <row r="13859">
          <cell r="B13859">
            <v>6</v>
          </cell>
          <cell r="K13859" t="str">
            <v>SALÁRIOS, ENCARGOS E BENEFÍCIOS</v>
          </cell>
          <cell r="O13859">
            <v>0</v>
          </cell>
          <cell r="Q13859">
            <v>46174</v>
          </cell>
          <cell r="W13859" t="str">
            <v>SP INT 1</v>
          </cell>
          <cell r="X13859" t="str">
            <v>SP INT 1</v>
          </cell>
        </row>
        <row r="13860">
          <cell r="B13860">
            <v>6</v>
          </cell>
          <cell r="K13860" t="str">
            <v>SALÁRIOS, ENCARGOS E BENEFÍCIOS</v>
          </cell>
          <cell r="O13860">
            <v>0</v>
          </cell>
          <cell r="Q13860">
            <v>46174</v>
          </cell>
          <cell r="W13860" t="str">
            <v>SP INT 1</v>
          </cell>
          <cell r="X13860" t="str">
            <v>SP INT 1</v>
          </cell>
        </row>
        <row r="13861">
          <cell r="B13861">
            <v>6</v>
          </cell>
          <cell r="K13861" t="str">
            <v>SERVIÇOS</v>
          </cell>
          <cell r="O13861">
            <v>0</v>
          </cell>
          <cell r="Q13861">
            <v>46174</v>
          </cell>
          <cell r="W13861" t="str">
            <v>SP INT 1</v>
          </cell>
          <cell r="X13861" t="str">
            <v>SP INT 1</v>
          </cell>
        </row>
        <row r="13862">
          <cell r="B13862">
            <v>6</v>
          </cell>
          <cell r="K13862" t="str">
            <v>VIAGEM E LOGÍSTICA</v>
          </cell>
          <cell r="O13862">
            <v>0</v>
          </cell>
          <cell r="Q13862">
            <v>46174</v>
          </cell>
          <cell r="W13862" t="str">
            <v>SP INT 1</v>
          </cell>
          <cell r="X13862" t="str">
            <v>SP INT 1</v>
          </cell>
        </row>
        <row r="13863">
          <cell r="B13863">
            <v>6</v>
          </cell>
          <cell r="K13863" t="str">
            <v>PLR</v>
          </cell>
          <cell r="O13863">
            <v>0</v>
          </cell>
          <cell r="Q13863">
            <v>46174</v>
          </cell>
          <cell r="W13863" t="str">
            <v>SP INT 1</v>
          </cell>
          <cell r="X13863" t="str">
            <v>SP INT 1</v>
          </cell>
        </row>
        <row r="13864">
          <cell r="B13864">
            <v>6</v>
          </cell>
          <cell r="K13864" t="str">
            <v>SERVIÇOS</v>
          </cell>
          <cell r="O13864">
            <v>0</v>
          </cell>
          <cell r="Q13864">
            <v>46174</v>
          </cell>
          <cell r="W13864" t="str">
            <v>SP INT 1</v>
          </cell>
          <cell r="X13864" t="str">
            <v>SP INT 1</v>
          </cell>
        </row>
        <row r="13865">
          <cell r="B13865">
            <v>6</v>
          </cell>
          <cell r="K13865" t="str">
            <v>SALÁRIOS, ENCARGOS E BENEFÍCIOS</v>
          </cell>
          <cell r="O13865">
            <v>0</v>
          </cell>
          <cell r="Q13865">
            <v>46174</v>
          </cell>
          <cell r="W13865" t="str">
            <v>SP INT 1</v>
          </cell>
          <cell r="X13865" t="str">
            <v>SP INT 1</v>
          </cell>
        </row>
        <row r="13866">
          <cell r="B13866">
            <v>6</v>
          </cell>
          <cell r="K13866" t="str">
            <v>SALÁRIOS, ENCARGOS E BENEFÍCIOS</v>
          </cell>
          <cell r="O13866">
            <v>0</v>
          </cell>
          <cell r="Q13866">
            <v>46174</v>
          </cell>
          <cell r="W13866" t="str">
            <v>SP INT 1</v>
          </cell>
          <cell r="X13866" t="str">
            <v>SP INT 1</v>
          </cell>
        </row>
        <row r="13867">
          <cell r="B13867">
            <v>6</v>
          </cell>
          <cell r="K13867" t="str">
            <v>SALÁRIOS, ENCARGOS E BENEFÍCIOS</v>
          </cell>
          <cell r="O13867">
            <v>0</v>
          </cell>
          <cell r="Q13867">
            <v>46174</v>
          </cell>
          <cell r="W13867" t="str">
            <v>SP INT 1</v>
          </cell>
          <cell r="X13867" t="str">
            <v>SP INT 1</v>
          </cell>
        </row>
        <row r="13868">
          <cell r="B13868">
            <v>6</v>
          </cell>
          <cell r="K13868" t="str">
            <v>SALÁRIOS, ENCARGOS E BENEFÍCIOS</v>
          </cell>
          <cell r="O13868">
            <v>0</v>
          </cell>
          <cell r="Q13868">
            <v>46174</v>
          </cell>
          <cell r="W13868" t="str">
            <v>SP INT 1</v>
          </cell>
          <cell r="X13868" t="str">
            <v>SP INT 1</v>
          </cell>
        </row>
        <row r="13869">
          <cell r="B13869">
            <v>6</v>
          </cell>
          <cell r="K13869" t="str">
            <v>PLR</v>
          </cell>
          <cell r="O13869">
            <v>0</v>
          </cell>
          <cell r="Q13869">
            <v>46174</v>
          </cell>
          <cell r="W13869" t="str">
            <v>SP INT 1</v>
          </cell>
          <cell r="X13869" t="str">
            <v>SP INT 1</v>
          </cell>
        </row>
        <row r="13870">
          <cell r="B13870">
            <v>6</v>
          </cell>
          <cell r="K13870" t="str">
            <v>SALÁRIOS, ENCARGOS E BENEFÍCIOS</v>
          </cell>
          <cell r="O13870">
            <v>0</v>
          </cell>
          <cell r="Q13870">
            <v>46174</v>
          </cell>
          <cell r="W13870" t="str">
            <v>SP INT 1</v>
          </cell>
          <cell r="X13870" t="str">
            <v>SP INT 1</v>
          </cell>
        </row>
        <row r="13871">
          <cell r="B13871">
            <v>6</v>
          </cell>
          <cell r="K13871" t="str">
            <v>SALÁRIOS, ENCARGOS E BENEFÍCIOS</v>
          </cell>
          <cell r="O13871">
            <v>0</v>
          </cell>
          <cell r="Q13871">
            <v>46174</v>
          </cell>
          <cell r="W13871" t="str">
            <v>SP INT 1</v>
          </cell>
          <cell r="X13871" t="str">
            <v>SP INT 1</v>
          </cell>
        </row>
        <row r="13872">
          <cell r="B13872">
            <v>6</v>
          </cell>
          <cell r="K13872" t="str">
            <v>SALÁRIOS, ENCARGOS E BENEFÍCIOS</v>
          </cell>
          <cell r="O13872">
            <v>0</v>
          </cell>
          <cell r="Q13872">
            <v>46174</v>
          </cell>
          <cell r="W13872" t="str">
            <v>SP INT 1</v>
          </cell>
          <cell r="X13872" t="str">
            <v>SP INT 1</v>
          </cell>
        </row>
        <row r="13873">
          <cell r="B13873">
            <v>6</v>
          </cell>
          <cell r="K13873" t="str">
            <v>SALÁRIOS, ENCARGOS E BENEFÍCIOS</v>
          </cell>
          <cell r="O13873">
            <v>0</v>
          </cell>
          <cell r="Q13873">
            <v>46174</v>
          </cell>
          <cell r="W13873" t="str">
            <v>SP INT 1</v>
          </cell>
          <cell r="X13873" t="str">
            <v>SP INT 1</v>
          </cell>
        </row>
        <row r="13874">
          <cell r="B13874">
            <v>6</v>
          </cell>
          <cell r="K13874" t="str">
            <v>SALÁRIOS, ENCARGOS E BENEFÍCIOS</v>
          </cell>
          <cell r="O13874">
            <v>0</v>
          </cell>
          <cell r="Q13874">
            <v>46174</v>
          </cell>
          <cell r="W13874" t="str">
            <v>SP INT 1</v>
          </cell>
          <cell r="X13874" t="str">
            <v>SP INT 1</v>
          </cell>
        </row>
        <row r="13875">
          <cell r="B13875">
            <v>6</v>
          </cell>
          <cell r="K13875" t="str">
            <v>SALÁRIOS, ENCARGOS E BENEFÍCIOS</v>
          </cell>
          <cell r="O13875">
            <v>0</v>
          </cell>
          <cell r="Q13875">
            <v>46174</v>
          </cell>
          <cell r="W13875" t="str">
            <v>SP INT 1</v>
          </cell>
          <cell r="X13875" t="str">
            <v>SP INT 1</v>
          </cell>
        </row>
        <row r="13876">
          <cell r="B13876">
            <v>6</v>
          </cell>
          <cell r="K13876" t="str">
            <v>SALÁRIOS, ENCARGOS E BENEFÍCIOS</v>
          </cell>
          <cell r="O13876">
            <v>0</v>
          </cell>
          <cell r="Q13876">
            <v>46174</v>
          </cell>
          <cell r="W13876" t="str">
            <v>SP INT 1</v>
          </cell>
          <cell r="X13876" t="str">
            <v>SP INT 1</v>
          </cell>
        </row>
        <row r="13877">
          <cell r="B13877">
            <v>6</v>
          </cell>
          <cell r="K13877" t="str">
            <v>SALÁRIOS, ENCARGOS E BENEFÍCIOS</v>
          </cell>
          <cell r="O13877">
            <v>0</v>
          </cell>
          <cell r="Q13877">
            <v>46174</v>
          </cell>
          <cell r="W13877" t="str">
            <v>SP INT 1</v>
          </cell>
          <cell r="X13877" t="str">
            <v>SP INT 1</v>
          </cell>
        </row>
        <row r="13878">
          <cell r="B13878">
            <v>6</v>
          </cell>
          <cell r="K13878" t="str">
            <v>SALÁRIOS, ENCARGOS E BENEFÍCIOS</v>
          </cell>
          <cell r="O13878">
            <v>0</v>
          </cell>
          <cell r="Q13878">
            <v>46174</v>
          </cell>
          <cell r="W13878" t="str">
            <v>SP INT 1</v>
          </cell>
          <cell r="X13878" t="str">
            <v>SP INT 1</v>
          </cell>
        </row>
        <row r="13879">
          <cell r="B13879">
            <v>6</v>
          </cell>
          <cell r="K13879" t="str">
            <v>SALÁRIOS, ENCARGOS E BENEFÍCIOS</v>
          </cell>
          <cell r="O13879">
            <v>0</v>
          </cell>
          <cell r="Q13879">
            <v>46174</v>
          </cell>
          <cell r="W13879" t="str">
            <v>SP INT 1</v>
          </cell>
          <cell r="X13879" t="str">
            <v>SP INT 1</v>
          </cell>
        </row>
        <row r="13880">
          <cell r="B13880">
            <v>6</v>
          </cell>
          <cell r="K13880" t="str">
            <v>SALÁRIOS, ENCARGOS E BENEFÍCIOS</v>
          </cell>
          <cell r="O13880">
            <v>0</v>
          </cell>
          <cell r="Q13880">
            <v>46174</v>
          </cell>
          <cell r="W13880" t="str">
            <v>SP INT 1</v>
          </cell>
          <cell r="X13880" t="str">
            <v>SP INT 1</v>
          </cell>
        </row>
        <row r="13881">
          <cell r="B13881">
            <v>6</v>
          </cell>
          <cell r="K13881" t="str">
            <v>SALÁRIOS, ENCARGOS E BENEFÍCIOS</v>
          </cell>
          <cell r="O13881">
            <v>0</v>
          </cell>
          <cell r="Q13881">
            <v>46174</v>
          </cell>
          <cell r="W13881" t="str">
            <v>SP INT 1</v>
          </cell>
          <cell r="X13881" t="str">
            <v>SP INT 1</v>
          </cell>
        </row>
        <row r="13882">
          <cell r="B13882">
            <v>6</v>
          </cell>
          <cell r="K13882" t="str">
            <v>SALÁRIOS, ENCARGOS E BENEFÍCIOS</v>
          </cell>
          <cell r="O13882">
            <v>0</v>
          </cell>
          <cell r="Q13882">
            <v>46174</v>
          </cell>
          <cell r="W13882" t="str">
            <v>SP INT 1</v>
          </cell>
          <cell r="X13882" t="str">
            <v>SP INT 1</v>
          </cell>
        </row>
        <row r="13883">
          <cell r="B13883">
            <v>6</v>
          </cell>
          <cell r="K13883" t="str">
            <v>SALÁRIOS, ENCARGOS E BENEFÍCIOS</v>
          </cell>
          <cell r="O13883">
            <v>0</v>
          </cell>
          <cell r="Q13883">
            <v>46174</v>
          </cell>
          <cell r="W13883" t="str">
            <v>SP INT 1</v>
          </cell>
          <cell r="X13883" t="str">
            <v>SP INT 1</v>
          </cell>
        </row>
        <row r="13884">
          <cell r="B13884">
            <v>6</v>
          </cell>
          <cell r="K13884" t="str">
            <v>SALÁRIOS, ENCARGOS E BENEFÍCIOS</v>
          </cell>
          <cell r="O13884">
            <v>0</v>
          </cell>
          <cell r="Q13884">
            <v>46174</v>
          </cell>
          <cell r="W13884" t="str">
            <v>SP INT 1</v>
          </cell>
          <cell r="X13884" t="str">
            <v>SP INT 1</v>
          </cell>
        </row>
        <row r="13885">
          <cell r="B13885">
            <v>6</v>
          </cell>
          <cell r="K13885" t="str">
            <v>SALÁRIOS, ENCARGOS E BENEFÍCIOS</v>
          </cell>
          <cell r="O13885">
            <v>0</v>
          </cell>
          <cell r="Q13885">
            <v>46174</v>
          </cell>
          <cell r="W13885" t="str">
            <v>SP INT 1</v>
          </cell>
          <cell r="X13885" t="str">
            <v>SP INT 1</v>
          </cell>
        </row>
        <row r="13886">
          <cell r="B13886">
            <v>6</v>
          </cell>
          <cell r="K13886" t="str">
            <v>SERVIÇOS</v>
          </cell>
          <cell r="O13886">
            <v>0</v>
          </cell>
          <cell r="Q13886">
            <v>46174</v>
          </cell>
          <cell r="W13886" t="str">
            <v>SP INT 1</v>
          </cell>
          <cell r="X13886" t="str">
            <v>SP INT 1</v>
          </cell>
        </row>
        <row r="13887">
          <cell r="B13887">
            <v>6</v>
          </cell>
          <cell r="K13887" t="str">
            <v>PLR</v>
          </cell>
          <cell r="O13887">
            <v>0</v>
          </cell>
          <cell r="Q13887">
            <v>46174</v>
          </cell>
          <cell r="W13887" t="str">
            <v>SP INT 1</v>
          </cell>
          <cell r="X13887" t="str">
            <v>SP INT 1</v>
          </cell>
        </row>
        <row r="13888">
          <cell r="B13888">
            <v>6</v>
          </cell>
          <cell r="K13888" t="str">
            <v>SALÁRIOS, ENCARGOS E BENEFÍCIOS</v>
          </cell>
          <cell r="O13888">
            <v>0</v>
          </cell>
          <cell r="Q13888">
            <v>46174</v>
          </cell>
          <cell r="W13888" t="str">
            <v>SP INT 1</v>
          </cell>
          <cell r="X13888" t="str">
            <v>SP INT 1</v>
          </cell>
        </row>
        <row r="13889">
          <cell r="B13889">
            <v>6</v>
          </cell>
          <cell r="K13889" t="str">
            <v>SALÁRIOS, ENCARGOS E BENEFÍCIOS</v>
          </cell>
          <cell r="O13889">
            <v>0</v>
          </cell>
          <cell r="Q13889">
            <v>46174</v>
          </cell>
          <cell r="W13889" t="str">
            <v>SP INT 1</v>
          </cell>
          <cell r="X13889" t="str">
            <v>SP INT 1</v>
          </cell>
        </row>
        <row r="13890">
          <cell r="B13890">
            <v>6</v>
          </cell>
          <cell r="K13890" t="str">
            <v>SALÁRIOS, ENCARGOS E BENEFÍCIOS</v>
          </cell>
          <cell r="O13890">
            <v>0</v>
          </cell>
          <cell r="Q13890">
            <v>46174</v>
          </cell>
          <cell r="W13890" t="str">
            <v>SP INT 1</v>
          </cell>
          <cell r="X13890" t="str">
            <v>SP INT 1</v>
          </cell>
        </row>
        <row r="13891">
          <cell r="B13891">
            <v>6</v>
          </cell>
          <cell r="K13891" t="str">
            <v>SALÁRIOS, ENCARGOS E BENEFÍCIOS</v>
          </cell>
          <cell r="O13891">
            <v>0</v>
          </cell>
          <cell r="Q13891">
            <v>46174</v>
          </cell>
          <cell r="W13891" t="str">
            <v>SP INT 1</v>
          </cell>
          <cell r="X13891" t="str">
            <v>SP INT 1</v>
          </cell>
        </row>
        <row r="13892">
          <cell r="B13892">
            <v>6</v>
          </cell>
          <cell r="K13892" t="str">
            <v>SALÁRIOS, ENCARGOS E BENEFÍCIOS</v>
          </cell>
          <cell r="O13892">
            <v>0</v>
          </cell>
          <cell r="Q13892">
            <v>46174</v>
          </cell>
          <cell r="W13892" t="str">
            <v>SP INT 1</v>
          </cell>
          <cell r="X13892" t="str">
            <v>SP INT 1</v>
          </cell>
        </row>
        <row r="13893">
          <cell r="B13893">
            <v>6</v>
          </cell>
          <cell r="K13893" t="str">
            <v>PLR</v>
          </cell>
          <cell r="O13893">
            <v>0</v>
          </cell>
          <cell r="Q13893">
            <v>46174</v>
          </cell>
          <cell r="W13893" t="str">
            <v>SP INT 1</v>
          </cell>
          <cell r="X13893" t="str">
            <v>SP INT 1</v>
          </cell>
        </row>
        <row r="13894">
          <cell r="B13894">
            <v>6</v>
          </cell>
          <cell r="K13894" t="str">
            <v>SERVIÇOS</v>
          </cell>
          <cell r="O13894">
            <v>0</v>
          </cell>
          <cell r="Q13894">
            <v>46174</v>
          </cell>
          <cell r="W13894" t="str">
            <v>SP INT 1</v>
          </cell>
          <cell r="X13894" t="str">
            <v>SP INT 1</v>
          </cell>
        </row>
        <row r="13895">
          <cell r="B13895">
            <v>6</v>
          </cell>
          <cell r="K13895" t="str">
            <v>SALÁRIOS, ENCARGOS E BENEFÍCIOS</v>
          </cell>
          <cell r="O13895">
            <v>0</v>
          </cell>
          <cell r="Q13895">
            <v>46174</v>
          </cell>
          <cell r="W13895" t="str">
            <v>SP INT 1</v>
          </cell>
          <cell r="X13895" t="str">
            <v>SP INT 1</v>
          </cell>
        </row>
        <row r="13896">
          <cell r="B13896">
            <v>6</v>
          </cell>
          <cell r="K13896" t="str">
            <v>SALÁRIOS, ENCARGOS E BENEFÍCIOS</v>
          </cell>
          <cell r="O13896">
            <v>0</v>
          </cell>
          <cell r="Q13896">
            <v>46174</v>
          </cell>
          <cell r="W13896" t="str">
            <v>SP INT 1</v>
          </cell>
          <cell r="X13896" t="str">
            <v>SP INT 1</v>
          </cell>
        </row>
        <row r="13897">
          <cell r="B13897">
            <v>6</v>
          </cell>
          <cell r="K13897" t="str">
            <v>SALÁRIOS, ENCARGOS E BENEFÍCIOS</v>
          </cell>
          <cell r="O13897">
            <v>0</v>
          </cell>
          <cell r="Q13897">
            <v>46174</v>
          </cell>
          <cell r="W13897" t="str">
            <v>SP INT 1</v>
          </cell>
          <cell r="X13897" t="str">
            <v>SP INT 1</v>
          </cell>
        </row>
        <row r="13898">
          <cell r="B13898">
            <v>6</v>
          </cell>
          <cell r="K13898" t="str">
            <v>SALÁRIOS, ENCARGOS E BENEFÍCIOS</v>
          </cell>
          <cell r="O13898">
            <v>0</v>
          </cell>
          <cell r="Q13898">
            <v>46174</v>
          </cell>
          <cell r="W13898" t="str">
            <v>SP INT 1</v>
          </cell>
          <cell r="X13898" t="str">
            <v>SP INT 1</v>
          </cell>
        </row>
        <row r="13899">
          <cell r="B13899">
            <v>6</v>
          </cell>
          <cell r="K13899" t="str">
            <v>SALÁRIOS, ENCARGOS E BENEFÍCIOS</v>
          </cell>
          <cell r="O13899">
            <v>0</v>
          </cell>
          <cell r="Q13899">
            <v>46174</v>
          </cell>
          <cell r="W13899" t="str">
            <v>SP INT 1</v>
          </cell>
          <cell r="X13899" t="str">
            <v>SP INT 1</v>
          </cell>
        </row>
        <row r="13900">
          <cell r="B13900">
            <v>6</v>
          </cell>
          <cell r="K13900" t="str">
            <v>SALÁRIOS, ENCARGOS E BENEFÍCIOS</v>
          </cell>
          <cell r="O13900">
            <v>0</v>
          </cell>
          <cell r="Q13900">
            <v>46174</v>
          </cell>
          <cell r="W13900" t="str">
            <v>SP INT 1</v>
          </cell>
          <cell r="X13900" t="str">
            <v>SP INT 1</v>
          </cell>
        </row>
        <row r="13901">
          <cell r="B13901">
            <v>6</v>
          </cell>
          <cell r="K13901" t="str">
            <v>SALÁRIOS, ENCARGOS E BENEFÍCIOS</v>
          </cell>
          <cell r="O13901">
            <v>0</v>
          </cell>
          <cell r="Q13901">
            <v>46174</v>
          </cell>
          <cell r="W13901" t="str">
            <v>SP INT 1</v>
          </cell>
          <cell r="X13901" t="str">
            <v>SP INT 1</v>
          </cell>
        </row>
        <row r="13902">
          <cell r="B13902">
            <v>6</v>
          </cell>
          <cell r="K13902" t="str">
            <v>SALÁRIOS, ENCARGOS E BENEFÍCIOS</v>
          </cell>
          <cell r="O13902">
            <v>0</v>
          </cell>
          <cell r="Q13902">
            <v>46174</v>
          </cell>
          <cell r="W13902" t="str">
            <v>SP INT 1</v>
          </cell>
          <cell r="X13902" t="str">
            <v>SP INT 1</v>
          </cell>
        </row>
        <row r="13903">
          <cell r="B13903">
            <v>6</v>
          </cell>
          <cell r="K13903" t="str">
            <v>SALÁRIOS, ENCARGOS E BENEFÍCIOS</v>
          </cell>
          <cell r="O13903">
            <v>0</v>
          </cell>
          <cell r="Q13903">
            <v>46174</v>
          </cell>
          <cell r="W13903" t="str">
            <v>SP INT 1</v>
          </cell>
          <cell r="X13903" t="str">
            <v>SP INT 1</v>
          </cell>
        </row>
        <row r="13904">
          <cell r="B13904">
            <v>6</v>
          </cell>
          <cell r="K13904" t="str">
            <v>SALÁRIOS, ENCARGOS E BENEFÍCIOS</v>
          </cell>
          <cell r="O13904">
            <v>0</v>
          </cell>
          <cell r="Q13904">
            <v>46174</v>
          </cell>
          <cell r="W13904" t="str">
            <v>SP INT 1</v>
          </cell>
          <cell r="X13904" t="str">
            <v>SP INT 1</v>
          </cell>
        </row>
        <row r="13905">
          <cell r="B13905">
            <v>6</v>
          </cell>
          <cell r="K13905" t="str">
            <v>SALÁRIOS, ENCARGOS E BENEFÍCIOS</v>
          </cell>
          <cell r="O13905">
            <v>0</v>
          </cell>
          <cell r="Q13905">
            <v>46174</v>
          </cell>
          <cell r="W13905" t="str">
            <v>SP INT 1</v>
          </cell>
          <cell r="X13905" t="str">
            <v>SP INT 1</v>
          </cell>
        </row>
        <row r="13906">
          <cell r="B13906">
            <v>6</v>
          </cell>
          <cell r="K13906" t="str">
            <v>SALÁRIOS, ENCARGOS E BENEFÍCIOS</v>
          </cell>
          <cell r="O13906">
            <v>0</v>
          </cell>
          <cell r="Q13906">
            <v>46174</v>
          </cell>
          <cell r="W13906" t="str">
            <v>SP INT 1</v>
          </cell>
          <cell r="X13906" t="str">
            <v>SP INT 1</v>
          </cell>
        </row>
        <row r="13907">
          <cell r="B13907">
            <v>6</v>
          </cell>
          <cell r="K13907" t="str">
            <v>DESPESAS GERAIS</v>
          </cell>
          <cell r="O13907">
            <v>0</v>
          </cell>
          <cell r="Q13907">
            <v>46174</v>
          </cell>
          <cell r="W13907" t="str">
            <v>SP INT 1</v>
          </cell>
          <cell r="X13907" t="str">
            <v>SP INT 1</v>
          </cell>
        </row>
        <row r="13908">
          <cell r="B13908">
            <v>6</v>
          </cell>
          <cell r="K13908" t="str">
            <v>SALÁRIOS, ENCARGOS E BENEFÍCIOS</v>
          </cell>
          <cell r="O13908">
            <v>0</v>
          </cell>
          <cell r="Q13908">
            <v>46174</v>
          </cell>
          <cell r="W13908" t="str">
            <v>SP INT 1</v>
          </cell>
          <cell r="X13908" t="str">
            <v>SP INT 1</v>
          </cell>
        </row>
        <row r="13909">
          <cell r="B13909">
            <v>6</v>
          </cell>
          <cell r="K13909" t="str">
            <v>SALÁRIOS, ENCARGOS E BENEFÍCIOS</v>
          </cell>
          <cell r="O13909">
            <v>0</v>
          </cell>
          <cell r="Q13909">
            <v>46174</v>
          </cell>
          <cell r="W13909" t="str">
            <v>SP INT 1</v>
          </cell>
          <cell r="X13909" t="str">
            <v>SP INT 1</v>
          </cell>
        </row>
        <row r="13910">
          <cell r="B13910">
            <v>6</v>
          </cell>
          <cell r="K13910" t="str">
            <v>SALÁRIOS, ENCARGOS E BENEFÍCIOS</v>
          </cell>
          <cell r="O13910">
            <v>0</v>
          </cell>
          <cell r="Q13910">
            <v>46174</v>
          </cell>
          <cell r="W13910" t="str">
            <v>SP INT 1</v>
          </cell>
          <cell r="X13910" t="str">
            <v>SP INT 1</v>
          </cell>
        </row>
        <row r="13911">
          <cell r="B13911">
            <v>6</v>
          </cell>
          <cell r="K13911" t="str">
            <v>SALÁRIOS, ENCARGOS E BENEFÍCIOS</v>
          </cell>
          <cell r="O13911">
            <v>0</v>
          </cell>
          <cell r="Q13911">
            <v>46174</v>
          </cell>
          <cell r="W13911" t="str">
            <v>SP INT 1</v>
          </cell>
          <cell r="X13911" t="str">
            <v>SP INT 1</v>
          </cell>
        </row>
        <row r="13912">
          <cell r="B13912">
            <v>6</v>
          </cell>
          <cell r="K13912" t="str">
            <v>SALÁRIOS, ENCARGOS E BENEFÍCIOS</v>
          </cell>
          <cell r="O13912">
            <v>0</v>
          </cell>
          <cell r="Q13912">
            <v>46174</v>
          </cell>
          <cell r="W13912" t="str">
            <v>SP INT 1</v>
          </cell>
          <cell r="X13912" t="str">
            <v>SP INT 1</v>
          </cell>
        </row>
        <row r="13913">
          <cell r="B13913">
            <v>6</v>
          </cell>
          <cell r="K13913" t="str">
            <v>MARKETING</v>
          </cell>
          <cell r="O13913">
            <v>0</v>
          </cell>
          <cell r="Q13913">
            <v>46174</v>
          </cell>
          <cell r="W13913" t="str">
            <v>SP INT 2</v>
          </cell>
          <cell r="X13913" t="str">
            <v>SP INT 2</v>
          </cell>
        </row>
        <row r="13914">
          <cell r="B13914">
            <v>6</v>
          </cell>
          <cell r="K13914" t="str">
            <v>SERVIÇOS</v>
          </cell>
          <cell r="O13914">
            <v>0</v>
          </cell>
          <cell r="Q13914">
            <v>46174</v>
          </cell>
          <cell r="W13914" t="str">
            <v>SP INT 2</v>
          </cell>
          <cell r="X13914" t="str">
            <v>SP INT 2</v>
          </cell>
        </row>
        <row r="13915">
          <cell r="B13915">
            <v>6</v>
          </cell>
          <cell r="K13915" t="str">
            <v>VIAGEM E LOGÍSTICA</v>
          </cell>
          <cell r="O13915">
            <v>0</v>
          </cell>
          <cell r="Q13915">
            <v>46174</v>
          </cell>
          <cell r="W13915" t="str">
            <v>SP INT 2</v>
          </cell>
          <cell r="X13915" t="str">
            <v>SP INT 2</v>
          </cell>
        </row>
        <row r="13916">
          <cell r="B13916">
            <v>6</v>
          </cell>
          <cell r="K13916" t="str">
            <v>DESPESAS GERAIS</v>
          </cell>
          <cell r="O13916">
            <v>0</v>
          </cell>
          <cell r="Q13916">
            <v>46174</v>
          </cell>
          <cell r="W13916" t="str">
            <v>SP INT 2</v>
          </cell>
          <cell r="X13916" t="str">
            <v>SP INT 2</v>
          </cell>
        </row>
        <row r="13917">
          <cell r="B13917">
            <v>6</v>
          </cell>
          <cell r="K13917" t="str">
            <v>SALÁRIOS, ENCARGOS E BENEFÍCIOS</v>
          </cell>
          <cell r="O13917">
            <v>0</v>
          </cell>
          <cell r="Q13917">
            <v>46174</v>
          </cell>
          <cell r="W13917" t="str">
            <v>SP INT 2</v>
          </cell>
          <cell r="X13917" t="str">
            <v>SP INT 2</v>
          </cell>
        </row>
        <row r="13918">
          <cell r="B13918">
            <v>6</v>
          </cell>
          <cell r="K13918" t="str">
            <v>DESPESAS GERAIS</v>
          </cell>
          <cell r="O13918">
            <v>0</v>
          </cell>
          <cell r="Q13918">
            <v>46174</v>
          </cell>
          <cell r="W13918" t="str">
            <v>SP INT 2</v>
          </cell>
          <cell r="X13918" t="str">
            <v>SP INT 2</v>
          </cell>
        </row>
        <row r="13919">
          <cell r="B13919">
            <v>6</v>
          </cell>
          <cell r="K13919" t="str">
            <v>JURÍDICO</v>
          </cell>
          <cell r="O13919">
            <v>0</v>
          </cell>
          <cell r="Q13919">
            <v>46174</v>
          </cell>
          <cell r="W13919" t="str">
            <v>SP INT 2</v>
          </cell>
          <cell r="X13919" t="str">
            <v>SP INT 2</v>
          </cell>
        </row>
        <row r="13920">
          <cell r="B13920">
            <v>6</v>
          </cell>
          <cell r="K13920" t="str">
            <v>VIAGEM E LOGÍSTICA</v>
          </cell>
          <cell r="O13920">
            <v>0</v>
          </cell>
          <cell r="Q13920">
            <v>46174</v>
          </cell>
          <cell r="W13920" t="str">
            <v>SP INT 2</v>
          </cell>
          <cell r="X13920" t="str">
            <v>SP INT 2</v>
          </cell>
        </row>
        <row r="13921">
          <cell r="B13921">
            <v>6</v>
          </cell>
          <cell r="K13921" t="str">
            <v>SALÁRIOS, ENCARGOS E BENEFÍCIOS</v>
          </cell>
          <cell r="O13921">
            <v>0</v>
          </cell>
          <cell r="Q13921">
            <v>46174</v>
          </cell>
          <cell r="W13921" t="str">
            <v>SP INT 2</v>
          </cell>
          <cell r="X13921" t="str">
            <v>SP INT 2</v>
          </cell>
        </row>
        <row r="13922">
          <cell r="B13922">
            <v>6</v>
          </cell>
          <cell r="K13922" t="str">
            <v>SALÁRIOS, ENCARGOS E BENEFÍCIOS</v>
          </cell>
          <cell r="O13922">
            <v>0</v>
          </cell>
          <cell r="Q13922">
            <v>46174</v>
          </cell>
          <cell r="W13922" t="str">
            <v>SP INT 2</v>
          </cell>
          <cell r="X13922" t="str">
            <v>SP INT 2</v>
          </cell>
        </row>
        <row r="13923">
          <cell r="B13923">
            <v>6</v>
          </cell>
          <cell r="K13923" t="str">
            <v>SALÁRIOS, ENCARGOS E BENEFÍCIOS</v>
          </cell>
          <cell r="O13923">
            <v>0</v>
          </cell>
          <cell r="Q13923">
            <v>46174</v>
          </cell>
          <cell r="W13923" t="str">
            <v>SP INT 2</v>
          </cell>
          <cell r="X13923" t="str">
            <v>SP INT 2</v>
          </cell>
        </row>
        <row r="13924">
          <cell r="B13924">
            <v>6</v>
          </cell>
          <cell r="K13924" t="str">
            <v>SALÁRIOS, ENCARGOS E BENEFÍCIOS</v>
          </cell>
          <cell r="O13924">
            <v>0</v>
          </cell>
          <cell r="Q13924">
            <v>46174</v>
          </cell>
          <cell r="W13924" t="str">
            <v>SP INT 2</v>
          </cell>
          <cell r="X13924" t="str">
            <v>SP INT 2</v>
          </cell>
        </row>
        <row r="13925">
          <cell r="B13925">
            <v>6</v>
          </cell>
          <cell r="K13925" t="str">
            <v>SALÁRIOS, ENCARGOS E BENEFÍCIOS</v>
          </cell>
          <cell r="O13925">
            <v>0</v>
          </cell>
          <cell r="Q13925">
            <v>46174</v>
          </cell>
          <cell r="W13925" t="str">
            <v>SP INT 2</v>
          </cell>
          <cell r="X13925" t="str">
            <v>SP INT 2</v>
          </cell>
        </row>
        <row r="13926">
          <cell r="B13926">
            <v>6</v>
          </cell>
          <cell r="K13926" t="str">
            <v>SALÁRIOS, ENCARGOS E BENEFÍCIOS</v>
          </cell>
          <cell r="O13926">
            <v>0</v>
          </cell>
          <cell r="Q13926">
            <v>46174</v>
          </cell>
          <cell r="W13926" t="str">
            <v>SP INT 2</v>
          </cell>
          <cell r="X13926" t="str">
            <v>SP INT 2</v>
          </cell>
        </row>
        <row r="13927">
          <cell r="B13927">
            <v>6</v>
          </cell>
          <cell r="K13927" t="str">
            <v>SALÁRIOS, ENCARGOS E BENEFÍCIOS</v>
          </cell>
          <cell r="O13927">
            <v>0</v>
          </cell>
          <cell r="Q13927">
            <v>46174</v>
          </cell>
          <cell r="W13927" t="str">
            <v>SP INT 2</v>
          </cell>
          <cell r="X13927" t="str">
            <v>SP INT 2</v>
          </cell>
        </row>
        <row r="13928">
          <cell r="B13928">
            <v>6</v>
          </cell>
          <cell r="K13928" t="str">
            <v>SALÁRIOS, ENCARGOS E BENEFÍCIOS</v>
          </cell>
          <cell r="O13928">
            <v>0</v>
          </cell>
          <cell r="Q13928">
            <v>46174</v>
          </cell>
          <cell r="W13928" t="str">
            <v>SP INT 2</v>
          </cell>
          <cell r="X13928" t="str">
            <v>SP INT 2</v>
          </cell>
        </row>
        <row r="13929">
          <cell r="B13929">
            <v>6</v>
          </cell>
          <cell r="K13929" t="str">
            <v>SALÁRIOS, ENCARGOS E BENEFÍCIOS</v>
          </cell>
          <cell r="O13929">
            <v>0</v>
          </cell>
          <cell r="Q13929">
            <v>46174</v>
          </cell>
          <cell r="W13929" t="str">
            <v>SP INT 2</v>
          </cell>
          <cell r="X13929" t="str">
            <v>SP INT 2</v>
          </cell>
        </row>
        <row r="13930">
          <cell r="B13930">
            <v>6</v>
          </cell>
          <cell r="K13930" t="str">
            <v>SALÁRIOS, ENCARGOS E BENEFÍCIOS</v>
          </cell>
          <cell r="O13930">
            <v>0</v>
          </cell>
          <cell r="Q13930">
            <v>46174</v>
          </cell>
          <cell r="W13930" t="str">
            <v>SP INT 2</v>
          </cell>
          <cell r="X13930" t="str">
            <v>SP INT 2</v>
          </cell>
        </row>
        <row r="13931">
          <cell r="B13931">
            <v>6</v>
          </cell>
          <cell r="K13931" t="str">
            <v>SALÁRIOS, ENCARGOS E BENEFÍCIOS</v>
          </cell>
          <cell r="O13931">
            <v>0</v>
          </cell>
          <cell r="Q13931">
            <v>46174</v>
          </cell>
          <cell r="W13931" t="str">
            <v>SP INT 2</v>
          </cell>
          <cell r="X13931" t="str">
            <v>SP INT 2</v>
          </cell>
        </row>
        <row r="13932">
          <cell r="B13932">
            <v>6</v>
          </cell>
          <cell r="K13932" t="str">
            <v>SALÁRIOS, ENCARGOS E BENEFÍCIOS</v>
          </cell>
          <cell r="O13932">
            <v>0</v>
          </cell>
          <cell r="Q13932">
            <v>46174</v>
          </cell>
          <cell r="W13932" t="str">
            <v>SP INT 2</v>
          </cell>
          <cell r="X13932" t="str">
            <v>SP INT 2</v>
          </cell>
        </row>
        <row r="13933">
          <cell r="B13933">
            <v>6</v>
          </cell>
          <cell r="K13933" t="str">
            <v>SERVIÇOS</v>
          </cell>
          <cell r="O13933">
            <v>0</v>
          </cell>
          <cell r="Q13933">
            <v>46174</v>
          </cell>
          <cell r="W13933" t="str">
            <v>SP INT 2</v>
          </cell>
          <cell r="X13933" t="str">
            <v>SP INT 2</v>
          </cell>
        </row>
        <row r="13934">
          <cell r="B13934">
            <v>6</v>
          </cell>
          <cell r="K13934" t="str">
            <v>SALÁRIOS, ENCARGOS E BENEFÍCIOS</v>
          </cell>
          <cell r="O13934">
            <v>0</v>
          </cell>
          <cell r="Q13934">
            <v>46174</v>
          </cell>
          <cell r="W13934" t="str">
            <v>SP INT 2</v>
          </cell>
          <cell r="X13934" t="str">
            <v>SP INT 2</v>
          </cell>
        </row>
        <row r="13935">
          <cell r="B13935">
            <v>6</v>
          </cell>
          <cell r="K13935" t="str">
            <v>SALÁRIOS, ENCARGOS E BENEFÍCIOS</v>
          </cell>
          <cell r="O13935">
            <v>0</v>
          </cell>
          <cell r="Q13935">
            <v>46174</v>
          </cell>
          <cell r="W13935" t="str">
            <v>SP INT 2</v>
          </cell>
          <cell r="X13935" t="str">
            <v>SP INT 2</v>
          </cell>
        </row>
        <row r="13936">
          <cell r="B13936">
            <v>6</v>
          </cell>
          <cell r="K13936" t="str">
            <v>SALÁRIOS, ENCARGOS E BENEFÍCIOS</v>
          </cell>
          <cell r="O13936">
            <v>0</v>
          </cell>
          <cell r="Q13936">
            <v>46174</v>
          </cell>
          <cell r="W13936" t="str">
            <v>SP INT 2</v>
          </cell>
          <cell r="X13936" t="str">
            <v>SP INT 2</v>
          </cell>
        </row>
        <row r="13937">
          <cell r="B13937">
            <v>6</v>
          </cell>
          <cell r="K13937" t="str">
            <v>SALÁRIOS, ENCARGOS E BENEFÍCIOS</v>
          </cell>
          <cell r="O13937">
            <v>0</v>
          </cell>
          <cell r="Q13937">
            <v>46174</v>
          </cell>
          <cell r="W13937" t="str">
            <v>SP INT 2</v>
          </cell>
          <cell r="X13937" t="str">
            <v>SP INT 2</v>
          </cell>
        </row>
        <row r="13938">
          <cell r="B13938">
            <v>6</v>
          </cell>
          <cell r="K13938" t="str">
            <v>DESPESAS GERAIS</v>
          </cell>
          <cell r="O13938">
            <v>0</v>
          </cell>
          <cell r="Q13938">
            <v>46174</v>
          </cell>
          <cell r="W13938" t="str">
            <v>SP INT 2</v>
          </cell>
          <cell r="X13938" t="str">
            <v>SP INT 2</v>
          </cell>
        </row>
        <row r="13939">
          <cell r="B13939">
            <v>6</v>
          </cell>
          <cell r="K13939" t="str">
            <v>SALÁRIOS, ENCARGOS E BENEFÍCIOS</v>
          </cell>
          <cell r="O13939">
            <v>0</v>
          </cell>
          <cell r="Q13939">
            <v>46174</v>
          </cell>
          <cell r="W13939" t="str">
            <v>SP INT 2</v>
          </cell>
          <cell r="X13939" t="str">
            <v>SP INT 2</v>
          </cell>
        </row>
        <row r="13940">
          <cell r="B13940">
            <v>6</v>
          </cell>
          <cell r="K13940" t="str">
            <v>SALÁRIOS, ENCARGOS E BENEFÍCIOS</v>
          </cell>
          <cell r="O13940">
            <v>0</v>
          </cell>
          <cell r="Q13940">
            <v>46174</v>
          </cell>
          <cell r="W13940" t="str">
            <v>SP INT 2</v>
          </cell>
          <cell r="X13940" t="str">
            <v>SP INT 2</v>
          </cell>
        </row>
        <row r="13941">
          <cell r="B13941">
            <v>6</v>
          </cell>
          <cell r="K13941" t="str">
            <v>SALÁRIOS, ENCARGOS E BENEFÍCIOS</v>
          </cell>
          <cell r="O13941">
            <v>0</v>
          </cell>
          <cell r="Q13941">
            <v>46174</v>
          </cell>
          <cell r="W13941" t="str">
            <v>SP INT 2</v>
          </cell>
          <cell r="X13941" t="str">
            <v>SP INT 2</v>
          </cell>
        </row>
        <row r="13942">
          <cell r="B13942">
            <v>6</v>
          </cell>
          <cell r="K13942" t="str">
            <v>SALÁRIOS, ENCARGOS E BENEFÍCIOS</v>
          </cell>
          <cell r="O13942">
            <v>0</v>
          </cell>
          <cell r="Q13942">
            <v>46174</v>
          </cell>
          <cell r="W13942" t="str">
            <v>SP INT 2</v>
          </cell>
          <cell r="X13942" t="str">
            <v>SP INT 2</v>
          </cell>
        </row>
        <row r="13943">
          <cell r="B13943">
            <v>6</v>
          </cell>
          <cell r="K13943" t="str">
            <v>SALÁRIOS, ENCARGOS E BENEFÍCIOS</v>
          </cell>
          <cell r="O13943">
            <v>0</v>
          </cell>
          <cell r="Q13943">
            <v>46174</v>
          </cell>
          <cell r="W13943" t="str">
            <v>SP INT 2</v>
          </cell>
          <cell r="X13943" t="str">
            <v>SP INT 2</v>
          </cell>
        </row>
        <row r="13944">
          <cell r="B13944">
            <v>6</v>
          </cell>
          <cell r="K13944" t="str">
            <v>SALÁRIOS, ENCARGOS E BENEFÍCIOS</v>
          </cell>
          <cell r="O13944">
            <v>0</v>
          </cell>
          <cell r="Q13944">
            <v>46174</v>
          </cell>
          <cell r="W13944" t="str">
            <v>SP INT 2</v>
          </cell>
          <cell r="X13944" t="str">
            <v>SP INT 2</v>
          </cell>
        </row>
        <row r="13945">
          <cell r="B13945">
            <v>6</v>
          </cell>
          <cell r="K13945" t="str">
            <v>SALÁRIOS, ENCARGOS E BENEFÍCIOS</v>
          </cell>
          <cell r="O13945">
            <v>0</v>
          </cell>
          <cell r="Q13945">
            <v>46174</v>
          </cell>
          <cell r="W13945" t="str">
            <v>SP INT 2</v>
          </cell>
          <cell r="X13945" t="str">
            <v>SP INT 2</v>
          </cell>
        </row>
        <row r="13946">
          <cell r="B13946">
            <v>6</v>
          </cell>
          <cell r="K13946" t="str">
            <v>SALÁRIOS, ENCARGOS E BENEFÍCIOS</v>
          </cell>
          <cell r="O13946">
            <v>0</v>
          </cell>
          <cell r="Q13946">
            <v>46174</v>
          </cell>
          <cell r="W13946" t="str">
            <v>SP INT 2</v>
          </cell>
          <cell r="X13946" t="str">
            <v>SP INT 2</v>
          </cell>
        </row>
        <row r="13947">
          <cell r="B13947">
            <v>6</v>
          </cell>
          <cell r="K13947" t="str">
            <v>SERVIÇOS</v>
          </cell>
          <cell r="O13947">
            <v>0</v>
          </cell>
          <cell r="Q13947">
            <v>46174</v>
          </cell>
          <cell r="W13947" t="str">
            <v>SP INT 2</v>
          </cell>
          <cell r="X13947" t="str">
            <v>SP INT 2</v>
          </cell>
        </row>
        <row r="13948">
          <cell r="B13948">
            <v>6</v>
          </cell>
          <cell r="K13948" t="str">
            <v>SALÁRIOS, ENCARGOS E BENEFÍCIOS</v>
          </cell>
          <cell r="O13948">
            <v>0</v>
          </cell>
          <cell r="Q13948">
            <v>46174</v>
          </cell>
          <cell r="W13948" t="str">
            <v>SP INT 2</v>
          </cell>
          <cell r="X13948" t="str">
            <v>SP INT 2</v>
          </cell>
        </row>
        <row r="13949">
          <cell r="B13949">
            <v>6</v>
          </cell>
          <cell r="K13949" t="str">
            <v>SALÁRIOS, ENCARGOS E BENEFÍCIOS</v>
          </cell>
          <cell r="O13949">
            <v>0</v>
          </cell>
          <cell r="Q13949">
            <v>46174</v>
          </cell>
          <cell r="W13949" t="str">
            <v>SP INT 2</v>
          </cell>
          <cell r="X13949" t="str">
            <v>SP INT 2</v>
          </cell>
        </row>
        <row r="13950">
          <cell r="B13950">
            <v>6</v>
          </cell>
          <cell r="K13950" t="str">
            <v>SALÁRIOS, ENCARGOS E BENEFÍCIOS</v>
          </cell>
          <cell r="O13950">
            <v>0</v>
          </cell>
          <cell r="Q13950">
            <v>46174</v>
          </cell>
          <cell r="W13950" t="str">
            <v>SP INT 2</v>
          </cell>
          <cell r="X13950" t="str">
            <v>SP INT 2</v>
          </cell>
        </row>
        <row r="13951">
          <cell r="B13951">
            <v>6</v>
          </cell>
          <cell r="K13951" t="str">
            <v>SALÁRIOS, ENCARGOS E BENEFÍCIOS</v>
          </cell>
          <cell r="O13951">
            <v>0</v>
          </cell>
          <cell r="Q13951">
            <v>46174</v>
          </cell>
          <cell r="W13951" t="str">
            <v>SP INT 2</v>
          </cell>
          <cell r="X13951" t="str">
            <v>SP INT 2</v>
          </cell>
        </row>
        <row r="13952">
          <cell r="B13952">
            <v>6</v>
          </cell>
          <cell r="K13952" t="str">
            <v>SALÁRIOS, ENCARGOS E BENEFÍCIOS</v>
          </cell>
          <cell r="O13952">
            <v>0</v>
          </cell>
          <cell r="Q13952">
            <v>46174</v>
          </cell>
          <cell r="W13952" t="str">
            <v>SP INT 2</v>
          </cell>
          <cell r="X13952" t="str">
            <v>SP INT 2</v>
          </cell>
        </row>
        <row r="13953">
          <cell r="B13953">
            <v>6</v>
          </cell>
          <cell r="K13953" t="str">
            <v>SALÁRIOS, ENCARGOS E BENEFÍCIOS</v>
          </cell>
          <cell r="O13953">
            <v>0</v>
          </cell>
          <cell r="Q13953">
            <v>46174</v>
          </cell>
          <cell r="W13953" t="str">
            <v>SP INT 2</v>
          </cell>
          <cell r="X13953" t="str">
            <v>SP INT 2</v>
          </cell>
        </row>
        <row r="13954">
          <cell r="B13954">
            <v>6</v>
          </cell>
          <cell r="K13954" t="str">
            <v>SALÁRIOS, ENCARGOS E BENEFÍCIOS</v>
          </cell>
          <cell r="O13954">
            <v>0</v>
          </cell>
          <cell r="Q13954">
            <v>46174</v>
          </cell>
          <cell r="W13954" t="str">
            <v>SP INT 2</v>
          </cell>
          <cell r="X13954" t="str">
            <v>SP INT 2</v>
          </cell>
        </row>
        <row r="13955">
          <cell r="B13955">
            <v>6</v>
          </cell>
          <cell r="K13955" t="str">
            <v>SERVIÇOS</v>
          </cell>
          <cell r="O13955">
            <v>0</v>
          </cell>
          <cell r="Q13955">
            <v>46174</v>
          </cell>
          <cell r="W13955" t="str">
            <v>SP INT 2</v>
          </cell>
          <cell r="X13955" t="str">
            <v>SP INT 2</v>
          </cell>
        </row>
        <row r="13956">
          <cell r="B13956">
            <v>6</v>
          </cell>
          <cell r="K13956" t="str">
            <v>SALÁRIOS, ENCARGOS E BENEFÍCIOS</v>
          </cell>
          <cell r="O13956">
            <v>0</v>
          </cell>
          <cell r="Q13956">
            <v>46174</v>
          </cell>
          <cell r="W13956" t="str">
            <v>SP INT 2</v>
          </cell>
          <cell r="X13956" t="str">
            <v>SP INT 2</v>
          </cell>
        </row>
        <row r="13957">
          <cell r="B13957">
            <v>6</v>
          </cell>
          <cell r="K13957" t="str">
            <v>SALÁRIOS, ENCARGOS E BENEFÍCIOS</v>
          </cell>
          <cell r="O13957">
            <v>0</v>
          </cell>
          <cell r="Q13957">
            <v>46174</v>
          </cell>
          <cell r="W13957" t="str">
            <v>SP INT 2</v>
          </cell>
          <cell r="X13957" t="str">
            <v>SP INT 2</v>
          </cell>
        </row>
        <row r="13958">
          <cell r="B13958">
            <v>6</v>
          </cell>
          <cell r="K13958" t="str">
            <v>SALÁRIOS, ENCARGOS E BENEFÍCIOS</v>
          </cell>
          <cell r="O13958">
            <v>0</v>
          </cell>
          <cell r="Q13958">
            <v>46174</v>
          </cell>
          <cell r="W13958" t="str">
            <v>SP INT 2</v>
          </cell>
          <cell r="X13958" t="str">
            <v>SP INT 2</v>
          </cell>
        </row>
        <row r="13959">
          <cell r="B13959">
            <v>6</v>
          </cell>
          <cell r="K13959" t="str">
            <v>SALÁRIOS, ENCARGOS E BENEFÍCIOS</v>
          </cell>
          <cell r="O13959">
            <v>0</v>
          </cell>
          <cell r="Q13959">
            <v>46174</v>
          </cell>
          <cell r="W13959" t="str">
            <v>SP INT 2</v>
          </cell>
          <cell r="X13959" t="str">
            <v>SP INT 2</v>
          </cell>
        </row>
        <row r="13960">
          <cell r="B13960">
            <v>6</v>
          </cell>
          <cell r="K13960" t="str">
            <v>SALÁRIOS, ENCARGOS E BENEFÍCIOS</v>
          </cell>
          <cell r="O13960">
            <v>0</v>
          </cell>
          <cell r="Q13960">
            <v>46174</v>
          </cell>
          <cell r="W13960" t="str">
            <v>SP INT 2</v>
          </cell>
          <cell r="X13960" t="str">
            <v>SP INT 2</v>
          </cell>
        </row>
        <row r="13961">
          <cell r="B13961">
            <v>6</v>
          </cell>
          <cell r="K13961" t="str">
            <v>SALÁRIOS, ENCARGOS E BENEFÍCIOS</v>
          </cell>
          <cell r="O13961">
            <v>0</v>
          </cell>
          <cell r="Q13961">
            <v>46174</v>
          </cell>
          <cell r="W13961" t="str">
            <v>SP INT 2</v>
          </cell>
          <cell r="X13961" t="str">
            <v>SP INT 2</v>
          </cell>
        </row>
        <row r="13962">
          <cell r="B13962">
            <v>6</v>
          </cell>
          <cell r="K13962" t="str">
            <v>SALÁRIOS, ENCARGOS E BENEFÍCIOS</v>
          </cell>
          <cell r="O13962">
            <v>0</v>
          </cell>
          <cell r="Q13962">
            <v>46174</v>
          </cell>
          <cell r="W13962" t="str">
            <v>SP INT 2</v>
          </cell>
          <cell r="X13962" t="str">
            <v>SP INT 2</v>
          </cell>
        </row>
        <row r="13963">
          <cell r="B13963">
            <v>6</v>
          </cell>
          <cell r="K13963" t="str">
            <v>SALÁRIOS, ENCARGOS E BENEFÍCIOS</v>
          </cell>
          <cell r="O13963">
            <v>0</v>
          </cell>
          <cell r="Q13963">
            <v>46174</v>
          </cell>
          <cell r="W13963" t="str">
            <v>SP INT 2</v>
          </cell>
          <cell r="X13963" t="str">
            <v>SP INT 2</v>
          </cell>
        </row>
        <row r="13964">
          <cell r="B13964">
            <v>6</v>
          </cell>
          <cell r="K13964" t="str">
            <v>SALÁRIOS, ENCARGOS E BENEFÍCIOS</v>
          </cell>
          <cell r="O13964">
            <v>0</v>
          </cell>
          <cell r="Q13964">
            <v>46174</v>
          </cell>
          <cell r="W13964" t="str">
            <v>SP INT 2</v>
          </cell>
          <cell r="X13964" t="str">
            <v>SP INT 2</v>
          </cell>
        </row>
        <row r="13965">
          <cell r="B13965">
            <v>6</v>
          </cell>
          <cell r="K13965" t="str">
            <v>SERVIÇOS</v>
          </cell>
          <cell r="O13965">
            <v>0</v>
          </cell>
          <cell r="Q13965">
            <v>46174</v>
          </cell>
          <cell r="W13965" t="str">
            <v>SP INT 2</v>
          </cell>
          <cell r="X13965" t="str">
            <v>SP INT 2</v>
          </cell>
        </row>
        <row r="13966">
          <cell r="B13966">
            <v>6</v>
          </cell>
          <cell r="K13966" t="str">
            <v>SALÁRIOS, ENCARGOS E BENEFÍCIOS</v>
          </cell>
          <cell r="O13966">
            <v>0</v>
          </cell>
          <cell r="Q13966">
            <v>46174</v>
          </cell>
          <cell r="W13966" t="str">
            <v>SP INT 2</v>
          </cell>
          <cell r="X13966" t="str">
            <v>SP INT 2</v>
          </cell>
        </row>
        <row r="13967">
          <cell r="B13967">
            <v>6</v>
          </cell>
          <cell r="K13967" t="str">
            <v>SALÁRIOS, ENCARGOS E BENEFÍCIOS</v>
          </cell>
          <cell r="O13967">
            <v>0</v>
          </cell>
          <cell r="Q13967">
            <v>46174</v>
          </cell>
          <cell r="W13967" t="str">
            <v>SP INT 2</v>
          </cell>
          <cell r="X13967" t="str">
            <v>SP INT 2</v>
          </cell>
        </row>
        <row r="13968">
          <cell r="B13968">
            <v>6</v>
          </cell>
          <cell r="K13968" t="str">
            <v>SALÁRIOS, ENCARGOS E BENEFÍCIOS</v>
          </cell>
          <cell r="O13968">
            <v>0</v>
          </cell>
          <cell r="Q13968">
            <v>46174</v>
          </cell>
          <cell r="W13968" t="str">
            <v>SP INT 2</v>
          </cell>
          <cell r="X13968" t="str">
            <v>SP INT 2</v>
          </cell>
        </row>
        <row r="13969">
          <cell r="B13969">
            <v>6</v>
          </cell>
          <cell r="K13969" t="str">
            <v>SALÁRIOS, ENCARGOS E BENEFÍCIOS</v>
          </cell>
          <cell r="O13969">
            <v>0</v>
          </cell>
          <cell r="Q13969">
            <v>46174</v>
          </cell>
          <cell r="W13969" t="str">
            <v>SP INT 2</v>
          </cell>
          <cell r="X13969" t="str">
            <v>SP INT 2</v>
          </cell>
        </row>
        <row r="13970">
          <cell r="B13970">
            <v>6</v>
          </cell>
          <cell r="K13970" t="str">
            <v>SALÁRIOS, ENCARGOS E BENEFÍCIOS</v>
          </cell>
          <cell r="O13970">
            <v>0</v>
          </cell>
          <cell r="Q13970">
            <v>46174</v>
          </cell>
          <cell r="W13970" t="str">
            <v>SP INT 2</v>
          </cell>
          <cell r="X13970" t="str">
            <v>SP INT 2</v>
          </cell>
        </row>
        <row r="13971">
          <cell r="B13971">
            <v>6</v>
          </cell>
          <cell r="K13971" t="str">
            <v>SALÁRIOS, ENCARGOS E BENEFÍCIOS</v>
          </cell>
          <cell r="O13971">
            <v>0</v>
          </cell>
          <cell r="Q13971">
            <v>46174</v>
          </cell>
          <cell r="W13971" t="str">
            <v>SP INT 2</v>
          </cell>
          <cell r="X13971" t="str">
            <v>SP INT 2</v>
          </cell>
        </row>
        <row r="13972">
          <cell r="B13972">
            <v>6</v>
          </cell>
          <cell r="K13972" t="str">
            <v>SALÁRIOS, ENCARGOS E BENEFÍCIOS</v>
          </cell>
          <cell r="O13972">
            <v>0</v>
          </cell>
          <cell r="Q13972">
            <v>46174</v>
          </cell>
          <cell r="W13972" t="str">
            <v>SP INT 2</v>
          </cell>
          <cell r="X13972" t="str">
            <v>SP INT 2</v>
          </cell>
        </row>
        <row r="13973">
          <cell r="B13973">
            <v>6</v>
          </cell>
          <cell r="K13973" t="str">
            <v>SALÁRIOS, ENCARGOS E BENEFÍCIOS</v>
          </cell>
          <cell r="O13973">
            <v>0</v>
          </cell>
          <cell r="Q13973">
            <v>46174</v>
          </cell>
          <cell r="W13973" t="str">
            <v>SP INT 2</v>
          </cell>
          <cell r="X13973" t="str">
            <v>SP INT 2</v>
          </cell>
        </row>
        <row r="13974">
          <cell r="B13974">
            <v>6</v>
          </cell>
          <cell r="K13974" t="str">
            <v>SALÁRIOS, ENCARGOS E BENEFÍCIOS</v>
          </cell>
          <cell r="O13974">
            <v>0</v>
          </cell>
          <cell r="Q13974">
            <v>46174</v>
          </cell>
          <cell r="W13974" t="str">
            <v>SP INT 2</v>
          </cell>
          <cell r="X13974" t="str">
            <v>SP INT 2</v>
          </cell>
        </row>
        <row r="13975">
          <cell r="B13975">
            <v>6</v>
          </cell>
          <cell r="K13975" t="str">
            <v>SERVIÇOS</v>
          </cell>
          <cell r="O13975">
            <v>0</v>
          </cell>
          <cell r="Q13975">
            <v>46174</v>
          </cell>
          <cell r="W13975" t="str">
            <v>SP INT 2</v>
          </cell>
          <cell r="X13975" t="str">
            <v>SP INT 2</v>
          </cell>
        </row>
        <row r="13976">
          <cell r="B13976">
            <v>6</v>
          </cell>
          <cell r="K13976" t="str">
            <v>SERVIÇOS</v>
          </cell>
          <cell r="O13976">
            <v>0</v>
          </cell>
          <cell r="Q13976">
            <v>46174</v>
          </cell>
          <cell r="W13976" t="str">
            <v>SP INT 2</v>
          </cell>
          <cell r="X13976" t="str">
            <v>SP INT 2</v>
          </cell>
        </row>
        <row r="13977">
          <cell r="B13977">
            <v>6</v>
          </cell>
          <cell r="K13977" t="str">
            <v>SERVIÇOS</v>
          </cell>
          <cell r="O13977">
            <v>0</v>
          </cell>
          <cell r="Q13977">
            <v>46174</v>
          </cell>
          <cell r="W13977" t="str">
            <v>SP INT 2</v>
          </cell>
          <cell r="X13977" t="str">
            <v>SP INT 2</v>
          </cell>
        </row>
        <row r="13978">
          <cell r="B13978">
            <v>6</v>
          </cell>
          <cell r="K13978" t="str">
            <v>SALÁRIOS, ENCARGOS E BENEFÍCIOS</v>
          </cell>
          <cell r="O13978">
            <v>0</v>
          </cell>
          <cell r="P13978">
            <v>10.6</v>
          </cell>
          <cell r="Q13978">
            <v>46174</v>
          </cell>
          <cell r="W13978" t="str">
            <v>SP INT 2</v>
          </cell>
          <cell r="X13978" t="str">
            <v>SP INT 2</v>
          </cell>
        </row>
        <row r="13979">
          <cell r="B13979">
            <v>6</v>
          </cell>
          <cell r="K13979" t="str">
            <v>SALÁRIOS, ENCARGOS E BENEFÍCIOS</v>
          </cell>
          <cell r="O13979">
            <v>0</v>
          </cell>
          <cell r="P13979">
            <v>0</v>
          </cell>
          <cell r="Q13979">
            <v>46174</v>
          </cell>
          <cell r="W13979" t="str">
            <v>SP INT 2</v>
          </cell>
          <cell r="X13979" t="str">
            <v>SP INT 2</v>
          </cell>
        </row>
        <row r="13980">
          <cell r="B13980">
            <v>6</v>
          </cell>
          <cell r="K13980" t="str">
            <v>SERVIÇOS</v>
          </cell>
          <cell r="O13980">
            <v>0</v>
          </cell>
          <cell r="Q13980">
            <v>46174</v>
          </cell>
          <cell r="W13980" t="str">
            <v>SP INT 2</v>
          </cell>
          <cell r="X13980" t="str">
            <v>SP INT 2</v>
          </cell>
        </row>
        <row r="13981">
          <cell r="B13981">
            <v>6</v>
          </cell>
          <cell r="K13981" t="str">
            <v>SALÁRIOS, ENCARGOS E BENEFÍCIOS</v>
          </cell>
          <cell r="O13981">
            <v>0</v>
          </cell>
          <cell r="Q13981">
            <v>46174</v>
          </cell>
          <cell r="W13981" t="str">
            <v>SP INT 2</v>
          </cell>
          <cell r="X13981" t="str">
            <v>SP INT 2</v>
          </cell>
        </row>
        <row r="13982">
          <cell r="B13982">
            <v>6</v>
          </cell>
          <cell r="K13982" t="str">
            <v>SALÁRIOS, ENCARGOS E BENEFÍCIOS</v>
          </cell>
          <cell r="O13982">
            <v>0</v>
          </cell>
          <cell r="Q13982">
            <v>46174</v>
          </cell>
          <cell r="W13982" t="str">
            <v>SP INT 2</v>
          </cell>
          <cell r="X13982" t="str">
            <v>SP INT 2</v>
          </cell>
        </row>
        <row r="13983">
          <cell r="B13983">
            <v>6</v>
          </cell>
          <cell r="K13983" t="str">
            <v>SALÁRIOS, ENCARGOS E BENEFÍCIOS</v>
          </cell>
          <cell r="O13983">
            <v>0</v>
          </cell>
          <cell r="Q13983">
            <v>46174</v>
          </cell>
          <cell r="W13983" t="str">
            <v>SP INT 2</v>
          </cell>
          <cell r="X13983" t="str">
            <v>SP INT 2</v>
          </cell>
        </row>
        <row r="13984">
          <cell r="B13984">
            <v>6</v>
          </cell>
          <cell r="K13984" t="str">
            <v>SALÁRIOS, ENCARGOS E BENEFÍCIOS</v>
          </cell>
          <cell r="O13984">
            <v>0</v>
          </cell>
          <cell r="Q13984">
            <v>46174</v>
          </cell>
          <cell r="W13984" t="str">
            <v>SP INT 2</v>
          </cell>
          <cell r="X13984" t="str">
            <v>SP INT 2</v>
          </cell>
        </row>
        <row r="13985">
          <cell r="B13985">
            <v>6</v>
          </cell>
          <cell r="K13985" t="str">
            <v>SALÁRIOS, ENCARGOS E BENEFÍCIOS</v>
          </cell>
          <cell r="O13985">
            <v>0</v>
          </cell>
          <cell r="Q13985">
            <v>46174</v>
          </cell>
          <cell r="W13985" t="str">
            <v>SP INT 2</v>
          </cell>
          <cell r="X13985" t="str">
            <v>SP INT 2</v>
          </cell>
        </row>
        <row r="13986">
          <cell r="B13986">
            <v>6</v>
          </cell>
          <cell r="K13986" t="str">
            <v>SALÁRIOS, ENCARGOS E BENEFÍCIOS</v>
          </cell>
          <cell r="O13986">
            <v>0</v>
          </cell>
          <cell r="Q13986">
            <v>46174</v>
          </cell>
          <cell r="W13986" t="str">
            <v>SP INT 2</v>
          </cell>
          <cell r="X13986" t="str">
            <v>SP INT 2</v>
          </cell>
        </row>
        <row r="13987">
          <cell r="B13987">
            <v>6</v>
          </cell>
          <cell r="K13987" t="str">
            <v>SALÁRIOS, ENCARGOS E BENEFÍCIOS</v>
          </cell>
          <cell r="O13987">
            <v>0</v>
          </cell>
          <cell r="Q13987">
            <v>46174</v>
          </cell>
          <cell r="W13987" t="str">
            <v>SP INT 2</v>
          </cell>
          <cell r="X13987" t="str">
            <v>SP INT 2</v>
          </cell>
        </row>
        <row r="13988">
          <cell r="B13988">
            <v>6</v>
          </cell>
          <cell r="K13988" t="str">
            <v>SALÁRIOS, ENCARGOS E BENEFÍCIOS</v>
          </cell>
          <cell r="O13988">
            <v>0</v>
          </cell>
          <cell r="Q13988">
            <v>46174</v>
          </cell>
          <cell r="W13988" t="str">
            <v>SP INT 2</v>
          </cell>
          <cell r="X13988" t="str">
            <v>SP INT 2</v>
          </cell>
        </row>
        <row r="13989">
          <cell r="B13989">
            <v>6</v>
          </cell>
          <cell r="K13989" t="str">
            <v>SALÁRIOS, ENCARGOS E BENEFÍCIOS</v>
          </cell>
          <cell r="O13989">
            <v>0</v>
          </cell>
          <cell r="Q13989">
            <v>46174</v>
          </cell>
          <cell r="W13989" t="str">
            <v>SP INT 2</v>
          </cell>
          <cell r="X13989" t="str">
            <v>SP INT 2</v>
          </cell>
        </row>
        <row r="13990">
          <cell r="B13990">
            <v>6</v>
          </cell>
          <cell r="K13990" t="str">
            <v>SALÁRIOS, ENCARGOS E BENEFÍCIOS</v>
          </cell>
          <cell r="O13990">
            <v>0</v>
          </cell>
          <cell r="Q13990">
            <v>46174</v>
          </cell>
          <cell r="W13990" t="str">
            <v>SP INT 2</v>
          </cell>
          <cell r="X13990" t="str">
            <v>SP INT 2</v>
          </cell>
        </row>
        <row r="13991">
          <cell r="B13991">
            <v>6</v>
          </cell>
          <cell r="K13991" t="str">
            <v>DESPESAS GERAIS</v>
          </cell>
          <cell r="O13991">
            <v>0</v>
          </cell>
          <cell r="Q13991">
            <v>46174</v>
          </cell>
          <cell r="W13991" t="str">
            <v>SP INT 2</v>
          </cell>
          <cell r="X13991" t="str">
            <v>SP INT 2</v>
          </cell>
        </row>
        <row r="13992">
          <cell r="B13992">
            <v>6</v>
          </cell>
          <cell r="K13992" t="str">
            <v>SERVIÇOS</v>
          </cell>
          <cell r="O13992">
            <v>0</v>
          </cell>
          <cell r="Q13992">
            <v>46174</v>
          </cell>
          <cell r="W13992" t="str">
            <v>SP INT 3</v>
          </cell>
          <cell r="X13992" t="str">
            <v>SP INT 3</v>
          </cell>
        </row>
        <row r="13993">
          <cell r="B13993">
            <v>6</v>
          </cell>
          <cell r="K13993" t="str">
            <v>SALÁRIOS, ENCARGOS E BENEFÍCIOS</v>
          </cell>
          <cell r="O13993">
            <v>0</v>
          </cell>
          <cell r="Q13993">
            <v>46174</v>
          </cell>
          <cell r="W13993" t="str">
            <v>SP INT 3</v>
          </cell>
          <cell r="X13993" t="str">
            <v>SP INT 3</v>
          </cell>
        </row>
        <row r="13994">
          <cell r="B13994">
            <v>6</v>
          </cell>
          <cell r="K13994" t="str">
            <v>SALÁRIOS, ENCARGOS E BENEFÍCIOS</v>
          </cell>
          <cell r="O13994">
            <v>0</v>
          </cell>
          <cell r="Q13994">
            <v>46174</v>
          </cell>
          <cell r="W13994" t="str">
            <v>SP INT 3</v>
          </cell>
          <cell r="X13994" t="str">
            <v>SP INT 3</v>
          </cell>
        </row>
        <row r="13995">
          <cell r="B13995">
            <v>6</v>
          </cell>
          <cell r="K13995" t="str">
            <v>SALÁRIOS, ENCARGOS E BENEFÍCIOS</v>
          </cell>
          <cell r="O13995">
            <v>0</v>
          </cell>
          <cell r="Q13995">
            <v>46174</v>
          </cell>
          <cell r="W13995" t="str">
            <v>SP INT 3</v>
          </cell>
          <cell r="X13995" t="str">
            <v>SP INT 3</v>
          </cell>
        </row>
        <row r="13996">
          <cell r="B13996">
            <v>6</v>
          </cell>
          <cell r="K13996" t="str">
            <v>SALÁRIOS, ENCARGOS E BENEFÍCIOS</v>
          </cell>
          <cell r="O13996">
            <v>0</v>
          </cell>
          <cell r="Q13996">
            <v>46174</v>
          </cell>
          <cell r="W13996" t="str">
            <v>SP INT 3</v>
          </cell>
          <cell r="X13996" t="str">
            <v>SP INT 3</v>
          </cell>
        </row>
        <row r="13997">
          <cell r="B13997">
            <v>6</v>
          </cell>
          <cell r="K13997" t="str">
            <v>SERVIÇOS</v>
          </cell>
          <cell r="O13997">
            <v>0</v>
          </cell>
          <cell r="Q13997">
            <v>46174</v>
          </cell>
          <cell r="W13997" t="str">
            <v>SP INT 3</v>
          </cell>
          <cell r="X13997" t="str">
            <v>SP INT 3</v>
          </cell>
        </row>
        <row r="13998">
          <cell r="B13998">
            <v>6</v>
          </cell>
          <cell r="K13998" t="str">
            <v>SALÁRIOS, ENCARGOS E BENEFÍCIOS</v>
          </cell>
          <cell r="O13998">
            <v>0</v>
          </cell>
          <cell r="Q13998">
            <v>46174</v>
          </cell>
          <cell r="W13998" t="str">
            <v>SP INT 3</v>
          </cell>
          <cell r="X13998" t="str">
            <v>SP INT 3</v>
          </cell>
        </row>
        <row r="13999">
          <cell r="B13999">
            <v>6</v>
          </cell>
          <cell r="K13999" t="str">
            <v>SALÁRIOS, ENCARGOS E BENEFÍCIOS</v>
          </cell>
          <cell r="O13999">
            <v>0</v>
          </cell>
          <cell r="Q13999">
            <v>46174</v>
          </cell>
          <cell r="W13999" t="str">
            <v>SP INT 3</v>
          </cell>
          <cell r="X13999" t="str">
            <v>SP INT 3</v>
          </cell>
        </row>
        <row r="14000">
          <cell r="B14000">
            <v>6</v>
          </cell>
          <cell r="K14000" t="str">
            <v>SALÁRIOS, ENCARGOS E BENEFÍCIOS</v>
          </cell>
          <cell r="O14000">
            <v>0</v>
          </cell>
          <cell r="Q14000">
            <v>46174</v>
          </cell>
          <cell r="W14000" t="str">
            <v>SP INT 3</v>
          </cell>
          <cell r="X14000" t="str">
            <v>SP INT 3</v>
          </cell>
        </row>
        <row r="14001">
          <cell r="B14001">
            <v>6</v>
          </cell>
          <cell r="K14001" t="str">
            <v>SALÁRIOS, ENCARGOS E BENEFÍCIOS</v>
          </cell>
          <cell r="O14001">
            <v>0</v>
          </cell>
          <cell r="Q14001">
            <v>46174</v>
          </cell>
          <cell r="W14001" t="str">
            <v>SP INT 3</v>
          </cell>
          <cell r="X14001" t="str">
            <v>SP INT 3</v>
          </cell>
        </row>
        <row r="14002">
          <cell r="B14002">
            <v>6</v>
          </cell>
          <cell r="K14002" t="str">
            <v>VIAGEM E LOGÍSTICA</v>
          </cell>
          <cell r="O14002">
            <v>0</v>
          </cell>
          <cell r="Q14002">
            <v>46174</v>
          </cell>
          <cell r="W14002" t="str">
            <v>SP INT 3</v>
          </cell>
          <cell r="X14002" t="str">
            <v>SP INT 3</v>
          </cell>
        </row>
        <row r="14003">
          <cell r="B14003">
            <v>6</v>
          </cell>
          <cell r="K14003" t="str">
            <v>SERVIÇOS</v>
          </cell>
          <cell r="O14003">
            <v>0</v>
          </cell>
          <cell r="Q14003">
            <v>46174</v>
          </cell>
          <cell r="W14003" t="str">
            <v>SP INT 3</v>
          </cell>
          <cell r="X14003" t="str">
            <v>SP INT 3</v>
          </cell>
        </row>
        <row r="14004">
          <cell r="B14004">
            <v>6</v>
          </cell>
          <cell r="K14004" t="str">
            <v>DESPESAS GERAIS</v>
          </cell>
          <cell r="O14004">
            <v>0</v>
          </cell>
          <cell r="Q14004">
            <v>46174</v>
          </cell>
          <cell r="W14004" t="str">
            <v>SP INT 3</v>
          </cell>
          <cell r="X14004" t="str">
            <v>SP INT 3</v>
          </cell>
        </row>
        <row r="14005">
          <cell r="B14005">
            <v>6</v>
          </cell>
          <cell r="K14005" t="str">
            <v>SALÁRIOS, ENCARGOS E BENEFÍCIOS</v>
          </cell>
          <cell r="O14005">
            <v>0</v>
          </cell>
          <cell r="Q14005">
            <v>46174</v>
          </cell>
          <cell r="W14005" t="str">
            <v>SP INT 3</v>
          </cell>
          <cell r="X14005" t="str">
            <v>SP INT 3</v>
          </cell>
        </row>
        <row r="14006">
          <cell r="B14006">
            <v>6</v>
          </cell>
          <cell r="K14006" t="str">
            <v>SALÁRIOS, ENCARGOS E BENEFÍCIOS</v>
          </cell>
          <cell r="O14006">
            <v>0</v>
          </cell>
          <cell r="Q14006">
            <v>46174</v>
          </cell>
          <cell r="W14006" t="str">
            <v>SP INT 3</v>
          </cell>
          <cell r="X14006" t="str">
            <v>SP INT 3</v>
          </cell>
        </row>
        <row r="14007">
          <cell r="B14007">
            <v>6</v>
          </cell>
          <cell r="K14007" t="str">
            <v>SALÁRIOS, ENCARGOS E BENEFÍCIOS</v>
          </cell>
          <cell r="O14007">
            <v>0</v>
          </cell>
          <cell r="Q14007">
            <v>46174</v>
          </cell>
          <cell r="W14007" t="str">
            <v>SP INT 3</v>
          </cell>
          <cell r="X14007" t="str">
            <v>SP INT 3</v>
          </cell>
        </row>
        <row r="14008">
          <cell r="B14008">
            <v>6</v>
          </cell>
          <cell r="K14008" t="str">
            <v>SALÁRIOS, ENCARGOS E BENEFÍCIOS</v>
          </cell>
          <cell r="O14008">
            <v>0</v>
          </cell>
          <cell r="Q14008">
            <v>46174</v>
          </cell>
          <cell r="W14008" t="str">
            <v>SP INT 3</v>
          </cell>
          <cell r="X14008" t="str">
            <v>SP INT 3</v>
          </cell>
        </row>
        <row r="14009">
          <cell r="B14009">
            <v>6</v>
          </cell>
          <cell r="K14009" t="str">
            <v>SALÁRIOS, ENCARGOS E BENEFÍCIOS</v>
          </cell>
          <cell r="O14009">
            <v>0</v>
          </cell>
          <cell r="Q14009">
            <v>46174</v>
          </cell>
          <cell r="W14009" t="str">
            <v>SP INT 3</v>
          </cell>
          <cell r="X14009" t="str">
            <v>SP INT 3</v>
          </cell>
        </row>
        <row r="14010">
          <cell r="B14010">
            <v>6</v>
          </cell>
          <cell r="K14010" t="str">
            <v>SALÁRIOS, ENCARGOS E BENEFÍCIOS</v>
          </cell>
          <cell r="O14010">
            <v>0</v>
          </cell>
          <cell r="Q14010">
            <v>46174</v>
          </cell>
          <cell r="W14010" t="str">
            <v>SP INT 3</v>
          </cell>
          <cell r="X14010" t="str">
            <v>SP INT 3</v>
          </cell>
        </row>
        <row r="14011">
          <cell r="B14011">
            <v>6</v>
          </cell>
          <cell r="K14011" t="str">
            <v>SALÁRIOS, ENCARGOS E BENEFÍCIOS</v>
          </cell>
          <cell r="O14011">
            <v>0</v>
          </cell>
          <cell r="Q14011">
            <v>46174</v>
          </cell>
          <cell r="W14011" t="str">
            <v>SP INT 3</v>
          </cell>
          <cell r="X14011" t="str">
            <v>SP INT 3</v>
          </cell>
        </row>
        <row r="14012">
          <cell r="B14012">
            <v>6</v>
          </cell>
          <cell r="K14012" t="str">
            <v>SALÁRIOS, ENCARGOS E BENEFÍCIOS</v>
          </cell>
          <cell r="O14012">
            <v>0</v>
          </cell>
          <cell r="Q14012">
            <v>46174</v>
          </cell>
          <cell r="W14012" t="str">
            <v>SP INT 3</v>
          </cell>
          <cell r="X14012" t="str">
            <v>SP INT 3</v>
          </cell>
        </row>
        <row r="14013">
          <cell r="B14013">
            <v>6</v>
          </cell>
          <cell r="K14013" t="str">
            <v>SERVIÇOS</v>
          </cell>
          <cell r="O14013">
            <v>0</v>
          </cell>
          <cell r="Q14013">
            <v>46174</v>
          </cell>
          <cell r="W14013" t="str">
            <v>SP INT 3</v>
          </cell>
          <cell r="X14013" t="str">
            <v>SP INT 3</v>
          </cell>
        </row>
        <row r="14014">
          <cell r="B14014">
            <v>6</v>
          </cell>
          <cell r="K14014" t="str">
            <v>DESPESAS GERAIS</v>
          </cell>
          <cell r="O14014">
            <v>0</v>
          </cell>
          <cell r="Q14014">
            <v>46174</v>
          </cell>
          <cell r="W14014" t="str">
            <v>SP INT 3</v>
          </cell>
          <cell r="X14014" t="str">
            <v>SP INT 3</v>
          </cell>
        </row>
        <row r="14015">
          <cell r="B14015">
            <v>6</v>
          </cell>
          <cell r="K14015" t="str">
            <v>SALÁRIOS, ENCARGOS E BENEFÍCIOS</v>
          </cell>
          <cell r="O14015">
            <v>0</v>
          </cell>
          <cell r="Q14015">
            <v>46174</v>
          </cell>
          <cell r="W14015" t="str">
            <v>SP INT 3</v>
          </cell>
          <cell r="X14015" t="str">
            <v>SP INT 3</v>
          </cell>
        </row>
        <row r="14016">
          <cell r="B14016">
            <v>6</v>
          </cell>
          <cell r="K14016" t="str">
            <v>SALÁRIOS, ENCARGOS E BENEFÍCIOS</v>
          </cell>
          <cell r="O14016">
            <v>0</v>
          </cell>
          <cell r="Q14016">
            <v>46174</v>
          </cell>
          <cell r="W14016" t="str">
            <v>SP INT 3</v>
          </cell>
          <cell r="X14016" t="str">
            <v>SP INT 3</v>
          </cell>
        </row>
        <row r="14017">
          <cell r="B14017">
            <v>6</v>
          </cell>
          <cell r="K14017" t="str">
            <v>SALÁRIOS, ENCARGOS E BENEFÍCIOS</v>
          </cell>
          <cell r="O14017">
            <v>0</v>
          </cell>
          <cell r="Q14017">
            <v>46174</v>
          </cell>
          <cell r="W14017" t="str">
            <v>SP INT 3</v>
          </cell>
          <cell r="X14017" t="str">
            <v>SP INT 3</v>
          </cell>
        </row>
        <row r="14018">
          <cell r="B14018">
            <v>6</v>
          </cell>
          <cell r="K14018" t="str">
            <v>SALÁRIOS, ENCARGOS E BENEFÍCIOS</v>
          </cell>
          <cell r="O14018">
            <v>0</v>
          </cell>
          <cell r="Q14018">
            <v>46174</v>
          </cell>
          <cell r="W14018" t="str">
            <v>SP INT 3</v>
          </cell>
          <cell r="X14018" t="str">
            <v>SP INT 3</v>
          </cell>
        </row>
        <row r="14019">
          <cell r="B14019">
            <v>6</v>
          </cell>
          <cell r="K14019" t="str">
            <v>SALÁRIOS, ENCARGOS E BENEFÍCIOS</v>
          </cell>
          <cell r="O14019">
            <v>0</v>
          </cell>
          <cell r="Q14019">
            <v>46174</v>
          </cell>
          <cell r="W14019" t="str">
            <v>SP INT 3</v>
          </cell>
          <cell r="X14019" t="str">
            <v>SP INT 3</v>
          </cell>
        </row>
        <row r="14020">
          <cell r="B14020">
            <v>6</v>
          </cell>
          <cell r="K14020" t="str">
            <v>SALÁRIOS, ENCARGOS E BENEFÍCIOS</v>
          </cell>
          <cell r="O14020">
            <v>0</v>
          </cell>
          <cell r="Q14020">
            <v>46174</v>
          </cell>
          <cell r="W14020" t="str">
            <v>SP INT 3</v>
          </cell>
          <cell r="X14020" t="str">
            <v>SP INT 3</v>
          </cell>
        </row>
        <row r="14021">
          <cell r="B14021">
            <v>6</v>
          </cell>
          <cell r="K14021" t="str">
            <v>SERVIÇOS</v>
          </cell>
          <cell r="O14021">
            <v>0</v>
          </cell>
          <cell r="Q14021">
            <v>46174</v>
          </cell>
          <cell r="W14021" t="str">
            <v>SP INT 3</v>
          </cell>
          <cell r="X14021" t="str">
            <v>SP INT 3</v>
          </cell>
        </row>
        <row r="14022">
          <cell r="B14022">
            <v>6</v>
          </cell>
          <cell r="K14022" t="str">
            <v>SALÁRIOS, ENCARGOS E BENEFÍCIOS</v>
          </cell>
          <cell r="O14022">
            <v>0</v>
          </cell>
          <cell r="Q14022">
            <v>46174</v>
          </cell>
          <cell r="W14022" t="str">
            <v>SP INT 3</v>
          </cell>
          <cell r="X14022" t="str">
            <v>SP INT 3</v>
          </cell>
        </row>
        <row r="14023">
          <cell r="B14023">
            <v>6</v>
          </cell>
          <cell r="K14023" t="str">
            <v>SALÁRIOS, ENCARGOS E BENEFÍCIOS</v>
          </cell>
          <cell r="O14023">
            <v>0</v>
          </cell>
          <cell r="Q14023">
            <v>46174</v>
          </cell>
          <cell r="W14023" t="str">
            <v>SP INT 3</v>
          </cell>
          <cell r="X14023" t="str">
            <v>SP INT 3</v>
          </cell>
        </row>
        <row r="14024">
          <cell r="B14024">
            <v>6</v>
          </cell>
          <cell r="K14024" t="str">
            <v>SALÁRIOS, ENCARGOS E BENEFÍCIOS</v>
          </cell>
          <cell r="O14024">
            <v>0</v>
          </cell>
          <cell r="Q14024">
            <v>46174</v>
          </cell>
          <cell r="W14024" t="str">
            <v>SP INT 3</v>
          </cell>
          <cell r="X14024" t="str">
            <v>SP INT 3</v>
          </cell>
        </row>
        <row r="14025">
          <cell r="B14025">
            <v>6</v>
          </cell>
          <cell r="K14025" t="str">
            <v>SALÁRIOS, ENCARGOS E BENEFÍCIOS</v>
          </cell>
          <cell r="O14025">
            <v>0</v>
          </cell>
          <cell r="Q14025">
            <v>46174</v>
          </cell>
          <cell r="W14025" t="str">
            <v>SP INT 3</v>
          </cell>
          <cell r="X14025" t="str">
            <v>SP INT 3</v>
          </cell>
        </row>
        <row r="14026">
          <cell r="B14026">
            <v>6</v>
          </cell>
          <cell r="K14026" t="str">
            <v>SALÁRIOS, ENCARGOS E BENEFÍCIOS</v>
          </cell>
          <cell r="O14026">
            <v>0</v>
          </cell>
          <cell r="Q14026">
            <v>46174</v>
          </cell>
          <cell r="W14026" t="str">
            <v>SP INT 3</v>
          </cell>
          <cell r="X14026" t="str">
            <v>SP INT 3</v>
          </cell>
        </row>
        <row r="14027">
          <cell r="B14027">
            <v>6</v>
          </cell>
          <cell r="K14027" t="str">
            <v>SALÁRIOS, ENCARGOS E BENEFÍCIOS</v>
          </cell>
          <cell r="O14027">
            <v>0</v>
          </cell>
          <cell r="Q14027">
            <v>46174</v>
          </cell>
          <cell r="W14027" t="str">
            <v>SP INT 3</v>
          </cell>
          <cell r="X14027" t="str">
            <v>SP INT 3</v>
          </cell>
        </row>
        <row r="14028">
          <cell r="B14028">
            <v>6</v>
          </cell>
          <cell r="K14028" t="str">
            <v>SALÁRIOS, ENCARGOS E BENEFÍCIOS</v>
          </cell>
          <cell r="O14028">
            <v>0</v>
          </cell>
          <cell r="Q14028">
            <v>46174</v>
          </cell>
          <cell r="W14028" t="str">
            <v>SP INT 3</v>
          </cell>
          <cell r="X14028" t="str">
            <v>SP INT 3</v>
          </cell>
        </row>
        <row r="14029">
          <cell r="B14029">
            <v>6</v>
          </cell>
          <cell r="K14029" t="str">
            <v>SALÁRIOS, ENCARGOS E BENEFÍCIOS</v>
          </cell>
          <cell r="O14029">
            <v>0</v>
          </cell>
          <cell r="Q14029">
            <v>46174</v>
          </cell>
          <cell r="W14029" t="str">
            <v>SP INT 3</v>
          </cell>
          <cell r="X14029" t="str">
            <v>SP INT 3</v>
          </cell>
        </row>
        <row r="14030">
          <cell r="B14030">
            <v>6</v>
          </cell>
          <cell r="K14030" t="str">
            <v>SERVIÇOS</v>
          </cell>
          <cell r="O14030">
            <v>0</v>
          </cell>
          <cell r="Q14030">
            <v>46174</v>
          </cell>
          <cell r="W14030" t="str">
            <v>SP INT 3</v>
          </cell>
          <cell r="X14030" t="str">
            <v>SP INT 3</v>
          </cell>
        </row>
        <row r="14031">
          <cell r="B14031">
            <v>6</v>
          </cell>
          <cell r="K14031" t="str">
            <v>VIAGEM E LOGÍSTICA</v>
          </cell>
          <cell r="O14031">
            <v>0</v>
          </cell>
          <cell r="Q14031">
            <v>46174</v>
          </cell>
          <cell r="W14031" t="str">
            <v>SP INT 3</v>
          </cell>
          <cell r="X14031" t="str">
            <v>SP INT 3</v>
          </cell>
        </row>
        <row r="14032">
          <cell r="B14032">
            <v>6</v>
          </cell>
          <cell r="K14032" t="str">
            <v>SALÁRIOS, ENCARGOS E BENEFÍCIOS</v>
          </cell>
          <cell r="O14032">
            <v>0</v>
          </cell>
          <cell r="Q14032">
            <v>46174</v>
          </cell>
          <cell r="W14032" t="str">
            <v>SP INT 3</v>
          </cell>
          <cell r="X14032" t="str">
            <v>SP INT 3</v>
          </cell>
        </row>
        <row r="14033">
          <cell r="B14033">
            <v>6</v>
          </cell>
          <cell r="K14033" t="str">
            <v>SALÁRIOS, ENCARGOS E BENEFÍCIOS</v>
          </cell>
          <cell r="O14033">
            <v>0</v>
          </cell>
          <cell r="Q14033">
            <v>46174</v>
          </cell>
          <cell r="W14033" t="str">
            <v>SP INT 3</v>
          </cell>
          <cell r="X14033" t="str">
            <v>SP INT 3</v>
          </cell>
        </row>
        <row r="14034">
          <cell r="B14034">
            <v>6</v>
          </cell>
          <cell r="K14034" t="str">
            <v>SALÁRIOS, ENCARGOS E BENEFÍCIOS</v>
          </cell>
          <cell r="O14034">
            <v>0</v>
          </cell>
          <cell r="Q14034">
            <v>46174</v>
          </cell>
          <cell r="W14034" t="str">
            <v>SP INT 3</v>
          </cell>
          <cell r="X14034" t="str">
            <v>SP INT 3</v>
          </cell>
        </row>
        <row r="14035">
          <cell r="B14035">
            <v>6</v>
          </cell>
          <cell r="K14035" t="str">
            <v>SALÁRIOS, ENCARGOS E BENEFÍCIOS</v>
          </cell>
          <cell r="O14035">
            <v>0</v>
          </cell>
          <cell r="Q14035">
            <v>46174</v>
          </cell>
          <cell r="W14035" t="str">
            <v>SP INT 3</v>
          </cell>
          <cell r="X14035" t="str">
            <v>SP INT 3</v>
          </cell>
        </row>
        <row r="14036">
          <cell r="B14036">
            <v>6</v>
          </cell>
          <cell r="K14036" t="str">
            <v>SALÁRIOS, ENCARGOS E BENEFÍCIOS</v>
          </cell>
          <cell r="O14036">
            <v>0</v>
          </cell>
          <cell r="Q14036">
            <v>46174</v>
          </cell>
          <cell r="W14036" t="str">
            <v>SP INT 3</v>
          </cell>
          <cell r="X14036" t="str">
            <v>SP INT 3</v>
          </cell>
        </row>
        <row r="14037">
          <cell r="B14037">
            <v>6</v>
          </cell>
          <cell r="K14037" t="str">
            <v>SALÁRIOS, ENCARGOS E BENEFÍCIOS</v>
          </cell>
          <cell r="O14037">
            <v>0</v>
          </cell>
          <cell r="Q14037">
            <v>46174</v>
          </cell>
          <cell r="W14037" t="str">
            <v>SP INT 3</v>
          </cell>
          <cell r="X14037" t="str">
            <v>SP INT 3</v>
          </cell>
        </row>
        <row r="14038">
          <cell r="B14038">
            <v>6</v>
          </cell>
          <cell r="K14038" t="str">
            <v>SALÁRIOS, ENCARGOS E BENEFÍCIOS</v>
          </cell>
          <cell r="O14038">
            <v>0</v>
          </cell>
          <cell r="Q14038">
            <v>46174</v>
          </cell>
          <cell r="W14038" t="str">
            <v>SP INT 3</v>
          </cell>
          <cell r="X14038" t="str">
            <v>SP INT 3</v>
          </cell>
        </row>
        <row r="14039">
          <cell r="B14039">
            <v>6</v>
          </cell>
          <cell r="K14039" t="str">
            <v>SALÁRIOS, ENCARGOS E BENEFÍCIOS</v>
          </cell>
          <cell r="O14039">
            <v>0</v>
          </cell>
          <cell r="Q14039">
            <v>46174</v>
          </cell>
          <cell r="W14039" t="str">
            <v>SP INT 3</v>
          </cell>
          <cell r="X14039" t="str">
            <v>SP INT 3</v>
          </cell>
        </row>
        <row r="14040">
          <cell r="B14040">
            <v>6</v>
          </cell>
          <cell r="K14040" t="str">
            <v>SALÁRIOS, ENCARGOS E BENEFÍCIOS</v>
          </cell>
          <cell r="O14040">
            <v>0</v>
          </cell>
          <cell r="Q14040">
            <v>46174</v>
          </cell>
          <cell r="W14040" t="str">
            <v>SP INT 3</v>
          </cell>
          <cell r="X14040" t="str">
            <v>SP INT 3</v>
          </cell>
        </row>
        <row r="14041">
          <cell r="B14041">
            <v>6</v>
          </cell>
          <cell r="K14041" t="str">
            <v>SALÁRIOS, ENCARGOS E BENEFÍCIOS</v>
          </cell>
          <cell r="O14041">
            <v>0</v>
          </cell>
          <cell r="Q14041">
            <v>46174</v>
          </cell>
          <cell r="W14041" t="str">
            <v>SP INT 3</v>
          </cell>
          <cell r="X14041" t="str">
            <v>SP INT 3</v>
          </cell>
        </row>
        <row r="14042">
          <cell r="B14042">
            <v>6</v>
          </cell>
          <cell r="K14042" t="str">
            <v>SALÁRIOS, ENCARGOS E BENEFÍCIOS</v>
          </cell>
          <cell r="O14042">
            <v>0</v>
          </cell>
          <cell r="Q14042">
            <v>46174</v>
          </cell>
          <cell r="W14042" t="str">
            <v>SP INT 3</v>
          </cell>
          <cell r="X14042" t="str">
            <v>SP INT 3</v>
          </cell>
        </row>
        <row r="14043">
          <cell r="B14043">
            <v>6</v>
          </cell>
          <cell r="K14043" t="str">
            <v>SALÁRIOS, ENCARGOS E BENEFÍCIOS</v>
          </cell>
          <cell r="O14043">
            <v>0</v>
          </cell>
          <cell r="Q14043">
            <v>46174</v>
          </cell>
          <cell r="W14043" t="str">
            <v>SP INT 3</v>
          </cell>
          <cell r="X14043" t="str">
            <v>SP INT 3</v>
          </cell>
        </row>
        <row r="14044">
          <cell r="B14044">
            <v>6</v>
          </cell>
          <cell r="K14044" t="str">
            <v>SALÁRIOS, ENCARGOS E BENEFÍCIOS</v>
          </cell>
          <cell r="O14044">
            <v>0</v>
          </cell>
          <cell r="Q14044">
            <v>46174</v>
          </cell>
          <cell r="W14044" t="str">
            <v>SP INT 3</v>
          </cell>
          <cell r="X14044" t="str">
            <v>SP INT 3</v>
          </cell>
        </row>
        <row r="14045">
          <cell r="B14045">
            <v>6</v>
          </cell>
          <cell r="K14045" t="str">
            <v>SALÁRIOS, ENCARGOS E BENEFÍCIOS</v>
          </cell>
          <cell r="O14045">
            <v>0</v>
          </cell>
          <cell r="Q14045">
            <v>46174</v>
          </cell>
          <cell r="W14045" t="str">
            <v>SP INT 3</v>
          </cell>
          <cell r="X14045" t="str">
            <v>SP INT 3</v>
          </cell>
        </row>
        <row r="14046">
          <cell r="B14046">
            <v>6</v>
          </cell>
          <cell r="K14046" t="str">
            <v>SALÁRIOS, ENCARGOS E BENEFÍCIOS</v>
          </cell>
          <cell r="O14046">
            <v>0</v>
          </cell>
          <cell r="Q14046">
            <v>46174</v>
          </cell>
          <cell r="W14046" t="str">
            <v>SP INT 3</v>
          </cell>
          <cell r="X14046" t="str">
            <v>SP INT 3</v>
          </cell>
        </row>
        <row r="14047">
          <cell r="B14047">
            <v>6</v>
          </cell>
          <cell r="K14047" t="str">
            <v>DESPESAS GERAIS</v>
          </cell>
          <cell r="O14047">
            <v>0</v>
          </cell>
          <cell r="Q14047">
            <v>46174</v>
          </cell>
          <cell r="W14047" t="str">
            <v>SP INT 3</v>
          </cell>
          <cell r="X14047" t="str">
            <v>SP INT 3</v>
          </cell>
        </row>
        <row r="14048">
          <cell r="B14048">
            <v>6</v>
          </cell>
          <cell r="K14048" t="str">
            <v>DESPESAS GERAIS</v>
          </cell>
          <cell r="O14048">
            <v>0</v>
          </cell>
          <cell r="Q14048">
            <v>46174</v>
          </cell>
          <cell r="W14048" t="str">
            <v>SP INT 3</v>
          </cell>
          <cell r="X14048" t="str">
            <v>SP INT 3</v>
          </cell>
        </row>
        <row r="14049">
          <cell r="B14049">
            <v>6</v>
          </cell>
          <cell r="K14049" t="str">
            <v>SALÁRIOS, ENCARGOS E BENEFÍCIOS</v>
          </cell>
          <cell r="O14049">
            <v>0</v>
          </cell>
          <cell r="Q14049">
            <v>46174</v>
          </cell>
          <cell r="W14049" t="str">
            <v>SP INT 3</v>
          </cell>
          <cell r="X14049" t="str">
            <v>SP INT 3</v>
          </cell>
        </row>
        <row r="14050">
          <cell r="B14050">
            <v>6</v>
          </cell>
          <cell r="K14050" t="str">
            <v>SALÁRIOS, ENCARGOS E BENEFÍCIOS</v>
          </cell>
          <cell r="O14050">
            <v>0</v>
          </cell>
          <cell r="Q14050">
            <v>46174</v>
          </cell>
          <cell r="W14050" t="str">
            <v>SP INT 3</v>
          </cell>
          <cell r="X14050" t="str">
            <v>SP INT 3</v>
          </cell>
        </row>
        <row r="14051">
          <cell r="B14051">
            <v>6</v>
          </cell>
          <cell r="K14051" t="str">
            <v>SALÁRIOS, ENCARGOS E BENEFÍCIOS</v>
          </cell>
          <cell r="O14051">
            <v>0</v>
          </cell>
          <cell r="Q14051">
            <v>46174</v>
          </cell>
          <cell r="W14051" t="str">
            <v>SP INT 3</v>
          </cell>
          <cell r="X14051" t="str">
            <v>SP INT 3</v>
          </cell>
        </row>
        <row r="14052">
          <cell r="B14052">
            <v>6</v>
          </cell>
          <cell r="K14052" t="str">
            <v>SALÁRIOS, ENCARGOS E BENEFÍCIOS</v>
          </cell>
          <cell r="O14052">
            <v>0</v>
          </cell>
          <cell r="Q14052">
            <v>46174</v>
          </cell>
          <cell r="W14052" t="str">
            <v>SP INT 3</v>
          </cell>
          <cell r="X14052" t="str">
            <v>SP INT 3</v>
          </cell>
        </row>
        <row r="14053">
          <cell r="B14053">
            <v>6</v>
          </cell>
          <cell r="K14053" t="str">
            <v>SALÁRIOS, ENCARGOS E BENEFÍCIOS</v>
          </cell>
          <cell r="O14053">
            <v>0</v>
          </cell>
          <cell r="Q14053">
            <v>46174</v>
          </cell>
          <cell r="W14053" t="str">
            <v>SP INT 3</v>
          </cell>
          <cell r="X14053" t="str">
            <v>SP INT 3</v>
          </cell>
        </row>
        <row r="14054">
          <cell r="B14054">
            <v>6</v>
          </cell>
          <cell r="K14054" t="str">
            <v>DESPESAS GERAIS</v>
          </cell>
          <cell r="O14054">
            <v>0</v>
          </cell>
          <cell r="P14054">
            <v>4625</v>
          </cell>
          <cell r="Q14054">
            <v>46174</v>
          </cell>
          <cell r="W14054" t="str">
            <v>SP INT 3</v>
          </cell>
          <cell r="X14054" t="str">
            <v>SP INT 3</v>
          </cell>
        </row>
        <row r="14055">
          <cell r="B14055">
            <v>6</v>
          </cell>
          <cell r="K14055" t="str">
            <v>SERVIÇOS</v>
          </cell>
          <cell r="O14055">
            <v>0</v>
          </cell>
          <cell r="Q14055">
            <v>46174</v>
          </cell>
          <cell r="W14055" t="str">
            <v>SP INT 3</v>
          </cell>
          <cell r="X14055" t="str">
            <v>SP INT 3</v>
          </cell>
        </row>
        <row r="14056">
          <cell r="B14056">
            <v>6</v>
          </cell>
          <cell r="K14056" t="str">
            <v>SERVIÇOS</v>
          </cell>
          <cell r="O14056">
            <v>0</v>
          </cell>
          <cell r="Q14056">
            <v>46174</v>
          </cell>
          <cell r="W14056" t="str">
            <v>SP INT 3</v>
          </cell>
          <cell r="X14056" t="str">
            <v>SP INT 3</v>
          </cell>
        </row>
        <row r="14057">
          <cell r="B14057">
            <v>6</v>
          </cell>
          <cell r="K14057" t="str">
            <v>SERVIÇOS</v>
          </cell>
          <cell r="O14057">
            <v>0</v>
          </cell>
          <cell r="P14057">
            <v>0.44</v>
          </cell>
          <cell r="Q14057">
            <v>46174</v>
          </cell>
          <cell r="W14057" t="str">
            <v>SP INT 3</v>
          </cell>
          <cell r="X14057" t="str">
            <v>SP INT 3</v>
          </cell>
        </row>
        <row r="14058">
          <cell r="B14058">
            <v>6</v>
          </cell>
          <cell r="K14058" t="str">
            <v>SALÁRIOS, ENCARGOS E BENEFÍCIOS</v>
          </cell>
          <cell r="O14058">
            <v>0</v>
          </cell>
          <cell r="Q14058">
            <v>46174</v>
          </cell>
          <cell r="W14058" t="str">
            <v>SP INT 3</v>
          </cell>
          <cell r="X14058" t="str">
            <v>SP INT 3</v>
          </cell>
        </row>
        <row r="14059">
          <cell r="B14059">
            <v>6</v>
          </cell>
          <cell r="K14059" t="str">
            <v>SALÁRIOS, ENCARGOS E BENEFÍCIOS</v>
          </cell>
          <cell r="O14059">
            <v>0</v>
          </cell>
          <cell r="Q14059">
            <v>46174</v>
          </cell>
          <cell r="W14059" t="str">
            <v>SP INT 3</v>
          </cell>
          <cell r="X14059" t="str">
            <v>SP INT 3</v>
          </cell>
        </row>
        <row r="14060">
          <cell r="B14060">
            <v>6</v>
          </cell>
          <cell r="K14060" t="str">
            <v>SALÁRIOS, ENCARGOS E BENEFÍCIOS</v>
          </cell>
          <cell r="O14060">
            <v>0</v>
          </cell>
          <cell r="Q14060">
            <v>46174</v>
          </cell>
          <cell r="W14060" t="str">
            <v>SP INT 3</v>
          </cell>
          <cell r="X14060" t="str">
            <v>SP INT 3</v>
          </cell>
        </row>
        <row r="14061">
          <cell r="B14061">
            <v>6</v>
          </cell>
          <cell r="K14061" t="str">
            <v>SALÁRIOS, ENCARGOS E BENEFÍCIOS</v>
          </cell>
          <cell r="O14061">
            <v>0</v>
          </cell>
          <cell r="Q14061">
            <v>46174</v>
          </cell>
          <cell r="W14061" t="str">
            <v>SP INT 3</v>
          </cell>
          <cell r="X14061" t="str">
            <v>SP INT 3</v>
          </cell>
        </row>
        <row r="14062">
          <cell r="B14062">
            <v>6</v>
          </cell>
          <cell r="K14062" t="str">
            <v>SALÁRIOS, ENCARGOS E BENEFÍCIOS</v>
          </cell>
          <cell r="O14062">
            <v>0</v>
          </cell>
          <cell r="Q14062">
            <v>46174</v>
          </cell>
          <cell r="W14062" t="str">
            <v>SP INT 3</v>
          </cell>
          <cell r="X14062" t="str">
            <v>SP INT 3</v>
          </cell>
        </row>
        <row r="14063">
          <cell r="B14063">
            <v>6</v>
          </cell>
          <cell r="K14063" t="str">
            <v>SALÁRIOS, ENCARGOS E BENEFÍCIOS</v>
          </cell>
          <cell r="O14063">
            <v>0</v>
          </cell>
          <cell r="Q14063">
            <v>46174</v>
          </cell>
          <cell r="W14063" t="str">
            <v>SP INT 3</v>
          </cell>
          <cell r="X14063" t="str">
            <v>SP INT 3</v>
          </cell>
        </row>
        <row r="14064">
          <cell r="B14064">
            <v>6</v>
          </cell>
          <cell r="K14064" t="str">
            <v>SERVIÇOS</v>
          </cell>
          <cell r="O14064">
            <v>0</v>
          </cell>
          <cell r="Q14064">
            <v>46174</v>
          </cell>
          <cell r="W14064" t="str">
            <v>SP INT 3</v>
          </cell>
          <cell r="X14064" t="str">
            <v>SP INT 3</v>
          </cell>
        </row>
        <row r="14065">
          <cell r="B14065">
            <v>6</v>
          </cell>
          <cell r="K14065" t="str">
            <v>DESPESAS GERAIS</v>
          </cell>
          <cell r="O14065">
            <v>0</v>
          </cell>
          <cell r="Q14065">
            <v>46174</v>
          </cell>
          <cell r="W14065" t="str">
            <v>SP INT 3</v>
          </cell>
          <cell r="X14065" t="str">
            <v>SP INT 3</v>
          </cell>
        </row>
        <row r="14066">
          <cell r="B14066">
            <v>6</v>
          </cell>
          <cell r="K14066" t="str">
            <v>SALÁRIOS, ENCARGOS E BENEFÍCIOS</v>
          </cell>
          <cell r="O14066">
            <v>0</v>
          </cell>
          <cell r="Q14066">
            <v>46174</v>
          </cell>
          <cell r="W14066" t="str">
            <v>SP INT 3</v>
          </cell>
          <cell r="X14066" t="str">
            <v>SP INT 3</v>
          </cell>
        </row>
        <row r="14067">
          <cell r="B14067">
            <v>6</v>
          </cell>
          <cell r="K14067" t="str">
            <v>SALÁRIOS, ENCARGOS E BENEFÍCIOS</v>
          </cell>
          <cell r="O14067">
            <v>0</v>
          </cell>
          <cell r="Q14067">
            <v>46174</v>
          </cell>
          <cell r="W14067" t="str">
            <v>SP INT 3</v>
          </cell>
          <cell r="X14067" t="str">
            <v>SP INT 3</v>
          </cell>
        </row>
        <row r="14068">
          <cell r="B14068">
            <v>6</v>
          </cell>
          <cell r="K14068" t="str">
            <v>SALÁRIOS, ENCARGOS E BENEFÍCIOS</v>
          </cell>
          <cell r="O14068">
            <v>0</v>
          </cell>
          <cell r="Q14068">
            <v>46174</v>
          </cell>
          <cell r="W14068" t="str">
            <v>SP INT 3</v>
          </cell>
          <cell r="X14068" t="str">
            <v>SP INT 3</v>
          </cell>
        </row>
        <row r="14069">
          <cell r="B14069">
            <v>6</v>
          </cell>
          <cell r="K14069" t="str">
            <v>SALÁRIOS, ENCARGOS E BENEFÍCIOS</v>
          </cell>
          <cell r="O14069">
            <v>0</v>
          </cell>
          <cell r="Q14069">
            <v>46174</v>
          </cell>
          <cell r="W14069" t="str">
            <v>SP INT 3</v>
          </cell>
          <cell r="X14069" t="str">
            <v>SP INT 3</v>
          </cell>
        </row>
        <row r="14070">
          <cell r="B14070">
            <v>6</v>
          </cell>
          <cell r="K14070" t="str">
            <v>SALÁRIOS, ENCARGOS E BENEFÍCIOS</v>
          </cell>
          <cell r="O14070">
            <v>0</v>
          </cell>
          <cell r="Q14070">
            <v>46174</v>
          </cell>
          <cell r="W14070" t="str">
            <v>SP INT 3</v>
          </cell>
          <cell r="X14070" t="str">
            <v>SP INT 3</v>
          </cell>
        </row>
        <row r="14071">
          <cell r="B14071">
            <v>6</v>
          </cell>
          <cell r="K14071" t="str">
            <v>SALÁRIOS, ENCARGOS E BENEFÍCIOS</v>
          </cell>
          <cell r="O14071">
            <v>0</v>
          </cell>
          <cell r="Q14071">
            <v>46174</v>
          </cell>
          <cell r="W14071" t="str">
            <v>SP INT 3</v>
          </cell>
          <cell r="X14071" t="str">
            <v>SP INT 3</v>
          </cell>
        </row>
        <row r="14072">
          <cell r="B14072">
            <v>6</v>
          </cell>
          <cell r="K14072" t="str">
            <v>SALÁRIOS, ENCARGOS E BENEFÍCIOS</v>
          </cell>
          <cell r="O14072">
            <v>0</v>
          </cell>
          <cell r="Q14072">
            <v>46174</v>
          </cell>
          <cell r="W14072" t="str">
            <v>SP INT 3</v>
          </cell>
          <cell r="X14072" t="str">
            <v>SP INT 3</v>
          </cell>
        </row>
        <row r="14073">
          <cell r="B14073">
            <v>6</v>
          </cell>
          <cell r="K14073" t="str">
            <v>SALÁRIOS, ENCARGOS E BENEFÍCIOS</v>
          </cell>
          <cell r="O14073">
            <v>0</v>
          </cell>
          <cell r="Q14073">
            <v>46174</v>
          </cell>
          <cell r="W14073" t="str">
            <v>SP INT 3</v>
          </cell>
          <cell r="X14073" t="str">
            <v>SP INT 3</v>
          </cell>
        </row>
        <row r="14074">
          <cell r="B14074">
            <v>6</v>
          </cell>
          <cell r="K14074" t="str">
            <v>SALÁRIOS, ENCARGOS E BENEFÍCIOS</v>
          </cell>
          <cell r="O14074">
            <v>0</v>
          </cell>
          <cell r="Q14074">
            <v>46174</v>
          </cell>
          <cell r="W14074" t="str">
            <v>SP INT 3</v>
          </cell>
          <cell r="X14074" t="str">
            <v>SP INT 3</v>
          </cell>
        </row>
        <row r="14075">
          <cell r="B14075">
            <v>6</v>
          </cell>
          <cell r="K14075" t="str">
            <v>SALÁRIOS, ENCARGOS E BENEFÍCIOS</v>
          </cell>
          <cell r="O14075">
            <v>0</v>
          </cell>
          <cell r="Q14075">
            <v>46174</v>
          </cell>
          <cell r="W14075" t="str">
            <v>SP INT 3</v>
          </cell>
          <cell r="X14075" t="str">
            <v>SP INT 3</v>
          </cell>
        </row>
        <row r="14076">
          <cell r="B14076">
            <v>6</v>
          </cell>
          <cell r="K14076" t="str">
            <v>SALÁRIOS, ENCARGOS E BENEFÍCIOS</v>
          </cell>
          <cell r="O14076">
            <v>0</v>
          </cell>
          <cell r="Q14076">
            <v>46174</v>
          </cell>
          <cell r="W14076" t="str">
            <v>SP INT 3</v>
          </cell>
          <cell r="X14076" t="str">
            <v>SP INT 3</v>
          </cell>
        </row>
        <row r="14077">
          <cell r="B14077">
            <v>6</v>
          </cell>
          <cell r="K14077" t="str">
            <v>SALÁRIOS, ENCARGOS E BENEFÍCIOS</v>
          </cell>
          <cell r="O14077">
            <v>0</v>
          </cell>
          <cell r="Q14077">
            <v>46174</v>
          </cell>
          <cell r="W14077" t="str">
            <v>SP INT 3</v>
          </cell>
          <cell r="X14077" t="str">
            <v>SP INT 3</v>
          </cell>
        </row>
        <row r="14078">
          <cell r="B14078">
            <v>6</v>
          </cell>
          <cell r="K14078" t="str">
            <v>SALÁRIOS, ENCARGOS E BENEFÍCIOS</v>
          </cell>
          <cell r="O14078">
            <v>0</v>
          </cell>
          <cell r="Q14078">
            <v>46174</v>
          </cell>
          <cell r="W14078" t="str">
            <v>SP INT 3</v>
          </cell>
          <cell r="X14078" t="str">
            <v>SP INT 3</v>
          </cell>
        </row>
        <row r="14079">
          <cell r="B14079">
            <v>6</v>
          </cell>
          <cell r="K14079" t="str">
            <v>SALÁRIOS, ENCARGOS E BENEFÍCIOS</v>
          </cell>
          <cell r="O14079">
            <v>0</v>
          </cell>
          <cell r="Q14079">
            <v>46174</v>
          </cell>
          <cell r="W14079" t="str">
            <v>SP INT 3</v>
          </cell>
          <cell r="X14079" t="str">
            <v>SP INT 3</v>
          </cell>
        </row>
        <row r="14080">
          <cell r="B14080">
            <v>6</v>
          </cell>
          <cell r="K14080" t="str">
            <v>SERVIÇOS</v>
          </cell>
          <cell r="O14080">
            <v>0</v>
          </cell>
          <cell r="Q14080">
            <v>46174</v>
          </cell>
          <cell r="W14080" t="str">
            <v>SP INT 3</v>
          </cell>
          <cell r="X14080" t="str">
            <v>SP INT 3</v>
          </cell>
        </row>
        <row r="14081">
          <cell r="B14081">
            <v>6</v>
          </cell>
          <cell r="K14081" t="str">
            <v>SALÁRIOS, ENCARGOS E BENEFÍCIOS</v>
          </cell>
          <cell r="O14081">
            <v>0</v>
          </cell>
          <cell r="Q14081">
            <v>46174</v>
          </cell>
          <cell r="W14081" t="str">
            <v>SP INT 3</v>
          </cell>
          <cell r="X14081" t="str">
            <v>SP INT 3</v>
          </cell>
        </row>
        <row r="14082">
          <cell r="B14082">
            <v>6</v>
          </cell>
          <cell r="K14082" t="str">
            <v>SERVIÇOS</v>
          </cell>
          <cell r="O14082">
            <v>0</v>
          </cell>
          <cell r="Q14082">
            <v>46174</v>
          </cell>
          <cell r="W14082" t="str">
            <v>SP INT 4</v>
          </cell>
          <cell r="X14082" t="str">
            <v>SP INT 4</v>
          </cell>
        </row>
        <row r="14083">
          <cell r="B14083">
            <v>6</v>
          </cell>
          <cell r="K14083" t="str">
            <v>SERVIÇOS</v>
          </cell>
          <cell r="O14083">
            <v>0</v>
          </cell>
          <cell r="Q14083">
            <v>46174</v>
          </cell>
          <cell r="W14083" t="str">
            <v>SP INT 4</v>
          </cell>
          <cell r="X14083" t="str">
            <v>SP INT 4</v>
          </cell>
        </row>
        <row r="14084">
          <cell r="B14084">
            <v>6</v>
          </cell>
          <cell r="K14084" t="str">
            <v>MARKETING</v>
          </cell>
          <cell r="O14084">
            <v>0</v>
          </cell>
          <cell r="Q14084">
            <v>46174</v>
          </cell>
          <cell r="W14084" t="str">
            <v>SP INT 4</v>
          </cell>
          <cell r="X14084" t="str">
            <v>SP INT 4</v>
          </cell>
        </row>
        <row r="14085">
          <cell r="B14085">
            <v>6</v>
          </cell>
          <cell r="K14085" t="str">
            <v>SALÁRIOS, ENCARGOS E BENEFÍCIOS</v>
          </cell>
          <cell r="O14085">
            <v>0</v>
          </cell>
          <cell r="Q14085">
            <v>46174</v>
          </cell>
          <cell r="W14085" t="str">
            <v>SP INT 4</v>
          </cell>
          <cell r="X14085" t="str">
            <v>SP INT 4</v>
          </cell>
        </row>
        <row r="14086">
          <cell r="B14086">
            <v>6</v>
          </cell>
          <cell r="K14086" t="str">
            <v>SALÁRIOS, ENCARGOS E BENEFÍCIOS</v>
          </cell>
          <cell r="O14086">
            <v>0</v>
          </cell>
          <cell r="Q14086">
            <v>46174</v>
          </cell>
          <cell r="W14086" t="str">
            <v>SP INT 4</v>
          </cell>
          <cell r="X14086" t="str">
            <v>SP INT 4</v>
          </cell>
        </row>
        <row r="14087">
          <cell r="B14087">
            <v>6</v>
          </cell>
          <cell r="K14087" t="str">
            <v>SALÁRIOS, ENCARGOS E BENEFÍCIOS</v>
          </cell>
          <cell r="O14087">
            <v>0</v>
          </cell>
          <cell r="Q14087">
            <v>46174</v>
          </cell>
          <cell r="W14087" t="str">
            <v>SP INT 4</v>
          </cell>
          <cell r="X14087" t="str">
            <v>SP INT 4</v>
          </cell>
        </row>
        <row r="14088">
          <cell r="B14088">
            <v>6</v>
          </cell>
          <cell r="K14088" t="str">
            <v>SALÁRIOS, ENCARGOS E BENEFÍCIOS</v>
          </cell>
          <cell r="O14088">
            <v>0</v>
          </cell>
          <cell r="Q14088">
            <v>46174</v>
          </cell>
          <cell r="W14088" t="str">
            <v>SP INT 4</v>
          </cell>
          <cell r="X14088" t="str">
            <v>SP INT 4</v>
          </cell>
        </row>
        <row r="14089">
          <cell r="B14089">
            <v>6</v>
          </cell>
          <cell r="K14089" t="str">
            <v>SALÁRIOS, ENCARGOS E BENEFÍCIOS</v>
          </cell>
          <cell r="O14089">
            <v>0</v>
          </cell>
          <cell r="Q14089">
            <v>46174</v>
          </cell>
          <cell r="W14089" t="str">
            <v>SP INT 4</v>
          </cell>
          <cell r="X14089" t="str">
            <v>SP INT 4</v>
          </cell>
        </row>
        <row r="14090">
          <cell r="B14090">
            <v>6</v>
          </cell>
          <cell r="K14090" t="str">
            <v>SALÁRIOS, ENCARGOS E BENEFÍCIOS</v>
          </cell>
          <cell r="O14090">
            <v>0</v>
          </cell>
          <cell r="Q14090">
            <v>46174</v>
          </cell>
          <cell r="W14090" t="str">
            <v>SP INT 4</v>
          </cell>
          <cell r="X14090" t="str">
            <v>SP INT 4</v>
          </cell>
        </row>
        <row r="14091">
          <cell r="B14091">
            <v>6</v>
          </cell>
          <cell r="K14091" t="str">
            <v>SALÁRIOS, ENCARGOS E BENEFÍCIOS</v>
          </cell>
          <cell r="O14091">
            <v>0</v>
          </cell>
          <cell r="Q14091">
            <v>46174</v>
          </cell>
          <cell r="W14091" t="str">
            <v>SP INT 4</v>
          </cell>
          <cell r="X14091" t="str">
            <v>SP INT 4</v>
          </cell>
        </row>
        <row r="14092">
          <cell r="B14092">
            <v>6</v>
          </cell>
          <cell r="K14092" t="str">
            <v>SALÁRIOS, ENCARGOS E BENEFÍCIOS</v>
          </cell>
          <cell r="O14092">
            <v>0</v>
          </cell>
          <cell r="Q14092">
            <v>46174</v>
          </cell>
          <cell r="W14092" t="str">
            <v>SP INT 4</v>
          </cell>
          <cell r="X14092" t="str">
            <v>SP INT 4</v>
          </cell>
        </row>
        <row r="14093">
          <cell r="B14093">
            <v>6</v>
          </cell>
          <cell r="K14093" t="str">
            <v>SALÁRIOS, ENCARGOS E BENEFÍCIOS</v>
          </cell>
          <cell r="O14093">
            <v>0</v>
          </cell>
          <cell r="Q14093">
            <v>46174</v>
          </cell>
          <cell r="W14093" t="str">
            <v>SP INT 4</v>
          </cell>
          <cell r="X14093" t="str">
            <v>SP INT 4</v>
          </cell>
        </row>
        <row r="14094">
          <cell r="B14094">
            <v>6</v>
          </cell>
          <cell r="K14094" t="str">
            <v>SALÁRIOS, ENCARGOS E BENEFÍCIOS</v>
          </cell>
          <cell r="O14094">
            <v>0</v>
          </cell>
          <cell r="Q14094">
            <v>46174</v>
          </cell>
          <cell r="W14094" t="str">
            <v>SP INT 4</v>
          </cell>
          <cell r="X14094" t="str">
            <v>SP INT 4</v>
          </cell>
        </row>
        <row r="14095">
          <cell r="B14095">
            <v>6</v>
          </cell>
          <cell r="K14095" t="str">
            <v>SALÁRIOS, ENCARGOS E BENEFÍCIOS</v>
          </cell>
          <cell r="O14095">
            <v>0</v>
          </cell>
          <cell r="Q14095">
            <v>46174</v>
          </cell>
          <cell r="W14095" t="str">
            <v>SP INT 4</v>
          </cell>
          <cell r="X14095" t="str">
            <v>SP INT 4</v>
          </cell>
        </row>
        <row r="14096">
          <cell r="B14096">
            <v>6</v>
          </cell>
          <cell r="K14096" t="str">
            <v>DESPESAS GERAIS</v>
          </cell>
          <cell r="O14096">
            <v>0</v>
          </cell>
          <cell r="Q14096">
            <v>46174</v>
          </cell>
          <cell r="W14096" t="str">
            <v>SP INT 4</v>
          </cell>
          <cell r="X14096" t="str">
            <v>SP INT 4</v>
          </cell>
        </row>
        <row r="14097">
          <cell r="B14097">
            <v>6</v>
          </cell>
          <cell r="K14097" t="str">
            <v>SALÁRIOS, ENCARGOS E BENEFÍCIOS</v>
          </cell>
          <cell r="O14097">
            <v>0</v>
          </cell>
          <cell r="Q14097">
            <v>46174</v>
          </cell>
          <cell r="W14097" t="str">
            <v>SP INT 4</v>
          </cell>
          <cell r="X14097" t="str">
            <v>SP INT 4</v>
          </cell>
        </row>
        <row r="14098">
          <cell r="B14098">
            <v>6</v>
          </cell>
          <cell r="K14098" t="str">
            <v>SALÁRIOS, ENCARGOS E BENEFÍCIOS</v>
          </cell>
          <cell r="O14098">
            <v>0</v>
          </cell>
          <cell r="Q14098">
            <v>46174</v>
          </cell>
          <cell r="W14098" t="str">
            <v>SP INT 4</v>
          </cell>
          <cell r="X14098" t="str">
            <v>SP INT 4</v>
          </cell>
        </row>
        <row r="14099">
          <cell r="B14099">
            <v>6</v>
          </cell>
          <cell r="K14099" t="str">
            <v>SALÁRIOS, ENCARGOS E BENEFÍCIOS</v>
          </cell>
          <cell r="O14099">
            <v>0</v>
          </cell>
          <cell r="Q14099">
            <v>46174</v>
          </cell>
          <cell r="W14099" t="str">
            <v>SP INT 4</v>
          </cell>
          <cell r="X14099" t="str">
            <v>SP INT 4</v>
          </cell>
        </row>
        <row r="14100">
          <cell r="B14100">
            <v>6</v>
          </cell>
          <cell r="K14100" t="str">
            <v>SALÁRIOS, ENCARGOS E BENEFÍCIOS</v>
          </cell>
          <cell r="O14100">
            <v>0</v>
          </cell>
          <cell r="Q14100">
            <v>46174</v>
          </cell>
          <cell r="W14100" t="str">
            <v>SP INT 4</v>
          </cell>
          <cell r="X14100" t="str">
            <v>SP INT 4</v>
          </cell>
        </row>
        <row r="14101">
          <cell r="B14101">
            <v>6</v>
          </cell>
          <cell r="K14101" t="str">
            <v>SALÁRIOS, ENCARGOS E BENEFÍCIOS</v>
          </cell>
          <cell r="O14101">
            <v>0</v>
          </cell>
          <cell r="Q14101">
            <v>46174</v>
          </cell>
          <cell r="W14101" t="str">
            <v>SP INT 4</v>
          </cell>
          <cell r="X14101" t="str">
            <v>SP INT 4</v>
          </cell>
        </row>
        <row r="14102">
          <cell r="B14102">
            <v>6</v>
          </cell>
          <cell r="K14102" t="str">
            <v>SALÁRIOS, ENCARGOS E BENEFÍCIOS</v>
          </cell>
          <cell r="O14102">
            <v>0</v>
          </cell>
          <cell r="Q14102">
            <v>46174</v>
          </cell>
          <cell r="W14102" t="str">
            <v>SP INT 4</v>
          </cell>
          <cell r="X14102" t="str">
            <v>SP INT 4</v>
          </cell>
        </row>
        <row r="14103">
          <cell r="B14103">
            <v>6</v>
          </cell>
          <cell r="K14103" t="str">
            <v>SALÁRIOS, ENCARGOS E BENEFÍCIOS</v>
          </cell>
          <cell r="O14103">
            <v>0</v>
          </cell>
          <cell r="Q14103">
            <v>46174</v>
          </cell>
          <cell r="W14103" t="str">
            <v>SP INT 4</v>
          </cell>
          <cell r="X14103" t="str">
            <v>SP INT 4</v>
          </cell>
        </row>
        <row r="14104">
          <cell r="B14104">
            <v>6</v>
          </cell>
          <cell r="K14104" t="str">
            <v>SALÁRIOS, ENCARGOS E BENEFÍCIOS</v>
          </cell>
          <cell r="O14104">
            <v>0</v>
          </cell>
          <cell r="Q14104">
            <v>46174</v>
          </cell>
          <cell r="W14104" t="str">
            <v>SP INT 4</v>
          </cell>
          <cell r="X14104" t="str">
            <v>SP INT 4</v>
          </cell>
        </row>
        <row r="14105">
          <cell r="B14105">
            <v>6</v>
          </cell>
          <cell r="K14105" t="str">
            <v>SERVIÇOS</v>
          </cell>
          <cell r="O14105">
            <v>0</v>
          </cell>
          <cell r="Q14105">
            <v>46174</v>
          </cell>
          <cell r="W14105" t="str">
            <v>SP INT 4</v>
          </cell>
          <cell r="X14105" t="str">
            <v>SP INT 4</v>
          </cell>
        </row>
        <row r="14106">
          <cell r="B14106">
            <v>6</v>
          </cell>
          <cell r="K14106" t="str">
            <v>SALÁRIOS, ENCARGOS E BENEFÍCIOS</v>
          </cell>
          <cell r="O14106">
            <v>0</v>
          </cell>
          <cell r="Q14106">
            <v>46174</v>
          </cell>
          <cell r="W14106" t="str">
            <v>SP INT 4</v>
          </cell>
          <cell r="X14106" t="str">
            <v>SP INT 4</v>
          </cell>
        </row>
        <row r="14107">
          <cell r="B14107">
            <v>6</v>
          </cell>
          <cell r="K14107" t="str">
            <v>SALÁRIOS, ENCARGOS E BENEFÍCIOS</v>
          </cell>
          <cell r="O14107">
            <v>0</v>
          </cell>
          <cell r="Q14107">
            <v>46174</v>
          </cell>
          <cell r="W14107" t="str">
            <v>SP INT 4</v>
          </cell>
          <cell r="X14107" t="str">
            <v>SP INT 4</v>
          </cell>
        </row>
        <row r="14108">
          <cell r="B14108">
            <v>6</v>
          </cell>
          <cell r="K14108" t="str">
            <v>SALÁRIOS, ENCARGOS E BENEFÍCIOS</v>
          </cell>
          <cell r="O14108">
            <v>0</v>
          </cell>
          <cell r="Q14108">
            <v>46174</v>
          </cell>
          <cell r="W14108" t="str">
            <v>SP INT 4</v>
          </cell>
          <cell r="X14108" t="str">
            <v>SP INT 4</v>
          </cell>
        </row>
        <row r="14109">
          <cell r="B14109">
            <v>6</v>
          </cell>
          <cell r="K14109" t="str">
            <v>SALÁRIOS, ENCARGOS E BENEFÍCIOS</v>
          </cell>
          <cell r="O14109">
            <v>0</v>
          </cell>
          <cell r="Q14109">
            <v>46174</v>
          </cell>
          <cell r="W14109" t="str">
            <v>SP INT 4</v>
          </cell>
          <cell r="X14109" t="str">
            <v>SP INT 4</v>
          </cell>
        </row>
        <row r="14110">
          <cell r="B14110">
            <v>6</v>
          </cell>
          <cell r="K14110" t="str">
            <v>SALÁRIOS, ENCARGOS E BENEFÍCIOS</v>
          </cell>
          <cell r="O14110">
            <v>0</v>
          </cell>
          <cell r="Q14110">
            <v>46174</v>
          </cell>
          <cell r="W14110" t="str">
            <v>SP INT 4</v>
          </cell>
          <cell r="X14110" t="str">
            <v>SP INT 4</v>
          </cell>
        </row>
        <row r="14111">
          <cell r="B14111">
            <v>6</v>
          </cell>
          <cell r="K14111" t="str">
            <v>SALÁRIOS, ENCARGOS E BENEFÍCIOS</v>
          </cell>
          <cell r="O14111">
            <v>0</v>
          </cell>
          <cell r="Q14111">
            <v>46174</v>
          </cell>
          <cell r="W14111" t="str">
            <v>SP INT 4</v>
          </cell>
          <cell r="X14111" t="str">
            <v>SP INT 4</v>
          </cell>
        </row>
        <row r="14112">
          <cell r="B14112">
            <v>6</v>
          </cell>
          <cell r="K14112" t="str">
            <v>SALÁRIOS, ENCARGOS E BENEFÍCIOS</v>
          </cell>
          <cell r="O14112">
            <v>0</v>
          </cell>
          <cell r="Q14112">
            <v>46174</v>
          </cell>
          <cell r="W14112" t="str">
            <v>SP INT 4</v>
          </cell>
          <cell r="X14112" t="str">
            <v>SP INT 4</v>
          </cell>
        </row>
        <row r="14113">
          <cell r="B14113">
            <v>6</v>
          </cell>
          <cell r="K14113" t="str">
            <v>SALÁRIOS, ENCARGOS E BENEFÍCIOS</v>
          </cell>
          <cell r="O14113">
            <v>0</v>
          </cell>
          <cell r="Q14113">
            <v>46174</v>
          </cell>
          <cell r="W14113" t="str">
            <v>SP INT 4</v>
          </cell>
          <cell r="X14113" t="str">
            <v>SP INT 4</v>
          </cell>
        </row>
        <row r="14114">
          <cell r="B14114">
            <v>6</v>
          </cell>
          <cell r="K14114" t="str">
            <v>SALÁRIOS, ENCARGOS E BENEFÍCIOS</v>
          </cell>
          <cell r="O14114">
            <v>0</v>
          </cell>
          <cell r="Q14114">
            <v>46174</v>
          </cell>
          <cell r="W14114" t="str">
            <v>SP INT 4</v>
          </cell>
          <cell r="X14114" t="str">
            <v>SP INT 4</v>
          </cell>
        </row>
        <row r="14115">
          <cell r="B14115">
            <v>6</v>
          </cell>
          <cell r="K14115" t="str">
            <v>SALÁRIOS, ENCARGOS E BENEFÍCIOS</v>
          </cell>
          <cell r="O14115">
            <v>0</v>
          </cell>
          <cell r="Q14115">
            <v>46174</v>
          </cell>
          <cell r="W14115" t="str">
            <v>SP INT 4</v>
          </cell>
          <cell r="X14115" t="str">
            <v>SP INT 4</v>
          </cell>
        </row>
        <row r="14116">
          <cell r="B14116">
            <v>6</v>
          </cell>
          <cell r="K14116" t="str">
            <v>SALÁRIOS, ENCARGOS E BENEFÍCIOS</v>
          </cell>
          <cell r="O14116">
            <v>0</v>
          </cell>
          <cell r="Q14116">
            <v>46174</v>
          </cell>
          <cell r="W14116" t="str">
            <v>SP INT 4</v>
          </cell>
          <cell r="X14116" t="str">
            <v>SP INT 4</v>
          </cell>
        </row>
        <row r="14117">
          <cell r="B14117">
            <v>6</v>
          </cell>
          <cell r="K14117" t="str">
            <v>SALÁRIOS, ENCARGOS E BENEFÍCIOS</v>
          </cell>
          <cell r="O14117">
            <v>0</v>
          </cell>
          <cell r="Q14117">
            <v>46174</v>
          </cell>
          <cell r="W14117" t="str">
            <v>SP INT 4</v>
          </cell>
          <cell r="X14117" t="str">
            <v>SP INT 4</v>
          </cell>
        </row>
        <row r="14118">
          <cell r="B14118">
            <v>6</v>
          </cell>
          <cell r="K14118" t="str">
            <v>SALÁRIOS, ENCARGOS E BENEFÍCIOS</v>
          </cell>
          <cell r="O14118">
            <v>0</v>
          </cell>
          <cell r="Q14118">
            <v>46174</v>
          </cell>
          <cell r="W14118" t="str">
            <v>SP INT 4</v>
          </cell>
          <cell r="X14118" t="str">
            <v>SP INT 4</v>
          </cell>
        </row>
        <row r="14119">
          <cell r="B14119">
            <v>6</v>
          </cell>
          <cell r="K14119" t="str">
            <v>SALÁRIOS, ENCARGOS E BENEFÍCIOS</v>
          </cell>
          <cell r="O14119">
            <v>0</v>
          </cell>
          <cell r="Q14119">
            <v>46174</v>
          </cell>
          <cell r="W14119" t="str">
            <v>SP INT 4</v>
          </cell>
          <cell r="X14119" t="str">
            <v>SP INT 4</v>
          </cell>
        </row>
        <row r="14120">
          <cell r="B14120">
            <v>6</v>
          </cell>
          <cell r="K14120" t="str">
            <v>SALÁRIOS, ENCARGOS E BENEFÍCIOS</v>
          </cell>
          <cell r="O14120">
            <v>0</v>
          </cell>
          <cell r="Q14120">
            <v>46174</v>
          </cell>
          <cell r="W14120" t="str">
            <v>SP INT 4</v>
          </cell>
          <cell r="X14120" t="str">
            <v>SP INT 4</v>
          </cell>
        </row>
        <row r="14121">
          <cell r="B14121">
            <v>6</v>
          </cell>
          <cell r="K14121" t="str">
            <v>SALÁRIOS, ENCARGOS E BENEFÍCIOS</v>
          </cell>
          <cell r="O14121">
            <v>0</v>
          </cell>
          <cell r="Q14121">
            <v>46174</v>
          </cell>
          <cell r="W14121" t="str">
            <v>SP INT 4</v>
          </cell>
          <cell r="X14121" t="str">
            <v>SP INT 4</v>
          </cell>
        </row>
        <row r="14122">
          <cell r="B14122">
            <v>6</v>
          </cell>
          <cell r="K14122" t="str">
            <v>SALÁRIOS, ENCARGOS E BENEFÍCIOS</v>
          </cell>
          <cell r="O14122">
            <v>0</v>
          </cell>
          <cell r="Q14122">
            <v>46174</v>
          </cell>
          <cell r="W14122" t="str">
            <v>SP INT 4</v>
          </cell>
          <cell r="X14122" t="str">
            <v>SP INT 4</v>
          </cell>
        </row>
        <row r="14123">
          <cell r="B14123">
            <v>6</v>
          </cell>
          <cell r="K14123" t="str">
            <v>SALÁRIOS, ENCARGOS E BENEFÍCIOS</v>
          </cell>
          <cell r="O14123">
            <v>0</v>
          </cell>
          <cell r="Q14123">
            <v>46174</v>
          </cell>
          <cell r="W14123" t="str">
            <v>SP INT 4</v>
          </cell>
          <cell r="X14123" t="str">
            <v>SP INT 4</v>
          </cell>
        </row>
        <row r="14124">
          <cell r="B14124">
            <v>6</v>
          </cell>
          <cell r="K14124" t="str">
            <v>SALÁRIOS, ENCARGOS E BENEFÍCIOS</v>
          </cell>
          <cell r="O14124">
            <v>0</v>
          </cell>
          <cell r="Q14124">
            <v>46174</v>
          </cell>
          <cell r="W14124" t="str">
            <v>SP INT 4</v>
          </cell>
          <cell r="X14124" t="str">
            <v>SP INT 4</v>
          </cell>
        </row>
        <row r="14125">
          <cell r="B14125">
            <v>6</v>
          </cell>
          <cell r="K14125" t="str">
            <v>SALÁRIOS, ENCARGOS E BENEFÍCIOS</v>
          </cell>
          <cell r="O14125">
            <v>0</v>
          </cell>
          <cell r="Q14125">
            <v>46174</v>
          </cell>
          <cell r="W14125" t="str">
            <v>SP INT 4</v>
          </cell>
          <cell r="X14125" t="str">
            <v>SP INT 4</v>
          </cell>
        </row>
        <row r="14126">
          <cell r="B14126">
            <v>6</v>
          </cell>
          <cell r="K14126" t="str">
            <v>SALÁRIOS, ENCARGOS E BENEFÍCIOS</v>
          </cell>
          <cell r="O14126">
            <v>0</v>
          </cell>
          <cell r="Q14126">
            <v>46174</v>
          </cell>
          <cell r="W14126" t="str">
            <v>SP INT 4</v>
          </cell>
          <cell r="X14126" t="str">
            <v>SP INT 4</v>
          </cell>
        </row>
        <row r="14127">
          <cell r="B14127">
            <v>6</v>
          </cell>
          <cell r="K14127" t="str">
            <v>SALÁRIOS, ENCARGOS E BENEFÍCIOS</v>
          </cell>
          <cell r="O14127">
            <v>0</v>
          </cell>
          <cell r="Q14127">
            <v>46174</v>
          </cell>
          <cell r="W14127" t="str">
            <v>SP INT 4</v>
          </cell>
          <cell r="X14127" t="str">
            <v>SP INT 4</v>
          </cell>
        </row>
        <row r="14128">
          <cell r="B14128">
            <v>6</v>
          </cell>
          <cell r="K14128" t="str">
            <v>SALÁRIOS, ENCARGOS E BENEFÍCIOS</v>
          </cell>
          <cell r="O14128">
            <v>0</v>
          </cell>
          <cell r="Q14128">
            <v>46174</v>
          </cell>
          <cell r="W14128" t="str">
            <v>SP INT 4</v>
          </cell>
          <cell r="X14128" t="str">
            <v>SP INT 4</v>
          </cell>
        </row>
        <row r="14129">
          <cell r="B14129">
            <v>6</v>
          </cell>
          <cell r="K14129" t="str">
            <v>VIAGEM E LOGÍSTICA</v>
          </cell>
          <cell r="O14129">
            <v>0</v>
          </cell>
          <cell r="Q14129">
            <v>46174</v>
          </cell>
          <cell r="W14129" t="str">
            <v>SP INT 4</v>
          </cell>
          <cell r="X14129" t="str">
            <v>SP INT 4</v>
          </cell>
        </row>
        <row r="14130">
          <cell r="B14130">
            <v>6</v>
          </cell>
          <cell r="K14130" t="str">
            <v>SALÁRIOS, ENCARGOS E BENEFÍCIOS</v>
          </cell>
          <cell r="O14130">
            <v>0</v>
          </cell>
          <cell r="Q14130">
            <v>46174</v>
          </cell>
          <cell r="W14130" t="str">
            <v>SP INT 4</v>
          </cell>
          <cell r="X14130" t="str">
            <v>SP INT 4</v>
          </cell>
        </row>
        <row r="14131">
          <cell r="B14131">
            <v>6</v>
          </cell>
          <cell r="K14131" t="str">
            <v>SALÁRIOS, ENCARGOS E BENEFÍCIOS</v>
          </cell>
          <cell r="O14131">
            <v>0</v>
          </cell>
          <cell r="Q14131">
            <v>46174</v>
          </cell>
          <cell r="W14131" t="str">
            <v>SP INT 4</v>
          </cell>
          <cell r="X14131" t="str">
            <v>SP INT 4</v>
          </cell>
        </row>
        <row r="14132">
          <cell r="B14132">
            <v>6</v>
          </cell>
          <cell r="K14132" t="str">
            <v>SALÁRIOS, ENCARGOS E BENEFÍCIOS</v>
          </cell>
          <cell r="O14132">
            <v>0</v>
          </cell>
          <cell r="Q14132">
            <v>46174</v>
          </cell>
          <cell r="W14132" t="str">
            <v>SP INT 4</v>
          </cell>
          <cell r="X14132" t="str">
            <v>SP INT 4</v>
          </cell>
        </row>
        <row r="14133">
          <cell r="B14133">
            <v>6</v>
          </cell>
          <cell r="K14133" t="str">
            <v>SALÁRIOS, ENCARGOS E BENEFÍCIOS</v>
          </cell>
          <cell r="O14133">
            <v>0</v>
          </cell>
          <cell r="Q14133">
            <v>46174</v>
          </cell>
          <cell r="W14133" t="str">
            <v>SP INT 4</v>
          </cell>
          <cell r="X14133" t="str">
            <v>SP INT 4</v>
          </cell>
        </row>
        <row r="14134">
          <cell r="B14134">
            <v>6</v>
          </cell>
          <cell r="K14134" t="str">
            <v>SERVIÇOS</v>
          </cell>
          <cell r="O14134">
            <v>0</v>
          </cell>
          <cell r="Q14134">
            <v>46174</v>
          </cell>
          <cell r="W14134" t="str">
            <v>SP INT 4</v>
          </cell>
          <cell r="X14134" t="str">
            <v>SP INT 4</v>
          </cell>
        </row>
        <row r="14135">
          <cell r="B14135">
            <v>6</v>
          </cell>
          <cell r="K14135" t="str">
            <v>SALÁRIOS, ENCARGOS E BENEFÍCIOS</v>
          </cell>
          <cell r="O14135">
            <v>0</v>
          </cell>
          <cell r="Q14135">
            <v>46174</v>
          </cell>
          <cell r="W14135" t="str">
            <v>SP INT 4</v>
          </cell>
          <cell r="X14135" t="str">
            <v>SP INT 4</v>
          </cell>
        </row>
        <row r="14136">
          <cell r="B14136">
            <v>6</v>
          </cell>
          <cell r="K14136" t="str">
            <v>SALÁRIOS, ENCARGOS E BENEFÍCIOS</v>
          </cell>
          <cell r="O14136">
            <v>0</v>
          </cell>
          <cell r="Q14136">
            <v>46174</v>
          </cell>
          <cell r="W14136" t="str">
            <v>SP INT 4</v>
          </cell>
          <cell r="X14136" t="str">
            <v>SP INT 4</v>
          </cell>
        </row>
        <row r="14137">
          <cell r="B14137">
            <v>6</v>
          </cell>
          <cell r="K14137" t="str">
            <v>SALÁRIOS, ENCARGOS E BENEFÍCIOS</v>
          </cell>
          <cell r="O14137">
            <v>0</v>
          </cell>
          <cell r="Q14137">
            <v>46174</v>
          </cell>
          <cell r="W14137" t="str">
            <v>SP INT 4</v>
          </cell>
          <cell r="X14137" t="str">
            <v>SP INT 4</v>
          </cell>
        </row>
        <row r="14138">
          <cell r="B14138">
            <v>6</v>
          </cell>
          <cell r="K14138" t="str">
            <v>SALÁRIOS, ENCARGOS E BENEFÍCIOS</v>
          </cell>
          <cell r="O14138">
            <v>0</v>
          </cell>
          <cell r="Q14138">
            <v>46174</v>
          </cell>
          <cell r="W14138" t="str">
            <v>SP INT 4</v>
          </cell>
          <cell r="X14138" t="str">
            <v>SP INT 4</v>
          </cell>
        </row>
        <row r="14139">
          <cell r="B14139">
            <v>6</v>
          </cell>
          <cell r="K14139" t="str">
            <v>SALÁRIOS, ENCARGOS E BENEFÍCIOS</v>
          </cell>
          <cell r="O14139">
            <v>0</v>
          </cell>
          <cell r="Q14139">
            <v>46174</v>
          </cell>
          <cell r="W14139" t="str">
            <v>SP INT 4</v>
          </cell>
          <cell r="X14139" t="str">
            <v>SP INT 4</v>
          </cell>
        </row>
        <row r="14140">
          <cell r="B14140">
            <v>6</v>
          </cell>
          <cell r="K14140" t="str">
            <v>SALÁRIOS, ENCARGOS E BENEFÍCIOS</v>
          </cell>
          <cell r="O14140">
            <v>0</v>
          </cell>
          <cell r="Q14140">
            <v>46174</v>
          </cell>
          <cell r="W14140" t="str">
            <v>SP INT 4</v>
          </cell>
          <cell r="X14140" t="str">
            <v>SP INT 4</v>
          </cell>
        </row>
        <row r="14141">
          <cell r="B14141">
            <v>6</v>
          </cell>
          <cell r="K14141" t="str">
            <v>SALÁRIOS, ENCARGOS E BENEFÍCIOS</v>
          </cell>
          <cell r="O14141">
            <v>0</v>
          </cell>
          <cell r="Q14141">
            <v>46174</v>
          </cell>
          <cell r="W14141" t="str">
            <v>SP INT 4</v>
          </cell>
          <cell r="X14141" t="str">
            <v>SP INT 4</v>
          </cell>
        </row>
        <row r="14142">
          <cell r="B14142">
            <v>6</v>
          </cell>
          <cell r="K14142" t="str">
            <v>SALÁRIOS, ENCARGOS E BENEFÍCIOS</v>
          </cell>
          <cell r="O14142">
            <v>0</v>
          </cell>
          <cell r="Q14142">
            <v>46174</v>
          </cell>
          <cell r="W14142" t="str">
            <v>SP INT 4</v>
          </cell>
          <cell r="X14142" t="str">
            <v>SP INT 4</v>
          </cell>
        </row>
        <row r="14143">
          <cell r="B14143">
            <v>6</v>
          </cell>
          <cell r="K14143" t="str">
            <v>SALÁRIOS, ENCARGOS E BENEFÍCIOS</v>
          </cell>
          <cell r="O14143">
            <v>0</v>
          </cell>
          <cell r="Q14143">
            <v>46174</v>
          </cell>
          <cell r="W14143" t="str">
            <v>SP INT 4</v>
          </cell>
          <cell r="X14143" t="str">
            <v>SP INT 4</v>
          </cell>
        </row>
        <row r="14144">
          <cell r="B14144">
            <v>6</v>
          </cell>
          <cell r="K14144" t="str">
            <v>SERVIÇOS</v>
          </cell>
          <cell r="O14144">
            <v>0</v>
          </cell>
          <cell r="Q14144">
            <v>46174</v>
          </cell>
          <cell r="W14144" t="str">
            <v>SP INT 4</v>
          </cell>
          <cell r="X14144" t="str">
            <v>SP INT 4</v>
          </cell>
        </row>
        <row r="14145">
          <cell r="B14145">
            <v>6</v>
          </cell>
          <cell r="K14145" t="str">
            <v>MARKETING</v>
          </cell>
          <cell r="O14145">
            <v>0</v>
          </cell>
          <cell r="Q14145">
            <v>46174</v>
          </cell>
          <cell r="W14145" t="str">
            <v>SP INT 4</v>
          </cell>
          <cell r="X14145" t="str">
            <v>SP INT 4</v>
          </cell>
        </row>
        <row r="14146">
          <cell r="B14146">
            <v>6</v>
          </cell>
          <cell r="K14146" t="str">
            <v>PLR</v>
          </cell>
          <cell r="O14146">
            <v>0</v>
          </cell>
          <cell r="Q14146">
            <v>46174</v>
          </cell>
          <cell r="W14146" t="str">
            <v>SP INT 4</v>
          </cell>
          <cell r="X14146" t="str">
            <v>SP INT 4</v>
          </cell>
        </row>
        <row r="14147">
          <cell r="B14147">
            <v>6</v>
          </cell>
          <cell r="K14147" t="str">
            <v>SALÁRIOS, ENCARGOS E BENEFÍCIOS</v>
          </cell>
          <cell r="O14147">
            <v>0</v>
          </cell>
          <cell r="Q14147">
            <v>46174</v>
          </cell>
          <cell r="W14147" t="str">
            <v>SP INT 4</v>
          </cell>
          <cell r="X14147" t="str">
            <v>SP INT 4</v>
          </cell>
        </row>
        <row r="14148">
          <cell r="B14148">
            <v>6</v>
          </cell>
          <cell r="K14148" t="str">
            <v>SALÁRIOS, ENCARGOS E BENEFÍCIOS</v>
          </cell>
          <cell r="O14148">
            <v>0</v>
          </cell>
          <cell r="Q14148">
            <v>46174</v>
          </cell>
          <cell r="W14148" t="str">
            <v>SP INT 4</v>
          </cell>
          <cell r="X14148" t="str">
            <v>SP INT 4</v>
          </cell>
        </row>
        <row r="14149">
          <cell r="B14149">
            <v>6</v>
          </cell>
          <cell r="K14149" t="str">
            <v>SALÁRIOS, ENCARGOS E BENEFÍCIOS</v>
          </cell>
          <cell r="O14149">
            <v>0</v>
          </cell>
          <cell r="Q14149">
            <v>46174</v>
          </cell>
          <cell r="W14149" t="str">
            <v>SP INT 4</v>
          </cell>
          <cell r="X14149" t="str">
            <v>SP INT 4</v>
          </cell>
        </row>
        <row r="14150">
          <cell r="B14150">
            <v>6</v>
          </cell>
          <cell r="K14150" t="str">
            <v>SALÁRIOS, ENCARGOS E BENEFÍCIOS</v>
          </cell>
          <cell r="O14150">
            <v>0</v>
          </cell>
          <cell r="Q14150">
            <v>46174</v>
          </cell>
          <cell r="W14150" t="str">
            <v>SP INT 4</v>
          </cell>
          <cell r="X14150" t="str">
            <v>SP INT 4</v>
          </cell>
        </row>
        <row r="14151">
          <cell r="B14151">
            <v>6</v>
          </cell>
          <cell r="K14151" t="str">
            <v>SALÁRIOS, ENCARGOS E BENEFÍCIOS</v>
          </cell>
          <cell r="O14151">
            <v>0</v>
          </cell>
          <cell r="Q14151">
            <v>46174</v>
          </cell>
          <cell r="W14151" t="str">
            <v>SP INT 4</v>
          </cell>
          <cell r="X14151" t="str">
            <v>SP INT 4</v>
          </cell>
        </row>
        <row r="14152">
          <cell r="B14152">
            <v>6</v>
          </cell>
          <cell r="K14152" t="str">
            <v>SALÁRIOS, ENCARGOS E BENEFÍCIOS</v>
          </cell>
          <cell r="O14152">
            <v>0</v>
          </cell>
          <cell r="Q14152">
            <v>46174</v>
          </cell>
          <cell r="W14152" t="str">
            <v>SP INT 4</v>
          </cell>
          <cell r="X14152" t="str">
            <v>SP INT 4</v>
          </cell>
        </row>
        <row r="14153">
          <cell r="B14153">
            <v>6</v>
          </cell>
          <cell r="K14153" t="str">
            <v>SALÁRIOS, ENCARGOS E BENEFÍCIOS</v>
          </cell>
          <cell r="O14153">
            <v>0</v>
          </cell>
          <cell r="Q14153">
            <v>46174</v>
          </cell>
          <cell r="W14153" t="str">
            <v>SP INT 4</v>
          </cell>
          <cell r="X14153" t="str">
            <v>SP INT 4</v>
          </cell>
        </row>
        <row r="14154">
          <cell r="B14154">
            <v>6</v>
          </cell>
          <cell r="K14154" t="str">
            <v>SALÁRIOS, ENCARGOS E BENEFÍCIOS</v>
          </cell>
          <cell r="O14154">
            <v>0</v>
          </cell>
          <cell r="Q14154">
            <v>46174</v>
          </cell>
          <cell r="W14154" t="str">
            <v>SP INT 4</v>
          </cell>
          <cell r="X14154" t="str">
            <v>SP INT 4</v>
          </cell>
        </row>
        <row r="14155">
          <cell r="B14155">
            <v>6</v>
          </cell>
          <cell r="K14155" t="str">
            <v>SALÁRIOS, ENCARGOS E BENEFÍCIOS</v>
          </cell>
          <cell r="O14155">
            <v>0</v>
          </cell>
          <cell r="Q14155">
            <v>46174</v>
          </cell>
          <cell r="W14155" t="str">
            <v>SP INT 4</v>
          </cell>
          <cell r="X14155" t="str">
            <v>SP INT 4</v>
          </cell>
        </row>
        <row r="14156">
          <cell r="B14156">
            <v>6</v>
          </cell>
          <cell r="K14156" t="str">
            <v>SALÁRIOS, ENCARGOS E BENEFÍCIOS</v>
          </cell>
          <cell r="O14156">
            <v>0</v>
          </cell>
          <cell r="Q14156">
            <v>46174</v>
          </cell>
          <cell r="W14156" t="str">
            <v>SP INT 4</v>
          </cell>
          <cell r="X14156" t="str">
            <v>SP INT 4</v>
          </cell>
        </row>
        <row r="14157">
          <cell r="B14157">
            <v>6</v>
          </cell>
          <cell r="K14157" t="str">
            <v>SALÁRIOS, ENCARGOS E BENEFÍCIOS</v>
          </cell>
          <cell r="O14157">
            <v>0</v>
          </cell>
          <cell r="Q14157">
            <v>46174</v>
          </cell>
          <cell r="W14157" t="str">
            <v>SP INT 4</v>
          </cell>
          <cell r="X14157" t="str">
            <v>SP INT 4</v>
          </cell>
        </row>
        <row r="14158">
          <cell r="B14158">
            <v>6</v>
          </cell>
          <cell r="K14158" t="str">
            <v>SALÁRIOS, ENCARGOS E BENEFÍCIOS</v>
          </cell>
          <cell r="O14158">
            <v>0</v>
          </cell>
          <cell r="Q14158">
            <v>46174</v>
          </cell>
          <cell r="W14158" t="str">
            <v>SP INT 4</v>
          </cell>
          <cell r="X14158" t="str">
            <v>SP INT 4</v>
          </cell>
        </row>
        <row r="14159">
          <cell r="B14159">
            <v>6</v>
          </cell>
          <cell r="K14159" t="str">
            <v>SALÁRIOS, ENCARGOS E BENEFÍCIOS</v>
          </cell>
          <cell r="O14159">
            <v>0</v>
          </cell>
          <cell r="Q14159">
            <v>46174</v>
          </cell>
          <cell r="W14159" t="str">
            <v>SP INT 4</v>
          </cell>
          <cell r="X14159" t="str">
            <v>SP INT 4</v>
          </cell>
        </row>
        <row r="14160">
          <cell r="B14160">
            <v>6</v>
          </cell>
          <cell r="K14160" t="str">
            <v>SALÁRIOS, ENCARGOS E BENEFÍCIOS</v>
          </cell>
          <cell r="O14160">
            <v>0</v>
          </cell>
          <cell r="Q14160">
            <v>46174</v>
          </cell>
          <cell r="W14160" t="str">
            <v>SP INT 4</v>
          </cell>
          <cell r="X14160" t="str">
            <v>SP INT 4</v>
          </cell>
        </row>
        <row r="14161">
          <cell r="B14161">
            <v>6</v>
          </cell>
          <cell r="K14161" t="str">
            <v>SERVIÇOS</v>
          </cell>
          <cell r="O14161">
            <v>0</v>
          </cell>
          <cell r="Q14161">
            <v>46174</v>
          </cell>
          <cell r="W14161" t="str">
            <v>SP INT 4</v>
          </cell>
          <cell r="X14161" t="str">
            <v>SP INT 4</v>
          </cell>
        </row>
        <row r="14162">
          <cell r="B14162">
            <v>6</v>
          </cell>
          <cell r="K14162" t="str">
            <v>VIAGEM E LOGÍSTICA</v>
          </cell>
          <cell r="O14162">
            <v>0</v>
          </cell>
          <cell r="Q14162">
            <v>46174</v>
          </cell>
          <cell r="W14162" t="str">
            <v>SP INT 4</v>
          </cell>
          <cell r="X14162" t="str">
            <v>SP INT 4</v>
          </cell>
        </row>
        <row r="14163">
          <cell r="B14163">
            <v>6</v>
          </cell>
          <cell r="K14163" t="str">
            <v>SALÁRIOS, ENCARGOS E BENEFÍCIOS</v>
          </cell>
          <cell r="O14163">
            <v>0</v>
          </cell>
          <cell r="Q14163">
            <v>46174</v>
          </cell>
          <cell r="W14163" t="str">
            <v>SP INT 4</v>
          </cell>
          <cell r="X14163" t="str">
            <v>SP INT 4</v>
          </cell>
        </row>
        <row r="14164">
          <cell r="B14164">
            <v>6</v>
          </cell>
          <cell r="K14164" t="str">
            <v>SALÁRIOS, ENCARGOS E BENEFÍCIOS</v>
          </cell>
          <cell r="O14164">
            <v>0</v>
          </cell>
          <cell r="Q14164">
            <v>46174</v>
          </cell>
          <cell r="W14164" t="str">
            <v>SP INT 4</v>
          </cell>
          <cell r="X14164" t="str">
            <v>SP INT 4</v>
          </cell>
        </row>
        <row r="14165">
          <cell r="B14165">
            <v>6</v>
          </cell>
          <cell r="K14165" t="str">
            <v>SALÁRIOS, ENCARGOS E BENEFÍCIOS</v>
          </cell>
          <cell r="O14165">
            <v>0</v>
          </cell>
          <cell r="Q14165">
            <v>46174</v>
          </cell>
          <cell r="W14165" t="str">
            <v>SP INT 4</v>
          </cell>
          <cell r="X14165" t="str">
            <v>SP INT 4</v>
          </cell>
        </row>
        <row r="14166">
          <cell r="B14166">
            <v>6</v>
          </cell>
          <cell r="K14166" t="str">
            <v>SALÁRIOS, ENCARGOS E BENEFÍCIOS</v>
          </cell>
          <cell r="O14166">
            <v>0</v>
          </cell>
          <cell r="Q14166">
            <v>46174</v>
          </cell>
          <cell r="W14166" t="str">
            <v>SP INT 4</v>
          </cell>
          <cell r="X14166" t="str">
            <v>SP INT 4</v>
          </cell>
        </row>
        <row r="14167">
          <cell r="B14167">
            <v>6</v>
          </cell>
          <cell r="K14167" t="str">
            <v>SALÁRIOS, ENCARGOS E BENEFÍCIOS</v>
          </cell>
          <cell r="O14167">
            <v>0</v>
          </cell>
          <cell r="Q14167">
            <v>46174</v>
          </cell>
          <cell r="W14167" t="str">
            <v>SP INT 4</v>
          </cell>
          <cell r="X14167" t="str">
            <v>SP INT 4</v>
          </cell>
        </row>
        <row r="14168">
          <cell r="B14168">
            <v>6</v>
          </cell>
          <cell r="K14168" t="str">
            <v>SALÁRIOS, ENCARGOS E BENEFÍCIOS</v>
          </cell>
          <cell r="O14168">
            <v>0</v>
          </cell>
          <cell r="Q14168">
            <v>46174</v>
          </cell>
          <cell r="W14168" t="str">
            <v>SP INT 4</v>
          </cell>
          <cell r="X14168" t="str">
            <v>SP INT 4</v>
          </cell>
        </row>
        <row r="14169">
          <cell r="B14169">
            <v>6</v>
          </cell>
          <cell r="K14169" t="str">
            <v>SALÁRIOS, ENCARGOS E BENEFÍCIOS</v>
          </cell>
          <cell r="O14169">
            <v>0</v>
          </cell>
          <cell r="Q14169">
            <v>46174</v>
          </cell>
          <cell r="W14169" t="str">
            <v>SP INT 4</v>
          </cell>
          <cell r="X14169" t="str">
            <v>SP INT 4</v>
          </cell>
        </row>
        <row r="14170">
          <cell r="B14170">
            <v>6</v>
          </cell>
          <cell r="K14170" t="str">
            <v>SALÁRIOS, ENCARGOS E BENEFÍCIOS</v>
          </cell>
          <cell r="O14170">
            <v>0</v>
          </cell>
          <cell r="Q14170">
            <v>46174</v>
          </cell>
          <cell r="W14170" t="str">
            <v>SP INT 4</v>
          </cell>
          <cell r="X14170" t="str">
            <v>SP INT 4</v>
          </cell>
        </row>
        <row r="14171">
          <cell r="B14171">
            <v>6</v>
          </cell>
          <cell r="K14171" t="str">
            <v>SALÁRIOS, ENCARGOS E BENEFÍCIOS</v>
          </cell>
          <cell r="O14171">
            <v>0</v>
          </cell>
          <cell r="Q14171">
            <v>46174</v>
          </cell>
          <cell r="W14171" t="str">
            <v>SP INT 4</v>
          </cell>
          <cell r="X14171" t="str">
            <v>SP INT 4</v>
          </cell>
        </row>
        <row r="14172">
          <cell r="B14172">
            <v>6</v>
          </cell>
          <cell r="K14172" t="str">
            <v>SALÁRIOS, ENCARGOS E BENEFÍCIOS</v>
          </cell>
          <cell r="O14172">
            <v>0</v>
          </cell>
          <cell r="Q14172">
            <v>46174</v>
          </cell>
          <cell r="W14172" t="str">
            <v>SP INT 4</v>
          </cell>
          <cell r="X14172" t="str">
            <v>SP INT 4</v>
          </cell>
        </row>
        <row r="14173">
          <cell r="B14173">
            <v>6</v>
          </cell>
          <cell r="K14173" t="str">
            <v>SALÁRIOS, ENCARGOS E BENEFÍCIOS</v>
          </cell>
          <cell r="O14173">
            <v>0</v>
          </cell>
          <cell r="Q14173">
            <v>46174</v>
          </cell>
          <cell r="W14173" t="str">
            <v>SP INT 4</v>
          </cell>
          <cell r="X14173" t="str">
            <v>SP INT 4</v>
          </cell>
        </row>
        <row r="14174">
          <cell r="B14174">
            <v>6</v>
          </cell>
          <cell r="K14174" t="str">
            <v>SALÁRIOS, ENCARGOS E BENEFÍCIOS</v>
          </cell>
          <cell r="O14174">
            <v>0</v>
          </cell>
          <cell r="Q14174">
            <v>46174</v>
          </cell>
          <cell r="W14174" t="str">
            <v>SP INT 4</v>
          </cell>
          <cell r="X14174" t="str">
            <v>SP INT 4</v>
          </cell>
        </row>
        <row r="14175">
          <cell r="B14175">
            <v>6</v>
          </cell>
          <cell r="K14175" t="str">
            <v>SALÁRIOS, ENCARGOS E BENEFÍCIOS</v>
          </cell>
          <cell r="O14175">
            <v>0</v>
          </cell>
          <cell r="Q14175">
            <v>46174</v>
          </cell>
          <cell r="W14175" t="str">
            <v>SP INT 4</v>
          </cell>
          <cell r="X14175" t="str">
            <v>SP INT 4</v>
          </cell>
        </row>
        <row r="14176">
          <cell r="B14176">
            <v>6</v>
          </cell>
          <cell r="K14176" t="str">
            <v>SALÁRIOS, ENCARGOS E BENEFÍCIOS</v>
          </cell>
          <cell r="O14176">
            <v>0</v>
          </cell>
          <cell r="Q14176">
            <v>46174</v>
          </cell>
          <cell r="W14176" t="str">
            <v>SP INT 4</v>
          </cell>
          <cell r="X14176" t="str">
            <v>SP INT 4</v>
          </cell>
        </row>
        <row r="14177">
          <cell r="B14177">
            <v>6</v>
          </cell>
          <cell r="K14177" t="str">
            <v>SALÁRIOS, ENCARGOS E BENEFÍCIOS</v>
          </cell>
          <cell r="O14177">
            <v>0</v>
          </cell>
          <cell r="Q14177">
            <v>46174</v>
          </cell>
          <cell r="W14177" t="str">
            <v>SP INT 4</v>
          </cell>
          <cell r="X14177" t="str">
            <v>SP INT 4</v>
          </cell>
        </row>
        <row r="14178">
          <cell r="B14178">
            <v>6</v>
          </cell>
          <cell r="K14178" t="str">
            <v>SALÁRIOS, ENCARGOS E BENEFÍCIOS</v>
          </cell>
          <cell r="O14178">
            <v>0</v>
          </cell>
          <cell r="Q14178">
            <v>46174</v>
          </cell>
          <cell r="W14178" t="str">
            <v>SP INT 4</v>
          </cell>
          <cell r="X14178" t="str">
            <v>SP INT 4</v>
          </cell>
        </row>
        <row r="14179">
          <cell r="B14179">
            <v>6</v>
          </cell>
          <cell r="K14179" t="str">
            <v>SALÁRIOS, ENCARGOS E BENEFÍCIOS</v>
          </cell>
          <cell r="O14179">
            <v>0</v>
          </cell>
          <cell r="Q14179">
            <v>46174</v>
          </cell>
          <cell r="W14179" t="str">
            <v>SP INT 4</v>
          </cell>
          <cell r="X14179" t="str">
            <v>SP INT 4</v>
          </cell>
        </row>
        <row r="14180">
          <cell r="B14180">
            <v>6</v>
          </cell>
          <cell r="K14180" t="str">
            <v>SERVIÇOS</v>
          </cell>
          <cell r="O14180">
            <v>0</v>
          </cell>
          <cell r="Q14180">
            <v>46174</v>
          </cell>
          <cell r="W14180" t="str">
            <v>SP INT 4</v>
          </cell>
          <cell r="X14180" t="str">
            <v>SP INT 4</v>
          </cell>
        </row>
        <row r="14181">
          <cell r="B14181">
            <v>6</v>
          </cell>
          <cell r="K14181" t="str">
            <v>VIAGEM E LOGÍSTICA</v>
          </cell>
          <cell r="O14181">
            <v>0</v>
          </cell>
          <cell r="Q14181">
            <v>46174</v>
          </cell>
          <cell r="W14181" t="str">
            <v>SP INT 4</v>
          </cell>
          <cell r="X14181" t="str">
            <v>SP INT 4</v>
          </cell>
        </row>
        <row r="14182">
          <cell r="B14182">
            <v>6</v>
          </cell>
          <cell r="K14182" t="str">
            <v>PLR</v>
          </cell>
          <cell r="O14182">
            <v>0</v>
          </cell>
          <cell r="Q14182">
            <v>46174</v>
          </cell>
          <cell r="W14182" t="str">
            <v>SP INT 4</v>
          </cell>
          <cell r="X14182" t="str">
            <v>SP INT 4</v>
          </cell>
        </row>
        <row r="14183">
          <cell r="B14183">
            <v>6</v>
          </cell>
          <cell r="K14183" t="str">
            <v>DESPESAS GERAIS</v>
          </cell>
          <cell r="O14183">
            <v>0</v>
          </cell>
          <cell r="Q14183">
            <v>46174</v>
          </cell>
          <cell r="W14183" t="str">
            <v>SP INT 4</v>
          </cell>
          <cell r="X14183" t="str">
            <v>SP INT 4</v>
          </cell>
        </row>
        <row r="14184">
          <cell r="B14184">
            <v>6</v>
          </cell>
          <cell r="K14184" t="str">
            <v>VIAGEM E LOGÍSTICA</v>
          </cell>
          <cell r="O14184">
            <v>0</v>
          </cell>
          <cell r="Q14184">
            <v>46174</v>
          </cell>
          <cell r="W14184" t="str">
            <v>SP INT 4</v>
          </cell>
          <cell r="X14184" t="str">
            <v>SP INT 4</v>
          </cell>
        </row>
        <row r="14185">
          <cell r="B14185">
            <v>6</v>
          </cell>
          <cell r="K14185" t="str">
            <v>SERVIÇOS</v>
          </cell>
          <cell r="O14185">
            <v>0</v>
          </cell>
          <cell r="Q14185">
            <v>46174</v>
          </cell>
          <cell r="W14185" t="str">
            <v>SP INT 4</v>
          </cell>
          <cell r="X14185" t="str">
            <v>SP INT 4</v>
          </cell>
        </row>
        <row r="14186">
          <cell r="B14186">
            <v>6</v>
          </cell>
          <cell r="K14186" t="str">
            <v>VIAGEM E LOGÍSTICA</v>
          </cell>
          <cell r="O14186">
            <v>0</v>
          </cell>
          <cell r="Q14186">
            <v>46174</v>
          </cell>
          <cell r="W14186" t="str">
            <v>SP INT 4</v>
          </cell>
          <cell r="X14186" t="str">
            <v>SP INT 4</v>
          </cell>
        </row>
        <row r="14187">
          <cell r="B14187">
            <v>6</v>
          </cell>
          <cell r="K14187" t="str">
            <v>SALÁRIOS, ENCARGOS E BENEFÍCIOS</v>
          </cell>
          <cell r="O14187">
            <v>0</v>
          </cell>
          <cell r="Q14187">
            <v>46174</v>
          </cell>
          <cell r="W14187" t="str">
            <v>SP INT 4</v>
          </cell>
          <cell r="X14187" t="str">
            <v>SP INT 4</v>
          </cell>
        </row>
        <row r="14188">
          <cell r="B14188">
            <v>6</v>
          </cell>
          <cell r="K14188" t="str">
            <v>SALÁRIOS, ENCARGOS E BENEFÍCIOS</v>
          </cell>
          <cell r="O14188">
            <v>0</v>
          </cell>
          <cell r="Q14188">
            <v>46174</v>
          </cell>
          <cell r="W14188" t="str">
            <v>SP INT 4</v>
          </cell>
          <cell r="X14188" t="str">
            <v>SP INT 4</v>
          </cell>
        </row>
        <row r="14189">
          <cell r="B14189">
            <v>6</v>
          </cell>
          <cell r="K14189" t="str">
            <v>SALÁRIOS, ENCARGOS E BENEFÍCIOS</v>
          </cell>
          <cell r="O14189">
            <v>0</v>
          </cell>
          <cell r="Q14189">
            <v>46174</v>
          </cell>
          <cell r="W14189" t="str">
            <v>SP INT 4</v>
          </cell>
          <cell r="X14189" t="str">
            <v>SP INT 4</v>
          </cell>
        </row>
        <row r="14190">
          <cell r="B14190">
            <v>6</v>
          </cell>
          <cell r="K14190" t="str">
            <v>SALÁRIOS, ENCARGOS E BENEFÍCIOS</v>
          </cell>
          <cell r="O14190">
            <v>0</v>
          </cell>
          <cell r="Q14190">
            <v>46174</v>
          </cell>
          <cell r="W14190" t="str">
            <v>SP INT 4</v>
          </cell>
          <cell r="X14190" t="str">
            <v>SP INT 4</v>
          </cell>
        </row>
        <row r="14191">
          <cell r="B14191">
            <v>6</v>
          </cell>
          <cell r="K14191" t="str">
            <v>SALÁRIOS, ENCARGOS E BENEFÍCIOS</v>
          </cell>
          <cell r="O14191">
            <v>0</v>
          </cell>
          <cell r="Q14191">
            <v>46174</v>
          </cell>
          <cell r="W14191" t="str">
            <v>SP INT 4</v>
          </cell>
          <cell r="X14191" t="str">
            <v>SP INT 4</v>
          </cell>
        </row>
        <row r="14192">
          <cell r="B14192">
            <v>6</v>
          </cell>
          <cell r="K14192" t="str">
            <v>SERVIÇOS</v>
          </cell>
          <cell r="O14192">
            <v>0</v>
          </cell>
          <cell r="Q14192">
            <v>46174</v>
          </cell>
          <cell r="W14192" t="str">
            <v>SP INT 4</v>
          </cell>
          <cell r="X14192" t="str">
            <v>SP INT 4</v>
          </cell>
        </row>
        <row r="14193">
          <cell r="B14193">
            <v>6</v>
          </cell>
          <cell r="K14193" t="str">
            <v>VIAGEM E LOGÍSTICA</v>
          </cell>
          <cell r="O14193">
            <v>0</v>
          </cell>
          <cell r="Q14193">
            <v>46174</v>
          </cell>
          <cell r="W14193" t="str">
            <v>SP INT 4</v>
          </cell>
          <cell r="X14193" t="str">
            <v>SP INT 4</v>
          </cell>
        </row>
        <row r="14194">
          <cell r="B14194">
            <v>6</v>
          </cell>
          <cell r="K14194" t="str">
            <v>SERVIÇOS</v>
          </cell>
          <cell r="O14194">
            <v>0</v>
          </cell>
          <cell r="Q14194">
            <v>46174</v>
          </cell>
          <cell r="W14194" t="str">
            <v>SP INT 4</v>
          </cell>
          <cell r="X14194" t="str">
            <v>SP INT 4</v>
          </cell>
        </row>
        <row r="14195">
          <cell r="B14195">
            <v>6</v>
          </cell>
          <cell r="K14195" t="str">
            <v>SERVIÇOS</v>
          </cell>
          <cell r="O14195">
            <v>0</v>
          </cell>
          <cell r="Q14195">
            <v>46174</v>
          </cell>
          <cell r="W14195" t="str">
            <v>SP INT 4</v>
          </cell>
          <cell r="X14195" t="str">
            <v>SP INT 4</v>
          </cell>
        </row>
        <row r="14196">
          <cell r="B14196">
            <v>6</v>
          </cell>
          <cell r="K14196" t="str">
            <v>PLANTÕES E LOJAS</v>
          </cell>
          <cell r="O14196">
            <v>0</v>
          </cell>
          <cell r="P14196">
            <v>13595.4</v>
          </cell>
          <cell r="Q14196">
            <v>46174</v>
          </cell>
          <cell r="W14196" t="str">
            <v>SP INT 4</v>
          </cell>
          <cell r="X14196" t="str">
            <v>SP INT 4</v>
          </cell>
        </row>
        <row r="14197">
          <cell r="B14197">
            <v>6</v>
          </cell>
          <cell r="K14197" t="str">
            <v>SALÁRIOS, ENCARGOS E BENEFÍCIOS</v>
          </cell>
          <cell r="O14197">
            <v>0</v>
          </cell>
          <cell r="Q14197">
            <v>46174</v>
          </cell>
          <cell r="W14197" t="str">
            <v>SP INT 4</v>
          </cell>
          <cell r="X14197" t="str">
            <v>SP INT 4</v>
          </cell>
        </row>
        <row r="14198">
          <cell r="B14198">
            <v>6</v>
          </cell>
          <cell r="K14198" t="str">
            <v>SALÁRIOS, ENCARGOS E BENEFÍCIOS</v>
          </cell>
          <cell r="O14198">
            <v>0</v>
          </cell>
          <cell r="Q14198">
            <v>46174</v>
          </cell>
          <cell r="W14198" t="str">
            <v>SP INT 4</v>
          </cell>
          <cell r="X14198" t="str">
            <v>SP INT 4</v>
          </cell>
        </row>
        <row r="14199">
          <cell r="B14199">
            <v>6</v>
          </cell>
          <cell r="K14199" t="str">
            <v>SALÁRIOS, ENCARGOS E BENEFÍCIOS</v>
          </cell>
          <cell r="O14199">
            <v>0</v>
          </cell>
          <cell r="Q14199">
            <v>46174</v>
          </cell>
          <cell r="W14199" t="str">
            <v>SP INT 4</v>
          </cell>
          <cell r="X14199" t="str">
            <v>SP INT 4</v>
          </cell>
        </row>
        <row r="14200">
          <cell r="B14200">
            <v>6</v>
          </cell>
          <cell r="K14200" t="str">
            <v>SALÁRIOS, ENCARGOS E BENEFÍCIOS</v>
          </cell>
          <cell r="O14200">
            <v>0</v>
          </cell>
          <cell r="Q14200">
            <v>46174</v>
          </cell>
          <cell r="W14200" t="str">
            <v>SP INT 4</v>
          </cell>
          <cell r="X14200" t="str">
            <v>SP INT 4</v>
          </cell>
        </row>
        <row r="14201">
          <cell r="B14201">
            <v>6</v>
          </cell>
          <cell r="K14201" t="str">
            <v>SALÁRIOS, ENCARGOS E BENEFÍCIOS</v>
          </cell>
          <cell r="O14201">
            <v>0</v>
          </cell>
          <cell r="Q14201">
            <v>46174</v>
          </cell>
          <cell r="W14201" t="str">
            <v>SP INT 4</v>
          </cell>
          <cell r="X14201" t="str">
            <v>SP INT 4</v>
          </cell>
        </row>
        <row r="14202">
          <cell r="B14202">
            <v>6</v>
          </cell>
          <cell r="K14202" t="str">
            <v>SALÁRIOS, ENCARGOS E BENEFÍCIOS</v>
          </cell>
          <cell r="O14202">
            <v>0</v>
          </cell>
          <cell r="Q14202">
            <v>46174</v>
          </cell>
          <cell r="W14202" t="str">
            <v>SP INT 4</v>
          </cell>
          <cell r="X14202" t="str">
            <v>SP INT 4</v>
          </cell>
        </row>
        <row r="14203">
          <cell r="B14203">
            <v>6</v>
          </cell>
          <cell r="K14203" t="str">
            <v>SERVIÇOS</v>
          </cell>
          <cell r="O14203">
            <v>0</v>
          </cell>
          <cell r="Q14203">
            <v>46174</v>
          </cell>
          <cell r="W14203" t="str">
            <v>SP INT 4</v>
          </cell>
          <cell r="X14203" t="str">
            <v>SP INT 4</v>
          </cell>
        </row>
        <row r="14204">
          <cell r="B14204">
            <v>6</v>
          </cell>
          <cell r="K14204" t="str">
            <v>DESPESAS GERAIS</v>
          </cell>
          <cell r="O14204">
            <v>0</v>
          </cell>
          <cell r="Q14204">
            <v>46174</v>
          </cell>
          <cell r="W14204" t="str">
            <v>SP INT 4</v>
          </cell>
          <cell r="X14204" t="str">
            <v>SP INT 4</v>
          </cell>
        </row>
        <row r="14205">
          <cell r="B14205">
            <v>6</v>
          </cell>
          <cell r="K14205" t="str">
            <v>SALÁRIOS, ENCARGOS E BENEFÍCIOS</v>
          </cell>
          <cell r="O14205">
            <v>0</v>
          </cell>
          <cell r="Q14205">
            <v>46174</v>
          </cell>
          <cell r="W14205" t="str">
            <v>SP INT 4</v>
          </cell>
          <cell r="X14205" t="str">
            <v>SP INT 4</v>
          </cell>
        </row>
        <row r="14206">
          <cell r="B14206">
            <v>6</v>
          </cell>
          <cell r="K14206" t="str">
            <v>SALÁRIOS, ENCARGOS E BENEFÍCIOS</v>
          </cell>
          <cell r="O14206">
            <v>0</v>
          </cell>
          <cell r="Q14206">
            <v>46174</v>
          </cell>
          <cell r="W14206" t="str">
            <v>SP INT 4</v>
          </cell>
          <cell r="X14206" t="str">
            <v>SP INT 4</v>
          </cell>
        </row>
        <row r="14207">
          <cell r="B14207">
            <v>6</v>
          </cell>
          <cell r="K14207" t="str">
            <v>SALÁRIOS, ENCARGOS E BENEFÍCIOS</v>
          </cell>
          <cell r="O14207">
            <v>0</v>
          </cell>
          <cell r="Q14207">
            <v>46174</v>
          </cell>
          <cell r="W14207" t="str">
            <v>SP INT 4</v>
          </cell>
          <cell r="X14207" t="str">
            <v>SP INT 4</v>
          </cell>
        </row>
        <row r="14208">
          <cell r="B14208">
            <v>6</v>
          </cell>
          <cell r="K14208" t="str">
            <v>SALÁRIOS, ENCARGOS E BENEFÍCIOS</v>
          </cell>
          <cell r="O14208">
            <v>0</v>
          </cell>
          <cell r="Q14208">
            <v>46174</v>
          </cell>
          <cell r="W14208" t="str">
            <v>SP INT 4</v>
          </cell>
          <cell r="X14208" t="str">
            <v>SP INT 4</v>
          </cell>
        </row>
        <row r="14209">
          <cell r="B14209">
            <v>6</v>
          </cell>
          <cell r="K14209" t="str">
            <v>SALÁRIOS, ENCARGOS E BENEFÍCIOS</v>
          </cell>
          <cell r="O14209">
            <v>0</v>
          </cell>
          <cell r="Q14209">
            <v>46174</v>
          </cell>
          <cell r="W14209" t="str">
            <v>SP INT 4</v>
          </cell>
          <cell r="X14209" t="str">
            <v>SP INT 4</v>
          </cell>
        </row>
        <row r="14210">
          <cell r="B14210">
            <v>6</v>
          </cell>
          <cell r="K14210" t="str">
            <v>SALÁRIOS, ENCARGOS E BENEFÍCIOS</v>
          </cell>
          <cell r="O14210">
            <v>0</v>
          </cell>
          <cell r="Q14210">
            <v>46174</v>
          </cell>
          <cell r="W14210" t="str">
            <v>SP INT 4</v>
          </cell>
          <cell r="X14210" t="str">
            <v>SP INT 4</v>
          </cell>
        </row>
        <row r="14211">
          <cell r="B14211">
            <v>6</v>
          </cell>
          <cell r="K14211" t="str">
            <v>SALÁRIOS, ENCARGOS E BENEFÍCIOS</v>
          </cell>
          <cell r="O14211">
            <v>0</v>
          </cell>
          <cell r="Q14211">
            <v>46174</v>
          </cell>
          <cell r="W14211" t="str">
            <v>SP INT 4</v>
          </cell>
          <cell r="X14211" t="str">
            <v>SP INT 4</v>
          </cell>
        </row>
        <row r="14212">
          <cell r="B14212">
            <v>6</v>
          </cell>
          <cell r="K14212" t="str">
            <v>SALÁRIOS, ENCARGOS E BENEFÍCIOS</v>
          </cell>
          <cell r="O14212">
            <v>0</v>
          </cell>
          <cell r="Q14212">
            <v>46174</v>
          </cell>
          <cell r="W14212" t="str">
            <v>SP INT 4</v>
          </cell>
          <cell r="X14212" t="str">
            <v>SP INT 4</v>
          </cell>
        </row>
        <row r="14213">
          <cell r="B14213">
            <v>6</v>
          </cell>
          <cell r="K14213" t="str">
            <v>SERVIÇOS</v>
          </cell>
          <cell r="O14213">
            <v>0</v>
          </cell>
          <cell r="Q14213">
            <v>46174</v>
          </cell>
          <cell r="W14213" t="str">
            <v>SP INT 4</v>
          </cell>
          <cell r="X14213" t="str">
            <v>SP INT 4</v>
          </cell>
        </row>
        <row r="14214">
          <cell r="B14214">
            <v>6</v>
          </cell>
          <cell r="K14214" t="str">
            <v>DESPESAS GERAIS</v>
          </cell>
          <cell r="O14214">
            <v>0</v>
          </cell>
          <cell r="Q14214">
            <v>46174</v>
          </cell>
          <cell r="W14214" t="str">
            <v>SP INT 5</v>
          </cell>
          <cell r="X14214" t="str">
            <v>SP INT 5</v>
          </cell>
        </row>
        <row r="14215">
          <cell r="B14215">
            <v>6</v>
          </cell>
          <cell r="K14215" t="str">
            <v>SALÁRIOS, ENCARGOS E BENEFÍCIOS</v>
          </cell>
          <cell r="O14215">
            <v>0</v>
          </cell>
          <cell r="Q14215">
            <v>46174</v>
          </cell>
          <cell r="W14215" t="str">
            <v>SP INT 5</v>
          </cell>
          <cell r="X14215" t="str">
            <v>SP INT 5</v>
          </cell>
        </row>
        <row r="14216">
          <cell r="B14216">
            <v>6</v>
          </cell>
          <cell r="K14216" t="str">
            <v>SALÁRIOS, ENCARGOS E BENEFÍCIOS</v>
          </cell>
          <cell r="O14216">
            <v>0</v>
          </cell>
          <cell r="Q14216">
            <v>46174</v>
          </cell>
          <cell r="W14216" t="str">
            <v>SP INT 5</v>
          </cell>
          <cell r="X14216" t="str">
            <v>SP INT 5</v>
          </cell>
        </row>
        <row r="14217">
          <cell r="B14217">
            <v>6</v>
          </cell>
          <cell r="K14217" t="str">
            <v>SALÁRIOS, ENCARGOS E BENEFÍCIOS</v>
          </cell>
          <cell r="O14217">
            <v>0</v>
          </cell>
          <cell r="Q14217">
            <v>46174</v>
          </cell>
          <cell r="W14217" t="str">
            <v>SP INT 5</v>
          </cell>
          <cell r="X14217" t="str">
            <v>SP INT 5</v>
          </cell>
        </row>
        <row r="14218">
          <cell r="B14218">
            <v>6</v>
          </cell>
          <cell r="K14218" t="str">
            <v>SALÁRIOS, ENCARGOS E BENEFÍCIOS</v>
          </cell>
          <cell r="O14218">
            <v>0</v>
          </cell>
          <cell r="Q14218">
            <v>46174</v>
          </cell>
          <cell r="W14218" t="str">
            <v>SP INT 5</v>
          </cell>
          <cell r="X14218" t="str">
            <v>SP INT 5</v>
          </cell>
        </row>
        <row r="14219">
          <cell r="B14219">
            <v>6</v>
          </cell>
          <cell r="K14219" t="str">
            <v>SALÁRIOS, ENCARGOS E BENEFÍCIOS</v>
          </cell>
          <cell r="O14219">
            <v>0</v>
          </cell>
          <cell r="Q14219">
            <v>46174</v>
          </cell>
          <cell r="W14219" t="str">
            <v>SP INT 5</v>
          </cell>
          <cell r="X14219" t="str">
            <v>SP INT 5</v>
          </cell>
        </row>
        <row r="14220">
          <cell r="B14220">
            <v>6</v>
          </cell>
          <cell r="K14220" t="str">
            <v>SALÁRIOS, ENCARGOS E BENEFÍCIOS</v>
          </cell>
          <cell r="O14220">
            <v>0</v>
          </cell>
          <cell r="Q14220">
            <v>46174</v>
          </cell>
          <cell r="W14220" t="str">
            <v>SP INT 5</v>
          </cell>
          <cell r="X14220" t="str">
            <v>SP INT 5</v>
          </cell>
        </row>
        <row r="14221">
          <cell r="B14221">
            <v>6</v>
          </cell>
          <cell r="K14221" t="str">
            <v>SALÁRIOS, ENCARGOS E BENEFÍCIOS</v>
          </cell>
          <cell r="O14221">
            <v>0</v>
          </cell>
          <cell r="Q14221">
            <v>46174</v>
          </cell>
          <cell r="W14221" t="str">
            <v>SP INT 5</v>
          </cell>
          <cell r="X14221" t="str">
            <v>SP INT 5</v>
          </cell>
        </row>
        <row r="14222">
          <cell r="B14222">
            <v>6</v>
          </cell>
          <cell r="K14222" t="str">
            <v>SALÁRIOS, ENCARGOS E BENEFÍCIOS</v>
          </cell>
          <cell r="O14222">
            <v>0</v>
          </cell>
          <cell r="Q14222">
            <v>46174</v>
          </cell>
          <cell r="W14222" t="str">
            <v>SP INT 5</v>
          </cell>
          <cell r="X14222" t="str">
            <v>SP INT 5</v>
          </cell>
        </row>
        <row r="14223">
          <cell r="B14223">
            <v>6</v>
          </cell>
          <cell r="K14223" t="str">
            <v>SALÁRIOS, ENCARGOS E BENEFÍCIOS</v>
          </cell>
          <cell r="O14223">
            <v>0</v>
          </cell>
          <cell r="Q14223">
            <v>46174</v>
          </cell>
          <cell r="W14223" t="str">
            <v>SP INT 5</v>
          </cell>
          <cell r="X14223" t="str">
            <v>SP INT 5</v>
          </cell>
        </row>
        <row r="14224">
          <cell r="B14224">
            <v>6</v>
          </cell>
          <cell r="K14224" t="str">
            <v>SALÁRIOS, ENCARGOS E BENEFÍCIOS</v>
          </cell>
          <cell r="O14224">
            <v>0</v>
          </cell>
          <cell r="Q14224">
            <v>46174</v>
          </cell>
          <cell r="W14224" t="str">
            <v>SP INT 5</v>
          </cell>
          <cell r="X14224" t="str">
            <v>SP INT 5</v>
          </cell>
        </row>
        <row r="14225">
          <cell r="B14225">
            <v>6</v>
          </cell>
          <cell r="K14225" t="str">
            <v>SALÁRIOS, ENCARGOS E BENEFÍCIOS</v>
          </cell>
          <cell r="O14225">
            <v>0</v>
          </cell>
          <cell r="Q14225">
            <v>46174</v>
          </cell>
          <cell r="W14225" t="str">
            <v>SP INT 5</v>
          </cell>
          <cell r="X14225" t="str">
            <v>SP INT 5</v>
          </cell>
        </row>
        <row r="14226">
          <cell r="B14226">
            <v>6</v>
          </cell>
          <cell r="K14226" t="str">
            <v>SALÁRIOS, ENCARGOS E BENEFÍCIOS</v>
          </cell>
          <cell r="O14226">
            <v>0</v>
          </cell>
          <cell r="Q14226">
            <v>46174</v>
          </cell>
          <cell r="W14226" t="str">
            <v>SP INT 5</v>
          </cell>
          <cell r="X14226" t="str">
            <v>SP INT 5</v>
          </cell>
        </row>
        <row r="14227">
          <cell r="B14227">
            <v>6</v>
          </cell>
          <cell r="K14227" t="str">
            <v>SALÁRIOS, ENCARGOS E BENEFÍCIOS</v>
          </cell>
          <cell r="O14227">
            <v>0</v>
          </cell>
          <cell r="Q14227">
            <v>46174</v>
          </cell>
          <cell r="W14227" t="str">
            <v>SP INT 5</v>
          </cell>
          <cell r="X14227" t="str">
            <v>SP INT 5</v>
          </cell>
        </row>
        <row r="14228">
          <cell r="B14228">
            <v>6</v>
          </cell>
          <cell r="K14228" t="str">
            <v>SALÁRIOS, ENCARGOS E BENEFÍCIOS</v>
          </cell>
          <cell r="O14228">
            <v>0</v>
          </cell>
          <cell r="Q14228">
            <v>46174</v>
          </cell>
          <cell r="W14228" t="str">
            <v>SP INT 5</v>
          </cell>
          <cell r="X14228" t="str">
            <v>SP INT 5</v>
          </cell>
        </row>
        <row r="14229">
          <cell r="B14229">
            <v>6</v>
          </cell>
          <cell r="K14229" t="str">
            <v>SALÁRIOS, ENCARGOS E BENEFÍCIOS</v>
          </cell>
          <cell r="O14229">
            <v>0</v>
          </cell>
          <cell r="Q14229">
            <v>46174</v>
          </cell>
          <cell r="W14229" t="str">
            <v>SP INT 5</v>
          </cell>
          <cell r="X14229" t="str">
            <v>SP INT 5</v>
          </cell>
        </row>
        <row r="14230">
          <cell r="B14230">
            <v>6</v>
          </cell>
          <cell r="K14230" t="str">
            <v>SALÁRIOS, ENCARGOS E BENEFÍCIOS</v>
          </cell>
          <cell r="O14230">
            <v>0</v>
          </cell>
          <cell r="Q14230">
            <v>46174</v>
          </cell>
          <cell r="W14230" t="str">
            <v>SP INT 5</v>
          </cell>
          <cell r="X14230" t="str">
            <v>SP INT 5</v>
          </cell>
        </row>
        <row r="14231">
          <cell r="B14231">
            <v>6</v>
          </cell>
          <cell r="K14231" t="str">
            <v>SALÁRIOS, ENCARGOS E BENEFÍCIOS</v>
          </cell>
          <cell r="O14231">
            <v>0</v>
          </cell>
          <cell r="Q14231">
            <v>46174</v>
          </cell>
          <cell r="W14231" t="str">
            <v>SP INT 5</v>
          </cell>
          <cell r="X14231" t="str">
            <v>SP INT 5</v>
          </cell>
        </row>
        <row r="14232">
          <cell r="B14232">
            <v>6</v>
          </cell>
          <cell r="K14232" t="str">
            <v>SALÁRIOS, ENCARGOS E BENEFÍCIOS</v>
          </cell>
          <cell r="O14232">
            <v>0</v>
          </cell>
          <cell r="Q14232">
            <v>46174</v>
          </cell>
          <cell r="W14232" t="str">
            <v>SP INT 5</v>
          </cell>
          <cell r="X14232" t="str">
            <v>SP INT 5</v>
          </cell>
        </row>
        <row r="14233">
          <cell r="B14233">
            <v>6</v>
          </cell>
          <cell r="K14233" t="str">
            <v>SALÁRIOS, ENCARGOS E BENEFÍCIOS</v>
          </cell>
          <cell r="O14233">
            <v>0</v>
          </cell>
          <cell r="Q14233">
            <v>46174</v>
          </cell>
          <cell r="W14233" t="str">
            <v>SP INT 5</v>
          </cell>
          <cell r="X14233" t="str">
            <v>SP INT 5</v>
          </cell>
        </row>
        <row r="14234">
          <cell r="B14234">
            <v>6</v>
          </cell>
          <cell r="K14234" t="str">
            <v>SALÁRIOS, ENCARGOS E BENEFÍCIOS</v>
          </cell>
          <cell r="O14234">
            <v>0</v>
          </cell>
          <cell r="Q14234">
            <v>46174</v>
          </cell>
          <cell r="W14234" t="str">
            <v>SP INT 5</v>
          </cell>
          <cell r="X14234" t="str">
            <v>SP INT 5</v>
          </cell>
        </row>
        <row r="14235">
          <cell r="B14235">
            <v>6</v>
          </cell>
          <cell r="K14235" t="str">
            <v>SALÁRIOS, ENCARGOS E BENEFÍCIOS</v>
          </cell>
          <cell r="O14235">
            <v>0</v>
          </cell>
          <cell r="Q14235">
            <v>46174</v>
          </cell>
          <cell r="W14235" t="str">
            <v>SP INT 5</v>
          </cell>
          <cell r="X14235" t="str">
            <v>SP INT 5</v>
          </cell>
        </row>
        <row r="14236">
          <cell r="B14236">
            <v>6</v>
          </cell>
          <cell r="K14236" t="str">
            <v>SALÁRIOS, ENCARGOS E BENEFÍCIOS</v>
          </cell>
          <cell r="O14236">
            <v>0</v>
          </cell>
          <cell r="Q14236">
            <v>46174</v>
          </cell>
          <cell r="W14236" t="str">
            <v>SP INT 5</v>
          </cell>
          <cell r="X14236" t="str">
            <v>SP INT 5</v>
          </cell>
        </row>
        <row r="14237">
          <cell r="B14237">
            <v>6</v>
          </cell>
          <cell r="K14237" t="str">
            <v>SALÁRIOS, ENCARGOS E BENEFÍCIOS</v>
          </cell>
          <cell r="O14237">
            <v>0</v>
          </cell>
          <cell r="Q14237">
            <v>46174</v>
          </cell>
          <cell r="W14237" t="str">
            <v>SP INT 5</v>
          </cell>
          <cell r="X14237" t="str">
            <v>SP INT 5</v>
          </cell>
        </row>
        <row r="14238">
          <cell r="B14238">
            <v>6</v>
          </cell>
          <cell r="K14238" t="str">
            <v>SALÁRIOS, ENCARGOS E BENEFÍCIOS</v>
          </cell>
          <cell r="O14238">
            <v>0</v>
          </cell>
          <cell r="Q14238">
            <v>46174</v>
          </cell>
          <cell r="W14238" t="str">
            <v>SP INT 5</v>
          </cell>
          <cell r="X14238" t="str">
            <v>SP INT 5</v>
          </cell>
        </row>
        <row r="14239">
          <cell r="B14239">
            <v>6</v>
          </cell>
          <cell r="K14239" t="str">
            <v>SERVIÇOS</v>
          </cell>
          <cell r="O14239">
            <v>0</v>
          </cell>
          <cell r="Q14239">
            <v>46174</v>
          </cell>
          <cell r="W14239" t="str">
            <v>SP INT 5</v>
          </cell>
          <cell r="X14239" t="str">
            <v>SP INT 5</v>
          </cell>
        </row>
        <row r="14240">
          <cell r="B14240">
            <v>6</v>
          </cell>
          <cell r="K14240" t="str">
            <v>SERVIÇOS</v>
          </cell>
          <cell r="O14240">
            <v>0</v>
          </cell>
          <cell r="Q14240">
            <v>46174</v>
          </cell>
          <cell r="W14240" t="str">
            <v>SP INT 5</v>
          </cell>
          <cell r="X14240" t="str">
            <v>SP INT 5</v>
          </cell>
        </row>
        <row r="14241">
          <cell r="B14241">
            <v>6</v>
          </cell>
          <cell r="K14241" t="str">
            <v>SERVIÇOS</v>
          </cell>
          <cell r="O14241">
            <v>0</v>
          </cell>
          <cell r="Q14241">
            <v>46174</v>
          </cell>
          <cell r="W14241" t="str">
            <v>SP INT 5</v>
          </cell>
          <cell r="X14241" t="str">
            <v>SP INT 5</v>
          </cell>
        </row>
        <row r="14242">
          <cell r="B14242">
            <v>6</v>
          </cell>
          <cell r="K14242" t="str">
            <v>MARKETING</v>
          </cell>
          <cell r="O14242">
            <v>0</v>
          </cell>
          <cell r="Q14242">
            <v>46174</v>
          </cell>
          <cell r="W14242" t="str">
            <v>SP INT 5</v>
          </cell>
          <cell r="X14242" t="str">
            <v>SP INT 5</v>
          </cell>
        </row>
        <row r="14243">
          <cell r="B14243">
            <v>6</v>
          </cell>
          <cell r="K14243" t="str">
            <v>SERVIÇOS</v>
          </cell>
          <cell r="O14243">
            <v>0</v>
          </cell>
          <cell r="Q14243">
            <v>46174</v>
          </cell>
          <cell r="W14243" t="str">
            <v>SP INT 5</v>
          </cell>
          <cell r="X14243" t="str">
            <v>SP INT 5</v>
          </cell>
        </row>
        <row r="14244">
          <cell r="B14244">
            <v>6</v>
          </cell>
          <cell r="K14244" t="str">
            <v>SALÁRIOS, ENCARGOS E BENEFÍCIOS</v>
          </cell>
          <cell r="O14244">
            <v>0</v>
          </cell>
          <cell r="Q14244">
            <v>46174</v>
          </cell>
          <cell r="W14244" t="str">
            <v>SP INT 5</v>
          </cell>
          <cell r="X14244" t="str">
            <v>SP INT 5</v>
          </cell>
        </row>
        <row r="14245">
          <cell r="B14245">
            <v>6</v>
          </cell>
          <cell r="K14245" t="str">
            <v>SALÁRIOS, ENCARGOS E BENEFÍCIOS</v>
          </cell>
          <cell r="O14245">
            <v>0</v>
          </cell>
          <cell r="Q14245">
            <v>46174</v>
          </cell>
          <cell r="W14245" t="str">
            <v>SP INT 5</v>
          </cell>
          <cell r="X14245" t="str">
            <v>SP INT 5</v>
          </cell>
        </row>
        <row r="14246">
          <cell r="B14246">
            <v>6</v>
          </cell>
          <cell r="K14246" t="str">
            <v>SALÁRIOS, ENCARGOS E BENEFÍCIOS</v>
          </cell>
          <cell r="O14246">
            <v>0</v>
          </cell>
          <cell r="Q14246">
            <v>46174</v>
          </cell>
          <cell r="W14246" t="str">
            <v>SP INT 5</v>
          </cell>
          <cell r="X14246" t="str">
            <v>SP INT 5</v>
          </cell>
        </row>
        <row r="14247">
          <cell r="B14247">
            <v>6</v>
          </cell>
          <cell r="K14247" t="str">
            <v>SALÁRIOS, ENCARGOS E BENEFÍCIOS</v>
          </cell>
          <cell r="O14247">
            <v>0</v>
          </cell>
          <cell r="Q14247">
            <v>46174</v>
          </cell>
          <cell r="W14247" t="str">
            <v>SP INT 5</v>
          </cell>
          <cell r="X14247" t="str">
            <v>SP INT 5</v>
          </cell>
        </row>
        <row r="14248">
          <cell r="B14248">
            <v>6</v>
          </cell>
          <cell r="K14248" t="str">
            <v>SALÁRIOS, ENCARGOS E BENEFÍCIOS</v>
          </cell>
          <cell r="O14248">
            <v>0</v>
          </cell>
          <cell r="Q14248">
            <v>46174</v>
          </cell>
          <cell r="W14248" t="str">
            <v>SP INT 5</v>
          </cell>
          <cell r="X14248" t="str">
            <v>SP INT 5</v>
          </cell>
        </row>
        <row r="14249">
          <cell r="B14249">
            <v>6</v>
          </cell>
          <cell r="K14249" t="str">
            <v>SALÁRIOS, ENCARGOS E BENEFÍCIOS</v>
          </cell>
          <cell r="O14249">
            <v>0</v>
          </cell>
          <cell r="Q14249">
            <v>46174</v>
          </cell>
          <cell r="W14249" t="str">
            <v>SP INT 5</v>
          </cell>
          <cell r="X14249" t="str">
            <v>SP INT 5</v>
          </cell>
        </row>
        <row r="14250">
          <cell r="B14250">
            <v>6</v>
          </cell>
          <cell r="K14250" t="str">
            <v>SALÁRIOS, ENCARGOS E BENEFÍCIOS</v>
          </cell>
          <cell r="O14250">
            <v>0</v>
          </cell>
          <cell r="Q14250">
            <v>46174</v>
          </cell>
          <cell r="W14250" t="str">
            <v>SP INT 5</v>
          </cell>
          <cell r="X14250" t="str">
            <v>SP INT 5</v>
          </cell>
        </row>
        <row r="14251">
          <cell r="B14251">
            <v>6</v>
          </cell>
          <cell r="K14251" t="str">
            <v>SALÁRIOS, ENCARGOS E BENEFÍCIOS</v>
          </cell>
          <cell r="O14251">
            <v>0</v>
          </cell>
          <cell r="Q14251">
            <v>46174</v>
          </cell>
          <cell r="W14251" t="str">
            <v>SP INT 5</v>
          </cell>
          <cell r="X14251" t="str">
            <v>SP INT 5</v>
          </cell>
        </row>
        <row r="14252">
          <cell r="B14252">
            <v>6</v>
          </cell>
          <cell r="K14252" t="str">
            <v>SALÁRIOS, ENCARGOS E BENEFÍCIOS</v>
          </cell>
          <cell r="O14252">
            <v>0</v>
          </cell>
          <cell r="Q14252">
            <v>46174</v>
          </cell>
          <cell r="W14252" t="str">
            <v>SP INT 5</v>
          </cell>
          <cell r="X14252" t="str">
            <v>SP INT 5</v>
          </cell>
        </row>
        <row r="14253">
          <cell r="B14253">
            <v>6</v>
          </cell>
          <cell r="K14253" t="str">
            <v>SALÁRIOS, ENCARGOS E BENEFÍCIOS</v>
          </cell>
          <cell r="O14253">
            <v>0</v>
          </cell>
          <cell r="Q14253">
            <v>46174</v>
          </cell>
          <cell r="W14253" t="str">
            <v>SP INT 5</v>
          </cell>
          <cell r="X14253" t="str">
            <v>SP INT 5</v>
          </cell>
        </row>
        <row r="14254">
          <cell r="B14254">
            <v>6</v>
          </cell>
          <cell r="K14254" t="str">
            <v>SALÁRIOS, ENCARGOS E BENEFÍCIOS</v>
          </cell>
          <cell r="O14254">
            <v>0</v>
          </cell>
          <cell r="Q14254">
            <v>46174</v>
          </cell>
          <cell r="W14254" t="str">
            <v>SP INT 5</v>
          </cell>
          <cell r="X14254" t="str">
            <v>SP INT 5</v>
          </cell>
        </row>
        <row r="14255">
          <cell r="B14255">
            <v>6</v>
          </cell>
          <cell r="K14255" t="str">
            <v>SALÁRIOS, ENCARGOS E BENEFÍCIOS</v>
          </cell>
          <cell r="O14255">
            <v>0</v>
          </cell>
          <cell r="Q14255">
            <v>46174</v>
          </cell>
          <cell r="W14255" t="str">
            <v>SP INT 5</v>
          </cell>
          <cell r="X14255" t="str">
            <v>SP INT 5</v>
          </cell>
        </row>
        <row r="14256">
          <cell r="B14256">
            <v>6</v>
          </cell>
          <cell r="K14256" t="str">
            <v>SALÁRIOS, ENCARGOS E BENEFÍCIOS</v>
          </cell>
          <cell r="O14256">
            <v>0</v>
          </cell>
          <cell r="Q14256">
            <v>46174</v>
          </cell>
          <cell r="W14256" t="str">
            <v>SP INT 5</v>
          </cell>
          <cell r="X14256" t="str">
            <v>SP INT 5</v>
          </cell>
        </row>
        <row r="14257">
          <cell r="B14257">
            <v>6</v>
          </cell>
          <cell r="K14257" t="str">
            <v>SALÁRIOS, ENCARGOS E BENEFÍCIOS</v>
          </cell>
          <cell r="O14257">
            <v>0</v>
          </cell>
          <cell r="Q14257">
            <v>46174</v>
          </cell>
          <cell r="W14257" t="str">
            <v>SP INT 5</v>
          </cell>
          <cell r="X14257" t="str">
            <v>SP INT 5</v>
          </cell>
        </row>
        <row r="14258">
          <cell r="B14258">
            <v>6</v>
          </cell>
          <cell r="K14258" t="str">
            <v>SALÁRIOS, ENCARGOS E BENEFÍCIOS</v>
          </cell>
          <cell r="O14258">
            <v>0</v>
          </cell>
          <cell r="Q14258">
            <v>46174</v>
          </cell>
          <cell r="W14258" t="str">
            <v>SP INT 5</v>
          </cell>
          <cell r="X14258" t="str">
            <v>SP INT 5</v>
          </cell>
        </row>
        <row r="14259">
          <cell r="B14259">
            <v>6</v>
          </cell>
          <cell r="K14259" t="str">
            <v>SALÁRIOS, ENCARGOS E BENEFÍCIOS</v>
          </cell>
          <cell r="O14259">
            <v>0</v>
          </cell>
          <cell r="Q14259">
            <v>46174</v>
          </cell>
          <cell r="W14259" t="str">
            <v>SP INT 5</v>
          </cell>
          <cell r="X14259" t="str">
            <v>SP INT 5</v>
          </cell>
        </row>
        <row r="14260">
          <cell r="B14260">
            <v>6</v>
          </cell>
          <cell r="K14260" t="str">
            <v>SALÁRIOS, ENCARGOS E BENEFÍCIOS</v>
          </cell>
          <cell r="O14260">
            <v>0</v>
          </cell>
          <cell r="Q14260">
            <v>46174</v>
          </cell>
          <cell r="W14260" t="str">
            <v>SP INT 5</v>
          </cell>
          <cell r="X14260" t="str">
            <v>SP INT 5</v>
          </cell>
        </row>
        <row r="14261">
          <cell r="B14261">
            <v>6</v>
          </cell>
          <cell r="K14261" t="str">
            <v>SALÁRIOS, ENCARGOS E BENEFÍCIOS</v>
          </cell>
          <cell r="O14261">
            <v>0</v>
          </cell>
          <cell r="Q14261">
            <v>46174</v>
          </cell>
          <cell r="W14261" t="str">
            <v>SP INT 5</v>
          </cell>
          <cell r="X14261" t="str">
            <v>SP INT 5</v>
          </cell>
        </row>
        <row r="14262">
          <cell r="B14262">
            <v>6</v>
          </cell>
          <cell r="K14262" t="str">
            <v>SALÁRIOS, ENCARGOS E BENEFÍCIOS</v>
          </cell>
          <cell r="O14262">
            <v>0</v>
          </cell>
          <cell r="Q14262">
            <v>46174</v>
          </cell>
          <cell r="W14262" t="str">
            <v>SP INT 5</v>
          </cell>
          <cell r="X14262" t="str">
            <v>SP INT 5</v>
          </cell>
        </row>
        <row r="14263">
          <cell r="B14263">
            <v>6</v>
          </cell>
          <cell r="K14263" t="str">
            <v>SALÁRIOS, ENCARGOS E BENEFÍCIOS</v>
          </cell>
          <cell r="O14263">
            <v>0</v>
          </cell>
          <cell r="Q14263">
            <v>46174</v>
          </cell>
          <cell r="W14263" t="str">
            <v>SP INT 5</v>
          </cell>
          <cell r="X14263" t="str">
            <v>SP INT 5</v>
          </cell>
        </row>
        <row r="14264">
          <cell r="B14264">
            <v>6</v>
          </cell>
          <cell r="K14264" t="str">
            <v>SALÁRIOS, ENCARGOS E BENEFÍCIOS</v>
          </cell>
          <cell r="O14264">
            <v>0</v>
          </cell>
          <cell r="Q14264">
            <v>46174</v>
          </cell>
          <cell r="W14264" t="str">
            <v>SP INT 5</v>
          </cell>
          <cell r="X14264" t="str">
            <v>SP INT 5</v>
          </cell>
        </row>
        <row r="14265">
          <cell r="B14265">
            <v>6</v>
          </cell>
          <cell r="K14265" t="str">
            <v>SALÁRIOS, ENCARGOS E BENEFÍCIOS</v>
          </cell>
          <cell r="O14265">
            <v>0</v>
          </cell>
          <cell r="Q14265">
            <v>46174</v>
          </cell>
          <cell r="W14265" t="str">
            <v>SP INT 5</v>
          </cell>
          <cell r="X14265" t="str">
            <v>SP INT 5</v>
          </cell>
        </row>
        <row r="14266">
          <cell r="B14266">
            <v>6</v>
          </cell>
          <cell r="K14266" t="str">
            <v>SALÁRIOS, ENCARGOS E BENEFÍCIOS</v>
          </cell>
          <cell r="O14266">
            <v>0</v>
          </cell>
          <cell r="Q14266">
            <v>46174</v>
          </cell>
          <cell r="W14266" t="str">
            <v>SP INT 5</v>
          </cell>
          <cell r="X14266" t="str">
            <v>SP INT 5</v>
          </cell>
        </row>
        <row r="14267">
          <cell r="B14267">
            <v>6</v>
          </cell>
          <cell r="K14267" t="str">
            <v>SERVIÇOS</v>
          </cell>
          <cell r="O14267">
            <v>0</v>
          </cell>
          <cell r="Q14267">
            <v>46174</v>
          </cell>
          <cell r="W14267" t="str">
            <v>SP INT 5</v>
          </cell>
          <cell r="X14267" t="str">
            <v>SP INT 5</v>
          </cell>
        </row>
        <row r="14268">
          <cell r="B14268">
            <v>6</v>
          </cell>
          <cell r="K14268" t="str">
            <v>SALÁRIOS, ENCARGOS E BENEFÍCIOS</v>
          </cell>
          <cell r="O14268">
            <v>0</v>
          </cell>
          <cell r="Q14268">
            <v>46174</v>
          </cell>
          <cell r="W14268" t="str">
            <v>SP INT 5</v>
          </cell>
          <cell r="X14268" t="str">
            <v>SP INT 5</v>
          </cell>
        </row>
        <row r="14269">
          <cell r="B14269">
            <v>6</v>
          </cell>
          <cell r="K14269" t="str">
            <v>SALÁRIOS, ENCARGOS E BENEFÍCIOS</v>
          </cell>
          <cell r="O14269">
            <v>0</v>
          </cell>
          <cell r="Q14269">
            <v>46174</v>
          </cell>
          <cell r="W14269" t="str">
            <v>SP INT 5</v>
          </cell>
          <cell r="X14269" t="str">
            <v>SP INT 5</v>
          </cell>
        </row>
        <row r="14270">
          <cell r="B14270">
            <v>6</v>
          </cell>
          <cell r="K14270" t="str">
            <v>SALÁRIOS, ENCARGOS E BENEFÍCIOS</v>
          </cell>
          <cell r="O14270">
            <v>0</v>
          </cell>
          <cell r="Q14270">
            <v>46174</v>
          </cell>
          <cell r="W14270" t="str">
            <v>SP INT 5</v>
          </cell>
          <cell r="X14270" t="str">
            <v>SP INT 5</v>
          </cell>
        </row>
        <row r="14271">
          <cell r="B14271">
            <v>6</v>
          </cell>
          <cell r="K14271" t="str">
            <v>SALÁRIOS, ENCARGOS E BENEFÍCIOS</v>
          </cell>
          <cell r="O14271">
            <v>0</v>
          </cell>
          <cell r="Q14271">
            <v>46174</v>
          </cell>
          <cell r="W14271" t="str">
            <v>SP INT 5</v>
          </cell>
          <cell r="X14271" t="str">
            <v>SP INT 5</v>
          </cell>
        </row>
        <row r="14272">
          <cell r="B14272">
            <v>6</v>
          </cell>
          <cell r="K14272" t="str">
            <v>SALÁRIOS, ENCARGOS E BENEFÍCIOS</v>
          </cell>
          <cell r="O14272">
            <v>0</v>
          </cell>
          <cell r="Q14272">
            <v>46174</v>
          </cell>
          <cell r="W14272" t="str">
            <v>SP INT 5</v>
          </cell>
          <cell r="X14272" t="str">
            <v>SP INT 5</v>
          </cell>
        </row>
        <row r="14273">
          <cell r="B14273">
            <v>6</v>
          </cell>
          <cell r="K14273" t="str">
            <v>SALÁRIOS, ENCARGOS E BENEFÍCIOS</v>
          </cell>
          <cell r="O14273">
            <v>0</v>
          </cell>
          <cell r="Q14273">
            <v>46174</v>
          </cell>
          <cell r="W14273" t="str">
            <v>SP INT 5</v>
          </cell>
          <cell r="X14273" t="str">
            <v>SP INT 5</v>
          </cell>
        </row>
        <row r="14274">
          <cell r="B14274">
            <v>6</v>
          </cell>
          <cell r="K14274" t="str">
            <v>SALÁRIOS, ENCARGOS E BENEFÍCIOS</v>
          </cell>
          <cell r="O14274">
            <v>0</v>
          </cell>
          <cell r="Q14274">
            <v>46174</v>
          </cell>
          <cell r="W14274" t="str">
            <v>SP INT 5</v>
          </cell>
          <cell r="X14274" t="str">
            <v>SP INT 5</v>
          </cell>
        </row>
        <row r="14275">
          <cell r="B14275">
            <v>6</v>
          </cell>
          <cell r="K14275" t="str">
            <v>SALÁRIOS, ENCARGOS E BENEFÍCIOS</v>
          </cell>
          <cell r="O14275">
            <v>0</v>
          </cell>
          <cell r="Q14275">
            <v>46174</v>
          </cell>
          <cell r="W14275" t="str">
            <v>SP INT 5</v>
          </cell>
          <cell r="X14275" t="str">
            <v>SP INT 5</v>
          </cell>
        </row>
        <row r="14276">
          <cell r="B14276">
            <v>6</v>
          </cell>
          <cell r="K14276" t="str">
            <v>SALÁRIOS, ENCARGOS E BENEFÍCIOS</v>
          </cell>
          <cell r="O14276">
            <v>0</v>
          </cell>
          <cell r="Q14276">
            <v>46174</v>
          </cell>
          <cell r="W14276" t="str">
            <v>SP INT 5</v>
          </cell>
          <cell r="X14276" t="str">
            <v>SP INT 5</v>
          </cell>
        </row>
        <row r="14277">
          <cell r="B14277">
            <v>6</v>
          </cell>
          <cell r="K14277" t="str">
            <v>VIAGEM E LOGÍSTICA</v>
          </cell>
          <cell r="O14277">
            <v>0</v>
          </cell>
          <cell r="Q14277">
            <v>46174</v>
          </cell>
          <cell r="W14277" t="str">
            <v>SP INT 5</v>
          </cell>
          <cell r="X14277" t="str">
            <v>SP INT 5</v>
          </cell>
        </row>
        <row r="14278">
          <cell r="B14278">
            <v>6</v>
          </cell>
          <cell r="K14278" t="str">
            <v>SALÁRIOS, ENCARGOS E BENEFÍCIOS</v>
          </cell>
          <cell r="O14278">
            <v>0</v>
          </cell>
          <cell r="Q14278">
            <v>46174</v>
          </cell>
          <cell r="W14278" t="str">
            <v>SP INT 5</v>
          </cell>
          <cell r="X14278" t="str">
            <v>SP INT 5</v>
          </cell>
        </row>
        <row r="14279">
          <cell r="B14279">
            <v>6</v>
          </cell>
          <cell r="K14279" t="str">
            <v>SALÁRIOS, ENCARGOS E BENEFÍCIOS</v>
          </cell>
          <cell r="O14279">
            <v>0</v>
          </cell>
          <cell r="Q14279">
            <v>46174</v>
          </cell>
          <cell r="W14279" t="str">
            <v>SP INT 5</v>
          </cell>
          <cell r="X14279" t="str">
            <v>SP INT 5</v>
          </cell>
        </row>
        <row r="14280">
          <cell r="B14280">
            <v>6</v>
          </cell>
          <cell r="K14280" t="str">
            <v>SERVIÇOS</v>
          </cell>
          <cell r="O14280">
            <v>0</v>
          </cell>
          <cell r="Q14280">
            <v>46174</v>
          </cell>
          <cell r="W14280" t="str">
            <v>SP INT 5</v>
          </cell>
          <cell r="X14280" t="str">
            <v>SP INT 5</v>
          </cell>
        </row>
        <row r="14281">
          <cell r="B14281">
            <v>6</v>
          </cell>
          <cell r="K14281" t="str">
            <v>VIAGEM E LOGÍSTICA</v>
          </cell>
          <cell r="O14281">
            <v>0</v>
          </cell>
          <cell r="Q14281">
            <v>46174</v>
          </cell>
          <cell r="W14281" t="str">
            <v>SP INT 5</v>
          </cell>
          <cell r="X14281" t="str">
            <v>SP INT 5</v>
          </cell>
        </row>
        <row r="14282">
          <cell r="B14282">
            <v>6</v>
          </cell>
          <cell r="K14282" t="str">
            <v>SALÁRIOS, ENCARGOS E BENEFÍCIOS</v>
          </cell>
          <cell r="O14282">
            <v>0</v>
          </cell>
          <cell r="Q14282">
            <v>46174</v>
          </cell>
          <cell r="W14282" t="str">
            <v>SP INT 5</v>
          </cell>
          <cell r="X14282" t="str">
            <v>SP INT 5</v>
          </cell>
        </row>
        <row r="14283">
          <cell r="B14283">
            <v>6</v>
          </cell>
          <cell r="K14283" t="str">
            <v>SALÁRIOS, ENCARGOS E BENEFÍCIOS</v>
          </cell>
          <cell r="O14283">
            <v>0</v>
          </cell>
          <cell r="Q14283">
            <v>46174</v>
          </cell>
          <cell r="W14283" t="str">
            <v>SP INT 5</v>
          </cell>
          <cell r="X14283" t="str">
            <v>SP INT 5</v>
          </cell>
        </row>
        <row r="14284">
          <cell r="B14284">
            <v>6</v>
          </cell>
          <cell r="K14284" t="str">
            <v>SALÁRIOS, ENCARGOS E BENEFÍCIOS</v>
          </cell>
          <cell r="O14284">
            <v>0</v>
          </cell>
          <cell r="Q14284">
            <v>46174</v>
          </cell>
          <cell r="W14284" t="str">
            <v>SP INT 5</v>
          </cell>
          <cell r="X14284" t="str">
            <v>SP INT 5</v>
          </cell>
        </row>
        <row r="14285">
          <cell r="B14285">
            <v>6</v>
          </cell>
          <cell r="K14285" t="str">
            <v>SALÁRIOS, ENCARGOS E BENEFÍCIOS</v>
          </cell>
          <cell r="O14285">
            <v>0</v>
          </cell>
          <cell r="Q14285">
            <v>46174</v>
          </cell>
          <cell r="W14285" t="str">
            <v>SP INT 5</v>
          </cell>
          <cell r="X14285" t="str">
            <v>SP INT 5</v>
          </cell>
        </row>
        <row r="14286">
          <cell r="B14286">
            <v>6</v>
          </cell>
          <cell r="K14286" t="str">
            <v>SALÁRIOS, ENCARGOS E BENEFÍCIOS</v>
          </cell>
          <cell r="O14286">
            <v>0</v>
          </cell>
          <cell r="Q14286">
            <v>46174</v>
          </cell>
          <cell r="W14286" t="str">
            <v>SP INT 5</v>
          </cell>
          <cell r="X14286" t="str">
            <v>SP INT 5</v>
          </cell>
        </row>
        <row r="14287">
          <cell r="B14287">
            <v>6</v>
          </cell>
          <cell r="K14287" t="str">
            <v>SALÁRIOS, ENCARGOS E BENEFÍCIOS</v>
          </cell>
          <cell r="O14287">
            <v>0</v>
          </cell>
          <cell r="Q14287">
            <v>46174</v>
          </cell>
          <cell r="W14287" t="str">
            <v>SP INT 5</v>
          </cell>
          <cell r="X14287" t="str">
            <v>SP INT 5</v>
          </cell>
        </row>
        <row r="14288">
          <cell r="B14288">
            <v>6</v>
          </cell>
          <cell r="K14288" t="str">
            <v>SALÁRIOS, ENCARGOS E BENEFÍCIOS</v>
          </cell>
          <cell r="O14288">
            <v>0</v>
          </cell>
          <cell r="Q14288">
            <v>46174</v>
          </cell>
          <cell r="W14288" t="str">
            <v>SP INT 5</v>
          </cell>
          <cell r="X14288" t="str">
            <v>SP INT 5</v>
          </cell>
        </row>
        <row r="14289">
          <cell r="B14289">
            <v>6</v>
          </cell>
          <cell r="K14289" t="str">
            <v>SALÁRIOS, ENCARGOS E BENEFÍCIOS</v>
          </cell>
          <cell r="O14289">
            <v>0</v>
          </cell>
          <cell r="Q14289">
            <v>46174</v>
          </cell>
          <cell r="W14289" t="str">
            <v>SP INT 5</v>
          </cell>
          <cell r="X14289" t="str">
            <v>SP INT 5</v>
          </cell>
        </row>
        <row r="14290">
          <cell r="B14290">
            <v>6</v>
          </cell>
          <cell r="K14290" t="str">
            <v>SERVIÇOS</v>
          </cell>
          <cell r="O14290">
            <v>0</v>
          </cell>
          <cell r="Q14290">
            <v>46174</v>
          </cell>
          <cell r="W14290" t="str">
            <v>SP INT 5</v>
          </cell>
          <cell r="X14290" t="str">
            <v>SP INT 5</v>
          </cell>
        </row>
        <row r="14291">
          <cell r="B14291">
            <v>6</v>
          </cell>
          <cell r="K14291" t="str">
            <v>SERVIÇOS</v>
          </cell>
          <cell r="O14291">
            <v>0</v>
          </cell>
          <cell r="Q14291">
            <v>46174</v>
          </cell>
          <cell r="W14291" t="str">
            <v>SP INT 5</v>
          </cell>
          <cell r="X14291" t="str">
            <v>SP INT 5</v>
          </cell>
        </row>
        <row r="14292">
          <cell r="B14292">
            <v>6</v>
          </cell>
          <cell r="K14292" t="str">
            <v>MARKETING</v>
          </cell>
          <cell r="O14292">
            <v>0</v>
          </cell>
          <cell r="Q14292">
            <v>46174</v>
          </cell>
          <cell r="W14292" t="str">
            <v>SP INT 5</v>
          </cell>
          <cell r="X14292" t="str">
            <v>SP INT 5</v>
          </cell>
        </row>
        <row r="14293">
          <cell r="B14293">
            <v>6</v>
          </cell>
          <cell r="K14293" t="str">
            <v>SALÁRIOS, ENCARGOS E BENEFÍCIOS</v>
          </cell>
          <cell r="O14293">
            <v>0</v>
          </cell>
          <cell r="Q14293">
            <v>46174</v>
          </cell>
          <cell r="W14293" t="str">
            <v>SP INT 5</v>
          </cell>
          <cell r="X14293" t="str">
            <v>SP INT 5</v>
          </cell>
        </row>
        <row r="14294">
          <cell r="B14294">
            <v>6</v>
          </cell>
          <cell r="K14294" t="str">
            <v>SALÁRIOS, ENCARGOS E BENEFÍCIOS</v>
          </cell>
          <cell r="O14294">
            <v>0</v>
          </cell>
          <cell r="Q14294">
            <v>46174</v>
          </cell>
          <cell r="W14294" t="str">
            <v>SP INT 5</v>
          </cell>
          <cell r="X14294" t="str">
            <v>SP INT 5</v>
          </cell>
        </row>
        <row r="14295">
          <cell r="B14295">
            <v>6</v>
          </cell>
          <cell r="K14295" t="str">
            <v>SALÁRIOS, ENCARGOS E BENEFÍCIOS</v>
          </cell>
          <cell r="O14295">
            <v>0</v>
          </cell>
          <cell r="Q14295">
            <v>46174</v>
          </cell>
          <cell r="W14295" t="str">
            <v>SP INT 5</v>
          </cell>
          <cell r="X14295" t="str">
            <v>SP INT 5</v>
          </cell>
        </row>
        <row r="14296">
          <cell r="B14296">
            <v>6</v>
          </cell>
          <cell r="K14296" t="str">
            <v>SERVIÇOS</v>
          </cell>
          <cell r="O14296">
            <v>0</v>
          </cell>
          <cell r="Q14296">
            <v>46174</v>
          </cell>
          <cell r="W14296" t="str">
            <v>SP INT 5</v>
          </cell>
          <cell r="X14296" t="str">
            <v>SP INT 5</v>
          </cell>
        </row>
        <row r="14297">
          <cell r="B14297">
            <v>6</v>
          </cell>
          <cell r="K14297" t="str">
            <v>SALÁRIOS, ENCARGOS E BENEFÍCIOS</v>
          </cell>
          <cell r="O14297">
            <v>0</v>
          </cell>
          <cell r="Q14297">
            <v>46174</v>
          </cell>
          <cell r="W14297" t="str">
            <v>SP INT 6</v>
          </cell>
          <cell r="X14297" t="str">
            <v>SP INT 6</v>
          </cell>
        </row>
        <row r="14298">
          <cell r="B14298">
            <v>6</v>
          </cell>
          <cell r="K14298" t="str">
            <v>SALÁRIOS, ENCARGOS E BENEFÍCIOS</v>
          </cell>
          <cell r="O14298">
            <v>0</v>
          </cell>
          <cell r="Q14298">
            <v>46174</v>
          </cell>
          <cell r="W14298" t="str">
            <v>SP INT 6</v>
          </cell>
          <cell r="X14298" t="str">
            <v>SP INT 6</v>
          </cell>
        </row>
        <row r="14299">
          <cell r="B14299">
            <v>6</v>
          </cell>
          <cell r="K14299" t="str">
            <v>SALÁRIOS, ENCARGOS E BENEFÍCIOS</v>
          </cell>
          <cell r="O14299">
            <v>0</v>
          </cell>
          <cell r="Q14299">
            <v>46174</v>
          </cell>
          <cell r="W14299" t="str">
            <v>SP INT 6</v>
          </cell>
          <cell r="X14299" t="str">
            <v>SP INT 6</v>
          </cell>
        </row>
        <row r="14300">
          <cell r="B14300">
            <v>6</v>
          </cell>
          <cell r="K14300" t="str">
            <v>SERVIÇOS</v>
          </cell>
          <cell r="O14300">
            <v>0</v>
          </cell>
          <cell r="Q14300">
            <v>46174</v>
          </cell>
          <cell r="W14300" t="str">
            <v>SP INT 6</v>
          </cell>
          <cell r="X14300" t="str">
            <v>SP INT 6</v>
          </cell>
        </row>
        <row r="14301">
          <cell r="B14301">
            <v>6</v>
          </cell>
          <cell r="K14301" t="str">
            <v>DESPESAS GERAIS</v>
          </cell>
          <cell r="O14301">
            <v>0</v>
          </cell>
          <cell r="Q14301">
            <v>46174</v>
          </cell>
          <cell r="W14301" t="str">
            <v>SP INT 6</v>
          </cell>
          <cell r="X14301" t="str">
            <v>SP INT 6</v>
          </cell>
        </row>
        <row r="14302">
          <cell r="B14302">
            <v>6</v>
          </cell>
          <cell r="K14302" t="str">
            <v>SALÁRIOS, ENCARGOS E BENEFÍCIOS</v>
          </cell>
          <cell r="O14302">
            <v>0</v>
          </cell>
          <cell r="Q14302">
            <v>46174</v>
          </cell>
          <cell r="W14302" t="str">
            <v>SP INT 6</v>
          </cell>
          <cell r="X14302" t="str">
            <v>SP INT 6</v>
          </cell>
        </row>
        <row r="14303">
          <cell r="B14303">
            <v>6</v>
          </cell>
          <cell r="K14303" t="str">
            <v>SALÁRIOS, ENCARGOS E BENEFÍCIOS</v>
          </cell>
          <cell r="O14303">
            <v>0</v>
          </cell>
          <cell r="Q14303">
            <v>46174</v>
          </cell>
          <cell r="W14303" t="str">
            <v>SP INT 6</v>
          </cell>
          <cell r="X14303" t="str">
            <v>SP INT 6</v>
          </cell>
        </row>
        <row r="14304">
          <cell r="B14304">
            <v>6</v>
          </cell>
          <cell r="K14304" t="str">
            <v>SALÁRIOS, ENCARGOS E BENEFÍCIOS</v>
          </cell>
          <cell r="O14304">
            <v>0</v>
          </cell>
          <cell r="Q14304">
            <v>46174</v>
          </cell>
          <cell r="W14304" t="str">
            <v>SP INT 6</v>
          </cell>
          <cell r="X14304" t="str">
            <v>SP INT 6</v>
          </cell>
        </row>
        <row r="14305">
          <cell r="B14305">
            <v>6</v>
          </cell>
          <cell r="K14305" t="str">
            <v>SALÁRIOS, ENCARGOS E BENEFÍCIOS</v>
          </cell>
          <cell r="O14305">
            <v>0</v>
          </cell>
          <cell r="Q14305">
            <v>46174</v>
          </cell>
          <cell r="W14305" t="str">
            <v>SP INT 6</v>
          </cell>
          <cell r="X14305" t="str">
            <v>SP INT 6</v>
          </cell>
        </row>
        <row r="14306">
          <cell r="B14306">
            <v>6</v>
          </cell>
          <cell r="K14306" t="str">
            <v>SALÁRIOS, ENCARGOS E BENEFÍCIOS</v>
          </cell>
          <cell r="O14306">
            <v>0</v>
          </cell>
          <cell r="Q14306">
            <v>46174</v>
          </cell>
          <cell r="W14306" t="str">
            <v>SP INT 6</v>
          </cell>
          <cell r="X14306" t="str">
            <v>SP INT 6</v>
          </cell>
        </row>
        <row r="14307">
          <cell r="B14307">
            <v>6</v>
          </cell>
          <cell r="K14307" t="str">
            <v>PLR</v>
          </cell>
          <cell r="O14307">
            <v>0</v>
          </cell>
          <cell r="Q14307">
            <v>46174</v>
          </cell>
          <cell r="W14307" t="str">
            <v>SP INT 6</v>
          </cell>
          <cell r="X14307" t="str">
            <v>SP INT 6</v>
          </cell>
        </row>
        <row r="14308">
          <cell r="B14308">
            <v>6</v>
          </cell>
          <cell r="K14308" t="str">
            <v>SALÁRIOS, ENCARGOS E BENEFÍCIOS</v>
          </cell>
          <cell r="O14308">
            <v>0</v>
          </cell>
          <cell r="Q14308">
            <v>46174</v>
          </cell>
          <cell r="W14308" t="str">
            <v>SP INT 6</v>
          </cell>
          <cell r="X14308" t="str">
            <v>SP INT 6</v>
          </cell>
        </row>
        <row r="14309">
          <cell r="B14309">
            <v>6</v>
          </cell>
          <cell r="K14309" t="str">
            <v>SALÁRIOS, ENCARGOS E BENEFÍCIOS</v>
          </cell>
          <cell r="O14309">
            <v>0</v>
          </cell>
          <cell r="Q14309">
            <v>46174</v>
          </cell>
          <cell r="W14309" t="str">
            <v>SP INT 6</v>
          </cell>
          <cell r="X14309" t="str">
            <v>SP INT 6</v>
          </cell>
        </row>
        <row r="14310">
          <cell r="B14310">
            <v>6</v>
          </cell>
          <cell r="K14310" t="str">
            <v>SALÁRIOS, ENCARGOS E BENEFÍCIOS</v>
          </cell>
          <cell r="O14310">
            <v>0</v>
          </cell>
          <cell r="Q14310">
            <v>46174</v>
          </cell>
          <cell r="W14310" t="str">
            <v>SP INT 6</v>
          </cell>
          <cell r="X14310" t="str">
            <v>SP INT 6</v>
          </cell>
        </row>
        <row r="14311">
          <cell r="B14311">
            <v>6</v>
          </cell>
          <cell r="K14311" t="str">
            <v>SALÁRIOS, ENCARGOS E BENEFÍCIOS</v>
          </cell>
          <cell r="O14311">
            <v>0</v>
          </cell>
          <cell r="Q14311">
            <v>46174</v>
          </cell>
          <cell r="W14311" t="str">
            <v>SP INT 6</v>
          </cell>
          <cell r="X14311" t="str">
            <v>SP INT 6</v>
          </cell>
        </row>
        <row r="14312">
          <cell r="B14312">
            <v>6</v>
          </cell>
          <cell r="K14312" t="str">
            <v>SALÁRIOS, ENCARGOS E BENEFÍCIOS</v>
          </cell>
          <cell r="O14312">
            <v>0</v>
          </cell>
          <cell r="Q14312">
            <v>46174</v>
          </cell>
          <cell r="W14312" t="str">
            <v>SP INT 6</v>
          </cell>
          <cell r="X14312" t="str">
            <v>SP INT 6</v>
          </cell>
        </row>
        <row r="14313">
          <cell r="B14313">
            <v>6</v>
          </cell>
          <cell r="K14313" t="str">
            <v>SALÁRIOS, ENCARGOS E BENEFÍCIOS</v>
          </cell>
          <cell r="O14313">
            <v>0</v>
          </cell>
          <cell r="Q14313">
            <v>46174</v>
          </cell>
          <cell r="W14313" t="str">
            <v>SP INT 6</v>
          </cell>
          <cell r="X14313" t="str">
            <v>SP INT 6</v>
          </cell>
        </row>
        <row r="14314">
          <cell r="B14314">
            <v>6</v>
          </cell>
          <cell r="K14314" t="str">
            <v>SALÁRIOS, ENCARGOS E BENEFÍCIOS</v>
          </cell>
          <cell r="O14314">
            <v>0</v>
          </cell>
          <cell r="Q14314">
            <v>46174</v>
          </cell>
          <cell r="W14314" t="str">
            <v>SP INT 6</v>
          </cell>
          <cell r="X14314" t="str">
            <v>SP INT 6</v>
          </cell>
        </row>
        <row r="14315">
          <cell r="B14315">
            <v>6</v>
          </cell>
          <cell r="K14315" t="str">
            <v>SALÁRIOS, ENCARGOS E BENEFÍCIOS</v>
          </cell>
          <cell r="O14315">
            <v>0</v>
          </cell>
          <cell r="Q14315">
            <v>46174</v>
          </cell>
          <cell r="W14315" t="str">
            <v>SP INT 6</v>
          </cell>
          <cell r="X14315" t="str">
            <v>SP INT 6</v>
          </cell>
        </row>
        <row r="14316">
          <cell r="B14316">
            <v>6</v>
          </cell>
          <cell r="K14316" t="str">
            <v>SALÁRIOS, ENCARGOS E BENEFÍCIOS</v>
          </cell>
          <cell r="O14316">
            <v>0</v>
          </cell>
          <cell r="Q14316">
            <v>46174</v>
          </cell>
          <cell r="W14316" t="str">
            <v>SP INT 6</v>
          </cell>
          <cell r="X14316" t="str">
            <v>SP INT 6</v>
          </cell>
        </row>
        <row r="14317">
          <cell r="B14317">
            <v>6</v>
          </cell>
          <cell r="K14317" t="str">
            <v>SALÁRIOS, ENCARGOS E BENEFÍCIOS</v>
          </cell>
          <cell r="O14317">
            <v>0</v>
          </cell>
          <cell r="Q14317">
            <v>46174</v>
          </cell>
          <cell r="W14317" t="str">
            <v>SP INT 6</v>
          </cell>
          <cell r="X14317" t="str">
            <v>SP INT 6</v>
          </cell>
        </row>
        <row r="14318">
          <cell r="B14318">
            <v>6</v>
          </cell>
          <cell r="K14318" t="str">
            <v>SERVIÇOS</v>
          </cell>
          <cell r="O14318">
            <v>0</v>
          </cell>
          <cell r="Q14318">
            <v>46174</v>
          </cell>
          <cell r="W14318" t="str">
            <v>SP INT 6</v>
          </cell>
          <cell r="X14318" t="str">
            <v>SP INT 6</v>
          </cell>
        </row>
        <row r="14319">
          <cell r="B14319">
            <v>6</v>
          </cell>
          <cell r="K14319" t="str">
            <v>SALÁRIOS, ENCARGOS E BENEFÍCIOS</v>
          </cell>
          <cell r="O14319">
            <v>0</v>
          </cell>
          <cell r="Q14319">
            <v>46174</v>
          </cell>
          <cell r="W14319" t="str">
            <v>SP INT 6</v>
          </cell>
          <cell r="X14319" t="str">
            <v>SP INT 6</v>
          </cell>
        </row>
        <row r="14320">
          <cell r="B14320">
            <v>6</v>
          </cell>
          <cell r="K14320" t="str">
            <v>SALÁRIOS, ENCARGOS E BENEFÍCIOS</v>
          </cell>
          <cell r="O14320">
            <v>0</v>
          </cell>
          <cell r="Q14320">
            <v>46174</v>
          </cell>
          <cell r="W14320" t="str">
            <v>SP INT 6</v>
          </cell>
          <cell r="X14320" t="str">
            <v>SP INT 6</v>
          </cell>
        </row>
        <row r="14321">
          <cell r="B14321">
            <v>6</v>
          </cell>
          <cell r="K14321" t="str">
            <v>SALÁRIOS, ENCARGOS E BENEFÍCIOS</v>
          </cell>
          <cell r="O14321">
            <v>0</v>
          </cell>
          <cell r="Q14321">
            <v>46174</v>
          </cell>
          <cell r="W14321" t="str">
            <v>SP INT 6</v>
          </cell>
          <cell r="X14321" t="str">
            <v>SP INT 6</v>
          </cell>
        </row>
        <row r="14322">
          <cell r="B14322">
            <v>6</v>
          </cell>
          <cell r="K14322" t="str">
            <v>SALÁRIOS, ENCARGOS E BENEFÍCIOS</v>
          </cell>
          <cell r="O14322">
            <v>0</v>
          </cell>
          <cell r="Q14322">
            <v>46174</v>
          </cell>
          <cell r="W14322" t="str">
            <v>SP INT 6</v>
          </cell>
          <cell r="X14322" t="str">
            <v>SP INT 6</v>
          </cell>
        </row>
        <row r="14323">
          <cell r="B14323">
            <v>6</v>
          </cell>
          <cell r="K14323" t="str">
            <v>SALÁRIOS, ENCARGOS E BENEFÍCIOS</v>
          </cell>
          <cell r="O14323">
            <v>0</v>
          </cell>
          <cell r="Q14323">
            <v>46174</v>
          </cell>
          <cell r="W14323" t="str">
            <v>SP INT 6</v>
          </cell>
          <cell r="X14323" t="str">
            <v>SP INT 6</v>
          </cell>
        </row>
        <row r="14324">
          <cell r="B14324">
            <v>6</v>
          </cell>
          <cell r="K14324" t="str">
            <v>SALÁRIOS, ENCARGOS E BENEFÍCIOS</v>
          </cell>
          <cell r="O14324">
            <v>0</v>
          </cell>
          <cell r="Q14324">
            <v>46174</v>
          </cell>
          <cell r="W14324" t="str">
            <v>SP INT 6</v>
          </cell>
          <cell r="X14324" t="str">
            <v>SP INT 6</v>
          </cell>
        </row>
        <row r="14325">
          <cell r="B14325">
            <v>6</v>
          </cell>
          <cell r="K14325" t="str">
            <v>SALÁRIOS, ENCARGOS E BENEFÍCIOS</v>
          </cell>
          <cell r="O14325">
            <v>0</v>
          </cell>
          <cell r="Q14325">
            <v>46174</v>
          </cell>
          <cell r="W14325" t="str">
            <v>SP INT 6</v>
          </cell>
          <cell r="X14325" t="str">
            <v>SP INT 6</v>
          </cell>
        </row>
        <row r="14326">
          <cell r="B14326">
            <v>6</v>
          </cell>
          <cell r="K14326" t="str">
            <v>SALÁRIOS, ENCARGOS E BENEFÍCIOS</v>
          </cell>
          <cell r="O14326">
            <v>0</v>
          </cell>
          <cell r="Q14326">
            <v>46174</v>
          </cell>
          <cell r="W14326" t="str">
            <v>SP INT 6</v>
          </cell>
          <cell r="X14326" t="str">
            <v>SP INT 6</v>
          </cell>
        </row>
        <row r="14327">
          <cell r="B14327">
            <v>6</v>
          </cell>
          <cell r="K14327" t="str">
            <v>SALÁRIOS, ENCARGOS E BENEFÍCIOS</v>
          </cell>
          <cell r="O14327">
            <v>0</v>
          </cell>
          <cell r="Q14327">
            <v>46174</v>
          </cell>
          <cell r="W14327" t="str">
            <v>SP INT 6</v>
          </cell>
          <cell r="X14327" t="str">
            <v>SP INT 6</v>
          </cell>
        </row>
        <row r="14328">
          <cell r="B14328">
            <v>6</v>
          </cell>
          <cell r="K14328" t="str">
            <v>SALÁRIOS, ENCARGOS E BENEFÍCIOS</v>
          </cell>
          <cell r="O14328">
            <v>0</v>
          </cell>
          <cell r="Q14328">
            <v>46174</v>
          </cell>
          <cell r="W14328" t="str">
            <v>SP INT 6</v>
          </cell>
          <cell r="X14328" t="str">
            <v>SP INT 6</v>
          </cell>
        </row>
        <row r="14329">
          <cell r="B14329">
            <v>6</v>
          </cell>
          <cell r="K14329" t="str">
            <v>SALÁRIOS, ENCARGOS E BENEFÍCIOS</v>
          </cell>
          <cell r="O14329">
            <v>0</v>
          </cell>
          <cell r="Q14329">
            <v>46174</v>
          </cell>
          <cell r="W14329" t="str">
            <v>SP INT 6</v>
          </cell>
          <cell r="X14329" t="str">
            <v>SP INT 6</v>
          </cell>
        </row>
        <row r="14330">
          <cell r="B14330">
            <v>6</v>
          </cell>
          <cell r="K14330" t="str">
            <v>SALÁRIOS, ENCARGOS E BENEFÍCIOS</v>
          </cell>
          <cell r="O14330">
            <v>0</v>
          </cell>
          <cell r="Q14330">
            <v>46174</v>
          </cell>
          <cell r="W14330" t="str">
            <v>SP INT 6</v>
          </cell>
          <cell r="X14330" t="str">
            <v>SP INT 6</v>
          </cell>
        </row>
        <row r="14331">
          <cell r="B14331">
            <v>6</v>
          </cell>
          <cell r="K14331" t="str">
            <v>SALÁRIOS, ENCARGOS E BENEFÍCIOS</v>
          </cell>
          <cell r="O14331">
            <v>0</v>
          </cell>
          <cell r="Q14331">
            <v>46174</v>
          </cell>
          <cell r="W14331" t="str">
            <v>SP INT 6</v>
          </cell>
          <cell r="X14331" t="str">
            <v>SP INT 6</v>
          </cell>
        </row>
        <row r="14332">
          <cell r="B14332">
            <v>6</v>
          </cell>
          <cell r="K14332" t="str">
            <v>SALÁRIOS, ENCARGOS E BENEFÍCIOS</v>
          </cell>
          <cell r="O14332">
            <v>0</v>
          </cell>
          <cell r="Q14332">
            <v>46174</v>
          </cell>
          <cell r="W14332" t="str">
            <v>SP INT 6</v>
          </cell>
          <cell r="X14332" t="str">
            <v>SP INT 6</v>
          </cell>
        </row>
        <row r="14333">
          <cell r="B14333">
            <v>6</v>
          </cell>
          <cell r="K14333" t="str">
            <v>SALÁRIOS, ENCARGOS E BENEFÍCIOS</v>
          </cell>
          <cell r="O14333">
            <v>0</v>
          </cell>
          <cell r="Q14333">
            <v>46174</v>
          </cell>
          <cell r="W14333" t="str">
            <v>SP INT 6</v>
          </cell>
          <cell r="X14333" t="str">
            <v>SP INT 6</v>
          </cell>
        </row>
        <row r="14334">
          <cell r="B14334">
            <v>6</v>
          </cell>
          <cell r="K14334" t="str">
            <v>SALÁRIOS, ENCARGOS E BENEFÍCIOS</v>
          </cell>
          <cell r="O14334">
            <v>0</v>
          </cell>
          <cell r="Q14334">
            <v>46174</v>
          </cell>
          <cell r="W14334" t="str">
            <v>SP INT 6</v>
          </cell>
          <cell r="X14334" t="str">
            <v>SP INT 6</v>
          </cell>
        </row>
        <row r="14335">
          <cell r="B14335">
            <v>6</v>
          </cell>
          <cell r="K14335" t="str">
            <v>SALÁRIOS, ENCARGOS E BENEFÍCIOS</v>
          </cell>
          <cell r="O14335">
            <v>0</v>
          </cell>
          <cell r="Q14335">
            <v>46174</v>
          </cell>
          <cell r="W14335" t="str">
            <v>SP INT 6</v>
          </cell>
          <cell r="X14335" t="str">
            <v>SP INT 6</v>
          </cell>
        </row>
        <row r="14336">
          <cell r="B14336">
            <v>6</v>
          </cell>
          <cell r="K14336" t="str">
            <v>SERVIÇOS</v>
          </cell>
          <cell r="O14336">
            <v>0</v>
          </cell>
          <cell r="Q14336">
            <v>46174</v>
          </cell>
          <cell r="W14336" t="str">
            <v>SP INT 6</v>
          </cell>
          <cell r="X14336" t="str">
            <v>SP INT 6</v>
          </cell>
        </row>
        <row r="14337">
          <cell r="B14337">
            <v>6</v>
          </cell>
          <cell r="K14337" t="str">
            <v>SERVIÇOS</v>
          </cell>
          <cell r="O14337">
            <v>0</v>
          </cell>
          <cell r="Q14337">
            <v>46174</v>
          </cell>
          <cell r="W14337" t="str">
            <v>SP INT 6</v>
          </cell>
          <cell r="X14337" t="str">
            <v>SP INT 6</v>
          </cell>
        </row>
        <row r="14338">
          <cell r="B14338">
            <v>6</v>
          </cell>
          <cell r="K14338" t="str">
            <v>SERVIÇOS</v>
          </cell>
          <cell r="O14338">
            <v>0</v>
          </cell>
          <cell r="Q14338">
            <v>46174</v>
          </cell>
          <cell r="W14338" t="str">
            <v>SP INT 6</v>
          </cell>
          <cell r="X14338" t="str">
            <v>SP INT 6</v>
          </cell>
        </row>
        <row r="14339">
          <cell r="B14339">
            <v>6</v>
          </cell>
          <cell r="K14339" t="str">
            <v>VIAGEM E LOGÍSTICA</v>
          </cell>
          <cell r="O14339">
            <v>0</v>
          </cell>
          <cell r="Q14339">
            <v>46174</v>
          </cell>
          <cell r="W14339" t="str">
            <v>SP INT 6</v>
          </cell>
          <cell r="X14339" t="str">
            <v>SP INT 6</v>
          </cell>
        </row>
        <row r="14340">
          <cell r="B14340">
            <v>6</v>
          </cell>
          <cell r="K14340" t="str">
            <v>SERVIÇOS</v>
          </cell>
          <cell r="O14340">
            <v>0</v>
          </cell>
          <cell r="Q14340">
            <v>46174</v>
          </cell>
          <cell r="W14340" t="str">
            <v>SP INT 6</v>
          </cell>
          <cell r="X14340" t="str">
            <v>SP INT 6</v>
          </cell>
        </row>
        <row r="14341">
          <cell r="B14341">
            <v>6</v>
          </cell>
          <cell r="K14341" t="str">
            <v>SERVIÇOS</v>
          </cell>
          <cell r="O14341">
            <v>0</v>
          </cell>
          <cell r="Q14341">
            <v>46174</v>
          </cell>
          <cell r="W14341" t="str">
            <v>SP INT 6</v>
          </cell>
          <cell r="X14341" t="str">
            <v>SP INT 6</v>
          </cell>
        </row>
        <row r="14342">
          <cell r="B14342">
            <v>6</v>
          </cell>
          <cell r="K14342" t="str">
            <v>SALÁRIOS, ENCARGOS E BENEFÍCIOS</v>
          </cell>
          <cell r="O14342">
            <v>0</v>
          </cell>
          <cell r="Q14342">
            <v>46174</v>
          </cell>
          <cell r="W14342" t="str">
            <v>SP INT 6</v>
          </cell>
          <cell r="X14342" t="str">
            <v>SP INT 6</v>
          </cell>
        </row>
        <row r="14343">
          <cell r="B14343">
            <v>6</v>
          </cell>
          <cell r="K14343" t="str">
            <v>SALÁRIOS, ENCARGOS E BENEFÍCIOS</v>
          </cell>
          <cell r="O14343">
            <v>0</v>
          </cell>
          <cell r="Q14343">
            <v>46174</v>
          </cell>
          <cell r="W14343" t="str">
            <v>SP INT 6</v>
          </cell>
          <cell r="X14343" t="str">
            <v>SP INT 6</v>
          </cell>
        </row>
        <row r="14344">
          <cell r="B14344">
            <v>6</v>
          </cell>
          <cell r="K14344" t="str">
            <v>SALÁRIOS, ENCARGOS E BENEFÍCIOS</v>
          </cell>
          <cell r="O14344">
            <v>0</v>
          </cell>
          <cell r="Q14344">
            <v>46174</v>
          </cell>
          <cell r="W14344" t="str">
            <v>SP INT 6</v>
          </cell>
          <cell r="X14344" t="str">
            <v>SP INT 6</v>
          </cell>
        </row>
        <row r="14345">
          <cell r="B14345">
            <v>6</v>
          </cell>
          <cell r="K14345" t="str">
            <v>SALÁRIOS, ENCARGOS E BENEFÍCIOS</v>
          </cell>
          <cell r="O14345">
            <v>0</v>
          </cell>
          <cell r="Q14345">
            <v>46174</v>
          </cell>
          <cell r="W14345" t="str">
            <v>SP INT 6</v>
          </cell>
          <cell r="X14345" t="str">
            <v>SP INT 6</v>
          </cell>
        </row>
        <row r="14346">
          <cell r="B14346">
            <v>6</v>
          </cell>
          <cell r="K14346" t="str">
            <v>SALÁRIOS, ENCARGOS E BENEFÍCIOS</v>
          </cell>
          <cell r="O14346">
            <v>0</v>
          </cell>
          <cell r="Q14346">
            <v>46174</v>
          </cell>
          <cell r="W14346" t="str">
            <v>SP INT 6</v>
          </cell>
          <cell r="X14346" t="str">
            <v>SP INT 6</v>
          </cell>
        </row>
        <row r="14347">
          <cell r="B14347">
            <v>6</v>
          </cell>
          <cell r="K14347" t="str">
            <v>SALÁRIOS, ENCARGOS E BENEFÍCIOS</v>
          </cell>
          <cell r="O14347">
            <v>0</v>
          </cell>
          <cell r="Q14347">
            <v>46174</v>
          </cell>
          <cell r="W14347" t="str">
            <v>SP INT 6</v>
          </cell>
          <cell r="X14347" t="str">
            <v>SP INT 6</v>
          </cell>
        </row>
        <row r="14348">
          <cell r="B14348">
            <v>6</v>
          </cell>
          <cell r="K14348" t="str">
            <v>SALÁRIOS, ENCARGOS E BENEFÍCIOS</v>
          </cell>
          <cell r="O14348">
            <v>0</v>
          </cell>
          <cell r="Q14348">
            <v>46174</v>
          </cell>
          <cell r="W14348" t="str">
            <v>SP INT 6</v>
          </cell>
          <cell r="X14348" t="str">
            <v>SP INT 6</v>
          </cell>
        </row>
        <row r="14349">
          <cell r="B14349">
            <v>6</v>
          </cell>
          <cell r="K14349" t="str">
            <v>SALÁRIOS, ENCARGOS E BENEFÍCIOS</v>
          </cell>
          <cell r="O14349">
            <v>0</v>
          </cell>
          <cell r="Q14349">
            <v>46174</v>
          </cell>
          <cell r="W14349" t="str">
            <v>SP INT 6</v>
          </cell>
          <cell r="X14349" t="str">
            <v>SP INT 6</v>
          </cell>
        </row>
        <row r="14350">
          <cell r="B14350">
            <v>6</v>
          </cell>
          <cell r="K14350" t="str">
            <v>SALÁRIOS, ENCARGOS E BENEFÍCIOS</v>
          </cell>
          <cell r="O14350">
            <v>0</v>
          </cell>
          <cell r="Q14350">
            <v>46174</v>
          </cell>
          <cell r="W14350" t="str">
            <v>SP INT 6</v>
          </cell>
          <cell r="X14350" t="str">
            <v>SP INT 6</v>
          </cell>
        </row>
        <row r="14351">
          <cell r="B14351">
            <v>6</v>
          </cell>
          <cell r="K14351" t="str">
            <v>SALÁRIOS, ENCARGOS E BENEFÍCIOS</v>
          </cell>
          <cell r="O14351">
            <v>0</v>
          </cell>
          <cell r="Q14351">
            <v>46174</v>
          </cell>
          <cell r="W14351" t="str">
            <v>SP INT 6</v>
          </cell>
          <cell r="X14351" t="str">
            <v>SP INT 6</v>
          </cell>
        </row>
        <row r="14352">
          <cell r="B14352">
            <v>6</v>
          </cell>
          <cell r="K14352" t="str">
            <v>SALÁRIOS, ENCARGOS E BENEFÍCIOS</v>
          </cell>
          <cell r="O14352">
            <v>0</v>
          </cell>
          <cell r="Q14352">
            <v>46174</v>
          </cell>
          <cell r="W14352" t="str">
            <v>SP INT 6</v>
          </cell>
          <cell r="X14352" t="str">
            <v>SP INT 6</v>
          </cell>
        </row>
        <row r="14353">
          <cell r="B14353">
            <v>6</v>
          </cell>
          <cell r="K14353" t="str">
            <v>SALÁRIOS, ENCARGOS E BENEFÍCIOS</v>
          </cell>
          <cell r="O14353">
            <v>0</v>
          </cell>
          <cell r="Q14353">
            <v>46174</v>
          </cell>
          <cell r="W14353" t="str">
            <v>SP INT 6</v>
          </cell>
          <cell r="X14353" t="str">
            <v>SP INT 6</v>
          </cell>
        </row>
        <row r="14354">
          <cell r="B14354">
            <v>6</v>
          </cell>
          <cell r="K14354" t="str">
            <v>SALÁRIOS, ENCARGOS E BENEFÍCIOS</v>
          </cell>
          <cell r="O14354">
            <v>0</v>
          </cell>
          <cell r="Q14354">
            <v>46174</v>
          </cell>
          <cell r="W14354" t="str">
            <v>SP INT 6</v>
          </cell>
          <cell r="X14354" t="str">
            <v>SP INT 6</v>
          </cell>
        </row>
        <row r="14355">
          <cell r="B14355">
            <v>6</v>
          </cell>
          <cell r="K14355" t="str">
            <v>SALÁRIOS, ENCARGOS E BENEFÍCIOS</v>
          </cell>
          <cell r="O14355">
            <v>0</v>
          </cell>
          <cell r="Q14355">
            <v>46174</v>
          </cell>
          <cell r="W14355" t="str">
            <v>SP INT 6</v>
          </cell>
          <cell r="X14355" t="str">
            <v>SP INT 6</v>
          </cell>
        </row>
        <row r="14356">
          <cell r="B14356">
            <v>6</v>
          </cell>
          <cell r="K14356" t="str">
            <v>SALÁRIOS, ENCARGOS E BENEFÍCIOS</v>
          </cell>
          <cell r="O14356">
            <v>0</v>
          </cell>
          <cell r="Q14356">
            <v>46174</v>
          </cell>
          <cell r="W14356" t="str">
            <v>SP INT 6</v>
          </cell>
          <cell r="X14356" t="str">
            <v>SP INT 6</v>
          </cell>
        </row>
        <row r="14357">
          <cell r="B14357">
            <v>6</v>
          </cell>
          <cell r="K14357" t="str">
            <v>SALÁRIOS, ENCARGOS E BENEFÍCIOS</v>
          </cell>
          <cell r="O14357">
            <v>0</v>
          </cell>
          <cell r="Q14357">
            <v>46174</v>
          </cell>
          <cell r="W14357" t="str">
            <v>SP INT 6</v>
          </cell>
          <cell r="X14357" t="str">
            <v>SP INT 6</v>
          </cell>
        </row>
        <row r="14358">
          <cell r="B14358">
            <v>6</v>
          </cell>
          <cell r="K14358" t="str">
            <v>SALÁRIOS, ENCARGOS E BENEFÍCIOS</v>
          </cell>
          <cell r="O14358">
            <v>0</v>
          </cell>
          <cell r="Q14358">
            <v>46174</v>
          </cell>
          <cell r="W14358" t="str">
            <v>SP INT 6</v>
          </cell>
          <cell r="X14358" t="str">
            <v>SP INT 6</v>
          </cell>
        </row>
        <row r="14359">
          <cell r="B14359">
            <v>6</v>
          </cell>
          <cell r="K14359" t="str">
            <v>SERVIÇOS</v>
          </cell>
          <cell r="O14359">
            <v>0</v>
          </cell>
          <cell r="Q14359">
            <v>46174</v>
          </cell>
          <cell r="W14359" t="str">
            <v>SP INT 6</v>
          </cell>
          <cell r="X14359" t="str">
            <v>SP INT 6</v>
          </cell>
        </row>
        <row r="14360">
          <cell r="B14360">
            <v>6</v>
          </cell>
          <cell r="K14360" t="str">
            <v>PLR</v>
          </cell>
          <cell r="O14360">
            <v>0</v>
          </cell>
          <cell r="Q14360">
            <v>46174</v>
          </cell>
          <cell r="W14360" t="str">
            <v>SP INT 6</v>
          </cell>
          <cell r="X14360" t="str">
            <v>SP INT 6</v>
          </cell>
        </row>
        <row r="14361">
          <cell r="B14361">
            <v>6</v>
          </cell>
          <cell r="K14361" t="str">
            <v>SALÁRIOS, ENCARGOS E BENEFÍCIOS</v>
          </cell>
          <cell r="O14361">
            <v>0</v>
          </cell>
          <cell r="Q14361">
            <v>46174</v>
          </cell>
          <cell r="W14361" t="str">
            <v>SP INT 6</v>
          </cell>
          <cell r="X14361" t="str">
            <v>SP INT 6</v>
          </cell>
        </row>
        <row r="14362">
          <cell r="B14362">
            <v>6</v>
          </cell>
          <cell r="K14362" t="str">
            <v>SALÁRIOS, ENCARGOS E BENEFÍCIOS</v>
          </cell>
          <cell r="O14362">
            <v>0</v>
          </cell>
          <cell r="Q14362">
            <v>46174</v>
          </cell>
          <cell r="W14362" t="str">
            <v>SP INT 6</v>
          </cell>
          <cell r="X14362" t="str">
            <v>SP INT 6</v>
          </cell>
        </row>
        <row r="14363">
          <cell r="B14363">
            <v>6</v>
          </cell>
          <cell r="K14363" t="str">
            <v>SALÁRIOS, ENCARGOS E BENEFÍCIOS</v>
          </cell>
          <cell r="O14363">
            <v>0</v>
          </cell>
          <cell r="Q14363">
            <v>46174</v>
          </cell>
          <cell r="W14363" t="str">
            <v>SP INT 6</v>
          </cell>
          <cell r="X14363" t="str">
            <v>SP INT 6</v>
          </cell>
        </row>
        <row r="14364">
          <cell r="B14364">
            <v>6</v>
          </cell>
          <cell r="K14364" t="str">
            <v>SALÁRIOS, ENCARGOS E BENEFÍCIOS</v>
          </cell>
          <cell r="O14364">
            <v>0</v>
          </cell>
          <cell r="Q14364">
            <v>46174</v>
          </cell>
          <cell r="W14364" t="str">
            <v>SP INT 6</v>
          </cell>
          <cell r="X14364" t="str">
            <v>SP INT 6</v>
          </cell>
        </row>
        <row r="14365">
          <cell r="B14365">
            <v>6</v>
          </cell>
          <cell r="K14365" t="str">
            <v>SALÁRIOS, ENCARGOS E BENEFÍCIOS</v>
          </cell>
          <cell r="O14365">
            <v>0</v>
          </cell>
          <cell r="Q14365">
            <v>46174</v>
          </cell>
          <cell r="W14365" t="str">
            <v>SP INT 6</v>
          </cell>
          <cell r="X14365" t="str">
            <v>SP INT 6</v>
          </cell>
        </row>
        <row r="14366">
          <cell r="B14366">
            <v>6</v>
          </cell>
          <cell r="K14366" t="str">
            <v>SALÁRIOS, ENCARGOS E BENEFÍCIOS</v>
          </cell>
          <cell r="O14366">
            <v>0</v>
          </cell>
          <cell r="Q14366">
            <v>46174</v>
          </cell>
          <cell r="W14366" t="str">
            <v>SP INT 6</v>
          </cell>
          <cell r="X14366" t="str">
            <v>SP INT 6</v>
          </cell>
        </row>
        <row r="14367">
          <cell r="B14367">
            <v>6</v>
          </cell>
          <cell r="K14367" t="str">
            <v>SALÁRIOS, ENCARGOS E BENEFÍCIOS</v>
          </cell>
          <cell r="O14367">
            <v>0</v>
          </cell>
          <cell r="Q14367">
            <v>46174</v>
          </cell>
          <cell r="W14367" t="str">
            <v>SP INT 6</v>
          </cell>
          <cell r="X14367" t="str">
            <v>SP INT 6</v>
          </cell>
        </row>
        <row r="14368">
          <cell r="B14368">
            <v>6</v>
          </cell>
          <cell r="K14368" t="str">
            <v>SALÁRIOS, ENCARGOS E BENEFÍCIOS</v>
          </cell>
          <cell r="O14368">
            <v>0</v>
          </cell>
          <cell r="Q14368">
            <v>46174</v>
          </cell>
          <cell r="W14368" t="str">
            <v>SP INT 6</v>
          </cell>
          <cell r="X14368" t="str">
            <v>SP INT 6</v>
          </cell>
        </row>
        <row r="14369">
          <cell r="B14369">
            <v>6</v>
          </cell>
          <cell r="K14369" t="str">
            <v>SALÁRIOS, ENCARGOS E BENEFÍCIOS</v>
          </cell>
          <cell r="O14369">
            <v>0</v>
          </cell>
          <cell r="Q14369">
            <v>46174</v>
          </cell>
          <cell r="W14369" t="str">
            <v>SP INT 6</v>
          </cell>
          <cell r="X14369" t="str">
            <v>SP INT 6</v>
          </cell>
        </row>
        <row r="14370">
          <cell r="B14370">
            <v>6</v>
          </cell>
          <cell r="K14370" t="str">
            <v>SALÁRIOS, ENCARGOS E BENEFÍCIOS</v>
          </cell>
          <cell r="O14370">
            <v>0</v>
          </cell>
          <cell r="Q14370">
            <v>46174</v>
          </cell>
          <cell r="W14370" t="str">
            <v>SP INT 6</v>
          </cell>
          <cell r="X14370" t="str">
            <v>SP INT 6</v>
          </cell>
        </row>
        <row r="14371">
          <cell r="B14371">
            <v>6</v>
          </cell>
          <cell r="K14371" t="str">
            <v>SALÁRIOS, ENCARGOS E BENEFÍCIOS</v>
          </cell>
          <cell r="O14371">
            <v>0</v>
          </cell>
          <cell r="Q14371">
            <v>46174</v>
          </cell>
          <cell r="W14371" t="str">
            <v>SP INT 6</v>
          </cell>
          <cell r="X14371" t="str">
            <v>SP INT 6</v>
          </cell>
        </row>
        <row r="14372">
          <cell r="B14372">
            <v>6</v>
          </cell>
          <cell r="K14372" t="str">
            <v>SALÁRIOS, ENCARGOS E BENEFÍCIOS</v>
          </cell>
          <cell r="O14372">
            <v>0</v>
          </cell>
          <cell r="Q14372">
            <v>46174</v>
          </cell>
          <cell r="W14372" t="str">
            <v>SP INT 6</v>
          </cell>
          <cell r="X14372" t="str">
            <v>SP INT 6</v>
          </cell>
        </row>
        <row r="14373">
          <cell r="B14373">
            <v>6</v>
          </cell>
          <cell r="K14373" t="str">
            <v>SALÁRIOS, ENCARGOS E BENEFÍCIOS</v>
          </cell>
          <cell r="O14373">
            <v>0</v>
          </cell>
          <cell r="Q14373">
            <v>46174</v>
          </cell>
          <cell r="W14373" t="str">
            <v>SP INT 6</v>
          </cell>
          <cell r="X14373" t="str">
            <v>SP INT 6</v>
          </cell>
        </row>
        <row r="14374">
          <cell r="B14374">
            <v>6</v>
          </cell>
          <cell r="K14374" t="str">
            <v>SALÁRIOS, ENCARGOS E BENEFÍCIOS</v>
          </cell>
          <cell r="O14374">
            <v>0</v>
          </cell>
          <cell r="Q14374">
            <v>46174</v>
          </cell>
          <cell r="W14374" t="str">
            <v>SP INT 6</v>
          </cell>
          <cell r="X14374" t="str">
            <v>SP INT 6</v>
          </cell>
        </row>
        <row r="14375">
          <cell r="B14375">
            <v>6</v>
          </cell>
          <cell r="K14375" t="str">
            <v>SALÁRIOS, ENCARGOS E BENEFÍCIOS</v>
          </cell>
          <cell r="O14375">
            <v>0</v>
          </cell>
          <cell r="Q14375">
            <v>46174</v>
          </cell>
          <cell r="W14375" t="str">
            <v>SP INT 6</v>
          </cell>
          <cell r="X14375" t="str">
            <v>SP INT 6</v>
          </cell>
        </row>
        <row r="14376">
          <cell r="B14376">
            <v>6</v>
          </cell>
          <cell r="K14376" t="str">
            <v>SALÁRIOS, ENCARGOS E BENEFÍCIOS</v>
          </cell>
          <cell r="O14376">
            <v>0</v>
          </cell>
          <cell r="Q14376">
            <v>46174</v>
          </cell>
          <cell r="W14376" t="str">
            <v>SP INT 6</v>
          </cell>
          <cell r="X14376" t="str">
            <v>SP INT 6</v>
          </cell>
        </row>
        <row r="14377">
          <cell r="B14377">
            <v>6</v>
          </cell>
          <cell r="K14377" t="str">
            <v>SALÁRIOS, ENCARGOS E BENEFÍCIOS</v>
          </cell>
          <cell r="O14377">
            <v>0</v>
          </cell>
          <cell r="Q14377">
            <v>46174</v>
          </cell>
          <cell r="W14377" t="str">
            <v>SP INT 6</v>
          </cell>
          <cell r="X14377" t="str">
            <v>SP INT 6</v>
          </cell>
        </row>
        <row r="14378">
          <cell r="B14378">
            <v>6</v>
          </cell>
          <cell r="K14378" t="str">
            <v>SERVIÇOS</v>
          </cell>
          <cell r="O14378">
            <v>0</v>
          </cell>
          <cell r="Q14378">
            <v>46174</v>
          </cell>
          <cell r="W14378" t="str">
            <v>SP INT 6</v>
          </cell>
          <cell r="X14378" t="str">
            <v>SP INT 6</v>
          </cell>
        </row>
        <row r="14379">
          <cell r="B14379">
            <v>6</v>
          </cell>
          <cell r="K14379" t="str">
            <v>MARKETING</v>
          </cell>
          <cell r="O14379">
            <v>0</v>
          </cell>
          <cell r="Q14379">
            <v>46174</v>
          </cell>
          <cell r="W14379" t="str">
            <v>SP INT 6</v>
          </cell>
          <cell r="X14379" t="str">
            <v>SP INT 6</v>
          </cell>
        </row>
        <row r="14380">
          <cell r="B14380">
            <v>6</v>
          </cell>
          <cell r="K14380" t="str">
            <v>DESPESAS GERAIS</v>
          </cell>
          <cell r="O14380">
            <v>0</v>
          </cell>
          <cell r="Q14380">
            <v>46174</v>
          </cell>
          <cell r="W14380" t="str">
            <v>SP INT 6</v>
          </cell>
          <cell r="X14380" t="str">
            <v>SP INT 6</v>
          </cell>
        </row>
        <row r="14381">
          <cell r="B14381">
            <v>6</v>
          </cell>
          <cell r="K14381" t="str">
            <v>SALÁRIOS, ENCARGOS E BENEFÍCIOS</v>
          </cell>
          <cell r="O14381">
            <v>0</v>
          </cell>
          <cell r="Q14381">
            <v>46174</v>
          </cell>
          <cell r="W14381" t="str">
            <v>SP INT 6</v>
          </cell>
          <cell r="X14381" t="str">
            <v>SP INT 6</v>
          </cell>
        </row>
        <row r="14382">
          <cell r="B14382">
            <v>6</v>
          </cell>
          <cell r="K14382" t="str">
            <v>SALÁRIOS, ENCARGOS E BENEFÍCIOS</v>
          </cell>
          <cell r="O14382">
            <v>0</v>
          </cell>
          <cell r="Q14382">
            <v>46174</v>
          </cell>
          <cell r="W14382" t="str">
            <v>SP INT 6</v>
          </cell>
          <cell r="X14382" t="str">
            <v>SP INT 6</v>
          </cell>
        </row>
        <row r="14383">
          <cell r="B14383">
            <v>6</v>
          </cell>
          <cell r="K14383" t="str">
            <v>SERVIÇOS</v>
          </cell>
          <cell r="O14383">
            <v>0</v>
          </cell>
          <cell r="Q14383">
            <v>46174</v>
          </cell>
          <cell r="W14383" t="str">
            <v>SP INT 6</v>
          </cell>
          <cell r="X14383" t="str">
            <v>SP INT 6</v>
          </cell>
        </row>
        <row r="14384">
          <cell r="B14384">
            <v>6</v>
          </cell>
          <cell r="K14384" t="str">
            <v>SALÁRIOS, ENCARGOS E BENEFÍCIOS</v>
          </cell>
          <cell r="O14384">
            <v>0</v>
          </cell>
          <cell r="Q14384">
            <v>46174</v>
          </cell>
          <cell r="W14384" t="str">
            <v>SP INT 6</v>
          </cell>
          <cell r="X14384" t="str">
            <v>SP INT 6</v>
          </cell>
        </row>
        <row r="14385">
          <cell r="B14385">
            <v>6</v>
          </cell>
          <cell r="K14385" t="str">
            <v>SALÁRIOS, ENCARGOS E BENEFÍCIOS</v>
          </cell>
          <cell r="O14385">
            <v>0</v>
          </cell>
          <cell r="Q14385">
            <v>46174</v>
          </cell>
          <cell r="W14385" t="str">
            <v>SP INT 6</v>
          </cell>
          <cell r="X14385" t="str">
            <v>SP INT 6</v>
          </cell>
        </row>
        <row r="14386">
          <cell r="B14386">
            <v>6</v>
          </cell>
          <cell r="K14386" t="str">
            <v>SALÁRIOS, ENCARGOS E BENEFÍCIOS</v>
          </cell>
          <cell r="O14386">
            <v>0</v>
          </cell>
          <cell r="Q14386">
            <v>46174</v>
          </cell>
          <cell r="W14386" t="str">
            <v>SP INT 6</v>
          </cell>
          <cell r="X14386" t="str">
            <v>SP INT 6</v>
          </cell>
        </row>
        <row r="14387">
          <cell r="B14387">
            <v>6</v>
          </cell>
          <cell r="K14387" t="str">
            <v>SALÁRIOS, ENCARGOS E BENEFÍCIOS</v>
          </cell>
          <cell r="O14387">
            <v>0</v>
          </cell>
          <cell r="Q14387">
            <v>46174</v>
          </cell>
          <cell r="W14387" t="str">
            <v>SP INT 6</v>
          </cell>
          <cell r="X14387" t="str">
            <v>SP INT 6</v>
          </cell>
        </row>
        <row r="14388">
          <cell r="B14388">
            <v>6</v>
          </cell>
          <cell r="K14388" t="str">
            <v>SALÁRIOS, ENCARGOS E BENEFÍCIOS</v>
          </cell>
          <cell r="O14388">
            <v>0</v>
          </cell>
          <cell r="Q14388">
            <v>46174</v>
          </cell>
          <cell r="W14388" t="str">
            <v>SP INT 6</v>
          </cell>
          <cell r="X14388" t="str">
            <v>SP INT 6</v>
          </cell>
        </row>
        <row r="14389">
          <cell r="B14389">
            <v>6</v>
          </cell>
          <cell r="K14389" t="str">
            <v>SALÁRIOS, ENCARGOS E BENEFÍCIOS</v>
          </cell>
          <cell r="O14389">
            <v>0</v>
          </cell>
          <cell r="Q14389">
            <v>46174</v>
          </cell>
          <cell r="W14389" t="str">
            <v>SP INT 6</v>
          </cell>
          <cell r="X14389" t="str">
            <v>SP INT 6</v>
          </cell>
        </row>
        <row r="14390">
          <cell r="B14390">
            <v>6</v>
          </cell>
          <cell r="K14390" t="str">
            <v>SALÁRIOS, ENCARGOS E BENEFÍCIOS</v>
          </cell>
          <cell r="O14390">
            <v>0</v>
          </cell>
          <cell r="Q14390">
            <v>46174</v>
          </cell>
          <cell r="W14390" t="str">
            <v>SP INT 6</v>
          </cell>
          <cell r="X14390" t="str">
            <v>SP INT 6</v>
          </cell>
        </row>
        <row r="14391">
          <cell r="B14391">
            <v>6</v>
          </cell>
          <cell r="K14391" t="str">
            <v>SALÁRIOS, ENCARGOS E BENEFÍCIOS</v>
          </cell>
          <cell r="O14391">
            <v>0</v>
          </cell>
          <cell r="Q14391">
            <v>46174</v>
          </cell>
          <cell r="W14391" t="str">
            <v>SP INT 6</v>
          </cell>
          <cell r="X14391" t="str">
            <v>SP INT 6</v>
          </cell>
        </row>
        <row r="14392">
          <cell r="B14392">
            <v>6</v>
          </cell>
          <cell r="K14392" t="str">
            <v>SALÁRIOS, ENCARGOS E BENEFÍCIOS</v>
          </cell>
          <cell r="O14392">
            <v>0</v>
          </cell>
          <cell r="Q14392">
            <v>46174</v>
          </cell>
          <cell r="W14392" t="str">
            <v>SP INT 6</v>
          </cell>
          <cell r="X14392" t="str">
            <v>SP INT 6</v>
          </cell>
        </row>
        <row r="14393">
          <cell r="B14393">
            <v>6</v>
          </cell>
          <cell r="K14393" t="str">
            <v>SALÁRIOS, ENCARGOS E BENEFÍCIOS</v>
          </cell>
          <cell r="O14393">
            <v>0</v>
          </cell>
          <cell r="Q14393">
            <v>46174</v>
          </cell>
          <cell r="W14393" t="str">
            <v>SP INT 6</v>
          </cell>
          <cell r="X14393" t="str">
            <v>SP INT 6</v>
          </cell>
        </row>
        <row r="14394">
          <cell r="B14394">
            <v>6</v>
          </cell>
          <cell r="K14394" t="str">
            <v>PLR</v>
          </cell>
          <cell r="O14394">
            <v>0</v>
          </cell>
          <cell r="Q14394">
            <v>46174</v>
          </cell>
          <cell r="W14394" t="str">
            <v>SENSIA CP</v>
          </cell>
          <cell r="X14394" t="str">
            <v>SENSIA</v>
          </cell>
        </row>
        <row r="14395">
          <cell r="B14395">
            <v>6</v>
          </cell>
          <cell r="K14395" t="str">
            <v>SALÁRIOS, ENCARGOS E BENEFÍCIOS</v>
          </cell>
          <cell r="O14395">
            <v>0</v>
          </cell>
          <cell r="Q14395">
            <v>46174</v>
          </cell>
          <cell r="W14395" t="str">
            <v>SENSIA CP</v>
          </cell>
          <cell r="X14395" t="str">
            <v>SENSIA</v>
          </cell>
        </row>
        <row r="14396">
          <cell r="B14396">
            <v>6</v>
          </cell>
          <cell r="K14396" t="str">
            <v>SALÁRIOS, ENCARGOS E BENEFÍCIOS</v>
          </cell>
          <cell r="O14396">
            <v>0</v>
          </cell>
          <cell r="Q14396">
            <v>46174</v>
          </cell>
          <cell r="W14396" t="str">
            <v>SENSIA CP</v>
          </cell>
          <cell r="X14396" t="str">
            <v>SENSIA</v>
          </cell>
        </row>
        <row r="14397">
          <cell r="B14397">
            <v>6</v>
          </cell>
          <cell r="K14397" t="str">
            <v>SALÁRIOS, ENCARGOS E BENEFÍCIOS</v>
          </cell>
          <cell r="O14397">
            <v>0</v>
          </cell>
          <cell r="Q14397">
            <v>46174</v>
          </cell>
          <cell r="W14397" t="str">
            <v>SENSIA CP</v>
          </cell>
          <cell r="X14397" t="str">
            <v>SENSIA</v>
          </cell>
        </row>
        <row r="14398">
          <cell r="B14398">
            <v>6</v>
          </cell>
          <cell r="K14398" t="str">
            <v>SALÁRIOS, ENCARGOS E BENEFÍCIOS</v>
          </cell>
          <cell r="O14398">
            <v>0</v>
          </cell>
          <cell r="Q14398">
            <v>46174</v>
          </cell>
          <cell r="W14398" t="str">
            <v>SENSIA CP</v>
          </cell>
          <cell r="X14398" t="str">
            <v>SENSIA</v>
          </cell>
        </row>
        <row r="14399">
          <cell r="B14399">
            <v>6</v>
          </cell>
          <cell r="K14399" t="str">
            <v>SERVIÇOS</v>
          </cell>
          <cell r="O14399">
            <v>0</v>
          </cell>
          <cell r="Q14399">
            <v>46174</v>
          </cell>
          <cell r="W14399" t="str">
            <v>SENSIA CP</v>
          </cell>
          <cell r="X14399" t="str">
            <v>SENSIA</v>
          </cell>
        </row>
        <row r="14400">
          <cell r="B14400">
            <v>6</v>
          </cell>
          <cell r="K14400" t="str">
            <v>SALÁRIOS, ENCARGOS E BENEFÍCIOS</v>
          </cell>
          <cell r="O14400">
            <v>0</v>
          </cell>
          <cell r="Q14400">
            <v>46174</v>
          </cell>
          <cell r="W14400" t="str">
            <v>SENSIA CP</v>
          </cell>
          <cell r="X14400" t="str">
            <v>SENSIA</v>
          </cell>
        </row>
        <row r="14401">
          <cell r="B14401">
            <v>6</v>
          </cell>
          <cell r="K14401" t="str">
            <v>SALÁRIOS, ENCARGOS E BENEFÍCIOS</v>
          </cell>
          <cell r="O14401">
            <v>0</v>
          </cell>
          <cell r="Q14401">
            <v>46174</v>
          </cell>
          <cell r="W14401" t="str">
            <v>SENSIA CP</v>
          </cell>
          <cell r="X14401" t="str">
            <v>SENSIA</v>
          </cell>
        </row>
        <row r="14402">
          <cell r="B14402">
            <v>6</v>
          </cell>
          <cell r="K14402" t="str">
            <v>SALÁRIOS, ENCARGOS E BENEFÍCIOS</v>
          </cell>
          <cell r="O14402">
            <v>0</v>
          </cell>
          <cell r="Q14402">
            <v>46174</v>
          </cell>
          <cell r="W14402" t="str">
            <v>SENSIA CP</v>
          </cell>
          <cell r="X14402" t="str">
            <v>SENSIA</v>
          </cell>
        </row>
        <row r="14403">
          <cell r="B14403">
            <v>6</v>
          </cell>
          <cell r="K14403" t="str">
            <v>SALÁRIOS, ENCARGOS E BENEFÍCIOS</v>
          </cell>
          <cell r="O14403">
            <v>0</v>
          </cell>
          <cell r="Q14403">
            <v>46174</v>
          </cell>
          <cell r="W14403" t="str">
            <v>SENSIA CP</v>
          </cell>
          <cell r="X14403" t="str">
            <v>SENSIA</v>
          </cell>
        </row>
        <row r="14404">
          <cell r="B14404">
            <v>6</v>
          </cell>
          <cell r="K14404" t="str">
            <v>SALÁRIOS, ENCARGOS E BENEFÍCIOS</v>
          </cell>
          <cell r="O14404">
            <v>0</v>
          </cell>
          <cell r="Q14404">
            <v>46174</v>
          </cell>
          <cell r="W14404" t="str">
            <v>SENSIA CP</v>
          </cell>
          <cell r="X14404" t="str">
            <v>SENSIA</v>
          </cell>
        </row>
        <row r="14405">
          <cell r="B14405">
            <v>6</v>
          </cell>
          <cell r="K14405" t="str">
            <v>SALÁRIOS, ENCARGOS E BENEFÍCIOS</v>
          </cell>
          <cell r="O14405">
            <v>0</v>
          </cell>
          <cell r="Q14405">
            <v>46174</v>
          </cell>
          <cell r="W14405" t="str">
            <v>SENSIA CP</v>
          </cell>
          <cell r="X14405" t="str">
            <v>SENSIA</v>
          </cell>
        </row>
        <row r="14406">
          <cell r="B14406">
            <v>6</v>
          </cell>
          <cell r="K14406" t="str">
            <v>SERVIÇOS</v>
          </cell>
          <cell r="O14406">
            <v>0</v>
          </cell>
          <cell r="Q14406">
            <v>46174</v>
          </cell>
          <cell r="W14406" t="str">
            <v>SENSIA CP</v>
          </cell>
          <cell r="X14406" t="str">
            <v>SENSIA</v>
          </cell>
        </row>
        <row r="14407">
          <cell r="B14407">
            <v>6</v>
          </cell>
          <cell r="K14407" t="str">
            <v>PLR</v>
          </cell>
          <cell r="O14407">
            <v>0</v>
          </cell>
          <cell r="Q14407">
            <v>46174</v>
          </cell>
          <cell r="W14407" t="str">
            <v>SENSIA CP</v>
          </cell>
          <cell r="X14407" t="str">
            <v>SENSIA</v>
          </cell>
        </row>
        <row r="14408">
          <cell r="B14408">
            <v>6</v>
          </cell>
          <cell r="K14408" t="str">
            <v>SALÁRIOS, ENCARGOS E BENEFÍCIOS</v>
          </cell>
          <cell r="O14408">
            <v>0</v>
          </cell>
          <cell r="Q14408">
            <v>46174</v>
          </cell>
          <cell r="W14408" t="str">
            <v>SENSIA CP</v>
          </cell>
          <cell r="X14408" t="str">
            <v>SENSIA</v>
          </cell>
        </row>
        <row r="14409">
          <cell r="B14409">
            <v>6</v>
          </cell>
          <cell r="K14409" t="str">
            <v>SALÁRIOS, ENCARGOS E BENEFÍCIOS</v>
          </cell>
          <cell r="O14409">
            <v>0</v>
          </cell>
          <cell r="Q14409">
            <v>46174</v>
          </cell>
          <cell r="W14409" t="str">
            <v>SENSIA CP</v>
          </cell>
          <cell r="X14409" t="str">
            <v>SENSIA</v>
          </cell>
        </row>
        <row r="14410">
          <cell r="B14410">
            <v>6</v>
          </cell>
          <cell r="K14410" t="str">
            <v>SALÁRIOS, ENCARGOS E BENEFÍCIOS</v>
          </cell>
          <cell r="O14410">
            <v>0</v>
          </cell>
          <cell r="Q14410">
            <v>46174</v>
          </cell>
          <cell r="W14410" t="str">
            <v>SENSIA CP</v>
          </cell>
          <cell r="X14410" t="str">
            <v>SENSIA</v>
          </cell>
        </row>
        <row r="14411">
          <cell r="B14411">
            <v>6</v>
          </cell>
          <cell r="K14411" t="str">
            <v>SALÁRIOS, ENCARGOS E BENEFÍCIOS</v>
          </cell>
          <cell r="O14411">
            <v>0</v>
          </cell>
          <cell r="Q14411">
            <v>46174</v>
          </cell>
          <cell r="W14411" t="str">
            <v>SENSIA CP</v>
          </cell>
          <cell r="X14411" t="str">
            <v>SENSIA</v>
          </cell>
        </row>
        <row r="14412">
          <cell r="B14412">
            <v>6</v>
          </cell>
          <cell r="K14412" t="str">
            <v>SALÁRIOS, ENCARGOS E BENEFÍCIOS</v>
          </cell>
          <cell r="O14412">
            <v>0</v>
          </cell>
          <cell r="Q14412">
            <v>46174</v>
          </cell>
          <cell r="W14412" t="str">
            <v>SENSIA CP</v>
          </cell>
          <cell r="X14412" t="str">
            <v>SENSIA</v>
          </cell>
        </row>
        <row r="14413">
          <cell r="B14413">
            <v>6</v>
          </cell>
          <cell r="K14413" t="str">
            <v>SALÁRIOS, ENCARGOS E BENEFÍCIOS</v>
          </cell>
          <cell r="O14413">
            <v>0</v>
          </cell>
          <cell r="Q14413">
            <v>46174</v>
          </cell>
          <cell r="W14413" t="str">
            <v>SENSIA CP</v>
          </cell>
          <cell r="X14413" t="str">
            <v>SENSIA</v>
          </cell>
        </row>
        <row r="14414">
          <cell r="B14414">
            <v>6</v>
          </cell>
          <cell r="K14414" t="str">
            <v>SALÁRIOS, ENCARGOS E BENEFÍCIOS</v>
          </cell>
          <cell r="O14414">
            <v>0</v>
          </cell>
          <cell r="Q14414">
            <v>46174</v>
          </cell>
          <cell r="W14414" t="str">
            <v>SENSIA CP</v>
          </cell>
          <cell r="X14414" t="str">
            <v>SENSIA</v>
          </cell>
        </row>
        <row r="14415">
          <cell r="B14415">
            <v>6</v>
          </cell>
          <cell r="K14415" t="str">
            <v>SALÁRIOS, ENCARGOS E BENEFÍCIOS</v>
          </cell>
          <cell r="O14415">
            <v>0</v>
          </cell>
          <cell r="Q14415">
            <v>46174</v>
          </cell>
          <cell r="W14415" t="str">
            <v>SENSIA CP</v>
          </cell>
          <cell r="X14415" t="str">
            <v>SENSIA</v>
          </cell>
        </row>
        <row r="14416">
          <cell r="B14416">
            <v>6</v>
          </cell>
          <cell r="K14416" t="str">
            <v>SALÁRIOS, ENCARGOS E BENEFÍCIOS</v>
          </cell>
          <cell r="O14416">
            <v>0</v>
          </cell>
          <cell r="Q14416">
            <v>46174</v>
          </cell>
          <cell r="W14416" t="str">
            <v>SENSIA CP</v>
          </cell>
          <cell r="X14416" t="str">
            <v>SENSIA</v>
          </cell>
        </row>
        <row r="14417">
          <cell r="B14417">
            <v>6</v>
          </cell>
          <cell r="K14417" t="str">
            <v>SALÁRIOS, ENCARGOS E BENEFÍCIOS</v>
          </cell>
          <cell r="O14417">
            <v>0</v>
          </cell>
          <cell r="Q14417">
            <v>46174</v>
          </cell>
          <cell r="W14417" t="str">
            <v>SENSIA CP</v>
          </cell>
          <cell r="X14417" t="str">
            <v>SENSIA</v>
          </cell>
        </row>
        <row r="14418">
          <cell r="B14418">
            <v>6</v>
          </cell>
          <cell r="K14418" t="str">
            <v>SALÁRIOS, ENCARGOS E BENEFÍCIOS</v>
          </cell>
          <cell r="O14418">
            <v>0</v>
          </cell>
          <cell r="Q14418">
            <v>46174</v>
          </cell>
          <cell r="W14418" t="str">
            <v>SENSIA CP</v>
          </cell>
          <cell r="X14418" t="str">
            <v>SENSIA</v>
          </cell>
        </row>
        <row r="14419">
          <cell r="B14419">
            <v>6</v>
          </cell>
          <cell r="K14419" t="str">
            <v>SALÁRIOS, ENCARGOS E BENEFÍCIOS</v>
          </cell>
          <cell r="O14419">
            <v>0</v>
          </cell>
          <cell r="Q14419">
            <v>46174</v>
          </cell>
          <cell r="W14419" t="str">
            <v>SENSIA CP</v>
          </cell>
          <cell r="X14419" t="str">
            <v>SENSIA</v>
          </cell>
        </row>
        <row r="14420">
          <cell r="B14420">
            <v>6</v>
          </cell>
          <cell r="K14420" t="str">
            <v>SALÁRIOS, ENCARGOS E BENEFÍCIOS</v>
          </cell>
          <cell r="O14420">
            <v>0</v>
          </cell>
          <cell r="Q14420">
            <v>46174</v>
          </cell>
          <cell r="W14420" t="str">
            <v>SENSIA CP</v>
          </cell>
          <cell r="X14420" t="str">
            <v>SENSIA</v>
          </cell>
        </row>
        <row r="14421">
          <cell r="B14421">
            <v>6</v>
          </cell>
          <cell r="K14421" t="str">
            <v>SALÁRIOS, ENCARGOS E BENEFÍCIOS</v>
          </cell>
          <cell r="O14421">
            <v>0</v>
          </cell>
          <cell r="Q14421">
            <v>46174</v>
          </cell>
          <cell r="W14421" t="str">
            <v>SENSIA CP</v>
          </cell>
          <cell r="X14421" t="str">
            <v>SENSIA</v>
          </cell>
        </row>
        <row r="14422">
          <cell r="B14422">
            <v>6</v>
          </cell>
          <cell r="K14422" t="str">
            <v>SALÁRIOS, ENCARGOS E BENEFÍCIOS</v>
          </cell>
          <cell r="O14422">
            <v>0</v>
          </cell>
          <cell r="Q14422">
            <v>46174</v>
          </cell>
          <cell r="W14422" t="str">
            <v>SENSIA CP</v>
          </cell>
          <cell r="X14422" t="str">
            <v>SENSIA</v>
          </cell>
        </row>
        <row r="14423">
          <cell r="B14423">
            <v>6</v>
          </cell>
          <cell r="K14423" t="str">
            <v>SALÁRIOS, ENCARGOS E BENEFÍCIOS</v>
          </cell>
          <cell r="O14423">
            <v>0</v>
          </cell>
          <cell r="Q14423">
            <v>46174</v>
          </cell>
          <cell r="W14423" t="str">
            <v>SENSIA CP</v>
          </cell>
          <cell r="X14423" t="str">
            <v>SENSIA</v>
          </cell>
        </row>
        <row r="14424">
          <cell r="B14424">
            <v>6</v>
          </cell>
          <cell r="K14424" t="str">
            <v>SALÁRIOS, ENCARGOS E BENEFÍCIOS</v>
          </cell>
          <cell r="O14424">
            <v>0</v>
          </cell>
          <cell r="Q14424">
            <v>46174</v>
          </cell>
          <cell r="W14424" t="str">
            <v>SENSIA CP</v>
          </cell>
          <cell r="X14424" t="str">
            <v>SENSIA</v>
          </cell>
        </row>
        <row r="14425">
          <cell r="B14425">
            <v>6</v>
          </cell>
          <cell r="K14425" t="str">
            <v>DESPESAS GERAIS</v>
          </cell>
          <cell r="O14425">
            <v>0</v>
          </cell>
          <cell r="Q14425">
            <v>46174</v>
          </cell>
          <cell r="W14425" t="str">
            <v>SENSIA RP</v>
          </cell>
          <cell r="X14425" t="str">
            <v>SENSIA</v>
          </cell>
        </row>
        <row r="14426">
          <cell r="B14426">
            <v>6</v>
          </cell>
          <cell r="K14426" t="str">
            <v>SALÁRIOS, ENCARGOS E BENEFÍCIOS</v>
          </cell>
          <cell r="O14426">
            <v>0</v>
          </cell>
          <cell r="Q14426">
            <v>46174</v>
          </cell>
          <cell r="W14426" t="str">
            <v>SENSIA RP</v>
          </cell>
          <cell r="X14426" t="str">
            <v>SENSIA</v>
          </cell>
        </row>
        <row r="14427">
          <cell r="B14427">
            <v>6</v>
          </cell>
          <cell r="K14427" t="str">
            <v>SALÁRIOS, ENCARGOS E BENEFÍCIOS</v>
          </cell>
          <cell r="O14427">
            <v>0</v>
          </cell>
          <cell r="Q14427">
            <v>46174</v>
          </cell>
          <cell r="W14427" t="str">
            <v>SENSIA RP</v>
          </cell>
          <cell r="X14427" t="str">
            <v>SENSIA</v>
          </cell>
        </row>
        <row r="14428">
          <cell r="B14428">
            <v>6</v>
          </cell>
          <cell r="K14428" t="str">
            <v>SALÁRIOS, ENCARGOS E BENEFÍCIOS</v>
          </cell>
          <cell r="O14428">
            <v>0</v>
          </cell>
          <cell r="Q14428">
            <v>46174</v>
          </cell>
          <cell r="W14428" t="str">
            <v>SENSIA RP</v>
          </cell>
          <cell r="X14428" t="str">
            <v>SENSIA</v>
          </cell>
        </row>
        <row r="14429">
          <cell r="B14429">
            <v>6</v>
          </cell>
          <cell r="K14429" t="str">
            <v>SALÁRIOS, ENCARGOS E BENEFÍCIOS</v>
          </cell>
          <cell r="O14429">
            <v>0</v>
          </cell>
          <cell r="Q14429">
            <v>46174</v>
          </cell>
          <cell r="W14429" t="str">
            <v>SENSIA RP</v>
          </cell>
          <cell r="X14429" t="str">
            <v>SENSIA</v>
          </cell>
        </row>
        <row r="14430">
          <cell r="B14430">
            <v>6</v>
          </cell>
          <cell r="K14430" t="str">
            <v>SERVIÇOS</v>
          </cell>
          <cell r="O14430">
            <v>0</v>
          </cell>
          <cell r="Q14430">
            <v>46174</v>
          </cell>
          <cell r="W14430" t="str">
            <v>SENSIA RP</v>
          </cell>
          <cell r="X14430" t="str">
            <v>SENSIA</v>
          </cell>
        </row>
        <row r="14431">
          <cell r="B14431">
            <v>6</v>
          </cell>
          <cell r="K14431" t="str">
            <v>SALÁRIOS, ENCARGOS E BENEFÍCIOS</v>
          </cell>
          <cell r="O14431">
            <v>0</v>
          </cell>
          <cell r="P14431">
            <v>24</v>
          </cell>
          <cell r="Q14431">
            <v>46174</v>
          </cell>
          <cell r="W14431" t="str">
            <v>SENSIA RP</v>
          </cell>
          <cell r="X14431" t="str">
            <v>SENSIA</v>
          </cell>
        </row>
        <row r="14432">
          <cell r="B14432">
            <v>7</v>
          </cell>
          <cell r="K14432" t="str">
            <v>SERVIÇOS</v>
          </cell>
          <cell r="O14432">
            <v>0</v>
          </cell>
          <cell r="Q14432">
            <v>46204</v>
          </cell>
          <cell r="W14432" t="str">
            <v>DIRETORIA SPI</v>
          </cell>
          <cell r="X14432" t="str">
            <v>DIRETORIA SPI</v>
          </cell>
        </row>
        <row r="14433">
          <cell r="B14433">
            <v>7</v>
          </cell>
          <cell r="K14433" t="str">
            <v>SERVIÇOS</v>
          </cell>
          <cell r="O14433">
            <v>0</v>
          </cell>
          <cell r="Q14433">
            <v>46204</v>
          </cell>
          <cell r="W14433" t="str">
            <v>DIRETORIA SPI</v>
          </cell>
          <cell r="X14433" t="str">
            <v>DIRETORIA SPI</v>
          </cell>
        </row>
        <row r="14434">
          <cell r="B14434">
            <v>7</v>
          </cell>
          <cell r="K14434" t="str">
            <v>SALÁRIOS, ENCARGOS E BENEFÍCIOS</v>
          </cell>
          <cell r="O14434">
            <v>0</v>
          </cell>
          <cell r="Q14434">
            <v>46204</v>
          </cell>
          <cell r="W14434" t="str">
            <v>DIRETORIA SPI</v>
          </cell>
          <cell r="X14434" t="str">
            <v>DIRETORIA SPI</v>
          </cell>
        </row>
        <row r="14435">
          <cell r="B14435">
            <v>7</v>
          </cell>
          <cell r="K14435" t="str">
            <v>SERVIÇOS</v>
          </cell>
          <cell r="O14435">
            <v>0</v>
          </cell>
          <cell r="Q14435">
            <v>46204</v>
          </cell>
          <cell r="W14435" t="str">
            <v>DIRETORIA SPI</v>
          </cell>
          <cell r="X14435" t="str">
            <v>DIRETORIA SPI</v>
          </cell>
        </row>
        <row r="14436">
          <cell r="B14436">
            <v>7</v>
          </cell>
          <cell r="K14436" t="str">
            <v>DESPESAS GERAIS</v>
          </cell>
          <cell r="O14436">
            <v>0</v>
          </cell>
          <cell r="Q14436">
            <v>46204</v>
          </cell>
          <cell r="W14436" t="str">
            <v>SP INT 1</v>
          </cell>
          <cell r="X14436" t="str">
            <v>SP INT 1</v>
          </cell>
        </row>
        <row r="14437">
          <cell r="B14437">
            <v>7</v>
          </cell>
          <cell r="K14437" t="str">
            <v>SALÁRIOS, ENCARGOS E BENEFÍCIOS</v>
          </cell>
          <cell r="O14437">
            <v>0</v>
          </cell>
          <cell r="Q14437">
            <v>46204</v>
          </cell>
          <cell r="W14437" t="str">
            <v>SP INT 1</v>
          </cell>
          <cell r="X14437" t="str">
            <v>SP INT 1</v>
          </cell>
        </row>
        <row r="14438">
          <cell r="B14438">
            <v>7</v>
          </cell>
          <cell r="K14438" t="str">
            <v>SALÁRIOS, ENCARGOS E BENEFÍCIOS</v>
          </cell>
          <cell r="O14438">
            <v>0</v>
          </cell>
          <cell r="Q14438">
            <v>46204</v>
          </cell>
          <cell r="W14438" t="str">
            <v>SP INT 1</v>
          </cell>
          <cell r="X14438" t="str">
            <v>SP INT 1</v>
          </cell>
        </row>
        <row r="14439">
          <cell r="B14439">
            <v>7</v>
          </cell>
          <cell r="K14439" t="str">
            <v>SALÁRIOS, ENCARGOS E BENEFÍCIOS</v>
          </cell>
          <cell r="O14439">
            <v>0</v>
          </cell>
          <cell r="Q14439">
            <v>46204</v>
          </cell>
          <cell r="W14439" t="str">
            <v>SP INT 1</v>
          </cell>
          <cell r="X14439" t="str">
            <v>SP INT 1</v>
          </cell>
        </row>
        <row r="14440">
          <cell r="B14440">
            <v>7</v>
          </cell>
          <cell r="K14440" t="str">
            <v>SALÁRIOS, ENCARGOS E BENEFÍCIOS</v>
          </cell>
          <cell r="O14440">
            <v>0</v>
          </cell>
          <cell r="Q14440">
            <v>46204</v>
          </cell>
          <cell r="W14440" t="str">
            <v>SP INT 1</v>
          </cell>
          <cell r="X14440" t="str">
            <v>SP INT 1</v>
          </cell>
        </row>
        <row r="14441">
          <cell r="B14441">
            <v>7</v>
          </cell>
          <cell r="K14441" t="str">
            <v>SALÁRIOS, ENCARGOS E BENEFÍCIOS</v>
          </cell>
          <cell r="O14441">
            <v>0</v>
          </cell>
          <cell r="Q14441">
            <v>46204</v>
          </cell>
          <cell r="W14441" t="str">
            <v>SP INT 1</v>
          </cell>
          <cell r="X14441" t="str">
            <v>SP INT 1</v>
          </cell>
        </row>
        <row r="14442">
          <cell r="B14442">
            <v>7</v>
          </cell>
          <cell r="K14442" t="str">
            <v>SALÁRIOS, ENCARGOS E BENEFÍCIOS</v>
          </cell>
          <cell r="O14442">
            <v>0</v>
          </cell>
          <cell r="Q14442">
            <v>46204</v>
          </cell>
          <cell r="W14442" t="str">
            <v>SP INT 1</v>
          </cell>
          <cell r="X14442" t="str">
            <v>SP INT 1</v>
          </cell>
        </row>
        <row r="14443">
          <cell r="B14443">
            <v>7</v>
          </cell>
          <cell r="K14443" t="str">
            <v>SALÁRIOS, ENCARGOS E BENEFÍCIOS</v>
          </cell>
          <cell r="O14443">
            <v>0</v>
          </cell>
          <cell r="Q14443">
            <v>46204</v>
          </cell>
          <cell r="W14443" t="str">
            <v>SP INT 1</v>
          </cell>
          <cell r="X14443" t="str">
            <v>SP INT 1</v>
          </cell>
        </row>
        <row r="14444">
          <cell r="B14444">
            <v>7</v>
          </cell>
          <cell r="K14444" t="str">
            <v>SALÁRIOS, ENCARGOS E BENEFÍCIOS</v>
          </cell>
          <cell r="O14444">
            <v>0</v>
          </cell>
          <cell r="Q14444">
            <v>46204</v>
          </cell>
          <cell r="W14444" t="str">
            <v>SP INT 1</v>
          </cell>
          <cell r="X14444" t="str">
            <v>SP INT 1</v>
          </cell>
        </row>
        <row r="14445">
          <cell r="B14445">
            <v>7</v>
          </cell>
          <cell r="K14445" t="str">
            <v>SALÁRIOS, ENCARGOS E BENEFÍCIOS</v>
          </cell>
          <cell r="O14445">
            <v>0</v>
          </cell>
          <cell r="Q14445">
            <v>46204</v>
          </cell>
          <cell r="W14445" t="str">
            <v>SP INT 1</v>
          </cell>
          <cell r="X14445" t="str">
            <v>SP INT 1</v>
          </cell>
        </row>
        <row r="14446">
          <cell r="B14446">
            <v>7</v>
          </cell>
          <cell r="K14446" t="str">
            <v>SALÁRIOS, ENCARGOS E BENEFÍCIOS</v>
          </cell>
          <cell r="O14446">
            <v>0</v>
          </cell>
          <cell r="Q14446">
            <v>46204</v>
          </cell>
          <cell r="W14446" t="str">
            <v>SP INT 1</v>
          </cell>
          <cell r="X14446" t="str">
            <v>SP INT 1</v>
          </cell>
        </row>
        <row r="14447">
          <cell r="B14447">
            <v>7</v>
          </cell>
          <cell r="K14447" t="str">
            <v>SALÁRIOS, ENCARGOS E BENEFÍCIOS</v>
          </cell>
          <cell r="O14447">
            <v>0</v>
          </cell>
          <cell r="Q14447">
            <v>46204</v>
          </cell>
          <cell r="W14447" t="str">
            <v>SP INT 1</v>
          </cell>
          <cell r="X14447" t="str">
            <v>SP INT 1</v>
          </cell>
        </row>
        <row r="14448">
          <cell r="B14448">
            <v>7</v>
          </cell>
          <cell r="K14448" t="str">
            <v>SALÁRIOS, ENCARGOS E BENEFÍCIOS</v>
          </cell>
          <cell r="O14448">
            <v>0</v>
          </cell>
          <cell r="Q14448">
            <v>46204</v>
          </cell>
          <cell r="W14448" t="str">
            <v>SP INT 1</v>
          </cell>
          <cell r="X14448" t="str">
            <v>SP INT 1</v>
          </cell>
        </row>
        <row r="14449">
          <cell r="B14449">
            <v>7</v>
          </cell>
          <cell r="K14449" t="str">
            <v>SALÁRIOS, ENCARGOS E BENEFÍCIOS</v>
          </cell>
          <cell r="O14449">
            <v>0</v>
          </cell>
          <cell r="Q14449">
            <v>46204</v>
          </cell>
          <cell r="W14449" t="str">
            <v>SP INT 1</v>
          </cell>
          <cell r="X14449" t="str">
            <v>SP INT 1</v>
          </cell>
        </row>
        <row r="14450">
          <cell r="B14450">
            <v>7</v>
          </cell>
          <cell r="K14450" t="str">
            <v>SALÁRIOS, ENCARGOS E BENEFÍCIOS</v>
          </cell>
          <cell r="O14450">
            <v>0</v>
          </cell>
          <cell r="Q14450">
            <v>46204</v>
          </cell>
          <cell r="W14450" t="str">
            <v>SP INT 1</v>
          </cell>
          <cell r="X14450" t="str">
            <v>SP INT 1</v>
          </cell>
        </row>
        <row r="14451">
          <cell r="B14451">
            <v>7</v>
          </cell>
          <cell r="K14451" t="str">
            <v>SALÁRIOS, ENCARGOS E BENEFÍCIOS</v>
          </cell>
          <cell r="O14451">
            <v>0</v>
          </cell>
          <cell r="Q14451">
            <v>46204</v>
          </cell>
          <cell r="W14451" t="str">
            <v>SP INT 1</v>
          </cell>
          <cell r="X14451" t="str">
            <v>SP INT 1</v>
          </cell>
        </row>
        <row r="14452">
          <cell r="B14452">
            <v>7</v>
          </cell>
          <cell r="K14452" t="str">
            <v>SALÁRIOS, ENCARGOS E BENEFÍCIOS</v>
          </cell>
          <cell r="O14452">
            <v>0</v>
          </cell>
          <cell r="Q14452">
            <v>46204</v>
          </cell>
          <cell r="W14452" t="str">
            <v>SP INT 1</v>
          </cell>
          <cell r="X14452" t="str">
            <v>SP INT 1</v>
          </cell>
        </row>
        <row r="14453">
          <cell r="B14453">
            <v>7</v>
          </cell>
          <cell r="K14453" t="str">
            <v>SALÁRIOS, ENCARGOS E BENEFÍCIOS</v>
          </cell>
          <cell r="O14453">
            <v>0</v>
          </cell>
          <cell r="Q14453">
            <v>46204</v>
          </cell>
          <cell r="W14453" t="str">
            <v>SP INT 1</v>
          </cell>
          <cell r="X14453" t="str">
            <v>SP INT 1</v>
          </cell>
        </row>
        <row r="14454">
          <cell r="B14454">
            <v>7</v>
          </cell>
          <cell r="K14454" t="str">
            <v>SALÁRIOS, ENCARGOS E BENEFÍCIOS</v>
          </cell>
          <cell r="O14454">
            <v>0</v>
          </cell>
          <cell r="Q14454">
            <v>46204</v>
          </cell>
          <cell r="W14454" t="str">
            <v>SP INT 1</v>
          </cell>
          <cell r="X14454" t="str">
            <v>SP INT 1</v>
          </cell>
        </row>
        <row r="14455">
          <cell r="B14455">
            <v>7</v>
          </cell>
          <cell r="K14455" t="str">
            <v>SALÁRIOS, ENCARGOS E BENEFÍCIOS</v>
          </cell>
          <cell r="O14455">
            <v>0</v>
          </cell>
          <cell r="Q14455">
            <v>46204</v>
          </cell>
          <cell r="W14455" t="str">
            <v>SP INT 1</v>
          </cell>
          <cell r="X14455" t="str">
            <v>SP INT 1</v>
          </cell>
        </row>
        <row r="14456">
          <cell r="B14456">
            <v>7</v>
          </cell>
          <cell r="K14456" t="str">
            <v>SALÁRIOS, ENCARGOS E BENEFÍCIOS</v>
          </cell>
          <cell r="O14456">
            <v>0</v>
          </cell>
          <cell r="Q14456">
            <v>46204</v>
          </cell>
          <cell r="W14456" t="str">
            <v>SP INT 1</v>
          </cell>
          <cell r="X14456" t="str">
            <v>SP INT 1</v>
          </cell>
        </row>
        <row r="14457">
          <cell r="B14457">
            <v>7</v>
          </cell>
          <cell r="K14457" t="str">
            <v>SALÁRIOS, ENCARGOS E BENEFÍCIOS</v>
          </cell>
          <cell r="O14457">
            <v>0</v>
          </cell>
          <cell r="Q14457">
            <v>46204</v>
          </cell>
          <cell r="W14457" t="str">
            <v>SP INT 1</v>
          </cell>
          <cell r="X14457" t="str">
            <v>SP INT 1</v>
          </cell>
        </row>
        <row r="14458">
          <cell r="B14458">
            <v>7</v>
          </cell>
          <cell r="K14458" t="str">
            <v>SALÁRIOS, ENCARGOS E BENEFÍCIOS</v>
          </cell>
          <cell r="O14458">
            <v>0</v>
          </cell>
          <cell r="Q14458">
            <v>46204</v>
          </cell>
          <cell r="W14458" t="str">
            <v>SP INT 1</v>
          </cell>
          <cell r="X14458" t="str">
            <v>SP INT 1</v>
          </cell>
        </row>
        <row r="14459">
          <cell r="B14459">
            <v>7</v>
          </cell>
          <cell r="K14459" t="str">
            <v>SALÁRIOS, ENCARGOS E BENEFÍCIOS</v>
          </cell>
          <cell r="O14459">
            <v>0</v>
          </cell>
          <cell r="Q14459">
            <v>46204</v>
          </cell>
          <cell r="W14459" t="str">
            <v>SP INT 1</v>
          </cell>
          <cell r="X14459" t="str">
            <v>SP INT 1</v>
          </cell>
        </row>
        <row r="14460">
          <cell r="B14460">
            <v>7</v>
          </cell>
          <cell r="K14460" t="str">
            <v>SALÁRIOS, ENCARGOS E BENEFÍCIOS</v>
          </cell>
          <cell r="O14460">
            <v>0</v>
          </cell>
          <cell r="Q14460">
            <v>46204</v>
          </cell>
          <cell r="W14460" t="str">
            <v>SP INT 1</v>
          </cell>
          <cell r="X14460" t="str">
            <v>SP INT 1</v>
          </cell>
        </row>
        <row r="14461">
          <cell r="B14461">
            <v>7</v>
          </cell>
          <cell r="K14461" t="str">
            <v>SALÁRIOS, ENCARGOS E BENEFÍCIOS</v>
          </cell>
          <cell r="O14461">
            <v>0</v>
          </cell>
          <cell r="Q14461">
            <v>46204</v>
          </cell>
          <cell r="W14461" t="str">
            <v>SP INT 1</v>
          </cell>
          <cell r="X14461" t="str">
            <v>SP INT 1</v>
          </cell>
        </row>
        <row r="14462">
          <cell r="B14462">
            <v>7</v>
          </cell>
          <cell r="K14462" t="str">
            <v>DESPESAS GERAIS</v>
          </cell>
          <cell r="O14462">
            <v>0</v>
          </cell>
          <cell r="Q14462">
            <v>46204</v>
          </cell>
          <cell r="W14462" t="str">
            <v>SP INT 1</v>
          </cell>
          <cell r="X14462" t="str">
            <v>SP INT 1</v>
          </cell>
        </row>
        <row r="14463">
          <cell r="B14463">
            <v>7</v>
          </cell>
          <cell r="K14463" t="str">
            <v>SALÁRIOS, ENCARGOS E BENEFÍCIOS</v>
          </cell>
          <cell r="O14463">
            <v>0</v>
          </cell>
          <cell r="Q14463">
            <v>46204</v>
          </cell>
          <cell r="W14463" t="str">
            <v>SP INT 1</v>
          </cell>
          <cell r="X14463" t="str">
            <v>SP INT 1</v>
          </cell>
        </row>
        <row r="14464">
          <cell r="B14464">
            <v>7</v>
          </cell>
          <cell r="K14464" t="str">
            <v>SALÁRIOS, ENCARGOS E BENEFÍCIOS</v>
          </cell>
          <cell r="O14464">
            <v>0</v>
          </cell>
          <cell r="Q14464">
            <v>46204</v>
          </cell>
          <cell r="W14464" t="str">
            <v>SP INT 1</v>
          </cell>
          <cell r="X14464" t="str">
            <v>SP INT 1</v>
          </cell>
        </row>
        <row r="14465">
          <cell r="B14465">
            <v>7</v>
          </cell>
          <cell r="K14465" t="str">
            <v>SALÁRIOS, ENCARGOS E BENEFÍCIOS</v>
          </cell>
          <cell r="O14465">
            <v>0</v>
          </cell>
          <cell r="Q14465">
            <v>46204</v>
          </cell>
          <cell r="W14465" t="str">
            <v>SP INT 1</v>
          </cell>
          <cell r="X14465" t="str">
            <v>SP INT 1</v>
          </cell>
        </row>
        <row r="14466">
          <cell r="B14466">
            <v>7</v>
          </cell>
          <cell r="K14466" t="str">
            <v>SALÁRIOS, ENCARGOS E BENEFÍCIOS</v>
          </cell>
          <cell r="O14466">
            <v>0</v>
          </cell>
          <cell r="Q14466">
            <v>46204</v>
          </cell>
          <cell r="W14466" t="str">
            <v>SP INT 1</v>
          </cell>
          <cell r="X14466" t="str">
            <v>SP INT 1</v>
          </cell>
        </row>
        <row r="14467">
          <cell r="B14467">
            <v>7</v>
          </cell>
          <cell r="K14467" t="str">
            <v>SALÁRIOS, ENCARGOS E BENEFÍCIOS</v>
          </cell>
          <cell r="O14467">
            <v>0</v>
          </cell>
          <cell r="Q14467">
            <v>46204</v>
          </cell>
          <cell r="W14467" t="str">
            <v>SP INT 1</v>
          </cell>
          <cell r="X14467" t="str">
            <v>SP INT 1</v>
          </cell>
        </row>
        <row r="14468">
          <cell r="B14468">
            <v>7</v>
          </cell>
          <cell r="K14468" t="str">
            <v>SALÁRIOS, ENCARGOS E BENEFÍCIOS</v>
          </cell>
          <cell r="O14468">
            <v>0</v>
          </cell>
          <cell r="Q14468">
            <v>46204</v>
          </cell>
          <cell r="W14468" t="str">
            <v>SP INT 1</v>
          </cell>
          <cell r="X14468" t="str">
            <v>SP INT 1</v>
          </cell>
        </row>
        <row r="14469">
          <cell r="B14469">
            <v>7</v>
          </cell>
          <cell r="K14469" t="str">
            <v>SALÁRIOS, ENCARGOS E BENEFÍCIOS</v>
          </cell>
          <cell r="O14469">
            <v>0</v>
          </cell>
          <cell r="Q14469">
            <v>46204</v>
          </cell>
          <cell r="W14469" t="str">
            <v>SP INT 1</v>
          </cell>
          <cell r="X14469" t="str">
            <v>SP INT 1</v>
          </cell>
        </row>
        <row r="14470">
          <cell r="B14470">
            <v>7</v>
          </cell>
          <cell r="K14470" t="str">
            <v>SALÁRIOS, ENCARGOS E BENEFÍCIOS</v>
          </cell>
          <cell r="O14470">
            <v>0</v>
          </cell>
          <cell r="Q14470">
            <v>46204</v>
          </cell>
          <cell r="W14470" t="str">
            <v>SP INT 1</v>
          </cell>
          <cell r="X14470" t="str">
            <v>SP INT 1</v>
          </cell>
        </row>
        <row r="14471">
          <cell r="B14471">
            <v>7</v>
          </cell>
          <cell r="K14471" t="str">
            <v>SALÁRIOS, ENCARGOS E BENEFÍCIOS</v>
          </cell>
          <cell r="O14471">
            <v>0</v>
          </cell>
          <cell r="Q14471">
            <v>46204</v>
          </cell>
          <cell r="W14471" t="str">
            <v>SP INT 1</v>
          </cell>
          <cell r="X14471" t="str">
            <v>SP INT 1</v>
          </cell>
        </row>
        <row r="14472">
          <cell r="B14472">
            <v>7</v>
          </cell>
          <cell r="K14472" t="str">
            <v>SALÁRIOS, ENCARGOS E BENEFÍCIOS</v>
          </cell>
          <cell r="O14472">
            <v>0</v>
          </cell>
          <cell r="Q14472">
            <v>46204</v>
          </cell>
          <cell r="W14472" t="str">
            <v>SP INT 1</v>
          </cell>
          <cell r="X14472" t="str">
            <v>SP INT 1</v>
          </cell>
        </row>
        <row r="14473">
          <cell r="B14473">
            <v>7</v>
          </cell>
          <cell r="K14473" t="str">
            <v>SALÁRIOS, ENCARGOS E BENEFÍCIOS</v>
          </cell>
          <cell r="O14473">
            <v>0</v>
          </cell>
          <cell r="Q14473">
            <v>46204</v>
          </cell>
          <cell r="W14473" t="str">
            <v>SP INT 1</v>
          </cell>
          <cell r="X14473" t="str">
            <v>SP INT 1</v>
          </cell>
        </row>
        <row r="14474">
          <cell r="B14474">
            <v>7</v>
          </cell>
          <cell r="K14474" t="str">
            <v>SALÁRIOS, ENCARGOS E BENEFÍCIOS</v>
          </cell>
          <cell r="O14474">
            <v>0</v>
          </cell>
          <cell r="Q14474">
            <v>46204</v>
          </cell>
          <cell r="W14474" t="str">
            <v>SP INT 1</v>
          </cell>
          <cell r="X14474" t="str">
            <v>SP INT 1</v>
          </cell>
        </row>
        <row r="14475">
          <cell r="B14475">
            <v>7</v>
          </cell>
          <cell r="K14475" t="str">
            <v>SALÁRIOS, ENCARGOS E BENEFÍCIOS</v>
          </cell>
          <cell r="O14475">
            <v>0</v>
          </cell>
          <cell r="Q14475">
            <v>46204</v>
          </cell>
          <cell r="W14475" t="str">
            <v>SP INT 1</v>
          </cell>
          <cell r="X14475" t="str">
            <v>SP INT 1</v>
          </cell>
        </row>
        <row r="14476">
          <cell r="B14476">
            <v>7</v>
          </cell>
          <cell r="K14476" t="str">
            <v>SALÁRIOS, ENCARGOS E BENEFÍCIOS</v>
          </cell>
          <cell r="O14476">
            <v>0</v>
          </cell>
          <cell r="Q14476">
            <v>46204</v>
          </cell>
          <cell r="W14476" t="str">
            <v>SP INT 1</v>
          </cell>
          <cell r="X14476" t="str">
            <v>SP INT 1</v>
          </cell>
        </row>
        <row r="14477">
          <cell r="B14477">
            <v>7</v>
          </cell>
          <cell r="K14477" t="str">
            <v>SALÁRIOS, ENCARGOS E BENEFÍCIOS</v>
          </cell>
          <cell r="O14477">
            <v>0</v>
          </cell>
          <cell r="Q14477">
            <v>46204</v>
          </cell>
          <cell r="W14477" t="str">
            <v>SP INT 1</v>
          </cell>
          <cell r="X14477" t="str">
            <v>SP INT 1</v>
          </cell>
        </row>
        <row r="14478">
          <cell r="B14478">
            <v>7</v>
          </cell>
          <cell r="K14478" t="str">
            <v>SALÁRIOS, ENCARGOS E BENEFÍCIOS</v>
          </cell>
          <cell r="O14478">
            <v>0</v>
          </cell>
          <cell r="Q14478">
            <v>46204</v>
          </cell>
          <cell r="W14478" t="str">
            <v>SP INT 1</v>
          </cell>
          <cell r="X14478" t="str">
            <v>SP INT 1</v>
          </cell>
        </row>
        <row r="14479">
          <cell r="B14479">
            <v>7</v>
          </cell>
          <cell r="K14479" t="str">
            <v>SALÁRIOS, ENCARGOS E BENEFÍCIOS</v>
          </cell>
          <cell r="O14479">
            <v>0</v>
          </cell>
          <cell r="Q14479">
            <v>46204</v>
          </cell>
          <cell r="W14479" t="str">
            <v>SP INT 1</v>
          </cell>
          <cell r="X14479" t="str">
            <v>SP INT 1</v>
          </cell>
        </row>
        <row r="14480">
          <cell r="B14480">
            <v>7</v>
          </cell>
          <cell r="K14480" t="str">
            <v>SALÁRIOS, ENCARGOS E BENEFÍCIOS</v>
          </cell>
          <cell r="O14480">
            <v>0</v>
          </cell>
          <cell r="Q14480">
            <v>46204</v>
          </cell>
          <cell r="W14480" t="str">
            <v>SP INT 1</v>
          </cell>
          <cell r="X14480" t="str">
            <v>SP INT 1</v>
          </cell>
        </row>
        <row r="14481">
          <cell r="B14481">
            <v>7</v>
          </cell>
          <cell r="K14481" t="str">
            <v>DESPESAS GERAIS</v>
          </cell>
          <cell r="O14481">
            <v>0</v>
          </cell>
          <cell r="Q14481">
            <v>46204</v>
          </cell>
          <cell r="W14481" t="str">
            <v>SP INT 1</v>
          </cell>
          <cell r="X14481" t="str">
            <v>SP INT 1</v>
          </cell>
        </row>
        <row r="14482">
          <cell r="B14482">
            <v>7</v>
          </cell>
          <cell r="K14482" t="str">
            <v>SALÁRIOS, ENCARGOS E BENEFÍCIOS</v>
          </cell>
          <cell r="O14482">
            <v>0</v>
          </cell>
          <cell r="Q14482">
            <v>46204</v>
          </cell>
          <cell r="W14482" t="str">
            <v>SP INT 1</v>
          </cell>
          <cell r="X14482" t="str">
            <v>SP INT 1</v>
          </cell>
        </row>
        <row r="14483">
          <cell r="B14483">
            <v>7</v>
          </cell>
          <cell r="K14483" t="str">
            <v>SALÁRIOS, ENCARGOS E BENEFÍCIOS</v>
          </cell>
          <cell r="O14483">
            <v>0</v>
          </cell>
          <cell r="Q14483">
            <v>46204</v>
          </cell>
          <cell r="W14483" t="str">
            <v>SP INT 1</v>
          </cell>
          <cell r="X14483" t="str">
            <v>SP INT 1</v>
          </cell>
        </row>
        <row r="14484">
          <cell r="B14484">
            <v>7</v>
          </cell>
          <cell r="K14484" t="str">
            <v>SALÁRIOS, ENCARGOS E BENEFÍCIOS</v>
          </cell>
          <cell r="O14484">
            <v>0</v>
          </cell>
          <cell r="Q14484">
            <v>46204</v>
          </cell>
          <cell r="W14484" t="str">
            <v>SP INT 1</v>
          </cell>
          <cell r="X14484" t="str">
            <v>SP INT 1</v>
          </cell>
        </row>
        <row r="14485">
          <cell r="B14485">
            <v>7</v>
          </cell>
          <cell r="K14485" t="str">
            <v>SALÁRIOS, ENCARGOS E BENEFÍCIOS</v>
          </cell>
          <cell r="O14485">
            <v>0</v>
          </cell>
          <cell r="Q14485">
            <v>46204</v>
          </cell>
          <cell r="W14485" t="str">
            <v>SP INT 1</v>
          </cell>
          <cell r="X14485" t="str">
            <v>SP INT 1</v>
          </cell>
        </row>
        <row r="14486">
          <cell r="B14486">
            <v>7</v>
          </cell>
          <cell r="K14486" t="str">
            <v>SALÁRIOS, ENCARGOS E BENEFÍCIOS</v>
          </cell>
          <cell r="O14486">
            <v>0</v>
          </cell>
          <cell r="Q14486">
            <v>46204</v>
          </cell>
          <cell r="W14486" t="str">
            <v>SP INT 1</v>
          </cell>
          <cell r="X14486" t="str">
            <v>SP INT 1</v>
          </cell>
        </row>
        <row r="14487">
          <cell r="B14487">
            <v>7</v>
          </cell>
          <cell r="K14487" t="str">
            <v>SALÁRIOS, ENCARGOS E BENEFÍCIOS</v>
          </cell>
          <cell r="O14487">
            <v>0</v>
          </cell>
          <cell r="Q14487">
            <v>46204</v>
          </cell>
          <cell r="W14487" t="str">
            <v>SP INT 1</v>
          </cell>
          <cell r="X14487" t="str">
            <v>SP INT 1</v>
          </cell>
        </row>
        <row r="14488">
          <cell r="B14488">
            <v>7</v>
          </cell>
          <cell r="K14488" t="str">
            <v>SALÁRIOS, ENCARGOS E BENEFÍCIOS</v>
          </cell>
          <cell r="O14488">
            <v>0</v>
          </cell>
          <cell r="Q14488">
            <v>46204</v>
          </cell>
          <cell r="W14488" t="str">
            <v>SP INT 1</v>
          </cell>
          <cell r="X14488" t="str">
            <v>SP INT 1</v>
          </cell>
        </row>
        <row r="14489">
          <cell r="B14489">
            <v>7</v>
          </cell>
          <cell r="K14489" t="str">
            <v>SALÁRIOS, ENCARGOS E BENEFÍCIOS</v>
          </cell>
          <cell r="O14489">
            <v>0</v>
          </cell>
          <cell r="Q14489">
            <v>46204</v>
          </cell>
          <cell r="W14489" t="str">
            <v>SP INT 1</v>
          </cell>
          <cell r="X14489" t="str">
            <v>SP INT 1</v>
          </cell>
        </row>
        <row r="14490">
          <cell r="B14490">
            <v>7</v>
          </cell>
          <cell r="K14490" t="str">
            <v>SALÁRIOS, ENCARGOS E BENEFÍCIOS</v>
          </cell>
          <cell r="O14490">
            <v>0</v>
          </cell>
          <cell r="Q14490">
            <v>46204</v>
          </cell>
          <cell r="W14490" t="str">
            <v>SP INT 1</v>
          </cell>
          <cell r="X14490" t="str">
            <v>SP INT 1</v>
          </cell>
        </row>
        <row r="14491">
          <cell r="B14491">
            <v>7</v>
          </cell>
          <cell r="K14491" t="str">
            <v>SALÁRIOS, ENCARGOS E BENEFÍCIOS</v>
          </cell>
          <cell r="O14491">
            <v>0</v>
          </cell>
          <cell r="Q14491">
            <v>46204</v>
          </cell>
          <cell r="W14491" t="str">
            <v>SP INT 1</v>
          </cell>
          <cell r="X14491" t="str">
            <v>SP INT 1</v>
          </cell>
        </row>
        <row r="14492">
          <cell r="B14492">
            <v>7</v>
          </cell>
          <cell r="K14492" t="str">
            <v>SALÁRIOS, ENCARGOS E BENEFÍCIOS</v>
          </cell>
          <cell r="O14492">
            <v>0</v>
          </cell>
          <cell r="Q14492">
            <v>46204</v>
          </cell>
          <cell r="W14492" t="str">
            <v>SP INT 1</v>
          </cell>
          <cell r="X14492" t="str">
            <v>SP INT 1</v>
          </cell>
        </row>
        <row r="14493">
          <cell r="B14493">
            <v>7</v>
          </cell>
          <cell r="K14493" t="str">
            <v>SALÁRIOS, ENCARGOS E BENEFÍCIOS</v>
          </cell>
          <cell r="O14493">
            <v>0</v>
          </cell>
          <cell r="Q14493">
            <v>46204</v>
          </cell>
          <cell r="W14493" t="str">
            <v>SP INT 1</v>
          </cell>
          <cell r="X14493" t="str">
            <v>SP INT 1</v>
          </cell>
        </row>
        <row r="14494">
          <cell r="B14494">
            <v>7</v>
          </cell>
          <cell r="K14494" t="str">
            <v>SALÁRIOS, ENCARGOS E BENEFÍCIOS</v>
          </cell>
          <cell r="O14494">
            <v>0</v>
          </cell>
          <cell r="Q14494">
            <v>46204</v>
          </cell>
          <cell r="W14494" t="str">
            <v>SP INT 1</v>
          </cell>
          <cell r="X14494" t="str">
            <v>SP INT 1</v>
          </cell>
        </row>
        <row r="14495">
          <cell r="B14495">
            <v>7</v>
          </cell>
          <cell r="K14495" t="str">
            <v>SALÁRIOS, ENCARGOS E BENEFÍCIOS</v>
          </cell>
          <cell r="O14495">
            <v>0</v>
          </cell>
          <cell r="Q14495">
            <v>46204</v>
          </cell>
          <cell r="W14495" t="str">
            <v>SP INT 1</v>
          </cell>
          <cell r="X14495" t="str">
            <v>SP INT 1</v>
          </cell>
        </row>
        <row r="14496">
          <cell r="B14496">
            <v>7</v>
          </cell>
          <cell r="K14496" t="str">
            <v>SALÁRIOS, ENCARGOS E BENEFÍCIOS</v>
          </cell>
          <cell r="O14496">
            <v>0</v>
          </cell>
          <cell r="Q14496">
            <v>46204</v>
          </cell>
          <cell r="W14496" t="str">
            <v>SP INT 1</v>
          </cell>
          <cell r="X14496" t="str">
            <v>SP INT 1</v>
          </cell>
        </row>
        <row r="14497">
          <cell r="B14497">
            <v>7</v>
          </cell>
          <cell r="K14497" t="str">
            <v>SALÁRIOS, ENCARGOS E BENEFÍCIOS</v>
          </cell>
          <cell r="O14497">
            <v>0</v>
          </cell>
          <cell r="Q14497">
            <v>46204</v>
          </cell>
          <cell r="W14497" t="str">
            <v>SP INT 1</v>
          </cell>
          <cell r="X14497" t="str">
            <v>SP INT 1</v>
          </cell>
        </row>
        <row r="14498">
          <cell r="B14498">
            <v>7</v>
          </cell>
          <cell r="K14498" t="str">
            <v>SALÁRIOS, ENCARGOS E BENEFÍCIOS</v>
          </cell>
          <cell r="O14498">
            <v>0</v>
          </cell>
          <cell r="Q14498">
            <v>46204</v>
          </cell>
          <cell r="W14498" t="str">
            <v>SP INT 1</v>
          </cell>
          <cell r="X14498" t="str">
            <v>SP INT 1</v>
          </cell>
        </row>
        <row r="14499">
          <cell r="B14499">
            <v>7</v>
          </cell>
          <cell r="K14499" t="str">
            <v>SALÁRIOS, ENCARGOS E BENEFÍCIOS</v>
          </cell>
          <cell r="O14499">
            <v>0</v>
          </cell>
          <cell r="Q14499">
            <v>46204</v>
          </cell>
          <cell r="W14499" t="str">
            <v>SP INT 1</v>
          </cell>
          <cell r="X14499" t="str">
            <v>SP INT 1</v>
          </cell>
        </row>
        <row r="14500">
          <cell r="B14500">
            <v>7</v>
          </cell>
          <cell r="K14500" t="str">
            <v>SALÁRIOS, ENCARGOS E BENEFÍCIOS</v>
          </cell>
          <cell r="O14500">
            <v>0</v>
          </cell>
          <cell r="Q14500">
            <v>46204</v>
          </cell>
          <cell r="W14500" t="str">
            <v>SP INT 1</v>
          </cell>
          <cell r="X14500" t="str">
            <v>SP INT 1</v>
          </cell>
        </row>
        <row r="14501">
          <cell r="B14501">
            <v>7</v>
          </cell>
          <cell r="K14501" t="str">
            <v>SALÁRIOS, ENCARGOS E BENEFÍCIOS</v>
          </cell>
          <cell r="O14501">
            <v>0</v>
          </cell>
          <cell r="Q14501">
            <v>46204</v>
          </cell>
          <cell r="W14501" t="str">
            <v>SP INT 1</v>
          </cell>
          <cell r="X14501" t="str">
            <v>SP INT 1</v>
          </cell>
        </row>
        <row r="14502">
          <cell r="B14502">
            <v>7</v>
          </cell>
          <cell r="K14502" t="str">
            <v>SALÁRIOS, ENCARGOS E BENEFÍCIOS</v>
          </cell>
          <cell r="O14502">
            <v>0</v>
          </cell>
          <cell r="Q14502">
            <v>46204</v>
          </cell>
          <cell r="W14502" t="str">
            <v>SP INT 1</v>
          </cell>
          <cell r="X14502" t="str">
            <v>SP INT 1</v>
          </cell>
        </row>
        <row r="14503">
          <cell r="B14503">
            <v>7</v>
          </cell>
          <cell r="K14503" t="str">
            <v>SALÁRIOS, ENCARGOS E BENEFÍCIOS</v>
          </cell>
          <cell r="O14503">
            <v>0</v>
          </cell>
          <cell r="Q14503">
            <v>46204</v>
          </cell>
          <cell r="W14503" t="str">
            <v>SP INT 1</v>
          </cell>
          <cell r="X14503" t="str">
            <v>SP INT 1</v>
          </cell>
        </row>
        <row r="14504">
          <cell r="B14504">
            <v>7</v>
          </cell>
          <cell r="K14504" t="str">
            <v>SALÁRIOS, ENCARGOS E BENEFÍCIOS</v>
          </cell>
          <cell r="O14504">
            <v>0</v>
          </cell>
          <cell r="Q14504">
            <v>46204</v>
          </cell>
          <cell r="W14504" t="str">
            <v>SP INT 1</v>
          </cell>
          <cell r="X14504" t="str">
            <v>SP INT 1</v>
          </cell>
        </row>
        <row r="14505">
          <cell r="B14505">
            <v>7</v>
          </cell>
          <cell r="K14505" t="str">
            <v>SALÁRIOS, ENCARGOS E BENEFÍCIOS</v>
          </cell>
          <cell r="O14505">
            <v>0</v>
          </cell>
          <cell r="Q14505">
            <v>46204</v>
          </cell>
          <cell r="W14505" t="str">
            <v>SP INT 1</v>
          </cell>
          <cell r="X14505" t="str">
            <v>SP INT 1</v>
          </cell>
        </row>
        <row r="14506">
          <cell r="B14506">
            <v>7</v>
          </cell>
          <cell r="K14506" t="str">
            <v>SALÁRIOS, ENCARGOS E BENEFÍCIOS</v>
          </cell>
          <cell r="O14506">
            <v>0</v>
          </cell>
          <cell r="Q14506">
            <v>46204</v>
          </cell>
          <cell r="W14506" t="str">
            <v>SP INT 1</v>
          </cell>
          <cell r="X14506" t="str">
            <v>SP INT 1</v>
          </cell>
        </row>
        <row r="14507">
          <cell r="B14507">
            <v>7</v>
          </cell>
          <cell r="K14507" t="str">
            <v>SALÁRIOS, ENCARGOS E BENEFÍCIOS</v>
          </cell>
          <cell r="O14507">
            <v>0</v>
          </cell>
          <cell r="Q14507">
            <v>46204</v>
          </cell>
          <cell r="W14507" t="str">
            <v>SP INT 1</v>
          </cell>
          <cell r="X14507" t="str">
            <v>SP INT 1</v>
          </cell>
        </row>
        <row r="14508">
          <cell r="B14508">
            <v>7</v>
          </cell>
          <cell r="K14508" t="str">
            <v>SALÁRIOS, ENCARGOS E BENEFÍCIOS</v>
          </cell>
          <cell r="O14508">
            <v>0</v>
          </cell>
          <cell r="Q14508">
            <v>46204</v>
          </cell>
          <cell r="W14508" t="str">
            <v>SP INT 1</v>
          </cell>
          <cell r="X14508" t="str">
            <v>SP INT 1</v>
          </cell>
        </row>
        <row r="14509">
          <cell r="B14509">
            <v>7</v>
          </cell>
          <cell r="K14509" t="str">
            <v>DESPESAS GERAIS</v>
          </cell>
          <cell r="O14509">
            <v>0</v>
          </cell>
          <cell r="Q14509">
            <v>46204</v>
          </cell>
          <cell r="W14509" t="str">
            <v>SP INT 1</v>
          </cell>
          <cell r="X14509" t="str">
            <v>SP INT 1</v>
          </cell>
        </row>
        <row r="14510">
          <cell r="B14510">
            <v>7</v>
          </cell>
          <cell r="K14510" t="str">
            <v>SALÁRIOS, ENCARGOS E BENEFÍCIOS</v>
          </cell>
          <cell r="O14510">
            <v>0</v>
          </cell>
          <cell r="Q14510">
            <v>46204</v>
          </cell>
          <cell r="W14510" t="str">
            <v>SP INT 1</v>
          </cell>
          <cell r="X14510" t="str">
            <v>SP INT 1</v>
          </cell>
        </row>
        <row r="14511">
          <cell r="B14511">
            <v>7</v>
          </cell>
          <cell r="K14511" t="str">
            <v>SALÁRIOS, ENCARGOS E BENEFÍCIOS</v>
          </cell>
          <cell r="O14511">
            <v>0</v>
          </cell>
          <cell r="Q14511">
            <v>46204</v>
          </cell>
          <cell r="W14511" t="str">
            <v>SP INT 1</v>
          </cell>
          <cell r="X14511" t="str">
            <v>SP INT 1</v>
          </cell>
        </row>
        <row r="14512">
          <cell r="B14512">
            <v>7</v>
          </cell>
          <cell r="K14512" t="str">
            <v>SALÁRIOS, ENCARGOS E BENEFÍCIOS</v>
          </cell>
          <cell r="O14512">
            <v>0</v>
          </cell>
          <cell r="Q14512">
            <v>46204</v>
          </cell>
          <cell r="W14512" t="str">
            <v>SP INT 1</v>
          </cell>
          <cell r="X14512" t="str">
            <v>SP INT 1</v>
          </cell>
        </row>
        <row r="14513">
          <cell r="B14513">
            <v>7</v>
          </cell>
          <cell r="K14513" t="str">
            <v>SALÁRIOS, ENCARGOS E BENEFÍCIOS</v>
          </cell>
          <cell r="O14513">
            <v>0</v>
          </cell>
          <cell r="Q14513">
            <v>46204</v>
          </cell>
          <cell r="W14513" t="str">
            <v>SP INT 1</v>
          </cell>
          <cell r="X14513" t="str">
            <v>SP INT 1</v>
          </cell>
        </row>
        <row r="14514">
          <cell r="B14514">
            <v>7</v>
          </cell>
          <cell r="K14514" t="str">
            <v>SALÁRIOS, ENCARGOS E BENEFÍCIOS</v>
          </cell>
          <cell r="O14514">
            <v>0</v>
          </cell>
          <cell r="Q14514">
            <v>46204</v>
          </cell>
          <cell r="W14514" t="str">
            <v>SP INT 1</v>
          </cell>
          <cell r="X14514" t="str">
            <v>SP INT 1</v>
          </cell>
        </row>
        <row r="14515">
          <cell r="B14515">
            <v>7</v>
          </cell>
          <cell r="K14515" t="str">
            <v>SALÁRIOS, ENCARGOS E BENEFÍCIOS</v>
          </cell>
          <cell r="O14515">
            <v>0</v>
          </cell>
          <cell r="Q14515">
            <v>46204</v>
          </cell>
          <cell r="W14515" t="str">
            <v>SP INT 1</v>
          </cell>
          <cell r="X14515" t="str">
            <v>SP INT 1</v>
          </cell>
        </row>
        <row r="14516">
          <cell r="B14516">
            <v>7</v>
          </cell>
          <cell r="K14516" t="str">
            <v>SALÁRIOS, ENCARGOS E BENEFÍCIOS</v>
          </cell>
          <cell r="O14516">
            <v>0</v>
          </cell>
          <cell r="Q14516">
            <v>46204</v>
          </cell>
          <cell r="W14516" t="str">
            <v>SP INT 1</v>
          </cell>
          <cell r="X14516" t="str">
            <v>SP INT 1</v>
          </cell>
        </row>
        <row r="14517">
          <cell r="B14517">
            <v>7</v>
          </cell>
          <cell r="K14517" t="str">
            <v>SALÁRIOS, ENCARGOS E BENEFÍCIOS</v>
          </cell>
          <cell r="O14517">
            <v>0</v>
          </cell>
          <cell r="Q14517">
            <v>46204</v>
          </cell>
          <cell r="W14517" t="str">
            <v>SP INT 1</v>
          </cell>
          <cell r="X14517" t="str">
            <v>SP INT 1</v>
          </cell>
        </row>
        <row r="14518">
          <cell r="B14518">
            <v>7</v>
          </cell>
          <cell r="K14518" t="str">
            <v>SALÁRIOS, ENCARGOS E BENEFÍCIOS</v>
          </cell>
          <cell r="O14518">
            <v>0</v>
          </cell>
          <cell r="Q14518">
            <v>46204</v>
          </cell>
          <cell r="W14518" t="str">
            <v>SP INT 1</v>
          </cell>
          <cell r="X14518" t="str">
            <v>SP INT 1</v>
          </cell>
        </row>
        <row r="14519">
          <cell r="B14519">
            <v>7</v>
          </cell>
          <cell r="K14519" t="str">
            <v>SALÁRIOS, ENCARGOS E BENEFÍCIOS</v>
          </cell>
          <cell r="O14519">
            <v>0</v>
          </cell>
          <cell r="Q14519">
            <v>46204</v>
          </cell>
          <cell r="W14519" t="str">
            <v>SP INT 1</v>
          </cell>
          <cell r="X14519" t="str">
            <v>SP INT 1</v>
          </cell>
        </row>
        <row r="14520">
          <cell r="B14520">
            <v>7</v>
          </cell>
          <cell r="K14520" t="str">
            <v>SALÁRIOS, ENCARGOS E BENEFÍCIOS</v>
          </cell>
          <cell r="O14520">
            <v>0</v>
          </cell>
          <cell r="Q14520">
            <v>46204</v>
          </cell>
          <cell r="W14520" t="str">
            <v>SP INT 1</v>
          </cell>
          <cell r="X14520" t="str">
            <v>SP INT 1</v>
          </cell>
        </row>
        <row r="14521">
          <cell r="B14521">
            <v>7</v>
          </cell>
          <cell r="K14521" t="str">
            <v>SALÁRIOS, ENCARGOS E BENEFÍCIOS</v>
          </cell>
          <cell r="O14521">
            <v>0</v>
          </cell>
          <cell r="Q14521">
            <v>46204</v>
          </cell>
          <cell r="W14521" t="str">
            <v>SP INT 1</v>
          </cell>
          <cell r="X14521" t="str">
            <v>SP INT 1</v>
          </cell>
        </row>
        <row r="14522">
          <cell r="B14522">
            <v>7</v>
          </cell>
          <cell r="K14522" t="str">
            <v>SALÁRIOS, ENCARGOS E BENEFÍCIOS</v>
          </cell>
          <cell r="O14522">
            <v>0</v>
          </cell>
          <cell r="Q14522">
            <v>46204</v>
          </cell>
          <cell r="W14522" t="str">
            <v>SP INT 1</v>
          </cell>
          <cell r="X14522" t="str">
            <v>SP INT 1</v>
          </cell>
        </row>
        <row r="14523">
          <cell r="B14523">
            <v>7</v>
          </cell>
          <cell r="K14523" t="str">
            <v>SALÁRIOS, ENCARGOS E BENEFÍCIOS</v>
          </cell>
          <cell r="O14523">
            <v>0</v>
          </cell>
          <cell r="Q14523">
            <v>46204</v>
          </cell>
          <cell r="W14523" t="str">
            <v>SP INT 1</v>
          </cell>
          <cell r="X14523" t="str">
            <v>SP INT 1</v>
          </cell>
        </row>
        <row r="14524">
          <cell r="B14524">
            <v>7</v>
          </cell>
          <cell r="K14524" t="str">
            <v>SALÁRIOS, ENCARGOS E BENEFÍCIOS</v>
          </cell>
          <cell r="O14524">
            <v>0</v>
          </cell>
          <cell r="Q14524">
            <v>46204</v>
          </cell>
          <cell r="W14524" t="str">
            <v>SP INT 1</v>
          </cell>
          <cell r="X14524" t="str">
            <v>SP INT 1</v>
          </cell>
        </row>
        <row r="14525">
          <cell r="B14525">
            <v>7</v>
          </cell>
          <cell r="K14525" t="str">
            <v>SALÁRIOS, ENCARGOS E BENEFÍCIOS</v>
          </cell>
          <cell r="O14525">
            <v>0</v>
          </cell>
          <cell r="Q14525">
            <v>46204</v>
          </cell>
          <cell r="W14525" t="str">
            <v>SP INT 1</v>
          </cell>
          <cell r="X14525" t="str">
            <v>SP INT 1</v>
          </cell>
        </row>
        <row r="14526">
          <cell r="B14526">
            <v>7</v>
          </cell>
          <cell r="K14526" t="str">
            <v>SALÁRIOS, ENCARGOS E BENEFÍCIOS</v>
          </cell>
          <cell r="O14526">
            <v>0</v>
          </cell>
          <cell r="Q14526">
            <v>46204</v>
          </cell>
          <cell r="W14526" t="str">
            <v>SP INT 1</v>
          </cell>
          <cell r="X14526" t="str">
            <v>SP INT 1</v>
          </cell>
        </row>
        <row r="14527">
          <cell r="B14527">
            <v>7</v>
          </cell>
          <cell r="K14527" t="str">
            <v>SALÁRIOS, ENCARGOS E BENEFÍCIOS</v>
          </cell>
          <cell r="O14527">
            <v>0</v>
          </cell>
          <cell r="Q14527">
            <v>46204</v>
          </cell>
          <cell r="W14527" t="str">
            <v>SP INT 1</v>
          </cell>
          <cell r="X14527" t="str">
            <v>SP INT 1</v>
          </cell>
        </row>
        <row r="14528">
          <cell r="B14528">
            <v>7</v>
          </cell>
          <cell r="K14528" t="str">
            <v>SALÁRIOS, ENCARGOS E BENEFÍCIOS</v>
          </cell>
          <cell r="O14528">
            <v>0</v>
          </cell>
          <cell r="Q14528">
            <v>46204</v>
          </cell>
          <cell r="W14528" t="str">
            <v>SP INT 1</v>
          </cell>
          <cell r="X14528" t="str">
            <v>SP INT 1</v>
          </cell>
        </row>
        <row r="14529">
          <cell r="B14529">
            <v>7</v>
          </cell>
          <cell r="K14529" t="str">
            <v>SALÁRIOS, ENCARGOS E BENEFÍCIOS</v>
          </cell>
          <cell r="O14529">
            <v>0</v>
          </cell>
          <cell r="Q14529">
            <v>46204</v>
          </cell>
          <cell r="W14529" t="str">
            <v>SP INT 1</v>
          </cell>
          <cell r="X14529" t="str">
            <v>SP INT 1</v>
          </cell>
        </row>
        <row r="14530">
          <cell r="B14530">
            <v>7</v>
          </cell>
          <cell r="K14530" t="str">
            <v>SALÁRIOS, ENCARGOS E BENEFÍCIOS</v>
          </cell>
          <cell r="O14530">
            <v>0</v>
          </cell>
          <cell r="Q14530">
            <v>46204</v>
          </cell>
          <cell r="W14530" t="str">
            <v>SP INT 1</v>
          </cell>
          <cell r="X14530" t="str">
            <v>SP INT 1</v>
          </cell>
        </row>
        <row r="14531">
          <cell r="B14531">
            <v>7</v>
          </cell>
          <cell r="K14531" t="str">
            <v>SALÁRIOS, ENCARGOS E BENEFÍCIOS</v>
          </cell>
          <cell r="O14531">
            <v>0</v>
          </cell>
          <cell r="Q14531">
            <v>46204</v>
          </cell>
          <cell r="W14531" t="str">
            <v>SP INT 1</v>
          </cell>
          <cell r="X14531" t="str">
            <v>SP INT 1</v>
          </cell>
        </row>
        <row r="14532">
          <cell r="B14532">
            <v>7</v>
          </cell>
          <cell r="K14532" t="str">
            <v>PLANTÕES E LOJAS</v>
          </cell>
          <cell r="O14532">
            <v>0</v>
          </cell>
          <cell r="P14532">
            <v>4621.67</v>
          </cell>
          <cell r="Q14532">
            <v>46204</v>
          </cell>
          <cell r="W14532" t="str">
            <v>SP INT 1</v>
          </cell>
          <cell r="X14532" t="str">
            <v>SP INT 1</v>
          </cell>
        </row>
        <row r="14533">
          <cell r="B14533">
            <v>7</v>
          </cell>
          <cell r="K14533" t="str">
            <v>PLANTÕES E LOJAS</v>
          </cell>
          <cell r="O14533">
            <v>0</v>
          </cell>
          <cell r="P14533">
            <v>14305.18</v>
          </cell>
          <cell r="Q14533">
            <v>46204</v>
          </cell>
          <cell r="W14533" t="str">
            <v>SP INT 1</v>
          </cell>
          <cell r="X14533" t="str">
            <v>SP INT 1</v>
          </cell>
        </row>
        <row r="14534">
          <cell r="B14534">
            <v>7</v>
          </cell>
          <cell r="K14534" t="str">
            <v>SALÁRIOS, ENCARGOS E BENEFÍCIOS</v>
          </cell>
          <cell r="O14534">
            <v>0</v>
          </cell>
          <cell r="Q14534">
            <v>46204</v>
          </cell>
          <cell r="W14534" t="str">
            <v>SP INT 1</v>
          </cell>
          <cell r="X14534" t="str">
            <v>SP INT 1</v>
          </cell>
        </row>
        <row r="14535">
          <cell r="B14535">
            <v>7</v>
          </cell>
          <cell r="K14535" t="str">
            <v>SALÁRIOS, ENCARGOS E BENEFÍCIOS</v>
          </cell>
          <cell r="O14535">
            <v>0</v>
          </cell>
          <cell r="Q14535">
            <v>46204</v>
          </cell>
          <cell r="W14535" t="str">
            <v>SP INT 1</v>
          </cell>
          <cell r="X14535" t="str">
            <v>SP INT 1</v>
          </cell>
        </row>
        <row r="14536">
          <cell r="B14536">
            <v>7</v>
          </cell>
          <cell r="K14536" t="str">
            <v>SALÁRIOS, ENCARGOS E BENEFÍCIOS</v>
          </cell>
          <cell r="O14536">
            <v>0</v>
          </cell>
          <cell r="Q14536">
            <v>46204</v>
          </cell>
          <cell r="W14536" t="str">
            <v>SP INT 1</v>
          </cell>
          <cell r="X14536" t="str">
            <v>SP INT 1</v>
          </cell>
        </row>
        <row r="14537">
          <cell r="B14537">
            <v>7</v>
          </cell>
          <cell r="K14537" t="str">
            <v>SALÁRIOS, ENCARGOS E BENEFÍCIOS</v>
          </cell>
          <cell r="O14537">
            <v>0</v>
          </cell>
          <cell r="Q14537">
            <v>46204</v>
          </cell>
          <cell r="W14537" t="str">
            <v>SP INT 1</v>
          </cell>
          <cell r="X14537" t="str">
            <v>SP INT 1</v>
          </cell>
        </row>
        <row r="14538">
          <cell r="B14538">
            <v>7</v>
          </cell>
          <cell r="K14538" t="str">
            <v>SALÁRIOS, ENCARGOS E BENEFÍCIOS</v>
          </cell>
          <cell r="O14538">
            <v>0</v>
          </cell>
          <cell r="Q14538">
            <v>46204</v>
          </cell>
          <cell r="W14538" t="str">
            <v>SP INT 1</v>
          </cell>
          <cell r="X14538" t="str">
            <v>SP INT 1</v>
          </cell>
        </row>
        <row r="14539">
          <cell r="B14539">
            <v>7</v>
          </cell>
          <cell r="K14539" t="str">
            <v>SALÁRIOS, ENCARGOS E BENEFÍCIOS</v>
          </cell>
          <cell r="O14539">
            <v>0</v>
          </cell>
          <cell r="Q14539">
            <v>46204</v>
          </cell>
          <cell r="W14539" t="str">
            <v>SP INT 1</v>
          </cell>
          <cell r="X14539" t="str">
            <v>SP INT 1</v>
          </cell>
        </row>
        <row r="14540">
          <cell r="B14540">
            <v>7</v>
          </cell>
          <cell r="K14540" t="str">
            <v>SALÁRIOS, ENCARGOS E BENEFÍCIOS</v>
          </cell>
          <cell r="O14540">
            <v>0</v>
          </cell>
          <cell r="Q14540">
            <v>46204</v>
          </cell>
          <cell r="W14540" t="str">
            <v>SP INT 1</v>
          </cell>
          <cell r="X14540" t="str">
            <v>SP INT 1</v>
          </cell>
        </row>
        <row r="14541">
          <cell r="B14541">
            <v>7</v>
          </cell>
          <cell r="K14541" t="str">
            <v>SALÁRIOS, ENCARGOS E BENEFÍCIOS</v>
          </cell>
          <cell r="O14541">
            <v>0</v>
          </cell>
          <cell r="Q14541">
            <v>46204</v>
          </cell>
          <cell r="W14541" t="str">
            <v>SP INT 1</v>
          </cell>
          <cell r="X14541" t="str">
            <v>SP INT 1</v>
          </cell>
        </row>
        <row r="14542">
          <cell r="B14542">
            <v>7</v>
          </cell>
          <cell r="K14542" t="str">
            <v>SALÁRIOS, ENCARGOS E BENEFÍCIOS</v>
          </cell>
          <cell r="O14542">
            <v>0</v>
          </cell>
          <cell r="Q14542">
            <v>46204</v>
          </cell>
          <cell r="W14542" t="str">
            <v>SP INT 1</v>
          </cell>
          <cell r="X14542" t="str">
            <v>SP INT 1</v>
          </cell>
        </row>
        <row r="14543">
          <cell r="B14543">
            <v>7</v>
          </cell>
          <cell r="K14543" t="str">
            <v>SALÁRIOS, ENCARGOS E BENEFÍCIOS</v>
          </cell>
          <cell r="O14543">
            <v>0</v>
          </cell>
          <cell r="Q14543">
            <v>46204</v>
          </cell>
          <cell r="W14543" t="str">
            <v>SP INT 1</v>
          </cell>
          <cell r="X14543" t="str">
            <v>SP INT 1</v>
          </cell>
        </row>
        <row r="14544">
          <cell r="B14544">
            <v>7</v>
          </cell>
          <cell r="K14544" t="str">
            <v>DESPESAS GERAIS</v>
          </cell>
          <cell r="O14544">
            <v>0</v>
          </cell>
          <cell r="Q14544">
            <v>46204</v>
          </cell>
          <cell r="W14544" t="str">
            <v>SP INT 1</v>
          </cell>
          <cell r="X14544" t="str">
            <v>SP INT 1</v>
          </cell>
        </row>
        <row r="14545">
          <cell r="B14545">
            <v>7</v>
          </cell>
          <cell r="K14545" t="str">
            <v>SALÁRIOS, ENCARGOS E BENEFÍCIOS</v>
          </cell>
          <cell r="O14545">
            <v>0</v>
          </cell>
          <cell r="Q14545">
            <v>46204</v>
          </cell>
          <cell r="W14545" t="str">
            <v>SP INT 1</v>
          </cell>
          <cell r="X14545" t="str">
            <v>SP INT 1</v>
          </cell>
        </row>
        <row r="14546">
          <cell r="B14546">
            <v>7</v>
          </cell>
          <cell r="K14546" t="str">
            <v>SALÁRIOS, ENCARGOS E BENEFÍCIOS</v>
          </cell>
          <cell r="O14546">
            <v>0</v>
          </cell>
          <cell r="Q14546">
            <v>46204</v>
          </cell>
          <cell r="W14546" t="str">
            <v>SP INT 1</v>
          </cell>
          <cell r="X14546" t="str">
            <v>SP INT 1</v>
          </cell>
        </row>
        <row r="14547">
          <cell r="B14547">
            <v>7</v>
          </cell>
          <cell r="K14547" t="str">
            <v>SALÁRIOS, ENCARGOS E BENEFÍCIOS</v>
          </cell>
          <cell r="O14547">
            <v>0</v>
          </cell>
          <cell r="Q14547">
            <v>46204</v>
          </cell>
          <cell r="W14547" t="str">
            <v>SP INT 1</v>
          </cell>
          <cell r="X14547" t="str">
            <v>SP INT 1</v>
          </cell>
        </row>
        <row r="14548">
          <cell r="B14548">
            <v>7</v>
          </cell>
          <cell r="K14548" t="str">
            <v>SALÁRIOS, ENCARGOS E BENEFÍCIOS</v>
          </cell>
          <cell r="O14548">
            <v>0</v>
          </cell>
          <cell r="Q14548">
            <v>46204</v>
          </cell>
          <cell r="W14548" t="str">
            <v>SP INT 1</v>
          </cell>
          <cell r="X14548" t="str">
            <v>SP INT 1</v>
          </cell>
        </row>
        <row r="14549">
          <cell r="B14549">
            <v>7</v>
          </cell>
          <cell r="K14549" t="str">
            <v>SALÁRIOS, ENCARGOS E BENEFÍCIOS</v>
          </cell>
          <cell r="O14549">
            <v>0</v>
          </cell>
          <cell r="Q14549">
            <v>46204</v>
          </cell>
          <cell r="W14549" t="str">
            <v>SP INT 1</v>
          </cell>
          <cell r="X14549" t="str">
            <v>SP INT 1</v>
          </cell>
        </row>
        <row r="14550">
          <cell r="B14550">
            <v>7</v>
          </cell>
          <cell r="K14550" t="str">
            <v>SALÁRIOS, ENCARGOS E BENEFÍCIOS</v>
          </cell>
          <cell r="O14550">
            <v>0</v>
          </cell>
          <cell r="Q14550">
            <v>46204</v>
          </cell>
          <cell r="W14550" t="str">
            <v>SP INT 1</v>
          </cell>
          <cell r="X14550" t="str">
            <v>SP INT 1</v>
          </cell>
        </row>
        <row r="14551">
          <cell r="B14551">
            <v>7</v>
          </cell>
          <cell r="K14551" t="str">
            <v>SALÁRIOS, ENCARGOS E BENEFÍCIOS</v>
          </cell>
          <cell r="O14551">
            <v>0</v>
          </cell>
          <cell r="Q14551">
            <v>46204</v>
          </cell>
          <cell r="W14551" t="str">
            <v>SP INT 1</v>
          </cell>
          <cell r="X14551" t="str">
            <v>SP INT 1</v>
          </cell>
        </row>
        <row r="14552">
          <cell r="B14552">
            <v>7</v>
          </cell>
          <cell r="K14552" t="str">
            <v>SALÁRIOS, ENCARGOS E BENEFÍCIOS</v>
          </cell>
          <cell r="O14552">
            <v>0</v>
          </cell>
          <cell r="Q14552">
            <v>46204</v>
          </cell>
          <cell r="W14552" t="str">
            <v>SP INT 1</v>
          </cell>
          <cell r="X14552" t="str">
            <v>SP INT 1</v>
          </cell>
        </row>
        <row r="14553">
          <cell r="B14553">
            <v>7</v>
          </cell>
          <cell r="K14553" t="str">
            <v>SALÁRIOS, ENCARGOS E BENEFÍCIOS</v>
          </cell>
          <cell r="O14553">
            <v>0</v>
          </cell>
          <cell r="Q14553">
            <v>46204</v>
          </cell>
          <cell r="W14553" t="str">
            <v>SP INT 1</v>
          </cell>
          <cell r="X14553" t="str">
            <v>SP INT 1</v>
          </cell>
        </row>
        <row r="14554">
          <cell r="B14554">
            <v>7</v>
          </cell>
          <cell r="K14554" t="str">
            <v>SALÁRIOS, ENCARGOS E BENEFÍCIOS</v>
          </cell>
          <cell r="O14554">
            <v>0</v>
          </cell>
          <cell r="Q14554">
            <v>46204</v>
          </cell>
          <cell r="W14554" t="str">
            <v>SP INT 1</v>
          </cell>
          <cell r="X14554" t="str">
            <v>SP INT 1</v>
          </cell>
        </row>
        <row r="14555">
          <cell r="B14555">
            <v>7</v>
          </cell>
          <cell r="K14555" t="str">
            <v>SALÁRIOS, ENCARGOS E BENEFÍCIOS</v>
          </cell>
          <cell r="O14555">
            <v>0</v>
          </cell>
          <cell r="Q14555">
            <v>46204</v>
          </cell>
          <cell r="W14555" t="str">
            <v>SP INT 1</v>
          </cell>
          <cell r="X14555" t="str">
            <v>SP INT 1</v>
          </cell>
        </row>
        <row r="14556">
          <cell r="B14556">
            <v>7</v>
          </cell>
          <cell r="K14556" t="str">
            <v>SALÁRIOS, ENCARGOS E BENEFÍCIOS</v>
          </cell>
          <cell r="O14556">
            <v>0</v>
          </cell>
          <cell r="Q14556">
            <v>46204</v>
          </cell>
          <cell r="W14556" t="str">
            <v>SP INT 1</v>
          </cell>
          <cell r="X14556" t="str">
            <v>SP INT 1</v>
          </cell>
        </row>
        <row r="14557">
          <cell r="B14557">
            <v>7</v>
          </cell>
          <cell r="K14557" t="str">
            <v>SALÁRIOS, ENCARGOS E BENEFÍCIOS</v>
          </cell>
          <cell r="O14557">
            <v>0</v>
          </cell>
          <cell r="Q14557">
            <v>46204</v>
          </cell>
          <cell r="W14557" t="str">
            <v>SP INT 1</v>
          </cell>
          <cell r="X14557" t="str">
            <v>SP INT 1</v>
          </cell>
        </row>
        <row r="14558">
          <cell r="B14558">
            <v>7</v>
          </cell>
          <cell r="K14558" t="str">
            <v>SALÁRIOS, ENCARGOS E BENEFÍCIOS</v>
          </cell>
          <cell r="O14558">
            <v>0</v>
          </cell>
          <cell r="Q14558">
            <v>46204</v>
          </cell>
          <cell r="W14558" t="str">
            <v>SP INT 2</v>
          </cell>
          <cell r="X14558" t="str">
            <v>SP INT 2</v>
          </cell>
        </row>
        <row r="14559">
          <cell r="B14559">
            <v>7</v>
          </cell>
          <cell r="K14559" t="str">
            <v>SALÁRIOS, ENCARGOS E BENEFÍCIOS</v>
          </cell>
          <cell r="O14559">
            <v>0</v>
          </cell>
          <cell r="Q14559">
            <v>46204</v>
          </cell>
          <cell r="W14559" t="str">
            <v>SP INT 2</v>
          </cell>
          <cell r="X14559" t="str">
            <v>SP INT 2</v>
          </cell>
        </row>
        <row r="14560">
          <cell r="B14560">
            <v>7</v>
          </cell>
          <cell r="K14560" t="str">
            <v>SALÁRIOS, ENCARGOS E BENEFÍCIOS</v>
          </cell>
          <cell r="O14560">
            <v>0</v>
          </cell>
          <cell r="Q14560">
            <v>46204</v>
          </cell>
          <cell r="W14560" t="str">
            <v>SP INT 2</v>
          </cell>
          <cell r="X14560" t="str">
            <v>SP INT 2</v>
          </cell>
        </row>
        <row r="14561">
          <cell r="B14561">
            <v>7</v>
          </cell>
          <cell r="K14561" t="str">
            <v>SALÁRIOS, ENCARGOS E BENEFÍCIOS</v>
          </cell>
          <cell r="O14561">
            <v>0</v>
          </cell>
          <cell r="Q14561">
            <v>46204</v>
          </cell>
          <cell r="W14561" t="str">
            <v>SP INT 2</v>
          </cell>
          <cell r="X14561" t="str">
            <v>SP INT 2</v>
          </cell>
        </row>
        <row r="14562">
          <cell r="B14562">
            <v>7</v>
          </cell>
          <cell r="K14562" t="str">
            <v>DESPESAS GERAIS</v>
          </cell>
          <cell r="O14562">
            <v>0</v>
          </cell>
          <cell r="Q14562">
            <v>46204</v>
          </cell>
          <cell r="W14562" t="str">
            <v>SP INT 2</v>
          </cell>
          <cell r="X14562" t="str">
            <v>SP INT 2</v>
          </cell>
        </row>
        <row r="14563">
          <cell r="B14563">
            <v>7</v>
          </cell>
          <cell r="K14563" t="str">
            <v>SALÁRIOS, ENCARGOS E BENEFÍCIOS</v>
          </cell>
          <cell r="O14563">
            <v>0</v>
          </cell>
          <cell r="Q14563">
            <v>46204</v>
          </cell>
          <cell r="W14563" t="str">
            <v>SP INT 2</v>
          </cell>
          <cell r="X14563" t="str">
            <v>SP INT 2</v>
          </cell>
        </row>
        <row r="14564">
          <cell r="B14564">
            <v>7</v>
          </cell>
          <cell r="K14564" t="str">
            <v>SALÁRIOS, ENCARGOS E BENEFÍCIOS</v>
          </cell>
          <cell r="O14564">
            <v>0</v>
          </cell>
          <cell r="Q14564">
            <v>46204</v>
          </cell>
          <cell r="W14564" t="str">
            <v>SP INT 2</v>
          </cell>
          <cell r="X14564" t="str">
            <v>SP INT 2</v>
          </cell>
        </row>
        <row r="14565">
          <cell r="B14565">
            <v>7</v>
          </cell>
          <cell r="K14565" t="str">
            <v>SALÁRIOS, ENCARGOS E BENEFÍCIOS</v>
          </cell>
          <cell r="O14565">
            <v>0</v>
          </cell>
          <cell r="Q14565">
            <v>46204</v>
          </cell>
          <cell r="W14565" t="str">
            <v>SP INT 2</v>
          </cell>
          <cell r="X14565" t="str">
            <v>SP INT 2</v>
          </cell>
        </row>
        <row r="14566">
          <cell r="B14566">
            <v>7</v>
          </cell>
          <cell r="K14566" t="str">
            <v>SALÁRIOS, ENCARGOS E BENEFÍCIOS</v>
          </cell>
          <cell r="O14566">
            <v>0</v>
          </cell>
          <cell r="Q14566">
            <v>46204</v>
          </cell>
          <cell r="W14566" t="str">
            <v>SP INT 2</v>
          </cell>
          <cell r="X14566" t="str">
            <v>SP INT 2</v>
          </cell>
        </row>
        <row r="14567">
          <cell r="B14567">
            <v>7</v>
          </cell>
          <cell r="K14567" t="str">
            <v>SALÁRIOS, ENCARGOS E BENEFÍCIOS</v>
          </cell>
          <cell r="O14567">
            <v>0</v>
          </cell>
          <cell r="Q14567">
            <v>46204</v>
          </cell>
          <cell r="W14567" t="str">
            <v>SP INT 2</v>
          </cell>
          <cell r="X14567" t="str">
            <v>SP INT 2</v>
          </cell>
        </row>
        <row r="14568">
          <cell r="B14568">
            <v>7</v>
          </cell>
          <cell r="K14568" t="str">
            <v>SALÁRIOS, ENCARGOS E BENEFÍCIOS</v>
          </cell>
          <cell r="O14568">
            <v>0</v>
          </cell>
          <cell r="Q14568">
            <v>46204</v>
          </cell>
          <cell r="W14568" t="str">
            <v>SP INT 2</v>
          </cell>
          <cell r="X14568" t="str">
            <v>SP INT 2</v>
          </cell>
        </row>
        <row r="14569">
          <cell r="B14569">
            <v>7</v>
          </cell>
          <cell r="K14569" t="str">
            <v>DESPESAS GERAIS</v>
          </cell>
          <cell r="O14569">
            <v>0</v>
          </cell>
          <cell r="Q14569">
            <v>46204</v>
          </cell>
          <cell r="W14569" t="str">
            <v>SP INT 2</v>
          </cell>
          <cell r="X14569" t="str">
            <v>SP INT 2</v>
          </cell>
        </row>
        <row r="14570">
          <cell r="B14570">
            <v>7</v>
          </cell>
          <cell r="K14570" t="str">
            <v>DESPESAS GERAIS</v>
          </cell>
          <cell r="O14570">
            <v>0</v>
          </cell>
          <cell r="Q14570">
            <v>46204</v>
          </cell>
          <cell r="W14570" t="str">
            <v>SP INT 2</v>
          </cell>
          <cell r="X14570" t="str">
            <v>SP INT 2</v>
          </cell>
        </row>
        <row r="14571">
          <cell r="B14571">
            <v>7</v>
          </cell>
          <cell r="K14571" t="str">
            <v>SALÁRIOS, ENCARGOS E BENEFÍCIOS</v>
          </cell>
          <cell r="O14571">
            <v>0</v>
          </cell>
          <cell r="Q14571">
            <v>46204</v>
          </cell>
          <cell r="W14571" t="str">
            <v>SP INT 2</v>
          </cell>
          <cell r="X14571" t="str">
            <v>SP INT 2</v>
          </cell>
        </row>
        <row r="14572">
          <cell r="B14572">
            <v>7</v>
          </cell>
          <cell r="K14572" t="str">
            <v>SALÁRIOS, ENCARGOS E BENEFÍCIOS</v>
          </cell>
          <cell r="O14572">
            <v>0</v>
          </cell>
          <cell r="Q14572">
            <v>46204</v>
          </cell>
          <cell r="W14572" t="str">
            <v>SP INT 2</v>
          </cell>
          <cell r="X14572" t="str">
            <v>SP INT 2</v>
          </cell>
        </row>
        <row r="14573">
          <cell r="B14573">
            <v>7</v>
          </cell>
          <cell r="K14573" t="str">
            <v>SALÁRIOS, ENCARGOS E BENEFÍCIOS</v>
          </cell>
          <cell r="O14573">
            <v>0</v>
          </cell>
          <cell r="Q14573">
            <v>46204</v>
          </cell>
          <cell r="W14573" t="str">
            <v>SP INT 2</v>
          </cell>
          <cell r="X14573" t="str">
            <v>SP INT 2</v>
          </cell>
        </row>
        <row r="14574">
          <cell r="B14574">
            <v>7</v>
          </cell>
          <cell r="K14574" t="str">
            <v>SALÁRIOS, ENCARGOS E BENEFÍCIOS</v>
          </cell>
          <cell r="O14574">
            <v>0</v>
          </cell>
          <cell r="Q14574">
            <v>46204</v>
          </cell>
          <cell r="W14574" t="str">
            <v>SP INT 2</v>
          </cell>
          <cell r="X14574" t="str">
            <v>SP INT 2</v>
          </cell>
        </row>
        <row r="14575">
          <cell r="B14575">
            <v>7</v>
          </cell>
          <cell r="K14575" t="str">
            <v>SALÁRIOS, ENCARGOS E BENEFÍCIOS</v>
          </cell>
          <cell r="O14575">
            <v>0</v>
          </cell>
          <cell r="Q14575">
            <v>46204</v>
          </cell>
          <cell r="W14575" t="str">
            <v>SP INT 2</v>
          </cell>
          <cell r="X14575" t="str">
            <v>SP INT 2</v>
          </cell>
        </row>
        <row r="14576">
          <cell r="B14576">
            <v>7</v>
          </cell>
          <cell r="K14576" t="str">
            <v>SALÁRIOS, ENCARGOS E BENEFÍCIOS</v>
          </cell>
          <cell r="O14576">
            <v>0</v>
          </cell>
          <cell r="Q14576">
            <v>46204</v>
          </cell>
          <cell r="W14576" t="str">
            <v>SP INT 2</v>
          </cell>
          <cell r="X14576" t="str">
            <v>SP INT 2</v>
          </cell>
        </row>
        <row r="14577">
          <cell r="B14577">
            <v>7</v>
          </cell>
          <cell r="K14577" t="str">
            <v>SALÁRIOS, ENCARGOS E BENEFÍCIOS</v>
          </cell>
          <cell r="O14577">
            <v>0</v>
          </cell>
          <cell r="Q14577">
            <v>46204</v>
          </cell>
          <cell r="W14577" t="str">
            <v>SP INT 2</v>
          </cell>
          <cell r="X14577" t="str">
            <v>SP INT 2</v>
          </cell>
        </row>
        <row r="14578">
          <cell r="B14578">
            <v>7</v>
          </cell>
          <cell r="K14578" t="str">
            <v>SALÁRIOS, ENCARGOS E BENEFÍCIOS</v>
          </cell>
          <cell r="O14578">
            <v>0</v>
          </cell>
          <cell r="Q14578">
            <v>46204</v>
          </cell>
          <cell r="W14578" t="str">
            <v>SP INT 2</v>
          </cell>
          <cell r="X14578" t="str">
            <v>SP INT 2</v>
          </cell>
        </row>
        <row r="14579">
          <cell r="B14579">
            <v>7</v>
          </cell>
          <cell r="K14579" t="str">
            <v>SALÁRIOS, ENCARGOS E BENEFÍCIOS</v>
          </cell>
          <cell r="O14579">
            <v>0</v>
          </cell>
          <cell r="Q14579">
            <v>46204</v>
          </cell>
          <cell r="W14579" t="str">
            <v>SP INT 2</v>
          </cell>
          <cell r="X14579" t="str">
            <v>SP INT 2</v>
          </cell>
        </row>
        <row r="14580">
          <cell r="B14580">
            <v>7</v>
          </cell>
          <cell r="K14580" t="str">
            <v>SALÁRIOS, ENCARGOS E BENEFÍCIOS</v>
          </cell>
          <cell r="O14580">
            <v>0</v>
          </cell>
          <cell r="Q14580">
            <v>46204</v>
          </cell>
          <cell r="W14580" t="str">
            <v>SP INT 2</v>
          </cell>
          <cell r="X14580" t="str">
            <v>SP INT 2</v>
          </cell>
        </row>
        <row r="14581">
          <cell r="B14581">
            <v>7</v>
          </cell>
          <cell r="K14581" t="str">
            <v>SALÁRIOS, ENCARGOS E BENEFÍCIOS</v>
          </cell>
          <cell r="O14581">
            <v>0</v>
          </cell>
          <cell r="Q14581">
            <v>46204</v>
          </cell>
          <cell r="W14581" t="str">
            <v>SP INT 2</v>
          </cell>
          <cell r="X14581" t="str">
            <v>SP INT 2</v>
          </cell>
        </row>
        <row r="14582">
          <cell r="B14582">
            <v>7</v>
          </cell>
          <cell r="K14582" t="str">
            <v>SALÁRIOS, ENCARGOS E BENEFÍCIOS</v>
          </cell>
          <cell r="O14582">
            <v>0</v>
          </cell>
          <cell r="Q14582">
            <v>46204</v>
          </cell>
          <cell r="W14582" t="str">
            <v>SP INT 2</v>
          </cell>
          <cell r="X14582" t="str">
            <v>SP INT 2</v>
          </cell>
        </row>
        <row r="14583">
          <cell r="B14583">
            <v>7</v>
          </cell>
          <cell r="K14583" t="str">
            <v>SALÁRIOS, ENCARGOS E BENEFÍCIOS</v>
          </cell>
          <cell r="O14583">
            <v>0</v>
          </cell>
          <cell r="Q14583">
            <v>46204</v>
          </cell>
          <cell r="W14583" t="str">
            <v>SP INT 2</v>
          </cell>
          <cell r="X14583" t="str">
            <v>SP INT 2</v>
          </cell>
        </row>
        <row r="14584">
          <cell r="B14584">
            <v>7</v>
          </cell>
          <cell r="K14584" t="str">
            <v>DESPESAS GERAIS</v>
          </cell>
          <cell r="O14584">
            <v>0</v>
          </cell>
          <cell r="Q14584">
            <v>46204</v>
          </cell>
          <cell r="W14584" t="str">
            <v>SP INT 2</v>
          </cell>
          <cell r="X14584" t="str">
            <v>SP INT 2</v>
          </cell>
        </row>
        <row r="14585">
          <cell r="B14585">
            <v>7</v>
          </cell>
          <cell r="K14585" t="str">
            <v>SALÁRIOS, ENCARGOS E BENEFÍCIOS</v>
          </cell>
          <cell r="O14585">
            <v>0</v>
          </cell>
          <cell r="Q14585">
            <v>46204</v>
          </cell>
          <cell r="W14585" t="str">
            <v>SP INT 2</v>
          </cell>
          <cell r="X14585" t="str">
            <v>SP INT 2</v>
          </cell>
        </row>
        <row r="14586">
          <cell r="B14586">
            <v>7</v>
          </cell>
          <cell r="K14586" t="str">
            <v>SALÁRIOS, ENCARGOS E BENEFÍCIOS</v>
          </cell>
          <cell r="O14586">
            <v>0</v>
          </cell>
          <cell r="Q14586">
            <v>46204</v>
          </cell>
          <cell r="W14586" t="str">
            <v>SP INT 2</v>
          </cell>
          <cell r="X14586" t="str">
            <v>SP INT 2</v>
          </cell>
        </row>
        <row r="14587">
          <cell r="B14587">
            <v>7</v>
          </cell>
          <cell r="K14587" t="str">
            <v>SALÁRIOS, ENCARGOS E BENEFÍCIOS</v>
          </cell>
          <cell r="O14587">
            <v>0</v>
          </cell>
          <cell r="Q14587">
            <v>46204</v>
          </cell>
          <cell r="W14587" t="str">
            <v>SP INT 2</v>
          </cell>
          <cell r="X14587" t="str">
            <v>SP INT 2</v>
          </cell>
        </row>
        <row r="14588">
          <cell r="B14588">
            <v>7</v>
          </cell>
          <cell r="K14588" t="str">
            <v>SALÁRIOS, ENCARGOS E BENEFÍCIOS</v>
          </cell>
          <cell r="O14588">
            <v>0</v>
          </cell>
          <cell r="Q14588">
            <v>46204</v>
          </cell>
          <cell r="W14588" t="str">
            <v>SP INT 2</v>
          </cell>
          <cell r="X14588" t="str">
            <v>SP INT 2</v>
          </cell>
        </row>
        <row r="14589">
          <cell r="B14589">
            <v>7</v>
          </cell>
          <cell r="K14589" t="str">
            <v>SALÁRIOS, ENCARGOS E BENEFÍCIOS</v>
          </cell>
          <cell r="O14589">
            <v>0</v>
          </cell>
          <cell r="Q14589">
            <v>46204</v>
          </cell>
          <cell r="W14589" t="str">
            <v>SP INT 2</v>
          </cell>
          <cell r="X14589" t="str">
            <v>SP INT 2</v>
          </cell>
        </row>
        <row r="14590">
          <cell r="B14590">
            <v>7</v>
          </cell>
          <cell r="K14590" t="str">
            <v>SALÁRIOS, ENCARGOS E BENEFÍCIOS</v>
          </cell>
          <cell r="O14590">
            <v>0</v>
          </cell>
          <cell r="Q14590">
            <v>46204</v>
          </cell>
          <cell r="W14590" t="str">
            <v>SP INT 2</v>
          </cell>
          <cell r="X14590" t="str">
            <v>SP INT 2</v>
          </cell>
        </row>
        <row r="14591">
          <cell r="B14591">
            <v>7</v>
          </cell>
          <cell r="K14591" t="str">
            <v>SALÁRIOS, ENCARGOS E BENEFÍCIOS</v>
          </cell>
          <cell r="O14591">
            <v>0</v>
          </cell>
          <cell r="Q14591">
            <v>46204</v>
          </cell>
          <cell r="W14591" t="str">
            <v>SP INT 2</v>
          </cell>
          <cell r="X14591" t="str">
            <v>SP INT 2</v>
          </cell>
        </row>
        <row r="14592">
          <cell r="B14592">
            <v>7</v>
          </cell>
          <cell r="K14592" t="str">
            <v>SALÁRIOS, ENCARGOS E BENEFÍCIOS</v>
          </cell>
          <cell r="O14592">
            <v>0</v>
          </cell>
          <cell r="Q14592">
            <v>46204</v>
          </cell>
          <cell r="W14592" t="str">
            <v>SP INT 2</v>
          </cell>
          <cell r="X14592" t="str">
            <v>SP INT 2</v>
          </cell>
        </row>
        <row r="14593">
          <cell r="B14593">
            <v>7</v>
          </cell>
          <cell r="K14593" t="str">
            <v>SALÁRIOS, ENCARGOS E BENEFÍCIOS</v>
          </cell>
          <cell r="O14593">
            <v>0</v>
          </cell>
          <cell r="Q14593">
            <v>46204</v>
          </cell>
          <cell r="W14593" t="str">
            <v>SP INT 2</v>
          </cell>
          <cell r="X14593" t="str">
            <v>SP INT 2</v>
          </cell>
        </row>
        <row r="14594">
          <cell r="B14594">
            <v>7</v>
          </cell>
          <cell r="K14594" t="str">
            <v>SALÁRIOS, ENCARGOS E BENEFÍCIOS</v>
          </cell>
          <cell r="O14594">
            <v>0</v>
          </cell>
          <cell r="Q14594">
            <v>46204</v>
          </cell>
          <cell r="W14594" t="str">
            <v>SP INT 2</v>
          </cell>
          <cell r="X14594" t="str">
            <v>SP INT 2</v>
          </cell>
        </row>
        <row r="14595">
          <cell r="B14595">
            <v>7</v>
          </cell>
          <cell r="K14595" t="str">
            <v>DESPESAS GERAIS</v>
          </cell>
          <cell r="O14595">
            <v>0</v>
          </cell>
          <cell r="Q14595">
            <v>46204</v>
          </cell>
          <cell r="W14595" t="str">
            <v>SP INT 2</v>
          </cell>
          <cell r="X14595" t="str">
            <v>SP INT 2</v>
          </cell>
        </row>
        <row r="14596">
          <cell r="B14596">
            <v>7</v>
          </cell>
          <cell r="K14596" t="str">
            <v>SALÁRIOS, ENCARGOS E BENEFÍCIOS</v>
          </cell>
          <cell r="O14596">
            <v>0</v>
          </cell>
          <cell r="Q14596">
            <v>46204</v>
          </cell>
          <cell r="W14596" t="str">
            <v>SP INT 2</v>
          </cell>
          <cell r="X14596" t="str">
            <v>SP INT 2</v>
          </cell>
        </row>
        <row r="14597">
          <cell r="B14597">
            <v>7</v>
          </cell>
          <cell r="K14597" t="str">
            <v>SALÁRIOS, ENCARGOS E BENEFÍCIOS</v>
          </cell>
          <cell r="O14597">
            <v>0</v>
          </cell>
          <cell r="Q14597">
            <v>46204</v>
          </cell>
          <cell r="W14597" t="str">
            <v>SP INT 2</v>
          </cell>
          <cell r="X14597" t="str">
            <v>SP INT 2</v>
          </cell>
        </row>
        <row r="14598">
          <cell r="B14598">
            <v>7</v>
          </cell>
          <cell r="K14598" t="str">
            <v>SALÁRIOS, ENCARGOS E BENEFÍCIOS</v>
          </cell>
          <cell r="O14598">
            <v>0</v>
          </cell>
          <cell r="Q14598">
            <v>46204</v>
          </cell>
          <cell r="W14598" t="str">
            <v>SP INT 2</v>
          </cell>
          <cell r="X14598" t="str">
            <v>SP INT 2</v>
          </cell>
        </row>
        <row r="14599">
          <cell r="B14599">
            <v>7</v>
          </cell>
          <cell r="K14599" t="str">
            <v>SALÁRIOS, ENCARGOS E BENEFÍCIOS</v>
          </cell>
          <cell r="O14599">
            <v>0</v>
          </cell>
          <cell r="Q14599">
            <v>46204</v>
          </cell>
          <cell r="W14599" t="str">
            <v>SP INT 2</v>
          </cell>
          <cell r="X14599" t="str">
            <v>SP INT 2</v>
          </cell>
        </row>
        <row r="14600">
          <cell r="B14600">
            <v>7</v>
          </cell>
          <cell r="K14600" t="str">
            <v>SALÁRIOS, ENCARGOS E BENEFÍCIOS</v>
          </cell>
          <cell r="O14600">
            <v>0</v>
          </cell>
          <cell r="Q14600">
            <v>46204</v>
          </cell>
          <cell r="W14600" t="str">
            <v>SP INT 2</v>
          </cell>
          <cell r="X14600" t="str">
            <v>SP INT 2</v>
          </cell>
        </row>
        <row r="14601">
          <cell r="B14601">
            <v>7</v>
          </cell>
          <cell r="K14601" t="str">
            <v>SALÁRIOS, ENCARGOS E BENEFÍCIOS</v>
          </cell>
          <cell r="O14601">
            <v>0</v>
          </cell>
          <cell r="Q14601">
            <v>46204</v>
          </cell>
          <cell r="W14601" t="str">
            <v>SP INT 2</v>
          </cell>
          <cell r="X14601" t="str">
            <v>SP INT 2</v>
          </cell>
        </row>
        <row r="14602">
          <cell r="B14602">
            <v>7</v>
          </cell>
          <cell r="K14602" t="str">
            <v>SALÁRIOS, ENCARGOS E BENEFÍCIOS</v>
          </cell>
          <cell r="O14602">
            <v>0</v>
          </cell>
          <cell r="Q14602">
            <v>46204</v>
          </cell>
          <cell r="W14602" t="str">
            <v>SP INT 2</v>
          </cell>
          <cell r="X14602" t="str">
            <v>SP INT 2</v>
          </cell>
        </row>
        <row r="14603">
          <cell r="B14603">
            <v>7</v>
          </cell>
          <cell r="K14603" t="str">
            <v>SALÁRIOS, ENCARGOS E BENEFÍCIOS</v>
          </cell>
          <cell r="O14603">
            <v>0</v>
          </cell>
          <cell r="Q14603">
            <v>46204</v>
          </cell>
          <cell r="W14603" t="str">
            <v>SP INT 2</v>
          </cell>
          <cell r="X14603" t="str">
            <v>SP INT 2</v>
          </cell>
        </row>
        <row r="14604">
          <cell r="B14604">
            <v>7</v>
          </cell>
          <cell r="K14604" t="str">
            <v>SALÁRIOS, ENCARGOS E BENEFÍCIOS</v>
          </cell>
          <cell r="O14604">
            <v>0</v>
          </cell>
          <cell r="Q14604">
            <v>46204</v>
          </cell>
          <cell r="W14604" t="str">
            <v>SP INT 2</v>
          </cell>
          <cell r="X14604" t="str">
            <v>SP INT 2</v>
          </cell>
        </row>
        <row r="14605">
          <cell r="B14605">
            <v>7</v>
          </cell>
          <cell r="K14605" t="str">
            <v>SALÁRIOS, ENCARGOS E BENEFÍCIOS</v>
          </cell>
          <cell r="O14605">
            <v>0</v>
          </cell>
          <cell r="Q14605">
            <v>46204</v>
          </cell>
          <cell r="W14605" t="str">
            <v>SP INT 2</v>
          </cell>
          <cell r="X14605" t="str">
            <v>SP INT 2</v>
          </cell>
        </row>
        <row r="14606">
          <cell r="B14606">
            <v>7</v>
          </cell>
          <cell r="K14606" t="str">
            <v>SALÁRIOS, ENCARGOS E BENEFÍCIOS</v>
          </cell>
          <cell r="O14606">
            <v>0</v>
          </cell>
          <cell r="Q14606">
            <v>46204</v>
          </cell>
          <cell r="W14606" t="str">
            <v>SP INT 2</v>
          </cell>
          <cell r="X14606" t="str">
            <v>SP INT 2</v>
          </cell>
        </row>
        <row r="14607">
          <cell r="B14607">
            <v>7</v>
          </cell>
          <cell r="K14607" t="str">
            <v>SALÁRIOS, ENCARGOS E BENEFÍCIOS</v>
          </cell>
          <cell r="O14607">
            <v>0</v>
          </cell>
          <cell r="Q14607">
            <v>46204</v>
          </cell>
          <cell r="W14607" t="str">
            <v>SP INT 2</v>
          </cell>
          <cell r="X14607" t="str">
            <v>SP INT 2</v>
          </cell>
        </row>
        <row r="14608">
          <cell r="B14608">
            <v>7</v>
          </cell>
          <cell r="K14608" t="str">
            <v>SALÁRIOS, ENCARGOS E BENEFÍCIOS</v>
          </cell>
          <cell r="O14608">
            <v>0</v>
          </cell>
          <cell r="Q14608">
            <v>46204</v>
          </cell>
          <cell r="W14608" t="str">
            <v>SP INT 2</v>
          </cell>
          <cell r="X14608" t="str">
            <v>SP INT 2</v>
          </cell>
        </row>
        <row r="14609">
          <cell r="B14609">
            <v>7</v>
          </cell>
          <cell r="K14609" t="str">
            <v>SALÁRIOS, ENCARGOS E BENEFÍCIOS</v>
          </cell>
          <cell r="O14609">
            <v>0</v>
          </cell>
          <cell r="Q14609">
            <v>46204</v>
          </cell>
          <cell r="W14609" t="str">
            <v>SP INT 2</v>
          </cell>
          <cell r="X14609" t="str">
            <v>SP INT 2</v>
          </cell>
        </row>
        <row r="14610">
          <cell r="B14610">
            <v>7</v>
          </cell>
          <cell r="K14610" t="str">
            <v>SALÁRIOS, ENCARGOS E BENEFÍCIOS</v>
          </cell>
          <cell r="O14610">
            <v>0</v>
          </cell>
          <cell r="Q14610">
            <v>46204</v>
          </cell>
          <cell r="W14610" t="str">
            <v>SP INT 2</v>
          </cell>
          <cell r="X14610" t="str">
            <v>SP INT 2</v>
          </cell>
        </row>
        <row r="14611">
          <cell r="B14611">
            <v>7</v>
          </cell>
          <cell r="K14611" t="str">
            <v>SALÁRIOS, ENCARGOS E BENEFÍCIOS</v>
          </cell>
          <cell r="O14611">
            <v>0</v>
          </cell>
          <cell r="Q14611">
            <v>46204</v>
          </cell>
          <cell r="W14611" t="str">
            <v>SP INT 2</v>
          </cell>
          <cell r="X14611" t="str">
            <v>SP INT 2</v>
          </cell>
        </row>
        <row r="14612">
          <cell r="B14612">
            <v>7</v>
          </cell>
          <cell r="K14612" t="str">
            <v>SALÁRIOS, ENCARGOS E BENEFÍCIOS</v>
          </cell>
          <cell r="O14612">
            <v>0</v>
          </cell>
          <cell r="Q14612">
            <v>46204</v>
          </cell>
          <cell r="W14612" t="str">
            <v>SP INT 2</v>
          </cell>
          <cell r="X14612" t="str">
            <v>SP INT 2</v>
          </cell>
        </row>
        <row r="14613">
          <cell r="B14613">
            <v>7</v>
          </cell>
          <cell r="K14613" t="str">
            <v>SALÁRIOS, ENCARGOS E BENEFÍCIOS</v>
          </cell>
          <cell r="O14613">
            <v>0</v>
          </cell>
          <cell r="Q14613">
            <v>46204</v>
          </cell>
          <cell r="W14613" t="str">
            <v>SP INT 2</v>
          </cell>
          <cell r="X14613" t="str">
            <v>SP INT 2</v>
          </cell>
        </row>
        <row r="14614">
          <cell r="B14614">
            <v>7</v>
          </cell>
          <cell r="K14614" t="str">
            <v>SALÁRIOS, ENCARGOS E BENEFÍCIOS</v>
          </cell>
          <cell r="O14614">
            <v>0</v>
          </cell>
          <cell r="Q14614">
            <v>46204</v>
          </cell>
          <cell r="W14614" t="str">
            <v>SP INT 2</v>
          </cell>
          <cell r="X14614" t="str">
            <v>SP INT 2</v>
          </cell>
        </row>
        <row r="14615">
          <cell r="B14615">
            <v>7</v>
          </cell>
          <cell r="K14615" t="str">
            <v>SALÁRIOS, ENCARGOS E BENEFÍCIOS</v>
          </cell>
          <cell r="O14615">
            <v>0</v>
          </cell>
          <cell r="Q14615">
            <v>46204</v>
          </cell>
          <cell r="W14615" t="str">
            <v>SP INT 2</v>
          </cell>
          <cell r="X14615" t="str">
            <v>SP INT 2</v>
          </cell>
        </row>
        <row r="14616">
          <cell r="B14616">
            <v>7</v>
          </cell>
          <cell r="K14616" t="str">
            <v>SALÁRIOS, ENCARGOS E BENEFÍCIOS</v>
          </cell>
          <cell r="O14616">
            <v>0</v>
          </cell>
          <cell r="Q14616">
            <v>46204</v>
          </cell>
          <cell r="W14616" t="str">
            <v>SP INT 2</v>
          </cell>
          <cell r="X14616" t="str">
            <v>SP INT 2</v>
          </cell>
        </row>
        <row r="14617">
          <cell r="B14617">
            <v>7</v>
          </cell>
          <cell r="K14617" t="str">
            <v>SALÁRIOS, ENCARGOS E BENEFÍCIOS</v>
          </cell>
          <cell r="O14617">
            <v>0</v>
          </cell>
          <cell r="Q14617">
            <v>46204</v>
          </cell>
          <cell r="W14617" t="str">
            <v>SP INT 2</v>
          </cell>
          <cell r="X14617" t="str">
            <v>SP INT 2</v>
          </cell>
        </row>
        <row r="14618">
          <cell r="B14618">
            <v>7</v>
          </cell>
          <cell r="K14618" t="str">
            <v>SALÁRIOS, ENCARGOS E BENEFÍCIOS</v>
          </cell>
          <cell r="O14618">
            <v>0</v>
          </cell>
          <cell r="Q14618">
            <v>46204</v>
          </cell>
          <cell r="W14618" t="str">
            <v>SP INT 2</v>
          </cell>
          <cell r="X14618" t="str">
            <v>SP INT 2</v>
          </cell>
        </row>
        <row r="14619">
          <cell r="B14619">
            <v>7</v>
          </cell>
          <cell r="K14619" t="str">
            <v>SALÁRIOS, ENCARGOS E BENEFÍCIOS</v>
          </cell>
          <cell r="O14619">
            <v>0</v>
          </cell>
          <cell r="Q14619">
            <v>46204</v>
          </cell>
          <cell r="W14619" t="str">
            <v>SP INT 2</v>
          </cell>
          <cell r="X14619" t="str">
            <v>SP INT 2</v>
          </cell>
        </row>
        <row r="14620">
          <cell r="B14620">
            <v>7</v>
          </cell>
          <cell r="K14620" t="str">
            <v>SALÁRIOS, ENCARGOS E BENEFÍCIOS</v>
          </cell>
          <cell r="O14620">
            <v>0</v>
          </cell>
          <cell r="Q14620">
            <v>46204</v>
          </cell>
          <cell r="W14620" t="str">
            <v>SP INT 2</v>
          </cell>
          <cell r="X14620" t="str">
            <v>SP INT 2</v>
          </cell>
        </row>
        <row r="14621">
          <cell r="B14621">
            <v>7</v>
          </cell>
          <cell r="K14621" t="str">
            <v>SALÁRIOS, ENCARGOS E BENEFÍCIOS</v>
          </cell>
          <cell r="O14621">
            <v>0</v>
          </cell>
          <cell r="Q14621">
            <v>46204</v>
          </cell>
          <cell r="W14621" t="str">
            <v>SP INT 2</v>
          </cell>
          <cell r="X14621" t="str">
            <v>SP INT 2</v>
          </cell>
        </row>
        <row r="14622">
          <cell r="B14622">
            <v>7</v>
          </cell>
          <cell r="K14622" t="str">
            <v>SALÁRIOS, ENCARGOS E BENEFÍCIOS</v>
          </cell>
          <cell r="O14622">
            <v>0</v>
          </cell>
          <cell r="Q14622">
            <v>46204</v>
          </cell>
          <cell r="W14622" t="str">
            <v>SP INT 2</v>
          </cell>
          <cell r="X14622" t="str">
            <v>SP INT 2</v>
          </cell>
        </row>
        <row r="14623">
          <cell r="B14623">
            <v>7</v>
          </cell>
          <cell r="K14623" t="str">
            <v>SALÁRIOS, ENCARGOS E BENEFÍCIOS</v>
          </cell>
          <cell r="O14623">
            <v>0</v>
          </cell>
          <cell r="Q14623">
            <v>46204</v>
          </cell>
          <cell r="W14623" t="str">
            <v>SP INT 2</v>
          </cell>
          <cell r="X14623" t="str">
            <v>SP INT 2</v>
          </cell>
        </row>
        <row r="14624">
          <cell r="B14624">
            <v>7</v>
          </cell>
          <cell r="K14624" t="str">
            <v>SALÁRIOS, ENCARGOS E BENEFÍCIOS</v>
          </cell>
          <cell r="O14624">
            <v>0</v>
          </cell>
          <cell r="Q14624">
            <v>46204</v>
          </cell>
          <cell r="W14624" t="str">
            <v>SP INT 2</v>
          </cell>
          <cell r="X14624" t="str">
            <v>SP INT 2</v>
          </cell>
        </row>
        <row r="14625">
          <cell r="B14625">
            <v>7</v>
          </cell>
          <cell r="K14625" t="str">
            <v>SALÁRIOS, ENCARGOS E BENEFÍCIOS</v>
          </cell>
          <cell r="O14625">
            <v>0</v>
          </cell>
          <cell r="Q14625">
            <v>46204</v>
          </cell>
          <cell r="W14625" t="str">
            <v>SP INT 2</v>
          </cell>
          <cell r="X14625" t="str">
            <v>SP INT 2</v>
          </cell>
        </row>
        <row r="14626">
          <cell r="B14626">
            <v>7</v>
          </cell>
          <cell r="K14626" t="str">
            <v>SALÁRIOS, ENCARGOS E BENEFÍCIOS</v>
          </cell>
          <cell r="O14626">
            <v>0</v>
          </cell>
          <cell r="Q14626">
            <v>46204</v>
          </cell>
          <cell r="W14626" t="str">
            <v>SP INT 2</v>
          </cell>
          <cell r="X14626" t="str">
            <v>SP INT 2</v>
          </cell>
        </row>
        <row r="14627">
          <cell r="B14627">
            <v>7</v>
          </cell>
          <cell r="K14627" t="str">
            <v>SALÁRIOS, ENCARGOS E BENEFÍCIOS</v>
          </cell>
          <cell r="O14627">
            <v>0</v>
          </cell>
          <cell r="Q14627">
            <v>46204</v>
          </cell>
          <cell r="W14627" t="str">
            <v>SP INT 2</v>
          </cell>
          <cell r="X14627" t="str">
            <v>SP INT 2</v>
          </cell>
        </row>
        <row r="14628">
          <cell r="B14628">
            <v>7</v>
          </cell>
          <cell r="K14628" t="str">
            <v>SALÁRIOS, ENCARGOS E BENEFÍCIOS</v>
          </cell>
          <cell r="O14628">
            <v>0</v>
          </cell>
          <cell r="Q14628">
            <v>46204</v>
          </cell>
          <cell r="W14628" t="str">
            <v>SP INT 2</v>
          </cell>
          <cell r="X14628" t="str">
            <v>SP INT 2</v>
          </cell>
        </row>
        <row r="14629">
          <cell r="B14629">
            <v>7</v>
          </cell>
          <cell r="K14629" t="str">
            <v>SALÁRIOS, ENCARGOS E BENEFÍCIOS</v>
          </cell>
          <cell r="O14629">
            <v>0</v>
          </cell>
          <cell r="Q14629">
            <v>46204</v>
          </cell>
          <cell r="W14629" t="str">
            <v>SP INT 2</v>
          </cell>
          <cell r="X14629" t="str">
            <v>SP INT 2</v>
          </cell>
        </row>
        <row r="14630">
          <cell r="B14630">
            <v>7</v>
          </cell>
          <cell r="K14630" t="str">
            <v>SALÁRIOS, ENCARGOS E BENEFÍCIOS</v>
          </cell>
          <cell r="O14630">
            <v>0</v>
          </cell>
          <cell r="Q14630">
            <v>46204</v>
          </cell>
          <cell r="W14630" t="str">
            <v>SP INT 2</v>
          </cell>
          <cell r="X14630" t="str">
            <v>SP INT 2</v>
          </cell>
        </row>
        <row r="14631">
          <cell r="B14631">
            <v>7</v>
          </cell>
          <cell r="K14631" t="str">
            <v>SALÁRIOS, ENCARGOS E BENEFÍCIOS</v>
          </cell>
          <cell r="O14631">
            <v>0</v>
          </cell>
          <cell r="Q14631">
            <v>46204</v>
          </cell>
          <cell r="W14631" t="str">
            <v>SP INT 2</v>
          </cell>
          <cell r="X14631" t="str">
            <v>SP INT 2</v>
          </cell>
        </row>
        <row r="14632">
          <cell r="B14632">
            <v>7</v>
          </cell>
          <cell r="K14632" t="str">
            <v>SALÁRIOS, ENCARGOS E BENEFÍCIOS</v>
          </cell>
          <cell r="O14632">
            <v>0</v>
          </cell>
          <cell r="Q14632">
            <v>46204</v>
          </cell>
          <cell r="W14632" t="str">
            <v>SP INT 2</v>
          </cell>
          <cell r="X14632" t="str">
            <v>SP INT 2</v>
          </cell>
        </row>
        <row r="14633">
          <cell r="B14633">
            <v>7</v>
          </cell>
          <cell r="K14633" t="str">
            <v>SERVIÇOS</v>
          </cell>
          <cell r="O14633">
            <v>0</v>
          </cell>
          <cell r="Q14633">
            <v>46204</v>
          </cell>
          <cell r="W14633" t="str">
            <v>SP INT 2</v>
          </cell>
          <cell r="X14633" t="str">
            <v>SP INT 2</v>
          </cell>
        </row>
        <row r="14634">
          <cell r="B14634">
            <v>7</v>
          </cell>
          <cell r="K14634" t="str">
            <v>SERVIÇOS</v>
          </cell>
          <cell r="O14634">
            <v>0</v>
          </cell>
          <cell r="Q14634">
            <v>46204</v>
          </cell>
          <cell r="W14634" t="str">
            <v>SP INT 2</v>
          </cell>
          <cell r="X14634" t="str">
            <v>SP INT 2</v>
          </cell>
        </row>
        <row r="14635">
          <cell r="B14635">
            <v>7</v>
          </cell>
          <cell r="K14635" t="str">
            <v>VIAGEM E LOGÍSTICA</v>
          </cell>
          <cell r="O14635">
            <v>0</v>
          </cell>
          <cell r="P14635">
            <v>85.61</v>
          </cell>
          <cell r="Q14635">
            <v>46204</v>
          </cell>
          <cell r="W14635" t="str">
            <v>SP INT 2</v>
          </cell>
          <cell r="X14635" t="str">
            <v>SP INT 2</v>
          </cell>
        </row>
        <row r="14636">
          <cell r="B14636">
            <v>7</v>
          </cell>
          <cell r="K14636" t="str">
            <v>SALÁRIOS, ENCARGOS E BENEFÍCIOS</v>
          </cell>
          <cell r="O14636">
            <v>0</v>
          </cell>
          <cell r="P14636">
            <v>11.66</v>
          </cell>
          <cell r="Q14636">
            <v>46204</v>
          </cell>
          <cell r="W14636" t="str">
            <v>SP INT 2</v>
          </cell>
          <cell r="X14636" t="str">
            <v>SP INT 2</v>
          </cell>
        </row>
        <row r="14637">
          <cell r="B14637">
            <v>7</v>
          </cell>
          <cell r="K14637" t="str">
            <v>SALÁRIOS, ENCARGOS E BENEFÍCIOS</v>
          </cell>
          <cell r="O14637">
            <v>0</v>
          </cell>
          <cell r="Q14637">
            <v>46204</v>
          </cell>
          <cell r="W14637" t="str">
            <v>SP INT 2</v>
          </cell>
          <cell r="X14637" t="str">
            <v>SP INT 2</v>
          </cell>
        </row>
        <row r="14638">
          <cell r="B14638">
            <v>7</v>
          </cell>
          <cell r="K14638" t="str">
            <v>SALÁRIOS, ENCARGOS E BENEFÍCIOS</v>
          </cell>
          <cell r="O14638">
            <v>0</v>
          </cell>
          <cell r="Q14638">
            <v>46204</v>
          </cell>
          <cell r="W14638" t="str">
            <v>SP INT 2</v>
          </cell>
          <cell r="X14638" t="str">
            <v>SP INT 2</v>
          </cell>
        </row>
        <row r="14639">
          <cell r="B14639">
            <v>7</v>
          </cell>
          <cell r="K14639" t="str">
            <v>SALÁRIOS, ENCARGOS E BENEFÍCIOS</v>
          </cell>
          <cell r="O14639">
            <v>0</v>
          </cell>
          <cell r="P14639">
            <v>0</v>
          </cell>
          <cell r="Q14639">
            <v>46204</v>
          </cell>
          <cell r="W14639" t="str">
            <v>SP INT 2</v>
          </cell>
          <cell r="X14639" t="str">
            <v>SP INT 2</v>
          </cell>
        </row>
        <row r="14640">
          <cell r="B14640">
            <v>7</v>
          </cell>
          <cell r="K14640" t="str">
            <v>SALÁRIOS, ENCARGOS E BENEFÍCIOS</v>
          </cell>
          <cell r="O14640">
            <v>0</v>
          </cell>
          <cell r="Q14640">
            <v>46204</v>
          </cell>
          <cell r="W14640" t="str">
            <v>SP INT 2</v>
          </cell>
          <cell r="X14640" t="str">
            <v>SP INT 2</v>
          </cell>
        </row>
        <row r="14641">
          <cell r="B14641">
            <v>7</v>
          </cell>
          <cell r="K14641" t="str">
            <v>SALÁRIOS, ENCARGOS E BENEFÍCIOS</v>
          </cell>
          <cell r="O14641">
            <v>0</v>
          </cell>
          <cell r="Q14641">
            <v>46204</v>
          </cell>
          <cell r="W14641" t="str">
            <v>SP INT 2</v>
          </cell>
          <cell r="X14641" t="str">
            <v>SP INT 2</v>
          </cell>
        </row>
        <row r="14642">
          <cell r="B14642">
            <v>7</v>
          </cell>
          <cell r="K14642" t="str">
            <v>PLANTÕES E LOJAS</v>
          </cell>
          <cell r="O14642">
            <v>0</v>
          </cell>
          <cell r="P14642">
            <v>670</v>
          </cell>
          <cell r="Q14642">
            <v>46204</v>
          </cell>
          <cell r="W14642" t="str">
            <v>SP INT 2</v>
          </cell>
          <cell r="X14642" t="str">
            <v>SP INT 2</v>
          </cell>
        </row>
        <row r="14643">
          <cell r="B14643">
            <v>7</v>
          </cell>
          <cell r="K14643" t="str">
            <v>SALÁRIOS, ENCARGOS E BENEFÍCIOS</v>
          </cell>
          <cell r="O14643">
            <v>0</v>
          </cell>
          <cell r="Q14643">
            <v>46204</v>
          </cell>
          <cell r="W14643" t="str">
            <v>SP INT 2</v>
          </cell>
          <cell r="X14643" t="str">
            <v>SP INT 2</v>
          </cell>
        </row>
        <row r="14644">
          <cell r="B14644">
            <v>7</v>
          </cell>
          <cell r="K14644" t="str">
            <v>SALÁRIOS, ENCARGOS E BENEFÍCIOS</v>
          </cell>
          <cell r="O14644">
            <v>0</v>
          </cell>
          <cell r="Q14644">
            <v>46204</v>
          </cell>
          <cell r="W14644" t="str">
            <v>SP INT 2</v>
          </cell>
          <cell r="X14644" t="str">
            <v>SP INT 2</v>
          </cell>
        </row>
        <row r="14645">
          <cell r="B14645">
            <v>7</v>
          </cell>
          <cell r="K14645" t="str">
            <v>SALÁRIOS, ENCARGOS E BENEFÍCIOS</v>
          </cell>
          <cell r="O14645">
            <v>0</v>
          </cell>
          <cell r="Q14645">
            <v>46204</v>
          </cell>
          <cell r="W14645" t="str">
            <v>SP INT 2</v>
          </cell>
          <cell r="X14645" t="str">
            <v>SP INT 2</v>
          </cell>
        </row>
        <row r="14646">
          <cell r="B14646">
            <v>7</v>
          </cell>
          <cell r="K14646" t="str">
            <v>SALÁRIOS, ENCARGOS E BENEFÍCIOS</v>
          </cell>
          <cell r="O14646">
            <v>0</v>
          </cell>
          <cell r="Q14646">
            <v>46204</v>
          </cell>
          <cell r="W14646" t="str">
            <v>SP INT 2</v>
          </cell>
          <cell r="X14646" t="str">
            <v>SP INT 2</v>
          </cell>
        </row>
        <row r="14647">
          <cell r="B14647">
            <v>7</v>
          </cell>
          <cell r="K14647" t="str">
            <v>SALÁRIOS, ENCARGOS E BENEFÍCIOS</v>
          </cell>
          <cell r="O14647">
            <v>0</v>
          </cell>
          <cell r="Q14647">
            <v>46204</v>
          </cell>
          <cell r="W14647" t="str">
            <v>SP INT 2</v>
          </cell>
          <cell r="X14647" t="str">
            <v>SP INT 2</v>
          </cell>
        </row>
        <row r="14648">
          <cell r="B14648">
            <v>7</v>
          </cell>
          <cell r="K14648" t="str">
            <v>SALÁRIOS, ENCARGOS E BENEFÍCIOS</v>
          </cell>
          <cell r="O14648">
            <v>0</v>
          </cell>
          <cell r="Q14648">
            <v>46204</v>
          </cell>
          <cell r="W14648" t="str">
            <v>SP INT 2</v>
          </cell>
          <cell r="X14648" t="str">
            <v>SP INT 2</v>
          </cell>
        </row>
        <row r="14649">
          <cell r="B14649">
            <v>7</v>
          </cell>
          <cell r="K14649" t="str">
            <v>SALÁRIOS, ENCARGOS E BENEFÍCIOS</v>
          </cell>
          <cell r="O14649">
            <v>0</v>
          </cell>
          <cell r="Q14649">
            <v>46204</v>
          </cell>
          <cell r="W14649" t="str">
            <v>SP INT 2</v>
          </cell>
          <cell r="X14649" t="str">
            <v>SP INT 2</v>
          </cell>
        </row>
        <row r="14650">
          <cell r="B14650">
            <v>7</v>
          </cell>
          <cell r="K14650" t="str">
            <v>SALÁRIOS, ENCARGOS E BENEFÍCIOS</v>
          </cell>
          <cell r="O14650">
            <v>0</v>
          </cell>
          <cell r="Q14650">
            <v>46204</v>
          </cell>
          <cell r="W14650" t="str">
            <v>SP INT 2</v>
          </cell>
          <cell r="X14650" t="str">
            <v>SP INT 2</v>
          </cell>
        </row>
        <row r="14651">
          <cell r="B14651">
            <v>7</v>
          </cell>
          <cell r="K14651" t="str">
            <v>DESPESAS GERAIS</v>
          </cell>
          <cell r="O14651">
            <v>0</v>
          </cell>
          <cell r="Q14651">
            <v>46204</v>
          </cell>
          <cell r="W14651" t="str">
            <v>SP INT 2</v>
          </cell>
          <cell r="X14651" t="str">
            <v>SP INT 2</v>
          </cell>
        </row>
        <row r="14652">
          <cell r="B14652">
            <v>7</v>
          </cell>
          <cell r="K14652" t="str">
            <v>SALÁRIOS, ENCARGOS E BENEFÍCIOS</v>
          </cell>
          <cell r="O14652">
            <v>0</v>
          </cell>
          <cell r="Q14652">
            <v>46204</v>
          </cell>
          <cell r="W14652" t="str">
            <v>SP INT 3</v>
          </cell>
          <cell r="X14652" t="str">
            <v>SP INT 3</v>
          </cell>
        </row>
        <row r="14653">
          <cell r="B14653">
            <v>7</v>
          </cell>
          <cell r="K14653" t="str">
            <v>SALÁRIOS, ENCARGOS E BENEFÍCIOS</v>
          </cell>
          <cell r="O14653">
            <v>0</v>
          </cell>
          <cell r="Q14653">
            <v>46204</v>
          </cell>
          <cell r="W14653" t="str">
            <v>SP INT 3</v>
          </cell>
          <cell r="X14653" t="str">
            <v>SP INT 3</v>
          </cell>
        </row>
        <row r="14654">
          <cell r="B14654">
            <v>7</v>
          </cell>
          <cell r="K14654" t="str">
            <v>SALÁRIOS, ENCARGOS E BENEFÍCIOS</v>
          </cell>
          <cell r="O14654">
            <v>0</v>
          </cell>
          <cell r="Q14654">
            <v>46204</v>
          </cell>
          <cell r="W14654" t="str">
            <v>SP INT 3</v>
          </cell>
          <cell r="X14654" t="str">
            <v>SP INT 3</v>
          </cell>
        </row>
        <row r="14655">
          <cell r="B14655">
            <v>7</v>
          </cell>
          <cell r="K14655" t="str">
            <v>SALÁRIOS, ENCARGOS E BENEFÍCIOS</v>
          </cell>
          <cell r="O14655">
            <v>0</v>
          </cell>
          <cell r="Q14655">
            <v>46204</v>
          </cell>
          <cell r="W14655" t="str">
            <v>SP INT 3</v>
          </cell>
          <cell r="X14655" t="str">
            <v>SP INT 3</v>
          </cell>
        </row>
        <row r="14656">
          <cell r="B14656">
            <v>7</v>
          </cell>
          <cell r="K14656" t="str">
            <v>SALÁRIOS, ENCARGOS E BENEFÍCIOS</v>
          </cell>
          <cell r="O14656">
            <v>0</v>
          </cell>
          <cell r="Q14656">
            <v>46204</v>
          </cell>
          <cell r="W14656" t="str">
            <v>SP INT 3</v>
          </cell>
          <cell r="X14656" t="str">
            <v>SP INT 3</v>
          </cell>
        </row>
        <row r="14657">
          <cell r="B14657">
            <v>7</v>
          </cell>
          <cell r="K14657" t="str">
            <v>SALÁRIOS, ENCARGOS E BENEFÍCIOS</v>
          </cell>
          <cell r="O14657">
            <v>0</v>
          </cell>
          <cell r="Q14657">
            <v>46204</v>
          </cell>
          <cell r="W14657" t="str">
            <v>SP INT 3</v>
          </cell>
          <cell r="X14657" t="str">
            <v>SP INT 3</v>
          </cell>
        </row>
        <row r="14658">
          <cell r="B14658">
            <v>7</v>
          </cell>
          <cell r="K14658" t="str">
            <v>SALÁRIOS, ENCARGOS E BENEFÍCIOS</v>
          </cell>
          <cell r="O14658">
            <v>0</v>
          </cell>
          <cell r="Q14658">
            <v>46204</v>
          </cell>
          <cell r="W14658" t="str">
            <v>SP INT 3</v>
          </cell>
          <cell r="X14658" t="str">
            <v>SP INT 3</v>
          </cell>
        </row>
        <row r="14659">
          <cell r="B14659">
            <v>7</v>
          </cell>
          <cell r="K14659" t="str">
            <v>SALÁRIOS, ENCARGOS E BENEFÍCIOS</v>
          </cell>
          <cell r="O14659">
            <v>0</v>
          </cell>
          <cell r="Q14659">
            <v>46204</v>
          </cell>
          <cell r="W14659" t="str">
            <v>SP INT 3</v>
          </cell>
          <cell r="X14659" t="str">
            <v>SP INT 3</v>
          </cell>
        </row>
        <row r="14660">
          <cell r="B14660">
            <v>7</v>
          </cell>
          <cell r="K14660" t="str">
            <v>SALÁRIOS, ENCARGOS E BENEFÍCIOS</v>
          </cell>
          <cell r="O14660">
            <v>0</v>
          </cell>
          <cell r="Q14660">
            <v>46204</v>
          </cell>
          <cell r="W14660" t="str">
            <v>SP INT 3</v>
          </cell>
          <cell r="X14660" t="str">
            <v>SP INT 3</v>
          </cell>
        </row>
        <row r="14661">
          <cell r="B14661">
            <v>7</v>
          </cell>
          <cell r="K14661" t="str">
            <v>SALÁRIOS, ENCARGOS E BENEFÍCIOS</v>
          </cell>
          <cell r="O14661">
            <v>0</v>
          </cell>
          <cell r="Q14661">
            <v>46204</v>
          </cell>
          <cell r="W14661" t="str">
            <v>SP INT 3</v>
          </cell>
          <cell r="X14661" t="str">
            <v>SP INT 3</v>
          </cell>
        </row>
        <row r="14662">
          <cell r="B14662">
            <v>7</v>
          </cell>
          <cell r="K14662" t="str">
            <v>DESPESAS GERAIS</v>
          </cell>
          <cell r="O14662">
            <v>0</v>
          </cell>
          <cell r="Q14662">
            <v>46204</v>
          </cell>
          <cell r="W14662" t="str">
            <v>SP INT 3</v>
          </cell>
          <cell r="X14662" t="str">
            <v>SP INT 3</v>
          </cell>
        </row>
        <row r="14663">
          <cell r="B14663">
            <v>7</v>
          </cell>
          <cell r="K14663" t="str">
            <v>SALÁRIOS, ENCARGOS E BENEFÍCIOS</v>
          </cell>
          <cell r="O14663">
            <v>0</v>
          </cell>
          <cell r="Q14663">
            <v>46204</v>
          </cell>
          <cell r="W14663" t="str">
            <v>SP INT 3</v>
          </cell>
          <cell r="X14663" t="str">
            <v>SP INT 3</v>
          </cell>
        </row>
        <row r="14664">
          <cell r="B14664">
            <v>7</v>
          </cell>
          <cell r="K14664" t="str">
            <v>SALÁRIOS, ENCARGOS E BENEFÍCIOS</v>
          </cell>
          <cell r="O14664">
            <v>0</v>
          </cell>
          <cell r="Q14664">
            <v>46204</v>
          </cell>
          <cell r="W14664" t="str">
            <v>SP INT 3</v>
          </cell>
          <cell r="X14664" t="str">
            <v>SP INT 3</v>
          </cell>
        </row>
        <row r="14665">
          <cell r="B14665">
            <v>7</v>
          </cell>
          <cell r="K14665" t="str">
            <v>SALÁRIOS, ENCARGOS E BENEFÍCIOS</v>
          </cell>
          <cell r="O14665">
            <v>0</v>
          </cell>
          <cell r="Q14665">
            <v>46204</v>
          </cell>
          <cell r="W14665" t="str">
            <v>SP INT 3</v>
          </cell>
          <cell r="X14665" t="str">
            <v>SP INT 3</v>
          </cell>
        </row>
        <row r="14666">
          <cell r="B14666">
            <v>7</v>
          </cell>
          <cell r="K14666" t="str">
            <v>SALÁRIOS, ENCARGOS E BENEFÍCIOS</v>
          </cell>
          <cell r="O14666">
            <v>0</v>
          </cell>
          <cell r="Q14666">
            <v>46204</v>
          </cell>
          <cell r="W14666" t="str">
            <v>SP INT 3</v>
          </cell>
          <cell r="X14666" t="str">
            <v>SP INT 3</v>
          </cell>
        </row>
        <row r="14667">
          <cell r="B14667">
            <v>7</v>
          </cell>
          <cell r="K14667" t="str">
            <v>SALÁRIOS, ENCARGOS E BENEFÍCIOS</v>
          </cell>
          <cell r="O14667">
            <v>0</v>
          </cell>
          <cell r="Q14667">
            <v>46204</v>
          </cell>
          <cell r="W14667" t="str">
            <v>SP INT 3</v>
          </cell>
          <cell r="X14667" t="str">
            <v>SP INT 3</v>
          </cell>
        </row>
        <row r="14668">
          <cell r="B14668">
            <v>7</v>
          </cell>
          <cell r="K14668" t="str">
            <v>SALÁRIOS, ENCARGOS E BENEFÍCIOS</v>
          </cell>
          <cell r="O14668">
            <v>0</v>
          </cell>
          <cell r="Q14668">
            <v>46204</v>
          </cell>
          <cell r="W14668" t="str">
            <v>SP INT 3</v>
          </cell>
          <cell r="X14668" t="str">
            <v>SP INT 3</v>
          </cell>
        </row>
        <row r="14669">
          <cell r="B14669">
            <v>7</v>
          </cell>
          <cell r="K14669" t="str">
            <v>SALÁRIOS, ENCARGOS E BENEFÍCIOS</v>
          </cell>
          <cell r="O14669">
            <v>0</v>
          </cell>
          <cell r="Q14669">
            <v>46204</v>
          </cell>
          <cell r="W14669" t="str">
            <v>SP INT 3</v>
          </cell>
          <cell r="X14669" t="str">
            <v>SP INT 3</v>
          </cell>
        </row>
        <row r="14670">
          <cell r="B14670">
            <v>7</v>
          </cell>
          <cell r="K14670" t="str">
            <v>SALÁRIOS, ENCARGOS E BENEFÍCIOS</v>
          </cell>
          <cell r="O14670">
            <v>0</v>
          </cell>
          <cell r="Q14670">
            <v>46204</v>
          </cell>
          <cell r="W14670" t="str">
            <v>SP INT 3</v>
          </cell>
          <cell r="X14670" t="str">
            <v>SP INT 3</v>
          </cell>
        </row>
        <row r="14671">
          <cell r="B14671">
            <v>7</v>
          </cell>
          <cell r="K14671" t="str">
            <v>SALÁRIOS, ENCARGOS E BENEFÍCIOS</v>
          </cell>
          <cell r="O14671">
            <v>0</v>
          </cell>
          <cell r="Q14671">
            <v>46204</v>
          </cell>
          <cell r="W14671" t="str">
            <v>SP INT 3</v>
          </cell>
          <cell r="X14671" t="str">
            <v>SP INT 3</v>
          </cell>
        </row>
        <row r="14672">
          <cell r="B14672">
            <v>7</v>
          </cell>
          <cell r="K14672" t="str">
            <v>SALÁRIOS, ENCARGOS E BENEFÍCIOS</v>
          </cell>
          <cell r="O14672">
            <v>0</v>
          </cell>
          <cell r="Q14672">
            <v>46204</v>
          </cell>
          <cell r="W14672" t="str">
            <v>SP INT 3</v>
          </cell>
          <cell r="X14672" t="str">
            <v>SP INT 3</v>
          </cell>
        </row>
        <row r="14673">
          <cell r="B14673">
            <v>7</v>
          </cell>
          <cell r="K14673" t="str">
            <v>SALÁRIOS, ENCARGOS E BENEFÍCIOS</v>
          </cell>
          <cell r="O14673">
            <v>0</v>
          </cell>
          <cell r="Q14673">
            <v>46204</v>
          </cell>
          <cell r="W14673" t="str">
            <v>SP INT 3</v>
          </cell>
          <cell r="X14673" t="str">
            <v>SP INT 3</v>
          </cell>
        </row>
        <row r="14674">
          <cell r="B14674">
            <v>7</v>
          </cell>
          <cell r="K14674" t="str">
            <v>SALÁRIOS, ENCARGOS E BENEFÍCIOS</v>
          </cell>
          <cell r="O14674">
            <v>0</v>
          </cell>
          <cell r="Q14674">
            <v>46204</v>
          </cell>
          <cell r="W14674" t="str">
            <v>SP INT 3</v>
          </cell>
          <cell r="X14674" t="str">
            <v>SP INT 3</v>
          </cell>
        </row>
        <row r="14675">
          <cell r="B14675">
            <v>7</v>
          </cell>
          <cell r="K14675" t="str">
            <v>SALÁRIOS, ENCARGOS E BENEFÍCIOS</v>
          </cell>
          <cell r="O14675">
            <v>0</v>
          </cell>
          <cell r="Q14675">
            <v>46204</v>
          </cell>
          <cell r="W14675" t="str">
            <v>SP INT 3</v>
          </cell>
          <cell r="X14675" t="str">
            <v>SP INT 3</v>
          </cell>
        </row>
        <row r="14676">
          <cell r="B14676">
            <v>7</v>
          </cell>
          <cell r="K14676" t="str">
            <v>SALÁRIOS, ENCARGOS E BENEFÍCIOS</v>
          </cell>
          <cell r="O14676">
            <v>0</v>
          </cell>
          <cell r="Q14676">
            <v>46204</v>
          </cell>
          <cell r="W14676" t="str">
            <v>SP INT 3</v>
          </cell>
          <cell r="X14676" t="str">
            <v>SP INT 3</v>
          </cell>
        </row>
        <row r="14677">
          <cell r="B14677">
            <v>7</v>
          </cell>
          <cell r="K14677" t="str">
            <v>SALÁRIOS, ENCARGOS E BENEFÍCIOS</v>
          </cell>
          <cell r="O14677">
            <v>0</v>
          </cell>
          <cell r="Q14677">
            <v>46204</v>
          </cell>
          <cell r="W14677" t="str">
            <v>SP INT 3</v>
          </cell>
          <cell r="X14677" t="str">
            <v>SP INT 3</v>
          </cell>
        </row>
        <row r="14678">
          <cell r="B14678">
            <v>7</v>
          </cell>
          <cell r="K14678" t="str">
            <v>SALÁRIOS, ENCARGOS E BENEFÍCIOS</v>
          </cell>
          <cell r="O14678">
            <v>0</v>
          </cell>
          <cell r="Q14678">
            <v>46204</v>
          </cell>
          <cell r="W14678" t="str">
            <v>SP INT 3</v>
          </cell>
          <cell r="X14678" t="str">
            <v>SP INT 3</v>
          </cell>
        </row>
        <row r="14679">
          <cell r="B14679">
            <v>7</v>
          </cell>
          <cell r="K14679" t="str">
            <v>SALÁRIOS, ENCARGOS E BENEFÍCIOS</v>
          </cell>
          <cell r="O14679">
            <v>0</v>
          </cell>
          <cell r="Q14679">
            <v>46204</v>
          </cell>
          <cell r="W14679" t="str">
            <v>SP INT 3</v>
          </cell>
          <cell r="X14679" t="str">
            <v>SP INT 3</v>
          </cell>
        </row>
        <row r="14680">
          <cell r="B14680">
            <v>7</v>
          </cell>
          <cell r="K14680" t="str">
            <v>SALÁRIOS, ENCARGOS E BENEFÍCIOS</v>
          </cell>
          <cell r="O14680">
            <v>0</v>
          </cell>
          <cell r="Q14680">
            <v>46204</v>
          </cell>
          <cell r="W14680" t="str">
            <v>SP INT 3</v>
          </cell>
          <cell r="X14680" t="str">
            <v>SP INT 3</v>
          </cell>
        </row>
        <row r="14681">
          <cell r="B14681">
            <v>7</v>
          </cell>
          <cell r="K14681" t="str">
            <v>SALÁRIOS, ENCARGOS E BENEFÍCIOS</v>
          </cell>
          <cell r="O14681">
            <v>0</v>
          </cell>
          <cell r="Q14681">
            <v>46204</v>
          </cell>
          <cell r="W14681" t="str">
            <v>SP INT 3</v>
          </cell>
          <cell r="X14681" t="str">
            <v>SP INT 3</v>
          </cell>
        </row>
        <row r="14682">
          <cell r="B14682">
            <v>7</v>
          </cell>
          <cell r="K14682" t="str">
            <v>SALÁRIOS, ENCARGOS E BENEFÍCIOS</v>
          </cell>
          <cell r="O14682">
            <v>0</v>
          </cell>
          <cell r="Q14682">
            <v>46204</v>
          </cell>
          <cell r="W14682" t="str">
            <v>SP INT 3</v>
          </cell>
          <cell r="X14682" t="str">
            <v>SP INT 3</v>
          </cell>
        </row>
        <row r="14683">
          <cell r="B14683">
            <v>7</v>
          </cell>
          <cell r="K14683" t="str">
            <v>SALÁRIOS, ENCARGOS E BENEFÍCIOS</v>
          </cell>
          <cell r="O14683">
            <v>0</v>
          </cell>
          <cell r="Q14683">
            <v>46204</v>
          </cell>
          <cell r="W14683" t="str">
            <v>SP INT 3</v>
          </cell>
          <cell r="X14683" t="str">
            <v>SP INT 3</v>
          </cell>
        </row>
        <row r="14684">
          <cell r="B14684">
            <v>7</v>
          </cell>
          <cell r="K14684" t="str">
            <v>SALÁRIOS, ENCARGOS E BENEFÍCIOS</v>
          </cell>
          <cell r="O14684">
            <v>0</v>
          </cell>
          <cell r="Q14684">
            <v>46204</v>
          </cell>
          <cell r="W14684" t="str">
            <v>SP INT 3</v>
          </cell>
          <cell r="X14684" t="str">
            <v>SP INT 3</v>
          </cell>
        </row>
        <row r="14685">
          <cell r="B14685">
            <v>7</v>
          </cell>
          <cell r="K14685" t="str">
            <v>SALÁRIOS, ENCARGOS E BENEFÍCIOS</v>
          </cell>
          <cell r="O14685">
            <v>0</v>
          </cell>
          <cell r="Q14685">
            <v>46204</v>
          </cell>
          <cell r="W14685" t="str">
            <v>SP INT 3</v>
          </cell>
          <cell r="X14685" t="str">
            <v>SP INT 3</v>
          </cell>
        </row>
        <row r="14686">
          <cell r="B14686">
            <v>7</v>
          </cell>
          <cell r="K14686" t="str">
            <v>SALÁRIOS, ENCARGOS E BENEFÍCIOS</v>
          </cell>
          <cell r="O14686">
            <v>0</v>
          </cell>
          <cell r="Q14686">
            <v>46204</v>
          </cell>
          <cell r="W14686" t="str">
            <v>SP INT 3</v>
          </cell>
          <cell r="X14686" t="str">
            <v>SP INT 3</v>
          </cell>
        </row>
        <row r="14687">
          <cell r="B14687">
            <v>7</v>
          </cell>
          <cell r="K14687" t="str">
            <v>SALÁRIOS, ENCARGOS E BENEFÍCIOS</v>
          </cell>
          <cell r="O14687">
            <v>0</v>
          </cell>
          <cell r="Q14687">
            <v>46204</v>
          </cell>
          <cell r="W14687" t="str">
            <v>SP INT 3</v>
          </cell>
          <cell r="X14687" t="str">
            <v>SP INT 3</v>
          </cell>
        </row>
        <row r="14688">
          <cell r="B14688">
            <v>7</v>
          </cell>
          <cell r="K14688" t="str">
            <v>SALÁRIOS, ENCARGOS E BENEFÍCIOS</v>
          </cell>
          <cell r="O14688">
            <v>0</v>
          </cell>
          <cell r="Q14688">
            <v>46204</v>
          </cell>
          <cell r="W14688" t="str">
            <v>SP INT 3</v>
          </cell>
          <cell r="X14688" t="str">
            <v>SP INT 3</v>
          </cell>
        </row>
        <row r="14689">
          <cell r="B14689">
            <v>7</v>
          </cell>
          <cell r="K14689" t="str">
            <v>SALÁRIOS, ENCARGOS E BENEFÍCIOS</v>
          </cell>
          <cell r="O14689">
            <v>0</v>
          </cell>
          <cell r="Q14689">
            <v>46204</v>
          </cell>
          <cell r="W14689" t="str">
            <v>SP INT 3</v>
          </cell>
          <cell r="X14689" t="str">
            <v>SP INT 3</v>
          </cell>
        </row>
        <row r="14690">
          <cell r="B14690">
            <v>7</v>
          </cell>
          <cell r="K14690" t="str">
            <v>SALÁRIOS, ENCARGOS E BENEFÍCIOS</v>
          </cell>
          <cell r="O14690">
            <v>0</v>
          </cell>
          <cell r="Q14690">
            <v>46204</v>
          </cell>
          <cell r="W14690" t="str">
            <v>SP INT 3</v>
          </cell>
          <cell r="X14690" t="str">
            <v>SP INT 3</v>
          </cell>
        </row>
        <row r="14691">
          <cell r="B14691">
            <v>7</v>
          </cell>
          <cell r="K14691" t="str">
            <v>SALÁRIOS, ENCARGOS E BENEFÍCIOS</v>
          </cell>
          <cell r="O14691">
            <v>0</v>
          </cell>
          <cell r="Q14691">
            <v>46204</v>
          </cell>
          <cell r="W14691" t="str">
            <v>SP INT 3</v>
          </cell>
          <cell r="X14691" t="str">
            <v>SP INT 3</v>
          </cell>
        </row>
        <row r="14692">
          <cell r="B14692">
            <v>7</v>
          </cell>
          <cell r="K14692" t="str">
            <v>SALÁRIOS, ENCARGOS E BENEFÍCIOS</v>
          </cell>
          <cell r="O14692">
            <v>0</v>
          </cell>
          <cell r="Q14692">
            <v>46204</v>
          </cell>
          <cell r="W14692" t="str">
            <v>SP INT 3</v>
          </cell>
          <cell r="X14692" t="str">
            <v>SP INT 3</v>
          </cell>
        </row>
        <row r="14693">
          <cell r="B14693">
            <v>7</v>
          </cell>
          <cell r="K14693" t="str">
            <v>SALÁRIOS, ENCARGOS E BENEFÍCIOS</v>
          </cell>
          <cell r="O14693">
            <v>0</v>
          </cell>
          <cell r="Q14693">
            <v>46204</v>
          </cell>
          <cell r="W14693" t="str">
            <v>SP INT 3</v>
          </cell>
          <cell r="X14693" t="str">
            <v>SP INT 3</v>
          </cell>
        </row>
        <row r="14694">
          <cell r="B14694">
            <v>7</v>
          </cell>
          <cell r="K14694" t="str">
            <v>SALÁRIOS, ENCARGOS E BENEFÍCIOS</v>
          </cell>
          <cell r="O14694">
            <v>0</v>
          </cell>
          <cell r="Q14694">
            <v>46204</v>
          </cell>
          <cell r="W14694" t="str">
            <v>SP INT 3</v>
          </cell>
          <cell r="X14694" t="str">
            <v>SP INT 3</v>
          </cell>
        </row>
        <row r="14695">
          <cell r="B14695">
            <v>7</v>
          </cell>
          <cell r="K14695" t="str">
            <v>SALÁRIOS, ENCARGOS E BENEFÍCIOS</v>
          </cell>
          <cell r="O14695">
            <v>0</v>
          </cell>
          <cell r="Q14695">
            <v>46204</v>
          </cell>
          <cell r="W14695" t="str">
            <v>SP INT 3</v>
          </cell>
          <cell r="X14695" t="str">
            <v>SP INT 3</v>
          </cell>
        </row>
        <row r="14696">
          <cell r="B14696">
            <v>7</v>
          </cell>
          <cell r="K14696" t="str">
            <v>SALÁRIOS, ENCARGOS E BENEFÍCIOS</v>
          </cell>
          <cell r="O14696">
            <v>0</v>
          </cell>
          <cell r="Q14696">
            <v>46204</v>
          </cell>
          <cell r="W14696" t="str">
            <v>SP INT 3</v>
          </cell>
          <cell r="X14696" t="str">
            <v>SP INT 3</v>
          </cell>
        </row>
        <row r="14697">
          <cell r="B14697">
            <v>7</v>
          </cell>
          <cell r="K14697" t="str">
            <v>SALÁRIOS, ENCARGOS E BENEFÍCIOS</v>
          </cell>
          <cell r="O14697">
            <v>0</v>
          </cell>
          <cell r="Q14697">
            <v>46204</v>
          </cell>
          <cell r="W14697" t="str">
            <v>SP INT 3</v>
          </cell>
          <cell r="X14697" t="str">
            <v>SP INT 3</v>
          </cell>
        </row>
        <row r="14698">
          <cell r="B14698">
            <v>7</v>
          </cell>
          <cell r="K14698" t="str">
            <v>SALÁRIOS, ENCARGOS E BENEFÍCIOS</v>
          </cell>
          <cell r="O14698">
            <v>0</v>
          </cell>
          <cell r="Q14698">
            <v>46204</v>
          </cell>
          <cell r="W14698" t="str">
            <v>SP INT 3</v>
          </cell>
          <cell r="X14698" t="str">
            <v>SP INT 3</v>
          </cell>
        </row>
        <row r="14699">
          <cell r="B14699">
            <v>7</v>
          </cell>
          <cell r="K14699" t="str">
            <v>SALÁRIOS, ENCARGOS E BENEFÍCIOS</v>
          </cell>
          <cell r="O14699">
            <v>0</v>
          </cell>
          <cell r="Q14699">
            <v>46204</v>
          </cell>
          <cell r="W14699" t="str">
            <v>SP INT 3</v>
          </cell>
          <cell r="X14699" t="str">
            <v>SP INT 3</v>
          </cell>
        </row>
        <row r="14700">
          <cell r="B14700">
            <v>7</v>
          </cell>
          <cell r="K14700" t="str">
            <v>SALÁRIOS, ENCARGOS E BENEFÍCIOS</v>
          </cell>
          <cell r="O14700">
            <v>0</v>
          </cell>
          <cell r="Q14700">
            <v>46204</v>
          </cell>
          <cell r="W14700" t="str">
            <v>SP INT 3</v>
          </cell>
          <cell r="X14700" t="str">
            <v>SP INT 3</v>
          </cell>
        </row>
        <row r="14701">
          <cell r="B14701">
            <v>7</v>
          </cell>
          <cell r="K14701" t="str">
            <v>SALÁRIOS, ENCARGOS E BENEFÍCIOS</v>
          </cell>
          <cell r="O14701">
            <v>0</v>
          </cell>
          <cell r="Q14701">
            <v>46204</v>
          </cell>
          <cell r="W14701" t="str">
            <v>SP INT 3</v>
          </cell>
          <cell r="X14701" t="str">
            <v>SP INT 3</v>
          </cell>
        </row>
        <row r="14702">
          <cell r="B14702">
            <v>7</v>
          </cell>
          <cell r="K14702" t="str">
            <v>SALÁRIOS, ENCARGOS E BENEFÍCIOS</v>
          </cell>
          <cell r="O14702">
            <v>0</v>
          </cell>
          <cell r="Q14702">
            <v>46204</v>
          </cell>
          <cell r="W14702" t="str">
            <v>SP INT 3</v>
          </cell>
          <cell r="X14702" t="str">
            <v>SP INT 3</v>
          </cell>
        </row>
        <row r="14703">
          <cell r="B14703">
            <v>7</v>
          </cell>
          <cell r="K14703" t="str">
            <v>SALÁRIOS, ENCARGOS E BENEFÍCIOS</v>
          </cell>
          <cell r="O14703">
            <v>0</v>
          </cell>
          <cell r="Q14703">
            <v>46204</v>
          </cell>
          <cell r="W14703" t="str">
            <v>SP INT 3</v>
          </cell>
          <cell r="X14703" t="str">
            <v>SP INT 3</v>
          </cell>
        </row>
        <row r="14704">
          <cell r="B14704">
            <v>7</v>
          </cell>
          <cell r="K14704" t="str">
            <v>SALÁRIOS, ENCARGOS E BENEFÍCIOS</v>
          </cell>
          <cell r="O14704">
            <v>0</v>
          </cell>
          <cell r="Q14704">
            <v>46204</v>
          </cell>
          <cell r="W14704" t="str">
            <v>SP INT 3</v>
          </cell>
          <cell r="X14704" t="str">
            <v>SP INT 3</v>
          </cell>
        </row>
        <row r="14705">
          <cell r="B14705">
            <v>7</v>
          </cell>
          <cell r="K14705" t="str">
            <v>SALÁRIOS, ENCARGOS E BENEFÍCIOS</v>
          </cell>
          <cell r="O14705">
            <v>0</v>
          </cell>
          <cell r="Q14705">
            <v>46204</v>
          </cell>
          <cell r="W14705" t="str">
            <v>SP INT 3</v>
          </cell>
          <cell r="X14705" t="str">
            <v>SP INT 3</v>
          </cell>
        </row>
        <row r="14706">
          <cell r="B14706">
            <v>7</v>
          </cell>
          <cell r="K14706" t="str">
            <v>SALÁRIOS, ENCARGOS E BENEFÍCIOS</v>
          </cell>
          <cell r="O14706">
            <v>0</v>
          </cell>
          <cell r="Q14706">
            <v>46204</v>
          </cell>
          <cell r="W14706" t="str">
            <v>SP INT 3</v>
          </cell>
          <cell r="X14706" t="str">
            <v>SP INT 3</v>
          </cell>
        </row>
        <row r="14707">
          <cell r="B14707">
            <v>7</v>
          </cell>
          <cell r="K14707" t="str">
            <v>DESPESAS GERAIS</v>
          </cell>
          <cell r="O14707">
            <v>0</v>
          </cell>
          <cell r="Q14707">
            <v>46204</v>
          </cell>
          <cell r="W14707" t="str">
            <v>SP INT 3</v>
          </cell>
          <cell r="X14707" t="str">
            <v>SP INT 3</v>
          </cell>
        </row>
        <row r="14708">
          <cell r="B14708">
            <v>7</v>
          </cell>
          <cell r="K14708" t="str">
            <v>SALÁRIOS, ENCARGOS E BENEFÍCIOS</v>
          </cell>
          <cell r="O14708">
            <v>0</v>
          </cell>
          <cell r="Q14708">
            <v>46204</v>
          </cell>
          <cell r="W14708" t="str">
            <v>SP INT 3</v>
          </cell>
          <cell r="X14708" t="str">
            <v>SP INT 3</v>
          </cell>
        </row>
        <row r="14709">
          <cell r="B14709">
            <v>7</v>
          </cell>
          <cell r="K14709" t="str">
            <v>SALÁRIOS, ENCARGOS E BENEFÍCIOS</v>
          </cell>
          <cell r="O14709">
            <v>0</v>
          </cell>
          <cell r="Q14709">
            <v>46204</v>
          </cell>
          <cell r="W14709" t="str">
            <v>SP INT 3</v>
          </cell>
          <cell r="X14709" t="str">
            <v>SP INT 3</v>
          </cell>
        </row>
        <row r="14710">
          <cell r="B14710">
            <v>7</v>
          </cell>
          <cell r="K14710" t="str">
            <v>SALÁRIOS, ENCARGOS E BENEFÍCIOS</v>
          </cell>
          <cell r="O14710">
            <v>0</v>
          </cell>
          <cell r="Q14710">
            <v>46204</v>
          </cell>
          <cell r="W14710" t="str">
            <v>SP INT 3</v>
          </cell>
          <cell r="X14710" t="str">
            <v>SP INT 3</v>
          </cell>
        </row>
        <row r="14711">
          <cell r="B14711">
            <v>7</v>
          </cell>
          <cell r="K14711" t="str">
            <v>SALÁRIOS, ENCARGOS E BENEFÍCIOS</v>
          </cell>
          <cell r="O14711">
            <v>0</v>
          </cell>
          <cell r="Q14711">
            <v>46204</v>
          </cell>
          <cell r="W14711" t="str">
            <v>SP INT 3</v>
          </cell>
          <cell r="X14711" t="str">
            <v>SP INT 3</v>
          </cell>
        </row>
        <row r="14712">
          <cell r="B14712">
            <v>7</v>
          </cell>
          <cell r="K14712" t="str">
            <v>SALÁRIOS, ENCARGOS E BENEFÍCIOS</v>
          </cell>
          <cell r="O14712">
            <v>0</v>
          </cell>
          <cell r="Q14712">
            <v>46204</v>
          </cell>
          <cell r="W14712" t="str">
            <v>SP INT 3</v>
          </cell>
          <cell r="X14712" t="str">
            <v>SP INT 3</v>
          </cell>
        </row>
        <row r="14713">
          <cell r="B14713">
            <v>7</v>
          </cell>
          <cell r="K14713" t="str">
            <v>SALÁRIOS, ENCARGOS E BENEFÍCIOS</v>
          </cell>
          <cell r="O14713">
            <v>0</v>
          </cell>
          <cell r="Q14713">
            <v>46204</v>
          </cell>
          <cell r="W14713" t="str">
            <v>SP INT 3</v>
          </cell>
          <cell r="X14713" t="str">
            <v>SP INT 3</v>
          </cell>
        </row>
        <row r="14714">
          <cell r="B14714">
            <v>7</v>
          </cell>
          <cell r="K14714" t="str">
            <v>SALÁRIOS, ENCARGOS E BENEFÍCIOS</v>
          </cell>
          <cell r="O14714">
            <v>0</v>
          </cell>
          <cell r="Q14714">
            <v>46204</v>
          </cell>
          <cell r="W14714" t="str">
            <v>SP INT 3</v>
          </cell>
          <cell r="X14714" t="str">
            <v>SP INT 3</v>
          </cell>
        </row>
        <row r="14715">
          <cell r="B14715">
            <v>7</v>
          </cell>
          <cell r="K14715" t="str">
            <v>SALÁRIOS, ENCARGOS E BENEFÍCIOS</v>
          </cell>
          <cell r="O14715">
            <v>0</v>
          </cell>
          <cell r="Q14715">
            <v>46204</v>
          </cell>
          <cell r="W14715" t="str">
            <v>SP INT 3</v>
          </cell>
          <cell r="X14715" t="str">
            <v>SP INT 3</v>
          </cell>
        </row>
        <row r="14716">
          <cell r="B14716">
            <v>7</v>
          </cell>
          <cell r="K14716" t="str">
            <v>SALÁRIOS, ENCARGOS E BENEFÍCIOS</v>
          </cell>
          <cell r="O14716">
            <v>0</v>
          </cell>
          <cell r="Q14716">
            <v>46204</v>
          </cell>
          <cell r="W14716" t="str">
            <v>SP INT 3</v>
          </cell>
          <cell r="X14716" t="str">
            <v>SP INT 3</v>
          </cell>
        </row>
        <row r="14717">
          <cell r="B14717">
            <v>7</v>
          </cell>
          <cell r="K14717" t="str">
            <v>SALÁRIOS, ENCARGOS E BENEFÍCIOS</v>
          </cell>
          <cell r="O14717">
            <v>0</v>
          </cell>
          <cell r="Q14717">
            <v>46204</v>
          </cell>
          <cell r="W14717" t="str">
            <v>SP INT 3</v>
          </cell>
          <cell r="X14717" t="str">
            <v>SP INT 3</v>
          </cell>
        </row>
        <row r="14718">
          <cell r="B14718">
            <v>7</v>
          </cell>
          <cell r="K14718" t="str">
            <v>SALÁRIOS, ENCARGOS E BENEFÍCIOS</v>
          </cell>
          <cell r="O14718">
            <v>0</v>
          </cell>
          <cell r="Q14718">
            <v>46204</v>
          </cell>
          <cell r="W14718" t="str">
            <v>SP INT 3</v>
          </cell>
          <cell r="X14718" t="str">
            <v>SP INT 3</v>
          </cell>
        </row>
        <row r="14719">
          <cell r="B14719">
            <v>7</v>
          </cell>
          <cell r="K14719" t="str">
            <v>DESPESAS GERAIS</v>
          </cell>
          <cell r="O14719">
            <v>0</v>
          </cell>
          <cell r="Q14719">
            <v>46204</v>
          </cell>
          <cell r="W14719" t="str">
            <v>SP INT 3</v>
          </cell>
          <cell r="X14719" t="str">
            <v>SP INT 3</v>
          </cell>
        </row>
        <row r="14720">
          <cell r="B14720">
            <v>7</v>
          </cell>
          <cell r="K14720" t="str">
            <v>SALÁRIOS, ENCARGOS E BENEFÍCIOS</v>
          </cell>
          <cell r="O14720">
            <v>0</v>
          </cell>
          <cell r="Q14720">
            <v>46204</v>
          </cell>
          <cell r="W14720" t="str">
            <v>SP INT 3</v>
          </cell>
          <cell r="X14720" t="str">
            <v>SP INT 3</v>
          </cell>
        </row>
        <row r="14721">
          <cell r="B14721">
            <v>7</v>
          </cell>
          <cell r="K14721" t="str">
            <v>SALÁRIOS, ENCARGOS E BENEFÍCIOS</v>
          </cell>
          <cell r="O14721">
            <v>0</v>
          </cell>
          <cell r="Q14721">
            <v>46204</v>
          </cell>
          <cell r="W14721" t="str">
            <v>SP INT 3</v>
          </cell>
          <cell r="X14721" t="str">
            <v>SP INT 3</v>
          </cell>
        </row>
        <row r="14722">
          <cell r="B14722">
            <v>7</v>
          </cell>
          <cell r="K14722" t="str">
            <v>SALÁRIOS, ENCARGOS E BENEFÍCIOS</v>
          </cell>
          <cell r="O14722">
            <v>0</v>
          </cell>
          <cell r="Q14722">
            <v>46204</v>
          </cell>
          <cell r="W14722" t="str">
            <v>SP INT 3</v>
          </cell>
          <cell r="X14722" t="str">
            <v>SP INT 3</v>
          </cell>
        </row>
        <row r="14723">
          <cell r="B14723">
            <v>7</v>
          </cell>
          <cell r="K14723" t="str">
            <v>SALÁRIOS, ENCARGOS E BENEFÍCIOS</v>
          </cell>
          <cell r="O14723">
            <v>0</v>
          </cell>
          <cell r="Q14723">
            <v>46204</v>
          </cell>
          <cell r="W14723" t="str">
            <v>SP INT 3</v>
          </cell>
          <cell r="X14723" t="str">
            <v>SP INT 3</v>
          </cell>
        </row>
        <row r="14724">
          <cell r="B14724">
            <v>7</v>
          </cell>
          <cell r="K14724" t="str">
            <v>SERVIÇOS</v>
          </cell>
          <cell r="O14724">
            <v>0</v>
          </cell>
          <cell r="Q14724">
            <v>46204</v>
          </cell>
          <cell r="W14724" t="str">
            <v>SP INT 3</v>
          </cell>
          <cell r="X14724" t="str">
            <v>SP INT 3</v>
          </cell>
        </row>
        <row r="14725">
          <cell r="B14725">
            <v>7</v>
          </cell>
          <cell r="K14725" t="str">
            <v>VIAGEM E LOGÍSTICA</v>
          </cell>
          <cell r="O14725">
            <v>0</v>
          </cell>
          <cell r="Q14725">
            <v>46204</v>
          </cell>
          <cell r="W14725" t="str">
            <v>SP INT 3</v>
          </cell>
          <cell r="X14725" t="str">
            <v>SP INT 3</v>
          </cell>
        </row>
        <row r="14726">
          <cell r="B14726">
            <v>7</v>
          </cell>
          <cell r="K14726" t="str">
            <v>MARKETING</v>
          </cell>
          <cell r="O14726">
            <v>0</v>
          </cell>
          <cell r="Q14726">
            <v>46204</v>
          </cell>
          <cell r="W14726" t="str">
            <v>SP INT 3</v>
          </cell>
          <cell r="X14726" t="str">
            <v>SP INT 3</v>
          </cell>
        </row>
        <row r="14727">
          <cell r="B14727">
            <v>7</v>
          </cell>
          <cell r="K14727" t="str">
            <v>SERVIÇOS</v>
          </cell>
          <cell r="O14727">
            <v>0</v>
          </cell>
          <cell r="Q14727">
            <v>46204</v>
          </cell>
          <cell r="W14727" t="str">
            <v>SP INT 3</v>
          </cell>
          <cell r="X14727" t="str">
            <v>SP INT 3</v>
          </cell>
        </row>
        <row r="14728">
          <cell r="B14728">
            <v>7</v>
          </cell>
          <cell r="K14728" t="str">
            <v>SALÁRIOS, ENCARGOS E BENEFÍCIOS</v>
          </cell>
          <cell r="O14728">
            <v>0</v>
          </cell>
          <cell r="Q14728">
            <v>46204</v>
          </cell>
          <cell r="W14728" t="str">
            <v>SP INT 3</v>
          </cell>
          <cell r="X14728" t="str">
            <v>SP INT 3</v>
          </cell>
        </row>
        <row r="14729">
          <cell r="B14729">
            <v>7</v>
          </cell>
          <cell r="K14729" t="str">
            <v>SALÁRIOS, ENCARGOS E BENEFÍCIOS</v>
          </cell>
          <cell r="O14729">
            <v>0</v>
          </cell>
          <cell r="Q14729">
            <v>46204</v>
          </cell>
          <cell r="W14729" t="str">
            <v>SP INT 3</v>
          </cell>
          <cell r="X14729" t="str">
            <v>SP INT 3</v>
          </cell>
        </row>
        <row r="14730">
          <cell r="B14730">
            <v>7</v>
          </cell>
          <cell r="K14730" t="str">
            <v>SALÁRIOS, ENCARGOS E BENEFÍCIOS</v>
          </cell>
          <cell r="O14730">
            <v>0</v>
          </cell>
          <cell r="Q14730">
            <v>46204</v>
          </cell>
          <cell r="W14730" t="str">
            <v>SP INT 3</v>
          </cell>
          <cell r="X14730" t="str">
            <v>SP INT 3</v>
          </cell>
        </row>
        <row r="14731">
          <cell r="B14731">
            <v>7</v>
          </cell>
          <cell r="K14731" t="str">
            <v>SALÁRIOS, ENCARGOS E BENEFÍCIOS</v>
          </cell>
          <cell r="O14731">
            <v>0</v>
          </cell>
          <cell r="Q14731">
            <v>46204</v>
          </cell>
          <cell r="W14731" t="str">
            <v>SP INT 3</v>
          </cell>
          <cell r="X14731" t="str">
            <v>SP INT 3</v>
          </cell>
        </row>
        <row r="14732">
          <cell r="B14732">
            <v>7</v>
          </cell>
          <cell r="K14732" t="str">
            <v>SALÁRIOS, ENCARGOS E BENEFÍCIOS</v>
          </cell>
          <cell r="O14732">
            <v>0</v>
          </cell>
          <cell r="Q14732">
            <v>46204</v>
          </cell>
          <cell r="W14732" t="str">
            <v>SP INT 3</v>
          </cell>
          <cell r="X14732" t="str">
            <v>SP INT 3</v>
          </cell>
        </row>
        <row r="14733">
          <cell r="B14733">
            <v>7</v>
          </cell>
          <cell r="K14733" t="str">
            <v>SALÁRIOS, ENCARGOS E BENEFÍCIOS</v>
          </cell>
          <cell r="O14733">
            <v>0</v>
          </cell>
          <cell r="Q14733">
            <v>46204</v>
          </cell>
          <cell r="W14733" t="str">
            <v>SP INT 3</v>
          </cell>
          <cell r="X14733" t="str">
            <v>SP INT 3</v>
          </cell>
        </row>
        <row r="14734">
          <cell r="B14734">
            <v>7</v>
          </cell>
          <cell r="K14734" t="str">
            <v>SALÁRIOS, ENCARGOS E BENEFÍCIOS</v>
          </cell>
          <cell r="O14734">
            <v>0</v>
          </cell>
          <cell r="Q14734">
            <v>46204</v>
          </cell>
          <cell r="W14734" t="str">
            <v>SP INT 3</v>
          </cell>
          <cell r="X14734" t="str">
            <v>SP INT 3</v>
          </cell>
        </row>
        <row r="14735">
          <cell r="B14735">
            <v>7</v>
          </cell>
          <cell r="K14735" t="str">
            <v>SALÁRIOS, ENCARGOS E BENEFÍCIOS</v>
          </cell>
          <cell r="O14735">
            <v>0</v>
          </cell>
          <cell r="Q14735">
            <v>46204</v>
          </cell>
          <cell r="W14735" t="str">
            <v>SP INT 3</v>
          </cell>
          <cell r="X14735" t="str">
            <v>SP INT 3</v>
          </cell>
        </row>
        <row r="14736">
          <cell r="B14736">
            <v>7</v>
          </cell>
          <cell r="K14736" t="str">
            <v>SALÁRIOS, ENCARGOS E BENEFÍCIOS</v>
          </cell>
          <cell r="O14736">
            <v>0</v>
          </cell>
          <cell r="Q14736">
            <v>46204</v>
          </cell>
          <cell r="W14736" t="str">
            <v>SP INT 3</v>
          </cell>
          <cell r="X14736" t="str">
            <v>SP INT 3</v>
          </cell>
        </row>
        <row r="14737">
          <cell r="B14737">
            <v>7</v>
          </cell>
          <cell r="K14737" t="str">
            <v>SALÁRIOS, ENCARGOS E BENEFÍCIOS</v>
          </cell>
          <cell r="O14737">
            <v>0</v>
          </cell>
          <cell r="Q14737">
            <v>46204</v>
          </cell>
          <cell r="W14737" t="str">
            <v>SP INT 3</v>
          </cell>
          <cell r="X14737" t="str">
            <v>SP INT 3</v>
          </cell>
        </row>
        <row r="14738">
          <cell r="B14738">
            <v>7</v>
          </cell>
          <cell r="K14738" t="str">
            <v>SALÁRIOS, ENCARGOS E BENEFÍCIOS</v>
          </cell>
          <cell r="O14738">
            <v>0</v>
          </cell>
          <cell r="Q14738">
            <v>46204</v>
          </cell>
          <cell r="W14738" t="str">
            <v>SP INT 3</v>
          </cell>
          <cell r="X14738" t="str">
            <v>SP INT 3</v>
          </cell>
        </row>
        <row r="14739">
          <cell r="B14739">
            <v>7</v>
          </cell>
          <cell r="K14739" t="str">
            <v>SALÁRIOS, ENCARGOS E BENEFÍCIOS</v>
          </cell>
          <cell r="O14739">
            <v>0</v>
          </cell>
          <cell r="Q14739">
            <v>46204</v>
          </cell>
          <cell r="W14739" t="str">
            <v>SP INT 3</v>
          </cell>
          <cell r="X14739" t="str">
            <v>SP INT 3</v>
          </cell>
        </row>
        <row r="14740">
          <cell r="B14740">
            <v>7</v>
          </cell>
          <cell r="K14740" t="str">
            <v>SALÁRIOS, ENCARGOS E BENEFÍCIOS</v>
          </cell>
          <cell r="O14740">
            <v>0</v>
          </cell>
          <cell r="Q14740">
            <v>46204</v>
          </cell>
          <cell r="W14740" t="str">
            <v>SP INT 3</v>
          </cell>
          <cell r="X14740" t="str">
            <v>SP INT 3</v>
          </cell>
        </row>
        <row r="14741">
          <cell r="B14741">
            <v>7</v>
          </cell>
          <cell r="K14741" t="str">
            <v>SALÁRIOS, ENCARGOS E BENEFÍCIOS</v>
          </cell>
          <cell r="O14741">
            <v>0</v>
          </cell>
          <cell r="Q14741">
            <v>46204</v>
          </cell>
          <cell r="W14741" t="str">
            <v>SP INT 3</v>
          </cell>
          <cell r="X14741" t="str">
            <v>SP INT 3</v>
          </cell>
        </row>
        <row r="14742">
          <cell r="B14742">
            <v>7</v>
          </cell>
          <cell r="K14742" t="str">
            <v>SALÁRIOS, ENCARGOS E BENEFÍCIOS</v>
          </cell>
          <cell r="O14742">
            <v>0</v>
          </cell>
          <cell r="Q14742">
            <v>46204</v>
          </cell>
          <cell r="W14742" t="str">
            <v>SP INT 3</v>
          </cell>
          <cell r="X14742" t="str">
            <v>SP INT 3</v>
          </cell>
        </row>
        <row r="14743">
          <cell r="B14743">
            <v>7</v>
          </cell>
          <cell r="K14743" t="str">
            <v>SALÁRIOS, ENCARGOS E BENEFÍCIOS</v>
          </cell>
          <cell r="O14743">
            <v>0</v>
          </cell>
          <cell r="Q14743">
            <v>46204</v>
          </cell>
          <cell r="W14743" t="str">
            <v>SP INT 3</v>
          </cell>
          <cell r="X14743" t="str">
            <v>SP INT 3</v>
          </cell>
        </row>
        <row r="14744">
          <cell r="B14744">
            <v>7</v>
          </cell>
          <cell r="K14744" t="str">
            <v>SALÁRIOS, ENCARGOS E BENEFÍCIOS</v>
          </cell>
          <cell r="O14744">
            <v>0</v>
          </cell>
          <cell r="Q14744">
            <v>46204</v>
          </cell>
          <cell r="W14744" t="str">
            <v>SP INT 3</v>
          </cell>
          <cell r="X14744" t="str">
            <v>SP INT 3</v>
          </cell>
        </row>
        <row r="14745">
          <cell r="B14745">
            <v>7</v>
          </cell>
          <cell r="K14745" t="str">
            <v>SALÁRIOS, ENCARGOS E BENEFÍCIOS</v>
          </cell>
          <cell r="O14745">
            <v>0</v>
          </cell>
          <cell r="Q14745">
            <v>46204</v>
          </cell>
          <cell r="W14745" t="str">
            <v>SP INT 3</v>
          </cell>
          <cell r="X14745" t="str">
            <v>SP INT 3</v>
          </cell>
        </row>
        <row r="14746">
          <cell r="B14746">
            <v>7</v>
          </cell>
          <cell r="K14746" t="str">
            <v>SALÁRIOS, ENCARGOS E BENEFÍCIOS</v>
          </cell>
          <cell r="O14746">
            <v>0</v>
          </cell>
          <cell r="Q14746">
            <v>46204</v>
          </cell>
          <cell r="W14746" t="str">
            <v>SP INT 3</v>
          </cell>
          <cell r="X14746" t="str">
            <v>SP INT 3</v>
          </cell>
        </row>
        <row r="14747">
          <cell r="B14747">
            <v>7</v>
          </cell>
          <cell r="K14747" t="str">
            <v>DESPESAS GERAIS</v>
          </cell>
          <cell r="O14747">
            <v>0</v>
          </cell>
          <cell r="Q14747">
            <v>46204</v>
          </cell>
          <cell r="W14747" t="str">
            <v>SP INT 3</v>
          </cell>
          <cell r="X14747" t="str">
            <v>SP INT 3</v>
          </cell>
        </row>
        <row r="14748">
          <cell r="B14748">
            <v>7</v>
          </cell>
          <cell r="K14748" t="str">
            <v>SALÁRIOS, ENCARGOS E BENEFÍCIOS</v>
          </cell>
          <cell r="O14748">
            <v>0</v>
          </cell>
          <cell r="Q14748">
            <v>46204</v>
          </cell>
          <cell r="W14748" t="str">
            <v>SP INT 3</v>
          </cell>
          <cell r="X14748" t="str">
            <v>SP INT 3</v>
          </cell>
        </row>
        <row r="14749">
          <cell r="B14749">
            <v>7</v>
          </cell>
          <cell r="K14749" t="str">
            <v>SALÁRIOS, ENCARGOS E BENEFÍCIOS</v>
          </cell>
          <cell r="O14749">
            <v>0</v>
          </cell>
          <cell r="Q14749">
            <v>46204</v>
          </cell>
          <cell r="W14749" t="str">
            <v>SP INT 3</v>
          </cell>
          <cell r="X14749" t="str">
            <v>SP INT 3</v>
          </cell>
        </row>
        <row r="14750">
          <cell r="B14750">
            <v>7</v>
          </cell>
          <cell r="K14750" t="str">
            <v>SALÁRIOS, ENCARGOS E BENEFÍCIOS</v>
          </cell>
          <cell r="O14750">
            <v>0</v>
          </cell>
          <cell r="Q14750">
            <v>46204</v>
          </cell>
          <cell r="W14750" t="str">
            <v>SP INT 3</v>
          </cell>
          <cell r="X14750" t="str">
            <v>SP INT 3</v>
          </cell>
        </row>
        <row r="14751">
          <cell r="B14751">
            <v>7</v>
          </cell>
          <cell r="K14751" t="str">
            <v>SALÁRIOS, ENCARGOS E BENEFÍCIOS</v>
          </cell>
          <cell r="O14751">
            <v>0</v>
          </cell>
          <cell r="Q14751">
            <v>46204</v>
          </cell>
          <cell r="W14751" t="str">
            <v>SP INT 3</v>
          </cell>
          <cell r="X14751" t="str">
            <v>SP INT 3</v>
          </cell>
        </row>
        <row r="14752">
          <cell r="B14752">
            <v>7</v>
          </cell>
          <cell r="K14752" t="str">
            <v>SALÁRIOS, ENCARGOS E BENEFÍCIOS</v>
          </cell>
          <cell r="O14752">
            <v>0</v>
          </cell>
          <cell r="Q14752">
            <v>46204</v>
          </cell>
          <cell r="W14752" t="str">
            <v>SP INT 4</v>
          </cell>
          <cell r="X14752" t="str">
            <v>SP INT 4</v>
          </cell>
        </row>
        <row r="14753">
          <cell r="B14753">
            <v>7</v>
          </cell>
          <cell r="K14753" t="str">
            <v>SALÁRIOS, ENCARGOS E BENEFÍCIOS</v>
          </cell>
          <cell r="O14753">
            <v>0</v>
          </cell>
          <cell r="Q14753">
            <v>46204</v>
          </cell>
          <cell r="W14753" t="str">
            <v>SP INT 4</v>
          </cell>
          <cell r="X14753" t="str">
            <v>SP INT 4</v>
          </cell>
        </row>
        <row r="14754">
          <cell r="B14754">
            <v>7</v>
          </cell>
          <cell r="K14754" t="str">
            <v>SALÁRIOS, ENCARGOS E BENEFÍCIOS</v>
          </cell>
          <cell r="O14754">
            <v>0</v>
          </cell>
          <cell r="Q14754">
            <v>46204</v>
          </cell>
          <cell r="W14754" t="str">
            <v>SP INT 4</v>
          </cell>
          <cell r="X14754" t="str">
            <v>SP INT 4</v>
          </cell>
        </row>
        <row r="14755">
          <cell r="B14755">
            <v>7</v>
          </cell>
          <cell r="K14755" t="str">
            <v>SALÁRIOS, ENCARGOS E BENEFÍCIOS</v>
          </cell>
          <cell r="O14755">
            <v>0</v>
          </cell>
          <cell r="Q14755">
            <v>46204</v>
          </cell>
          <cell r="W14755" t="str">
            <v>SP INT 4</v>
          </cell>
          <cell r="X14755" t="str">
            <v>SP INT 4</v>
          </cell>
        </row>
        <row r="14756">
          <cell r="B14756">
            <v>7</v>
          </cell>
          <cell r="K14756" t="str">
            <v>SALÁRIOS, ENCARGOS E BENEFÍCIOS</v>
          </cell>
          <cell r="O14756">
            <v>0</v>
          </cell>
          <cell r="Q14756">
            <v>46204</v>
          </cell>
          <cell r="W14756" t="str">
            <v>SP INT 4</v>
          </cell>
          <cell r="X14756" t="str">
            <v>SP INT 4</v>
          </cell>
        </row>
        <row r="14757">
          <cell r="B14757">
            <v>7</v>
          </cell>
          <cell r="K14757" t="str">
            <v>SALÁRIOS, ENCARGOS E BENEFÍCIOS</v>
          </cell>
          <cell r="O14757">
            <v>0</v>
          </cell>
          <cell r="Q14757">
            <v>46204</v>
          </cell>
          <cell r="W14757" t="str">
            <v>SP INT 4</v>
          </cell>
          <cell r="X14757" t="str">
            <v>SP INT 4</v>
          </cell>
        </row>
        <row r="14758">
          <cell r="B14758">
            <v>7</v>
          </cell>
          <cell r="K14758" t="str">
            <v>SALÁRIOS, ENCARGOS E BENEFÍCIOS</v>
          </cell>
          <cell r="O14758">
            <v>0</v>
          </cell>
          <cell r="Q14758">
            <v>46204</v>
          </cell>
          <cell r="W14758" t="str">
            <v>SP INT 4</v>
          </cell>
          <cell r="X14758" t="str">
            <v>SP INT 4</v>
          </cell>
        </row>
        <row r="14759">
          <cell r="B14759">
            <v>7</v>
          </cell>
          <cell r="K14759" t="str">
            <v>SALÁRIOS, ENCARGOS E BENEFÍCIOS</v>
          </cell>
          <cell r="O14759">
            <v>0</v>
          </cell>
          <cell r="Q14759">
            <v>46204</v>
          </cell>
          <cell r="W14759" t="str">
            <v>SP INT 4</v>
          </cell>
          <cell r="X14759" t="str">
            <v>SP INT 4</v>
          </cell>
        </row>
        <row r="14760">
          <cell r="B14760">
            <v>7</v>
          </cell>
          <cell r="K14760" t="str">
            <v>SALÁRIOS, ENCARGOS E BENEFÍCIOS</v>
          </cell>
          <cell r="O14760">
            <v>0</v>
          </cell>
          <cell r="Q14760">
            <v>46204</v>
          </cell>
          <cell r="W14760" t="str">
            <v>SP INT 4</v>
          </cell>
          <cell r="X14760" t="str">
            <v>SP INT 4</v>
          </cell>
        </row>
        <row r="14761">
          <cell r="B14761">
            <v>7</v>
          </cell>
          <cell r="K14761" t="str">
            <v>DESPESAS GERAIS</v>
          </cell>
          <cell r="O14761">
            <v>0</v>
          </cell>
          <cell r="Q14761">
            <v>46204</v>
          </cell>
          <cell r="W14761" t="str">
            <v>SP INT 4</v>
          </cell>
          <cell r="X14761" t="str">
            <v>SP INT 4</v>
          </cell>
        </row>
        <row r="14762">
          <cell r="B14762">
            <v>7</v>
          </cell>
          <cell r="K14762" t="str">
            <v>SALÁRIOS, ENCARGOS E BENEFÍCIOS</v>
          </cell>
          <cell r="O14762">
            <v>0</v>
          </cell>
          <cell r="Q14762">
            <v>46204</v>
          </cell>
          <cell r="W14762" t="str">
            <v>SP INT 4</v>
          </cell>
          <cell r="X14762" t="str">
            <v>SP INT 4</v>
          </cell>
        </row>
        <row r="14763">
          <cell r="B14763">
            <v>7</v>
          </cell>
          <cell r="K14763" t="str">
            <v>SALÁRIOS, ENCARGOS E BENEFÍCIOS</v>
          </cell>
          <cell r="O14763">
            <v>0</v>
          </cell>
          <cell r="Q14763">
            <v>46204</v>
          </cell>
          <cell r="W14763" t="str">
            <v>SP INT 4</v>
          </cell>
          <cell r="X14763" t="str">
            <v>SP INT 4</v>
          </cell>
        </row>
        <row r="14764">
          <cell r="B14764">
            <v>7</v>
          </cell>
          <cell r="K14764" t="str">
            <v>SALÁRIOS, ENCARGOS E BENEFÍCIOS</v>
          </cell>
          <cell r="O14764">
            <v>0</v>
          </cell>
          <cell r="Q14764">
            <v>46204</v>
          </cell>
          <cell r="W14764" t="str">
            <v>SP INT 4</v>
          </cell>
          <cell r="X14764" t="str">
            <v>SP INT 4</v>
          </cell>
        </row>
        <row r="14765">
          <cell r="B14765">
            <v>7</v>
          </cell>
          <cell r="K14765" t="str">
            <v>SALÁRIOS, ENCARGOS E BENEFÍCIOS</v>
          </cell>
          <cell r="O14765">
            <v>0</v>
          </cell>
          <cell r="Q14765">
            <v>46204</v>
          </cell>
          <cell r="W14765" t="str">
            <v>SP INT 4</v>
          </cell>
          <cell r="X14765" t="str">
            <v>SP INT 4</v>
          </cell>
        </row>
        <row r="14766">
          <cell r="B14766">
            <v>7</v>
          </cell>
          <cell r="K14766" t="str">
            <v>SALÁRIOS, ENCARGOS E BENEFÍCIOS</v>
          </cell>
          <cell r="O14766">
            <v>0</v>
          </cell>
          <cell r="Q14766">
            <v>46204</v>
          </cell>
          <cell r="W14766" t="str">
            <v>SP INT 4</v>
          </cell>
          <cell r="X14766" t="str">
            <v>SP INT 4</v>
          </cell>
        </row>
        <row r="14767">
          <cell r="B14767">
            <v>7</v>
          </cell>
          <cell r="K14767" t="str">
            <v>SALÁRIOS, ENCARGOS E BENEFÍCIOS</v>
          </cell>
          <cell r="O14767">
            <v>0</v>
          </cell>
          <cell r="Q14767">
            <v>46204</v>
          </cell>
          <cell r="W14767" t="str">
            <v>SP INT 4</v>
          </cell>
          <cell r="X14767" t="str">
            <v>SP INT 4</v>
          </cell>
        </row>
        <row r="14768">
          <cell r="B14768">
            <v>7</v>
          </cell>
          <cell r="K14768" t="str">
            <v>SALÁRIOS, ENCARGOS E BENEFÍCIOS</v>
          </cell>
          <cell r="O14768">
            <v>0</v>
          </cell>
          <cell r="Q14768">
            <v>46204</v>
          </cell>
          <cell r="W14768" t="str">
            <v>SP INT 4</v>
          </cell>
          <cell r="X14768" t="str">
            <v>SP INT 4</v>
          </cell>
        </row>
        <row r="14769">
          <cell r="B14769">
            <v>7</v>
          </cell>
          <cell r="K14769" t="str">
            <v>SALÁRIOS, ENCARGOS E BENEFÍCIOS</v>
          </cell>
          <cell r="O14769">
            <v>0</v>
          </cell>
          <cell r="Q14769">
            <v>46204</v>
          </cell>
          <cell r="W14769" t="str">
            <v>SP INT 4</v>
          </cell>
          <cell r="X14769" t="str">
            <v>SP INT 4</v>
          </cell>
        </row>
        <row r="14770">
          <cell r="B14770">
            <v>7</v>
          </cell>
          <cell r="K14770" t="str">
            <v>SALÁRIOS, ENCARGOS E BENEFÍCIOS</v>
          </cell>
          <cell r="O14770">
            <v>0</v>
          </cell>
          <cell r="Q14770">
            <v>46204</v>
          </cell>
          <cell r="W14770" t="str">
            <v>SP INT 4</v>
          </cell>
          <cell r="X14770" t="str">
            <v>SP INT 4</v>
          </cell>
        </row>
        <row r="14771">
          <cell r="B14771">
            <v>7</v>
          </cell>
          <cell r="K14771" t="str">
            <v>SALÁRIOS, ENCARGOS E BENEFÍCIOS</v>
          </cell>
          <cell r="O14771">
            <v>0</v>
          </cell>
          <cell r="Q14771">
            <v>46204</v>
          </cell>
          <cell r="W14771" t="str">
            <v>SP INT 4</v>
          </cell>
          <cell r="X14771" t="str">
            <v>SP INT 4</v>
          </cell>
        </row>
        <row r="14772">
          <cell r="B14772">
            <v>7</v>
          </cell>
          <cell r="K14772" t="str">
            <v>SALÁRIOS, ENCARGOS E BENEFÍCIOS</v>
          </cell>
          <cell r="O14772">
            <v>0</v>
          </cell>
          <cell r="Q14772">
            <v>46204</v>
          </cell>
          <cell r="W14772" t="str">
            <v>SP INT 4</v>
          </cell>
          <cell r="X14772" t="str">
            <v>SP INT 4</v>
          </cell>
        </row>
        <row r="14773">
          <cell r="B14773">
            <v>7</v>
          </cell>
          <cell r="K14773" t="str">
            <v>SALÁRIOS, ENCARGOS E BENEFÍCIOS</v>
          </cell>
          <cell r="O14773">
            <v>0</v>
          </cell>
          <cell r="Q14773">
            <v>46204</v>
          </cell>
          <cell r="W14773" t="str">
            <v>SP INT 4</v>
          </cell>
          <cell r="X14773" t="str">
            <v>SP INT 4</v>
          </cell>
        </row>
        <row r="14774">
          <cell r="B14774">
            <v>7</v>
          </cell>
          <cell r="K14774" t="str">
            <v>SALÁRIOS, ENCARGOS E BENEFÍCIOS</v>
          </cell>
          <cell r="O14774">
            <v>0</v>
          </cell>
          <cell r="Q14774">
            <v>46204</v>
          </cell>
          <cell r="W14774" t="str">
            <v>SP INT 4</v>
          </cell>
          <cell r="X14774" t="str">
            <v>SP INT 4</v>
          </cell>
        </row>
        <row r="14775">
          <cell r="B14775">
            <v>7</v>
          </cell>
          <cell r="K14775" t="str">
            <v>SALÁRIOS, ENCARGOS E BENEFÍCIOS</v>
          </cell>
          <cell r="O14775">
            <v>0</v>
          </cell>
          <cell r="Q14775">
            <v>46204</v>
          </cell>
          <cell r="W14775" t="str">
            <v>SP INT 4</v>
          </cell>
          <cell r="X14775" t="str">
            <v>SP INT 4</v>
          </cell>
        </row>
        <row r="14776">
          <cell r="B14776">
            <v>7</v>
          </cell>
          <cell r="K14776" t="str">
            <v>SALÁRIOS, ENCARGOS E BENEFÍCIOS</v>
          </cell>
          <cell r="O14776">
            <v>0</v>
          </cell>
          <cell r="Q14776">
            <v>46204</v>
          </cell>
          <cell r="W14776" t="str">
            <v>SP INT 4</v>
          </cell>
          <cell r="X14776" t="str">
            <v>SP INT 4</v>
          </cell>
        </row>
        <row r="14777">
          <cell r="B14777">
            <v>7</v>
          </cell>
          <cell r="K14777" t="str">
            <v>SALÁRIOS, ENCARGOS E BENEFÍCIOS</v>
          </cell>
          <cell r="O14777">
            <v>0</v>
          </cell>
          <cell r="Q14777">
            <v>46204</v>
          </cell>
          <cell r="W14777" t="str">
            <v>SP INT 4</v>
          </cell>
          <cell r="X14777" t="str">
            <v>SP INT 4</v>
          </cell>
        </row>
        <row r="14778">
          <cell r="B14778">
            <v>7</v>
          </cell>
          <cell r="K14778" t="str">
            <v>SALÁRIOS, ENCARGOS E BENEFÍCIOS</v>
          </cell>
          <cell r="O14778">
            <v>0</v>
          </cell>
          <cell r="Q14778">
            <v>46204</v>
          </cell>
          <cell r="W14778" t="str">
            <v>SP INT 4</v>
          </cell>
          <cell r="X14778" t="str">
            <v>SP INT 4</v>
          </cell>
        </row>
        <row r="14779">
          <cell r="B14779">
            <v>7</v>
          </cell>
          <cell r="K14779" t="str">
            <v>SALÁRIOS, ENCARGOS E BENEFÍCIOS</v>
          </cell>
          <cell r="O14779">
            <v>0</v>
          </cell>
          <cell r="Q14779">
            <v>46204</v>
          </cell>
          <cell r="W14779" t="str">
            <v>SP INT 4</v>
          </cell>
          <cell r="X14779" t="str">
            <v>SP INT 4</v>
          </cell>
        </row>
        <row r="14780">
          <cell r="B14780">
            <v>7</v>
          </cell>
          <cell r="K14780" t="str">
            <v>SALÁRIOS, ENCARGOS E BENEFÍCIOS</v>
          </cell>
          <cell r="O14780">
            <v>0</v>
          </cell>
          <cell r="Q14780">
            <v>46204</v>
          </cell>
          <cell r="W14780" t="str">
            <v>SP INT 4</v>
          </cell>
          <cell r="X14780" t="str">
            <v>SP INT 4</v>
          </cell>
        </row>
        <row r="14781">
          <cell r="B14781">
            <v>7</v>
          </cell>
          <cell r="K14781" t="str">
            <v>SALÁRIOS, ENCARGOS E BENEFÍCIOS</v>
          </cell>
          <cell r="O14781">
            <v>0</v>
          </cell>
          <cell r="Q14781">
            <v>46204</v>
          </cell>
          <cell r="W14781" t="str">
            <v>SP INT 4</v>
          </cell>
          <cell r="X14781" t="str">
            <v>SP INT 4</v>
          </cell>
        </row>
        <row r="14782">
          <cell r="B14782">
            <v>7</v>
          </cell>
          <cell r="K14782" t="str">
            <v>SALÁRIOS, ENCARGOS E BENEFÍCIOS</v>
          </cell>
          <cell r="O14782">
            <v>0</v>
          </cell>
          <cell r="Q14782">
            <v>46204</v>
          </cell>
          <cell r="W14782" t="str">
            <v>SP INT 4</v>
          </cell>
          <cell r="X14782" t="str">
            <v>SP INT 4</v>
          </cell>
        </row>
        <row r="14783">
          <cell r="B14783">
            <v>7</v>
          </cell>
          <cell r="K14783" t="str">
            <v>SALÁRIOS, ENCARGOS E BENEFÍCIOS</v>
          </cell>
          <cell r="O14783">
            <v>0</v>
          </cell>
          <cell r="Q14783">
            <v>46204</v>
          </cell>
          <cell r="W14783" t="str">
            <v>SP INT 4</v>
          </cell>
          <cell r="X14783" t="str">
            <v>SP INT 4</v>
          </cell>
        </row>
        <row r="14784">
          <cell r="B14784">
            <v>7</v>
          </cell>
          <cell r="K14784" t="str">
            <v>SALÁRIOS, ENCARGOS E BENEFÍCIOS</v>
          </cell>
          <cell r="O14784">
            <v>0</v>
          </cell>
          <cell r="Q14784">
            <v>46204</v>
          </cell>
          <cell r="W14784" t="str">
            <v>SP INT 4</v>
          </cell>
          <cell r="X14784" t="str">
            <v>SP INT 4</v>
          </cell>
        </row>
        <row r="14785">
          <cell r="B14785">
            <v>7</v>
          </cell>
          <cell r="K14785" t="str">
            <v>SALÁRIOS, ENCARGOS E BENEFÍCIOS</v>
          </cell>
          <cell r="O14785">
            <v>0</v>
          </cell>
          <cell r="Q14785">
            <v>46204</v>
          </cell>
          <cell r="W14785" t="str">
            <v>SP INT 4</v>
          </cell>
          <cell r="X14785" t="str">
            <v>SP INT 4</v>
          </cell>
        </row>
        <row r="14786">
          <cell r="B14786">
            <v>7</v>
          </cell>
          <cell r="K14786" t="str">
            <v>SALÁRIOS, ENCARGOS E BENEFÍCIOS</v>
          </cell>
          <cell r="O14786">
            <v>0</v>
          </cell>
          <cell r="Q14786">
            <v>46204</v>
          </cell>
          <cell r="W14786" t="str">
            <v>SP INT 4</v>
          </cell>
          <cell r="X14786" t="str">
            <v>SP INT 4</v>
          </cell>
        </row>
        <row r="14787">
          <cell r="B14787">
            <v>7</v>
          </cell>
          <cell r="K14787" t="str">
            <v>SALÁRIOS, ENCARGOS E BENEFÍCIOS</v>
          </cell>
          <cell r="O14787">
            <v>0</v>
          </cell>
          <cell r="Q14787">
            <v>46204</v>
          </cell>
          <cell r="W14787" t="str">
            <v>SP INT 4</v>
          </cell>
          <cell r="X14787" t="str">
            <v>SP INT 4</v>
          </cell>
        </row>
        <row r="14788">
          <cell r="B14788">
            <v>7</v>
          </cell>
          <cell r="K14788" t="str">
            <v>SALÁRIOS, ENCARGOS E BENEFÍCIOS</v>
          </cell>
          <cell r="O14788">
            <v>0</v>
          </cell>
          <cell r="Q14788">
            <v>46204</v>
          </cell>
          <cell r="W14788" t="str">
            <v>SP INT 4</v>
          </cell>
          <cell r="X14788" t="str">
            <v>SP INT 4</v>
          </cell>
        </row>
        <row r="14789">
          <cell r="B14789">
            <v>7</v>
          </cell>
          <cell r="K14789" t="str">
            <v>SALÁRIOS, ENCARGOS E BENEFÍCIOS</v>
          </cell>
          <cell r="O14789">
            <v>0</v>
          </cell>
          <cell r="Q14789">
            <v>46204</v>
          </cell>
          <cell r="W14789" t="str">
            <v>SP INT 4</v>
          </cell>
          <cell r="X14789" t="str">
            <v>SP INT 4</v>
          </cell>
        </row>
        <row r="14790">
          <cell r="B14790">
            <v>7</v>
          </cell>
          <cell r="K14790" t="str">
            <v>SALÁRIOS, ENCARGOS E BENEFÍCIOS</v>
          </cell>
          <cell r="O14790">
            <v>0</v>
          </cell>
          <cell r="Q14790">
            <v>46204</v>
          </cell>
          <cell r="W14790" t="str">
            <v>SP INT 4</v>
          </cell>
          <cell r="X14790" t="str">
            <v>SP INT 4</v>
          </cell>
        </row>
        <row r="14791">
          <cell r="B14791">
            <v>7</v>
          </cell>
          <cell r="K14791" t="str">
            <v>SALÁRIOS, ENCARGOS E BENEFÍCIOS</v>
          </cell>
          <cell r="O14791">
            <v>0</v>
          </cell>
          <cell r="Q14791">
            <v>46204</v>
          </cell>
          <cell r="W14791" t="str">
            <v>SP INT 4</v>
          </cell>
          <cell r="X14791" t="str">
            <v>SP INT 4</v>
          </cell>
        </row>
        <row r="14792">
          <cell r="B14792">
            <v>7</v>
          </cell>
          <cell r="K14792" t="str">
            <v>SALÁRIOS, ENCARGOS E BENEFÍCIOS</v>
          </cell>
          <cell r="O14792">
            <v>0</v>
          </cell>
          <cell r="Q14792">
            <v>46204</v>
          </cell>
          <cell r="W14792" t="str">
            <v>SP INT 4</v>
          </cell>
          <cell r="X14792" t="str">
            <v>SP INT 4</v>
          </cell>
        </row>
        <row r="14793">
          <cell r="B14793">
            <v>7</v>
          </cell>
          <cell r="K14793" t="str">
            <v>DESPESAS GERAIS</v>
          </cell>
          <cell r="O14793">
            <v>0</v>
          </cell>
          <cell r="Q14793">
            <v>46204</v>
          </cell>
          <cell r="W14793" t="str">
            <v>SP INT 4</v>
          </cell>
          <cell r="X14793" t="str">
            <v>SP INT 4</v>
          </cell>
        </row>
        <row r="14794">
          <cell r="B14794">
            <v>7</v>
          </cell>
          <cell r="K14794" t="str">
            <v>SALÁRIOS, ENCARGOS E BENEFÍCIOS</v>
          </cell>
          <cell r="O14794">
            <v>0</v>
          </cell>
          <cell r="Q14794">
            <v>46204</v>
          </cell>
          <cell r="W14794" t="str">
            <v>SP INT 4</v>
          </cell>
          <cell r="X14794" t="str">
            <v>SP INT 4</v>
          </cell>
        </row>
        <row r="14795">
          <cell r="B14795">
            <v>7</v>
          </cell>
          <cell r="K14795" t="str">
            <v>SALÁRIOS, ENCARGOS E BENEFÍCIOS</v>
          </cell>
          <cell r="O14795">
            <v>0</v>
          </cell>
          <cell r="Q14795">
            <v>46204</v>
          </cell>
          <cell r="W14795" t="str">
            <v>SP INT 4</v>
          </cell>
          <cell r="X14795" t="str">
            <v>SP INT 4</v>
          </cell>
        </row>
        <row r="14796">
          <cell r="B14796">
            <v>7</v>
          </cell>
          <cell r="K14796" t="str">
            <v>SALÁRIOS, ENCARGOS E BENEFÍCIOS</v>
          </cell>
          <cell r="O14796">
            <v>0</v>
          </cell>
          <cell r="Q14796">
            <v>46204</v>
          </cell>
          <cell r="W14796" t="str">
            <v>SP INT 4</v>
          </cell>
          <cell r="X14796" t="str">
            <v>SP INT 4</v>
          </cell>
        </row>
        <row r="14797">
          <cell r="B14797">
            <v>7</v>
          </cell>
          <cell r="K14797" t="str">
            <v>SALÁRIOS, ENCARGOS E BENEFÍCIOS</v>
          </cell>
          <cell r="O14797">
            <v>0</v>
          </cell>
          <cell r="Q14797">
            <v>46204</v>
          </cell>
          <cell r="W14797" t="str">
            <v>SP INT 4</v>
          </cell>
          <cell r="X14797" t="str">
            <v>SP INT 4</v>
          </cell>
        </row>
        <row r="14798">
          <cell r="B14798">
            <v>7</v>
          </cell>
          <cell r="K14798" t="str">
            <v>SALÁRIOS, ENCARGOS E BENEFÍCIOS</v>
          </cell>
          <cell r="O14798">
            <v>0</v>
          </cell>
          <cell r="Q14798">
            <v>46204</v>
          </cell>
          <cell r="W14798" t="str">
            <v>SP INT 4</v>
          </cell>
          <cell r="X14798" t="str">
            <v>SP INT 4</v>
          </cell>
        </row>
        <row r="14799">
          <cell r="B14799">
            <v>7</v>
          </cell>
          <cell r="K14799" t="str">
            <v>SALÁRIOS, ENCARGOS E BENEFÍCIOS</v>
          </cell>
          <cell r="O14799">
            <v>0</v>
          </cell>
          <cell r="Q14799">
            <v>46204</v>
          </cell>
          <cell r="W14799" t="str">
            <v>SP INT 4</v>
          </cell>
          <cell r="X14799" t="str">
            <v>SP INT 4</v>
          </cell>
        </row>
        <row r="14800">
          <cell r="B14800">
            <v>7</v>
          </cell>
          <cell r="K14800" t="str">
            <v>SALÁRIOS, ENCARGOS E BENEFÍCIOS</v>
          </cell>
          <cell r="O14800">
            <v>0</v>
          </cell>
          <cell r="Q14800">
            <v>46204</v>
          </cell>
          <cell r="W14800" t="str">
            <v>SP INT 4</v>
          </cell>
          <cell r="X14800" t="str">
            <v>SP INT 4</v>
          </cell>
        </row>
        <row r="14801">
          <cell r="B14801">
            <v>7</v>
          </cell>
          <cell r="K14801" t="str">
            <v>SALÁRIOS, ENCARGOS E BENEFÍCIOS</v>
          </cell>
          <cell r="O14801">
            <v>0</v>
          </cell>
          <cell r="Q14801">
            <v>46204</v>
          </cell>
          <cell r="W14801" t="str">
            <v>SP INT 4</v>
          </cell>
          <cell r="X14801" t="str">
            <v>SP INT 4</v>
          </cell>
        </row>
        <row r="14802">
          <cell r="B14802">
            <v>7</v>
          </cell>
          <cell r="K14802" t="str">
            <v>SALÁRIOS, ENCARGOS E BENEFÍCIOS</v>
          </cell>
          <cell r="O14802">
            <v>0</v>
          </cell>
          <cell r="Q14802">
            <v>46204</v>
          </cell>
          <cell r="W14802" t="str">
            <v>SP INT 4</v>
          </cell>
          <cell r="X14802" t="str">
            <v>SP INT 4</v>
          </cell>
        </row>
        <row r="14803">
          <cell r="B14803">
            <v>7</v>
          </cell>
          <cell r="K14803" t="str">
            <v>SALÁRIOS, ENCARGOS E BENEFÍCIOS</v>
          </cell>
          <cell r="O14803">
            <v>0</v>
          </cell>
          <cell r="Q14803">
            <v>46204</v>
          </cell>
          <cell r="W14803" t="str">
            <v>SP INT 4</v>
          </cell>
          <cell r="X14803" t="str">
            <v>SP INT 4</v>
          </cell>
        </row>
        <row r="14804">
          <cell r="B14804">
            <v>7</v>
          </cell>
          <cell r="K14804" t="str">
            <v>SALÁRIOS, ENCARGOS E BENEFÍCIOS</v>
          </cell>
          <cell r="O14804">
            <v>0</v>
          </cell>
          <cell r="Q14804">
            <v>46204</v>
          </cell>
          <cell r="W14804" t="str">
            <v>SP INT 4</v>
          </cell>
          <cell r="X14804" t="str">
            <v>SP INT 4</v>
          </cell>
        </row>
        <row r="14805">
          <cell r="B14805">
            <v>7</v>
          </cell>
          <cell r="K14805" t="str">
            <v>SALÁRIOS, ENCARGOS E BENEFÍCIOS</v>
          </cell>
          <cell r="O14805">
            <v>0</v>
          </cell>
          <cell r="Q14805">
            <v>46204</v>
          </cell>
          <cell r="W14805" t="str">
            <v>SP INT 4</v>
          </cell>
          <cell r="X14805" t="str">
            <v>SP INT 4</v>
          </cell>
        </row>
        <row r="14806">
          <cell r="B14806">
            <v>7</v>
          </cell>
          <cell r="K14806" t="str">
            <v>SALÁRIOS, ENCARGOS E BENEFÍCIOS</v>
          </cell>
          <cell r="O14806">
            <v>0</v>
          </cell>
          <cell r="Q14806">
            <v>46204</v>
          </cell>
          <cell r="W14806" t="str">
            <v>SP INT 4</v>
          </cell>
          <cell r="X14806" t="str">
            <v>SP INT 4</v>
          </cell>
        </row>
        <row r="14807">
          <cell r="B14807">
            <v>7</v>
          </cell>
          <cell r="K14807" t="str">
            <v>SALÁRIOS, ENCARGOS E BENEFÍCIOS</v>
          </cell>
          <cell r="O14807">
            <v>0</v>
          </cell>
          <cell r="Q14807">
            <v>46204</v>
          </cell>
          <cell r="W14807" t="str">
            <v>SP INT 4</v>
          </cell>
          <cell r="X14807" t="str">
            <v>SP INT 4</v>
          </cell>
        </row>
        <row r="14808">
          <cell r="B14808">
            <v>7</v>
          </cell>
          <cell r="K14808" t="str">
            <v>SALÁRIOS, ENCARGOS E BENEFÍCIOS</v>
          </cell>
          <cell r="O14808">
            <v>0</v>
          </cell>
          <cell r="Q14808">
            <v>46204</v>
          </cell>
          <cell r="W14808" t="str">
            <v>SP INT 4</v>
          </cell>
          <cell r="X14808" t="str">
            <v>SP INT 4</v>
          </cell>
        </row>
        <row r="14809">
          <cell r="B14809">
            <v>7</v>
          </cell>
          <cell r="K14809" t="str">
            <v>SALÁRIOS, ENCARGOS E BENEFÍCIOS</v>
          </cell>
          <cell r="O14809">
            <v>0</v>
          </cell>
          <cell r="Q14809">
            <v>46204</v>
          </cell>
          <cell r="W14809" t="str">
            <v>SP INT 4</v>
          </cell>
          <cell r="X14809" t="str">
            <v>SP INT 4</v>
          </cell>
        </row>
        <row r="14810">
          <cell r="B14810">
            <v>7</v>
          </cell>
          <cell r="K14810" t="str">
            <v>SALÁRIOS, ENCARGOS E BENEFÍCIOS</v>
          </cell>
          <cell r="O14810">
            <v>0</v>
          </cell>
          <cell r="Q14810">
            <v>46204</v>
          </cell>
          <cell r="W14810" t="str">
            <v>SP INT 4</v>
          </cell>
          <cell r="X14810" t="str">
            <v>SP INT 4</v>
          </cell>
        </row>
        <row r="14811">
          <cell r="B14811">
            <v>7</v>
          </cell>
          <cell r="K14811" t="str">
            <v>SALÁRIOS, ENCARGOS E BENEFÍCIOS</v>
          </cell>
          <cell r="O14811">
            <v>0</v>
          </cell>
          <cell r="Q14811">
            <v>46204</v>
          </cell>
          <cell r="W14811" t="str">
            <v>SP INT 4</v>
          </cell>
          <cell r="X14811" t="str">
            <v>SP INT 4</v>
          </cell>
        </row>
        <row r="14812">
          <cell r="B14812">
            <v>7</v>
          </cell>
          <cell r="K14812" t="str">
            <v>SALÁRIOS, ENCARGOS E BENEFÍCIOS</v>
          </cell>
          <cell r="O14812">
            <v>0</v>
          </cell>
          <cell r="Q14812">
            <v>46204</v>
          </cell>
          <cell r="W14812" t="str">
            <v>SP INT 4</v>
          </cell>
          <cell r="X14812" t="str">
            <v>SP INT 4</v>
          </cell>
        </row>
        <row r="14813">
          <cell r="B14813">
            <v>7</v>
          </cell>
          <cell r="K14813" t="str">
            <v>SALÁRIOS, ENCARGOS E BENEFÍCIOS</v>
          </cell>
          <cell r="O14813">
            <v>0</v>
          </cell>
          <cell r="Q14813">
            <v>46204</v>
          </cell>
          <cell r="W14813" t="str">
            <v>SP INT 4</v>
          </cell>
          <cell r="X14813" t="str">
            <v>SP INT 4</v>
          </cell>
        </row>
        <row r="14814">
          <cell r="B14814">
            <v>7</v>
          </cell>
          <cell r="K14814" t="str">
            <v>SALÁRIOS, ENCARGOS E BENEFÍCIOS</v>
          </cell>
          <cell r="O14814">
            <v>0</v>
          </cell>
          <cell r="Q14814">
            <v>46204</v>
          </cell>
          <cell r="W14814" t="str">
            <v>SP INT 4</v>
          </cell>
          <cell r="X14814" t="str">
            <v>SP INT 4</v>
          </cell>
        </row>
        <row r="14815">
          <cell r="B14815">
            <v>7</v>
          </cell>
          <cell r="K14815" t="str">
            <v>SALÁRIOS, ENCARGOS E BENEFÍCIOS</v>
          </cell>
          <cell r="O14815">
            <v>0</v>
          </cell>
          <cell r="Q14815">
            <v>46204</v>
          </cell>
          <cell r="W14815" t="str">
            <v>SP INT 4</v>
          </cell>
          <cell r="X14815" t="str">
            <v>SP INT 4</v>
          </cell>
        </row>
        <row r="14816">
          <cell r="B14816">
            <v>7</v>
          </cell>
          <cell r="K14816" t="str">
            <v>SALÁRIOS, ENCARGOS E BENEFÍCIOS</v>
          </cell>
          <cell r="O14816">
            <v>0</v>
          </cell>
          <cell r="Q14816">
            <v>46204</v>
          </cell>
          <cell r="W14816" t="str">
            <v>SP INT 4</v>
          </cell>
          <cell r="X14816" t="str">
            <v>SP INT 4</v>
          </cell>
        </row>
        <row r="14817">
          <cell r="B14817">
            <v>7</v>
          </cell>
          <cell r="K14817" t="str">
            <v>SALÁRIOS, ENCARGOS E BENEFÍCIOS</v>
          </cell>
          <cell r="O14817">
            <v>0</v>
          </cell>
          <cell r="Q14817">
            <v>46204</v>
          </cell>
          <cell r="W14817" t="str">
            <v>SP INT 4</v>
          </cell>
          <cell r="X14817" t="str">
            <v>SP INT 4</v>
          </cell>
        </row>
        <row r="14818">
          <cell r="B14818">
            <v>7</v>
          </cell>
          <cell r="K14818" t="str">
            <v>DESPESAS GERAIS</v>
          </cell>
          <cell r="O14818">
            <v>0</v>
          </cell>
          <cell r="Q14818">
            <v>46204</v>
          </cell>
          <cell r="W14818" t="str">
            <v>SP INT 4</v>
          </cell>
          <cell r="X14818" t="str">
            <v>SP INT 4</v>
          </cell>
        </row>
        <row r="14819">
          <cell r="B14819">
            <v>7</v>
          </cell>
          <cell r="K14819" t="str">
            <v>PLR</v>
          </cell>
          <cell r="O14819">
            <v>0</v>
          </cell>
          <cell r="Q14819">
            <v>46204</v>
          </cell>
          <cell r="W14819" t="str">
            <v>SP INT 4</v>
          </cell>
          <cell r="X14819" t="str">
            <v>SP INT 4</v>
          </cell>
        </row>
        <row r="14820">
          <cell r="B14820">
            <v>7</v>
          </cell>
          <cell r="K14820" t="str">
            <v>PLR</v>
          </cell>
          <cell r="O14820">
            <v>0</v>
          </cell>
          <cell r="Q14820">
            <v>46204</v>
          </cell>
          <cell r="W14820" t="str">
            <v>SP INT 4</v>
          </cell>
          <cell r="X14820" t="str">
            <v>SP INT 4</v>
          </cell>
        </row>
        <row r="14821">
          <cell r="B14821">
            <v>7</v>
          </cell>
          <cell r="K14821" t="str">
            <v>SALÁRIOS, ENCARGOS E BENEFÍCIOS</v>
          </cell>
          <cell r="O14821">
            <v>0</v>
          </cell>
          <cell r="Q14821">
            <v>46204</v>
          </cell>
          <cell r="W14821" t="str">
            <v>SP INT 4</v>
          </cell>
          <cell r="X14821" t="str">
            <v>SP INT 4</v>
          </cell>
        </row>
        <row r="14822">
          <cell r="B14822">
            <v>7</v>
          </cell>
          <cell r="K14822" t="str">
            <v>SALÁRIOS, ENCARGOS E BENEFÍCIOS</v>
          </cell>
          <cell r="O14822">
            <v>0</v>
          </cell>
          <cell r="Q14822">
            <v>46204</v>
          </cell>
          <cell r="W14822" t="str">
            <v>SP INT 4</v>
          </cell>
          <cell r="X14822" t="str">
            <v>SP INT 4</v>
          </cell>
        </row>
        <row r="14823">
          <cell r="B14823">
            <v>7</v>
          </cell>
          <cell r="K14823" t="str">
            <v>SALÁRIOS, ENCARGOS E BENEFÍCIOS</v>
          </cell>
          <cell r="O14823">
            <v>0</v>
          </cell>
          <cell r="Q14823">
            <v>46204</v>
          </cell>
          <cell r="W14823" t="str">
            <v>SP INT 4</v>
          </cell>
          <cell r="X14823" t="str">
            <v>SP INT 4</v>
          </cell>
        </row>
        <row r="14824">
          <cell r="B14824">
            <v>7</v>
          </cell>
          <cell r="K14824" t="str">
            <v>SALÁRIOS, ENCARGOS E BENEFÍCIOS</v>
          </cell>
          <cell r="O14824">
            <v>0</v>
          </cell>
          <cell r="Q14824">
            <v>46204</v>
          </cell>
          <cell r="W14824" t="str">
            <v>SP INT 4</v>
          </cell>
          <cell r="X14824" t="str">
            <v>SP INT 4</v>
          </cell>
        </row>
        <row r="14825">
          <cell r="B14825">
            <v>7</v>
          </cell>
          <cell r="K14825" t="str">
            <v>SALÁRIOS, ENCARGOS E BENEFÍCIOS</v>
          </cell>
          <cell r="O14825">
            <v>0</v>
          </cell>
          <cell r="Q14825">
            <v>46204</v>
          </cell>
          <cell r="W14825" t="str">
            <v>SP INT 4</v>
          </cell>
          <cell r="X14825" t="str">
            <v>SP INT 4</v>
          </cell>
        </row>
        <row r="14826">
          <cell r="B14826">
            <v>7</v>
          </cell>
          <cell r="K14826" t="str">
            <v>SALÁRIOS, ENCARGOS E BENEFÍCIOS</v>
          </cell>
          <cell r="O14826">
            <v>0</v>
          </cell>
          <cell r="Q14826">
            <v>46204</v>
          </cell>
          <cell r="W14826" t="str">
            <v>SP INT 4</v>
          </cell>
          <cell r="X14826" t="str">
            <v>SP INT 4</v>
          </cell>
        </row>
        <row r="14827">
          <cell r="B14827">
            <v>7</v>
          </cell>
          <cell r="K14827" t="str">
            <v>SALÁRIOS, ENCARGOS E BENEFÍCIOS</v>
          </cell>
          <cell r="O14827">
            <v>0</v>
          </cell>
          <cell r="Q14827">
            <v>46204</v>
          </cell>
          <cell r="W14827" t="str">
            <v>SP INT 4</v>
          </cell>
          <cell r="X14827" t="str">
            <v>SP INT 4</v>
          </cell>
        </row>
        <row r="14828">
          <cell r="B14828">
            <v>7</v>
          </cell>
          <cell r="K14828" t="str">
            <v>SALÁRIOS, ENCARGOS E BENEFÍCIOS</v>
          </cell>
          <cell r="O14828">
            <v>0</v>
          </cell>
          <cell r="Q14828">
            <v>46204</v>
          </cell>
          <cell r="W14828" t="str">
            <v>SP INT 4</v>
          </cell>
          <cell r="X14828" t="str">
            <v>SP INT 4</v>
          </cell>
        </row>
        <row r="14829">
          <cell r="B14829">
            <v>7</v>
          </cell>
          <cell r="K14829" t="str">
            <v>SALÁRIOS, ENCARGOS E BENEFÍCIOS</v>
          </cell>
          <cell r="O14829">
            <v>0</v>
          </cell>
          <cell r="Q14829">
            <v>46204</v>
          </cell>
          <cell r="W14829" t="str">
            <v>SP INT 4</v>
          </cell>
          <cell r="X14829" t="str">
            <v>SP INT 4</v>
          </cell>
        </row>
        <row r="14830">
          <cell r="B14830">
            <v>7</v>
          </cell>
          <cell r="K14830" t="str">
            <v>SALÁRIOS, ENCARGOS E BENEFÍCIOS</v>
          </cell>
          <cell r="O14830">
            <v>0</v>
          </cell>
          <cell r="Q14830">
            <v>46204</v>
          </cell>
          <cell r="W14830" t="str">
            <v>SP INT 4</v>
          </cell>
          <cell r="X14830" t="str">
            <v>SP INT 4</v>
          </cell>
        </row>
        <row r="14831">
          <cell r="B14831">
            <v>7</v>
          </cell>
          <cell r="K14831" t="str">
            <v>SALÁRIOS, ENCARGOS E BENEFÍCIOS</v>
          </cell>
          <cell r="O14831">
            <v>0</v>
          </cell>
          <cell r="Q14831">
            <v>46204</v>
          </cell>
          <cell r="W14831" t="str">
            <v>SP INT 4</v>
          </cell>
          <cell r="X14831" t="str">
            <v>SP INT 4</v>
          </cell>
        </row>
        <row r="14832">
          <cell r="B14832">
            <v>7</v>
          </cell>
          <cell r="K14832" t="str">
            <v>SALÁRIOS, ENCARGOS E BENEFÍCIOS</v>
          </cell>
          <cell r="O14832">
            <v>0</v>
          </cell>
          <cell r="Q14832">
            <v>46204</v>
          </cell>
          <cell r="W14832" t="str">
            <v>SP INT 4</v>
          </cell>
          <cell r="X14832" t="str">
            <v>SP INT 4</v>
          </cell>
        </row>
        <row r="14833">
          <cell r="B14833">
            <v>7</v>
          </cell>
          <cell r="K14833" t="str">
            <v>SALÁRIOS, ENCARGOS E BENEFÍCIOS</v>
          </cell>
          <cell r="O14833">
            <v>0</v>
          </cell>
          <cell r="Q14833">
            <v>46204</v>
          </cell>
          <cell r="W14833" t="str">
            <v>SP INT 4</v>
          </cell>
          <cell r="X14833" t="str">
            <v>SP INT 4</v>
          </cell>
        </row>
        <row r="14834">
          <cell r="B14834">
            <v>7</v>
          </cell>
          <cell r="K14834" t="str">
            <v>SALÁRIOS, ENCARGOS E BENEFÍCIOS</v>
          </cell>
          <cell r="O14834">
            <v>0</v>
          </cell>
          <cell r="Q14834">
            <v>46204</v>
          </cell>
          <cell r="W14834" t="str">
            <v>SP INT 4</v>
          </cell>
          <cell r="X14834" t="str">
            <v>SP INT 4</v>
          </cell>
        </row>
        <row r="14835">
          <cell r="B14835">
            <v>7</v>
          </cell>
          <cell r="K14835" t="str">
            <v>PLR</v>
          </cell>
          <cell r="O14835">
            <v>0</v>
          </cell>
          <cell r="Q14835">
            <v>46204</v>
          </cell>
          <cell r="W14835" t="str">
            <v>SP INT 4</v>
          </cell>
          <cell r="X14835" t="str">
            <v>SP INT 4</v>
          </cell>
        </row>
        <row r="14836">
          <cell r="B14836">
            <v>7</v>
          </cell>
          <cell r="K14836" t="str">
            <v>DESPESAS GERAIS</v>
          </cell>
          <cell r="O14836">
            <v>0</v>
          </cell>
          <cell r="Q14836">
            <v>46204</v>
          </cell>
          <cell r="W14836" t="str">
            <v>SP INT 4</v>
          </cell>
          <cell r="X14836" t="str">
            <v>SP INT 4</v>
          </cell>
        </row>
        <row r="14837">
          <cell r="B14837">
            <v>7</v>
          </cell>
          <cell r="K14837" t="str">
            <v>SALÁRIOS, ENCARGOS E BENEFÍCIOS</v>
          </cell>
          <cell r="O14837">
            <v>0</v>
          </cell>
          <cell r="Q14837">
            <v>46204</v>
          </cell>
          <cell r="W14837" t="str">
            <v>SP INT 4</v>
          </cell>
          <cell r="X14837" t="str">
            <v>SP INT 4</v>
          </cell>
        </row>
        <row r="14838">
          <cell r="B14838">
            <v>7</v>
          </cell>
          <cell r="K14838" t="str">
            <v>SALÁRIOS, ENCARGOS E BENEFÍCIOS</v>
          </cell>
          <cell r="O14838">
            <v>0</v>
          </cell>
          <cell r="Q14838">
            <v>46204</v>
          </cell>
          <cell r="W14838" t="str">
            <v>SP INT 4</v>
          </cell>
          <cell r="X14838" t="str">
            <v>SP INT 4</v>
          </cell>
        </row>
        <row r="14839">
          <cell r="B14839">
            <v>7</v>
          </cell>
          <cell r="K14839" t="str">
            <v>SALÁRIOS, ENCARGOS E BENEFÍCIOS</v>
          </cell>
          <cell r="O14839">
            <v>0</v>
          </cell>
          <cell r="Q14839">
            <v>46204</v>
          </cell>
          <cell r="W14839" t="str">
            <v>SP INT 4</v>
          </cell>
          <cell r="X14839" t="str">
            <v>SP INT 4</v>
          </cell>
        </row>
        <row r="14840">
          <cell r="B14840">
            <v>7</v>
          </cell>
          <cell r="K14840" t="str">
            <v>SALÁRIOS, ENCARGOS E BENEFÍCIOS</v>
          </cell>
          <cell r="O14840">
            <v>0</v>
          </cell>
          <cell r="Q14840">
            <v>46204</v>
          </cell>
          <cell r="W14840" t="str">
            <v>SP INT 4</v>
          </cell>
          <cell r="X14840" t="str">
            <v>SP INT 4</v>
          </cell>
        </row>
        <row r="14841">
          <cell r="B14841">
            <v>7</v>
          </cell>
          <cell r="K14841" t="str">
            <v>SALÁRIOS, ENCARGOS E BENEFÍCIOS</v>
          </cell>
          <cell r="O14841">
            <v>0</v>
          </cell>
          <cell r="Q14841">
            <v>46204</v>
          </cell>
          <cell r="W14841" t="str">
            <v>SP INT 4</v>
          </cell>
          <cell r="X14841" t="str">
            <v>SP INT 4</v>
          </cell>
        </row>
        <row r="14842">
          <cell r="B14842">
            <v>7</v>
          </cell>
          <cell r="K14842" t="str">
            <v>SALÁRIOS, ENCARGOS E BENEFÍCIOS</v>
          </cell>
          <cell r="O14842">
            <v>0</v>
          </cell>
          <cell r="Q14842">
            <v>46204</v>
          </cell>
          <cell r="W14842" t="str">
            <v>SP INT 4</v>
          </cell>
          <cell r="X14842" t="str">
            <v>SP INT 4</v>
          </cell>
        </row>
        <row r="14843">
          <cell r="B14843">
            <v>7</v>
          </cell>
          <cell r="K14843" t="str">
            <v>SALÁRIOS, ENCARGOS E BENEFÍCIOS</v>
          </cell>
          <cell r="O14843">
            <v>0</v>
          </cell>
          <cell r="Q14843">
            <v>46204</v>
          </cell>
          <cell r="W14843" t="str">
            <v>SP INT 4</v>
          </cell>
          <cell r="X14843" t="str">
            <v>SP INT 4</v>
          </cell>
        </row>
        <row r="14844">
          <cell r="B14844">
            <v>7</v>
          </cell>
          <cell r="K14844" t="str">
            <v>SALÁRIOS, ENCARGOS E BENEFÍCIOS</v>
          </cell>
          <cell r="O14844">
            <v>0</v>
          </cell>
          <cell r="Q14844">
            <v>46204</v>
          </cell>
          <cell r="W14844" t="str">
            <v>SP INT 4</v>
          </cell>
          <cell r="X14844" t="str">
            <v>SP INT 4</v>
          </cell>
        </row>
        <row r="14845">
          <cell r="B14845">
            <v>7</v>
          </cell>
          <cell r="K14845" t="str">
            <v>SALÁRIOS, ENCARGOS E BENEFÍCIOS</v>
          </cell>
          <cell r="O14845">
            <v>0</v>
          </cell>
          <cell r="Q14845">
            <v>46204</v>
          </cell>
          <cell r="W14845" t="str">
            <v>SP INT 4</v>
          </cell>
          <cell r="X14845" t="str">
            <v>SP INT 4</v>
          </cell>
        </row>
        <row r="14846">
          <cell r="B14846">
            <v>7</v>
          </cell>
          <cell r="K14846" t="str">
            <v>SALÁRIOS, ENCARGOS E BENEFÍCIOS</v>
          </cell>
          <cell r="O14846">
            <v>0</v>
          </cell>
          <cell r="Q14846">
            <v>46204</v>
          </cell>
          <cell r="W14846" t="str">
            <v>SP INT 4</v>
          </cell>
          <cell r="X14846" t="str">
            <v>SP INT 4</v>
          </cell>
        </row>
        <row r="14847">
          <cell r="B14847">
            <v>7</v>
          </cell>
          <cell r="K14847" t="str">
            <v>SALÁRIOS, ENCARGOS E BENEFÍCIOS</v>
          </cell>
          <cell r="O14847">
            <v>0</v>
          </cell>
          <cell r="Q14847">
            <v>46204</v>
          </cell>
          <cell r="W14847" t="str">
            <v>SP INT 4</v>
          </cell>
          <cell r="X14847" t="str">
            <v>SP INT 4</v>
          </cell>
        </row>
        <row r="14848">
          <cell r="B14848">
            <v>7</v>
          </cell>
          <cell r="K14848" t="str">
            <v>SALÁRIOS, ENCARGOS E BENEFÍCIOS</v>
          </cell>
          <cell r="O14848">
            <v>0</v>
          </cell>
          <cell r="Q14848">
            <v>46204</v>
          </cell>
          <cell r="W14848" t="str">
            <v>SP INT 4</v>
          </cell>
          <cell r="X14848" t="str">
            <v>SP INT 4</v>
          </cell>
        </row>
        <row r="14849">
          <cell r="B14849">
            <v>7</v>
          </cell>
          <cell r="K14849" t="str">
            <v>SERVIÇOS</v>
          </cell>
          <cell r="O14849">
            <v>0</v>
          </cell>
          <cell r="Q14849">
            <v>46204</v>
          </cell>
          <cell r="W14849" t="str">
            <v>SP INT 4</v>
          </cell>
          <cell r="X14849" t="str">
            <v>SP INT 4</v>
          </cell>
        </row>
        <row r="14850">
          <cell r="B14850">
            <v>7</v>
          </cell>
          <cell r="K14850" t="str">
            <v>VIAGEM E LOGÍSTICA</v>
          </cell>
          <cell r="O14850">
            <v>0</v>
          </cell>
          <cell r="P14850">
            <v>263.86</v>
          </cell>
          <cell r="Q14850">
            <v>46204</v>
          </cell>
          <cell r="W14850" t="str">
            <v>SP INT 4</v>
          </cell>
          <cell r="X14850" t="str">
            <v>SP INT 4</v>
          </cell>
        </row>
        <row r="14851">
          <cell r="B14851">
            <v>7</v>
          </cell>
          <cell r="K14851" t="str">
            <v>PLANTÕES E LOJAS</v>
          </cell>
          <cell r="O14851">
            <v>0</v>
          </cell>
          <cell r="P14851">
            <v>403.85000000000014</v>
          </cell>
          <cell r="Q14851">
            <v>46204</v>
          </cell>
          <cell r="W14851" t="str">
            <v>SP INT 4</v>
          </cell>
          <cell r="X14851" t="str">
            <v>SP INT 4</v>
          </cell>
        </row>
        <row r="14852">
          <cell r="B14852">
            <v>7</v>
          </cell>
          <cell r="K14852" t="str">
            <v>SERVIÇOS</v>
          </cell>
          <cell r="O14852">
            <v>0</v>
          </cell>
          <cell r="Q14852">
            <v>46204</v>
          </cell>
          <cell r="W14852" t="str">
            <v>SP INT 4</v>
          </cell>
          <cell r="X14852" t="str">
            <v>SP INT 4</v>
          </cell>
        </row>
        <row r="14853">
          <cell r="B14853">
            <v>7</v>
          </cell>
          <cell r="K14853" t="str">
            <v>SALÁRIOS, ENCARGOS E BENEFÍCIOS</v>
          </cell>
          <cell r="O14853">
            <v>0</v>
          </cell>
          <cell r="Q14853">
            <v>46204</v>
          </cell>
          <cell r="W14853" t="str">
            <v>SP INT 4</v>
          </cell>
          <cell r="X14853" t="str">
            <v>SP INT 4</v>
          </cell>
        </row>
        <row r="14854">
          <cell r="B14854">
            <v>7</v>
          </cell>
          <cell r="K14854" t="str">
            <v>SALÁRIOS, ENCARGOS E BENEFÍCIOS</v>
          </cell>
          <cell r="O14854">
            <v>0</v>
          </cell>
          <cell r="Q14854">
            <v>46204</v>
          </cell>
          <cell r="W14854" t="str">
            <v>SP INT 4</v>
          </cell>
          <cell r="X14854" t="str">
            <v>SP INT 4</v>
          </cell>
        </row>
        <row r="14855">
          <cell r="B14855">
            <v>7</v>
          </cell>
          <cell r="K14855" t="str">
            <v>SALÁRIOS, ENCARGOS E BENEFÍCIOS</v>
          </cell>
          <cell r="O14855">
            <v>0</v>
          </cell>
          <cell r="Q14855">
            <v>46204</v>
          </cell>
          <cell r="W14855" t="str">
            <v>SP INT 4</v>
          </cell>
          <cell r="X14855" t="str">
            <v>SP INT 4</v>
          </cell>
        </row>
        <row r="14856">
          <cell r="B14856">
            <v>7</v>
          </cell>
          <cell r="K14856" t="str">
            <v>SALÁRIOS, ENCARGOS E BENEFÍCIOS</v>
          </cell>
          <cell r="O14856">
            <v>0</v>
          </cell>
          <cell r="Q14856">
            <v>46204</v>
          </cell>
          <cell r="W14856" t="str">
            <v>SP INT 4</v>
          </cell>
          <cell r="X14856" t="str">
            <v>SP INT 4</v>
          </cell>
        </row>
        <row r="14857">
          <cell r="B14857">
            <v>7</v>
          </cell>
          <cell r="K14857" t="str">
            <v>SALÁRIOS, ENCARGOS E BENEFÍCIOS</v>
          </cell>
          <cell r="O14857">
            <v>0</v>
          </cell>
          <cell r="Q14857">
            <v>46204</v>
          </cell>
          <cell r="W14857" t="str">
            <v>SP INT 4</v>
          </cell>
          <cell r="X14857" t="str">
            <v>SP INT 4</v>
          </cell>
        </row>
        <row r="14858">
          <cell r="B14858">
            <v>7</v>
          </cell>
          <cell r="K14858" t="str">
            <v>SALÁRIOS, ENCARGOS E BENEFÍCIOS</v>
          </cell>
          <cell r="O14858">
            <v>0</v>
          </cell>
          <cell r="Q14858">
            <v>46204</v>
          </cell>
          <cell r="W14858" t="str">
            <v>SP INT 4</v>
          </cell>
          <cell r="X14858" t="str">
            <v>SP INT 4</v>
          </cell>
        </row>
        <row r="14859">
          <cell r="B14859">
            <v>7</v>
          </cell>
          <cell r="K14859" t="str">
            <v>SALÁRIOS, ENCARGOS E BENEFÍCIOS</v>
          </cell>
          <cell r="O14859">
            <v>0</v>
          </cell>
          <cell r="Q14859">
            <v>46204</v>
          </cell>
          <cell r="W14859" t="str">
            <v>SP INT 4</v>
          </cell>
          <cell r="X14859" t="str">
            <v>SP INT 4</v>
          </cell>
        </row>
        <row r="14860">
          <cell r="B14860">
            <v>7</v>
          </cell>
          <cell r="K14860" t="str">
            <v>DESPESAS GERAIS</v>
          </cell>
          <cell r="O14860">
            <v>0</v>
          </cell>
          <cell r="Q14860">
            <v>46204</v>
          </cell>
          <cell r="W14860" t="str">
            <v>SP INT 4</v>
          </cell>
          <cell r="X14860" t="str">
            <v>SP INT 4</v>
          </cell>
        </row>
        <row r="14861">
          <cell r="B14861">
            <v>7</v>
          </cell>
          <cell r="K14861" t="str">
            <v>SALÁRIOS, ENCARGOS E BENEFÍCIOS</v>
          </cell>
          <cell r="O14861">
            <v>0</v>
          </cell>
          <cell r="Q14861">
            <v>46204</v>
          </cell>
          <cell r="W14861" t="str">
            <v>SP INT 4</v>
          </cell>
          <cell r="X14861" t="str">
            <v>SP INT 4</v>
          </cell>
        </row>
        <row r="14862">
          <cell r="B14862">
            <v>7</v>
          </cell>
          <cell r="K14862" t="str">
            <v>SALÁRIOS, ENCARGOS E BENEFÍCIOS</v>
          </cell>
          <cell r="O14862">
            <v>0</v>
          </cell>
          <cell r="Q14862">
            <v>46204</v>
          </cell>
          <cell r="W14862" t="str">
            <v>SP INT 4</v>
          </cell>
          <cell r="X14862" t="str">
            <v>SP INT 4</v>
          </cell>
        </row>
        <row r="14863">
          <cell r="B14863">
            <v>7</v>
          </cell>
          <cell r="K14863" t="str">
            <v>SALÁRIOS, ENCARGOS E BENEFÍCIOS</v>
          </cell>
          <cell r="O14863">
            <v>0</v>
          </cell>
          <cell r="Q14863">
            <v>46204</v>
          </cell>
          <cell r="W14863" t="str">
            <v>SP INT 4</v>
          </cell>
          <cell r="X14863" t="str">
            <v>SP INT 4</v>
          </cell>
        </row>
        <row r="14864">
          <cell r="B14864">
            <v>7</v>
          </cell>
          <cell r="K14864" t="str">
            <v>DESPESAS GERAIS</v>
          </cell>
          <cell r="O14864">
            <v>0</v>
          </cell>
          <cell r="Q14864">
            <v>46204</v>
          </cell>
          <cell r="W14864" t="str">
            <v>SP INT 5</v>
          </cell>
          <cell r="X14864" t="str">
            <v>SP INT 5</v>
          </cell>
        </row>
        <row r="14865">
          <cell r="B14865">
            <v>7</v>
          </cell>
          <cell r="K14865" t="str">
            <v>SALÁRIOS, ENCARGOS E BENEFÍCIOS</v>
          </cell>
          <cell r="O14865">
            <v>0</v>
          </cell>
          <cell r="Q14865">
            <v>46204</v>
          </cell>
          <cell r="W14865" t="str">
            <v>SP INT 5</v>
          </cell>
          <cell r="X14865" t="str">
            <v>SP INT 5</v>
          </cell>
        </row>
        <row r="14866">
          <cell r="B14866">
            <v>7</v>
          </cell>
          <cell r="K14866" t="str">
            <v>SALÁRIOS, ENCARGOS E BENEFÍCIOS</v>
          </cell>
          <cell r="O14866">
            <v>0</v>
          </cell>
          <cell r="Q14866">
            <v>46204</v>
          </cell>
          <cell r="W14866" t="str">
            <v>SP INT 5</v>
          </cell>
          <cell r="X14866" t="str">
            <v>SP INT 5</v>
          </cell>
        </row>
        <row r="14867">
          <cell r="B14867">
            <v>7</v>
          </cell>
          <cell r="K14867" t="str">
            <v>SALÁRIOS, ENCARGOS E BENEFÍCIOS</v>
          </cell>
          <cell r="O14867">
            <v>0</v>
          </cell>
          <cell r="Q14867">
            <v>46204</v>
          </cell>
          <cell r="W14867" t="str">
            <v>SP INT 5</v>
          </cell>
          <cell r="X14867" t="str">
            <v>SP INT 5</v>
          </cell>
        </row>
        <row r="14868">
          <cell r="B14868">
            <v>7</v>
          </cell>
          <cell r="K14868" t="str">
            <v>DESPESAS GERAIS</v>
          </cell>
          <cell r="O14868">
            <v>0</v>
          </cell>
          <cell r="Q14868">
            <v>46204</v>
          </cell>
          <cell r="W14868" t="str">
            <v>SP INT 5</v>
          </cell>
          <cell r="X14868" t="str">
            <v>SP INT 5</v>
          </cell>
        </row>
        <row r="14869">
          <cell r="B14869">
            <v>7</v>
          </cell>
          <cell r="K14869" t="str">
            <v>SALÁRIOS, ENCARGOS E BENEFÍCIOS</v>
          </cell>
          <cell r="O14869">
            <v>0</v>
          </cell>
          <cell r="Q14869">
            <v>46204</v>
          </cell>
          <cell r="W14869" t="str">
            <v>SP INT 5</v>
          </cell>
          <cell r="X14869" t="str">
            <v>SP INT 5</v>
          </cell>
        </row>
        <row r="14870">
          <cell r="B14870">
            <v>7</v>
          </cell>
          <cell r="K14870" t="str">
            <v>SALÁRIOS, ENCARGOS E BENEFÍCIOS</v>
          </cell>
          <cell r="O14870">
            <v>0</v>
          </cell>
          <cell r="Q14870">
            <v>46204</v>
          </cell>
          <cell r="W14870" t="str">
            <v>SP INT 5</v>
          </cell>
          <cell r="X14870" t="str">
            <v>SP INT 5</v>
          </cell>
        </row>
        <row r="14871">
          <cell r="B14871">
            <v>7</v>
          </cell>
          <cell r="K14871" t="str">
            <v>SALÁRIOS, ENCARGOS E BENEFÍCIOS</v>
          </cell>
          <cell r="O14871">
            <v>0</v>
          </cell>
          <cell r="Q14871">
            <v>46204</v>
          </cell>
          <cell r="W14871" t="str">
            <v>SP INT 5</v>
          </cell>
          <cell r="X14871" t="str">
            <v>SP INT 5</v>
          </cell>
        </row>
        <row r="14872">
          <cell r="B14872">
            <v>7</v>
          </cell>
          <cell r="K14872" t="str">
            <v>SALÁRIOS, ENCARGOS E BENEFÍCIOS</v>
          </cell>
          <cell r="O14872">
            <v>0</v>
          </cell>
          <cell r="Q14872">
            <v>46204</v>
          </cell>
          <cell r="W14872" t="str">
            <v>SP INT 5</v>
          </cell>
          <cell r="X14872" t="str">
            <v>SP INT 5</v>
          </cell>
        </row>
        <row r="14873">
          <cell r="B14873">
            <v>7</v>
          </cell>
          <cell r="K14873" t="str">
            <v>SALÁRIOS, ENCARGOS E BENEFÍCIOS</v>
          </cell>
          <cell r="O14873">
            <v>0</v>
          </cell>
          <cell r="Q14873">
            <v>46204</v>
          </cell>
          <cell r="W14873" t="str">
            <v>SP INT 5</v>
          </cell>
          <cell r="X14873" t="str">
            <v>SP INT 5</v>
          </cell>
        </row>
        <row r="14874">
          <cell r="B14874">
            <v>7</v>
          </cell>
          <cell r="K14874" t="str">
            <v>SALÁRIOS, ENCARGOS E BENEFÍCIOS</v>
          </cell>
          <cell r="O14874">
            <v>0</v>
          </cell>
          <cell r="Q14874">
            <v>46204</v>
          </cell>
          <cell r="W14874" t="str">
            <v>SP INT 5</v>
          </cell>
          <cell r="X14874" t="str">
            <v>SP INT 5</v>
          </cell>
        </row>
        <row r="14875">
          <cell r="B14875">
            <v>7</v>
          </cell>
          <cell r="K14875" t="str">
            <v>SALÁRIOS, ENCARGOS E BENEFÍCIOS</v>
          </cell>
          <cell r="O14875">
            <v>0</v>
          </cell>
          <cell r="Q14875">
            <v>46204</v>
          </cell>
          <cell r="W14875" t="str">
            <v>SP INT 5</v>
          </cell>
          <cell r="X14875" t="str">
            <v>SP INT 5</v>
          </cell>
        </row>
        <row r="14876">
          <cell r="B14876">
            <v>7</v>
          </cell>
          <cell r="K14876" t="str">
            <v>SALÁRIOS, ENCARGOS E BENEFÍCIOS</v>
          </cell>
          <cell r="O14876">
            <v>0</v>
          </cell>
          <cell r="Q14876">
            <v>46204</v>
          </cell>
          <cell r="W14876" t="str">
            <v>SP INT 5</v>
          </cell>
          <cell r="X14876" t="str">
            <v>SP INT 5</v>
          </cell>
        </row>
        <row r="14877">
          <cell r="B14877">
            <v>7</v>
          </cell>
          <cell r="K14877" t="str">
            <v>SALÁRIOS, ENCARGOS E BENEFÍCIOS</v>
          </cell>
          <cell r="O14877">
            <v>0</v>
          </cell>
          <cell r="Q14877">
            <v>46204</v>
          </cell>
          <cell r="W14877" t="str">
            <v>SP INT 5</v>
          </cell>
          <cell r="X14877" t="str">
            <v>SP INT 5</v>
          </cell>
        </row>
        <row r="14878">
          <cell r="B14878">
            <v>7</v>
          </cell>
          <cell r="K14878" t="str">
            <v>SALÁRIOS, ENCARGOS E BENEFÍCIOS</v>
          </cell>
          <cell r="O14878">
            <v>0</v>
          </cell>
          <cell r="Q14878">
            <v>46204</v>
          </cell>
          <cell r="W14878" t="str">
            <v>SP INT 5</v>
          </cell>
          <cell r="X14878" t="str">
            <v>SP INT 5</v>
          </cell>
        </row>
        <row r="14879">
          <cell r="B14879">
            <v>7</v>
          </cell>
          <cell r="K14879" t="str">
            <v>SALÁRIOS, ENCARGOS E BENEFÍCIOS</v>
          </cell>
          <cell r="O14879">
            <v>0</v>
          </cell>
          <cell r="Q14879">
            <v>46204</v>
          </cell>
          <cell r="W14879" t="str">
            <v>SP INT 5</v>
          </cell>
          <cell r="X14879" t="str">
            <v>SP INT 5</v>
          </cell>
        </row>
        <row r="14880">
          <cell r="B14880">
            <v>7</v>
          </cell>
          <cell r="K14880" t="str">
            <v>SALÁRIOS, ENCARGOS E BENEFÍCIOS</v>
          </cell>
          <cell r="O14880">
            <v>0</v>
          </cell>
          <cell r="Q14880">
            <v>46204</v>
          </cell>
          <cell r="W14880" t="str">
            <v>SP INT 5</v>
          </cell>
          <cell r="X14880" t="str">
            <v>SP INT 5</v>
          </cell>
        </row>
        <row r="14881">
          <cell r="B14881">
            <v>7</v>
          </cell>
          <cell r="K14881" t="str">
            <v>SALÁRIOS, ENCARGOS E BENEFÍCIOS</v>
          </cell>
          <cell r="O14881">
            <v>0</v>
          </cell>
          <cell r="Q14881">
            <v>46204</v>
          </cell>
          <cell r="W14881" t="str">
            <v>SP INT 5</v>
          </cell>
          <cell r="X14881" t="str">
            <v>SP INT 5</v>
          </cell>
        </row>
        <row r="14882">
          <cell r="B14882">
            <v>7</v>
          </cell>
          <cell r="K14882" t="str">
            <v>SALÁRIOS, ENCARGOS E BENEFÍCIOS</v>
          </cell>
          <cell r="O14882">
            <v>0</v>
          </cell>
          <cell r="Q14882">
            <v>46204</v>
          </cell>
          <cell r="W14882" t="str">
            <v>SP INT 5</v>
          </cell>
          <cell r="X14882" t="str">
            <v>SP INT 5</v>
          </cell>
        </row>
        <row r="14883">
          <cell r="B14883">
            <v>7</v>
          </cell>
          <cell r="K14883" t="str">
            <v>SALÁRIOS, ENCARGOS E BENEFÍCIOS</v>
          </cell>
          <cell r="O14883">
            <v>0</v>
          </cell>
          <cell r="Q14883">
            <v>46204</v>
          </cell>
          <cell r="W14883" t="str">
            <v>SP INT 5</v>
          </cell>
          <cell r="X14883" t="str">
            <v>SP INT 5</v>
          </cell>
        </row>
        <row r="14884">
          <cell r="B14884">
            <v>7</v>
          </cell>
          <cell r="K14884" t="str">
            <v>SALÁRIOS, ENCARGOS E BENEFÍCIOS</v>
          </cell>
          <cell r="O14884">
            <v>0</v>
          </cell>
          <cell r="Q14884">
            <v>46204</v>
          </cell>
          <cell r="W14884" t="str">
            <v>SP INT 5</v>
          </cell>
          <cell r="X14884" t="str">
            <v>SP INT 5</v>
          </cell>
        </row>
        <row r="14885">
          <cell r="B14885">
            <v>7</v>
          </cell>
          <cell r="K14885" t="str">
            <v>SALÁRIOS, ENCARGOS E BENEFÍCIOS</v>
          </cell>
          <cell r="O14885">
            <v>0</v>
          </cell>
          <cell r="Q14885">
            <v>46204</v>
          </cell>
          <cell r="W14885" t="str">
            <v>SP INT 5</v>
          </cell>
          <cell r="X14885" t="str">
            <v>SP INT 5</v>
          </cell>
        </row>
        <row r="14886">
          <cell r="B14886">
            <v>7</v>
          </cell>
          <cell r="K14886" t="str">
            <v>SALÁRIOS, ENCARGOS E BENEFÍCIOS</v>
          </cell>
          <cell r="O14886">
            <v>0</v>
          </cell>
          <cell r="Q14886">
            <v>46204</v>
          </cell>
          <cell r="W14886" t="str">
            <v>SP INT 5</v>
          </cell>
          <cell r="X14886" t="str">
            <v>SP INT 5</v>
          </cell>
        </row>
        <row r="14887">
          <cell r="B14887">
            <v>7</v>
          </cell>
          <cell r="K14887" t="str">
            <v>DESPESAS GERAIS</v>
          </cell>
          <cell r="O14887">
            <v>0</v>
          </cell>
          <cell r="Q14887">
            <v>46204</v>
          </cell>
          <cell r="W14887" t="str">
            <v>SP INT 5</v>
          </cell>
          <cell r="X14887" t="str">
            <v>SP INT 5</v>
          </cell>
        </row>
        <row r="14888">
          <cell r="B14888">
            <v>7</v>
          </cell>
          <cell r="K14888" t="str">
            <v>SALÁRIOS, ENCARGOS E BENEFÍCIOS</v>
          </cell>
          <cell r="O14888">
            <v>0</v>
          </cell>
          <cell r="Q14888">
            <v>46204</v>
          </cell>
          <cell r="W14888" t="str">
            <v>SP INT 5</v>
          </cell>
          <cell r="X14888" t="str">
            <v>SP INT 5</v>
          </cell>
        </row>
        <row r="14889">
          <cell r="B14889">
            <v>7</v>
          </cell>
          <cell r="K14889" t="str">
            <v>SALÁRIOS, ENCARGOS E BENEFÍCIOS</v>
          </cell>
          <cell r="O14889">
            <v>0</v>
          </cell>
          <cell r="Q14889">
            <v>46204</v>
          </cell>
          <cell r="W14889" t="str">
            <v>SP INT 5</v>
          </cell>
          <cell r="X14889" t="str">
            <v>SP INT 5</v>
          </cell>
        </row>
        <row r="14890">
          <cell r="B14890">
            <v>7</v>
          </cell>
          <cell r="K14890" t="str">
            <v>SALÁRIOS, ENCARGOS E BENEFÍCIOS</v>
          </cell>
          <cell r="O14890">
            <v>0</v>
          </cell>
          <cell r="Q14890">
            <v>46204</v>
          </cell>
          <cell r="W14890" t="str">
            <v>SP INT 5</v>
          </cell>
          <cell r="X14890" t="str">
            <v>SP INT 5</v>
          </cell>
        </row>
        <row r="14891">
          <cell r="B14891">
            <v>7</v>
          </cell>
          <cell r="K14891" t="str">
            <v>SALÁRIOS, ENCARGOS E BENEFÍCIOS</v>
          </cell>
          <cell r="O14891">
            <v>0</v>
          </cell>
          <cell r="Q14891">
            <v>46204</v>
          </cell>
          <cell r="W14891" t="str">
            <v>SP INT 5</v>
          </cell>
          <cell r="X14891" t="str">
            <v>SP INT 5</v>
          </cell>
        </row>
        <row r="14892">
          <cell r="B14892">
            <v>7</v>
          </cell>
          <cell r="K14892" t="str">
            <v>SALÁRIOS, ENCARGOS E BENEFÍCIOS</v>
          </cell>
          <cell r="O14892">
            <v>0</v>
          </cell>
          <cell r="Q14892">
            <v>46204</v>
          </cell>
          <cell r="W14892" t="str">
            <v>SP INT 5</v>
          </cell>
          <cell r="X14892" t="str">
            <v>SP INT 5</v>
          </cell>
        </row>
        <row r="14893">
          <cell r="B14893">
            <v>7</v>
          </cell>
          <cell r="K14893" t="str">
            <v>SALÁRIOS, ENCARGOS E BENEFÍCIOS</v>
          </cell>
          <cell r="O14893">
            <v>0</v>
          </cell>
          <cell r="Q14893">
            <v>46204</v>
          </cell>
          <cell r="W14893" t="str">
            <v>SP INT 5</v>
          </cell>
          <cell r="X14893" t="str">
            <v>SP INT 5</v>
          </cell>
        </row>
        <row r="14894">
          <cell r="B14894">
            <v>7</v>
          </cell>
          <cell r="K14894" t="str">
            <v>SALÁRIOS, ENCARGOS E BENEFÍCIOS</v>
          </cell>
          <cell r="O14894">
            <v>0</v>
          </cell>
          <cell r="Q14894">
            <v>46204</v>
          </cell>
          <cell r="W14894" t="str">
            <v>SP INT 5</v>
          </cell>
          <cell r="X14894" t="str">
            <v>SP INT 5</v>
          </cell>
        </row>
        <row r="14895">
          <cell r="B14895">
            <v>7</v>
          </cell>
          <cell r="K14895" t="str">
            <v>SALÁRIOS, ENCARGOS E BENEFÍCIOS</v>
          </cell>
          <cell r="O14895">
            <v>0</v>
          </cell>
          <cell r="Q14895">
            <v>46204</v>
          </cell>
          <cell r="W14895" t="str">
            <v>SP INT 5</v>
          </cell>
          <cell r="X14895" t="str">
            <v>SP INT 5</v>
          </cell>
        </row>
        <row r="14896">
          <cell r="B14896">
            <v>7</v>
          </cell>
          <cell r="K14896" t="str">
            <v>SALÁRIOS, ENCARGOS E BENEFÍCIOS</v>
          </cell>
          <cell r="O14896">
            <v>0</v>
          </cell>
          <cell r="Q14896">
            <v>46204</v>
          </cell>
          <cell r="W14896" t="str">
            <v>SP INT 5</v>
          </cell>
          <cell r="X14896" t="str">
            <v>SP INT 5</v>
          </cell>
        </row>
        <row r="14897">
          <cell r="B14897">
            <v>7</v>
          </cell>
          <cell r="K14897" t="str">
            <v>SALÁRIOS, ENCARGOS E BENEFÍCIOS</v>
          </cell>
          <cell r="O14897">
            <v>0</v>
          </cell>
          <cell r="Q14897">
            <v>46204</v>
          </cell>
          <cell r="W14897" t="str">
            <v>SP INT 5</v>
          </cell>
          <cell r="X14897" t="str">
            <v>SP INT 5</v>
          </cell>
        </row>
        <row r="14898">
          <cell r="B14898">
            <v>7</v>
          </cell>
          <cell r="K14898" t="str">
            <v>SALÁRIOS, ENCARGOS E BENEFÍCIOS</v>
          </cell>
          <cell r="O14898">
            <v>0</v>
          </cell>
          <cell r="Q14898">
            <v>46204</v>
          </cell>
          <cell r="W14898" t="str">
            <v>SP INT 5</v>
          </cell>
          <cell r="X14898" t="str">
            <v>SP INT 5</v>
          </cell>
        </row>
        <row r="14899">
          <cell r="B14899">
            <v>7</v>
          </cell>
          <cell r="K14899" t="str">
            <v>SALÁRIOS, ENCARGOS E BENEFÍCIOS</v>
          </cell>
          <cell r="O14899">
            <v>0</v>
          </cell>
          <cell r="Q14899">
            <v>46204</v>
          </cell>
          <cell r="W14899" t="str">
            <v>SP INT 5</v>
          </cell>
          <cell r="X14899" t="str">
            <v>SP INT 5</v>
          </cell>
        </row>
        <row r="14900">
          <cell r="B14900">
            <v>7</v>
          </cell>
          <cell r="K14900" t="str">
            <v>SALÁRIOS, ENCARGOS E BENEFÍCIOS</v>
          </cell>
          <cell r="O14900">
            <v>0</v>
          </cell>
          <cell r="Q14900">
            <v>46204</v>
          </cell>
          <cell r="W14900" t="str">
            <v>SP INT 5</v>
          </cell>
          <cell r="X14900" t="str">
            <v>SP INT 5</v>
          </cell>
        </row>
        <row r="14901">
          <cell r="B14901">
            <v>7</v>
          </cell>
          <cell r="K14901" t="str">
            <v>SALÁRIOS, ENCARGOS E BENEFÍCIOS</v>
          </cell>
          <cell r="O14901">
            <v>0</v>
          </cell>
          <cell r="Q14901">
            <v>46204</v>
          </cell>
          <cell r="W14901" t="str">
            <v>SP INT 5</v>
          </cell>
          <cell r="X14901" t="str">
            <v>SP INT 5</v>
          </cell>
        </row>
        <row r="14902">
          <cell r="B14902">
            <v>7</v>
          </cell>
          <cell r="K14902" t="str">
            <v>SALÁRIOS, ENCARGOS E BENEFÍCIOS</v>
          </cell>
          <cell r="O14902">
            <v>0</v>
          </cell>
          <cell r="Q14902">
            <v>46204</v>
          </cell>
          <cell r="W14902" t="str">
            <v>SP INT 5</v>
          </cell>
          <cell r="X14902" t="str">
            <v>SP INT 5</v>
          </cell>
        </row>
        <row r="14903">
          <cell r="B14903">
            <v>7</v>
          </cell>
          <cell r="K14903" t="str">
            <v>SALÁRIOS, ENCARGOS E BENEFÍCIOS</v>
          </cell>
          <cell r="O14903">
            <v>0</v>
          </cell>
          <cell r="Q14903">
            <v>46204</v>
          </cell>
          <cell r="W14903" t="str">
            <v>SP INT 5</v>
          </cell>
          <cell r="X14903" t="str">
            <v>SP INT 5</v>
          </cell>
        </row>
        <row r="14904">
          <cell r="B14904">
            <v>7</v>
          </cell>
          <cell r="K14904" t="str">
            <v>SALÁRIOS, ENCARGOS E BENEFÍCIOS</v>
          </cell>
          <cell r="O14904">
            <v>0</v>
          </cell>
          <cell r="Q14904">
            <v>46204</v>
          </cell>
          <cell r="W14904" t="str">
            <v>SP INT 5</v>
          </cell>
          <cell r="X14904" t="str">
            <v>SP INT 5</v>
          </cell>
        </row>
        <row r="14905">
          <cell r="B14905">
            <v>7</v>
          </cell>
          <cell r="K14905" t="str">
            <v>SALÁRIOS, ENCARGOS E BENEFÍCIOS</v>
          </cell>
          <cell r="O14905">
            <v>0</v>
          </cell>
          <cell r="Q14905">
            <v>46204</v>
          </cell>
          <cell r="W14905" t="str">
            <v>SP INT 5</v>
          </cell>
          <cell r="X14905" t="str">
            <v>SP INT 5</v>
          </cell>
        </row>
        <row r="14906">
          <cell r="B14906">
            <v>7</v>
          </cell>
          <cell r="K14906" t="str">
            <v>SERVIÇOS</v>
          </cell>
          <cell r="O14906">
            <v>0</v>
          </cell>
          <cell r="Q14906">
            <v>46204</v>
          </cell>
          <cell r="W14906" t="str">
            <v>SP INT 5</v>
          </cell>
          <cell r="X14906" t="str">
            <v>SP INT 5</v>
          </cell>
        </row>
        <row r="14907">
          <cell r="B14907">
            <v>7</v>
          </cell>
          <cell r="K14907" t="str">
            <v>PLANTÕES E LOJAS</v>
          </cell>
          <cell r="O14907">
            <v>0</v>
          </cell>
          <cell r="P14907">
            <v>2063.25</v>
          </cell>
          <cell r="Q14907">
            <v>46204</v>
          </cell>
          <cell r="W14907" t="str">
            <v>SP INT 5</v>
          </cell>
          <cell r="X14907" t="str">
            <v>SP INT 5</v>
          </cell>
        </row>
        <row r="14908">
          <cell r="B14908">
            <v>7</v>
          </cell>
          <cell r="K14908" t="str">
            <v>PLANTÕES E LOJAS</v>
          </cell>
          <cell r="O14908">
            <v>0</v>
          </cell>
          <cell r="Q14908">
            <v>46204</v>
          </cell>
          <cell r="W14908" t="str">
            <v>SP INT 5</v>
          </cell>
          <cell r="X14908" t="str">
            <v>SP INT 5</v>
          </cell>
        </row>
        <row r="14909">
          <cell r="B14909">
            <v>7</v>
          </cell>
          <cell r="K14909" t="str">
            <v>SERVIÇOS</v>
          </cell>
          <cell r="O14909">
            <v>0</v>
          </cell>
          <cell r="Q14909">
            <v>46204</v>
          </cell>
          <cell r="W14909" t="str">
            <v>SP INT 5</v>
          </cell>
          <cell r="X14909" t="str">
            <v>SP INT 5</v>
          </cell>
        </row>
        <row r="14910">
          <cell r="B14910">
            <v>7</v>
          </cell>
          <cell r="K14910" t="str">
            <v>PLANTÕES E LOJAS</v>
          </cell>
          <cell r="O14910">
            <v>0</v>
          </cell>
          <cell r="Q14910">
            <v>46204</v>
          </cell>
          <cell r="W14910" t="str">
            <v>SP INT 5</v>
          </cell>
          <cell r="X14910" t="str">
            <v>SP INT 5</v>
          </cell>
        </row>
        <row r="14911">
          <cell r="B14911">
            <v>7</v>
          </cell>
          <cell r="K14911" t="str">
            <v>SALÁRIOS, ENCARGOS E BENEFÍCIOS</v>
          </cell>
          <cell r="O14911">
            <v>0</v>
          </cell>
          <cell r="Q14911">
            <v>46204</v>
          </cell>
          <cell r="W14911" t="str">
            <v>SP INT 5</v>
          </cell>
          <cell r="X14911" t="str">
            <v>SP INT 5</v>
          </cell>
        </row>
        <row r="14912">
          <cell r="B14912">
            <v>7</v>
          </cell>
          <cell r="K14912" t="str">
            <v>SALÁRIOS, ENCARGOS E BENEFÍCIOS</v>
          </cell>
          <cell r="O14912">
            <v>0</v>
          </cell>
          <cell r="Q14912">
            <v>46204</v>
          </cell>
          <cell r="W14912" t="str">
            <v>SP INT 5</v>
          </cell>
          <cell r="X14912" t="str">
            <v>SP INT 5</v>
          </cell>
        </row>
        <row r="14913">
          <cell r="B14913">
            <v>7</v>
          </cell>
          <cell r="K14913" t="str">
            <v>SALÁRIOS, ENCARGOS E BENEFÍCIOS</v>
          </cell>
          <cell r="O14913">
            <v>0</v>
          </cell>
          <cell r="Q14913">
            <v>46204</v>
          </cell>
          <cell r="W14913" t="str">
            <v>SP INT 5</v>
          </cell>
          <cell r="X14913" t="str">
            <v>SP INT 5</v>
          </cell>
        </row>
        <row r="14914">
          <cell r="B14914">
            <v>7</v>
          </cell>
          <cell r="K14914" t="str">
            <v>DESPESAS GERAIS</v>
          </cell>
          <cell r="O14914">
            <v>0</v>
          </cell>
          <cell r="Q14914">
            <v>46204</v>
          </cell>
          <cell r="W14914" t="str">
            <v>SP INT 6</v>
          </cell>
          <cell r="X14914" t="str">
            <v>SP INT 6</v>
          </cell>
        </row>
        <row r="14915">
          <cell r="B14915">
            <v>7</v>
          </cell>
          <cell r="K14915" t="str">
            <v>SALÁRIOS, ENCARGOS E BENEFÍCIOS</v>
          </cell>
          <cell r="O14915">
            <v>0</v>
          </cell>
          <cell r="Q14915">
            <v>46204</v>
          </cell>
          <cell r="W14915" t="str">
            <v>SP INT 6</v>
          </cell>
          <cell r="X14915" t="str">
            <v>SP INT 6</v>
          </cell>
        </row>
        <row r="14916">
          <cell r="B14916">
            <v>7</v>
          </cell>
          <cell r="K14916" t="str">
            <v>SALÁRIOS, ENCARGOS E BENEFÍCIOS</v>
          </cell>
          <cell r="O14916">
            <v>0</v>
          </cell>
          <cell r="Q14916">
            <v>46204</v>
          </cell>
          <cell r="W14916" t="str">
            <v>SP INT 6</v>
          </cell>
          <cell r="X14916" t="str">
            <v>SP INT 6</v>
          </cell>
        </row>
        <row r="14917">
          <cell r="B14917">
            <v>7</v>
          </cell>
          <cell r="K14917" t="str">
            <v>SALÁRIOS, ENCARGOS E BENEFÍCIOS</v>
          </cell>
          <cell r="O14917">
            <v>0</v>
          </cell>
          <cell r="Q14917">
            <v>46204</v>
          </cell>
          <cell r="W14917" t="str">
            <v>SP INT 6</v>
          </cell>
          <cell r="X14917" t="str">
            <v>SP INT 6</v>
          </cell>
        </row>
        <row r="14918">
          <cell r="B14918">
            <v>7</v>
          </cell>
          <cell r="K14918" t="str">
            <v>SALÁRIOS, ENCARGOS E BENEFÍCIOS</v>
          </cell>
          <cell r="O14918">
            <v>0</v>
          </cell>
          <cell r="Q14918">
            <v>46204</v>
          </cell>
          <cell r="W14918" t="str">
            <v>SP INT 6</v>
          </cell>
          <cell r="X14918" t="str">
            <v>SP INT 6</v>
          </cell>
        </row>
        <row r="14919">
          <cell r="B14919">
            <v>7</v>
          </cell>
          <cell r="K14919" t="str">
            <v>SALÁRIOS, ENCARGOS E BENEFÍCIOS</v>
          </cell>
          <cell r="O14919">
            <v>0</v>
          </cell>
          <cell r="Q14919">
            <v>46204</v>
          </cell>
          <cell r="W14919" t="str">
            <v>SP INT 6</v>
          </cell>
          <cell r="X14919" t="str">
            <v>SP INT 6</v>
          </cell>
        </row>
        <row r="14920">
          <cell r="B14920">
            <v>7</v>
          </cell>
          <cell r="K14920" t="str">
            <v>SALÁRIOS, ENCARGOS E BENEFÍCIOS</v>
          </cell>
          <cell r="O14920">
            <v>0</v>
          </cell>
          <cell r="Q14920">
            <v>46204</v>
          </cell>
          <cell r="W14920" t="str">
            <v>SP INT 6</v>
          </cell>
          <cell r="X14920" t="str">
            <v>SP INT 6</v>
          </cell>
        </row>
        <row r="14921">
          <cell r="B14921">
            <v>7</v>
          </cell>
          <cell r="K14921" t="str">
            <v>SALÁRIOS, ENCARGOS E BENEFÍCIOS</v>
          </cell>
          <cell r="O14921">
            <v>0</v>
          </cell>
          <cell r="Q14921">
            <v>46204</v>
          </cell>
          <cell r="W14921" t="str">
            <v>SP INT 6</v>
          </cell>
          <cell r="X14921" t="str">
            <v>SP INT 6</v>
          </cell>
        </row>
        <row r="14922">
          <cell r="B14922">
            <v>7</v>
          </cell>
          <cell r="K14922" t="str">
            <v>SALÁRIOS, ENCARGOS E BENEFÍCIOS</v>
          </cell>
          <cell r="O14922">
            <v>0</v>
          </cell>
          <cell r="Q14922">
            <v>46204</v>
          </cell>
          <cell r="W14922" t="str">
            <v>SP INT 6</v>
          </cell>
          <cell r="X14922" t="str">
            <v>SP INT 6</v>
          </cell>
        </row>
        <row r="14923">
          <cell r="B14923">
            <v>7</v>
          </cell>
          <cell r="K14923" t="str">
            <v>DESPESAS GERAIS</v>
          </cell>
          <cell r="O14923">
            <v>0</v>
          </cell>
          <cell r="Q14923">
            <v>46204</v>
          </cell>
          <cell r="W14923" t="str">
            <v>SP INT 6</v>
          </cell>
          <cell r="X14923" t="str">
            <v>SP INT 6</v>
          </cell>
        </row>
        <row r="14924">
          <cell r="B14924">
            <v>7</v>
          </cell>
          <cell r="K14924" t="str">
            <v>DESPESAS GERAIS</v>
          </cell>
          <cell r="O14924">
            <v>0</v>
          </cell>
          <cell r="Q14924">
            <v>46204</v>
          </cell>
          <cell r="W14924" t="str">
            <v>SP INT 6</v>
          </cell>
          <cell r="X14924" t="str">
            <v>SP INT 6</v>
          </cell>
        </row>
        <row r="14925">
          <cell r="B14925">
            <v>7</v>
          </cell>
          <cell r="K14925" t="str">
            <v>SALÁRIOS, ENCARGOS E BENEFÍCIOS</v>
          </cell>
          <cell r="O14925">
            <v>0</v>
          </cell>
          <cell r="Q14925">
            <v>46204</v>
          </cell>
          <cell r="W14925" t="str">
            <v>SP INT 6</v>
          </cell>
          <cell r="X14925" t="str">
            <v>SP INT 6</v>
          </cell>
        </row>
        <row r="14926">
          <cell r="B14926">
            <v>7</v>
          </cell>
          <cell r="K14926" t="str">
            <v>SALÁRIOS, ENCARGOS E BENEFÍCIOS</v>
          </cell>
          <cell r="O14926">
            <v>0</v>
          </cell>
          <cell r="Q14926">
            <v>46204</v>
          </cell>
          <cell r="W14926" t="str">
            <v>SP INT 6</v>
          </cell>
          <cell r="X14926" t="str">
            <v>SP INT 6</v>
          </cell>
        </row>
        <row r="14927">
          <cell r="B14927">
            <v>7</v>
          </cell>
          <cell r="K14927" t="str">
            <v>SALÁRIOS, ENCARGOS E BENEFÍCIOS</v>
          </cell>
          <cell r="O14927">
            <v>0</v>
          </cell>
          <cell r="Q14927">
            <v>46204</v>
          </cell>
          <cell r="W14927" t="str">
            <v>SP INT 6</v>
          </cell>
          <cell r="X14927" t="str">
            <v>SP INT 6</v>
          </cell>
        </row>
        <row r="14928">
          <cell r="B14928">
            <v>7</v>
          </cell>
          <cell r="K14928" t="str">
            <v>SALÁRIOS, ENCARGOS E BENEFÍCIOS</v>
          </cell>
          <cell r="O14928">
            <v>0</v>
          </cell>
          <cell r="Q14928">
            <v>46204</v>
          </cell>
          <cell r="W14928" t="str">
            <v>SP INT 6</v>
          </cell>
          <cell r="X14928" t="str">
            <v>SP INT 6</v>
          </cell>
        </row>
        <row r="14929">
          <cell r="B14929">
            <v>7</v>
          </cell>
          <cell r="K14929" t="str">
            <v>SALÁRIOS, ENCARGOS E BENEFÍCIOS</v>
          </cell>
          <cell r="O14929">
            <v>0</v>
          </cell>
          <cell r="Q14929">
            <v>46204</v>
          </cell>
          <cell r="W14929" t="str">
            <v>SP INT 6</v>
          </cell>
          <cell r="X14929" t="str">
            <v>SP INT 6</v>
          </cell>
        </row>
        <row r="14930">
          <cell r="B14930">
            <v>7</v>
          </cell>
          <cell r="K14930" t="str">
            <v>SALÁRIOS, ENCARGOS E BENEFÍCIOS</v>
          </cell>
          <cell r="O14930">
            <v>0</v>
          </cell>
          <cell r="Q14930">
            <v>46204</v>
          </cell>
          <cell r="W14930" t="str">
            <v>SP INT 6</v>
          </cell>
          <cell r="X14930" t="str">
            <v>SP INT 6</v>
          </cell>
        </row>
        <row r="14931">
          <cell r="B14931">
            <v>7</v>
          </cell>
          <cell r="K14931" t="str">
            <v>SALÁRIOS, ENCARGOS E BENEFÍCIOS</v>
          </cell>
          <cell r="O14931">
            <v>0</v>
          </cell>
          <cell r="Q14931">
            <v>46204</v>
          </cell>
          <cell r="W14931" t="str">
            <v>SP INT 6</v>
          </cell>
          <cell r="X14931" t="str">
            <v>SP INT 6</v>
          </cell>
        </row>
        <row r="14932">
          <cell r="B14932">
            <v>7</v>
          </cell>
          <cell r="K14932" t="str">
            <v>SALÁRIOS, ENCARGOS E BENEFÍCIOS</v>
          </cell>
          <cell r="O14932">
            <v>0</v>
          </cell>
          <cell r="Q14932">
            <v>46204</v>
          </cell>
          <cell r="W14932" t="str">
            <v>SP INT 6</v>
          </cell>
          <cell r="X14932" t="str">
            <v>SP INT 6</v>
          </cell>
        </row>
        <row r="14933">
          <cell r="B14933">
            <v>7</v>
          </cell>
          <cell r="K14933" t="str">
            <v>SALÁRIOS, ENCARGOS E BENEFÍCIOS</v>
          </cell>
          <cell r="O14933">
            <v>0</v>
          </cell>
          <cell r="Q14933">
            <v>46204</v>
          </cell>
          <cell r="W14933" t="str">
            <v>SP INT 6</v>
          </cell>
          <cell r="X14933" t="str">
            <v>SP INT 6</v>
          </cell>
        </row>
        <row r="14934">
          <cell r="B14934">
            <v>7</v>
          </cell>
          <cell r="K14934" t="str">
            <v>SALÁRIOS, ENCARGOS E BENEFÍCIOS</v>
          </cell>
          <cell r="O14934">
            <v>0</v>
          </cell>
          <cell r="Q14934">
            <v>46204</v>
          </cell>
          <cell r="W14934" t="str">
            <v>SP INT 6</v>
          </cell>
          <cell r="X14934" t="str">
            <v>SP INT 6</v>
          </cell>
        </row>
        <row r="14935">
          <cell r="B14935">
            <v>7</v>
          </cell>
          <cell r="K14935" t="str">
            <v>PLR</v>
          </cell>
          <cell r="O14935">
            <v>0</v>
          </cell>
          <cell r="Q14935">
            <v>46204</v>
          </cell>
          <cell r="W14935" t="str">
            <v>SP INT 6</v>
          </cell>
          <cell r="X14935" t="str">
            <v>SP INT 6</v>
          </cell>
        </row>
        <row r="14936">
          <cell r="B14936">
            <v>7</v>
          </cell>
          <cell r="K14936" t="str">
            <v>SALÁRIOS, ENCARGOS E BENEFÍCIOS</v>
          </cell>
          <cell r="O14936">
            <v>0</v>
          </cell>
          <cell r="Q14936">
            <v>46204</v>
          </cell>
          <cell r="W14936" t="str">
            <v>SP INT 6</v>
          </cell>
          <cell r="X14936" t="str">
            <v>SP INT 6</v>
          </cell>
        </row>
        <row r="14937">
          <cell r="B14937">
            <v>7</v>
          </cell>
          <cell r="K14937" t="str">
            <v>SERVIÇOS</v>
          </cell>
          <cell r="O14937">
            <v>0</v>
          </cell>
          <cell r="Q14937">
            <v>46204</v>
          </cell>
          <cell r="W14937" t="str">
            <v>SP INT 6</v>
          </cell>
          <cell r="X14937" t="str">
            <v>SP INT 6</v>
          </cell>
        </row>
        <row r="14938">
          <cell r="B14938">
            <v>7</v>
          </cell>
          <cell r="K14938" t="str">
            <v>SALÁRIOS, ENCARGOS E BENEFÍCIOS</v>
          </cell>
          <cell r="O14938">
            <v>0</v>
          </cell>
          <cell r="Q14938">
            <v>46204</v>
          </cell>
          <cell r="W14938" t="str">
            <v>SP INT 6</v>
          </cell>
          <cell r="X14938" t="str">
            <v>SP INT 6</v>
          </cell>
        </row>
        <row r="14939">
          <cell r="B14939">
            <v>7</v>
          </cell>
          <cell r="K14939" t="str">
            <v>SALÁRIOS, ENCARGOS E BENEFÍCIOS</v>
          </cell>
          <cell r="O14939">
            <v>0</v>
          </cell>
          <cell r="Q14939">
            <v>46204</v>
          </cell>
          <cell r="W14939" t="str">
            <v>SP INT 6</v>
          </cell>
          <cell r="X14939" t="str">
            <v>SP INT 6</v>
          </cell>
        </row>
        <row r="14940">
          <cell r="B14940">
            <v>7</v>
          </cell>
          <cell r="K14940" t="str">
            <v>SALÁRIOS, ENCARGOS E BENEFÍCIOS</v>
          </cell>
          <cell r="O14940">
            <v>0</v>
          </cell>
          <cell r="Q14940">
            <v>46204</v>
          </cell>
          <cell r="W14940" t="str">
            <v>SP INT 6</v>
          </cell>
          <cell r="X14940" t="str">
            <v>SP INT 6</v>
          </cell>
        </row>
        <row r="14941">
          <cell r="B14941">
            <v>7</v>
          </cell>
          <cell r="K14941" t="str">
            <v>SALÁRIOS, ENCARGOS E BENEFÍCIOS</v>
          </cell>
          <cell r="O14941">
            <v>0</v>
          </cell>
          <cell r="Q14941">
            <v>46204</v>
          </cell>
          <cell r="W14941" t="str">
            <v>SP INT 6</v>
          </cell>
          <cell r="X14941" t="str">
            <v>SP INT 6</v>
          </cell>
        </row>
        <row r="14942">
          <cell r="B14942">
            <v>7</v>
          </cell>
          <cell r="K14942" t="str">
            <v>SALÁRIOS, ENCARGOS E BENEFÍCIOS</v>
          </cell>
          <cell r="O14942">
            <v>0</v>
          </cell>
          <cell r="Q14942">
            <v>46204</v>
          </cell>
          <cell r="W14942" t="str">
            <v>SP INT 6</v>
          </cell>
          <cell r="X14942" t="str">
            <v>SP INT 6</v>
          </cell>
        </row>
        <row r="14943">
          <cell r="B14943">
            <v>7</v>
          </cell>
          <cell r="K14943" t="str">
            <v>SALÁRIOS, ENCARGOS E BENEFÍCIOS</v>
          </cell>
          <cell r="O14943">
            <v>0</v>
          </cell>
          <cell r="Q14943">
            <v>46204</v>
          </cell>
          <cell r="W14943" t="str">
            <v>SP INT 6</v>
          </cell>
          <cell r="X14943" t="str">
            <v>SP INT 6</v>
          </cell>
        </row>
        <row r="14944">
          <cell r="B14944">
            <v>7</v>
          </cell>
          <cell r="K14944" t="str">
            <v>SALÁRIOS, ENCARGOS E BENEFÍCIOS</v>
          </cell>
          <cell r="O14944">
            <v>0</v>
          </cell>
          <cell r="Q14944">
            <v>46204</v>
          </cell>
          <cell r="W14944" t="str">
            <v>SP INT 6</v>
          </cell>
          <cell r="X14944" t="str">
            <v>SP INT 6</v>
          </cell>
        </row>
        <row r="14945">
          <cell r="B14945">
            <v>7</v>
          </cell>
          <cell r="K14945" t="str">
            <v>SALÁRIOS, ENCARGOS E BENEFÍCIOS</v>
          </cell>
          <cell r="O14945">
            <v>0</v>
          </cell>
          <cell r="Q14945">
            <v>46204</v>
          </cell>
          <cell r="W14945" t="str">
            <v>SP INT 6</v>
          </cell>
          <cell r="X14945" t="str">
            <v>SP INT 6</v>
          </cell>
        </row>
        <row r="14946">
          <cell r="B14946">
            <v>7</v>
          </cell>
          <cell r="K14946" t="str">
            <v>SALÁRIOS, ENCARGOS E BENEFÍCIOS</v>
          </cell>
          <cell r="O14946">
            <v>0</v>
          </cell>
          <cell r="Q14946">
            <v>46204</v>
          </cell>
          <cell r="W14946" t="str">
            <v>SP INT 6</v>
          </cell>
          <cell r="X14946" t="str">
            <v>SP INT 6</v>
          </cell>
        </row>
        <row r="14947">
          <cell r="B14947">
            <v>7</v>
          </cell>
          <cell r="K14947" t="str">
            <v>SALÁRIOS, ENCARGOS E BENEFÍCIOS</v>
          </cell>
          <cell r="O14947">
            <v>0</v>
          </cell>
          <cell r="Q14947">
            <v>46204</v>
          </cell>
          <cell r="W14947" t="str">
            <v>SP INT 6</v>
          </cell>
          <cell r="X14947" t="str">
            <v>SP INT 6</v>
          </cell>
        </row>
        <row r="14948">
          <cell r="B14948">
            <v>7</v>
          </cell>
          <cell r="K14948" t="str">
            <v>SALÁRIOS, ENCARGOS E BENEFÍCIOS</v>
          </cell>
          <cell r="O14948">
            <v>0</v>
          </cell>
          <cell r="Q14948">
            <v>46204</v>
          </cell>
          <cell r="W14948" t="str">
            <v>SP INT 6</v>
          </cell>
          <cell r="X14948" t="str">
            <v>SP INT 6</v>
          </cell>
        </row>
        <row r="14949">
          <cell r="B14949">
            <v>7</v>
          </cell>
          <cell r="K14949" t="str">
            <v>SALÁRIOS, ENCARGOS E BENEFÍCIOS</v>
          </cell>
          <cell r="O14949">
            <v>0</v>
          </cell>
          <cell r="Q14949">
            <v>46204</v>
          </cell>
          <cell r="W14949" t="str">
            <v>SP INT 6</v>
          </cell>
          <cell r="X14949" t="str">
            <v>SP INT 6</v>
          </cell>
        </row>
        <row r="14950">
          <cell r="B14950">
            <v>7</v>
          </cell>
          <cell r="K14950" t="str">
            <v>SALÁRIOS, ENCARGOS E BENEFÍCIOS</v>
          </cell>
          <cell r="O14950">
            <v>0</v>
          </cell>
          <cell r="Q14950">
            <v>46204</v>
          </cell>
          <cell r="W14950" t="str">
            <v>SP INT 6</v>
          </cell>
          <cell r="X14950" t="str">
            <v>SP INT 6</v>
          </cell>
        </row>
        <row r="14951">
          <cell r="B14951">
            <v>7</v>
          </cell>
          <cell r="K14951" t="str">
            <v>SALÁRIOS, ENCARGOS E BENEFÍCIOS</v>
          </cell>
          <cell r="O14951">
            <v>0</v>
          </cell>
          <cell r="Q14951">
            <v>46204</v>
          </cell>
          <cell r="W14951" t="str">
            <v>SP INT 6</v>
          </cell>
          <cell r="X14951" t="str">
            <v>SP INT 6</v>
          </cell>
        </row>
        <row r="14952">
          <cell r="B14952">
            <v>7</v>
          </cell>
          <cell r="K14952" t="str">
            <v>SALÁRIOS, ENCARGOS E BENEFÍCIOS</v>
          </cell>
          <cell r="O14952">
            <v>0</v>
          </cell>
          <cell r="Q14952">
            <v>46204</v>
          </cell>
          <cell r="W14952" t="str">
            <v>SP INT 6</v>
          </cell>
          <cell r="X14952" t="str">
            <v>SP INT 6</v>
          </cell>
        </row>
        <row r="14953">
          <cell r="B14953">
            <v>7</v>
          </cell>
          <cell r="K14953" t="str">
            <v>SALÁRIOS, ENCARGOS E BENEFÍCIOS</v>
          </cell>
          <cell r="O14953">
            <v>0</v>
          </cell>
          <cell r="Q14953">
            <v>46204</v>
          </cell>
          <cell r="W14953" t="str">
            <v>SP INT 6</v>
          </cell>
          <cell r="X14953" t="str">
            <v>SP INT 6</v>
          </cell>
        </row>
        <row r="14954">
          <cell r="B14954">
            <v>7</v>
          </cell>
          <cell r="K14954" t="str">
            <v>SALÁRIOS, ENCARGOS E BENEFÍCIOS</v>
          </cell>
          <cell r="O14954">
            <v>0</v>
          </cell>
          <cell r="Q14954">
            <v>46204</v>
          </cell>
          <cell r="W14954" t="str">
            <v>SP INT 6</v>
          </cell>
          <cell r="X14954" t="str">
            <v>SP INT 6</v>
          </cell>
        </row>
        <row r="14955">
          <cell r="B14955">
            <v>7</v>
          </cell>
          <cell r="K14955" t="str">
            <v>SALÁRIOS, ENCARGOS E BENEFÍCIOS</v>
          </cell>
          <cell r="O14955">
            <v>0</v>
          </cell>
          <cell r="Q14955">
            <v>46204</v>
          </cell>
          <cell r="W14955" t="str">
            <v>SP INT 6</v>
          </cell>
          <cell r="X14955" t="str">
            <v>SP INT 6</v>
          </cell>
        </row>
        <row r="14956">
          <cell r="B14956">
            <v>7</v>
          </cell>
          <cell r="K14956" t="str">
            <v>SALÁRIOS, ENCARGOS E BENEFÍCIOS</v>
          </cell>
          <cell r="O14956">
            <v>0</v>
          </cell>
          <cell r="Q14956">
            <v>46204</v>
          </cell>
          <cell r="W14956" t="str">
            <v>SP INT 6</v>
          </cell>
          <cell r="X14956" t="str">
            <v>SP INT 6</v>
          </cell>
        </row>
        <row r="14957">
          <cell r="B14957">
            <v>7</v>
          </cell>
          <cell r="K14957" t="str">
            <v>SALÁRIOS, ENCARGOS E BENEFÍCIOS</v>
          </cell>
          <cell r="O14957">
            <v>0</v>
          </cell>
          <cell r="Q14957">
            <v>46204</v>
          </cell>
          <cell r="W14957" t="str">
            <v>SP INT 6</v>
          </cell>
          <cell r="X14957" t="str">
            <v>SP INT 6</v>
          </cell>
        </row>
        <row r="14958">
          <cell r="B14958">
            <v>7</v>
          </cell>
          <cell r="K14958" t="str">
            <v>SALÁRIOS, ENCARGOS E BENEFÍCIOS</v>
          </cell>
          <cell r="O14958">
            <v>0</v>
          </cell>
          <cell r="Q14958">
            <v>46204</v>
          </cell>
          <cell r="W14958" t="str">
            <v>SP INT 6</v>
          </cell>
          <cell r="X14958" t="str">
            <v>SP INT 6</v>
          </cell>
        </row>
        <row r="14959">
          <cell r="B14959">
            <v>7</v>
          </cell>
          <cell r="K14959" t="str">
            <v>SALÁRIOS, ENCARGOS E BENEFÍCIOS</v>
          </cell>
          <cell r="O14959">
            <v>0</v>
          </cell>
          <cell r="Q14959">
            <v>46204</v>
          </cell>
          <cell r="W14959" t="str">
            <v>SP INT 6</v>
          </cell>
          <cell r="X14959" t="str">
            <v>SP INT 6</v>
          </cell>
        </row>
        <row r="14960">
          <cell r="B14960">
            <v>7</v>
          </cell>
          <cell r="K14960" t="str">
            <v>SALÁRIOS, ENCARGOS E BENEFÍCIOS</v>
          </cell>
          <cell r="O14960">
            <v>0</v>
          </cell>
          <cell r="Q14960">
            <v>46204</v>
          </cell>
          <cell r="W14960" t="str">
            <v>SP INT 6</v>
          </cell>
          <cell r="X14960" t="str">
            <v>SP INT 6</v>
          </cell>
        </row>
        <row r="14961">
          <cell r="B14961">
            <v>7</v>
          </cell>
          <cell r="K14961" t="str">
            <v>SALÁRIOS, ENCARGOS E BENEFÍCIOS</v>
          </cell>
          <cell r="O14961">
            <v>0</v>
          </cell>
          <cell r="Q14961">
            <v>46204</v>
          </cell>
          <cell r="W14961" t="str">
            <v>SP INT 6</v>
          </cell>
          <cell r="X14961" t="str">
            <v>SP INT 6</v>
          </cell>
        </row>
        <row r="14962">
          <cell r="B14962">
            <v>7</v>
          </cell>
          <cell r="K14962" t="str">
            <v>SALÁRIOS, ENCARGOS E BENEFÍCIOS</v>
          </cell>
          <cell r="O14962">
            <v>0</v>
          </cell>
          <cell r="Q14962">
            <v>46204</v>
          </cell>
          <cell r="W14962" t="str">
            <v>SP INT 6</v>
          </cell>
          <cell r="X14962" t="str">
            <v>SP INT 6</v>
          </cell>
        </row>
        <row r="14963">
          <cell r="B14963">
            <v>7</v>
          </cell>
          <cell r="K14963" t="str">
            <v>SALÁRIOS, ENCARGOS E BENEFÍCIOS</v>
          </cell>
          <cell r="O14963">
            <v>0</v>
          </cell>
          <cell r="Q14963">
            <v>46204</v>
          </cell>
          <cell r="W14963" t="str">
            <v>SP INT 6</v>
          </cell>
          <cell r="X14963" t="str">
            <v>SP INT 6</v>
          </cell>
        </row>
        <row r="14964">
          <cell r="B14964">
            <v>7</v>
          </cell>
          <cell r="K14964" t="str">
            <v>SALÁRIOS, ENCARGOS E BENEFÍCIOS</v>
          </cell>
          <cell r="O14964">
            <v>0</v>
          </cell>
          <cell r="Q14964">
            <v>46204</v>
          </cell>
          <cell r="W14964" t="str">
            <v>SP INT 6</v>
          </cell>
          <cell r="X14964" t="str">
            <v>SP INT 6</v>
          </cell>
        </row>
        <row r="14965">
          <cell r="B14965">
            <v>7</v>
          </cell>
          <cell r="K14965" t="str">
            <v>SALÁRIOS, ENCARGOS E BENEFÍCIOS</v>
          </cell>
          <cell r="O14965">
            <v>0</v>
          </cell>
          <cell r="Q14965">
            <v>46204</v>
          </cell>
          <cell r="W14965" t="str">
            <v>SP INT 6</v>
          </cell>
          <cell r="X14965" t="str">
            <v>SP INT 6</v>
          </cell>
        </row>
        <row r="14966">
          <cell r="B14966">
            <v>7</v>
          </cell>
          <cell r="K14966" t="str">
            <v>SALÁRIOS, ENCARGOS E BENEFÍCIOS</v>
          </cell>
          <cell r="O14966">
            <v>0</v>
          </cell>
          <cell r="Q14966">
            <v>46204</v>
          </cell>
          <cell r="W14966" t="str">
            <v>SP INT 6</v>
          </cell>
          <cell r="X14966" t="str">
            <v>SP INT 6</v>
          </cell>
        </row>
        <row r="14967">
          <cell r="B14967">
            <v>7</v>
          </cell>
          <cell r="K14967" t="str">
            <v>SALÁRIOS, ENCARGOS E BENEFÍCIOS</v>
          </cell>
          <cell r="O14967">
            <v>0</v>
          </cell>
          <cell r="Q14967">
            <v>46204</v>
          </cell>
          <cell r="W14967" t="str">
            <v>SP INT 6</v>
          </cell>
          <cell r="X14967" t="str">
            <v>SP INT 6</v>
          </cell>
        </row>
        <row r="14968">
          <cell r="B14968">
            <v>7</v>
          </cell>
          <cell r="K14968" t="str">
            <v>SALÁRIOS, ENCARGOS E BENEFÍCIOS</v>
          </cell>
          <cell r="O14968">
            <v>0</v>
          </cell>
          <cell r="Q14968">
            <v>46204</v>
          </cell>
          <cell r="W14968" t="str">
            <v>SP INT 6</v>
          </cell>
          <cell r="X14968" t="str">
            <v>SP INT 6</v>
          </cell>
        </row>
        <row r="14969">
          <cell r="B14969">
            <v>7</v>
          </cell>
          <cell r="K14969" t="str">
            <v>SALÁRIOS, ENCARGOS E BENEFÍCIOS</v>
          </cell>
          <cell r="O14969">
            <v>0</v>
          </cell>
          <cell r="Q14969">
            <v>46204</v>
          </cell>
          <cell r="W14969" t="str">
            <v>SP INT 6</v>
          </cell>
          <cell r="X14969" t="str">
            <v>SP INT 6</v>
          </cell>
        </row>
        <row r="14970">
          <cell r="B14970">
            <v>7</v>
          </cell>
          <cell r="K14970" t="str">
            <v>SALÁRIOS, ENCARGOS E BENEFÍCIOS</v>
          </cell>
          <cell r="O14970">
            <v>0</v>
          </cell>
          <cell r="Q14970">
            <v>46204</v>
          </cell>
          <cell r="W14970" t="str">
            <v>SP INT 6</v>
          </cell>
          <cell r="X14970" t="str">
            <v>SP INT 6</v>
          </cell>
        </row>
        <row r="14971">
          <cell r="B14971">
            <v>7</v>
          </cell>
          <cell r="K14971" t="str">
            <v>DESPESAS GERAIS</v>
          </cell>
          <cell r="O14971">
            <v>0</v>
          </cell>
          <cell r="Q14971">
            <v>46204</v>
          </cell>
          <cell r="W14971" t="str">
            <v>SP INT 6</v>
          </cell>
          <cell r="X14971" t="str">
            <v>SP INT 6</v>
          </cell>
        </row>
        <row r="14972">
          <cell r="B14972">
            <v>7</v>
          </cell>
          <cell r="K14972" t="str">
            <v>SALÁRIOS, ENCARGOS E BENEFÍCIOS</v>
          </cell>
          <cell r="O14972">
            <v>0</v>
          </cell>
          <cell r="Q14972">
            <v>46204</v>
          </cell>
          <cell r="W14972" t="str">
            <v>SP INT 6</v>
          </cell>
          <cell r="X14972" t="str">
            <v>SP INT 6</v>
          </cell>
        </row>
        <row r="14973">
          <cell r="B14973">
            <v>7</v>
          </cell>
          <cell r="K14973" t="str">
            <v>DESPESAS GERAIS</v>
          </cell>
          <cell r="O14973">
            <v>0</v>
          </cell>
          <cell r="Q14973">
            <v>46204</v>
          </cell>
          <cell r="W14973" t="str">
            <v>SP INT 6</v>
          </cell>
          <cell r="X14973" t="str">
            <v>SP INT 6</v>
          </cell>
        </row>
        <row r="14974">
          <cell r="B14974">
            <v>7</v>
          </cell>
          <cell r="K14974" t="str">
            <v>SALÁRIOS, ENCARGOS E BENEFÍCIOS</v>
          </cell>
          <cell r="O14974">
            <v>0</v>
          </cell>
          <cell r="Q14974">
            <v>46204</v>
          </cell>
          <cell r="W14974" t="str">
            <v>SP INT 6</v>
          </cell>
          <cell r="X14974" t="str">
            <v>SP INT 6</v>
          </cell>
        </row>
        <row r="14975">
          <cell r="B14975">
            <v>7</v>
          </cell>
          <cell r="K14975" t="str">
            <v>SALÁRIOS, ENCARGOS E BENEFÍCIOS</v>
          </cell>
          <cell r="O14975">
            <v>0</v>
          </cell>
          <cell r="Q14975">
            <v>46204</v>
          </cell>
          <cell r="W14975" t="str">
            <v>SP INT 6</v>
          </cell>
          <cell r="X14975" t="str">
            <v>SP INT 6</v>
          </cell>
        </row>
        <row r="14976">
          <cell r="B14976">
            <v>7</v>
          </cell>
          <cell r="K14976" t="str">
            <v>SALÁRIOS, ENCARGOS E BENEFÍCIOS</v>
          </cell>
          <cell r="O14976">
            <v>0</v>
          </cell>
          <cell r="Q14976">
            <v>46204</v>
          </cell>
          <cell r="W14976" t="str">
            <v>SP INT 6</v>
          </cell>
          <cell r="X14976" t="str">
            <v>SP INT 6</v>
          </cell>
        </row>
        <row r="14977">
          <cell r="B14977">
            <v>7</v>
          </cell>
          <cell r="K14977" t="str">
            <v>SALÁRIOS, ENCARGOS E BENEFÍCIOS</v>
          </cell>
          <cell r="O14977">
            <v>0</v>
          </cell>
          <cell r="Q14977">
            <v>46204</v>
          </cell>
          <cell r="W14977" t="str">
            <v>SP INT 6</v>
          </cell>
          <cell r="X14977" t="str">
            <v>SP INT 6</v>
          </cell>
        </row>
        <row r="14978">
          <cell r="B14978">
            <v>7</v>
          </cell>
          <cell r="K14978" t="str">
            <v>SALÁRIOS, ENCARGOS E BENEFÍCIOS</v>
          </cell>
          <cell r="O14978">
            <v>0</v>
          </cell>
          <cell r="Q14978">
            <v>46204</v>
          </cell>
          <cell r="W14978" t="str">
            <v>SP INT 6</v>
          </cell>
          <cell r="X14978" t="str">
            <v>SP INT 6</v>
          </cell>
        </row>
        <row r="14979">
          <cell r="B14979">
            <v>7</v>
          </cell>
          <cell r="K14979" t="str">
            <v>SALÁRIOS, ENCARGOS E BENEFÍCIOS</v>
          </cell>
          <cell r="O14979">
            <v>0</v>
          </cell>
          <cell r="Q14979">
            <v>46204</v>
          </cell>
          <cell r="W14979" t="str">
            <v>SP INT 6</v>
          </cell>
          <cell r="X14979" t="str">
            <v>SP INT 6</v>
          </cell>
        </row>
        <row r="14980">
          <cell r="B14980">
            <v>7</v>
          </cell>
          <cell r="K14980" t="str">
            <v>SALÁRIOS, ENCARGOS E BENEFÍCIOS</v>
          </cell>
          <cell r="O14980">
            <v>0</v>
          </cell>
          <cell r="Q14980">
            <v>46204</v>
          </cell>
          <cell r="W14980" t="str">
            <v>SP INT 6</v>
          </cell>
          <cell r="X14980" t="str">
            <v>SP INT 6</v>
          </cell>
        </row>
        <row r="14981">
          <cell r="B14981">
            <v>7</v>
          </cell>
          <cell r="K14981" t="str">
            <v>SALÁRIOS, ENCARGOS E BENEFÍCIOS</v>
          </cell>
          <cell r="O14981">
            <v>0</v>
          </cell>
          <cell r="Q14981">
            <v>46204</v>
          </cell>
          <cell r="W14981" t="str">
            <v>SP INT 6</v>
          </cell>
          <cell r="X14981" t="str">
            <v>SP INT 6</v>
          </cell>
        </row>
        <row r="14982">
          <cell r="B14982">
            <v>7</v>
          </cell>
          <cell r="K14982" t="str">
            <v>SALÁRIOS, ENCARGOS E BENEFÍCIOS</v>
          </cell>
          <cell r="O14982">
            <v>0</v>
          </cell>
          <cell r="Q14982">
            <v>46204</v>
          </cell>
          <cell r="W14982" t="str">
            <v>SP INT 6</v>
          </cell>
          <cell r="X14982" t="str">
            <v>SP INT 6</v>
          </cell>
        </row>
        <row r="14983">
          <cell r="B14983">
            <v>7</v>
          </cell>
          <cell r="K14983" t="str">
            <v>SALÁRIOS, ENCARGOS E BENEFÍCIOS</v>
          </cell>
          <cell r="O14983">
            <v>0</v>
          </cell>
          <cell r="Q14983">
            <v>46204</v>
          </cell>
          <cell r="W14983" t="str">
            <v>SP INT 6</v>
          </cell>
          <cell r="X14983" t="str">
            <v>SP INT 6</v>
          </cell>
        </row>
        <row r="14984">
          <cell r="B14984">
            <v>7</v>
          </cell>
          <cell r="K14984" t="str">
            <v>SALÁRIOS, ENCARGOS E BENEFÍCIOS</v>
          </cell>
          <cell r="O14984">
            <v>0</v>
          </cell>
          <cell r="Q14984">
            <v>46204</v>
          </cell>
          <cell r="W14984" t="str">
            <v>SP INT 6</v>
          </cell>
          <cell r="X14984" t="str">
            <v>SP INT 6</v>
          </cell>
        </row>
        <row r="14985">
          <cell r="B14985">
            <v>7</v>
          </cell>
          <cell r="K14985" t="str">
            <v>SALÁRIOS, ENCARGOS E BENEFÍCIOS</v>
          </cell>
          <cell r="O14985">
            <v>0</v>
          </cell>
          <cell r="Q14985">
            <v>46204</v>
          </cell>
          <cell r="W14985" t="str">
            <v>SP INT 6</v>
          </cell>
          <cell r="X14985" t="str">
            <v>SP INT 6</v>
          </cell>
        </row>
        <row r="14986">
          <cell r="B14986">
            <v>7</v>
          </cell>
          <cell r="K14986" t="str">
            <v>SALÁRIOS, ENCARGOS E BENEFÍCIOS</v>
          </cell>
          <cell r="O14986">
            <v>0</v>
          </cell>
          <cell r="Q14986">
            <v>46204</v>
          </cell>
          <cell r="W14986" t="str">
            <v>SP INT 6</v>
          </cell>
          <cell r="X14986" t="str">
            <v>SP INT 6</v>
          </cell>
        </row>
        <row r="14987">
          <cell r="B14987">
            <v>7</v>
          </cell>
          <cell r="K14987" t="str">
            <v>SALÁRIOS, ENCARGOS E BENEFÍCIOS</v>
          </cell>
          <cell r="O14987">
            <v>0</v>
          </cell>
          <cell r="Q14987">
            <v>46204</v>
          </cell>
          <cell r="W14987" t="str">
            <v>SP INT 6</v>
          </cell>
          <cell r="X14987" t="str">
            <v>SP INT 6</v>
          </cell>
        </row>
        <row r="14988">
          <cell r="B14988">
            <v>7</v>
          </cell>
          <cell r="K14988" t="str">
            <v>SALÁRIOS, ENCARGOS E BENEFÍCIOS</v>
          </cell>
          <cell r="O14988">
            <v>0</v>
          </cell>
          <cell r="Q14988">
            <v>46204</v>
          </cell>
          <cell r="W14988" t="str">
            <v>SP INT 6</v>
          </cell>
          <cell r="X14988" t="str">
            <v>SP INT 6</v>
          </cell>
        </row>
        <row r="14989">
          <cell r="B14989">
            <v>7</v>
          </cell>
          <cell r="K14989" t="str">
            <v>SALÁRIOS, ENCARGOS E BENEFÍCIOS</v>
          </cell>
          <cell r="O14989">
            <v>0</v>
          </cell>
          <cell r="Q14989">
            <v>46204</v>
          </cell>
          <cell r="W14989" t="str">
            <v>SP INT 6</v>
          </cell>
          <cell r="X14989" t="str">
            <v>SP INT 6</v>
          </cell>
        </row>
        <row r="14990">
          <cell r="B14990">
            <v>7</v>
          </cell>
          <cell r="K14990" t="str">
            <v>SALÁRIOS, ENCARGOS E BENEFÍCIOS</v>
          </cell>
          <cell r="O14990">
            <v>0</v>
          </cell>
          <cell r="Q14990">
            <v>46204</v>
          </cell>
          <cell r="W14990" t="str">
            <v>SP INT 6</v>
          </cell>
          <cell r="X14990" t="str">
            <v>SP INT 6</v>
          </cell>
        </row>
        <row r="14991">
          <cell r="B14991">
            <v>7</v>
          </cell>
          <cell r="K14991" t="str">
            <v>SALÁRIOS, ENCARGOS E BENEFÍCIOS</v>
          </cell>
          <cell r="O14991">
            <v>0</v>
          </cell>
          <cell r="Q14991">
            <v>46204</v>
          </cell>
          <cell r="W14991" t="str">
            <v>SENSIA CP</v>
          </cell>
          <cell r="X14991" t="str">
            <v>SENSIA</v>
          </cell>
        </row>
        <row r="14992">
          <cell r="B14992">
            <v>7</v>
          </cell>
          <cell r="K14992" t="str">
            <v>SALÁRIOS, ENCARGOS E BENEFÍCIOS</v>
          </cell>
          <cell r="O14992">
            <v>0</v>
          </cell>
          <cell r="Q14992">
            <v>46204</v>
          </cell>
          <cell r="W14992" t="str">
            <v>SENSIA CP</v>
          </cell>
          <cell r="X14992" t="str">
            <v>SENSIA</v>
          </cell>
        </row>
        <row r="14993">
          <cell r="B14993">
            <v>7</v>
          </cell>
          <cell r="K14993" t="str">
            <v>SALÁRIOS, ENCARGOS E BENEFÍCIOS</v>
          </cell>
          <cell r="O14993">
            <v>0</v>
          </cell>
          <cell r="Q14993">
            <v>46204</v>
          </cell>
          <cell r="W14993" t="str">
            <v>SENSIA CP</v>
          </cell>
          <cell r="X14993" t="str">
            <v>SENSIA</v>
          </cell>
        </row>
        <row r="14994">
          <cell r="B14994">
            <v>7</v>
          </cell>
          <cell r="K14994" t="str">
            <v>SALÁRIOS, ENCARGOS E BENEFÍCIOS</v>
          </cell>
          <cell r="O14994">
            <v>0</v>
          </cell>
          <cell r="Q14994">
            <v>46204</v>
          </cell>
          <cell r="W14994" t="str">
            <v>SENSIA CP</v>
          </cell>
          <cell r="X14994" t="str">
            <v>SENSIA</v>
          </cell>
        </row>
        <row r="14995">
          <cell r="B14995">
            <v>7</v>
          </cell>
          <cell r="K14995" t="str">
            <v>SALÁRIOS, ENCARGOS E BENEFÍCIOS</v>
          </cell>
          <cell r="O14995">
            <v>0</v>
          </cell>
          <cell r="Q14995">
            <v>46204</v>
          </cell>
          <cell r="W14995" t="str">
            <v>SENSIA CP</v>
          </cell>
          <cell r="X14995" t="str">
            <v>SENSIA</v>
          </cell>
        </row>
        <row r="14996">
          <cell r="B14996">
            <v>7</v>
          </cell>
          <cell r="K14996" t="str">
            <v>SALÁRIOS, ENCARGOS E BENEFÍCIOS</v>
          </cell>
          <cell r="O14996">
            <v>0</v>
          </cell>
          <cell r="Q14996">
            <v>46204</v>
          </cell>
          <cell r="W14996" t="str">
            <v>SENSIA CP</v>
          </cell>
          <cell r="X14996" t="str">
            <v>SENSIA</v>
          </cell>
        </row>
        <row r="14997">
          <cell r="B14997">
            <v>7</v>
          </cell>
          <cell r="K14997" t="str">
            <v>SALÁRIOS, ENCARGOS E BENEFÍCIOS</v>
          </cell>
          <cell r="O14997">
            <v>0</v>
          </cell>
          <cell r="Q14997">
            <v>46204</v>
          </cell>
          <cell r="W14997" t="str">
            <v>SENSIA CP</v>
          </cell>
          <cell r="X14997" t="str">
            <v>SENSIA</v>
          </cell>
        </row>
        <row r="14998">
          <cell r="B14998">
            <v>7</v>
          </cell>
          <cell r="K14998" t="str">
            <v>SALÁRIOS, ENCARGOS E BENEFÍCIOS</v>
          </cell>
          <cell r="O14998">
            <v>0</v>
          </cell>
          <cell r="Q14998">
            <v>46204</v>
          </cell>
          <cell r="W14998" t="str">
            <v>SENSIA CP</v>
          </cell>
          <cell r="X14998" t="str">
            <v>SENSIA</v>
          </cell>
        </row>
        <row r="14999">
          <cell r="B14999">
            <v>7</v>
          </cell>
          <cell r="K14999" t="str">
            <v>SALÁRIOS, ENCARGOS E BENEFÍCIOS</v>
          </cell>
          <cell r="O14999">
            <v>0</v>
          </cell>
          <cell r="Q14999">
            <v>46204</v>
          </cell>
          <cell r="W14999" t="str">
            <v>SENSIA CP</v>
          </cell>
          <cell r="X14999" t="str">
            <v>SENSIA</v>
          </cell>
        </row>
        <row r="15000">
          <cell r="B15000">
            <v>7</v>
          </cell>
          <cell r="K15000" t="str">
            <v>SALÁRIOS, ENCARGOS E BENEFÍCIOS</v>
          </cell>
          <cell r="O15000">
            <v>0</v>
          </cell>
          <cell r="Q15000">
            <v>46204</v>
          </cell>
          <cell r="W15000" t="str">
            <v>SENSIA CP</v>
          </cell>
          <cell r="X15000" t="str">
            <v>SENSIA</v>
          </cell>
        </row>
        <row r="15001">
          <cell r="B15001">
            <v>7</v>
          </cell>
          <cell r="K15001" t="str">
            <v>SALÁRIOS, ENCARGOS E BENEFÍCIOS</v>
          </cell>
          <cell r="O15001">
            <v>0</v>
          </cell>
          <cell r="Q15001">
            <v>46204</v>
          </cell>
          <cell r="W15001" t="str">
            <v>SENSIA CP</v>
          </cell>
          <cell r="X15001" t="str">
            <v>SENSIA</v>
          </cell>
        </row>
        <row r="15002">
          <cell r="B15002">
            <v>7</v>
          </cell>
          <cell r="K15002" t="str">
            <v>SALÁRIOS, ENCARGOS E BENEFÍCIOS</v>
          </cell>
          <cell r="O15002">
            <v>0</v>
          </cell>
          <cell r="Q15002">
            <v>46204</v>
          </cell>
          <cell r="W15002" t="str">
            <v>SENSIA CP</v>
          </cell>
          <cell r="X15002" t="str">
            <v>SENSIA</v>
          </cell>
        </row>
        <row r="15003">
          <cell r="B15003">
            <v>7</v>
          </cell>
          <cell r="K15003" t="str">
            <v>SALÁRIOS, ENCARGOS E BENEFÍCIOS</v>
          </cell>
          <cell r="O15003">
            <v>0</v>
          </cell>
          <cell r="Q15003">
            <v>46204</v>
          </cell>
          <cell r="W15003" t="str">
            <v>SENSIA CP</v>
          </cell>
          <cell r="X15003" t="str">
            <v>SENSIA</v>
          </cell>
        </row>
        <row r="15004">
          <cell r="B15004">
            <v>7</v>
          </cell>
          <cell r="K15004" t="str">
            <v>SALÁRIOS, ENCARGOS E BENEFÍCIOS</v>
          </cell>
          <cell r="O15004">
            <v>0</v>
          </cell>
          <cell r="Q15004">
            <v>46204</v>
          </cell>
          <cell r="W15004" t="str">
            <v>SENSIA CP</v>
          </cell>
          <cell r="X15004" t="str">
            <v>SENSIA</v>
          </cell>
        </row>
        <row r="15005">
          <cell r="B15005">
            <v>7</v>
          </cell>
          <cell r="K15005" t="str">
            <v>SALÁRIOS, ENCARGOS E BENEFÍCIOS</v>
          </cell>
          <cell r="O15005">
            <v>0</v>
          </cell>
          <cell r="Q15005">
            <v>46204</v>
          </cell>
          <cell r="W15005" t="str">
            <v>SENSIA CP</v>
          </cell>
          <cell r="X15005" t="str">
            <v>SENSIA</v>
          </cell>
        </row>
        <row r="15006">
          <cell r="B15006">
            <v>7</v>
          </cell>
          <cell r="K15006" t="str">
            <v>SALÁRIOS, ENCARGOS E BENEFÍCIOS</v>
          </cell>
          <cell r="O15006">
            <v>0</v>
          </cell>
          <cell r="Q15006">
            <v>46204</v>
          </cell>
          <cell r="W15006" t="str">
            <v>SENSIA CP</v>
          </cell>
          <cell r="X15006" t="str">
            <v>SENSIA</v>
          </cell>
        </row>
        <row r="15007">
          <cell r="B15007">
            <v>7</v>
          </cell>
          <cell r="K15007" t="str">
            <v>SALÁRIOS, ENCARGOS E BENEFÍCIOS</v>
          </cell>
          <cell r="O15007">
            <v>0</v>
          </cell>
          <cell r="Q15007">
            <v>46204</v>
          </cell>
          <cell r="W15007" t="str">
            <v>SENSIA CP</v>
          </cell>
          <cell r="X15007" t="str">
            <v>SENSIA</v>
          </cell>
        </row>
        <row r="15008">
          <cell r="B15008">
            <v>7</v>
          </cell>
          <cell r="K15008" t="str">
            <v>SALÁRIOS, ENCARGOS E BENEFÍCIOS</v>
          </cell>
          <cell r="O15008">
            <v>0</v>
          </cell>
          <cell r="Q15008">
            <v>46204</v>
          </cell>
          <cell r="W15008" t="str">
            <v>SENSIA CP</v>
          </cell>
          <cell r="X15008" t="str">
            <v>SENSIA</v>
          </cell>
        </row>
        <row r="15009">
          <cell r="B15009">
            <v>7</v>
          </cell>
          <cell r="K15009" t="str">
            <v>SALÁRIOS, ENCARGOS E BENEFÍCIOS</v>
          </cell>
          <cell r="O15009">
            <v>0</v>
          </cell>
          <cell r="Q15009">
            <v>46204</v>
          </cell>
          <cell r="W15009" t="str">
            <v>SENSIA CP</v>
          </cell>
          <cell r="X15009" t="str">
            <v>SENSIA</v>
          </cell>
        </row>
        <row r="15010">
          <cell r="B15010">
            <v>7</v>
          </cell>
          <cell r="K15010" t="str">
            <v>SALÁRIOS, ENCARGOS E BENEFÍCIOS</v>
          </cell>
          <cell r="O15010">
            <v>0</v>
          </cell>
          <cell r="Q15010">
            <v>46204</v>
          </cell>
          <cell r="W15010" t="str">
            <v>SENSIA CP</v>
          </cell>
          <cell r="X15010" t="str">
            <v>SENSIA</v>
          </cell>
        </row>
        <row r="15011">
          <cell r="B15011">
            <v>7</v>
          </cell>
          <cell r="K15011" t="str">
            <v>SALÁRIOS, ENCARGOS E BENEFÍCIOS</v>
          </cell>
          <cell r="O15011">
            <v>0</v>
          </cell>
          <cell r="Q15011">
            <v>46204</v>
          </cell>
          <cell r="W15011" t="str">
            <v>SENSIA CP</v>
          </cell>
          <cell r="X15011" t="str">
            <v>SENSIA</v>
          </cell>
        </row>
        <row r="15012">
          <cell r="B15012">
            <v>7</v>
          </cell>
          <cell r="K15012" t="str">
            <v>SALÁRIOS, ENCARGOS E BENEFÍCIOS</v>
          </cell>
          <cell r="O15012">
            <v>0</v>
          </cell>
          <cell r="Q15012">
            <v>46204</v>
          </cell>
          <cell r="W15012" t="str">
            <v>SENSIA CP</v>
          </cell>
          <cell r="X15012" t="str">
            <v>SENSIA</v>
          </cell>
        </row>
        <row r="15013">
          <cell r="B15013">
            <v>7</v>
          </cell>
          <cell r="K15013" t="str">
            <v>SALÁRIOS, ENCARGOS E BENEFÍCIOS</v>
          </cell>
          <cell r="O15013">
            <v>0</v>
          </cell>
          <cell r="Q15013">
            <v>46204</v>
          </cell>
          <cell r="W15013" t="str">
            <v>SENSIA CP</v>
          </cell>
          <cell r="X15013" t="str">
            <v>SENSIA</v>
          </cell>
        </row>
        <row r="15014">
          <cell r="B15014">
            <v>7</v>
          </cell>
          <cell r="K15014" t="str">
            <v>SALÁRIOS, ENCARGOS E BENEFÍCIOS</v>
          </cell>
          <cell r="O15014">
            <v>0</v>
          </cell>
          <cell r="Q15014">
            <v>46204</v>
          </cell>
          <cell r="W15014" t="str">
            <v>SENSIA CP</v>
          </cell>
          <cell r="X15014" t="str">
            <v>SENSIA</v>
          </cell>
        </row>
        <row r="15015">
          <cell r="B15015">
            <v>7</v>
          </cell>
          <cell r="K15015" t="str">
            <v>SALÁRIOS, ENCARGOS E BENEFÍCIOS</v>
          </cell>
          <cell r="O15015">
            <v>0</v>
          </cell>
          <cell r="Q15015">
            <v>46204</v>
          </cell>
          <cell r="W15015" t="str">
            <v>SENSIA CP</v>
          </cell>
          <cell r="X15015" t="str">
            <v>SENSIA</v>
          </cell>
        </row>
        <row r="15016">
          <cell r="B15016">
            <v>7</v>
          </cell>
          <cell r="K15016" t="str">
            <v>SALÁRIOS, ENCARGOS E BENEFÍCIOS</v>
          </cell>
          <cell r="O15016">
            <v>0</v>
          </cell>
          <cell r="Q15016">
            <v>46204</v>
          </cell>
          <cell r="W15016" t="str">
            <v>SENSIA CP</v>
          </cell>
          <cell r="X15016" t="str">
            <v>SENSIA</v>
          </cell>
        </row>
        <row r="15017">
          <cell r="B15017">
            <v>7</v>
          </cell>
          <cell r="K15017" t="str">
            <v>SALÁRIOS, ENCARGOS E BENEFÍCIOS</v>
          </cell>
          <cell r="O15017">
            <v>0</v>
          </cell>
          <cell r="Q15017">
            <v>46204</v>
          </cell>
          <cell r="W15017" t="str">
            <v>SENSIA CP</v>
          </cell>
          <cell r="X15017" t="str">
            <v>SENSIA</v>
          </cell>
        </row>
        <row r="15018">
          <cell r="B15018">
            <v>7</v>
          </cell>
          <cell r="K15018" t="str">
            <v>SALÁRIOS, ENCARGOS E BENEFÍCIOS</v>
          </cell>
          <cell r="O15018">
            <v>0</v>
          </cell>
          <cell r="Q15018">
            <v>46204</v>
          </cell>
          <cell r="W15018" t="str">
            <v>SENSIA CP</v>
          </cell>
          <cell r="X15018" t="str">
            <v>SENSIA</v>
          </cell>
        </row>
        <row r="15019">
          <cell r="B15019">
            <v>7</v>
          </cell>
          <cell r="K15019" t="str">
            <v>SALÁRIOS, ENCARGOS E BENEFÍCIOS</v>
          </cell>
          <cell r="O15019">
            <v>0</v>
          </cell>
          <cell r="Q15019">
            <v>46204</v>
          </cell>
          <cell r="W15019" t="str">
            <v>SENSIA CP</v>
          </cell>
          <cell r="X15019" t="str">
            <v>SENSIA</v>
          </cell>
        </row>
        <row r="15020">
          <cell r="B15020">
            <v>7</v>
          </cell>
          <cell r="K15020" t="str">
            <v>PLANTÕES E LOJAS</v>
          </cell>
          <cell r="O15020">
            <v>0</v>
          </cell>
          <cell r="P15020">
            <v>858.31</v>
          </cell>
          <cell r="Q15020">
            <v>46204</v>
          </cell>
          <cell r="W15020" t="str">
            <v>SENSIA CP</v>
          </cell>
          <cell r="X15020" t="str">
            <v>SENSIA</v>
          </cell>
        </row>
        <row r="15021">
          <cell r="B15021">
            <v>7</v>
          </cell>
          <cell r="K15021" t="str">
            <v>DESPESAS GERAIS</v>
          </cell>
          <cell r="O15021">
            <v>0</v>
          </cell>
          <cell r="Q15021">
            <v>46204</v>
          </cell>
          <cell r="W15021" t="str">
            <v>SENSIA RP</v>
          </cell>
          <cell r="X15021" t="str">
            <v>SENSIA</v>
          </cell>
        </row>
        <row r="15022">
          <cell r="B15022">
            <v>7</v>
          </cell>
          <cell r="K15022" t="str">
            <v>SALÁRIOS, ENCARGOS E BENEFÍCIOS</v>
          </cell>
          <cell r="O15022">
            <v>0</v>
          </cell>
          <cell r="Q15022">
            <v>46204</v>
          </cell>
          <cell r="W15022" t="str">
            <v>SENSIA RP</v>
          </cell>
          <cell r="X15022" t="str">
            <v>SENSIA</v>
          </cell>
        </row>
        <row r="15023">
          <cell r="B15023">
            <v>7</v>
          </cell>
          <cell r="K15023" t="str">
            <v>SALÁRIOS, ENCARGOS E BENEFÍCIOS</v>
          </cell>
          <cell r="O15023">
            <v>0</v>
          </cell>
          <cell r="Q15023">
            <v>46204</v>
          </cell>
          <cell r="W15023" t="str">
            <v>SENSIA RP</v>
          </cell>
          <cell r="X15023" t="str">
            <v>SENSIA</v>
          </cell>
        </row>
        <row r="15024">
          <cell r="B15024">
            <v>7</v>
          </cell>
          <cell r="K15024" t="str">
            <v>SALÁRIOS, ENCARGOS E BENEFÍCIOS</v>
          </cell>
          <cell r="O15024">
            <v>0</v>
          </cell>
          <cell r="Q15024">
            <v>46204</v>
          </cell>
          <cell r="W15024" t="str">
            <v>SENSIA RP</v>
          </cell>
          <cell r="X15024" t="str">
            <v>SENSIA</v>
          </cell>
        </row>
        <row r="15025">
          <cell r="B15025">
            <v>7</v>
          </cell>
          <cell r="K15025" t="str">
            <v>SALÁRIOS, ENCARGOS E BENEFÍCIOS</v>
          </cell>
          <cell r="O15025">
            <v>0</v>
          </cell>
          <cell r="Q15025">
            <v>46204</v>
          </cell>
          <cell r="W15025" t="str">
            <v>SENSIA RP</v>
          </cell>
          <cell r="X15025" t="str">
            <v>SENSIA</v>
          </cell>
        </row>
        <row r="15026">
          <cell r="B15026">
            <v>7</v>
          </cell>
          <cell r="K15026" t="str">
            <v>SALÁRIOS, ENCARGOS E BENEFÍCIOS</v>
          </cell>
          <cell r="O15026">
            <v>0</v>
          </cell>
          <cell r="Q15026">
            <v>46204</v>
          </cell>
          <cell r="W15026" t="str">
            <v>SENSIA RP</v>
          </cell>
          <cell r="X15026" t="str">
            <v>SENSIA</v>
          </cell>
        </row>
        <row r="15027">
          <cell r="B15027">
            <v>7</v>
          </cell>
          <cell r="K15027" t="str">
            <v>SALÁRIOS, ENCARGOS E BENEFÍCIOS</v>
          </cell>
          <cell r="O15027">
            <v>0</v>
          </cell>
          <cell r="Q15027">
            <v>46204</v>
          </cell>
          <cell r="W15027" t="str">
            <v>SENSIA RP</v>
          </cell>
          <cell r="X15027" t="str">
            <v>SENSIA</v>
          </cell>
        </row>
        <row r="15028">
          <cell r="B15028">
            <v>7</v>
          </cell>
          <cell r="K15028" t="str">
            <v>SALÁRIOS, ENCARGOS E BENEFÍCIOS</v>
          </cell>
          <cell r="O15028">
            <v>0</v>
          </cell>
          <cell r="Q15028">
            <v>46204</v>
          </cell>
          <cell r="W15028" t="str">
            <v>SENSIA RP</v>
          </cell>
          <cell r="X15028" t="str">
            <v>SENSIA</v>
          </cell>
        </row>
        <row r="15029">
          <cell r="B15029">
            <v>7</v>
          </cell>
          <cell r="K15029" t="str">
            <v>PLANTÕES E LOJAS</v>
          </cell>
          <cell r="O15029">
            <v>0</v>
          </cell>
          <cell r="P15029">
            <v>1650.6</v>
          </cell>
          <cell r="Q15029">
            <v>46204</v>
          </cell>
          <cell r="W15029" t="str">
            <v>SENSIA RP</v>
          </cell>
          <cell r="X15029" t="str">
            <v>SENSIA</v>
          </cell>
        </row>
        <row r="15030">
          <cell r="B15030">
            <v>8</v>
          </cell>
          <cell r="K15030" t="str">
            <v>SALÁRIOS, ENCARGOS E BENEFÍCIOS</v>
          </cell>
          <cell r="O15030">
            <v>0</v>
          </cell>
          <cell r="Q15030">
            <v>46235</v>
          </cell>
          <cell r="W15030" t="str">
            <v>DIRETORIA SPI</v>
          </cell>
          <cell r="X15030" t="str">
            <v>DIRETORIA SPI</v>
          </cell>
        </row>
        <row r="15031">
          <cell r="B15031">
            <v>8</v>
          </cell>
          <cell r="K15031" t="str">
            <v>DESPESAS GERAIS</v>
          </cell>
          <cell r="O15031">
            <v>0</v>
          </cell>
          <cell r="Q15031">
            <v>46235</v>
          </cell>
          <cell r="W15031" t="str">
            <v>SP INT 1</v>
          </cell>
          <cell r="X15031" t="str">
            <v>SP INT 1</v>
          </cell>
        </row>
        <row r="15032">
          <cell r="B15032">
            <v>8</v>
          </cell>
          <cell r="K15032" t="str">
            <v>SALÁRIOS, ENCARGOS E BENEFÍCIOS</v>
          </cell>
          <cell r="O15032">
            <v>0</v>
          </cell>
          <cell r="Q15032">
            <v>46235</v>
          </cell>
          <cell r="W15032" t="str">
            <v>SP INT 1</v>
          </cell>
          <cell r="X15032" t="str">
            <v>SP INT 1</v>
          </cell>
        </row>
        <row r="15033">
          <cell r="B15033">
            <v>8</v>
          </cell>
          <cell r="K15033" t="str">
            <v>SALÁRIOS, ENCARGOS E BENEFÍCIOS</v>
          </cell>
          <cell r="O15033">
            <v>0</v>
          </cell>
          <cell r="Q15033">
            <v>46235</v>
          </cell>
          <cell r="W15033" t="str">
            <v>SP INT 1</v>
          </cell>
          <cell r="X15033" t="str">
            <v>SP INT 1</v>
          </cell>
        </row>
        <row r="15034">
          <cell r="B15034">
            <v>8</v>
          </cell>
          <cell r="K15034" t="str">
            <v>SALÁRIOS, ENCARGOS E BENEFÍCIOS</v>
          </cell>
          <cell r="O15034">
            <v>0</v>
          </cell>
          <cell r="Q15034">
            <v>46235</v>
          </cell>
          <cell r="W15034" t="str">
            <v>SP INT 1</v>
          </cell>
          <cell r="X15034" t="str">
            <v>SP INT 1</v>
          </cell>
        </row>
        <row r="15035">
          <cell r="B15035">
            <v>8</v>
          </cell>
          <cell r="K15035" t="str">
            <v>SALÁRIOS, ENCARGOS E BENEFÍCIOS</v>
          </cell>
          <cell r="O15035">
            <v>0</v>
          </cell>
          <cell r="Q15035">
            <v>46235</v>
          </cell>
          <cell r="W15035" t="str">
            <v>SP INT 1</v>
          </cell>
          <cell r="X15035" t="str">
            <v>SP INT 1</v>
          </cell>
        </row>
        <row r="15036">
          <cell r="B15036">
            <v>8</v>
          </cell>
          <cell r="K15036" t="str">
            <v>SALÁRIOS, ENCARGOS E BENEFÍCIOS</v>
          </cell>
          <cell r="O15036">
            <v>0</v>
          </cell>
          <cell r="Q15036">
            <v>46235</v>
          </cell>
          <cell r="W15036" t="str">
            <v>SP INT 1</v>
          </cell>
          <cell r="X15036" t="str">
            <v>SP INT 1</v>
          </cell>
        </row>
        <row r="15037">
          <cell r="B15037">
            <v>8</v>
          </cell>
          <cell r="K15037" t="str">
            <v>SALÁRIOS, ENCARGOS E BENEFÍCIOS</v>
          </cell>
          <cell r="O15037">
            <v>0</v>
          </cell>
          <cell r="Q15037">
            <v>46235</v>
          </cell>
          <cell r="W15037" t="str">
            <v>SP INT 1</v>
          </cell>
          <cell r="X15037" t="str">
            <v>SP INT 1</v>
          </cell>
        </row>
        <row r="15038">
          <cell r="B15038">
            <v>8</v>
          </cell>
          <cell r="K15038" t="str">
            <v>SALÁRIOS, ENCARGOS E BENEFÍCIOS</v>
          </cell>
          <cell r="O15038">
            <v>0</v>
          </cell>
          <cell r="Q15038">
            <v>46235</v>
          </cell>
          <cell r="W15038" t="str">
            <v>SP INT 1</v>
          </cell>
          <cell r="X15038" t="str">
            <v>SP INT 1</v>
          </cell>
        </row>
        <row r="15039">
          <cell r="B15039">
            <v>8</v>
          </cell>
          <cell r="K15039" t="str">
            <v>SALÁRIOS, ENCARGOS E BENEFÍCIOS</v>
          </cell>
          <cell r="O15039">
            <v>0</v>
          </cell>
          <cell r="Q15039">
            <v>46235</v>
          </cell>
          <cell r="W15039" t="str">
            <v>SP INT 1</v>
          </cell>
          <cell r="X15039" t="str">
            <v>SP INT 1</v>
          </cell>
        </row>
        <row r="15040">
          <cell r="B15040">
            <v>8</v>
          </cell>
          <cell r="K15040" t="str">
            <v>SALÁRIOS, ENCARGOS E BENEFÍCIOS</v>
          </cell>
          <cell r="O15040">
            <v>0</v>
          </cell>
          <cell r="Q15040">
            <v>46235</v>
          </cell>
          <cell r="W15040" t="str">
            <v>SP INT 1</v>
          </cell>
          <cell r="X15040" t="str">
            <v>SP INT 1</v>
          </cell>
        </row>
        <row r="15041">
          <cell r="B15041">
            <v>8</v>
          </cell>
          <cell r="K15041" t="str">
            <v>SALÁRIOS, ENCARGOS E BENEFÍCIOS</v>
          </cell>
          <cell r="O15041">
            <v>0</v>
          </cell>
          <cell r="Q15041">
            <v>46235</v>
          </cell>
          <cell r="W15041" t="str">
            <v>SP INT 1</v>
          </cell>
          <cell r="X15041" t="str">
            <v>SP INT 1</v>
          </cell>
        </row>
        <row r="15042">
          <cell r="B15042">
            <v>8</v>
          </cell>
          <cell r="K15042" t="str">
            <v>SALÁRIOS, ENCARGOS E BENEFÍCIOS</v>
          </cell>
          <cell r="O15042">
            <v>0</v>
          </cell>
          <cell r="Q15042">
            <v>46235</v>
          </cell>
          <cell r="W15042" t="str">
            <v>SP INT 1</v>
          </cell>
          <cell r="X15042" t="str">
            <v>SP INT 1</v>
          </cell>
        </row>
        <row r="15043">
          <cell r="B15043">
            <v>8</v>
          </cell>
          <cell r="K15043" t="str">
            <v>SALÁRIOS, ENCARGOS E BENEFÍCIOS</v>
          </cell>
          <cell r="O15043">
            <v>0</v>
          </cell>
          <cell r="Q15043">
            <v>46235</v>
          </cell>
          <cell r="W15043" t="str">
            <v>SP INT 1</v>
          </cell>
          <cell r="X15043" t="str">
            <v>SP INT 1</v>
          </cell>
        </row>
        <row r="15044">
          <cell r="B15044">
            <v>8</v>
          </cell>
          <cell r="K15044" t="str">
            <v>SALÁRIOS, ENCARGOS E BENEFÍCIOS</v>
          </cell>
          <cell r="O15044">
            <v>0</v>
          </cell>
          <cell r="Q15044">
            <v>46235</v>
          </cell>
          <cell r="W15044" t="str">
            <v>SP INT 1</v>
          </cell>
          <cell r="X15044" t="str">
            <v>SP INT 1</v>
          </cell>
        </row>
        <row r="15045">
          <cell r="B15045">
            <v>8</v>
          </cell>
          <cell r="K15045" t="str">
            <v>SALÁRIOS, ENCARGOS E BENEFÍCIOS</v>
          </cell>
          <cell r="O15045">
            <v>0</v>
          </cell>
          <cell r="Q15045">
            <v>46235</v>
          </cell>
          <cell r="W15045" t="str">
            <v>SP INT 1</v>
          </cell>
          <cell r="X15045" t="str">
            <v>SP INT 1</v>
          </cell>
        </row>
        <row r="15046">
          <cell r="B15046">
            <v>8</v>
          </cell>
          <cell r="K15046" t="str">
            <v>SALÁRIOS, ENCARGOS E BENEFÍCIOS</v>
          </cell>
          <cell r="O15046">
            <v>0</v>
          </cell>
          <cell r="Q15046">
            <v>46235</v>
          </cell>
          <cell r="W15046" t="str">
            <v>SP INT 1</v>
          </cell>
          <cell r="X15046" t="str">
            <v>SP INT 1</v>
          </cell>
        </row>
        <row r="15047">
          <cell r="B15047">
            <v>8</v>
          </cell>
          <cell r="K15047" t="str">
            <v>SALÁRIOS, ENCARGOS E BENEFÍCIOS</v>
          </cell>
          <cell r="O15047">
            <v>0</v>
          </cell>
          <cell r="Q15047">
            <v>46235</v>
          </cell>
          <cell r="W15047" t="str">
            <v>SP INT 1</v>
          </cell>
          <cell r="X15047" t="str">
            <v>SP INT 1</v>
          </cell>
        </row>
        <row r="15048">
          <cell r="B15048">
            <v>8</v>
          </cell>
          <cell r="K15048" t="str">
            <v>SALÁRIOS, ENCARGOS E BENEFÍCIOS</v>
          </cell>
          <cell r="O15048">
            <v>0</v>
          </cell>
          <cell r="Q15048">
            <v>46235</v>
          </cell>
          <cell r="W15048" t="str">
            <v>SP INT 1</v>
          </cell>
          <cell r="X15048" t="str">
            <v>SP INT 1</v>
          </cell>
        </row>
        <row r="15049">
          <cell r="B15049">
            <v>8</v>
          </cell>
          <cell r="K15049" t="str">
            <v>SALÁRIOS, ENCARGOS E BENEFÍCIOS</v>
          </cell>
          <cell r="O15049">
            <v>0</v>
          </cell>
          <cell r="Q15049">
            <v>46235</v>
          </cell>
          <cell r="W15049" t="str">
            <v>SP INT 1</v>
          </cell>
          <cell r="X15049" t="str">
            <v>SP INT 1</v>
          </cell>
        </row>
        <row r="15050">
          <cell r="B15050">
            <v>8</v>
          </cell>
          <cell r="K15050" t="str">
            <v>SALÁRIOS, ENCARGOS E BENEFÍCIOS</v>
          </cell>
          <cell r="O15050">
            <v>0</v>
          </cell>
          <cell r="Q15050">
            <v>46235</v>
          </cell>
          <cell r="W15050" t="str">
            <v>SP INT 1</v>
          </cell>
          <cell r="X15050" t="str">
            <v>SP INT 1</v>
          </cell>
        </row>
        <row r="15051">
          <cell r="B15051">
            <v>8</v>
          </cell>
          <cell r="K15051" t="str">
            <v>SALÁRIOS, ENCARGOS E BENEFÍCIOS</v>
          </cell>
          <cell r="O15051">
            <v>0</v>
          </cell>
          <cell r="Q15051">
            <v>46235</v>
          </cell>
          <cell r="W15051" t="str">
            <v>SP INT 1</v>
          </cell>
          <cell r="X15051" t="str">
            <v>SP INT 1</v>
          </cell>
        </row>
        <row r="15052">
          <cell r="B15052">
            <v>8</v>
          </cell>
          <cell r="K15052" t="str">
            <v>SALÁRIOS, ENCARGOS E BENEFÍCIOS</v>
          </cell>
          <cell r="O15052">
            <v>0</v>
          </cell>
          <cell r="Q15052">
            <v>46235</v>
          </cell>
          <cell r="W15052" t="str">
            <v>SP INT 1</v>
          </cell>
          <cell r="X15052" t="str">
            <v>SP INT 1</v>
          </cell>
        </row>
        <row r="15053">
          <cell r="B15053">
            <v>8</v>
          </cell>
          <cell r="K15053" t="str">
            <v>SALÁRIOS, ENCARGOS E BENEFÍCIOS</v>
          </cell>
          <cell r="O15053">
            <v>0</v>
          </cell>
          <cell r="Q15053">
            <v>46235</v>
          </cell>
          <cell r="W15053" t="str">
            <v>SP INT 1</v>
          </cell>
          <cell r="X15053" t="str">
            <v>SP INT 1</v>
          </cell>
        </row>
        <row r="15054">
          <cell r="B15054">
            <v>8</v>
          </cell>
          <cell r="K15054" t="str">
            <v>PLR</v>
          </cell>
          <cell r="O15054">
            <v>0</v>
          </cell>
          <cell r="Q15054">
            <v>46235</v>
          </cell>
          <cell r="W15054" t="str">
            <v>SP INT 1</v>
          </cell>
          <cell r="X15054" t="str">
            <v>SP INT 1</v>
          </cell>
        </row>
        <row r="15055">
          <cell r="B15055">
            <v>8</v>
          </cell>
          <cell r="K15055" t="str">
            <v>SALÁRIOS, ENCARGOS E BENEFÍCIOS</v>
          </cell>
          <cell r="O15055">
            <v>0</v>
          </cell>
          <cell r="Q15055">
            <v>46235</v>
          </cell>
          <cell r="W15055" t="str">
            <v>SP INT 1</v>
          </cell>
          <cell r="X15055" t="str">
            <v>SP INT 1</v>
          </cell>
        </row>
        <row r="15056">
          <cell r="B15056">
            <v>8</v>
          </cell>
          <cell r="K15056" t="str">
            <v>SALÁRIOS, ENCARGOS E BENEFÍCIOS</v>
          </cell>
          <cell r="O15056">
            <v>0</v>
          </cell>
          <cell r="Q15056">
            <v>46235</v>
          </cell>
          <cell r="W15056" t="str">
            <v>SP INT 1</v>
          </cell>
          <cell r="X15056" t="str">
            <v>SP INT 1</v>
          </cell>
        </row>
        <row r="15057">
          <cell r="B15057">
            <v>8</v>
          </cell>
          <cell r="K15057" t="str">
            <v>SALÁRIOS, ENCARGOS E BENEFÍCIOS</v>
          </cell>
          <cell r="O15057">
            <v>0</v>
          </cell>
          <cell r="Q15057">
            <v>46235</v>
          </cell>
          <cell r="W15057" t="str">
            <v>SP INT 1</v>
          </cell>
          <cell r="X15057" t="str">
            <v>SP INT 1</v>
          </cell>
        </row>
        <row r="15058">
          <cell r="B15058">
            <v>8</v>
          </cell>
          <cell r="K15058" t="str">
            <v>SALÁRIOS, ENCARGOS E BENEFÍCIOS</v>
          </cell>
          <cell r="O15058">
            <v>0</v>
          </cell>
          <cell r="Q15058">
            <v>46235</v>
          </cell>
          <cell r="W15058" t="str">
            <v>SP INT 1</v>
          </cell>
          <cell r="X15058" t="str">
            <v>SP INT 1</v>
          </cell>
        </row>
        <row r="15059">
          <cell r="B15059">
            <v>8</v>
          </cell>
          <cell r="K15059" t="str">
            <v>SALÁRIOS, ENCARGOS E BENEFÍCIOS</v>
          </cell>
          <cell r="O15059">
            <v>0</v>
          </cell>
          <cell r="Q15059">
            <v>46235</v>
          </cell>
          <cell r="W15059" t="str">
            <v>SP INT 1</v>
          </cell>
          <cell r="X15059" t="str">
            <v>SP INT 1</v>
          </cell>
        </row>
        <row r="15060">
          <cell r="B15060">
            <v>8</v>
          </cell>
          <cell r="K15060" t="str">
            <v>SALÁRIOS, ENCARGOS E BENEFÍCIOS</v>
          </cell>
          <cell r="O15060">
            <v>0</v>
          </cell>
          <cell r="Q15060">
            <v>46235</v>
          </cell>
          <cell r="W15060" t="str">
            <v>SP INT 1</v>
          </cell>
          <cell r="X15060" t="str">
            <v>SP INT 1</v>
          </cell>
        </row>
        <row r="15061">
          <cell r="B15061">
            <v>8</v>
          </cell>
          <cell r="K15061" t="str">
            <v>SALÁRIOS, ENCARGOS E BENEFÍCIOS</v>
          </cell>
          <cell r="O15061">
            <v>0</v>
          </cell>
          <cell r="Q15061">
            <v>46235</v>
          </cell>
          <cell r="W15061" t="str">
            <v>SP INT 1</v>
          </cell>
          <cell r="X15061" t="str">
            <v>SP INT 1</v>
          </cell>
        </row>
        <row r="15062">
          <cell r="B15062">
            <v>8</v>
          </cell>
          <cell r="K15062" t="str">
            <v>SALÁRIOS, ENCARGOS E BENEFÍCIOS</v>
          </cell>
          <cell r="O15062">
            <v>0</v>
          </cell>
          <cell r="Q15062">
            <v>46235</v>
          </cell>
          <cell r="W15062" t="str">
            <v>SP INT 1</v>
          </cell>
          <cell r="X15062" t="str">
            <v>SP INT 1</v>
          </cell>
        </row>
        <row r="15063">
          <cell r="B15063">
            <v>8</v>
          </cell>
          <cell r="K15063" t="str">
            <v>SALÁRIOS, ENCARGOS E BENEFÍCIOS</v>
          </cell>
          <cell r="O15063">
            <v>0</v>
          </cell>
          <cell r="Q15063">
            <v>46235</v>
          </cell>
          <cell r="W15063" t="str">
            <v>SP INT 1</v>
          </cell>
          <cell r="X15063" t="str">
            <v>SP INT 1</v>
          </cell>
        </row>
        <row r="15064">
          <cell r="B15064">
            <v>8</v>
          </cell>
          <cell r="K15064" t="str">
            <v>SALÁRIOS, ENCARGOS E BENEFÍCIOS</v>
          </cell>
          <cell r="O15064">
            <v>0</v>
          </cell>
          <cell r="Q15064">
            <v>46235</v>
          </cell>
          <cell r="W15064" t="str">
            <v>SP INT 1</v>
          </cell>
          <cell r="X15064" t="str">
            <v>SP INT 1</v>
          </cell>
        </row>
        <row r="15065">
          <cell r="B15065">
            <v>8</v>
          </cell>
          <cell r="K15065" t="str">
            <v>SALÁRIOS, ENCARGOS E BENEFÍCIOS</v>
          </cell>
          <cell r="O15065">
            <v>0</v>
          </cell>
          <cell r="Q15065">
            <v>46235</v>
          </cell>
          <cell r="W15065" t="str">
            <v>SP INT 1</v>
          </cell>
          <cell r="X15065" t="str">
            <v>SP INT 1</v>
          </cell>
        </row>
        <row r="15066">
          <cell r="B15066">
            <v>8</v>
          </cell>
          <cell r="K15066" t="str">
            <v>SALÁRIOS, ENCARGOS E BENEFÍCIOS</v>
          </cell>
          <cell r="O15066">
            <v>0</v>
          </cell>
          <cell r="Q15066">
            <v>46235</v>
          </cell>
          <cell r="W15066" t="str">
            <v>SP INT 1</v>
          </cell>
          <cell r="X15066" t="str">
            <v>SP INT 1</v>
          </cell>
        </row>
        <row r="15067">
          <cell r="B15067">
            <v>8</v>
          </cell>
          <cell r="K15067" t="str">
            <v>SALÁRIOS, ENCARGOS E BENEFÍCIOS</v>
          </cell>
          <cell r="O15067">
            <v>0</v>
          </cell>
          <cell r="Q15067">
            <v>46235</v>
          </cell>
          <cell r="W15067" t="str">
            <v>SP INT 1</v>
          </cell>
          <cell r="X15067" t="str">
            <v>SP INT 1</v>
          </cell>
        </row>
        <row r="15068">
          <cell r="B15068">
            <v>8</v>
          </cell>
          <cell r="K15068" t="str">
            <v>SALÁRIOS, ENCARGOS E BENEFÍCIOS</v>
          </cell>
          <cell r="O15068">
            <v>0</v>
          </cell>
          <cell r="Q15068">
            <v>46235</v>
          </cell>
          <cell r="W15068" t="str">
            <v>SP INT 1</v>
          </cell>
          <cell r="X15068" t="str">
            <v>SP INT 1</v>
          </cell>
        </row>
        <row r="15069">
          <cell r="B15069">
            <v>8</v>
          </cell>
          <cell r="K15069" t="str">
            <v>SALÁRIOS, ENCARGOS E BENEFÍCIOS</v>
          </cell>
          <cell r="O15069">
            <v>0</v>
          </cell>
          <cell r="Q15069">
            <v>46235</v>
          </cell>
          <cell r="W15069" t="str">
            <v>SP INT 1</v>
          </cell>
          <cell r="X15069" t="str">
            <v>SP INT 1</v>
          </cell>
        </row>
        <row r="15070">
          <cell r="B15070">
            <v>8</v>
          </cell>
          <cell r="K15070" t="str">
            <v>SALÁRIOS, ENCARGOS E BENEFÍCIOS</v>
          </cell>
          <cell r="O15070">
            <v>0</v>
          </cell>
          <cell r="Q15070">
            <v>46235</v>
          </cell>
          <cell r="W15070" t="str">
            <v>SP INT 1</v>
          </cell>
          <cell r="X15070" t="str">
            <v>SP INT 1</v>
          </cell>
        </row>
        <row r="15071">
          <cell r="B15071">
            <v>8</v>
          </cell>
          <cell r="K15071" t="str">
            <v>SALÁRIOS, ENCARGOS E BENEFÍCIOS</v>
          </cell>
          <cell r="O15071">
            <v>0</v>
          </cell>
          <cell r="Q15071">
            <v>46235</v>
          </cell>
          <cell r="W15071" t="str">
            <v>SP INT 1</v>
          </cell>
          <cell r="X15071" t="str">
            <v>SP INT 1</v>
          </cell>
        </row>
        <row r="15072">
          <cell r="B15072">
            <v>8</v>
          </cell>
          <cell r="K15072" t="str">
            <v>SALÁRIOS, ENCARGOS E BENEFÍCIOS</v>
          </cell>
          <cell r="O15072">
            <v>0</v>
          </cell>
          <cell r="Q15072">
            <v>46235</v>
          </cell>
          <cell r="W15072" t="str">
            <v>SP INT 1</v>
          </cell>
          <cell r="X15072" t="str">
            <v>SP INT 1</v>
          </cell>
        </row>
        <row r="15073">
          <cell r="B15073">
            <v>8</v>
          </cell>
          <cell r="K15073" t="str">
            <v>SALÁRIOS, ENCARGOS E BENEFÍCIOS</v>
          </cell>
          <cell r="O15073">
            <v>0</v>
          </cell>
          <cell r="Q15073">
            <v>46235</v>
          </cell>
          <cell r="W15073" t="str">
            <v>SP INT 1</v>
          </cell>
          <cell r="X15073" t="str">
            <v>SP INT 1</v>
          </cell>
        </row>
        <row r="15074">
          <cell r="B15074">
            <v>8</v>
          </cell>
          <cell r="K15074" t="str">
            <v>SALÁRIOS, ENCARGOS E BENEFÍCIOS</v>
          </cell>
          <cell r="O15074">
            <v>0</v>
          </cell>
          <cell r="Q15074">
            <v>46235</v>
          </cell>
          <cell r="W15074" t="str">
            <v>SP INT 1</v>
          </cell>
          <cell r="X15074" t="str">
            <v>SP INT 1</v>
          </cell>
        </row>
        <row r="15075">
          <cell r="B15075">
            <v>8</v>
          </cell>
          <cell r="K15075" t="str">
            <v>SALÁRIOS, ENCARGOS E BENEFÍCIOS</v>
          </cell>
          <cell r="O15075">
            <v>0</v>
          </cell>
          <cell r="Q15075">
            <v>46235</v>
          </cell>
          <cell r="W15075" t="str">
            <v>SP INT 1</v>
          </cell>
          <cell r="X15075" t="str">
            <v>SP INT 1</v>
          </cell>
        </row>
        <row r="15076">
          <cell r="B15076">
            <v>8</v>
          </cell>
          <cell r="K15076" t="str">
            <v>SALÁRIOS, ENCARGOS E BENEFÍCIOS</v>
          </cell>
          <cell r="O15076">
            <v>0</v>
          </cell>
          <cell r="Q15076">
            <v>46235</v>
          </cell>
          <cell r="W15076" t="str">
            <v>SP INT 1</v>
          </cell>
          <cell r="X15076" t="str">
            <v>SP INT 1</v>
          </cell>
        </row>
        <row r="15077">
          <cell r="B15077">
            <v>8</v>
          </cell>
          <cell r="K15077" t="str">
            <v>SALÁRIOS, ENCARGOS E BENEFÍCIOS</v>
          </cell>
          <cell r="O15077">
            <v>0</v>
          </cell>
          <cell r="Q15077">
            <v>46235</v>
          </cell>
          <cell r="W15077" t="str">
            <v>SP INT 1</v>
          </cell>
          <cell r="X15077" t="str">
            <v>SP INT 1</v>
          </cell>
        </row>
        <row r="15078">
          <cell r="B15078">
            <v>8</v>
          </cell>
          <cell r="K15078" t="str">
            <v>SALÁRIOS, ENCARGOS E BENEFÍCIOS</v>
          </cell>
          <cell r="O15078">
            <v>0</v>
          </cell>
          <cell r="Q15078">
            <v>46235</v>
          </cell>
          <cell r="W15078" t="str">
            <v>SP INT 1</v>
          </cell>
          <cell r="X15078" t="str">
            <v>SP INT 1</v>
          </cell>
        </row>
        <row r="15079">
          <cell r="B15079">
            <v>8</v>
          </cell>
          <cell r="K15079" t="str">
            <v>SALÁRIOS, ENCARGOS E BENEFÍCIOS</v>
          </cell>
          <cell r="O15079">
            <v>0</v>
          </cell>
          <cell r="Q15079">
            <v>46235</v>
          </cell>
          <cell r="W15079" t="str">
            <v>SP INT 1</v>
          </cell>
          <cell r="X15079" t="str">
            <v>SP INT 1</v>
          </cell>
        </row>
        <row r="15080">
          <cell r="B15080">
            <v>8</v>
          </cell>
          <cell r="K15080" t="str">
            <v>SALÁRIOS, ENCARGOS E BENEFÍCIOS</v>
          </cell>
          <cell r="O15080">
            <v>0</v>
          </cell>
          <cell r="Q15080">
            <v>46235</v>
          </cell>
          <cell r="W15080" t="str">
            <v>SP INT 1</v>
          </cell>
          <cell r="X15080" t="str">
            <v>SP INT 1</v>
          </cell>
        </row>
        <row r="15081">
          <cell r="B15081">
            <v>8</v>
          </cell>
          <cell r="K15081" t="str">
            <v>SALÁRIOS, ENCARGOS E BENEFÍCIOS</v>
          </cell>
          <cell r="O15081">
            <v>0</v>
          </cell>
          <cell r="Q15081">
            <v>46235</v>
          </cell>
          <cell r="W15081" t="str">
            <v>SP INT 1</v>
          </cell>
          <cell r="X15081" t="str">
            <v>SP INT 1</v>
          </cell>
        </row>
        <row r="15082">
          <cell r="B15082">
            <v>8</v>
          </cell>
          <cell r="K15082" t="str">
            <v>SALÁRIOS, ENCARGOS E BENEFÍCIOS</v>
          </cell>
          <cell r="O15082">
            <v>0</v>
          </cell>
          <cell r="Q15082">
            <v>46235</v>
          </cell>
          <cell r="W15082" t="str">
            <v>SP INT 1</v>
          </cell>
          <cell r="X15082" t="str">
            <v>SP INT 1</v>
          </cell>
        </row>
        <row r="15083">
          <cell r="B15083">
            <v>8</v>
          </cell>
          <cell r="K15083" t="str">
            <v>SALÁRIOS, ENCARGOS E BENEFÍCIOS</v>
          </cell>
          <cell r="O15083">
            <v>0</v>
          </cell>
          <cell r="Q15083">
            <v>46235</v>
          </cell>
          <cell r="W15083" t="str">
            <v>SP INT 1</v>
          </cell>
          <cell r="X15083" t="str">
            <v>SP INT 1</v>
          </cell>
        </row>
        <row r="15084">
          <cell r="B15084">
            <v>8</v>
          </cell>
          <cell r="K15084" t="str">
            <v>SALÁRIOS, ENCARGOS E BENEFÍCIOS</v>
          </cell>
          <cell r="O15084">
            <v>0</v>
          </cell>
          <cell r="Q15084">
            <v>46235</v>
          </cell>
          <cell r="W15084" t="str">
            <v>SP INT 1</v>
          </cell>
          <cell r="X15084" t="str">
            <v>SP INT 1</v>
          </cell>
        </row>
        <row r="15085">
          <cell r="B15085">
            <v>8</v>
          </cell>
          <cell r="K15085" t="str">
            <v>SALÁRIOS, ENCARGOS E BENEFÍCIOS</v>
          </cell>
          <cell r="O15085">
            <v>0</v>
          </cell>
          <cell r="Q15085">
            <v>46235</v>
          </cell>
          <cell r="W15085" t="str">
            <v>SP INT 1</v>
          </cell>
          <cell r="X15085" t="str">
            <v>SP INT 1</v>
          </cell>
        </row>
        <row r="15086">
          <cell r="B15086">
            <v>8</v>
          </cell>
          <cell r="K15086" t="str">
            <v>SALÁRIOS, ENCARGOS E BENEFÍCIOS</v>
          </cell>
          <cell r="O15086">
            <v>0</v>
          </cell>
          <cell r="Q15086">
            <v>46235</v>
          </cell>
          <cell r="W15086" t="str">
            <v>SP INT 1</v>
          </cell>
          <cell r="X15086" t="str">
            <v>SP INT 1</v>
          </cell>
        </row>
        <row r="15087">
          <cell r="B15087">
            <v>8</v>
          </cell>
          <cell r="K15087" t="str">
            <v>SALÁRIOS, ENCARGOS E BENEFÍCIOS</v>
          </cell>
          <cell r="O15087">
            <v>0</v>
          </cell>
          <cell r="Q15087">
            <v>46235</v>
          </cell>
          <cell r="W15087" t="str">
            <v>SP INT 1</v>
          </cell>
          <cell r="X15087" t="str">
            <v>SP INT 1</v>
          </cell>
        </row>
        <row r="15088">
          <cell r="B15088">
            <v>8</v>
          </cell>
          <cell r="K15088" t="str">
            <v>SALÁRIOS, ENCARGOS E BENEFÍCIOS</v>
          </cell>
          <cell r="O15088">
            <v>0</v>
          </cell>
          <cell r="Q15088">
            <v>46235</v>
          </cell>
          <cell r="W15088" t="str">
            <v>SP INT 1</v>
          </cell>
          <cell r="X15088" t="str">
            <v>SP INT 1</v>
          </cell>
        </row>
        <row r="15089">
          <cell r="B15089">
            <v>8</v>
          </cell>
          <cell r="K15089" t="str">
            <v>SALÁRIOS, ENCARGOS E BENEFÍCIOS</v>
          </cell>
          <cell r="O15089">
            <v>0</v>
          </cell>
          <cell r="Q15089">
            <v>46235</v>
          </cell>
          <cell r="W15089" t="str">
            <v>SP INT 1</v>
          </cell>
          <cell r="X15089" t="str">
            <v>SP INT 1</v>
          </cell>
        </row>
        <row r="15090">
          <cell r="B15090">
            <v>8</v>
          </cell>
          <cell r="K15090" t="str">
            <v>SALÁRIOS, ENCARGOS E BENEFÍCIOS</v>
          </cell>
          <cell r="O15090">
            <v>0</v>
          </cell>
          <cell r="Q15090">
            <v>46235</v>
          </cell>
          <cell r="W15090" t="str">
            <v>SP INT 1</v>
          </cell>
          <cell r="X15090" t="str">
            <v>SP INT 1</v>
          </cell>
        </row>
        <row r="15091">
          <cell r="B15091">
            <v>8</v>
          </cell>
          <cell r="K15091" t="str">
            <v>SALÁRIOS, ENCARGOS E BENEFÍCIOS</v>
          </cell>
          <cell r="O15091">
            <v>0</v>
          </cell>
          <cell r="Q15091">
            <v>46235</v>
          </cell>
          <cell r="W15091" t="str">
            <v>SP INT 1</v>
          </cell>
          <cell r="X15091" t="str">
            <v>SP INT 1</v>
          </cell>
        </row>
        <row r="15092">
          <cell r="B15092">
            <v>8</v>
          </cell>
          <cell r="K15092" t="str">
            <v>SALÁRIOS, ENCARGOS E BENEFÍCIOS</v>
          </cell>
          <cell r="O15092">
            <v>0</v>
          </cell>
          <cell r="Q15092">
            <v>46235</v>
          </cell>
          <cell r="W15092" t="str">
            <v>SP INT 1</v>
          </cell>
          <cell r="X15092" t="str">
            <v>SP INT 1</v>
          </cell>
        </row>
        <row r="15093">
          <cell r="B15093">
            <v>8</v>
          </cell>
          <cell r="K15093" t="str">
            <v>SALÁRIOS, ENCARGOS E BENEFÍCIOS</v>
          </cell>
          <cell r="O15093">
            <v>0</v>
          </cell>
          <cell r="Q15093">
            <v>46235</v>
          </cell>
          <cell r="W15093" t="str">
            <v>SP INT 1</v>
          </cell>
          <cell r="X15093" t="str">
            <v>SP INT 1</v>
          </cell>
        </row>
        <row r="15094">
          <cell r="B15094">
            <v>8</v>
          </cell>
          <cell r="K15094" t="str">
            <v>SALÁRIOS, ENCARGOS E BENEFÍCIOS</v>
          </cell>
          <cell r="O15094">
            <v>0</v>
          </cell>
          <cell r="Q15094">
            <v>46235</v>
          </cell>
          <cell r="W15094" t="str">
            <v>SP INT 1</v>
          </cell>
          <cell r="X15094" t="str">
            <v>SP INT 1</v>
          </cell>
        </row>
        <row r="15095">
          <cell r="B15095">
            <v>8</v>
          </cell>
          <cell r="K15095" t="str">
            <v>PLR</v>
          </cell>
          <cell r="O15095">
            <v>0</v>
          </cell>
          <cell r="Q15095">
            <v>46235</v>
          </cell>
          <cell r="W15095" t="str">
            <v>SP INT 1</v>
          </cell>
          <cell r="X15095" t="str">
            <v>SP INT 1</v>
          </cell>
        </row>
        <row r="15096">
          <cell r="B15096">
            <v>8</v>
          </cell>
          <cell r="K15096" t="str">
            <v>SALÁRIOS, ENCARGOS E BENEFÍCIOS</v>
          </cell>
          <cell r="O15096">
            <v>0</v>
          </cell>
          <cell r="Q15096">
            <v>46235</v>
          </cell>
          <cell r="W15096" t="str">
            <v>SP INT 1</v>
          </cell>
          <cell r="X15096" t="str">
            <v>SP INT 1</v>
          </cell>
        </row>
        <row r="15097">
          <cell r="B15097">
            <v>8</v>
          </cell>
          <cell r="K15097" t="str">
            <v>SALÁRIOS, ENCARGOS E BENEFÍCIOS</v>
          </cell>
          <cell r="O15097">
            <v>0</v>
          </cell>
          <cell r="Q15097">
            <v>46235</v>
          </cell>
          <cell r="W15097" t="str">
            <v>SP INT 1</v>
          </cell>
          <cell r="X15097" t="str">
            <v>SP INT 1</v>
          </cell>
        </row>
        <row r="15098">
          <cell r="B15098">
            <v>8</v>
          </cell>
          <cell r="K15098" t="str">
            <v>SALÁRIOS, ENCARGOS E BENEFÍCIOS</v>
          </cell>
          <cell r="O15098">
            <v>0</v>
          </cell>
          <cell r="Q15098">
            <v>46235</v>
          </cell>
          <cell r="W15098" t="str">
            <v>SP INT 1</v>
          </cell>
          <cell r="X15098" t="str">
            <v>SP INT 1</v>
          </cell>
        </row>
        <row r="15099">
          <cell r="B15099">
            <v>8</v>
          </cell>
          <cell r="K15099" t="str">
            <v>SALÁRIOS, ENCARGOS E BENEFÍCIOS</v>
          </cell>
          <cell r="O15099">
            <v>0</v>
          </cell>
          <cell r="Q15099">
            <v>46235</v>
          </cell>
          <cell r="W15099" t="str">
            <v>SP INT 1</v>
          </cell>
          <cell r="X15099" t="str">
            <v>SP INT 1</v>
          </cell>
        </row>
        <row r="15100">
          <cell r="B15100">
            <v>8</v>
          </cell>
          <cell r="K15100" t="str">
            <v>SALÁRIOS, ENCARGOS E BENEFÍCIOS</v>
          </cell>
          <cell r="O15100">
            <v>0</v>
          </cell>
          <cell r="Q15100">
            <v>46235</v>
          </cell>
          <cell r="W15100" t="str">
            <v>SP INT 1</v>
          </cell>
          <cell r="X15100" t="str">
            <v>SP INT 1</v>
          </cell>
        </row>
        <row r="15101">
          <cell r="B15101">
            <v>8</v>
          </cell>
          <cell r="K15101" t="str">
            <v>SALÁRIOS, ENCARGOS E BENEFÍCIOS</v>
          </cell>
          <cell r="O15101">
            <v>0</v>
          </cell>
          <cell r="Q15101">
            <v>46235</v>
          </cell>
          <cell r="W15101" t="str">
            <v>SP INT 1</v>
          </cell>
          <cell r="X15101" t="str">
            <v>SP INT 1</v>
          </cell>
        </row>
        <row r="15102">
          <cell r="B15102">
            <v>8</v>
          </cell>
          <cell r="K15102" t="str">
            <v>SALÁRIOS, ENCARGOS E BENEFÍCIOS</v>
          </cell>
          <cell r="O15102">
            <v>0</v>
          </cell>
          <cell r="Q15102">
            <v>46235</v>
          </cell>
          <cell r="W15102" t="str">
            <v>SP INT 1</v>
          </cell>
          <cell r="X15102" t="str">
            <v>SP INT 1</v>
          </cell>
        </row>
        <row r="15103">
          <cell r="B15103">
            <v>8</v>
          </cell>
          <cell r="K15103" t="str">
            <v>SALÁRIOS, ENCARGOS E BENEFÍCIOS</v>
          </cell>
          <cell r="O15103">
            <v>0</v>
          </cell>
          <cell r="Q15103">
            <v>46235</v>
          </cell>
          <cell r="W15103" t="str">
            <v>SP INT 1</v>
          </cell>
          <cell r="X15103" t="str">
            <v>SP INT 1</v>
          </cell>
        </row>
        <row r="15104">
          <cell r="B15104">
            <v>8</v>
          </cell>
          <cell r="K15104" t="str">
            <v>SALÁRIOS, ENCARGOS E BENEFÍCIOS</v>
          </cell>
          <cell r="O15104">
            <v>0</v>
          </cell>
          <cell r="Q15104">
            <v>46235</v>
          </cell>
          <cell r="W15104" t="str">
            <v>SP INT 1</v>
          </cell>
          <cell r="X15104" t="str">
            <v>SP INT 1</v>
          </cell>
        </row>
        <row r="15105">
          <cell r="B15105">
            <v>8</v>
          </cell>
          <cell r="K15105" t="str">
            <v>SALÁRIOS, ENCARGOS E BENEFÍCIOS</v>
          </cell>
          <cell r="O15105">
            <v>0</v>
          </cell>
          <cell r="Q15105">
            <v>46235</v>
          </cell>
          <cell r="W15105" t="str">
            <v>SP INT 1</v>
          </cell>
          <cell r="X15105" t="str">
            <v>SP INT 1</v>
          </cell>
        </row>
        <row r="15106">
          <cell r="B15106">
            <v>8</v>
          </cell>
          <cell r="K15106" t="str">
            <v>SALÁRIOS, ENCARGOS E BENEFÍCIOS</v>
          </cell>
          <cell r="O15106">
            <v>0</v>
          </cell>
          <cell r="Q15106">
            <v>46235</v>
          </cell>
          <cell r="W15106" t="str">
            <v>SP INT 1</v>
          </cell>
          <cell r="X15106" t="str">
            <v>SP INT 1</v>
          </cell>
        </row>
        <row r="15107">
          <cell r="B15107">
            <v>8</v>
          </cell>
          <cell r="K15107" t="str">
            <v>SALÁRIOS, ENCARGOS E BENEFÍCIOS</v>
          </cell>
          <cell r="O15107">
            <v>0</v>
          </cell>
          <cell r="Q15107">
            <v>46235</v>
          </cell>
          <cell r="W15107" t="str">
            <v>SP INT 1</v>
          </cell>
          <cell r="X15107" t="str">
            <v>SP INT 1</v>
          </cell>
        </row>
        <row r="15108">
          <cell r="B15108">
            <v>8</v>
          </cell>
          <cell r="K15108" t="str">
            <v>SALÁRIOS, ENCARGOS E BENEFÍCIOS</v>
          </cell>
          <cell r="O15108">
            <v>0</v>
          </cell>
          <cell r="Q15108">
            <v>46235</v>
          </cell>
          <cell r="W15108" t="str">
            <v>SP INT 1</v>
          </cell>
          <cell r="X15108" t="str">
            <v>SP INT 1</v>
          </cell>
        </row>
        <row r="15109">
          <cell r="B15109">
            <v>8</v>
          </cell>
          <cell r="K15109" t="str">
            <v>SALÁRIOS, ENCARGOS E BENEFÍCIOS</v>
          </cell>
          <cell r="O15109">
            <v>0</v>
          </cell>
          <cell r="Q15109">
            <v>46235</v>
          </cell>
          <cell r="W15109" t="str">
            <v>SP INT 1</v>
          </cell>
          <cell r="X15109" t="str">
            <v>SP INT 1</v>
          </cell>
        </row>
        <row r="15110">
          <cell r="B15110">
            <v>8</v>
          </cell>
          <cell r="K15110" t="str">
            <v>SALÁRIOS, ENCARGOS E BENEFÍCIOS</v>
          </cell>
          <cell r="O15110">
            <v>0</v>
          </cell>
          <cell r="Q15110">
            <v>46235</v>
          </cell>
          <cell r="W15110" t="str">
            <v>SP INT 1</v>
          </cell>
          <cell r="X15110" t="str">
            <v>SP INT 1</v>
          </cell>
        </row>
        <row r="15111">
          <cell r="B15111">
            <v>8</v>
          </cell>
          <cell r="K15111" t="str">
            <v>SALÁRIOS, ENCARGOS E BENEFÍCIOS</v>
          </cell>
          <cell r="O15111">
            <v>0</v>
          </cell>
          <cell r="Q15111">
            <v>46235</v>
          </cell>
          <cell r="W15111" t="str">
            <v>SP INT 1</v>
          </cell>
          <cell r="X15111" t="str">
            <v>SP INT 1</v>
          </cell>
        </row>
        <row r="15112">
          <cell r="B15112">
            <v>8</v>
          </cell>
          <cell r="K15112" t="str">
            <v>SALÁRIOS, ENCARGOS E BENEFÍCIOS</v>
          </cell>
          <cell r="O15112">
            <v>0</v>
          </cell>
          <cell r="Q15112">
            <v>46235</v>
          </cell>
          <cell r="W15112" t="str">
            <v>SP INT 1</v>
          </cell>
          <cell r="X15112" t="str">
            <v>SP INT 1</v>
          </cell>
        </row>
        <row r="15113">
          <cell r="B15113">
            <v>8</v>
          </cell>
          <cell r="K15113" t="str">
            <v>SALÁRIOS, ENCARGOS E BENEFÍCIOS</v>
          </cell>
          <cell r="O15113">
            <v>0</v>
          </cell>
          <cell r="Q15113">
            <v>46235</v>
          </cell>
          <cell r="W15113" t="str">
            <v>SP INT 1</v>
          </cell>
          <cell r="X15113" t="str">
            <v>SP INT 1</v>
          </cell>
        </row>
        <row r="15114">
          <cell r="B15114">
            <v>8</v>
          </cell>
          <cell r="K15114" t="str">
            <v>SALÁRIOS, ENCARGOS E BENEFÍCIOS</v>
          </cell>
          <cell r="O15114">
            <v>0</v>
          </cell>
          <cell r="Q15114">
            <v>46235</v>
          </cell>
          <cell r="W15114" t="str">
            <v>SP INT 1</v>
          </cell>
          <cell r="X15114" t="str">
            <v>SP INT 1</v>
          </cell>
        </row>
        <row r="15115">
          <cell r="B15115">
            <v>8</v>
          </cell>
          <cell r="K15115" t="str">
            <v>SALÁRIOS, ENCARGOS E BENEFÍCIOS</v>
          </cell>
          <cell r="O15115">
            <v>0</v>
          </cell>
          <cell r="Q15115">
            <v>46235</v>
          </cell>
          <cell r="W15115" t="str">
            <v>SP INT 1</v>
          </cell>
          <cell r="X15115" t="str">
            <v>SP INT 1</v>
          </cell>
        </row>
        <row r="15116">
          <cell r="B15116">
            <v>8</v>
          </cell>
          <cell r="K15116" t="str">
            <v>SALÁRIOS, ENCARGOS E BENEFÍCIOS</v>
          </cell>
          <cell r="O15116">
            <v>0</v>
          </cell>
          <cell r="Q15116">
            <v>46235</v>
          </cell>
          <cell r="W15116" t="str">
            <v>SP INT 1</v>
          </cell>
          <cell r="X15116" t="str">
            <v>SP INT 1</v>
          </cell>
        </row>
        <row r="15117">
          <cell r="B15117">
            <v>8</v>
          </cell>
          <cell r="K15117" t="str">
            <v>SALÁRIOS, ENCARGOS E BENEFÍCIOS</v>
          </cell>
          <cell r="O15117">
            <v>0</v>
          </cell>
          <cell r="Q15117">
            <v>46235</v>
          </cell>
          <cell r="W15117" t="str">
            <v>SP INT 1</v>
          </cell>
          <cell r="X15117" t="str">
            <v>SP INT 1</v>
          </cell>
        </row>
        <row r="15118">
          <cell r="B15118">
            <v>8</v>
          </cell>
          <cell r="K15118" t="str">
            <v>SALÁRIOS, ENCARGOS E BENEFÍCIOS</v>
          </cell>
          <cell r="O15118">
            <v>0</v>
          </cell>
          <cell r="Q15118">
            <v>46235</v>
          </cell>
          <cell r="W15118" t="str">
            <v>SP INT 1</v>
          </cell>
          <cell r="X15118" t="str">
            <v>SP INT 1</v>
          </cell>
        </row>
        <row r="15119">
          <cell r="B15119">
            <v>8</v>
          </cell>
          <cell r="K15119" t="str">
            <v>SALÁRIOS, ENCARGOS E BENEFÍCIOS</v>
          </cell>
          <cell r="O15119">
            <v>0</v>
          </cell>
          <cell r="Q15119">
            <v>46235</v>
          </cell>
          <cell r="W15119" t="str">
            <v>SP INT 1</v>
          </cell>
          <cell r="X15119" t="str">
            <v>SP INT 1</v>
          </cell>
        </row>
        <row r="15120">
          <cell r="B15120">
            <v>8</v>
          </cell>
          <cell r="K15120" t="str">
            <v>SALÁRIOS, ENCARGOS E BENEFÍCIOS</v>
          </cell>
          <cell r="O15120">
            <v>0</v>
          </cell>
          <cell r="Q15120">
            <v>46235</v>
          </cell>
          <cell r="W15120" t="str">
            <v>SP INT 1</v>
          </cell>
          <cell r="X15120" t="str">
            <v>SP INT 1</v>
          </cell>
        </row>
        <row r="15121">
          <cell r="B15121">
            <v>8</v>
          </cell>
          <cell r="K15121" t="str">
            <v>SALÁRIOS, ENCARGOS E BENEFÍCIOS</v>
          </cell>
          <cell r="O15121">
            <v>0</v>
          </cell>
          <cell r="Q15121">
            <v>46235</v>
          </cell>
          <cell r="W15121" t="str">
            <v>SP INT 1</v>
          </cell>
          <cell r="X15121" t="str">
            <v>SP INT 1</v>
          </cell>
        </row>
        <row r="15122">
          <cell r="B15122">
            <v>8</v>
          </cell>
          <cell r="K15122" t="str">
            <v>SALÁRIOS, ENCARGOS E BENEFÍCIOS</v>
          </cell>
          <cell r="O15122">
            <v>0</v>
          </cell>
          <cell r="Q15122">
            <v>46235</v>
          </cell>
          <cell r="W15122" t="str">
            <v>SP INT 1</v>
          </cell>
          <cell r="X15122" t="str">
            <v>SP INT 1</v>
          </cell>
        </row>
        <row r="15123">
          <cell r="B15123">
            <v>8</v>
          </cell>
          <cell r="K15123" t="str">
            <v>SALÁRIOS, ENCARGOS E BENEFÍCIOS</v>
          </cell>
          <cell r="O15123">
            <v>0</v>
          </cell>
          <cell r="Q15123">
            <v>46235</v>
          </cell>
          <cell r="W15123" t="str">
            <v>SP INT 1</v>
          </cell>
          <cell r="X15123" t="str">
            <v>SP INT 1</v>
          </cell>
        </row>
        <row r="15124">
          <cell r="B15124">
            <v>8</v>
          </cell>
          <cell r="K15124" t="str">
            <v>SALÁRIOS, ENCARGOS E BENEFÍCIOS</v>
          </cell>
          <cell r="O15124">
            <v>0</v>
          </cell>
          <cell r="Q15124">
            <v>46235</v>
          </cell>
          <cell r="W15124" t="str">
            <v>SP INT 1</v>
          </cell>
          <cell r="X15124" t="str">
            <v>SP INT 1</v>
          </cell>
        </row>
        <row r="15125">
          <cell r="B15125">
            <v>8</v>
          </cell>
          <cell r="K15125" t="str">
            <v>SALÁRIOS, ENCARGOS E BENEFÍCIOS</v>
          </cell>
          <cell r="O15125">
            <v>0</v>
          </cell>
          <cell r="Q15125">
            <v>46235</v>
          </cell>
          <cell r="W15125" t="str">
            <v>SP INT 1</v>
          </cell>
          <cell r="X15125" t="str">
            <v>SP INT 1</v>
          </cell>
        </row>
        <row r="15126">
          <cell r="B15126">
            <v>8</v>
          </cell>
          <cell r="K15126" t="str">
            <v>SALÁRIOS, ENCARGOS E BENEFÍCIOS</v>
          </cell>
          <cell r="O15126">
            <v>0</v>
          </cell>
          <cell r="Q15126">
            <v>46235</v>
          </cell>
          <cell r="W15126" t="str">
            <v>SP INT 1</v>
          </cell>
          <cell r="X15126" t="str">
            <v>SP INT 1</v>
          </cell>
        </row>
        <row r="15127">
          <cell r="B15127">
            <v>8</v>
          </cell>
          <cell r="K15127" t="str">
            <v>SALÁRIOS, ENCARGOS E BENEFÍCIOS</v>
          </cell>
          <cell r="O15127">
            <v>0</v>
          </cell>
          <cell r="Q15127">
            <v>46235</v>
          </cell>
          <cell r="W15127" t="str">
            <v>SP INT 1</v>
          </cell>
          <cell r="X15127" t="str">
            <v>SP INT 1</v>
          </cell>
        </row>
        <row r="15128">
          <cell r="B15128">
            <v>8</v>
          </cell>
          <cell r="K15128" t="str">
            <v>SALÁRIOS, ENCARGOS E BENEFÍCIOS</v>
          </cell>
          <cell r="O15128">
            <v>0</v>
          </cell>
          <cell r="Q15128">
            <v>46235</v>
          </cell>
          <cell r="W15128" t="str">
            <v>SP INT 1</v>
          </cell>
          <cell r="X15128" t="str">
            <v>SP INT 1</v>
          </cell>
        </row>
        <row r="15129">
          <cell r="B15129">
            <v>8</v>
          </cell>
          <cell r="K15129" t="str">
            <v>SALÁRIOS, ENCARGOS E BENEFÍCIOS</v>
          </cell>
          <cell r="O15129">
            <v>0</v>
          </cell>
          <cell r="Q15129">
            <v>46235</v>
          </cell>
          <cell r="W15129" t="str">
            <v>SP INT 1</v>
          </cell>
          <cell r="X15129" t="str">
            <v>SP INT 1</v>
          </cell>
        </row>
        <row r="15130">
          <cell r="B15130">
            <v>8</v>
          </cell>
          <cell r="K15130" t="str">
            <v>SALÁRIOS, ENCARGOS E BENEFÍCIOS</v>
          </cell>
          <cell r="O15130">
            <v>0</v>
          </cell>
          <cell r="Q15130">
            <v>46235</v>
          </cell>
          <cell r="W15130" t="str">
            <v>SP INT 1</v>
          </cell>
          <cell r="X15130" t="str">
            <v>SP INT 1</v>
          </cell>
        </row>
        <row r="15131">
          <cell r="B15131">
            <v>8</v>
          </cell>
          <cell r="K15131" t="str">
            <v>SALÁRIOS, ENCARGOS E BENEFÍCIOS</v>
          </cell>
          <cell r="O15131">
            <v>0</v>
          </cell>
          <cell r="Q15131">
            <v>46235</v>
          </cell>
          <cell r="W15131" t="str">
            <v>SP INT 1</v>
          </cell>
          <cell r="X15131" t="str">
            <v>SP INT 1</v>
          </cell>
        </row>
        <row r="15132">
          <cell r="B15132">
            <v>8</v>
          </cell>
          <cell r="K15132" t="str">
            <v>SALÁRIOS, ENCARGOS E BENEFÍCIOS</v>
          </cell>
          <cell r="O15132">
            <v>0</v>
          </cell>
          <cell r="Q15132">
            <v>46235</v>
          </cell>
          <cell r="W15132" t="str">
            <v>SP INT 1</v>
          </cell>
          <cell r="X15132" t="str">
            <v>SP INT 1</v>
          </cell>
        </row>
        <row r="15133">
          <cell r="B15133">
            <v>8</v>
          </cell>
          <cell r="K15133" t="str">
            <v>DESPESAS GERAIS</v>
          </cell>
          <cell r="O15133">
            <v>0</v>
          </cell>
          <cell r="Q15133">
            <v>46235</v>
          </cell>
          <cell r="W15133" t="str">
            <v>SP INT 1</v>
          </cell>
          <cell r="X15133" t="str">
            <v>SP INT 1</v>
          </cell>
        </row>
        <row r="15134">
          <cell r="B15134">
            <v>8</v>
          </cell>
          <cell r="K15134" t="str">
            <v>SALÁRIOS, ENCARGOS E BENEFÍCIOS</v>
          </cell>
          <cell r="O15134">
            <v>0</v>
          </cell>
          <cell r="Q15134">
            <v>46235</v>
          </cell>
          <cell r="W15134" t="str">
            <v>SP INT 1</v>
          </cell>
          <cell r="X15134" t="str">
            <v>SP INT 1</v>
          </cell>
        </row>
        <row r="15135">
          <cell r="B15135">
            <v>8</v>
          </cell>
          <cell r="K15135" t="str">
            <v>SALÁRIOS, ENCARGOS E BENEFÍCIOS</v>
          </cell>
          <cell r="O15135">
            <v>0</v>
          </cell>
          <cell r="Q15135">
            <v>46235</v>
          </cell>
          <cell r="W15135" t="str">
            <v>SP INT 1</v>
          </cell>
          <cell r="X15135" t="str">
            <v>SP INT 1</v>
          </cell>
        </row>
        <row r="15136">
          <cell r="B15136">
            <v>8</v>
          </cell>
          <cell r="K15136" t="str">
            <v>SALÁRIOS, ENCARGOS E BENEFÍCIOS</v>
          </cell>
          <cell r="O15136">
            <v>0</v>
          </cell>
          <cell r="Q15136">
            <v>46235</v>
          </cell>
          <cell r="W15136" t="str">
            <v>SP INT 1</v>
          </cell>
          <cell r="X15136" t="str">
            <v>SP INT 1</v>
          </cell>
        </row>
        <row r="15137">
          <cell r="B15137">
            <v>8</v>
          </cell>
          <cell r="K15137" t="str">
            <v>SALÁRIOS, ENCARGOS E BENEFÍCIOS</v>
          </cell>
          <cell r="O15137">
            <v>0</v>
          </cell>
          <cell r="Q15137">
            <v>46235</v>
          </cell>
          <cell r="W15137" t="str">
            <v>SP INT 1</v>
          </cell>
          <cell r="X15137" t="str">
            <v>SP INT 1</v>
          </cell>
        </row>
        <row r="15138">
          <cell r="B15138">
            <v>8</v>
          </cell>
          <cell r="K15138" t="str">
            <v>SALÁRIOS, ENCARGOS E BENEFÍCIOS</v>
          </cell>
          <cell r="O15138">
            <v>0</v>
          </cell>
          <cell r="Q15138">
            <v>46235</v>
          </cell>
          <cell r="W15138" t="str">
            <v>SP INT 1</v>
          </cell>
          <cell r="X15138" t="str">
            <v>SP INT 1</v>
          </cell>
        </row>
        <row r="15139">
          <cell r="B15139">
            <v>8</v>
          </cell>
          <cell r="K15139" t="str">
            <v>SALÁRIOS, ENCARGOS E BENEFÍCIOS</v>
          </cell>
          <cell r="O15139">
            <v>0</v>
          </cell>
          <cell r="Q15139">
            <v>46235</v>
          </cell>
          <cell r="W15139" t="str">
            <v>SP INT 1</v>
          </cell>
          <cell r="X15139" t="str">
            <v>SP INT 1</v>
          </cell>
        </row>
        <row r="15140">
          <cell r="B15140">
            <v>8</v>
          </cell>
          <cell r="K15140" t="str">
            <v>SALÁRIOS, ENCARGOS E BENEFÍCIOS</v>
          </cell>
          <cell r="O15140">
            <v>0</v>
          </cell>
          <cell r="Q15140">
            <v>46235</v>
          </cell>
          <cell r="W15140" t="str">
            <v>SP INT 1</v>
          </cell>
          <cell r="X15140" t="str">
            <v>SP INT 1</v>
          </cell>
        </row>
        <row r="15141">
          <cell r="B15141">
            <v>8</v>
          </cell>
          <cell r="K15141" t="str">
            <v>SALÁRIOS, ENCARGOS E BENEFÍCIOS</v>
          </cell>
          <cell r="O15141">
            <v>0</v>
          </cell>
          <cell r="Q15141">
            <v>46235</v>
          </cell>
          <cell r="W15141" t="str">
            <v>SP INT 1</v>
          </cell>
          <cell r="X15141" t="str">
            <v>SP INT 1</v>
          </cell>
        </row>
        <row r="15142">
          <cell r="B15142">
            <v>8</v>
          </cell>
          <cell r="K15142" t="str">
            <v>SALÁRIOS, ENCARGOS E BENEFÍCIOS</v>
          </cell>
          <cell r="O15142">
            <v>0</v>
          </cell>
          <cell r="Q15142">
            <v>46235</v>
          </cell>
          <cell r="W15142" t="str">
            <v>SP INT 1</v>
          </cell>
          <cell r="X15142" t="str">
            <v>SP INT 1</v>
          </cell>
        </row>
        <row r="15143">
          <cell r="B15143">
            <v>8</v>
          </cell>
          <cell r="K15143" t="str">
            <v>SALÁRIOS, ENCARGOS E BENEFÍCIOS</v>
          </cell>
          <cell r="O15143">
            <v>0</v>
          </cell>
          <cell r="Q15143">
            <v>46235</v>
          </cell>
          <cell r="W15143" t="str">
            <v>SP INT 1</v>
          </cell>
          <cell r="X15143" t="str">
            <v>SP INT 1</v>
          </cell>
        </row>
        <row r="15144">
          <cell r="B15144">
            <v>8</v>
          </cell>
          <cell r="K15144" t="str">
            <v>SALÁRIOS, ENCARGOS E BENEFÍCIOS</v>
          </cell>
          <cell r="O15144">
            <v>0</v>
          </cell>
          <cell r="Q15144">
            <v>46235</v>
          </cell>
          <cell r="W15144" t="str">
            <v>SP INT 1</v>
          </cell>
          <cell r="X15144" t="str">
            <v>SP INT 1</v>
          </cell>
        </row>
        <row r="15145">
          <cell r="B15145">
            <v>8</v>
          </cell>
          <cell r="K15145" t="str">
            <v>SALÁRIOS, ENCARGOS E BENEFÍCIOS</v>
          </cell>
          <cell r="O15145">
            <v>0</v>
          </cell>
          <cell r="Q15145">
            <v>46235</v>
          </cell>
          <cell r="W15145" t="str">
            <v>SP INT 1</v>
          </cell>
          <cell r="X15145" t="str">
            <v>SP INT 1</v>
          </cell>
        </row>
        <row r="15146">
          <cell r="B15146">
            <v>8</v>
          </cell>
          <cell r="K15146" t="str">
            <v>DESPESAS GERAIS</v>
          </cell>
          <cell r="O15146">
            <v>0</v>
          </cell>
          <cell r="Q15146">
            <v>46235</v>
          </cell>
          <cell r="W15146" t="str">
            <v>SP INT 1</v>
          </cell>
          <cell r="X15146" t="str">
            <v>SP INT 1</v>
          </cell>
        </row>
        <row r="15147">
          <cell r="B15147">
            <v>8</v>
          </cell>
          <cell r="K15147" t="str">
            <v>SALÁRIOS, ENCARGOS E BENEFÍCIOS</v>
          </cell>
          <cell r="O15147">
            <v>0</v>
          </cell>
          <cell r="Q15147">
            <v>46235</v>
          </cell>
          <cell r="W15147" t="str">
            <v>SP INT 1</v>
          </cell>
          <cell r="X15147" t="str">
            <v>SP INT 1</v>
          </cell>
        </row>
        <row r="15148">
          <cell r="B15148">
            <v>8</v>
          </cell>
          <cell r="K15148" t="str">
            <v>SALÁRIOS, ENCARGOS E BENEFÍCIOS</v>
          </cell>
          <cell r="O15148">
            <v>0</v>
          </cell>
          <cell r="Q15148">
            <v>46235</v>
          </cell>
          <cell r="W15148" t="str">
            <v>SP INT 1</v>
          </cell>
          <cell r="X15148" t="str">
            <v>SP INT 1</v>
          </cell>
        </row>
        <row r="15149">
          <cell r="B15149">
            <v>8</v>
          </cell>
          <cell r="K15149" t="str">
            <v>SALÁRIOS, ENCARGOS E BENEFÍCIOS</v>
          </cell>
          <cell r="O15149">
            <v>0</v>
          </cell>
          <cell r="Q15149">
            <v>46235</v>
          </cell>
          <cell r="W15149" t="str">
            <v>SP INT 1</v>
          </cell>
          <cell r="X15149" t="str">
            <v>SP INT 1</v>
          </cell>
        </row>
        <row r="15150">
          <cell r="B15150">
            <v>8</v>
          </cell>
          <cell r="K15150" t="str">
            <v>SALÁRIOS, ENCARGOS E BENEFÍCIOS</v>
          </cell>
          <cell r="O15150">
            <v>0</v>
          </cell>
          <cell r="Q15150">
            <v>46235</v>
          </cell>
          <cell r="W15150" t="str">
            <v>SP INT 1</v>
          </cell>
          <cell r="X15150" t="str">
            <v>SP INT 1</v>
          </cell>
        </row>
        <row r="15151">
          <cell r="B15151">
            <v>8</v>
          </cell>
          <cell r="K15151" t="str">
            <v>SALÁRIOS, ENCARGOS E BENEFÍCIOS</v>
          </cell>
          <cell r="O15151">
            <v>0</v>
          </cell>
          <cell r="Q15151">
            <v>46235</v>
          </cell>
          <cell r="W15151" t="str">
            <v>SP INT 1</v>
          </cell>
          <cell r="X15151" t="str">
            <v>SP INT 1</v>
          </cell>
        </row>
        <row r="15152">
          <cell r="B15152">
            <v>8</v>
          </cell>
          <cell r="K15152" t="str">
            <v>SALÁRIOS, ENCARGOS E BENEFÍCIOS</v>
          </cell>
          <cell r="O15152">
            <v>0</v>
          </cell>
          <cell r="Q15152">
            <v>46235</v>
          </cell>
          <cell r="W15152" t="str">
            <v>SP INT 1</v>
          </cell>
          <cell r="X15152" t="str">
            <v>SP INT 1</v>
          </cell>
        </row>
        <row r="15153">
          <cell r="B15153">
            <v>8</v>
          </cell>
          <cell r="K15153" t="str">
            <v>SALÁRIOS, ENCARGOS E BENEFÍCIOS</v>
          </cell>
          <cell r="O15153">
            <v>0</v>
          </cell>
          <cell r="Q15153">
            <v>46235</v>
          </cell>
          <cell r="W15153" t="str">
            <v>SP INT 1</v>
          </cell>
          <cell r="X15153" t="str">
            <v>SP INT 1</v>
          </cell>
        </row>
        <row r="15154">
          <cell r="B15154">
            <v>8</v>
          </cell>
          <cell r="K15154" t="str">
            <v>DESPESAS GERAIS</v>
          </cell>
          <cell r="O15154">
            <v>0</v>
          </cell>
          <cell r="Q15154">
            <v>46235</v>
          </cell>
          <cell r="W15154" t="str">
            <v>SP INT 2</v>
          </cell>
          <cell r="X15154" t="str">
            <v>SP INT 2</v>
          </cell>
        </row>
        <row r="15155">
          <cell r="B15155">
            <v>8</v>
          </cell>
          <cell r="K15155" t="str">
            <v>SALÁRIOS, ENCARGOS E BENEFÍCIOS</v>
          </cell>
          <cell r="O15155">
            <v>0</v>
          </cell>
          <cell r="Q15155">
            <v>46235</v>
          </cell>
          <cell r="W15155" t="str">
            <v>SP INT 2</v>
          </cell>
          <cell r="X15155" t="str">
            <v>SP INT 2</v>
          </cell>
        </row>
        <row r="15156">
          <cell r="B15156">
            <v>8</v>
          </cell>
          <cell r="K15156" t="str">
            <v>SALÁRIOS, ENCARGOS E BENEFÍCIOS</v>
          </cell>
          <cell r="O15156">
            <v>0</v>
          </cell>
          <cell r="Q15156">
            <v>46235</v>
          </cell>
          <cell r="W15156" t="str">
            <v>SP INT 2</v>
          </cell>
          <cell r="X15156" t="str">
            <v>SP INT 2</v>
          </cell>
        </row>
        <row r="15157">
          <cell r="B15157">
            <v>8</v>
          </cell>
          <cell r="K15157" t="str">
            <v>SALÁRIOS, ENCARGOS E BENEFÍCIOS</v>
          </cell>
          <cell r="O15157">
            <v>0</v>
          </cell>
          <cell r="Q15157">
            <v>46235</v>
          </cell>
          <cell r="W15157" t="str">
            <v>SP INT 2</v>
          </cell>
          <cell r="X15157" t="str">
            <v>SP INT 2</v>
          </cell>
        </row>
        <row r="15158">
          <cell r="B15158">
            <v>8</v>
          </cell>
          <cell r="K15158" t="str">
            <v>SALÁRIOS, ENCARGOS E BENEFÍCIOS</v>
          </cell>
          <cell r="O15158">
            <v>0</v>
          </cell>
          <cell r="Q15158">
            <v>46235</v>
          </cell>
          <cell r="W15158" t="str">
            <v>SP INT 2</v>
          </cell>
          <cell r="X15158" t="str">
            <v>SP INT 2</v>
          </cell>
        </row>
        <row r="15159">
          <cell r="B15159">
            <v>8</v>
          </cell>
          <cell r="K15159" t="str">
            <v>SALÁRIOS, ENCARGOS E BENEFÍCIOS</v>
          </cell>
          <cell r="O15159">
            <v>0</v>
          </cell>
          <cell r="Q15159">
            <v>46235</v>
          </cell>
          <cell r="W15159" t="str">
            <v>SP INT 2</v>
          </cell>
          <cell r="X15159" t="str">
            <v>SP INT 2</v>
          </cell>
        </row>
        <row r="15160">
          <cell r="B15160">
            <v>8</v>
          </cell>
          <cell r="K15160" t="str">
            <v>DESPESAS GERAIS</v>
          </cell>
          <cell r="O15160">
            <v>0</v>
          </cell>
          <cell r="Q15160">
            <v>46235</v>
          </cell>
          <cell r="W15160" t="str">
            <v>SP INT 2</v>
          </cell>
          <cell r="X15160" t="str">
            <v>SP INT 2</v>
          </cell>
        </row>
        <row r="15161">
          <cell r="B15161">
            <v>8</v>
          </cell>
          <cell r="K15161" t="str">
            <v>SALÁRIOS, ENCARGOS E BENEFÍCIOS</v>
          </cell>
          <cell r="O15161">
            <v>0</v>
          </cell>
          <cell r="Q15161">
            <v>46235</v>
          </cell>
          <cell r="W15161" t="str">
            <v>SP INT 2</v>
          </cell>
          <cell r="X15161" t="str">
            <v>SP INT 2</v>
          </cell>
        </row>
        <row r="15162">
          <cell r="B15162">
            <v>8</v>
          </cell>
          <cell r="K15162" t="str">
            <v>SALÁRIOS, ENCARGOS E BENEFÍCIOS</v>
          </cell>
          <cell r="O15162">
            <v>0</v>
          </cell>
          <cell r="Q15162">
            <v>46235</v>
          </cell>
          <cell r="W15162" t="str">
            <v>SP INT 2</v>
          </cell>
          <cell r="X15162" t="str">
            <v>SP INT 2</v>
          </cell>
        </row>
        <row r="15163">
          <cell r="B15163">
            <v>8</v>
          </cell>
          <cell r="K15163" t="str">
            <v>SALÁRIOS, ENCARGOS E BENEFÍCIOS</v>
          </cell>
          <cell r="O15163">
            <v>0</v>
          </cell>
          <cell r="Q15163">
            <v>46235</v>
          </cell>
          <cell r="W15163" t="str">
            <v>SP INT 2</v>
          </cell>
          <cell r="X15163" t="str">
            <v>SP INT 2</v>
          </cell>
        </row>
        <row r="15164">
          <cell r="B15164">
            <v>8</v>
          </cell>
          <cell r="K15164" t="str">
            <v>SALÁRIOS, ENCARGOS E BENEFÍCIOS</v>
          </cell>
          <cell r="O15164">
            <v>0</v>
          </cell>
          <cell r="Q15164">
            <v>46235</v>
          </cell>
          <cell r="W15164" t="str">
            <v>SP INT 2</v>
          </cell>
          <cell r="X15164" t="str">
            <v>SP INT 2</v>
          </cell>
        </row>
        <row r="15165">
          <cell r="B15165">
            <v>8</v>
          </cell>
          <cell r="K15165" t="str">
            <v>SALÁRIOS, ENCARGOS E BENEFÍCIOS</v>
          </cell>
          <cell r="O15165">
            <v>0</v>
          </cell>
          <cell r="Q15165">
            <v>46235</v>
          </cell>
          <cell r="W15165" t="str">
            <v>SP INT 2</v>
          </cell>
          <cell r="X15165" t="str">
            <v>SP INT 2</v>
          </cell>
        </row>
        <row r="15166">
          <cell r="B15166">
            <v>8</v>
          </cell>
          <cell r="K15166" t="str">
            <v>SALÁRIOS, ENCARGOS E BENEFÍCIOS</v>
          </cell>
          <cell r="O15166">
            <v>0</v>
          </cell>
          <cell r="Q15166">
            <v>46235</v>
          </cell>
          <cell r="W15166" t="str">
            <v>SP INT 2</v>
          </cell>
          <cell r="X15166" t="str">
            <v>SP INT 2</v>
          </cell>
        </row>
        <row r="15167">
          <cell r="B15167">
            <v>8</v>
          </cell>
          <cell r="K15167" t="str">
            <v>SALÁRIOS, ENCARGOS E BENEFÍCIOS</v>
          </cell>
          <cell r="O15167">
            <v>0</v>
          </cell>
          <cell r="Q15167">
            <v>46235</v>
          </cell>
          <cell r="W15167" t="str">
            <v>SP INT 2</v>
          </cell>
          <cell r="X15167" t="str">
            <v>SP INT 2</v>
          </cell>
        </row>
        <row r="15168">
          <cell r="B15168">
            <v>8</v>
          </cell>
          <cell r="K15168" t="str">
            <v>SALÁRIOS, ENCARGOS E BENEFÍCIOS</v>
          </cell>
          <cell r="O15168">
            <v>0</v>
          </cell>
          <cell r="Q15168">
            <v>46235</v>
          </cell>
          <cell r="W15168" t="str">
            <v>SP INT 2</v>
          </cell>
          <cell r="X15168" t="str">
            <v>SP INT 2</v>
          </cell>
        </row>
        <row r="15169">
          <cell r="B15169">
            <v>8</v>
          </cell>
          <cell r="K15169" t="str">
            <v>SALÁRIOS, ENCARGOS E BENEFÍCIOS</v>
          </cell>
          <cell r="O15169">
            <v>0</v>
          </cell>
          <cell r="Q15169">
            <v>46235</v>
          </cell>
          <cell r="W15169" t="str">
            <v>SP INT 2</v>
          </cell>
          <cell r="X15169" t="str">
            <v>SP INT 2</v>
          </cell>
        </row>
        <row r="15170">
          <cell r="B15170">
            <v>8</v>
          </cell>
          <cell r="K15170" t="str">
            <v>SALÁRIOS, ENCARGOS E BENEFÍCIOS</v>
          </cell>
          <cell r="O15170">
            <v>0</v>
          </cell>
          <cell r="Q15170">
            <v>46235</v>
          </cell>
          <cell r="W15170" t="str">
            <v>SP INT 2</v>
          </cell>
          <cell r="X15170" t="str">
            <v>SP INT 2</v>
          </cell>
        </row>
        <row r="15171">
          <cell r="B15171">
            <v>8</v>
          </cell>
          <cell r="K15171" t="str">
            <v>SALÁRIOS, ENCARGOS E BENEFÍCIOS</v>
          </cell>
          <cell r="O15171">
            <v>0</v>
          </cell>
          <cell r="Q15171">
            <v>46235</v>
          </cell>
          <cell r="W15171" t="str">
            <v>SP INT 2</v>
          </cell>
          <cell r="X15171" t="str">
            <v>SP INT 2</v>
          </cell>
        </row>
        <row r="15172">
          <cell r="B15172">
            <v>8</v>
          </cell>
          <cell r="K15172" t="str">
            <v>SALÁRIOS, ENCARGOS E BENEFÍCIOS</v>
          </cell>
          <cell r="O15172">
            <v>0</v>
          </cell>
          <cell r="Q15172">
            <v>46235</v>
          </cell>
          <cell r="W15172" t="str">
            <v>SP INT 2</v>
          </cell>
          <cell r="X15172" t="str">
            <v>SP INT 2</v>
          </cell>
        </row>
        <row r="15173">
          <cell r="B15173">
            <v>8</v>
          </cell>
          <cell r="K15173" t="str">
            <v>SALÁRIOS, ENCARGOS E BENEFÍCIOS</v>
          </cell>
          <cell r="O15173">
            <v>0</v>
          </cell>
          <cell r="Q15173">
            <v>46235</v>
          </cell>
          <cell r="W15173" t="str">
            <v>SP INT 2</v>
          </cell>
          <cell r="X15173" t="str">
            <v>SP INT 2</v>
          </cell>
        </row>
        <row r="15174">
          <cell r="B15174">
            <v>8</v>
          </cell>
          <cell r="K15174" t="str">
            <v>DESPESAS GERAIS</v>
          </cell>
          <cell r="O15174">
            <v>0</v>
          </cell>
          <cell r="Q15174">
            <v>46235</v>
          </cell>
          <cell r="W15174" t="str">
            <v>SP INT 2</v>
          </cell>
          <cell r="X15174" t="str">
            <v>SP INT 2</v>
          </cell>
        </row>
        <row r="15175">
          <cell r="B15175">
            <v>8</v>
          </cell>
          <cell r="K15175" t="str">
            <v>SALÁRIOS, ENCARGOS E BENEFÍCIOS</v>
          </cell>
          <cell r="O15175">
            <v>0</v>
          </cell>
          <cell r="Q15175">
            <v>46235</v>
          </cell>
          <cell r="W15175" t="str">
            <v>SP INT 2</v>
          </cell>
          <cell r="X15175" t="str">
            <v>SP INT 2</v>
          </cell>
        </row>
        <row r="15176">
          <cell r="B15176">
            <v>8</v>
          </cell>
          <cell r="K15176" t="str">
            <v>SALÁRIOS, ENCARGOS E BENEFÍCIOS</v>
          </cell>
          <cell r="O15176">
            <v>0</v>
          </cell>
          <cell r="Q15176">
            <v>46235</v>
          </cell>
          <cell r="W15176" t="str">
            <v>SP INT 2</v>
          </cell>
          <cell r="X15176" t="str">
            <v>SP INT 2</v>
          </cell>
        </row>
        <row r="15177">
          <cell r="B15177">
            <v>8</v>
          </cell>
          <cell r="K15177" t="str">
            <v>SALÁRIOS, ENCARGOS E BENEFÍCIOS</v>
          </cell>
          <cell r="O15177">
            <v>0</v>
          </cell>
          <cell r="Q15177">
            <v>46235</v>
          </cell>
          <cell r="W15177" t="str">
            <v>SP INT 2</v>
          </cell>
          <cell r="X15177" t="str">
            <v>SP INT 2</v>
          </cell>
        </row>
        <row r="15178">
          <cell r="B15178">
            <v>8</v>
          </cell>
          <cell r="K15178" t="str">
            <v>SALÁRIOS, ENCARGOS E BENEFÍCIOS</v>
          </cell>
          <cell r="O15178">
            <v>0</v>
          </cell>
          <cell r="Q15178">
            <v>46235</v>
          </cell>
          <cell r="W15178" t="str">
            <v>SP INT 2</v>
          </cell>
          <cell r="X15178" t="str">
            <v>SP INT 2</v>
          </cell>
        </row>
        <row r="15179">
          <cell r="B15179">
            <v>8</v>
          </cell>
          <cell r="K15179" t="str">
            <v>SALÁRIOS, ENCARGOS E BENEFÍCIOS</v>
          </cell>
          <cell r="O15179">
            <v>0</v>
          </cell>
          <cell r="Q15179">
            <v>46235</v>
          </cell>
          <cell r="W15179" t="str">
            <v>SP INT 2</v>
          </cell>
          <cell r="X15179" t="str">
            <v>SP INT 2</v>
          </cell>
        </row>
        <row r="15180">
          <cell r="B15180">
            <v>8</v>
          </cell>
          <cell r="K15180" t="str">
            <v>SALÁRIOS, ENCARGOS E BENEFÍCIOS</v>
          </cell>
          <cell r="O15180">
            <v>0</v>
          </cell>
          <cell r="Q15180">
            <v>46235</v>
          </cell>
          <cell r="W15180" t="str">
            <v>SP INT 2</v>
          </cell>
          <cell r="X15180" t="str">
            <v>SP INT 2</v>
          </cell>
        </row>
        <row r="15181">
          <cell r="B15181">
            <v>8</v>
          </cell>
          <cell r="K15181" t="str">
            <v>SALÁRIOS, ENCARGOS E BENEFÍCIOS</v>
          </cell>
          <cell r="O15181">
            <v>0</v>
          </cell>
          <cell r="Q15181">
            <v>46235</v>
          </cell>
          <cell r="W15181" t="str">
            <v>SP INT 2</v>
          </cell>
          <cell r="X15181" t="str">
            <v>SP INT 2</v>
          </cell>
        </row>
        <row r="15182">
          <cell r="B15182">
            <v>8</v>
          </cell>
          <cell r="K15182" t="str">
            <v>SALÁRIOS, ENCARGOS E BENEFÍCIOS</v>
          </cell>
          <cell r="O15182">
            <v>0</v>
          </cell>
          <cell r="Q15182">
            <v>46235</v>
          </cell>
          <cell r="W15182" t="str">
            <v>SP INT 2</v>
          </cell>
          <cell r="X15182" t="str">
            <v>SP INT 2</v>
          </cell>
        </row>
        <row r="15183">
          <cell r="B15183">
            <v>8</v>
          </cell>
          <cell r="K15183" t="str">
            <v>SALÁRIOS, ENCARGOS E BENEFÍCIOS</v>
          </cell>
          <cell r="O15183">
            <v>0</v>
          </cell>
          <cell r="Q15183">
            <v>46235</v>
          </cell>
          <cell r="W15183" t="str">
            <v>SP INT 2</v>
          </cell>
          <cell r="X15183" t="str">
            <v>SP INT 2</v>
          </cell>
        </row>
        <row r="15184">
          <cell r="B15184">
            <v>8</v>
          </cell>
          <cell r="K15184" t="str">
            <v>SALÁRIOS, ENCARGOS E BENEFÍCIOS</v>
          </cell>
          <cell r="O15184">
            <v>0</v>
          </cell>
          <cell r="Q15184">
            <v>46235</v>
          </cell>
          <cell r="W15184" t="str">
            <v>SP INT 2</v>
          </cell>
          <cell r="X15184" t="str">
            <v>SP INT 2</v>
          </cell>
        </row>
        <row r="15185">
          <cell r="B15185">
            <v>8</v>
          </cell>
          <cell r="K15185" t="str">
            <v>SALÁRIOS, ENCARGOS E BENEFÍCIOS</v>
          </cell>
          <cell r="O15185">
            <v>0</v>
          </cell>
          <cell r="Q15185">
            <v>46235</v>
          </cell>
          <cell r="W15185" t="str">
            <v>SP INT 2</v>
          </cell>
          <cell r="X15185" t="str">
            <v>SP INT 2</v>
          </cell>
        </row>
        <row r="15186">
          <cell r="B15186">
            <v>8</v>
          </cell>
          <cell r="K15186" t="str">
            <v>SALÁRIOS, ENCARGOS E BENEFÍCIOS</v>
          </cell>
          <cell r="O15186">
            <v>0</v>
          </cell>
          <cell r="Q15186">
            <v>46235</v>
          </cell>
          <cell r="W15186" t="str">
            <v>SP INT 2</v>
          </cell>
          <cell r="X15186" t="str">
            <v>SP INT 2</v>
          </cell>
        </row>
        <row r="15187">
          <cell r="B15187">
            <v>8</v>
          </cell>
          <cell r="K15187" t="str">
            <v>SALÁRIOS, ENCARGOS E BENEFÍCIOS</v>
          </cell>
          <cell r="O15187">
            <v>0</v>
          </cell>
          <cell r="Q15187">
            <v>46235</v>
          </cell>
          <cell r="W15187" t="str">
            <v>SP INT 2</v>
          </cell>
          <cell r="X15187" t="str">
            <v>SP INT 2</v>
          </cell>
        </row>
        <row r="15188">
          <cell r="B15188">
            <v>8</v>
          </cell>
          <cell r="K15188" t="str">
            <v>SALÁRIOS, ENCARGOS E BENEFÍCIOS</v>
          </cell>
          <cell r="O15188">
            <v>0</v>
          </cell>
          <cell r="Q15188">
            <v>46235</v>
          </cell>
          <cell r="W15188" t="str">
            <v>SP INT 2</v>
          </cell>
          <cell r="X15188" t="str">
            <v>SP INT 2</v>
          </cell>
        </row>
        <row r="15189">
          <cell r="B15189">
            <v>8</v>
          </cell>
          <cell r="K15189" t="str">
            <v>SALÁRIOS, ENCARGOS E BENEFÍCIOS</v>
          </cell>
          <cell r="O15189">
            <v>0</v>
          </cell>
          <cell r="Q15189">
            <v>46235</v>
          </cell>
          <cell r="W15189" t="str">
            <v>SP INT 2</v>
          </cell>
          <cell r="X15189" t="str">
            <v>SP INT 2</v>
          </cell>
        </row>
        <row r="15190">
          <cell r="B15190">
            <v>8</v>
          </cell>
          <cell r="K15190" t="str">
            <v>SALÁRIOS, ENCARGOS E BENEFÍCIOS</v>
          </cell>
          <cell r="O15190">
            <v>0</v>
          </cell>
          <cell r="Q15190">
            <v>46235</v>
          </cell>
          <cell r="W15190" t="str">
            <v>SP INT 2</v>
          </cell>
          <cell r="X15190" t="str">
            <v>SP INT 2</v>
          </cell>
        </row>
        <row r="15191">
          <cell r="B15191">
            <v>8</v>
          </cell>
          <cell r="K15191" t="str">
            <v>SALÁRIOS, ENCARGOS E BENEFÍCIOS</v>
          </cell>
          <cell r="O15191">
            <v>0</v>
          </cell>
          <cell r="Q15191">
            <v>46235</v>
          </cell>
          <cell r="W15191" t="str">
            <v>SP INT 2</v>
          </cell>
          <cell r="X15191" t="str">
            <v>SP INT 2</v>
          </cell>
        </row>
        <row r="15192">
          <cell r="B15192">
            <v>8</v>
          </cell>
          <cell r="K15192" t="str">
            <v>DESPESAS GERAIS</v>
          </cell>
          <cell r="O15192">
            <v>0</v>
          </cell>
          <cell r="Q15192">
            <v>46235</v>
          </cell>
          <cell r="W15192" t="str">
            <v>SP INT 2</v>
          </cell>
          <cell r="X15192" t="str">
            <v>SP INT 2</v>
          </cell>
        </row>
        <row r="15193">
          <cell r="B15193">
            <v>8</v>
          </cell>
          <cell r="K15193" t="str">
            <v>SALÁRIOS, ENCARGOS E BENEFÍCIOS</v>
          </cell>
          <cell r="O15193">
            <v>0</v>
          </cell>
          <cell r="Q15193">
            <v>46235</v>
          </cell>
          <cell r="W15193" t="str">
            <v>SP INT 2</v>
          </cell>
          <cell r="X15193" t="str">
            <v>SP INT 2</v>
          </cell>
        </row>
        <row r="15194">
          <cell r="B15194">
            <v>8</v>
          </cell>
          <cell r="K15194" t="str">
            <v>SALÁRIOS, ENCARGOS E BENEFÍCIOS</v>
          </cell>
          <cell r="O15194">
            <v>0</v>
          </cell>
          <cell r="Q15194">
            <v>46235</v>
          </cell>
          <cell r="W15194" t="str">
            <v>SP INT 2</v>
          </cell>
          <cell r="X15194" t="str">
            <v>SP INT 2</v>
          </cell>
        </row>
        <row r="15195">
          <cell r="B15195">
            <v>8</v>
          </cell>
          <cell r="K15195" t="str">
            <v>SALÁRIOS, ENCARGOS E BENEFÍCIOS</v>
          </cell>
          <cell r="O15195">
            <v>0</v>
          </cell>
          <cell r="Q15195">
            <v>46235</v>
          </cell>
          <cell r="W15195" t="str">
            <v>SP INT 2</v>
          </cell>
          <cell r="X15195" t="str">
            <v>SP INT 2</v>
          </cell>
        </row>
        <row r="15196">
          <cell r="B15196">
            <v>8</v>
          </cell>
          <cell r="K15196" t="str">
            <v>SALÁRIOS, ENCARGOS E BENEFÍCIOS</v>
          </cell>
          <cell r="O15196">
            <v>0</v>
          </cell>
          <cell r="Q15196">
            <v>46235</v>
          </cell>
          <cell r="W15196" t="str">
            <v>SP INT 2</v>
          </cell>
          <cell r="X15196" t="str">
            <v>SP INT 2</v>
          </cell>
        </row>
        <row r="15197">
          <cell r="B15197">
            <v>8</v>
          </cell>
          <cell r="K15197" t="str">
            <v>SALÁRIOS, ENCARGOS E BENEFÍCIOS</v>
          </cell>
          <cell r="O15197">
            <v>0</v>
          </cell>
          <cell r="Q15197">
            <v>46235</v>
          </cell>
          <cell r="W15197" t="str">
            <v>SP INT 2</v>
          </cell>
          <cell r="X15197" t="str">
            <v>SP INT 2</v>
          </cell>
        </row>
        <row r="15198">
          <cell r="B15198">
            <v>8</v>
          </cell>
          <cell r="K15198" t="str">
            <v>SALÁRIOS, ENCARGOS E BENEFÍCIOS</v>
          </cell>
          <cell r="O15198">
            <v>0</v>
          </cell>
          <cell r="Q15198">
            <v>46235</v>
          </cell>
          <cell r="W15198" t="str">
            <v>SP INT 2</v>
          </cell>
          <cell r="X15198" t="str">
            <v>SP INT 2</v>
          </cell>
        </row>
        <row r="15199">
          <cell r="B15199">
            <v>8</v>
          </cell>
          <cell r="K15199" t="str">
            <v>SALÁRIOS, ENCARGOS E BENEFÍCIOS</v>
          </cell>
          <cell r="O15199">
            <v>0</v>
          </cell>
          <cell r="Q15199">
            <v>46235</v>
          </cell>
          <cell r="W15199" t="str">
            <v>SP INT 2</v>
          </cell>
          <cell r="X15199" t="str">
            <v>SP INT 2</v>
          </cell>
        </row>
        <row r="15200">
          <cell r="B15200">
            <v>8</v>
          </cell>
          <cell r="K15200" t="str">
            <v>SALÁRIOS, ENCARGOS E BENEFÍCIOS</v>
          </cell>
          <cell r="O15200">
            <v>0</v>
          </cell>
          <cell r="Q15200">
            <v>46235</v>
          </cell>
          <cell r="W15200" t="str">
            <v>SP INT 2</v>
          </cell>
          <cell r="X15200" t="str">
            <v>SP INT 2</v>
          </cell>
        </row>
        <row r="15201">
          <cell r="B15201">
            <v>8</v>
          </cell>
          <cell r="K15201" t="str">
            <v>SALÁRIOS, ENCARGOS E BENEFÍCIOS</v>
          </cell>
          <cell r="O15201">
            <v>0</v>
          </cell>
          <cell r="Q15201">
            <v>46235</v>
          </cell>
          <cell r="W15201" t="str">
            <v>SP INT 2</v>
          </cell>
          <cell r="X15201" t="str">
            <v>SP INT 2</v>
          </cell>
        </row>
        <row r="15202">
          <cell r="B15202">
            <v>8</v>
          </cell>
          <cell r="K15202" t="str">
            <v>SALÁRIOS, ENCARGOS E BENEFÍCIOS</v>
          </cell>
          <cell r="O15202">
            <v>0</v>
          </cell>
          <cell r="Q15202">
            <v>46235</v>
          </cell>
          <cell r="W15202" t="str">
            <v>SP INT 2</v>
          </cell>
          <cell r="X15202" t="str">
            <v>SP INT 2</v>
          </cell>
        </row>
        <row r="15203">
          <cell r="B15203">
            <v>8</v>
          </cell>
          <cell r="K15203" t="str">
            <v>SALÁRIOS, ENCARGOS E BENEFÍCIOS</v>
          </cell>
          <cell r="O15203">
            <v>0</v>
          </cell>
          <cell r="Q15203">
            <v>46235</v>
          </cell>
          <cell r="W15203" t="str">
            <v>SP INT 2</v>
          </cell>
          <cell r="X15203" t="str">
            <v>SP INT 2</v>
          </cell>
        </row>
        <row r="15204">
          <cell r="B15204">
            <v>8</v>
          </cell>
          <cell r="K15204" t="str">
            <v>SALÁRIOS, ENCARGOS E BENEFÍCIOS</v>
          </cell>
          <cell r="O15204">
            <v>0</v>
          </cell>
          <cell r="Q15204">
            <v>46235</v>
          </cell>
          <cell r="W15204" t="str">
            <v>SP INT 2</v>
          </cell>
          <cell r="X15204" t="str">
            <v>SP INT 2</v>
          </cell>
        </row>
        <row r="15205">
          <cell r="B15205">
            <v>8</v>
          </cell>
          <cell r="K15205" t="str">
            <v>SALÁRIOS, ENCARGOS E BENEFÍCIOS</v>
          </cell>
          <cell r="O15205">
            <v>0</v>
          </cell>
          <cell r="Q15205">
            <v>46235</v>
          </cell>
          <cell r="W15205" t="str">
            <v>SP INT 2</v>
          </cell>
          <cell r="X15205" t="str">
            <v>SP INT 2</v>
          </cell>
        </row>
        <row r="15206">
          <cell r="B15206">
            <v>8</v>
          </cell>
          <cell r="K15206" t="str">
            <v>SALÁRIOS, ENCARGOS E BENEFÍCIOS</v>
          </cell>
          <cell r="O15206">
            <v>0</v>
          </cell>
          <cell r="Q15206">
            <v>46235</v>
          </cell>
          <cell r="W15206" t="str">
            <v>SP INT 2</v>
          </cell>
          <cell r="X15206" t="str">
            <v>SP INT 2</v>
          </cell>
        </row>
        <row r="15207">
          <cell r="B15207">
            <v>8</v>
          </cell>
          <cell r="K15207" t="str">
            <v>SALÁRIOS, ENCARGOS E BENEFÍCIOS</v>
          </cell>
          <cell r="O15207">
            <v>0</v>
          </cell>
          <cell r="Q15207">
            <v>46235</v>
          </cell>
          <cell r="W15207" t="str">
            <v>SP INT 2</v>
          </cell>
          <cell r="X15207" t="str">
            <v>SP INT 2</v>
          </cell>
        </row>
        <row r="15208">
          <cell r="B15208">
            <v>8</v>
          </cell>
          <cell r="K15208" t="str">
            <v>SALÁRIOS, ENCARGOS E BENEFÍCIOS</v>
          </cell>
          <cell r="O15208">
            <v>0</v>
          </cell>
          <cell r="Q15208">
            <v>46235</v>
          </cell>
          <cell r="W15208" t="str">
            <v>SP INT 2</v>
          </cell>
          <cell r="X15208" t="str">
            <v>SP INT 2</v>
          </cell>
        </row>
        <row r="15209">
          <cell r="B15209">
            <v>8</v>
          </cell>
          <cell r="K15209" t="str">
            <v>SALÁRIOS, ENCARGOS E BENEFÍCIOS</v>
          </cell>
          <cell r="O15209">
            <v>0</v>
          </cell>
          <cell r="Q15209">
            <v>46235</v>
          </cell>
          <cell r="W15209" t="str">
            <v>SP INT 2</v>
          </cell>
          <cell r="X15209" t="str">
            <v>SP INT 2</v>
          </cell>
        </row>
        <row r="15210">
          <cell r="B15210">
            <v>8</v>
          </cell>
          <cell r="K15210" t="str">
            <v>SALÁRIOS, ENCARGOS E BENEFÍCIOS</v>
          </cell>
          <cell r="O15210">
            <v>0</v>
          </cell>
          <cell r="Q15210">
            <v>46235</v>
          </cell>
          <cell r="W15210" t="str">
            <v>SP INT 2</v>
          </cell>
          <cell r="X15210" t="str">
            <v>SP INT 2</v>
          </cell>
        </row>
        <row r="15211">
          <cell r="B15211">
            <v>8</v>
          </cell>
          <cell r="K15211" t="str">
            <v>SALÁRIOS, ENCARGOS E BENEFÍCIOS</v>
          </cell>
          <cell r="O15211">
            <v>0</v>
          </cell>
          <cell r="Q15211">
            <v>46235</v>
          </cell>
          <cell r="W15211" t="str">
            <v>SP INT 2</v>
          </cell>
          <cell r="X15211" t="str">
            <v>SP INT 2</v>
          </cell>
        </row>
        <row r="15212">
          <cell r="B15212">
            <v>8</v>
          </cell>
          <cell r="K15212" t="str">
            <v>SALÁRIOS, ENCARGOS E BENEFÍCIOS</v>
          </cell>
          <cell r="O15212">
            <v>0</v>
          </cell>
          <cell r="Q15212">
            <v>46235</v>
          </cell>
          <cell r="W15212" t="str">
            <v>SP INT 2</v>
          </cell>
          <cell r="X15212" t="str">
            <v>SP INT 2</v>
          </cell>
        </row>
        <row r="15213">
          <cell r="B15213">
            <v>8</v>
          </cell>
          <cell r="K15213" t="str">
            <v>SALÁRIOS, ENCARGOS E BENEFÍCIOS</v>
          </cell>
          <cell r="O15213">
            <v>0</v>
          </cell>
          <cell r="Q15213">
            <v>46235</v>
          </cell>
          <cell r="W15213" t="str">
            <v>SP INT 2</v>
          </cell>
          <cell r="X15213" t="str">
            <v>SP INT 2</v>
          </cell>
        </row>
        <row r="15214">
          <cell r="B15214">
            <v>8</v>
          </cell>
          <cell r="K15214" t="str">
            <v>SALÁRIOS, ENCARGOS E BENEFÍCIOS</v>
          </cell>
          <cell r="O15214">
            <v>0</v>
          </cell>
          <cell r="Q15214">
            <v>46235</v>
          </cell>
          <cell r="W15214" t="str">
            <v>SP INT 2</v>
          </cell>
          <cell r="X15214" t="str">
            <v>SP INT 2</v>
          </cell>
        </row>
        <row r="15215">
          <cell r="B15215">
            <v>8</v>
          </cell>
          <cell r="K15215" t="str">
            <v>SALÁRIOS, ENCARGOS E BENEFÍCIOS</v>
          </cell>
          <cell r="O15215">
            <v>0</v>
          </cell>
          <cell r="Q15215">
            <v>46235</v>
          </cell>
          <cell r="W15215" t="str">
            <v>SP INT 2</v>
          </cell>
          <cell r="X15215" t="str">
            <v>SP INT 2</v>
          </cell>
        </row>
        <row r="15216">
          <cell r="B15216">
            <v>8</v>
          </cell>
          <cell r="K15216" t="str">
            <v>SALÁRIOS, ENCARGOS E BENEFÍCIOS</v>
          </cell>
          <cell r="O15216">
            <v>0</v>
          </cell>
          <cell r="Q15216">
            <v>46235</v>
          </cell>
          <cell r="W15216" t="str">
            <v>SP INT 2</v>
          </cell>
          <cell r="X15216" t="str">
            <v>SP INT 2</v>
          </cell>
        </row>
        <row r="15217">
          <cell r="B15217">
            <v>8</v>
          </cell>
          <cell r="K15217" t="str">
            <v>SALÁRIOS, ENCARGOS E BENEFÍCIOS</v>
          </cell>
          <cell r="O15217">
            <v>0</v>
          </cell>
          <cell r="Q15217">
            <v>46235</v>
          </cell>
          <cell r="W15217" t="str">
            <v>SP INT 2</v>
          </cell>
          <cell r="X15217" t="str">
            <v>SP INT 2</v>
          </cell>
        </row>
        <row r="15218">
          <cell r="B15218">
            <v>8</v>
          </cell>
          <cell r="K15218" t="str">
            <v>SALÁRIOS, ENCARGOS E BENEFÍCIOS</v>
          </cell>
          <cell r="O15218">
            <v>0</v>
          </cell>
          <cell r="Q15218">
            <v>46235</v>
          </cell>
          <cell r="W15218" t="str">
            <v>SP INT 2</v>
          </cell>
          <cell r="X15218" t="str">
            <v>SP INT 2</v>
          </cell>
        </row>
        <row r="15219">
          <cell r="B15219">
            <v>8</v>
          </cell>
          <cell r="K15219" t="str">
            <v>SALÁRIOS, ENCARGOS E BENEFÍCIOS</v>
          </cell>
          <cell r="O15219">
            <v>0</v>
          </cell>
          <cell r="Q15219">
            <v>46235</v>
          </cell>
          <cell r="W15219" t="str">
            <v>SP INT 2</v>
          </cell>
          <cell r="X15219" t="str">
            <v>SP INT 2</v>
          </cell>
        </row>
        <row r="15220">
          <cell r="B15220">
            <v>8</v>
          </cell>
          <cell r="K15220" t="str">
            <v>SALÁRIOS, ENCARGOS E BENEFÍCIOS</v>
          </cell>
          <cell r="O15220">
            <v>0</v>
          </cell>
          <cell r="Q15220">
            <v>46235</v>
          </cell>
          <cell r="W15220" t="str">
            <v>SP INT 2</v>
          </cell>
          <cell r="X15220" t="str">
            <v>SP INT 2</v>
          </cell>
        </row>
        <row r="15221">
          <cell r="B15221">
            <v>8</v>
          </cell>
          <cell r="K15221" t="str">
            <v>SALÁRIOS, ENCARGOS E BENEFÍCIOS</v>
          </cell>
          <cell r="O15221">
            <v>0</v>
          </cell>
          <cell r="Q15221">
            <v>46235</v>
          </cell>
          <cell r="W15221" t="str">
            <v>SP INT 2</v>
          </cell>
          <cell r="X15221" t="str">
            <v>SP INT 2</v>
          </cell>
        </row>
        <row r="15222">
          <cell r="B15222">
            <v>8</v>
          </cell>
          <cell r="K15222" t="str">
            <v>SALÁRIOS, ENCARGOS E BENEFÍCIOS</v>
          </cell>
          <cell r="O15222">
            <v>0</v>
          </cell>
          <cell r="Q15222">
            <v>46235</v>
          </cell>
          <cell r="W15222" t="str">
            <v>SP INT 2</v>
          </cell>
          <cell r="X15222" t="str">
            <v>SP INT 2</v>
          </cell>
        </row>
        <row r="15223">
          <cell r="B15223">
            <v>8</v>
          </cell>
          <cell r="K15223" t="str">
            <v>SALÁRIOS, ENCARGOS E BENEFÍCIOS</v>
          </cell>
          <cell r="O15223">
            <v>0</v>
          </cell>
          <cell r="Q15223">
            <v>46235</v>
          </cell>
          <cell r="W15223" t="str">
            <v>SP INT 2</v>
          </cell>
          <cell r="X15223" t="str">
            <v>SP INT 2</v>
          </cell>
        </row>
        <row r="15224">
          <cell r="B15224">
            <v>8</v>
          </cell>
          <cell r="K15224" t="str">
            <v>SALÁRIOS, ENCARGOS E BENEFÍCIOS</v>
          </cell>
          <cell r="O15224">
            <v>0</v>
          </cell>
          <cell r="Q15224">
            <v>46235</v>
          </cell>
          <cell r="W15224" t="str">
            <v>SP INT 2</v>
          </cell>
          <cell r="X15224" t="str">
            <v>SP INT 2</v>
          </cell>
        </row>
        <row r="15225">
          <cell r="B15225">
            <v>8</v>
          </cell>
          <cell r="K15225" t="str">
            <v>SALÁRIOS, ENCARGOS E BENEFÍCIOS</v>
          </cell>
          <cell r="O15225">
            <v>0</v>
          </cell>
          <cell r="Q15225">
            <v>46235</v>
          </cell>
          <cell r="W15225" t="str">
            <v>SP INT 2</v>
          </cell>
          <cell r="X15225" t="str">
            <v>SP INT 2</v>
          </cell>
        </row>
        <row r="15226">
          <cell r="B15226">
            <v>8</v>
          </cell>
          <cell r="K15226" t="str">
            <v>SALÁRIOS, ENCARGOS E BENEFÍCIOS</v>
          </cell>
          <cell r="O15226">
            <v>0</v>
          </cell>
          <cell r="Q15226">
            <v>46235</v>
          </cell>
          <cell r="W15226" t="str">
            <v>SP INT 2</v>
          </cell>
          <cell r="X15226" t="str">
            <v>SP INT 2</v>
          </cell>
        </row>
        <row r="15227">
          <cell r="B15227">
            <v>8</v>
          </cell>
          <cell r="K15227" t="str">
            <v>SALÁRIOS, ENCARGOS E BENEFÍCIOS</v>
          </cell>
          <cell r="O15227">
            <v>0</v>
          </cell>
          <cell r="Q15227">
            <v>46235</v>
          </cell>
          <cell r="W15227" t="str">
            <v>SP INT 2</v>
          </cell>
          <cell r="X15227" t="str">
            <v>SP INT 2</v>
          </cell>
        </row>
        <row r="15228">
          <cell r="B15228">
            <v>8</v>
          </cell>
          <cell r="K15228" t="str">
            <v>SALÁRIOS, ENCARGOS E BENEFÍCIOS</v>
          </cell>
          <cell r="O15228">
            <v>0</v>
          </cell>
          <cell r="Q15228">
            <v>46235</v>
          </cell>
          <cell r="W15228" t="str">
            <v>SP INT 2</v>
          </cell>
          <cell r="X15228" t="str">
            <v>SP INT 2</v>
          </cell>
        </row>
        <row r="15229">
          <cell r="B15229">
            <v>8</v>
          </cell>
          <cell r="K15229" t="str">
            <v>SALÁRIOS, ENCARGOS E BENEFÍCIOS</v>
          </cell>
          <cell r="O15229">
            <v>0</v>
          </cell>
          <cell r="Q15229">
            <v>46235</v>
          </cell>
          <cell r="W15229" t="str">
            <v>SP INT 2</v>
          </cell>
          <cell r="X15229" t="str">
            <v>SP INT 2</v>
          </cell>
        </row>
        <row r="15230">
          <cell r="B15230">
            <v>8</v>
          </cell>
          <cell r="K15230" t="str">
            <v>SALÁRIOS, ENCARGOS E BENEFÍCIOS</v>
          </cell>
          <cell r="O15230">
            <v>0</v>
          </cell>
          <cell r="Q15230">
            <v>46235</v>
          </cell>
          <cell r="W15230" t="str">
            <v>SP INT 2</v>
          </cell>
          <cell r="X15230" t="str">
            <v>SP INT 2</v>
          </cell>
        </row>
        <row r="15231">
          <cell r="B15231">
            <v>8</v>
          </cell>
          <cell r="K15231" t="str">
            <v>SALÁRIOS, ENCARGOS E BENEFÍCIOS</v>
          </cell>
          <cell r="O15231">
            <v>0</v>
          </cell>
          <cell r="Q15231">
            <v>46235</v>
          </cell>
          <cell r="W15231" t="str">
            <v>SP INT 2</v>
          </cell>
          <cell r="X15231" t="str">
            <v>SP INT 2</v>
          </cell>
        </row>
        <row r="15232">
          <cell r="B15232">
            <v>8</v>
          </cell>
          <cell r="K15232" t="str">
            <v>SALÁRIOS, ENCARGOS E BENEFÍCIOS</v>
          </cell>
          <cell r="O15232">
            <v>0</v>
          </cell>
          <cell r="Q15232">
            <v>46235</v>
          </cell>
          <cell r="W15232" t="str">
            <v>SP INT 2</v>
          </cell>
          <cell r="X15232" t="str">
            <v>SP INT 2</v>
          </cell>
        </row>
        <row r="15233">
          <cell r="B15233">
            <v>8</v>
          </cell>
          <cell r="K15233" t="str">
            <v>SALÁRIOS, ENCARGOS E BENEFÍCIOS</v>
          </cell>
          <cell r="O15233">
            <v>0</v>
          </cell>
          <cell r="Q15233">
            <v>46235</v>
          </cell>
          <cell r="W15233" t="str">
            <v>SP INT 2</v>
          </cell>
          <cell r="X15233" t="str">
            <v>SP INT 2</v>
          </cell>
        </row>
        <row r="15234">
          <cell r="B15234">
            <v>8</v>
          </cell>
          <cell r="K15234" t="str">
            <v>SALÁRIOS, ENCARGOS E BENEFÍCIOS</v>
          </cell>
          <cell r="O15234">
            <v>0</v>
          </cell>
          <cell r="Q15234">
            <v>46235</v>
          </cell>
          <cell r="W15234" t="str">
            <v>SP INT 2</v>
          </cell>
          <cell r="X15234" t="str">
            <v>SP INT 2</v>
          </cell>
        </row>
        <row r="15235">
          <cell r="B15235">
            <v>8</v>
          </cell>
          <cell r="K15235" t="str">
            <v>SALÁRIOS, ENCARGOS E BENEFÍCIOS</v>
          </cell>
          <cell r="O15235">
            <v>0</v>
          </cell>
          <cell r="P15235">
            <v>564.85</v>
          </cell>
          <cell r="Q15235">
            <v>46235</v>
          </cell>
          <cell r="W15235" t="str">
            <v>SP INT 2</v>
          </cell>
          <cell r="X15235" t="str">
            <v>SP INT 2</v>
          </cell>
        </row>
        <row r="15236">
          <cell r="B15236">
            <v>8</v>
          </cell>
          <cell r="K15236" t="str">
            <v>SALÁRIOS, ENCARGOS E BENEFÍCIOS</v>
          </cell>
          <cell r="O15236">
            <v>0</v>
          </cell>
          <cell r="P15236">
            <v>0</v>
          </cell>
          <cell r="Q15236">
            <v>46235</v>
          </cell>
          <cell r="W15236" t="str">
            <v>SP INT 2</v>
          </cell>
          <cell r="X15236" t="str">
            <v>SP INT 2</v>
          </cell>
        </row>
        <row r="15237">
          <cell r="B15237">
            <v>8</v>
          </cell>
          <cell r="K15237" t="str">
            <v>SALÁRIOS, ENCARGOS E BENEFÍCIOS</v>
          </cell>
          <cell r="O15237">
            <v>0</v>
          </cell>
          <cell r="Q15237">
            <v>46235</v>
          </cell>
          <cell r="W15237" t="str">
            <v>SP INT 2</v>
          </cell>
          <cell r="X15237" t="str">
            <v>SP INT 2</v>
          </cell>
        </row>
        <row r="15238">
          <cell r="B15238">
            <v>8</v>
          </cell>
          <cell r="K15238" t="str">
            <v>SALÁRIOS, ENCARGOS E BENEFÍCIOS</v>
          </cell>
          <cell r="O15238">
            <v>0</v>
          </cell>
          <cell r="Q15238">
            <v>46235</v>
          </cell>
          <cell r="W15238" t="str">
            <v>SP INT 2</v>
          </cell>
          <cell r="X15238" t="str">
            <v>SP INT 2</v>
          </cell>
        </row>
        <row r="15239">
          <cell r="B15239">
            <v>8</v>
          </cell>
          <cell r="K15239" t="str">
            <v>SALÁRIOS, ENCARGOS E BENEFÍCIOS</v>
          </cell>
          <cell r="O15239">
            <v>0</v>
          </cell>
          <cell r="Q15239">
            <v>46235</v>
          </cell>
          <cell r="W15239" t="str">
            <v>SP INT 2</v>
          </cell>
          <cell r="X15239" t="str">
            <v>SP INT 2</v>
          </cell>
        </row>
        <row r="15240">
          <cell r="B15240">
            <v>8</v>
          </cell>
          <cell r="K15240" t="str">
            <v>SALÁRIOS, ENCARGOS E BENEFÍCIOS</v>
          </cell>
          <cell r="O15240">
            <v>0</v>
          </cell>
          <cell r="Q15240">
            <v>46235</v>
          </cell>
          <cell r="W15240" t="str">
            <v>SP INT 2</v>
          </cell>
          <cell r="X15240" t="str">
            <v>SP INT 2</v>
          </cell>
        </row>
        <row r="15241">
          <cell r="B15241">
            <v>8</v>
          </cell>
          <cell r="K15241" t="str">
            <v>SALÁRIOS, ENCARGOS E BENEFÍCIOS</v>
          </cell>
          <cell r="O15241">
            <v>0</v>
          </cell>
          <cell r="Q15241">
            <v>46235</v>
          </cell>
          <cell r="W15241" t="str">
            <v>SP INT 2</v>
          </cell>
          <cell r="X15241" t="str">
            <v>SP INT 2</v>
          </cell>
        </row>
        <row r="15242">
          <cell r="B15242">
            <v>8</v>
          </cell>
          <cell r="K15242" t="str">
            <v>SALÁRIOS, ENCARGOS E BENEFÍCIOS</v>
          </cell>
          <cell r="O15242">
            <v>0</v>
          </cell>
          <cell r="Q15242">
            <v>46235</v>
          </cell>
          <cell r="W15242" t="str">
            <v>SP INT 2</v>
          </cell>
          <cell r="X15242" t="str">
            <v>SP INT 2</v>
          </cell>
        </row>
        <row r="15243">
          <cell r="B15243">
            <v>8</v>
          </cell>
          <cell r="K15243" t="str">
            <v>SALÁRIOS, ENCARGOS E BENEFÍCIOS</v>
          </cell>
          <cell r="O15243">
            <v>0</v>
          </cell>
          <cell r="Q15243">
            <v>46235</v>
          </cell>
          <cell r="W15243" t="str">
            <v>SP INT 2</v>
          </cell>
          <cell r="X15243" t="str">
            <v>SP INT 2</v>
          </cell>
        </row>
        <row r="15244">
          <cell r="B15244">
            <v>8</v>
          </cell>
          <cell r="K15244" t="str">
            <v>SALÁRIOS, ENCARGOS E BENEFÍCIOS</v>
          </cell>
          <cell r="O15244">
            <v>0</v>
          </cell>
          <cell r="Q15244">
            <v>46235</v>
          </cell>
          <cell r="W15244" t="str">
            <v>SP INT 2</v>
          </cell>
          <cell r="X15244" t="str">
            <v>SP INT 2</v>
          </cell>
        </row>
        <row r="15245">
          <cell r="B15245">
            <v>8</v>
          </cell>
          <cell r="K15245" t="str">
            <v>SALÁRIOS, ENCARGOS E BENEFÍCIOS</v>
          </cell>
          <cell r="O15245">
            <v>0</v>
          </cell>
          <cell r="Q15245">
            <v>46235</v>
          </cell>
          <cell r="W15245" t="str">
            <v>SP INT 2</v>
          </cell>
          <cell r="X15245" t="str">
            <v>SP INT 2</v>
          </cell>
        </row>
        <row r="15246">
          <cell r="B15246">
            <v>8</v>
          </cell>
          <cell r="K15246" t="str">
            <v>SALÁRIOS, ENCARGOS E BENEFÍCIOS</v>
          </cell>
          <cell r="O15246">
            <v>0</v>
          </cell>
          <cell r="Q15246">
            <v>46235</v>
          </cell>
          <cell r="W15246" t="str">
            <v>SP INT 2</v>
          </cell>
          <cell r="X15246" t="str">
            <v>SP INT 2</v>
          </cell>
        </row>
        <row r="15247">
          <cell r="B15247">
            <v>8</v>
          </cell>
          <cell r="K15247" t="str">
            <v>DESPESAS GERAIS</v>
          </cell>
          <cell r="O15247">
            <v>0</v>
          </cell>
          <cell r="Q15247">
            <v>46235</v>
          </cell>
          <cell r="W15247" t="str">
            <v>SP INT 2</v>
          </cell>
          <cell r="X15247" t="str">
            <v>SP INT 2</v>
          </cell>
        </row>
        <row r="15248">
          <cell r="B15248">
            <v>8</v>
          </cell>
          <cell r="K15248" t="str">
            <v>JURÍDICO</v>
          </cell>
          <cell r="O15248">
            <v>0</v>
          </cell>
          <cell r="Q15248">
            <v>46235</v>
          </cell>
          <cell r="W15248" t="str">
            <v>SP INT 3</v>
          </cell>
          <cell r="X15248" t="str">
            <v>SP INT 3</v>
          </cell>
        </row>
        <row r="15249">
          <cell r="B15249">
            <v>8</v>
          </cell>
          <cell r="K15249" t="str">
            <v>SALÁRIOS, ENCARGOS E BENEFÍCIOS</v>
          </cell>
          <cell r="O15249">
            <v>0</v>
          </cell>
          <cell r="Q15249">
            <v>46235</v>
          </cell>
          <cell r="W15249" t="str">
            <v>SP INT 3</v>
          </cell>
          <cell r="X15249" t="str">
            <v>SP INT 3</v>
          </cell>
        </row>
        <row r="15250">
          <cell r="B15250">
            <v>8</v>
          </cell>
          <cell r="K15250" t="str">
            <v>SALÁRIOS, ENCARGOS E BENEFÍCIOS</v>
          </cell>
          <cell r="O15250">
            <v>0</v>
          </cell>
          <cell r="Q15250">
            <v>46235</v>
          </cell>
          <cell r="W15250" t="str">
            <v>SP INT 3</v>
          </cell>
          <cell r="X15250" t="str">
            <v>SP INT 3</v>
          </cell>
        </row>
        <row r="15251">
          <cell r="B15251">
            <v>8</v>
          </cell>
          <cell r="K15251" t="str">
            <v>SALÁRIOS, ENCARGOS E BENEFÍCIOS</v>
          </cell>
          <cell r="O15251">
            <v>0</v>
          </cell>
          <cell r="Q15251">
            <v>46235</v>
          </cell>
          <cell r="W15251" t="str">
            <v>SP INT 3</v>
          </cell>
          <cell r="X15251" t="str">
            <v>SP INT 3</v>
          </cell>
        </row>
        <row r="15252">
          <cell r="B15252">
            <v>8</v>
          </cell>
          <cell r="K15252" t="str">
            <v>SALÁRIOS, ENCARGOS E BENEFÍCIOS</v>
          </cell>
          <cell r="O15252">
            <v>0</v>
          </cell>
          <cell r="Q15252">
            <v>46235</v>
          </cell>
          <cell r="W15252" t="str">
            <v>SP INT 3</v>
          </cell>
          <cell r="X15252" t="str">
            <v>SP INT 3</v>
          </cell>
        </row>
        <row r="15253">
          <cell r="B15253">
            <v>8</v>
          </cell>
          <cell r="K15253" t="str">
            <v>SALÁRIOS, ENCARGOS E BENEFÍCIOS</v>
          </cell>
          <cell r="O15253">
            <v>0</v>
          </cell>
          <cell r="Q15253">
            <v>46235</v>
          </cell>
          <cell r="W15253" t="str">
            <v>SP INT 3</v>
          </cell>
          <cell r="X15253" t="str">
            <v>SP INT 3</v>
          </cell>
        </row>
        <row r="15254">
          <cell r="B15254">
            <v>8</v>
          </cell>
          <cell r="K15254" t="str">
            <v>SALÁRIOS, ENCARGOS E BENEFÍCIOS</v>
          </cell>
          <cell r="O15254">
            <v>0</v>
          </cell>
          <cell r="Q15254">
            <v>46235</v>
          </cell>
          <cell r="W15254" t="str">
            <v>SP INT 3</v>
          </cell>
          <cell r="X15254" t="str">
            <v>SP INT 3</v>
          </cell>
        </row>
        <row r="15255">
          <cell r="B15255">
            <v>8</v>
          </cell>
          <cell r="K15255" t="str">
            <v>SALÁRIOS, ENCARGOS E BENEFÍCIOS</v>
          </cell>
          <cell r="O15255">
            <v>0</v>
          </cell>
          <cell r="Q15255">
            <v>46235</v>
          </cell>
          <cell r="W15255" t="str">
            <v>SP INT 3</v>
          </cell>
          <cell r="X15255" t="str">
            <v>SP INT 3</v>
          </cell>
        </row>
        <row r="15256">
          <cell r="B15256">
            <v>8</v>
          </cell>
          <cell r="K15256" t="str">
            <v>SALÁRIOS, ENCARGOS E BENEFÍCIOS</v>
          </cell>
          <cell r="O15256">
            <v>0</v>
          </cell>
          <cell r="Q15256">
            <v>46235</v>
          </cell>
          <cell r="W15256" t="str">
            <v>SP INT 3</v>
          </cell>
          <cell r="X15256" t="str">
            <v>SP INT 3</v>
          </cell>
        </row>
        <row r="15257">
          <cell r="B15257">
            <v>8</v>
          </cell>
          <cell r="K15257" t="str">
            <v>SALÁRIOS, ENCARGOS E BENEFÍCIOS</v>
          </cell>
          <cell r="O15257">
            <v>0</v>
          </cell>
          <cell r="Q15257">
            <v>46235</v>
          </cell>
          <cell r="W15257" t="str">
            <v>SP INT 3</v>
          </cell>
          <cell r="X15257" t="str">
            <v>SP INT 3</v>
          </cell>
        </row>
        <row r="15258">
          <cell r="B15258">
            <v>8</v>
          </cell>
          <cell r="K15258" t="str">
            <v>SALÁRIOS, ENCARGOS E BENEFÍCIOS</v>
          </cell>
          <cell r="O15258">
            <v>0</v>
          </cell>
          <cell r="Q15258">
            <v>46235</v>
          </cell>
          <cell r="W15258" t="str">
            <v>SP INT 3</v>
          </cell>
          <cell r="X15258" t="str">
            <v>SP INT 3</v>
          </cell>
        </row>
        <row r="15259">
          <cell r="B15259">
            <v>8</v>
          </cell>
          <cell r="K15259" t="str">
            <v>DESPESAS GERAIS</v>
          </cell>
          <cell r="O15259">
            <v>0</v>
          </cell>
          <cell r="Q15259">
            <v>46235</v>
          </cell>
          <cell r="W15259" t="str">
            <v>SP INT 3</v>
          </cell>
          <cell r="X15259" t="str">
            <v>SP INT 3</v>
          </cell>
        </row>
        <row r="15260">
          <cell r="B15260">
            <v>8</v>
          </cell>
          <cell r="K15260" t="str">
            <v>SALÁRIOS, ENCARGOS E BENEFÍCIOS</v>
          </cell>
          <cell r="O15260">
            <v>0</v>
          </cell>
          <cell r="Q15260">
            <v>46235</v>
          </cell>
          <cell r="W15260" t="str">
            <v>SP INT 3</v>
          </cell>
          <cell r="X15260" t="str">
            <v>SP INT 3</v>
          </cell>
        </row>
        <row r="15261">
          <cell r="B15261">
            <v>8</v>
          </cell>
          <cell r="K15261" t="str">
            <v>SALÁRIOS, ENCARGOS E BENEFÍCIOS</v>
          </cell>
          <cell r="O15261">
            <v>0</v>
          </cell>
          <cell r="Q15261">
            <v>46235</v>
          </cell>
          <cell r="W15261" t="str">
            <v>SP INT 3</v>
          </cell>
          <cell r="X15261" t="str">
            <v>SP INT 3</v>
          </cell>
        </row>
        <row r="15262">
          <cell r="B15262">
            <v>8</v>
          </cell>
          <cell r="K15262" t="str">
            <v>SALÁRIOS, ENCARGOS E BENEFÍCIOS</v>
          </cell>
          <cell r="O15262">
            <v>0</v>
          </cell>
          <cell r="Q15262">
            <v>46235</v>
          </cell>
          <cell r="W15262" t="str">
            <v>SP INT 3</v>
          </cell>
          <cell r="X15262" t="str">
            <v>SP INT 3</v>
          </cell>
        </row>
        <row r="15263">
          <cell r="B15263">
            <v>8</v>
          </cell>
          <cell r="K15263" t="str">
            <v>SALÁRIOS, ENCARGOS E BENEFÍCIOS</v>
          </cell>
          <cell r="O15263">
            <v>0</v>
          </cell>
          <cell r="Q15263">
            <v>46235</v>
          </cell>
          <cell r="W15263" t="str">
            <v>SP INT 3</v>
          </cell>
          <cell r="X15263" t="str">
            <v>SP INT 3</v>
          </cell>
        </row>
        <row r="15264">
          <cell r="B15264">
            <v>8</v>
          </cell>
          <cell r="K15264" t="str">
            <v>SALÁRIOS, ENCARGOS E BENEFÍCIOS</v>
          </cell>
          <cell r="O15264">
            <v>0</v>
          </cell>
          <cell r="Q15264">
            <v>46235</v>
          </cell>
          <cell r="W15264" t="str">
            <v>SP INT 3</v>
          </cell>
          <cell r="X15264" t="str">
            <v>SP INT 3</v>
          </cell>
        </row>
        <row r="15265">
          <cell r="B15265">
            <v>8</v>
          </cell>
          <cell r="K15265" t="str">
            <v>SALÁRIOS, ENCARGOS E BENEFÍCIOS</v>
          </cell>
          <cell r="O15265">
            <v>0</v>
          </cell>
          <cell r="Q15265">
            <v>46235</v>
          </cell>
          <cell r="W15265" t="str">
            <v>SP INT 3</v>
          </cell>
          <cell r="X15265" t="str">
            <v>SP INT 3</v>
          </cell>
        </row>
        <row r="15266">
          <cell r="B15266">
            <v>8</v>
          </cell>
          <cell r="K15266" t="str">
            <v>SALÁRIOS, ENCARGOS E BENEFÍCIOS</v>
          </cell>
          <cell r="O15266">
            <v>0</v>
          </cell>
          <cell r="Q15266">
            <v>46235</v>
          </cell>
          <cell r="W15266" t="str">
            <v>SP INT 3</v>
          </cell>
          <cell r="X15266" t="str">
            <v>SP INT 3</v>
          </cell>
        </row>
        <row r="15267">
          <cell r="B15267">
            <v>8</v>
          </cell>
          <cell r="K15267" t="str">
            <v>SALÁRIOS, ENCARGOS E BENEFÍCIOS</v>
          </cell>
          <cell r="O15267">
            <v>0</v>
          </cell>
          <cell r="Q15267">
            <v>46235</v>
          </cell>
          <cell r="W15267" t="str">
            <v>SP INT 3</v>
          </cell>
          <cell r="X15267" t="str">
            <v>SP INT 3</v>
          </cell>
        </row>
        <row r="15268">
          <cell r="B15268">
            <v>8</v>
          </cell>
          <cell r="K15268" t="str">
            <v>SALÁRIOS, ENCARGOS E BENEFÍCIOS</v>
          </cell>
          <cell r="O15268">
            <v>0</v>
          </cell>
          <cell r="Q15268">
            <v>46235</v>
          </cell>
          <cell r="W15268" t="str">
            <v>SP INT 3</v>
          </cell>
          <cell r="X15268" t="str">
            <v>SP INT 3</v>
          </cell>
        </row>
        <row r="15269">
          <cell r="B15269">
            <v>8</v>
          </cell>
          <cell r="K15269" t="str">
            <v>SALÁRIOS, ENCARGOS E BENEFÍCIOS</v>
          </cell>
          <cell r="O15269">
            <v>0</v>
          </cell>
          <cell r="Q15269">
            <v>46235</v>
          </cell>
          <cell r="W15269" t="str">
            <v>SP INT 3</v>
          </cell>
          <cell r="X15269" t="str">
            <v>SP INT 3</v>
          </cell>
        </row>
        <row r="15270">
          <cell r="B15270">
            <v>8</v>
          </cell>
          <cell r="K15270" t="str">
            <v>SALÁRIOS, ENCARGOS E BENEFÍCIOS</v>
          </cell>
          <cell r="O15270">
            <v>0</v>
          </cell>
          <cell r="Q15270">
            <v>46235</v>
          </cell>
          <cell r="W15270" t="str">
            <v>SP INT 3</v>
          </cell>
          <cell r="X15270" t="str">
            <v>SP INT 3</v>
          </cell>
        </row>
        <row r="15271">
          <cell r="B15271">
            <v>8</v>
          </cell>
          <cell r="K15271" t="str">
            <v>SALÁRIOS, ENCARGOS E BENEFÍCIOS</v>
          </cell>
          <cell r="O15271">
            <v>0</v>
          </cell>
          <cell r="Q15271">
            <v>46235</v>
          </cell>
          <cell r="W15271" t="str">
            <v>SP INT 3</v>
          </cell>
          <cell r="X15271" t="str">
            <v>SP INT 3</v>
          </cell>
        </row>
        <row r="15272">
          <cell r="B15272">
            <v>8</v>
          </cell>
          <cell r="K15272" t="str">
            <v>SALÁRIOS, ENCARGOS E BENEFÍCIOS</v>
          </cell>
          <cell r="O15272">
            <v>0</v>
          </cell>
          <cell r="Q15272">
            <v>46235</v>
          </cell>
          <cell r="W15272" t="str">
            <v>SP INT 3</v>
          </cell>
          <cell r="X15272" t="str">
            <v>SP INT 3</v>
          </cell>
        </row>
        <row r="15273">
          <cell r="B15273">
            <v>8</v>
          </cell>
          <cell r="K15273" t="str">
            <v>SALÁRIOS, ENCARGOS E BENEFÍCIOS</v>
          </cell>
          <cell r="O15273">
            <v>0</v>
          </cell>
          <cell r="Q15273">
            <v>46235</v>
          </cell>
          <cell r="W15273" t="str">
            <v>SP INT 3</v>
          </cell>
          <cell r="X15273" t="str">
            <v>SP INT 3</v>
          </cell>
        </row>
        <row r="15274">
          <cell r="B15274">
            <v>8</v>
          </cell>
          <cell r="K15274" t="str">
            <v>SALÁRIOS, ENCARGOS E BENEFÍCIOS</v>
          </cell>
          <cell r="O15274">
            <v>0</v>
          </cell>
          <cell r="Q15274">
            <v>46235</v>
          </cell>
          <cell r="W15274" t="str">
            <v>SP INT 3</v>
          </cell>
          <cell r="X15274" t="str">
            <v>SP INT 3</v>
          </cell>
        </row>
        <row r="15275">
          <cell r="B15275">
            <v>8</v>
          </cell>
          <cell r="K15275" t="str">
            <v>SALÁRIOS, ENCARGOS E BENEFÍCIOS</v>
          </cell>
          <cell r="O15275">
            <v>0</v>
          </cell>
          <cell r="Q15275">
            <v>46235</v>
          </cell>
          <cell r="W15275" t="str">
            <v>SP INT 3</v>
          </cell>
          <cell r="X15275" t="str">
            <v>SP INT 3</v>
          </cell>
        </row>
        <row r="15276">
          <cell r="B15276">
            <v>8</v>
          </cell>
          <cell r="K15276" t="str">
            <v>PLR</v>
          </cell>
          <cell r="O15276">
            <v>0</v>
          </cell>
          <cell r="Q15276">
            <v>46235</v>
          </cell>
          <cell r="W15276" t="str">
            <v>SP INT 3</v>
          </cell>
          <cell r="X15276" t="str">
            <v>SP INT 3</v>
          </cell>
        </row>
        <row r="15277">
          <cell r="B15277">
            <v>8</v>
          </cell>
          <cell r="K15277" t="str">
            <v>SALÁRIOS, ENCARGOS E BENEFÍCIOS</v>
          </cell>
          <cell r="O15277">
            <v>0</v>
          </cell>
          <cell r="Q15277">
            <v>46235</v>
          </cell>
          <cell r="W15277" t="str">
            <v>SP INT 3</v>
          </cell>
          <cell r="X15277" t="str">
            <v>SP INT 3</v>
          </cell>
        </row>
        <row r="15278">
          <cell r="B15278">
            <v>8</v>
          </cell>
          <cell r="K15278" t="str">
            <v>SALÁRIOS, ENCARGOS E BENEFÍCIOS</v>
          </cell>
          <cell r="O15278">
            <v>0</v>
          </cell>
          <cell r="Q15278">
            <v>46235</v>
          </cell>
          <cell r="W15278" t="str">
            <v>SP INT 3</v>
          </cell>
          <cell r="X15278" t="str">
            <v>SP INT 3</v>
          </cell>
        </row>
        <row r="15279">
          <cell r="B15279">
            <v>8</v>
          </cell>
          <cell r="K15279" t="str">
            <v>SALÁRIOS, ENCARGOS E BENEFÍCIOS</v>
          </cell>
          <cell r="O15279">
            <v>0</v>
          </cell>
          <cell r="Q15279">
            <v>46235</v>
          </cell>
          <cell r="W15279" t="str">
            <v>SP INT 3</v>
          </cell>
          <cell r="X15279" t="str">
            <v>SP INT 3</v>
          </cell>
        </row>
        <row r="15280">
          <cell r="B15280">
            <v>8</v>
          </cell>
          <cell r="K15280" t="str">
            <v>SALÁRIOS, ENCARGOS E BENEFÍCIOS</v>
          </cell>
          <cell r="O15280">
            <v>0</v>
          </cell>
          <cell r="Q15280">
            <v>46235</v>
          </cell>
          <cell r="W15280" t="str">
            <v>SP INT 3</v>
          </cell>
          <cell r="X15280" t="str">
            <v>SP INT 3</v>
          </cell>
        </row>
        <row r="15281">
          <cell r="B15281">
            <v>8</v>
          </cell>
          <cell r="K15281" t="str">
            <v>SALÁRIOS, ENCARGOS E BENEFÍCIOS</v>
          </cell>
          <cell r="O15281">
            <v>0</v>
          </cell>
          <cell r="Q15281">
            <v>46235</v>
          </cell>
          <cell r="W15281" t="str">
            <v>SP INT 3</v>
          </cell>
          <cell r="X15281" t="str">
            <v>SP INT 3</v>
          </cell>
        </row>
        <row r="15282">
          <cell r="B15282">
            <v>8</v>
          </cell>
          <cell r="K15282" t="str">
            <v>SALÁRIOS, ENCARGOS E BENEFÍCIOS</v>
          </cell>
          <cell r="O15282">
            <v>0</v>
          </cell>
          <cell r="Q15282">
            <v>46235</v>
          </cell>
          <cell r="W15282" t="str">
            <v>SP INT 3</v>
          </cell>
          <cell r="X15282" t="str">
            <v>SP INT 3</v>
          </cell>
        </row>
        <row r="15283">
          <cell r="B15283">
            <v>8</v>
          </cell>
          <cell r="K15283" t="str">
            <v>SALÁRIOS, ENCARGOS E BENEFÍCIOS</v>
          </cell>
          <cell r="O15283">
            <v>0</v>
          </cell>
          <cell r="Q15283">
            <v>46235</v>
          </cell>
          <cell r="W15283" t="str">
            <v>SP INT 3</v>
          </cell>
          <cell r="X15283" t="str">
            <v>SP INT 3</v>
          </cell>
        </row>
        <row r="15284">
          <cell r="B15284">
            <v>8</v>
          </cell>
          <cell r="K15284" t="str">
            <v>SALÁRIOS, ENCARGOS E BENEFÍCIOS</v>
          </cell>
          <cell r="O15284">
            <v>0</v>
          </cell>
          <cell r="Q15284">
            <v>46235</v>
          </cell>
          <cell r="W15284" t="str">
            <v>SP INT 3</v>
          </cell>
          <cell r="X15284" t="str">
            <v>SP INT 3</v>
          </cell>
        </row>
        <row r="15285">
          <cell r="B15285">
            <v>8</v>
          </cell>
          <cell r="K15285" t="str">
            <v>SALÁRIOS, ENCARGOS E BENEFÍCIOS</v>
          </cell>
          <cell r="O15285">
            <v>0</v>
          </cell>
          <cell r="Q15285">
            <v>46235</v>
          </cell>
          <cell r="W15285" t="str">
            <v>SP INT 3</v>
          </cell>
          <cell r="X15285" t="str">
            <v>SP INT 3</v>
          </cell>
        </row>
        <row r="15286">
          <cell r="B15286">
            <v>8</v>
          </cell>
          <cell r="K15286" t="str">
            <v>SALÁRIOS, ENCARGOS E BENEFÍCIOS</v>
          </cell>
          <cell r="O15286">
            <v>0</v>
          </cell>
          <cell r="Q15286">
            <v>46235</v>
          </cell>
          <cell r="W15286" t="str">
            <v>SP INT 3</v>
          </cell>
          <cell r="X15286" t="str">
            <v>SP INT 3</v>
          </cell>
        </row>
        <row r="15287">
          <cell r="B15287">
            <v>8</v>
          </cell>
          <cell r="K15287" t="str">
            <v>SALÁRIOS, ENCARGOS E BENEFÍCIOS</v>
          </cell>
          <cell r="O15287">
            <v>0</v>
          </cell>
          <cell r="Q15287">
            <v>46235</v>
          </cell>
          <cell r="W15287" t="str">
            <v>SP INT 3</v>
          </cell>
          <cell r="X15287" t="str">
            <v>SP INT 3</v>
          </cell>
        </row>
        <row r="15288">
          <cell r="B15288">
            <v>8</v>
          </cell>
          <cell r="K15288" t="str">
            <v>SALÁRIOS, ENCARGOS E BENEFÍCIOS</v>
          </cell>
          <cell r="O15288">
            <v>0</v>
          </cell>
          <cell r="Q15288">
            <v>46235</v>
          </cell>
          <cell r="W15288" t="str">
            <v>SP INT 3</v>
          </cell>
          <cell r="X15288" t="str">
            <v>SP INT 3</v>
          </cell>
        </row>
        <row r="15289">
          <cell r="B15289">
            <v>8</v>
          </cell>
          <cell r="K15289" t="str">
            <v>SALÁRIOS, ENCARGOS E BENEFÍCIOS</v>
          </cell>
          <cell r="O15289">
            <v>0</v>
          </cell>
          <cell r="Q15289">
            <v>46235</v>
          </cell>
          <cell r="W15289" t="str">
            <v>SP INT 3</v>
          </cell>
          <cell r="X15289" t="str">
            <v>SP INT 3</v>
          </cell>
        </row>
        <row r="15290">
          <cell r="B15290">
            <v>8</v>
          </cell>
          <cell r="K15290" t="str">
            <v>SALÁRIOS, ENCARGOS E BENEFÍCIOS</v>
          </cell>
          <cell r="O15290">
            <v>0</v>
          </cell>
          <cell r="Q15290">
            <v>46235</v>
          </cell>
          <cell r="W15290" t="str">
            <v>SP INT 3</v>
          </cell>
          <cell r="X15290" t="str">
            <v>SP INT 3</v>
          </cell>
        </row>
        <row r="15291">
          <cell r="B15291">
            <v>8</v>
          </cell>
          <cell r="K15291" t="str">
            <v>SALÁRIOS, ENCARGOS E BENEFÍCIOS</v>
          </cell>
          <cell r="O15291">
            <v>0</v>
          </cell>
          <cell r="Q15291">
            <v>46235</v>
          </cell>
          <cell r="W15291" t="str">
            <v>SP INT 3</v>
          </cell>
          <cell r="X15291" t="str">
            <v>SP INT 3</v>
          </cell>
        </row>
        <row r="15292">
          <cell r="B15292">
            <v>8</v>
          </cell>
          <cell r="K15292" t="str">
            <v>SALÁRIOS, ENCARGOS E BENEFÍCIOS</v>
          </cell>
          <cell r="O15292">
            <v>0</v>
          </cell>
          <cell r="Q15292">
            <v>46235</v>
          </cell>
          <cell r="W15292" t="str">
            <v>SP INT 3</v>
          </cell>
          <cell r="X15292" t="str">
            <v>SP INT 3</v>
          </cell>
        </row>
        <row r="15293">
          <cell r="B15293">
            <v>8</v>
          </cell>
          <cell r="K15293" t="str">
            <v>SALÁRIOS, ENCARGOS E BENEFÍCIOS</v>
          </cell>
          <cell r="O15293">
            <v>0</v>
          </cell>
          <cell r="Q15293">
            <v>46235</v>
          </cell>
          <cell r="W15293" t="str">
            <v>SP INT 3</v>
          </cell>
          <cell r="X15293" t="str">
            <v>SP INT 3</v>
          </cell>
        </row>
        <row r="15294">
          <cell r="B15294">
            <v>8</v>
          </cell>
          <cell r="K15294" t="str">
            <v>SALÁRIOS, ENCARGOS E BENEFÍCIOS</v>
          </cell>
          <cell r="O15294">
            <v>0</v>
          </cell>
          <cell r="Q15294">
            <v>46235</v>
          </cell>
          <cell r="W15294" t="str">
            <v>SP INT 3</v>
          </cell>
          <cell r="X15294" t="str">
            <v>SP INT 3</v>
          </cell>
        </row>
        <row r="15295">
          <cell r="B15295">
            <v>8</v>
          </cell>
          <cell r="K15295" t="str">
            <v>SALÁRIOS, ENCARGOS E BENEFÍCIOS</v>
          </cell>
          <cell r="O15295">
            <v>0</v>
          </cell>
          <cell r="Q15295">
            <v>46235</v>
          </cell>
          <cell r="W15295" t="str">
            <v>SP INT 3</v>
          </cell>
          <cell r="X15295" t="str">
            <v>SP INT 3</v>
          </cell>
        </row>
        <row r="15296">
          <cell r="B15296">
            <v>8</v>
          </cell>
          <cell r="K15296" t="str">
            <v>SALÁRIOS, ENCARGOS E BENEFÍCIOS</v>
          </cell>
          <cell r="O15296">
            <v>0</v>
          </cell>
          <cell r="Q15296">
            <v>46235</v>
          </cell>
          <cell r="W15296" t="str">
            <v>SP INT 3</v>
          </cell>
          <cell r="X15296" t="str">
            <v>SP INT 3</v>
          </cell>
        </row>
        <row r="15297">
          <cell r="B15297">
            <v>8</v>
          </cell>
          <cell r="K15297" t="str">
            <v>SALÁRIOS, ENCARGOS E BENEFÍCIOS</v>
          </cell>
          <cell r="O15297">
            <v>0</v>
          </cell>
          <cell r="Q15297">
            <v>46235</v>
          </cell>
          <cell r="W15297" t="str">
            <v>SP INT 3</v>
          </cell>
          <cell r="X15297" t="str">
            <v>SP INT 3</v>
          </cell>
        </row>
        <row r="15298">
          <cell r="B15298">
            <v>8</v>
          </cell>
          <cell r="K15298" t="str">
            <v>SALÁRIOS, ENCARGOS E BENEFÍCIOS</v>
          </cell>
          <cell r="O15298">
            <v>0</v>
          </cell>
          <cell r="Q15298">
            <v>46235</v>
          </cell>
          <cell r="W15298" t="str">
            <v>SP INT 3</v>
          </cell>
          <cell r="X15298" t="str">
            <v>SP INT 3</v>
          </cell>
        </row>
        <row r="15299">
          <cell r="B15299">
            <v>8</v>
          </cell>
          <cell r="K15299" t="str">
            <v>SALÁRIOS, ENCARGOS E BENEFÍCIOS</v>
          </cell>
          <cell r="O15299">
            <v>0</v>
          </cell>
          <cell r="Q15299">
            <v>46235</v>
          </cell>
          <cell r="W15299" t="str">
            <v>SP INT 3</v>
          </cell>
          <cell r="X15299" t="str">
            <v>SP INT 3</v>
          </cell>
        </row>
        <row r="15300">
          <cell r="B15300">
            <v>8</v>
          </cell>
          <cell r="K15300" t="str">
            <v>SALÁRIOS, ENCARGOS E BENEFÍCIOS</v>
          </cell>
          <cell r="O15300">
            <v>0</v>
          </cell>
          <cell r="Q15300">
            <v>46235</v>
          </cell>
          <cell r="W15300" t="str">
            <v>SP INT 3</v>
          </cell>
          <cell r="X15300" t="str">
            <v>SP INT 3</v>
          </cell>
        </row>
        <row r="15301">
          <cell r="B15301">
            <v>8</v>
          </cell>
          <cell r="K15301" t="str">
            <v>SALÁRIOS, ENCARGOS E BENEFÍCIOS</v>
          </cell>
          <cell r="O15301">
            <v>0</v>
          </cell>
          <cell r="Q15301">
            <v>46235</v>
          </cell>
          <cell r="W15301" t="str">
            <v>SP INT 3</v>
          </cell>
          <cell r="X15301" t="str">
            <v>SP INT 3</v>
          </cell>
        </row>
        <row r="15302">
          <cell r="B15302">
            <v>8</v>
          </cell>
          <cell r="K15302" t="str">
            <v>SALÁRIOS, ENCARGOS E BENEFÍCIOS</v>
          </cell>
          <cell r="O15302">
            <v>0</v>
          </cell>
          <cell r="Q15302">
            <v>46235</v>
          </cell>
          <cell r="W15302" t="str">
            <v>SP INT 3</v>
          </cell>
          <cell r="X15302" t="str">
            <v>SP INT 3</v>
          </cell>
        </row>
        <row r="15303">
          <cell r="B15303">
            <v>8</v>
          </cell>
          <cell r="K15303" t="str">
            <v>SALÁRIOS, ENCARGOS E BENEFÍCIOS</v>
          </cell>
          <cell r="O15303">
            <v>0</v>
          </cell>
          <cell r="Q15303">
            <v>46235</v>
          </cell>
          <cell r="W15303" t="str">
            <v>SP INT 3</v>
          </cell>
          <cell r="X15303" t="str">
            <v>SP INT 3</v>
          </cell>
        </row>
        <row r="15304">
          <cell r="B15304">
            <v>8</v>
          </cell>
          <cell r="K15304" t="str">
            <v>PLR</v>
          </cell>
          <cell r="O15304">
            <v>0</v>
          </cell>
          <cell r="Q15304">
            <v>46235</v>
          </cell>
          <cell r="W15304" t="str">
            <v>SP INT 3</v>
          </cell>
          <cell r="X15304" t="str">
            <v>SP INT 3</v>
          </cell>
        </row>
        <row r="15305">
          <cell r="B15305">
            <v>8</v>
          </cell>
          <cell r="K15305" t="str">
            <v>SALÁRIOS, ENCARGOS E BENEFÍCIOS</v>
          </cell>
          <cell r="O15305">
            <v>0</v>
          </cell>
          <cell r="Q15305">
            <v>46235</v>
          </cell>
          <cell r="W15305" t="str">
            <v>SP INT 3</v>
          </cell>
          <cell r="X15305" t="str">
            <v>SP INT 3</v>
          </cell>
        </row>
        <row r="15306">
          <cell r="B15306">
            <v>8</v>
          </cell>
          <cell r="K15306" t="str">
            <v>SALÁRIOS, ENCARGOS E BENEFÍCIOS</v>
          </cell>
          <cell r="O15306">
            <v>0</v>
          </cell>
          <cell r="Q15306">
            <v>46235</v>
          </cell>
          <cell r="W15306" t="str">
            <v>SP INT 3</v>
          </cell>
          <cell r="X15306" t="str">
            <v>SP INT 3</v>
          </cell>
        </row>
        <row r="15307">
          <cell r="B15307">
            <v>8</v>
          </cell>
          <cell r="K15307" t="str">
            <v>SALÁRIOS, ENCARGOS E BENEFÍCIOS</v>
          </cell>
          <cell r="O15307">
            <v>0</v>
          </cell>
          <cell r="Q15307">
            <v>46235</v>
          </cell>
          <cell r="W15307" t="str">
            <v>SP INT 3</v>
          </cell>
          <cell r="X15307" t="str">
            <v>SP INT 3</v>
          </cell>
        </row>
        <row r="15308">
          <cell r="B15308">
            <v>8</v>
          </cell>
          <cell r="K15308" t="str">
            <v>SALÁRIOS, ENCARGOS E BENEFÍCIOS</v>
          </cell>
          <cell r="O15308">
            <v>0</v>
          </cell>
          <cell r="Q15308">
            <v>46235</v>
          </cell>
          <cell r="W15308" t="str">
            <v>SP INT 3</v>
          </cell>
          <cell r="X15308" t="str">
            <v>SP INT 3</v>
          </cell>
        </row>
        <row r="15309">
          <cell r="B15309">
            <v>8</v>
          </cell>
          <cell r="K15309" t="str">
            <v>SALÁRIOS, ENCARGOS E BENEFÍCIOS</v>
          </cell>
          <cell r="O15309">
            <v>0</v>
          </cell>
          <cell r="Q15309">
            <v>46235</v>
          </cell>
          <cell r="W15309" t="str">
            <v>SP INT 3</v>
          </cell>
          <cell r="X15309" t="str">
            <v>SP INT 3</v>
          </cell>
        </row>
        <row r="15310">
          <cell r="B15310">
            <v>8</v>
          </cell>
          <cell r="K15310" t="str">
            <v>SALÁRIOS, ENCARGOS E BENEFÍCIOS</v>
          </cell>
          <cell r="O15310">
            <v>0</v>
          </cell>
          <cell r="Q15310">
            <v>46235</v>
          </cell>
          <cell r="W15310" t="str">
            <v>SP INT 3</v>
          </cell>
          <cell r="X15310" t="str">
            <v>SP INT 3</v>
          </cell>
        </row>
        <row r="15311">
          <cell r="B15311">
            <v>8</v>
          </cell>
          <cell r="K15311" t="str">
            <v>SALÁRIOS, ENCARGOS E BENEFÍCIOS</v>
          </cell>
          <cell r="O15311">
            <v>0</v>
          </cell>
          <cell r="Q15311">
            <v>46235</v>
          </cell>
          <cell r="W15311" t="str">
            <v>SP INT 3</v>
          </cell>
          <cell r="X15311" t="str">
            <v>SP INT 3</v>
          </cell>
        </row>
        <row r="15312">
          <cell r="B15312">
            <v>8</v>
          </cell>
          <cell r="K15312" t="str">
            <v>SALÁRIOS, ENCARGOS E BENEFÍCIOS</v>
          </cell>
          <cell r="O15312">
            <v>0</v>
          </cell>
          <cell r="Q15312">
            <v>46235</v>
          </cell>
          <cell r="W15312" t="str">
            <v>SP INT 3</v>
          </cell>
          <cell r="X15312" t="str">
            <v>SP INT 3</v>
          </cell>
        </row>
        <row r="15313">
          <cell r="B15313">
            <v>8</v>
          </cell>
          <cell r="K15313" t="str">
            <v>SALÁRIOS, ENCARGOS E BENEFÍCIOS</v>
          </cell>
          <cell r="O15313">
            <v>0</v>
          </cell>
          <cell r="Q15313">
            <v>46235</v>
          </cell>
          <cell r="W15313" t="str">
            <v>SP INT 3</v>
          </cell>
          <cell r="X15313" t="str">
            <v>SP INT 3</v>
          </cell>
        </row>
        <row r="15314">
          <cell r="B15314">
            <v>8</v>
          </cell>
          <cell r="K15314" t="str">
            <v>SALÁRIOS, ENCARGOS E BENEFÍCIOS</v>
          </cell>
          <cell r="O15314">
            <v>0</v>
          </cell>
          <cell r="Q15314">
            <v>46235</v>
          </cell>
          <cell r="W15314" t="str">
            <v>SP INT 3</v>
          </cell>
          <cell r="X15314" t="str">
            <v>SP INT 3</v>
          </cell>
        </row>
        <row r="15315">
          <cell r="B15315">
            <v>8</v>
          </cell>
          <cell r="K15315" t="str">
            <v>SALÁRIOS, ENCARGOS E BENEFÍCIOS</v>
          </cell>
          <cell r="O15315">
            <v>0</v>
          </cell>
          <cell r="Q15315">
            <v>46235</v>
          </cell>
          <cell r="W15315" t="str">
            <v>SP INT 3</v>
          </cell>
          <cell r="X15315" t="str">
            <v>SP INT 3</v>
          </cell>
        </row>
        <row r="15316">
          <cell r="B15316">
            <v>8</v>
          </cell>
          <cell r="K15316" t="str">
            <v>DESPESAS GERAIS</v>
          </cell>
          <cell r="O15316">
            <v>0</v>
          </cell>
          <cell r="Q15316">
            <v>46235</v>
          </cell>
          <cell r="W15316" t="str">
            <v>SP INT 3</v>
          </cell>
          <cell r="X15316" t="str">
            <v>SP INT 3</v>
          </cell>
        </row>
        <row r="15317">
          <cell r="B15317">
            <v>8</v>
          </cell>
          <cell r="K15317" t="str">
            <v>SALÁRIOS, ENCARGOS E BENEFÍCIOS</v>
          </cell>
          <cell r="O15317">
            <v>0</v>
          </cell>
          <cell r="Q15317">
            <v>46235</v>
          </cell>
          <cell r="W15317" t="str">
            <v>SP INT 3</v>
          </cell>
          <cell r="X15317" t="str">
            <v>SP INT 3</v>
          </cell>
        </row>
        <row r="15318">
          <cell r="B15318">
            <v>8</v>
          </cell>
          <cell r="K15318" t="str">
            <v>SALÁRIOS, ENCARGOS E BENEFÍCIOS</v>
          </cell>
          <cell r="O15318">
            <v>0</v>
          </cell>
          <cell r="Q15318">
            <v>46235</v>
          </cell>
          <cell r="W15318" t="str">
            <v>SP INT 3</v>
          </cell>
          <cell r="X15318" t="str">
            <v>SP INT 3</v>
          </cell>
        </row>
        <row r="15319">
          <cell r="B15319">
            <v>8</v>
          </cell>
          <cell r="K15319" t="str">
            <v>SALÁRIOS, ENCARGOS E BENEFÍCIOS</v>
          </cell>
          <cell r="O15319">
            <v>0</v>
          </cell>
          <cell r="Q15319">
            <v>46235</v>
          </cell>
          <cell r="W15319" t="str">
            <v>SP INT 3</v>
          </cell>
          <cell r="X15319" t="str">
            <v>SP INT 3</v>
          </cell>
        </row>
        <row r="15320">
          <cell r="B15320">
            <v>8</v>
          </cell>
          <cell r="K15320" t="str">
            <v>SALÁRIOS, ENCARGOS E BENEFÍCIOS</v>
          </cell>
          <cell r="O15320">
            <v>0</v>
          </cell>
          <cell r="Q15320">
            <v>46235</v>
          </cell>
          <cell r="W15320" t="str">
            <v>SP INT 3</v>
          </cell>
          <cell r="X15320" t="str">
            <v>SP INT 3</v>
          </cell>
        </row>
        <row r="15321">
          <cell r="B15321">
            <v>8</v>
          </cell>
          <cell r="K15321" t="str">
            <v>SALÁRIOS, ENCARGOS E BENEFÍCIOS</v>
          </cell>
          <cell r="O15321">
            <v>0</v>
          </cell>
          <cell r="Q15321">
            <v>46235</v>
          </cell>
          <cell r="W15321" t="str">
            <v>SP INT 3</v>
          </cell>
          <cell r="X15321" t="str">
            <v>SP INT 3</v>
          </cell>
        </row>
        <row r="15322">
          <cell r="B15322">
            <v>8</v>
          </cell>
          <cell r="K15322" t="str">
            <v>SALÁRIOS, ENCARGOS E BENEFÍCIOS</v>
          </cell>
          <cell r="O15322">
            <v>0</v>
          </cell>
          <cell r="Q15322">
            <v>46235</v>
          </cell>
          <cell r="W15322" t="str">
            <v>SP INT 3</v>
          </cell>
          <cell r="X15322" t="str">
            <v>SP INT 3</v>
          </cell>
        </row>
        <row r="15323">
          <cell r="B15323">
            <v>8</v>
          </cell>
          <cell r="K15323" t="str">
            <v>SALÁRIOS, ENCARGOS E BENEFÍCIOS</v>
          </cell>
          <cell r="O15323">
            <v>0</v>
          </cell>
          <cell r="Q15323">
            <v>46235</v>
          </cell>
          <cell r="W15323" t="str">
            <v>SP INT 3</v>
          </cell>
          <cell r="X15323" t="str">
            <v>SP INT 3</v>
          </cell>
        </row>
        <row r="15324">
          <cell r="B15324">
            <v>8</v>
          </cell>
          <cell r="K15324" t="str">
            <v>SALÁRIOS, ENCARGOS E BENEFÍCIOS</v>
          </cell>
          <cell r="O15324">
            <v>0</v>
          </cell>
          <cell r="Q15324">
            <v>46235</v>
          </cell>
          <cell r="W15324" t="str">
            <v>SP INT 3</v>
          </cell>
          <cell r="X15324" t="str">
            <v>SP INT 3</v>
          </cell>
        </row>
        <row r="15325">
          <cell r="B15325">
            <v>8</v>
          </cell>
          <cell r="K15325" t="str">
            <v>SALÁRIOS, ENCARGOS E BENEFÍCIOS</v>
          </cell>
          <cell r="O15325">
            <v>0</v>
          </cell>
          <cell r="Q15325">
            <v>46235</v>
          </cell>
          <cell r="W15325" t="str">
            <v>SP INT 3</v>
          </cell>
          <cell r="X15325" t="str">
            <v>SP INT 3</v>
          </cell>
        </row>
        <row r="15326">
          <cell r="B15326">
            <v>8</v>
          </cell>
          <cell r="K15326" t="str">
            <v>SALÁRIOS, ENCARGOS E BENEFÍCIOS</v>
          </cell>
          <cell r="O15326">
            <v>0</v>
          </cell>
          <cell r="Q15326">
            <v>46235</v>
          </cell>
          <cell r="W15326" t="str">
            <v>SP INT 3</v>
          </cell>
          <cell r="X15326" t="str">
            <v>SP INT 3</v>
          </cell>
        </row>
        <row r="15327">
          <cell r="B15327">
            <v>8</v>
          </cell>
          <cell r="K15327" t="str">
            <v>SALÁRIOS, ENCARGOS E BENEFÍCIOS</v>
          </cell>
          <cell r="O15327">
            <v>0</v>
          </cell>
          <cell r="Q15327">
            <v>46235</v>
          </cell>
          <cell r="W15327" t="str">
            <v>SP INT 3</v>
          </cell>
          <cell r="X15327" t="str">
            <v>SP INT 3</v>
          </cell>
        </row>
        <row r="15328">
          <cell r="B15328">
            <v>8</v>
          </cell>
          <cell r="K15328" t="str">
            <v>SALÁRIOS, ENCARGOS E BENEFÍCIOS</v>
          </cell>
          <cell r="O15328">
            <v>0</v>
          </cell>
          <cell r="Q15328">
            <v>46235</v>
          </cell>
          <cell r="W15328" t="str">
            <v>SP INT 3</v>
          </cell>
          <cell r="X15328" t="str">
            <v>SP INT 3</v>
          </cell>
        </row>
        <row r="15329">
          <cell r="B15329">
            <v>8</v>
          </cell>
          <cell r="K15329" t="str">
            <v>SALÁRIOS, ENCARGOS E BENEFÍCIOS</v>
          </cell>
          <cell r="O15329">
            <v>0</v>
          </cell>
          <cell r="Q15329">
            <v>46235</v>
          </cell>
          <cell r="W15329" t="str">
            <v>SP INT 3</v>
          </cell>
          <cell r="X15329" t="str">
            <v>SP INT 3</v>
          </cell>
        </row>
        <row r="15330">
          <cell r="B15330">
            <v>8</v>
          </cell>
          <cell r="K15330" t="str">
            <v>SALÁRIOS, ENCARGOS E BENEFÍCIOS</v>
          </cell>
          <cell r="O15330">
            <v>0</v>
          </cell>
          <cell r="Q15330">
            <v>46235</v>
          </cell>
          <cell r="W15330" t="str">
            <v>SP INT 3</v>
          </cell>
          <cell r="X15330" t="str">
            <v>SP INT 3</v>
          </cell>
        </row>
        <row r="15331">
          <cell r="B15331">
            <v>8</v>
          </cell>
          <cell r="K15331" t="str">
            <v>SALÁRIOS, ENCARGOS E BENEFÍCIOS</v>
          </cell>
          <cell r="O15331">
            <v>0</v>
          </cell>
          <cell r="Q15331">
            <v>46235</v>
          </cell>
          <cell r="W15331" t="str">
            <v>SP INT 3</v>
          </cell>
          <cell r="X15331" t="str">
            <v>SP INT 3</v>
          </cell>
        </row>
        <row r="15332">
          <cell r="B15332">
            <v>8</v>
          </cell>
          <cell r="K15332" t="str">
            <v>DESPESAS GERAIS</v>
          </cell>
          <cell r="O15332">
            <v>0</v>
          </cell>
          <cell r="Q15332">
            <v>46235</v>
          </cell>
          <cell r="W15332" t="str">
            <v>SP INT 3</v>
          </cell>
          <cell r="X15332" t="str">
            <v>SP INT 3</v>
          </cell>
        </row>
        <row r="15333">
          <cell r="B15333">
            <v>8</v>
          </cell>
          <cell r="K15333" t="str">
            <v>SALÁRIOS, ENCARGOS E BENEFÍCIOS</v>
          </cell>
          <cell r="O15333">
            <v>0</v>
          </cell>
          <cell r="Q15333">
            <v>46235</v>
          </cell>
          <cell r="W15333" t="str">
            <v>SP INT 3</v>
          </cell>
          <cell r="X15333" t="str">
            <v>SP INT 3</v>
          </cell>
        </row>
        <row r="15334">
          <cell r="B15334">
            <v>8</v>
          </cell>
          <cell r="K15334" t="str">
            <v>SALÁRIOS, ENCARGOS E BENEFÍCIOS</v>
          </cell>
          <cell r="O15334">
            <v>0</v>
          </cell>
          <cell r="Q15334">
            <v>46235</v>
          </cell>
          <cell r="W15334" t="str">
            <v>SP INT 3</v>
          </cell>
          <cell r="X15334" t="str">
            <v>SP INT 3</v>
          </cell>
        </row>
        <row r="15335">
          <cell r="B15335">
            <v>8</v>
          </cell>
          <cell r="K15335" t="str">
            <v>SALÁRIOS, ENCARGOS E BENEFÍCIOS</v>
          </cell>
          <cell r="O15335">
            <v>0</v>
          </cell>
          <cell r="Q15335">
            <v>46235</v>
          </cell>
          <cell r="W15335" t="str">
            <v>SP INT 3</v>
          </cell>
          <cell r="X15335" t="str">
            <v>SP INT 3</v>
          </cell>
        </row>
        <row r="15336">
          <cell r="B15336">
            <v>8</v>
          </cell>
          <cell r="K15336" t="str">
            <v>SALÁRIOS, ENCARGOS E BENEFÍCIOS</v>
          </cell>
          <cell r="O15336">
            <v>0</v>
          </cell>
          <cell r="Q15336">
            <v>46235</v>
          </cell>
          <cell r="W15336" t="str">
            <v>SP INT 3</v>
          </cell>
          <cell r="X15336" t="str">
            <v>SP INT 3</v>
          </cell>
        </row>
        <row r="15337">
          <cell r="B15337">
            <v>8</v>
          </cell>
          <cell r="K15337" t="str">
            <v>SALÁRIOS, ENCARGOS E BENEFÍCIOS</v>
          </cell>
          <cell r="O15337">
            <v>0</v>
          </cell>
          <cell r="Q15337">
            <v>46235</v>
          </cell>
          <cell r="W15337" t="str">
            <v>SP INT 3</v>
          </cell>
          <cell r="X15337" t="str">
            <v>SP INT 3</v>
          </cell>
        </row>
        <row r="15338">
          <cell r="B15338">
            <v>8</v>
          </cell>
          <cell r="K15338" t="str">
            <v>SALÁRIOS, ENCARGOS E BENEFÍCIOS</v>
          </cell>
          <cell r="O15338">
            <v>0</v>
          </cell>
          <cell r="Q15338">
            <v>46235</v>
          </cell>
          <cell r="W15338" t="str">
            <v>SP INT 3</v>
          </cell>
          <cell r="X15338" t="str">
            <v>SP INT 3</v>
          </cell>
        </row>
        <row r="15339">
          <cell r="B15339">
            <v>8</v>
          </cell>
          <cell r="K15339" t="str">
            <v>SALÁRIOS, ENCARGOS E BENEFÍCIOS</v>
          </cell>
          <cell r="O15339">
            <v>0</v>
          </cell>
          <cell r="Q15339">
            <v>46235</v>
          </cell>
          <cell r="W15339" t="str">
            <v>SP INT 3</v>
          </cell>
          <cell r="X15339" t="str">
            <v>SP INT 3</v>
          </cell>
        </row>
        <row r="15340">
          <cell r="B15340">
            <v>8</v>
          </cell>
          <cell r="K15340" t="str">
            <v>SALÁRIOS, ENCARGOS E BENEFÍCIOS</v>
          </cell>
          <cell r="O15340">
            <v>0</v>
          </cell>
          <cell r="Q15340">
            <v>46235</v>
          </cell>
          <cell r="W15340" t="str">
            <v>SP INT 3</v>
          </cell>
          <cell r="X15340" t="str">
            <v>SP INT 3</v>
          </cell>
        </row>
        <row r="15341">
          <cell r="B15341">
            <v>8</v>
          </cell>
          <cell r="K15341" t="str">
            <v>SALÁRIOS, ENCARGOS E BENEFÍCIOS</v>
          </cell>
          <cell r="O15341">
            <v>0</v>
          </cell>
          <cell r="Q15341">
            <v>46235</v>
          </cell>
          <cell r="W15341" t="str">
            <v>SP INT 3</v>
          </cell>
          <cell r="X15341" t="str">
            <v>SP INT 3</v>
          </cell>
        </row>
        <row r="15342">
          <cell r="B15342">
            <v>8</v>
          </cell>
          <cell r="K15342" t="str">
            <v>SALÁRIOS, ENCARGOS E BENEFÍCIOS</v>
          </cell>
          <cell r="O15342">
            <v>0</v>
          </cell>
          <cell r="Q15342">
            <v>46235</v>
          </cell>
          <cell r="W15342" t="str">
            <v>SP INT 3</v>
          </cell>
          <cell r="X15342" t="str">
            <v>SP INT 3</v>
          </cell>
        </row>
        <row r="15343">
          <cell r="B15343">
            <v>8</v>
          </cell>
          <cell r="K15343" t="str">
            <v>DESPESAS GERAIS</v>
          </cell>
          <cell r="O15343">
            <v>0</v>
          </cell>
          <cell r="Q15343">
            <v>46235</v>
          </cell>
          <cell r="W15343" t="str">
            <v>SP INT 3</v>
          </cell>
          <cell r="X15343" t="str">
            <v>SP INT 3</v>
          </cell>
        </row>
        <row r="15344">
          <cell r="B15344">
            <v>8</v>
          </cell>
          <cell r="K15344" t="str">
            <v>PLR</v>
          </cell>
          <cell r="O15344">
            <v>0</v>
          </cell>
          <cell r="Q15344">
            <v>46235</v>
          </cell>
          <cell r="W15344" t="str">
            <v>SP INT 3</v>
          </cell>
          <cell r="X15344" t="str">
            <v>SP INT 3</v>
          </cell>
        </row>
        <row r="15345">
          <cell r="B15345">
            <v>8</v>
          </cell>
          <cell r="K15345" t="str">
            <v>SALÁRIOS, ENCARGOS E BENEFÍCIOS</v>
          </cell>
          <cell r="O15345">
            <v>0</v>
          </cell>
          <cell r="Q15345">
            <v>46235</v>
          </cell>
          <cell r="W15345" t="str">
            <v>SP INT 3</v>
          </cell>
          <cell r="X15345" t="str">
            <v>SP INT 3</v>
          </cell>
        </row>
        <row r="15346">
          <cell r="B15346">
            <v>8</v>
          </cell>
          <cell r="K15346" t="str">
            <v>SALÁRIOS, ENCARGOS E BENEFÍCIOS</v>
          </cell>
          <cell r="O15346">
            <v>0</v>
          </cell>
          <cell r="Q15346">
            <v>46235</v>
          </cell>
          <cell r="W15346" t="str">
            <v>SP INT 3</v>
          </cell>
          <cell r="X15346" t="str">
            <v>SP INT 3</v>
          </cell>
        </row>
        <row r="15347">
          <cell r="B15347">
            <v>8</v>
          </cell>
          <cell r="K15347" t="str">
            <v>SALÁRIOS, ENCARGOS E BENEFÍCIOS</v>
          </cell>
          <cell r="O15347">
            <v>0</v>
          </cell>
          <cell r="Q15347">
            <v>46235</v>
          </cell>
          <cell r="W15347" t="str">
            <v>SP INT 3</v>
          </cell>
          <cell r="X15347" t="str">
            <v>SP INT 3</v>
          </cell>
        </row>
        <row r="15348">
          <cell r="B15348">
            <v>8</v>
          </cell>
          <cell r="K15348" t="str">
            <v>SALÁRIOS, ENCARGOS E BENEFÍCIOS</v>
          </cell>
          <cell r="O15348">
            <v>0</v>
          </cell>
          <cell r="Q15348">
            <v>46235</v>
          </cell>
          <cell r="W15348" t="str">
            <v>SP INT 3</v>
          </cell>
          <cell r="X15348" t="str">
            <v>SP INT 3</v>
          </cell>
        </row>
        <row r="15349">
          <cell r="B15349">
            <v>8</v>
          </cell>
          <cell r="K15349" t="str">
            <v>SALÁRIOS, ENCARGOS E BENEFÍCIOS</v>
          </cell>
          <cell r="O15349">
            <v>0</v>
          </cell>
          <cell r="Q15349">
            <v>46235</v>
          </cell>
          <cell r="W15349" t="str">
            <v>SP INT 3</v>
          </cell>
          <cell r="X15349" t="str">
            <v>SP INT 3</v>
          </cell>
        </row>
        <row r="15350">
          <cell r="B15350">
            <v>8</v>
          </cell>
          <cell r="K15350" t="str">
            <v>SALÁRIOS, ENCARGOS E BENEFÍCIOS</v>
          </cell>
          <cell r="O15350">
            <v>0</v>
          </cell>
          <cell r="Q15350">
            <v>46235</v>
          </cell>
          <cell r="W15350" t="str">
            <v>SP INT 3</v>
          </cell>
          <cell r="X15350" t="str">
            <v>SP INT 3</v>
          </cell>
        </row>
        <row r="15351">
          <cell r="B15351">
            <v>8</v>
          </cell>
          <cell r="K15351" t="str">
            <v>SALÁRIOS, ENCARGOS E BENEFÍCIOS</v>
          </cell>
          <cell r="O15351">
            <v>0</v>
          </cell>
          <cell r="Q15351">
            <v>46235</v>
          </cell>
          <cell r="W15351" t="str">
            <v>SP INT 3</v>
          </cell>
          <cell r="X15351" t="str">
            <v>SP INT 3</v>
          </cell>
        </row>
        <row r="15352">
          <cell r="B15352">
            <v>8</v>
          </cell>
          <cell r="K15352" t="str">
            <v>DESPESAS GERAIS</v>
          </cell>
          <cell r="O15352">
            <v>0</v>
          </cell>
          <cell r="Q15352">
            <v>46235</v>
          </cell>
          <cell r="W15352" t="str">
            <v>SP INT 4</v>
          </cell>
          <cell r="X15352" t="str">
            <v>SP INT 4</v>
          </cell>
        </row>
        <row r="15353">
          <cell r="B15353">
            <v>8</v>
          </cell>
          <cell r="K15353" t="str">
            <v>SALÁRIOS, ENCARGOS E BENEFÍCIOS</v>
          </cell>
          <cell r="O15353">
            <v>0</v>
          </cell>
          <cell r="Q15353">
            <v>46235</v>
          </cell>
          <cell r="W15353" t="str">
            <v>SP INT 4</v>
          </cell>
          <cell r="X15353" t="str">
            <v>SP INT 4</v>
          </cell>
        </row>
        <row r="15354">
          <cell r="B15354">
            <v>8</v>
          </cell>
          <cell r="K15354" t="str">
            <v>SALÁRIOS, ENCARGOS E BENEFÍCIOS</v>
          </cell>
          <cell r="O15354">
            <v>0</v>
          </cell>
          <cell r="Q15354">
            <v>46235</v>
          </cell>
          <cell r="W15354" t="str">
            <v>SP INT 4</v>
          </cell>
          <cell r="X15354" t="str">
            <v>SP INT 4</v>
          </cell>
        </row>
        <row r="15355">
          <cell r="B15355">
            <v>8</v>
          </cell>
          <cell r="K15355" t="str">
            <v>SALÁRIOS, ENCARGOS E BENEFÍCIOS</v>
          </cell>
          <cell r="O15355">
            <v>0</v>
          </cell>
          <cell r="Q15355">
            <v>46235</v>
          </cell>
          <cell r="W15355" t="str">
            <v>SP INT 4</v>
          </cell>
          <cell r="X15355" t="str">
            <v>SP INT 4</v>
          </cell>
        </row>
        <row r="15356">
          <cell r="B15356">
            <v>8</v>
          </cell>
          <cell r="K15356" t="str">
            <v>SALÁRIOS, ENCARGOS E BENEFÍCIOS</v>
          </cell>
          <cell r="O15356">
            <v>0</v>
          </cell>
          <cell r="Q15356">
            <v>46235</v>
          </cell>
          <cell r="W15356" t="str">
            <v>SP INT 4</v>
          </cell>
          <cell r="X15356" t="str">
            <v>SP INT 4</v>
          </cell>
        </row>
        <row r="15357">
          <cell r="B15357">
            <v>8</v>
          </cell>
          <cell r="K15357" t="str">
            <v>SALÁRIOS, ENCARGOS E BENEFÍCIOS</v>
          </cell>
          <cell r="O15357">
            <v>0</v>
          </cell>
          <cell r="Q15357">
            <v>46235</v>
          </cell>
          <cell r="W15357" t="str">
            <v>SP INT 4</v>
          </cell>
          <cell r="X15357" t="str">
            <v>SP INT 4</v>
          </cell>
        </row>
        <row r="15358">
          <cell r="B15358">
            <v>8</v>
          </cell>
          <cell r="K15358" t="str">
            <v>SALÁRIOS, ENCARGOS E BENEFÍCIOS</v>
          </cell>
          <cell r="O15358">
            <v>0</v>
          </cell>
          <cell r="Q15358">
            <v>46235</v>
          </cell>
          <cell r="W15358" t="str">
            <v>SP INT 4</v>
          </cell>
          <cell r="X15358" t="str">
            <v>SP INT 4</v>
          </cell>
        </row>
        <row r="15359">
          <cell r="B15359">
            <v>8</v>
          </cell>
          <cell r="K15359" t="str">
            <v>DESPESAS GERAIS</v>
          </cell>
          <cell r="O15359">
            <v>0</v>
          </cell>
          <cell r="Q15359">
            <v>46235</v>
          </cell>
          <cell r="W15359" t="str">
            <v>SP INT 4</v>
          </cell>
          <cell r="X15359" t="str">
            <v>SP INT 4</v>
          </cell>
        </row>
        <row r="15360">
          <cell r="B15360">
            <v>8</v>
          </cell>
          <cell r="K15360" t="str">
            <v>SALÁRIOS, ENCARGOS E BENEFÍCIOS</v>
          </cell>
          <cell r="O15360">
            <v>0</v>
          </cell>
          <cell r="Q15360">
            <v>46235</v>
          </cell>
          <cell r="W15360" t="str">
            <v>SP INT 4</v>
          </cell>
          <cell r="X15360" t="str">
            <v>SP INT 4</v>
          </cell>
        </row>
        <row r="15361">
          <cell r="B15361">
            <v>8</v>
          </cell>
          <cell r="K15361" t="str">
            <v>SALÁRIOS, ENCARGOS E BENEFÍCIOS</v>
          </cell>
          <cell r="O15361">
            <v>0</v>
          </cell>
          <cell r="Q15361">
            <v>46235</v>
          </cell>
          <cell r="W15361" t="str">
            <v>SP INT 4</v>
          </cell>
          <cell r="X15361" t="str">
            <v>SP INT 4</v>
          </cell>
        </row>
        <row r="15362">
          <cell r="B15362">
            <v>8</v>
          </cell>
          <cell r="K15362" t="str">
            <v>SALÁRIOS, ENCARGOS E BENEFÍCIOS</v>
          </cell>
          <cell r="O15362">
            <v>0</v>
          </cell>
          <cell r="Q15362">
            <v>46235</v>
          </cell>
          <cell r="W15362" t="str">
            <v>SP INT 4</v>
          </cell>
          <cell r="X15362" t="str">
            <v>SP INT 4</v>
          </cell>
        </row>
        <row r="15363">
          <cell r="B15363">
            <v>8</v>
          </cell>
          <cell r="K15363" t="str">
            <v>SALÁRIOS, ENCARGOS E BENEFÍCIOS</v>
          </cell>
          <cell r="O15363">
            <v>0</v>
          </cell>
          <cell r="Q15363">
            <v>46235</v>
          </cell>
          <cell r="W15363" t="str">
            <v>SP INT 4</v>
          </cell>
          <cell r="X15363" t="str">
            <v>SP INT 4</v>
          </cell>
        </row>
        <row r="15364">
          <cell r="B15364">
            <v>8</v>
          </cell>
          <cell r="K15364" t="str">
            <v>SALÁRIOS, ENCARGOS E BENEFÍCIOS</v>
          </cell>
          <cell r="O15364">
            <v>0</v>
          </cell>
          <cell r="Q15364">
            <v>46235</v>
          </cell>
          <cell r="W15364" t="str">
            <v>SP INT 4</v>
          </cell>
          <cell r="X15364" t="str">
            <v>SP INT 4</v>
          </cell>
        </row>
        <row r="15365">
          <cell r="B15365">
            <v>8</v>
          </cell>
          <cell r="K15365" t="str">
            <v>SALÁRIOS, ENCARGOS E BENEFÍCIOS</v>
          </cell>
          <cell r="O15365">
            <v>0</v>
          </cell>
          <cell r="Q15365">
            <v>46235</v>
          </cell>
          <cell r="W15365" t="str">
            <v>SP INT 4</v>
          </cell>
          <cell r="X15365" t="str">
            <v>SP INT 4</v>
          </cell>
        </row>
        <row r="15366">
          <cell r="B15366">
            <v>8</v>
          </cell>
          <cell r="K15366" t="str">
            <v>SALÁRIOS, ENCARGOS E BENEFÍCIOS</v>
          </cell>
          <cell r="O15366">
            <v>0</v>
          </cell>
          <cell r="Q15366">
            <v>46235</v>
          </cell>
          <cell r="W15366" t="str">
            <v>SP INT 4</v>
          </cell>
          <cell r="X15366" t="str">
            <v>SP INT 4</v>
          </cell>
        </row>
        <row r="15367">
          <cell r="B15367">
            <v>8</v>
          </cell>
          <cell r="K15367" t="str">
            <v>SALÁRIOS, ENCARGOS E BENEFÍCIOS</v>
          </cell>
          <cell r="O15367">
            <v>0</v>
          </cell>
          <cell r="Q15367">
            <v>46235</v>
          </cell>
          <cell r="W15367" t="str">
            <v>SP INT 4</v>
          </cell>
          <cell r="X15367" t="str">
            <v>SP INT 4</v>
          </cell>
        </row>
        <row r="15368">
          <cell r="B15368">
            <v>8</v>
          </cell>
          <cell r="K15368" t="str">
            <v>SALÁRIOS, ENCARGOS E BENEFÍCIOS</v>
          </cell>
          <cell r="O15368">
            <v>0</v>
          </cell>
          <cell r="Q15368">
            <v>46235</v>
          </cell>
          <cell r="W15368" t="str">
            <v>SP INT 4</v>
          </cell>
          <cell r="X15368" t="str">
            <v>SP INT 4</v>
          </cell>
        </row>
        <row r="15369">
          <cell r="B15369">
            <v>8</v>
          </cell>
          <cell r="K15369" t="str">
            <v>SALÁRIOS, ENCARGOS E BENEFÍCIOS</v>
          </cell>
          <cell r="O15369">
            <v>0</v>
          </cell>
          <cell r="Q15369">
            <v>46235</v>
          </cell>
          <cell r="W15369" t="str">
            <v>SP INT 4</v>
          </cell>
          <cell r="X15369" t="str">
            <v>SP INT 4</v>
          </cell>
        </row>
        <row r="15370">
          <cell r="B15370">
            <v>8</v>
          </cell>
          <cell r="K15370" t="str">
            <v>SALÁRIOS, ENCARGOS E BENEFÍCIOS</v>
          </cell>
          <cell r="O15370">
            <v>0</v>
          </cell>
          <cell r="Q15370">
            <v>46235</v>
          </cell>
          <cell r="W15370" t="str">
            <v>SP INT 4</v>
          </cell>
          <cell r="X15370" t="str">
            <v>SP INT 4</v>
          </cell>
        </row>
        <row r="15371">
          <cell r="B15371">
            <v>8</v>
          </cell>
          <cell r="K15371" t="str">
            <v>SALÁRIOS, ENCARGOS E BENEFÍCIOS</v>
          </cell>
          <cell r="O15371">
            <v>0</v>
          </cell>
          <cell r="Q15371">
            <v>46235</v>
          </cell>
          <cell r="W15371" t="str">
            <v>SP INT 4</v>
          </cell>
          <cell r="X15371" t="str">
            <v>SP INT 4</v>
          </cell>
        </row>
        <row r="15372">
          <cell r="B15372">
            <v>8</v>
          </cell>
          <cell r="K15372" t="str">
            <v>SALÁRIOS, ENCARGOS E BENEFÍCIOS</v>
          </cell>
          <cell r="O15372">
            <v>0</v>
          </cell>
          <cell r="Q15372">
            <v>46235</v>
          </cell>
          <cell r="W15372" t="str">
            <v>SP INT 4</v>
          </cell>
          <cell r="X15372" t="str">
            <v>SP INT 4</v>
          </cell>
        </row>
        <row r="15373">
          <cell r="B15373">
            <v>8</v>
          </cell>
          <cell r="K15373" t="str">
            <v>SALÁRIOS, ENCARGOS E BENEFÍCIOS</v>
          </cell>
          <cell r="O15373">
            <v>0</v>
          </cell>
          <cell r="Q15373">
            <v>46235</v>
          </cell>
          <cell r="W15373" t="str">
            <v>SP INT 4</v>
          </cell>
          <cell r="X15373" t="str">
            <v>SP INT 4</v>
          </cell>
        </row>
        <row r="15374">
          <cell r="B15374">
            <v>8</v>
          </cell>
          <cell r="K15374" t="str">
            <v>SALÁRIOS, ENCARGOS E BENEFÍCIOS</v>
          </cell>
          <cell r="O15374">
            <v>0</v>
          </cell>
          <cell r="Q15374">
            <v>46235</v>
          </cell>
          <cell r="W15374" t="str">
            <v>SP INT 4</v>
          </cell>
          <cell r="X15374" t="str">
            <v>SP INT 4</v>
          </cell>
        </row>
        <row r="15375">
          <cell r="B15375">
            <v>8</v>
          </cell>
          <cell r="K15375" t="str">
            <v>SALÁRIOS, ENCARGOS E BENEFÍCIOS</v>
          </cell>
          <cell r="O15375">
            <v>0</v>
          </cell>
          <cell r="Q15375">
            <v>46235</v>
          </cell>
          <cell r="W15375" t="str">
            <v>SP INT 4</v>
          </cell>
          <cell r="X15375" t="str">
            <v>SP INT 4</v>
          </cell>
        </row>
        <row r="15376">
          <cell r="B15376">
            <v>8</v>
          </cell>
          <cell r="K15376" t="str">
            <v>DESPESAS GERAIS</v>
          </cell>
          <cell r="O15376">
            <v>0</v>
          </cell>
          <cell r="Q15376">
            <v>46235</v>
          </cell>
          <cell r="W15376" t="str">
            <v>SP INT 4</v>
          </cell>
          <cell r="X15376" t="str">
            <v>SP INT 4</v>
          </cell>
        </row>
        <row r="15377">
          <cell r="B15377">
            <v>8</v>
          </cell>
          <cell r="K15377" t="str">
            <v>PLR</v>
          </cell>
          <cell r="O15377">
            <v>0</v>
          </cell>
          <cell r="Q15377">
            <v>46235</v>
          </cell>
          <cell r="W15377" t="str">
            <v>SP INT 4</v>
          </cell>
          <cell r="X15377" t="str">
            <v>SP INT 4</v>
          </cell>
        </row>
        <row r="15378">
          <cell r="B15378">
            <v>8</v>
          </cell>
          <cell r="K15378" t="str">
            <v>SALÁRIOS, ENCARGOS E BENEFÍCIOS</v>
          </cell>
          <cell r="O15378">
            <v>0</v>
          </cell>
          <cell r="Q15378">
            <v>46235</v>
          </cell>
          <cell r="W15378" t="str">
            <v>SP INT 4</v>
          </cell>
          <cell r="X15378" t="str">
            <v>SP INT 4</v>
          </cell>
        </row>
        <row r="15379">
          <cell r="B15379">
            <v>8</v>
          </cell>
          <cell r="K15379" t="str">
            <v>SALÁRIOS, ENCARGOS E BENEFÍCIOS</v>
          </cell>
          <cell r="O15379">
            <v>0</v>
          </cell>
          <cell r="Q15379">
            <v>46235</v>
          </cell>
          <cell r="W15379" t="str">
            <v>SP INT 4</v>
          </cell>
          <cell r="X15379" t="str">
            <v>SP INT 4</v>
          </cell>
        </row>
        <row r="15380">
          <cell r="B15380">
            <v>8</v>
          </cell>
          <cell r="K15380" t="str">
            <v>SALÁRIOS, ENCARGOS E BENEFÍCIOS</v>
          </cell>
          <cell r="O15380">
            <v>0</v>
          </cell>
          <cell r="Q15380">
            <v>46235</v>
          </cell>
          <cell r="W15380" t="str">
            <v>SP INT 4</v>
          </cell>
          <cell r="X15380" t="str">
            <v>SP INT 4</v>
          </cell>
        </row>
        <row r="15381">
          <cell r="B15381">
            <v>8</v>
          </cell>
          <cell r="K15381" t="str">
            <v>SALÁRIOS, ENCARGOS E BENEFÍCIOS</v>
          </cell>
          <cell r="O15381">
            <v>0</v>
          </cell>
          <cell r="Q15381">
            <v>46235</v>
          </cell>
          <cell r="W15381" t="str">
            <v>SP INT 4</v>
          </cell>
          <cell r="X15381" t="str">
            <v>SP INT 4</v>
          </cell>
        </row>
        <row r="15382">
          <cell r="B15382">
            <v>8</v>
          </cell>
          <cell r="K15382" t="str">
            <v>SALÁRIOS, ENCARGOS E BENEFÍCIOS</v>
          </cell>
          <cell r="O15382">
            <v>0</v>
          </cell>
          <cell r="Q15382">
            <v>46235</v>
          </cell>
          <cell r="W15382" t="str">
            <v>SP INT 4</v>
          </cell>
          <cell r="X15382" t="str">
            <v>SP INT 4</v>
          </cell>
        </row>
        <row r="15383">
          <cell r="B15383">
            <v>8</v>
          </cell>
          <cell r="K15383" t="str">
            <v>SALÁRIOS, ENCARGOS E BENEFÍCIOS</v>
          </cell>
          <cell r="O15383">
            <v>0</v>
          </cell>
          <cell r="Q15383">
            <v>46235</v>
          </cell>
          <cell r="W15383" t="str">
            <v>SP INT 4</v>
          </cell>
          <cell r="X15383" t="str">
            <v>SP INT 4</v>
          </cell>
        </row>
        <row r="15384">
          <cell r="B15384">
            <v>8</v>
          </cell>
          <cell r="K15384" t="str">
            <v>SALÁRIOS, ENCARGOS E BENEFÍCIOS</v>
          </cell>
          <cell r="O15384">
            <v>0</v>
          </cell>
          <cell r="Q15384">
            <v>46235</v>
          </cell>
          <cell r="W15384" t="str">
            <v>SP INT 4</v>
          </cell>
          <cell r="X15384" t="str">
            <v>SP INT 4</v>
          </cell>
        </row>
        <row r="15385">
          <cell r="B15385">
            <v>8</v>
          </cell>
          <cell r="K15385" t="str">
            <v>DESPESAS GERAIS</v>
          </cell>
          <cell r="O15385">
            <v>0</v>
          </cell>
          <cell r="Q15385">
            <v>46235</v>
          </cell>
          <cell r="W15385" t="str">
            <v>SP INT 4</v>
          </cell>
          <cell r="X15385" t="str">
            <v>SP INT 4</v>
          </cell>
        </row>
        <row r="15386">
          <cell r="B15386">
            <v>8</v>
          </cell>
          <cell r="K15386" t="str">
            <v>SALÁRIOS, ENCARGOS E BENEFÍCIOS</v>
          </cell>
          <cell r="O15386">
            <v>0</v>
          </cell>
          <cell r="Q15386">
            <v>46235</v>
          </cell>
          <cell r="W15386" t="str">
            <v>SP INT 4</v>
          </cell>
          <cell r="X15386" t="str">
            <v>SP INT 4</v>
          </cell>
        </row>
        <row r="15387">
          <cell r="B15387">
            <v>8</v>
          </cell>
          <cell r="K15387" t="str">
            <v>SALÁRIOS, ENCARGOS E BENEFÍCIOS</v>
          </cell>
          <cell r="O15387">
            <v>0</v>
          </cell>
          <cell r="Q15387">
            <v>46235</v>
          </cell>
          <cell r="W15387" t="str">
            <v>SP INT 4</v>
          </cell>
          <cell r="X15387" t="str">
            <v>SP INT 4</v>
          </cell>
        </row>
        <row r="15388">
          <cell r="B15388">
            <v>8</v>
          </cell>
          <cell r="K15388" t="str">
            <v>SALÁRIOS, ENCARGOS E BENEFÍCIOS</v>
          </cell>
          <cell r="O15388">
            <v>0</v>
          </cell>
          <cell r="Q15388">
            <v>46235</v>
          </cell>
          <cell r="W15388" t="str">
            <v>SP INT 4</v>
          </cell>
          <cell r="X15388" t="str">
            <v>SP INT 4</v>
          </cell>
        </row>
        <row r="15389">
          <cell r="B15389">
            <v>8</v>
          </cell>
          <cell r="K15389" t="str">
            <v>SALÁRIOS, ENCARGOS E BENEFÍCIOS</v>
          </cell>
          <cell r="O15389">
            <v>0</v>
          </cell>
          <cell r="Q15389">
            <v>46235</v>
          </cell>
          <cell r="W15389" t="str">
            <v>SP INT 4</v>
          </cell>
          <cell r="X15389" t="str">
            <v>SP INT 4</v>
          </cell>
        </row>
        <row r="15390">
          <cell r="B15390">
            <v>8</v>
          </cell>
          <cell r="K15390" t="str">
            <v>SALÁRIOS, ENCARGOS E BENEFÍCIOS</v>
          </cell>
          <cell r="O15390">
            <v>0</v>
          </cell>
          <cell r="Q15390">
            <v>46235</v>
          </cell>
          <cell r="W15390" t="str">
            <v>SP INT 4</v>
          </cell>
          <cell r="X15390" t="str">
            <v>SP INT 4</v>
          </cell>
        </row>
        <row r="15391">
          <cell r="B15391">
            <v>8</v>
          </cell>
          <cell r="K15391" t="str">
            <v>SALÁRIOS, ENCARGOS E BENEFÍCIOS</v>
          </cell>
          <cell r="O15391">
            <v>0</v>
          </cell>
          <cell r="Q15391">
            <v>46235</v>
          </cell>
          <cell r="W15391" t="str">
            <v>SP INT 4</v>
          </cell>
          <cell r="X15391" t="str">
            <v>SP INT 4</v>
          </cell>
        </row>
        <row r="15392">
          <cell r="B15392">
            <v>8</v>
          </cell>
          <cell r="K15392" t="str">
            <v>DESPESAS GERAIS</v>
          </cell>
          <cell r="O15392">
            <v>0</v>
          </cell>
          <cell r="Q15392">
            <v>46235</v>
          </cell>
          <cell r="W15392" t="str">
            <v>SP INT 4</v>
          </cell>
          <cell r="X15392" t="str">
            <v>SP INT 4</v>
          </cell>
        </row>
        <row r="15393">
          <cell r="B15393">
            <v>8</v>
          </cell>
          <cell r="K15393" t="str">
            <v>SALÁRIOS, ENCARGOS E BENEFÍCIOS</v>
          </cell>
          <cell r="O15393">
            <v>0</v>
          </cell>
          <cell r="Q15393">
            <v>46235</v>
          </cell>
          <cell r="W15393" t="str">
            <v>SP INT 4</v>
          </cell>
          <cell r="X15393" t="str">
            <v>SP INT 4</v>
          </cell>
        </row>
        <row r="15394">
          <cell r="B15394">
            <v>8</v>
          </cell>
          <cell r="K15394" t="str">
            <v>SALÁRIOS, ENCARGOS E BENEFÍCIOS</v>
          </cell>
          <cell r="O15394">
            <v>0</v>
          </cell>
          <cell r="Q15394">
            <v>46235</v>
          </cell>
          <cell r="W15394" t="str">
            <v>SP INT 4</v>
          </cell>
          <cell r="X15394" t="str">
            <v>SP INT 4</v>
          </cell>
        </row>
        <row r="15395">
          <cell r="B15395">
            <v>8</v>
          </cell>
          <cell r="K15395" t="str">
            <v>SALÁRIOS, ENCARGOS E BENEFÍCIOS</v>
          </cell>
          <cell r="O15395">
            <v>0</v>
          </cell>
          <cell r="Q15395">
            <v>46235</v>
          </cell>
          <cell r="W15395" t="str">
            <v>SP INT 4</v>
          </cell>
          <cell r="X15395" t="str">
            <v>SP INT 4</v>
          </cell>
        </row>
        <row r="15396">
          <cell r="B15396">
            <v>8</v>
          </cell>
          <cell r="K15396" t="str">
            <v>SALÁRIOS, ENCARGOS E BENEFÍCIOS</v>
          </cell>
          <cell r="O15396">
            <v>0</v>
          </cell>
          <cell r="Q15396">
            <v>46235</v>
          </cell>
          <cell r="W15396" t="str">
            <v>SP INT 4</v>
          </cell>
          <cell r="X15396" t="str">
            <v>SP INT 4</v>
          </cell>
        </row>
        <row r="15397">
          <cell r="B15397">
            <v>8</v>
          </cell>
          <cell r="K15397" t="str">
            <v>SALÁRIOS, ENCARGOS E BENEFÍCIOS</v>
          </cell>
          <cell r="O15397">
            <v>0</v>
          </cell>
          <cell r="Q15397">
            <v>46235</v>
          </cell>
          <cell r="W15397" t="str">
            <v>SP INT 4</v>
          </cell>
          <cell r="X15397" t="str">
            <v>SP INT 4</v>
          </cell>
        </row>
        <row r="15398">
          <cell r="B15398">
            <v>8</v>
          </cell>
          <cell r="K15398" t="str">
            <v>SALÁRIOS, ENCARGOS E BENEFÍCIOS</v>
          </cell>
          <cell r="O15398">
            <v>0</v>
          </cell>
          <cell r="Q15398">
            <v>46235</v>
          </cell>
          <cell r="W15398" t="str">
            <v>SP INT 4</v>
          </cell>
          <cell r="X15398" t="str">
            <v>SP INT 4</v>
          </cell>
        </row>
        <row r="15399">
          <cell r="B15399">
            <v>8</v>
          </cell>
          <cell r="K15399" t="str">
            <v>SALÁRIOS, ENCARGOS E BENEFÍCIOS</v>
          </cell>
          <cell r="O15399">
            <v>0</v>
          </cell>
          <cell r="Q15399">
            <v>46235</v>
          </cell>
          <cell r="W15399" t="str">
            <v>SP INT 4</v>
          </cell>
          <cell r="X15399" t="str">
            <v>SP INT 4</v>
          </cell>
        </row>
        <row r="15400">
          <cell r="B15400">
            <v>8</v>
          </cell>
          <cell r="K15400" t="str">
            <v>SALÁRIOS, ENCARGOS E BENEFÍCIOS</v>
          </cell>
          <cell r="O15400">
            <v>0</v>
          </cell>
          <cell r="Q15400">
            <v>46235</v>
          </cell>
          <cell r="W15400" t="str">
            <v>SP INT 4</v>
          </cell>
          <cell r="X15400" t="str">
            <v>SP INT 4</v>
          </cell>
        </row>
        <row r="15401">
          <cell r="B15401">
            <v>8</v>
          </cell>
          <cell r="K15401" t="str">
            <v>SALÁRIOS, ENCARGOS E BENEFÍCIOS</v>
          </cell>
          <cell r="O15401">
            <v>0</v>
          </cell>
          <cell r="Q15401">
            <v>46235</v>
          </cell>
          <cell r="W15401" t="str">
            <v>SP INT 4</v>
          </cell>
          <cell r="X15401" t="str">
            <v>SP INT 4</v>
          </cell>
        </row>
        <row r="15402">
          <cell r="B15402">
            <v>8</v>
          </cell>
          <cell r="K15402" t="str">
            <v>SALÁRIOS, ENCARGOS E BENEFÍCIOS</v>
          </cell>
          <cell r="O15402">
            <v>0</v>
          </cell>
          <cell r="Q15402">
            <v>46235</v>
          </cell>
          <cell r="W15402" t="str">
            <v>SP INT 4</v>
          </cell>
          <cell r="X15402" t="str">
            <v>SP INT 4</v>
          </cell>
        </row>
        <row r="15403">
          <cell r="B15403">
            <v>8</v>
          </cell>
          <cell r="K15403" t="str">
            <v>SALÁRIOS, ENCARGOS E BENEFÍCIOS</v>
          </cell>
          <cell r="O15403">
            <v>0</v>
          </cell>
          <cell r="Q15403">
            <v>46235</v>
          </cell>
          <cell r="W15403" t="str">
            <v>SP INT 4</v>
          </cell>
          <cell r="X15403" t="str">
            <v>SP INT 4</v>
          </cell>
        </row>
        <row r="15404">
          <cell r="B15404">
            <v>8</v>
          </cell>
          <cell r="K15404" t="str">
            <v>SALÁRIOS, ENCARGOS E BENEFÍCIOS</v>
          </cell>
          <cell r="O15404">
            <v>0</v>
          </cell>
          <cell r="Q15404">
            <v>46235</v>
          </cell>
          <cell r="W15404" t="str">
            <v>SP INT 4</v>
          </cell>
          <cell r="X15404" t="str">
            <v>SP INT 4</v>
          </cell>
        </row>
        <row r="15405">
          <cell r="B15405">
            <v>8</v>
          </cell>
          <cell r="K15405" t="str">
            <v>SALÁRIOS, ENCARGOS E BENEFÍCIOS</v>
          </cell>
          <cell r="O15405">
            <v>0</v>
          </cell>
          <cell r="Q15405">
            <v>46235</v>
          </cell>
          <cell r="W15405" t="str">
            <v>SP INT 4</v>
          </cell>
          <cell r="X15405" t="str">
            <v>SP INT 4</v>
          </cell>
        </row>
        <row r="15406">
          <cell r="B15406">
            <v>8</v>
          </cell>
          <cell r="K15406" t="str">
            <v>SALÁRIOS, ENCARGOS E BENEFÍCIOS</v>
          </cell>
          <cell r="O15406">
            <v>0</v>
          </cell>
          <cell r="Q15406">
            <v>46235</v>
          </cell>
          <cell r="W15406" t="str">
            <v>SP INT 4</v>
          </cell>
          <cell r="X15406" t="str">
            <v>SP INT 4</v>
          </cell>
        </row>
        <row r="15407">
          <cell r="B15407">
            <v>8</v>
          </cell>
          <cell r="K15407" t="str">
            <v>SALÁRIOS, ENCARGOS E BENEFÍCIOS</v>
          </cell>
          <cell r="O15407">
            <v>0</v>
          </cell>
          <cell r="Q15407">
            <v>46235</v>
          </cell>
          <cell r="W15407" t="str">
            <v>SP INT 4</v>
          </cell>
          <cell r="X15407" t="str">
            <v>SP INT 4</v>
          </cell>
        </row>
        <row r="15408">
          <cell r="B15408">
            <v>8</v>
          </cell>
          <cell r="K15408" t="str">
            <v>SALÁRIOS, ENCARGOS E BENEFÍCIOS</v>
          </cell>
          <cell r="O15408">
            <v>0</v>
          </cell>
          <cell r="Q15408">
            <v>46235</v>
          </cell>
          <cell r="W15408" t="str">
            <v>SP INT 4</v>
          </cell>
          <cell r="X15408" t="str">
            <v>SP INT 4</v>
          </cell>
        </row>
        <row r="15409">
          <cell r="B15409">
            <v>8</v>
          </cell>
          <cell r="K15409" t="str">
            <v>SALÁRIOS, ENCARGOS E BENEFÍCIOS</v>
          </cell>
          <cell r="O15409">
            <v>0</v>
          </cell>
          <cell r="Q15409">
            <v>46235</v>
          </cell>
          <cell r="W15409" t="str">
            <v>SP INT 4</v>
          </cell>
          <cell r="X15409" t="str">
            <v>SP INT 4</v>
          </cell>
        </row>
        <row r="15410">
          <cell r="B15410">
            <v>8</v>
          </cell>
          <cell r="K15410" t="str">
            <v>SALÁRIOS, ENCARGOS E BENEFÍCIOS</v>
          </cell>
          <cell r="O15410">
            <v>0</v>
          </cell>
          <cell r="Q15410">
            <v>46235</v>
          </cell>
          <cell r="W15410" t="str">
            <v>SP INT 4</v>
          </cell>
          <cell r="X15410" t="str">
            <v>SP INT 4</v>
          </cell>
        </row>
        <row r="15411">
          <cell r="B15411">
            <v>8</v>
          </cell>
          <cell r="K15411" t="str">
            <v>SALÁRIOS, ENCARGOS E BENEFÍCIOS</v>
          </cell>
          <cell r="O15411">
            <v>0</v>
          </cell>
          <cell r="Q15411">
            <v>46235</v>
          </cell>
          <cell r="W15411" t="str">
            <v>SP INT 4</v>
          </cell>
          <cell r="X15411" t="str">
            <v>SP INT 4</v>
          </cell>
        </row>
        <row r="15412">
          <cell r="B15412">
            <v>8</v>
          </cell>
          <cell r="K15412" t="str">
            <v>SALÁRIOS, ENCARGOS E BENEFÍCIOS</v>
          </cell>
          <cell r="O15412">
            <v>0</v>
          </cell>
          <cell r="Q15412">
            <v>46235</v>
          </cell>
          <cell r="W15412" t="str">
            <v>SP INT 4</v>
          </cell>
          <cell r="X15412" t="str">
            <v>SP INT 4</v>
          </cell>
        </row>
        <row r="15413">
          <cell r="B15413">
            <v>8</v>
          </cell>
          <cell r="K15413" t="str">
            <v>SALÁRIOS, ENCARGOS E BENEFÍCIOS</v>
          </cell>
          <cell r="O15413">
            <v>0</v>
          </cell>
          <cell r="Q15413">
            <v>46235</v>
          </cell>
          <cell r="W15413" t="str">
            <v>SP INT 4</v>
          </cell>
          <cell r="X15413" t="str">
            <v>SP INT 4</v>
          </cell>
        </row>
        <row r="15414">
          <cell r="B15414">
            <v>8</v>
          </cell>
          <cell r="K15414" t="str">
            <v>SALÁRIOS, ENCARGOS E BENEFÍCIOS</v>
          </cell>
          <cell r="O15414">
            <v>0</v>
          </cell>
          <cell r="Q15414">
            <v>46235</v>
          </cell>
          <cell r="W15414" t="str">
            <v>SP INT 4</v>
          </cell>
          <cell r="X15414" t="str">
            <v>SP INT 4</v>
          </cell>
        </row>
        <row r="15415">
          <cell r="B15415">
            <v>8</v>
          </cell>
          <cell r="K15415" t="str">
            <v>SALÁRIOS, ENCARGOS E BENEFÍCIOS</v>
          </cell>
          <cell r="O15415">
            <v>0</v>
          </cell>
          <cell r="Q15415">
            <v>46235</v>
          </cell>
          <cell r="W15415" t="str">
            <v>SP INT 4</v>
          </cell>
          <cell r="X15415" t="str">
            <v>SP INT 4</v>
          </cell>
        </row>
        <row r="15416">
          <cell r="B15416">
            <v>8</v>
          </cell>
          <cell r="K15416" t="str">
            <v>SALÁRIOS, ENCARGOS E BENEFÍCIOS</v>
          </cell>
          <cell r="O15416">
            <v>0</v>
          </cell>
          <cell r="Q15416">
            <v>46235</v>
          </cell>
          <cell r="W15416" t="str">
            <v>SP INT 4</v>
          </cell>
          <cell r="X15416" t="str">
            <v>SP INT 4</v>
          </cell>
        </row>
        <row r="15417">
          <cell r="B15417">
            <v>8</v>
          </cell>
          <cell r="K15417" t="str">
            <v>DESPESAS GERAIS</v>
          </cell>
          <cell r="O15417">
            <v>0</v>
          </cell>
          <cell r="Q15417">
            <v>46235</v>
          </cell>
          <cell r="W15417" t="str">
            <v>SP INT 4</v>
          </cell>
          <cell r="X15417" t="str">
            <v>SP INT 4</v>
          </cell>
        </row>
        <row r="15418">
          <cell r="B15418">
            <v>8</v>
          </cell>
          <cell r="K15418" t="str">
            <v>SALÁRIOS, ENCARGOS E BENEFÍCIOS</v>
          </cell>
          <cell r="O15418">
            <v>0</v>
          </cell>
          <cell r="Q15418">
            <v>46235</v>
          </cell>
          <cell r="W15418" t="str">
            <v>SP INT 4</v>
          </cell>
          <cell r="X15418" t="str">
            <v>SP INT 4</v>
          </cell>
        </row>
        <row r="15419">
          <cell r="B15419">
            <v>8</v>
          </cell>
          <cell r="K15419" t="str">
            <v>SALÁRIOS, ENCARGOS E BENEFÍCIOS</v>
          </cell>
          <cell r="O15419">
            <v>0</v>
          </cell>
          <cell r="Q15419">
            <v>46235</v>
          </cell>
          <cell r="W15419" t="str">
            <v>SP INT 4</v>
          </cell>
          <cell r="X15419" t="str">
            <v>SP INT 4</v>
          </cell>
        </row>
        <row r="15420">
          <cell r="B15420">
            <v>8</v>
          </cell>
          <cell r="K15420" t="str">
            <v>SALÁRIOS, ENCARGOS E BENEFÍCIOS</v>
          </cell>
          <cell r="O15420">
            <v>0</v>
          </cell>
          <cell r="Q15420">
            <v>46235</v>
          </cell>
          <cell r="W15420" t="str">
            <v>SP INT 4</v>
          </cell>
          <cell r="X15420" t="str">
            <v>SP INT 4</v>
          </cell>
        </row>
        <row r="15421">
          <cell r="B15421">
            <v>8</v>
          </cell>
          <cell r="K15421" t="str">
            <v>SALÁRIOS, ENCARGOS E BENEFÍCIOS</v>
          </cell>
          <cell r="O15421">
            <v>0</v>
          </cell>
          <cell r="Q15421">
            <v>46235</v>
          </cell>
          <cell r="W15421" t="str">
            <v>SP INT 4</v>
          </cell>
          <cell r="X15421" t="str">
            <v>SP INT 4</v>
          </cell>
        </row>
        <row r="15422">
          <cell r="B15422">
            <v>8</v>
          </cell>
          <cell r="K15422" t="str">
            <v>SALÁRIOS, ENCARGOS E BENEFÍCIOS</v>
          </cell>
          <cell r="O15422">
            <v>0</v>
          </cell>
          <cell r="Q15422">
            <v>46235</v>
          </cell>
          <cell r="W15422" t="str">
            <v>SP INT 4</v>
          </cell>
          <cell r="X15422" t="str">
            <v>SP INT 4</v>
          </cell>
        </row>
        <row r="15423">
          <cell r="B15423">
            <v>8</v>
          </cell>
          <cell r="K15423" t="str">
            <v>SALÁRIOS, ENCARGOS E BENEFÍCIOS</v>
          </cell>
          <cell r="O15423">
            <v>0</v>
          </cell>
          <cell r="Q15423">
            <v>46235</v>
          </cell>
          <cell r="W15423" t="str">
            <v>SP INT 4</v>
          </cell>
          <cell r="X15423" t="str">
            <v>SP INT 4</v>
          </cell>
        </row>
        <row r="15424">
          <cell r="B15424">
            <v>8</v>
          </cell>
          <cell r="K15424" t="str">
            <v>SALÁRIOS, ENCARGOS E BENEFÍCIOS</v>
          </cell>
          <cell r="O15424">
            <v>0</v>
          </cell>
          <cell r="Q15424">
            <v>46235</v>
          </cell>
          <cell r="W15424" t="str">
            <v>SP INT 4</v>
          </cell>
          <cell r="X15424" t="str">
            <v>SP INT 4</v>
          </cell>
        </row>
        <row r="15425">
          <cell r="B15425">
            <v>8</v>
          </cell>
          <cell r="K15425" t="str">
            <v>SALÁRIOS, ENCARGOS E BENEFÍCIOS</v>
          </cell>
          <cell r="O15425">
            <v>0</v>
          </cell>
          <cell r="Q15425">
            <v>46235</v>
          </cell>
          <cell r="W15425" t="str">
            <v>SP INT 4</v>
          </cell>
          <cell r="X15425" t="str">
            <v>SP INT 4</v>
          </cell>
        </row>
        <row r="15426">
          <cell r="B15426">
            <v>8</v>
          </cell>
          <cell r="K15426" t="str">
            <v>SALÁRIOS, ENCARGOS E BENEFÍCIOS</v>
          </cell>
          <cell r="O15426">
            <v>0</v>
          </cell>
          <cell r="Q15426">
            <v>46235</v>
          </cell>
          <cell r="W15426" t="str">
            <v>SP INT 4</v>
          </cell>
          <cell r="X15426" t="str">
            <v>SP INT 4</v>
          </cell>
        </row>
        <row r="15427">
          <cell r="B15427">
            <v>8</v>
          </cell>
          <cell r="K15427" t="str">
            <v>SALÁRIOS, ENCARGOS E BENEFÍCIOS</v>
          </cell>
          <cell r="O15427">
            <v>0</v>
          </cell>
          <cell r="Q15427">
            <v>46235</v>
          </cell>
          <cell r="W15427" t="str">
            <v>SP INT 4</v>
          </cell>
          <cell r="X15427" t="str">
            <v>SP INT 4</v>
          </cell>
        </row>
        <row r="15428">
          <cell r="B15428">
            <v>8</v>
          </cell>
          <cell r="K15428" t="str">
            <v>SALÁRIOS, ENCARGOS E BENEFÍCIOS</v>
          </cell>
          <cell r="O15428">
            <v>0</v>
          </cell>
          <cell r="Q15428">
            <v>46235</v>
          </cell>
          <cell r="W15428" t="str">
            <v>SP INT 4</v>
          </cell>
          <cell r="X15428" t="str">
            <v>SP INT 4</v>
          </cell>
        </row>
        <row r="15429">
          <cell r="B15429">
            <v>8</v>
          </cell>
          <cell r="K15429" t="str">
            <v>SALÁRIOS, ENCARGOS E BENEFÍCIOS</v>
          </cell>
          <cell r="O15429">
            <v>0</v>
          </cell>
          <cell r="Q15429">
            <v>46235</v>
          </cell>
          <cell r="W15429" t="str">
            <v>SP INT 4</v>
          </cell>
          <cell r="X15429" t="str">
            <v>SP INT 4</v>
          </cell>
        </row>
        <row r="15430">
          <cell r="B15430">
            <v>8</v>
          </cell>
          <cell r="K15430" t="str">
            <v>SALÁRIOS, ENCARGOS E BENEFÍCIOS</v>
          </cell>
          <cell r="O15430">
            <v>0</v>
          </cell>
          <cell r="Q15430">
            <v>46235</v>
          </cell>
          <cell r="W15430" t="str">
            <v>SP INT 4</v>
          </cell>
          <cell r="X15430" t="str">
            <v>SP INT 4</v>
          </cell>
        </row>
        <row r="15431">
          <cell r="B15431">
            <v>8</v>
          </cell>
          <cell r="K15431" t="str">
            <v>SALÁRIOS, ENCARGOS E BENEFÍCIOS</v>
          </cell>
          <cell r="O15431">
            <v>0</v>
          </cell>
          <cell r="Q15431">
            <v>46235</v>
          </cell>
          <cell r="W15431" t="str">
            <v>SP INT 4</v>
          </cell>
          <cell r="X15431" t="str">
            <v>SP INT 4</v>
          </cell>
        </row>
        <row r="15432">
          <cell r="B15432">
            <v>8</v>
          </cell>
          <cell r="K15432" t="str">
            <v>SALÁRIOS, ENCARGOS E BENEFÍCIOS</v>
          </cell>
          <cell r="O15432">
            <v>0</v>
          </cell>
          <cell r="Q15432">
            <v>46235</v>
          </cell>
          <cell r="W15432" t="str">
            <v>SP INT 4</v>
          </cell>
          <cell r="X15432" t="str">
            <v>SP INT 4</v>
          </cell>
        </row>
        <row r="15433">
          <cell r="B15433">
            <v>8</v>
          </cell>
          <cell r="K15433" t="str">
            <v>SALÁRIOS, ENCARGOS E BENEFÍCIOS</v>
          </cell>
          <cell r="O15433">
            <v>0</v>
          </cell>
          <cell r="Q15433">
            <v>46235</v>
          </cell>
          <cell r="W15433" t="str">
            <v>SP INT 4</v>
          </cell>
          <cell r="X15433" t="str">
            <v>SP INT 4</v>
          </cell>
        </row>
        <row r="15434">
          <cell r="B15434">
            <v>8</v>
          </cell>
          <cell r="K15434" t="str">
            <v>SALÁRIOS, ENCARGOS E BENEFÍCIOS</v>
          </cell>
          <cell r="O15434">
            <v>0</v>
          </cell>
          <cell r="Q15434">
            <v>46235</v>
          </cell>
          <cell r="W15434" t="str">
            <v>SP INT 4</v>
          </cell>
          <cell r="X15434" t="str">
            <v>SP INT 4</v>
          </cell>
        </row>
        <row r="15435">
          <cell r="B15435">
            <v>8</v>
          </cell>
          <cell r="K15435" t="str">
            <v>SALÁRIOS, ENCARGOS E BENEFÍCIOS</v>
          </cell>
          <cell r="O15435">
            <v>0</v>
          </cell>
          <cell r="Q15435">
            <v>46235</v>
          </cell>
          <cell r="W15435" t="str">
            <v>SP INT 4</v>
          </cell>
          <cell r="X15435" t="str">
            <v>SP INT 4</v>
          </cell>
        </row>
        <row r="15436">
          <cell r="B15436">
            <v>8</v>
          </cell>
          <cell r="K15436" t="str">
            <v>SALÁRIOS, ENCARGOS E BENEFÍCIOS</v>
          </cell>
          <cell r="O15436">
            <v>0</v>
          </cell>
          <cell r="Q15436">
            <v>46235</v>
          </cell>
          <cell r="W15436" t="str">
            <v>SP INT 4</v>
          </cell>
          <cell r="X15436" t="str">
            <v>SP INT 4</v>
          </cell>
        </row>
        <row r="15437">
          <cell r="B15437">
            <v>8</v>
          </cell>
          <cell r="K15437" t="str">
            <v>SALÁRIOS, ENCARGOS E BENEFÍCIOS</v>
          </cell>
          <cell r="O15437">
            <v>0</v>
          </cell>
          <cell r="Q15437">
            <v>46235</v>
          </cell>
          <cell r="W15437" t="str">
            <v>SP INT 4</v>
          </cell>
          <cell r="X15437" t="str">
            <v>SP INT 4</v>
          </cell>
        </row>
        <row r="15438">
          <cell r="B15438">
            <v>8</v>
          </cell>
          <cell r="K15438" t="str">
            <v>SALÁRIOS, ENCARGOS E BENEFÍCIOS</v>
          </cell>
          <cell r="O15438">
            <v>0</v>
          </cell>
          <cell r="Q15438">
            <v>46235</v>
          </cell>
          <cell r="W15438" t="str">
            <v>SP INT 4</v>
          </cell>
          <cell r="X15438" t="str">
            <v>SP INT 4</v>
          </cell>
        </row>
        <row r="15439">
          <cell r="B15439">
            <v>8</v>
          </cell>
          <cell r="K15439" t="str">
            <v>SALÁRIOS, ENCARGOS E BENEFÍCIOS</v>
          </cell>
          <cell r="O15439">
            <v>0</v>
          </cell>
          <cell r="Q15439">
            <v>46235</v>
          </cell>
          <cell r="W15439" t="str">
            <v>SP INT 4</v>
          </cell>
          <cell r="X15439" t="str">
            <v>SP INT 4</v>
          </cell>
        </row>
        <row r="15440">
          <cell r="B15440">
            <v>8</v>
          </cell>
          <cell r="K15440" t="str">
            <v>SALÁRIOS, ENCARGOS E BENEFÍCIOS</v>
          </cell>
          <cell r="O15440">
            <v>0</v>
          </cell>
          <cell r="Q15440">
            <v>46235</v>
          </cell>
          <cell r="W15440" t="str">
            <v>SP INT 4</v>
          </cell>
          <cell r="X15440" t="str">
            <v>SP INT 4</v>
          </cell>
        </row>
        <row r="15441">
          <cell r="B15441">
            <v>8</v>
          </cell>
          <cell r="K15441" t="str">
            <v>SALÁRIOS, ENCARGOS E BENEFÍCIOS</v>
          </cell>
          <cell r="O15441">
            <v>0</v>
          </cell>
          <cell r="Q15441">
            <v>46235</v>
          </cell>
          <cell r="W15441" t="str">
            <v>SP INT 4</v>
          </cell>
          <cell r="X15441" t="str">
            <v>SP INT 4</v>
          </cell>
        </row>
        <row r="15442">
          <cell r="B15442">
            <v>8</v>
          </cell>
          <cell r="K15442" t="str">
            <v>SALÁRIOS, ENCARGOS E BENEFÍCIOS</v>
          </cell>
          <cell r="O15442">
            <v>0</v>
          </cell>
          <cell r="Q15442">
            <v>46235</v>
          </cell>
          <cell r="W15442" t="str">
            <v>SP INT 4</v>
          </cell>
          <cell r="X15442" t="str">
            <v>SP INT 4</v>
          </cell>
        </row>
        <row r="15443">
          <cell r="B15443">
            <v>8</v>
          </cell>
          <cell r="K15443" t="str">
            <v>SALÁRIOS, ENCARGOS E BENEFÍCIOS</v>
          </cell>
          <cell r="O15443">
            <v>0</v>
          </cell>
          <cell r="Q15443">
            <v>46235</v>
          </cell>
          <cell r="W15443" t="str">
            <v>SP INT 4</v>
          </cell>
          <cell r="X15443" t="str">
            <v>SP INT 4</v>
          </cell>
        </row>
        <row r="15444">
          <cell r="B15444">
            <v>8</v>
          </cell>
          <cell r="K15444" t="str">
            <v>SALÁRIOS, ENCARGOS E BENEFÍCIOS</v>
          </cell>
          <cell r="O15444">
            <v>0</v>
          </cell>
          <cell r="Q15444">
            <v>46235</v>
          </cell>
          <cell r="W15444" t="str">
            <v>SP INT 4</v>
          </cell>
          <cell r="X15444" t="str">
            <v>SP INT 4</v>
          </cell>
        </row>
        <row r="15445">
          <cell r="B15445">
            <v>8</v>
          </cell>
          <cell r="K15445" t="str">
            <v>SALÁRIOS, ENCARGOS E BENEFÍCIOS</v>
          </cell>
          <cell r="O15445">
            <v>0</v>
          </cell>
          <cell r="Q15445">
            <v>46235</v>
          </cell>
          <cell r="W15445" t="str">
            <v>SP INT 4</v>
          </cell>
          <cell r="X15445" t="str">
            <v>SP INT 4</v>
          </cell>
        </row>
        <row r="15446">
          <cell r="B15446">
            <v>8</v>
          </cell>
          <cell r="K15446" t="str">
            <v>SALÁRIOS, ENCARGOS E BENEFÍCIOS</v>
          </cell>
          <cell r="O15446">
            <v>0</v>
          </cell>
          <cell r="Q15446">
            <v>46235</v>
          </cell>
          <cell r="W15446" t="str">
            <v>SP INT 4</v>
          </cell>
          <cell r="X15446" t="str">
            <v>SP INT 4</v>
          </cell>
        </row>
        <row r="15447">
          <cell r="B15447">
            <v>8</v>
          </cell>
          <cell r="K15447" t="str">
            <v>SALÁRIOS, ENCARGOS E BENEFÍCIOS</v>
          </cell>
          <cell r="O15447">
            <v>0</v>
          </cell>
          <cell r="Q15447">
            <v>46235</v>
          </cell>
          <cell r="W15447" t="str">
            <v>SP INT 4</v>
          </cell>
          <cell r="X15447" t="str">
            <v>SP INT 4</v>
          </cell>
        </row>
        <row r="15448">
          <cell r="B15448">
            <v>8</v>
          </cell>
          <cell r="K15448" t="str">
            <v>SALÁRIOS, ENCARGOS E BENEFÍCIOS</v>
          </cell>
          <cell r="O15448">
            <v>0</v>
          </cell>
          <cell r="Q15448">
            <v>46235</v>
          </cell>
          <cell r="W15448" t="str">
            <v>SP INT 4</v>
          </cell>
          <cell r="X15448" t="str">
            <v>SP INT 4</v>
          </cell>
        </row>
        <row r="15449">
          <cell r="B15449">
            <v>8</v>
          </cell>
          <cell r="K15449" t="str">
            <v>SALÁRIOS, ENCARGOS E BENEFÍCIOS</v>
          </cell>
          <cell r="O15449">
            <v>0</v>
          </cell>
          <cell r="Q15449">
            <v>46235</v>
          </cell>
          <cell r="W15449" t="str">
            <v>SP INT 4</v>
          </cell>
          <cell r="X15449" t="str">
            <v>SP INT 4</v>
          </cell>
        </row>
        <row r="15450">
          <cell r="B15450">
            <v>8</v>
          </cell>
          <cell r="K15450" t="str">
            <v>SALÁRIOS, ENCARGOS E BENEFÍCIOS</v>
          </cell>
          <cell r="O15450">
            <v>0</v>
          </cell>
          <cell r="Q15450">
            <v>46235</v>
          </cell>
          <cell r="W15450" t="str">
            <v>SP INT 4</v>
          </cell>
          <cell r="X15450" t="str">
            <v>SP INT 4</v>
          </cell>
        </row>
        <row r="15451">
          <cell r="B15451">
            <v>8</v>
          </cell>
          <cell r="K15451" t="str">
            <v>SALÁRIOS, ENCARGOS E BENEFÍCIOS</v>
          </cell>
          <cell r="O15451">
            <v>0</v>
          </cell>
          <cell r="Q15451">
            <v>46235</v>
          </cell>
          <cell r="W15451" t="str">
            <v>SP INT 4</v>
          </cell>
          <cell r="X15451" t="str">
            <v>SP INT 4</v>
          </cell>
        </row>
        <row r="15452">
          <cell r="B15452">
            <v>8</v>
          </cell>
          <cell r="K15452" t="str">
            <v>SALÁRIOS, ENCARGOS E BENEFÍCIOS</v>
          </cell>
          <cell r="O15452">
            <v>0</v>
          </cell>
          <cell r="Q15452">
            <v>46235</v>
          </cell>
          <cell r="W15452" t="str">
            <v>SP INT 4</v>
          </cell>
          <cell r="X15452" t="str">
            <v>SP INT 4</v>
          </cell>
        </row>
        <row r="15453">
          <cell r="B15453">
            <v>8</v>
          </cell>
          <cell r="K15453" t="str">
            <v>SALÁRIOS, ENCARGOS E BENEFÍCIOS</v>
          </cell>
          <cell r="O15453">
            <v>0</v>
          </cell>
          <cell r="Q15453">
            <v>46235</v>
          </cell>
          <cell r="W15453" t="str">
            <v>SP INT 4</v>
          </cell>
          <cell r="X15453" t="str">
            <v>SP INT 4</v>
          </cell>
        </row>
        <row r="15454">
          <cell r="B15454">
            <v>8</v>
          </cell>
          <cell r="K15454" t="str">
            <v>SALÁRIOS, ENCARGOS E BENEFÍCIOS</v>
          </cell>
          <cell r="O15454">
            <v>0</v>
          </cell>
          <cell r="Q15454">
            <v>46235</v>
          </cell>
          <cell r="W15454" t="str">
            <v>SP INT 4</v>
          </cell>
          <cell r="X15454" t="str">
            <v>SP INT 4</v>
          </cell>
        </row>
        <row r="15455">
          <cell r="B15455">
            <v>8</v>
          </cell>
          <cell r="K15455" t="str">
            <v>SALÁRIOS, ENCARGOS E BENEFÍCIOS</v>
          </cell>
          <cell r="O15455">
            <v>0</v>
          </cell>
          <cell r="Q15455">
            <v>46235</v>
          </cell>
          <cell r="W15455" t="str">
            <v>SP INT 4</v>
          </cell>
          <cell r="X15455" t="str">
            <v>SP INT 4</v>
          </cell>
        </row>
        <row r="15456">
          <cell r="B15456">
            <v>8</v>
          </cell>
          <cell r="K15456" t="str">
            <v>DESPESAS GERAIS</v>
          </cell>
          <cell r="O15456">
            <v>0</v>
          </cell>
          <cell r="Q15456">
            <v>46235</v>
          </cell>
          <cell r="W15456" t="str">
            <v>SP INT 4</v>
          </cell>
          <cell r="X15456" t="str">
            <v>SP INT 4</v>
          </cell>
        </row>
        <row r="15457">
          <cell r="B15457">
            <v>8</v>
          </cell>
          <cell r="K15457" t="str">
            <v>SALÁRIOS, ENCARGOS E BENEFÍCIOS</v>
          </cell>
          <cell r="O15457">
            <v>0</v>
          </cell>
          <cell r="Q15457">
            <v>46235</v>
          </cell>
          <cell r="W15457" t="str">
            <v>SP INT 4</v>
          </cell>
          <cell r="X15457" t="str">
            <v>SP INT 4</v>
          </cell>
        </row>
        <row r="15458">
          <cell r="B15458">
            <v>8</v>
          </cell>
          <cell r="K15458" t="str">
            <v>SALÁRIOS, ENCARGOS E BENEFÍCIOS</v>
          </cell>
          <cell r="O15458">
            <v>0</v>
          </cell>
          <cell r="Q15458">
            <v>46235</v>
          </cell>
          <cell r="W15458" t="str">
            <v>SP INT 4</v>
          </cell>
          <cell r="X15458" t="str">
            <v>SP INT 4</v>
          </cell>
        </row>
        <row r="15459">
          <cell r="B15459">
            <v>8</v>
          </cell>
          <cell r="K15459" t="str">
            <v>SALÁRIOS, ENCARGOS E BENEFÍCIOS</v>
          </cell>
          <cell r="O15459">
            <v>0</v>
          </cell>
          <cell r="Q15459">
            <v>46235</v>
          </cell>
          <cell r="W15459" t="str">
            <v>SP INT 4</v>
          </cell>
          <cell r="X15459" t="str">
            <v>SP INT 4</v>
          </cell>
        </row>
        <row r="15460">
          <cell r="B15460">
            <v>8</v>
          </cell>
          <cell r="K15460" t="str">
            <v>SALÁRIOS, ENCARGOS E BENEFÍCIOS</v>
          </cell>
          <cell r="O15460">
            <v>0</v>
          </cell>
          <cell r="Q15460">
            <v>46235</v>
          </cell>
          <cell r="W15460" t="str">
            <v>SP INT 4</v>
          </cell>
          <cell r="X15460" t="str">
            <v>SP INT 4</v>
          </cell>
        </row>
        <row r="15461">
          <cell r="B15461">
            <v>8</v>
          </cell>
          <cell r="K15461" t="str">
            <v>SALÁRIOS, ENCARGOS E BENEFÍCIOS</v>
          </cell>
          <cell r="O15461">
            <v>0</v>
          </cell>
          <cell r="Q15461">
            <v>46235</v>
          </cell>
          <cell r="W15461" t="str">
            <v>SP INT 4</v>
          </cell>
          <cell r="X15461" t="str">
            <v>SP INT 4</v>
          </cell>
        </row>
        <row r="15462">
          <cell r="B15462">
            <v>8</v>
          </cell>
          <cell r="K15462" t="str">
            <v>SALÁRIOS, ENCARGOS E BENEFÍCIOS</v>
          </cell>
          <cell r="O15462">
            <v>0</v>
          </cell>
          <cell r="Q15462">
            <v>46235</v>
          </cell>
          <cell r="W15462" t="str">
            <v>SP INT 4</v>
          </cell>
          <cell r="X15462" t="str">
            <v>SP INT 4</v>
          </cell>
        </row>
        <row r="15463">
          <cell r="B15463">
            <v>8</v>
          </cell>
          <cell r="K15463" t="str">
            <v>SALÁRIOS, ENCARGOS E BENEFÍCIOS</v>
          </cell>
          <cell r="O15463">
            <v>0</v>
          </cell>
          <cell r="Q15463">
            <v>46235</v>
          </cell>
          <cell r="W15463" t="str">
            <v>SP INT 5</v>
          </cell>
          <cell r="X15463" t="str">
            <v>SP INT 5</v>
          </cell>
        </row>
        <row r="15464">
          <cell r="B15464">
            <v>8</v>
          </cell>
          <cell r="K15464" t="str">
            <v>SALÁRIOS, ENCARGOS E BENEFÍCIOS</v>
          </cell>
          <cell r="O15464">
            <v>0</v>
          </cell>
          <cell r="Q15464">
            <v>46235</v>
          </cell>
          <cell r="W15464" t="str">
            <v>SP INT 5</v>
          </cell>
          <cell r="X15464" t="str">
            <v>SP INT 5</v>
          </cell>
        </row>
        <row r="15465">
          <cell r="B15465">
            <v>8</v>
          </cell>
          <cell r="K15465" t="str">
            <v>SALÁRIOS, ENCARGOS E BENEFÍCIOS</v>
          </cell>
          <cell r="O15465">
            <v>0</v>
          </cell>
          <cell r="Q15465">
            <v>46235</v>
          </cell>
          <cell r="W15465" t="str">
            <v>SP INT 5</v>
          </cell>
          <cell r="X15465" t="str">
            <v>SP INT 5</v>
          </cell>
        </row>
        <row r="15466">
          <cell r="B15466">
            <v>8</v>
          </cell>
          <cell r="K15466" t="str">
            <v>SALÁRIOS, ENCARGOS E BENEFÍCIOS</v>
          </cell>
          <cell r="O15466">
            <v>0</v>
          </cell>
          <cell r="Q15466">
            <v>46235</v>
          </cell>
          <cell r="W15466" t="str">
            <v>SP INT 5</v>
          </cell>
          <cell r="X15466" t="str">
            <v>SP INT 5</v>
          </cell>
        </row>
        <row r="15467">
          <cell r="B15467">
            <v>8</v>
          </cell>
          <cell r="K15467" t="str">
            <v>SALÁRIOS, ENCARGOS E BENEFÍCIOS</v>
          </cell>
          <cell r="O15467">
            <v>0</v>
          </cell>
          <cell r="Q15467">
            <v>46235</v>
          </cell>
          <cell r="W15467" t="str">
            <v>SP INT 5</v>
          </cell>
          <cell r="X15467" t="str">
            <v>SP INT 5</v>
          </cell>
        </row>
        <row r="15468">
          <cell r="B15468">
            <v>8</v>
          </cell>
          <cell r="K15468" t="str">
            <v>SALÁRIOS, ENCARGOS E BENEFÍCIOS</v>
          </cell>
          <cell r="O15468">
            <v>0</v>
          </cell>
          <cell r="Q15468">
            <v>46235</v>
          </cell>
          <cell r="W15468" t="str">
            <v>SP INT 5</v>
          </cell>
          <cell r="X15468" t="str">
            <v>SP INT 5</v>
          </cell>
        </row>
        <row r="15469">
          <cell r="B15469">
            <v>8</v>
          </cell>
          <cell r="K15469" t="str">
            <v>SALÁRIOS, ENCARGOS E BENEFÍCIOS</v>
          </cell>
          <cell r="O15469">
            <v>0</v>
          </cell>
          <cell r="Q15469">
            <v>46235</v>
          </cell>
          <cell r="W15469" t="str">
            <v>SP INT 5</v>
          </cell>
          <cell r="X15469" t="str">
            <v>SP INT 5</v>
          </cell>
        </row>
        <row r="15470">
          <cell r="B15470">
            <v>8</v>
          </cell>
          <cell r="K15470" t="str">
            <v>SALÁRIOS, ENCARGOS E BENEFÍCIOS</v>
          </cell>
          <cell r="O15470">
            <v>0</v>
          </cell>
          <cell r="Q15470">
            <v>46235</v>
          </cell>
          <cell r="W15470" t="str">
            <v>SP INT 5</v>
          </cell>
          <cell r="X15470" t="str">
            <v>SP INT 5</v>
          </cell>
        </row>
        <row r="15471">
          <cell r="B15471">
            <v>8</v>
          </cell>
          <cell r="K15471" t="str">
            <v>SALÁRIOS, ENCARGOS E BENEFÍCIOS</v>
          </cell>
          <cell r="O15471">
            <v>0</v>
          </cell>
          <cell r="Q15471">
            <v>46235</v>
          </cell>
          <cell r="W15471" t="str">
            <v>SP INT 5</v>
          </cell>
          <cell r="X15471" t="str">
            <v>SP INT 5</v>
          </cell>
        </row>
        <row r="15472">
          <cell r="B15472">
            <v>8</v>
          </cell>
          <cell r="K15472" t="str">
            <v>SALÁRIOS, ENCARGOS E BENEFÍCIOS</v>
          </cell>
          <cell r="O15472">
            <v>0</v>
          </cell>
          <cell r="Q15472">
            <v>46235</v>
          </cell>
          <cell r="W15472" t="str">
            <v>SP INT 5</v>
          </cell>
          <cell r="X15472" t="str">
            <v>SP INT 5</v>
          </cell>
        </row>
        <row r="15473">
          <cell r="B15473">
            <v>8</v>
          </cell>
          <cell r="K15473" t="str">
            <v>SALÁRIOS, ENCARGOS E BENEFÍCIOS</v>
          </cell>
          <cell r="O15473">
            <v>0</v>
          </cell>
          <cell r="Q15473">
            <v>46235</v>
          </cell>
          <cell r="W15473" t="str">
            <v>SP INT 5</v>
          </cell>
          <cell r="X15473" t="str">
            <v>SP INT 5</v>
          </cell>
        </row>
        <row r="15474">
          <cell r="B15474">
            <v>8</v>
          </cell>
          <cell r="K15474" t="str">
            <v>SALÁRIOS, ENCARGOS E BENEFÍCIOS</v>
          </cell>
          <cell r="O15474">
            <v>0</v>
          </cell>
          <cell r="Q15474">
            <v>46235</v>
          </cell>
          <cell r="W15474" t="str">
            <v>SP INT 5</v>
          </cell>
          <cell r="X15474" t="str">
            <v>SP INT 5</v>
          </cell>
        </row>
        <row r="15475">
          <cell r="B15475">
            <v>8</v>
          </cell>
          <cell r="K15475" t="str">
            <v>SALÁRIOS, ENCARGOS E BENEFÍCIOS</v>
          </cell>
          <cell r="O15475">
            <v>0</v>
          </cell>
          <cell r="Q15475">
            <v>46235</v>
          </cell>
          <cell r="W15475" t="str">
            <v>SP INT 5</v>
          </cell>
          <cell r="X15475" t="str">
            <v>SP INT 5</v>
          </cell>
        </row>
        <row r="15476">
          <cell r="B15476">
            <v>8</v>
          </cell>
          <cell r="K15476" t="str">
            <v>SALÁRIOS, ENCARGOS E BENEFÍCIOS</v>
          </cell>
          <cell r="O15476">
            <v>0</v>
          </cell>
          <cell r="Q15476">
            <v>46235</v>
          </cell>
          <cell r="W15476" t="str">
            <v>SP INT 5</v>
          </cell>
          <cell r="X15476" t="str">
            <v>SP INT 5</v>
          </cell>
        </row>
        <row r="15477">
          <cell r="B15477">
            <v>8</v>
          </cell>
          <cell r="K15477" t="str">
            <v>SALÁRIOS, ENCARGOS E BENEFÍCIOS</v>
          </cell>
          <cell r="O15477">
            <v>0</v>
          </cell>
          <cell r="Q15477">
            <v>46235</v>
          </cell>
          <cell r="W15477" t="str">
            <v>SP INT 5</v>
          </cell>
          <cell r="X15477" t="str">
            <v>SP INT 5</v>
          </cell>
        </row>
        <row r="15478">
          <cell r="B15478">
            <v>8</v>
          </cell>
          <cell r="K15478" t="str">
            <v>DESPESAS GERAIS</v>
          </cell>
          <cell r="O15478">
            <v>0</v>
          </cell>
          <cell r="Q15478">
            <v>46235</v>
          </cell>
          <cell r="W15478" t="str">
            <v>SP INT 5</v>
          </cell>
          <cell r="X15478" t="str">
            <v>SP INT 5</v>
          </cell>
        </row>
        <row r="15479">
          <cell r="B15479">
            <v>8</v>
          </cell>
          <cell r="K15479" t="str">
            <v>SALÁRIOS, ENCARGOS E BENEFÍCIOS</v>
          </cell>
          <cell r="O15479">
            <v>0</v>
          </cell>
          <cell r="Q15479">
            <v>46235</v>
          </cell>
          <cell r="W15479" t="str">
            <v>SP INT 5</v>
          </cell>
          <cell r="X15479" t="str">
            <v>SP INT 5</v>
          </cell>
        </row>
        <row r="15480">
          <cell r="B15480">
            <v>8</v>
          </cell>
          <cell r="K15480" t="str">
            <v>SALÁRIOS, ENCARGOS E BENEFÍCIOS</v>
          </cell>
          <cell r="O15480">
            <v>0</v>
          </cell>
          <cell r="Q15480">
            <v>46235</v>
          </cell>
          <cell r="W15480" t="str">
            <v>SP INT 5</v>
          </cell>
          <cell r="X15480" t="str">
            <v>SP INT 5</v>
          </cell>
        </row>
        <row r="15481">
          <cell r="B15481">
            <v>8</v>
          </cell>
          <cell r="K15481" t="str">
            <v>SALÁRIOS, ENCARGOS E BENEFÍCIOS</v>
          </cell>
          <cell r="O15481">
            <v>0</v>
          </cell>
          <cell r="Q15481">
            <v>46235</v>
          </cell>
          <cell r="W15481" t="str">
            <v>SP INT 5</v>
          </cell>
          <cell r="X15481" t="str">
            <v>SP INT 5</v>
          </cell>
        </row>
        <row r="15482">
          <cell r="B15482">
            <v>8</v>
          </cell>
          <cell r="K15482" t="str">
            <v>SALÁRIOS, ENCARGOS E BENEFÍCIOS</v>
          </cell>
          <cell r="O15482">
            <v>0</v>
          </cell>
          <cell r="Q15482">
            <v>46235</v>
          </cell>
          <cell r="W15482" t="str">
            <v>SP INT 5</v>
          </cell>
          <cell r="X15482" t="str">
            <v>SP INT 5</v>
          </cell>
        </row>
        <row r="15483">
          <cell r="B15483">
            <v>8</v>
          </cell>
          <cell r="K15483" t="str">
            <v>SALÁRIOS, ENCARGOS E BENEFÍCIOS</v>
          </cell>
          <cell r="O15483">
            <v>0</v>
          </cell>
          <cell r="Q15483">
            <v>46235</v>
          </cell>
          <cell r="W15483" t="str">
            <v>SP INT 5</v>
          </cell>
          <cell r="X15483" t="str">
            <v>SP INT 5</v>
          </cell>
        </row>
        <row r="15484">
          <cell r="B15484">
            <v>8</v>
          </cell>
          <cell r="K15484" t="str">
            <v>SALÁRIOS, ENCARGOS E BENEFÍCIOS</v>
          </cell>
          <cell r="O15484">
            <v>0</v>
          </cell>
          <cell r="Q15484">
            <v>46235</v>
          </cell>
          <cell r="W15484" t="str">
            <v>SP INT 5</v>
          </cell>
          <cell r="X15484" t="str">
            <v>SP INT 5</v>
          </cell>
        </row>
        <row r="15485">
          <cell r="B15485">
            <v>8</v>
          </cell>
          <cell r="K15485" t="str">
            <v>SALÁRIOS, ENCARGOS E BENEFÍCIOS</v>
          </cell>
          <cell r="O15485">
            <v>0</v>
          </cell>
          <cell r="Q15485">
            <v>46235</v>
          </cell>
          <cell r="W15485" t="str">
            <v>SP INT 5</v>
          </cell>
          <cell r="X15485" t="str">
            <v>SP INT 5</v>
          </cell>
        </row>
        <row r="15486">
          <cell r="B15486">
            <v>8</v>
          </cell>
          <cell r="K15486" t="str">
            <v>SALÁRIOS, ENCARGOS E BENEFÍCIOS</v>
          </cell>
          <cell r="O15486">
            <v>0</v>
          </cell>
          <cell r="Q15486">
            <v>46235</v>
          </cell>
          <cell r="W15486" t="str">
            <v>SP INT 5</v>
          </cell>
          <cell r="X15486" t="str">
            <v>SP INT 5</v>
          </cell>
        </row>
        <row r="15487">
          <cell r="B15487">
            <v>8</v>
          </cell>
          <cell r="K15487" t="str">
            <v>SALÁRIOS, ENCARGOS E BENEFÍCIOS</v>
          </cell>
          <cell r="O15487">
            <v>0</v>
          </cell>
          <cell r="Q15487">
            <v>46235</v>
          </cell>
          <cell r="W15487" t="str">
            <v>SP INT 5</v>
          </cell>
          <cell r="X15487" t="str">
            <v>SP INT 5</v>
          </cell>
        </row>
        <row r="15488">
          <cell r="B15488">
            <v>8</v>
          </cell>
          <cell r="K15488" t="str">
            <v>SALÁRIOS, ENCARGOS E BENEFÍCIOS</v>
          </cell>
          <cell r="O15488">
            <v>0</v>
          </cell>
          <cell r="Q15488">
            <v>46235</v>
          </cell>
          <cell r="W15488" t="str">
            <v>SP INT 5</v>
          </cell>
          <cell r="X15488" t="str">
            <v>SP INT 5</v>
          </cell>
        </row>
        <row r="15489">
          <cell r="B15489">
            <v>8</v>
          </cell>
          <cell r="K15489" t="str">
            <v>SALÁRIOS, ENCARGOS E BENEFÍCIOS</v>
          </cell>
          <cell r="O15489">
            <v>0</v>
          </cell>
          <cell r="Q15489">
            <v>46235</v>
          </cell>
          <cell r="W15489" t="str">
            <v>SP INT 5</v>
          </cell>
          <cell r="X15489" t="str">
            <v>SP INT 5</v>
          </cell>
        </row>
        <row r="15490">
          <cell r="B15490">
            <v>8</v>
          </cell>
          <cell r="K15490" t="str">
            <v>SALÁRIOS, ENCARGOS E BENEFÍCIOS</v>
          </cell>
          <cell r="O15490">
            <v>0</v>
          </cell>
          <cell r="Q15490">
            <v>46235</v>
          </cell>
          <cell r="W15490" t="str">
            <v>SP INT 5</v>
          </cell>
          <cell r="X15490" t="str">
            <v>SP INT 5</v>
          </cell>
        </row>
        <row r="15491">
          <cell r="B15491">
            <v>8</v>
          </cell>
          <cell r="K15491" t="str">
            <v>SALÁRIOS, ENCARGOS E BENEFÍCIOS</v>
          </cell>
          <cell r="O15491">
            <v>0</v>
          </cell>
          <cell r="Q15491">
            <v>46235</v>
          </cell>
          <cell r="W15491" t="str">
            <v>SP INT 5</v>
          </cell>
          <cell r="X15491" t="str">
            <v>SP INT 5</v>
          </cell>
        </row>
        <row r="15492">
          <cell r="B15492">
            <v>8</v>
          </cell>
          <cell r="K15492" t="str">
            <v>SALÁRIOS, ENCARGOS E BENEFÍCIOS</v>
          </cell>
          <cell r="O15492">
            <v>0</v>
          </cell>
          <cell r="Q15492">
            <v>46235</v>
          </cell>
          <cell r="W15492" t="str">
            <v>SP INT 5</v>
          </cell>
          <cell r="X15492" t="str">
            <v>SP INT 5</v>
          </cell>
        </row>
        <row r="15493">
          <cell r="B15493">
            <v>8</v>
          </cell>
          <cell r="K15493" t="str">
            <v>SALÁRIOS, ENCARGOS E BENEFÍCIOS</v>
          </cell>
          <cell r="O15493">
            <v>0</v>
          </cell>
          <cell r="Q15493">
            <v>46235</v>
          </cell>
          <cell r="W15493" t="str">
            <v>SP INT 5</v>
          </cell>
          <cell r="X15493" t="str">
            <v>SP INT 5</v>
          </cell>
        </row>
        <row r="15494">
          <cell r="B15494">
            <v>8</v>
          </cell>
          <cell r="K15494" t="str">
            <v>SALÁRIOS, ENCARGOS E BENEFÍCIOS</v>
          </cell>
          <cell r="O15494">
            <v>0</v>
          </cell>
          <cell r="Q15494">
            <v>46235</v>
          </cell>
          <cell r="W15494" t="str">
            <v>SP INT 5</v>
          </cell>
          <cell r="X15494" t="str">
            <v>SP INT 5</v>
          </cell>
        </row>
        <row r="15495">
          <cell r="B15495">
            <v>8</v>
          </cell>
          <cell r="K15495" t="str">
            <v>SALÁRIOS, ENCARGOS E BENEFÍCIOS</v>
          </cell>
          <cell r="O15495">
            <v>0</v>
          </cell>
          <cell r="Q15495">
            <v>46235</v>
          </cell>
          <cell r="W15495" t="str">
            <v>SP INT 5</v>
          </cell>
          <cell r="X15495" t="str">
            <v>SP INT 5</v>
          </cell>
        </row>
        <row r="15496">
          <cell r="B15496">
            <v>8</v>
          </cell>
          <cell r="K15496" t="str">
            <v>SALÁRIOS, ENCARGOS E BENEFÍCIOS</v>
          </cell>
          <cell r="O15496">
            <v>0</v>
          </cell>
          <cell r="Q15496">
            <v>46235</v>
          </cell>
          <cell r="W15496" t="str">
            <v>SP INT 5</v>
          </cell>
          <cell r="X15496" t="str">
            <v>SP INT 5</v>
          </cell>
        </row>
        <row r="15497">
          <cell r="B15497">
            <v>8</v>
          </cell>
          <cell r="K15497" t="str">
            <v>SALÁRIOS, ENCARGOS E BENEFÍCIOS</v>
          </cell>
          <cell r="O15497">
            <v>0</v>
          </cell>
          <cell r="Q15497">
            <v>46235</v>
          </cell>
          <cell r="W15497" t="str">
            <v>SP INT 5</v>
          </cell>
          <cell r="X15497" t="str">
            <v>SP INT 5</v>
          </cell>
        </row>
        <row r="15498">
          <cell r="B15498">
            <v>8</v>
          </cell>
          <cell r="K15498" t="str">
            <v>SALÁRIOS, ENCARGOS E BENEFÍCIOS</v>
          </cell>
          <cell r="O15498">
            <v>0</v>
          </cell>
          <cell r="Q15498">
            <v>46235</v>
          </cell>
          <cell r="W15498" t="str">
            <v>SP INT 5</v>
          </cell>
          <cell r="X15498" t="str">
            <v>SP INT 5</v>
          </cell>
        </row>
        <row r="15499">
          <cell r="B15499">
            <v>8</v>
          </cell>
          <cell r="K15499" t="str">
            <v>SALÁRIOS, ENCARGOS E BENEFÍCIOS</v>
          </cell>
          <cell r="O15499">
            <v>0</v>
          </cell>
          <cell r="Q15499">
            <v>46235</v>
          </cell>
          <cell r="W15499" t="str">
            <v>SP INT 5</v>
          </cell>
          <cell r="X15499" t="str">
            <v>SP INT 5</v>
          </cell>
        </row>
        <row r="15500">
          <cell r="B15500">
            <v>8</v>
          </cell>
          <cell r="K15500" t="str">
            <v>SALÁRIOS, ENCARGOS E BENEFÍCIOS</v>
          </cell>
          <cell r="O15500">
            <v>0</v>
          </cell>
          <cell r="Q15500">
            <v>46235</v>
          </cell>
          <cell r="W15500" t="str">
            <v>SP INT 5</v>
          </cell>
          <cell r="X15500" t="str">
            <v>SP INT 5</v>
          </cell>
        </row>
        <row r="15501">
          <cell r="B15501">
            <v>8</v>
          </cell>
          <cell r="K15501" t="str">
            <v>SALÁRIOS, ENCARGOS E BENEFÍCIOS</v>
          </cell>
          <cell r="O15501">
            <v>0</v>
          </cell>
          <cell r="Q15501">
            <v>46235</v>
          </cell>
          <cell r="W15501" t="str">
            <v>SP INT 5</v>
          </cell>
          <cell r="X15501" t="str">
            <v>SP INT 5</v>
          </cell>
        </row>
        <row r="15502">
          <cell r="B15502">
            <v>8</v>
          </cell>
          <cell r="K15502" t="str">
            <v>SALÁRIOS, ENCARGOS E BENEFÍCIOS</v>
          </cell>
          <cell r="O15502">
            <v>0</v>
          </cell>
          <cell r="Q15502">
            <v>46235</v>
          </cell>
          <cell r="W15502" t="str">
            <v>SP INT 5</v>
          </cell>
          <cell r="X15502" t="str">
            <v>SP INT 5</v>
          </cell>
        </row>
        <row r="15503">
          <cell r="B15503">
            <v>8</v>
          </cell>
          <cell r="K15503" t="str">
            <v>SALÁRIOS, ENCARGOS E BENEFÍCIOS</v>
          </cell>
          <cell r="O15503">
            <v>0</v>
          </cell>
          <cell r="Q15503">
            <v>46235</v>
          </cell>
          <cell r="W15503" t="str">
            <v>SP INT 5</v>
          </cell>
          <cell r="X15503" t="str">
            <v>SP INT 5</v>
          </cell>
        </row>
        <row r="15504">
          <cell r="B15504">
            <v>8</v>
          </cell>
          <cell r="K15504" t="str">
            <v>SALÁRIOS, ENCARGOS E BENEFÍCIOS</v>
          </cell>
          <cell r="O15504">
            <v>0</v>
          </cell>
          <cell r="Q15504">
            <v>46235</v>
          </cell>
          <cell r="W15504" t="str">
            <v>SP INT 5</v>
          </cell>
          <cell r="X15504" t="str">
            <v>SP INT 5</v>
          </cell>
        </row>
        <row r="15505">
          <cell r="B15505">
            <v>8</v>
          </cell>
          <cell r="K15505" t="str">
            <v>SALÁRIOS, ENCARGOS E BENEFÍCIOS</v>
          </cell>
          <cell r="O15505">
            <v>0</v>
          </cell>
          <cell r="Q15505">
            <v>46235</v>
          </cell>
          <cell r="W15505" t="str">
            <v>SP INT 5</v>
          </cell>
          <cell r="X15505" t="str">
            <v>SP INT 5</v>
          </cell>
        </row>
        <row r="15506">
          <cell r="B15506">
            <v>8</v>
          </cell>
          <cell r="K15506" t="str">
            <v>SALÁRIOS, ENCARGOS E BENEFÍCIOS</v>
          </cell>
          <cell r="O15506">
            <v>0</v>
          </cell>
          <cell r="Q15506">
            <v>46235</v>
          </cell>
          <cell r="W15506" t="str">
            <v>SP INT 5</v>
          </cell>
          <cell r="X15506" t="str">
            <v>SP INT 5</v>
          </cell>
        </row>
        <row r="15507">
          <cell r="B15507">
            <v>8</v>
          </cell>
          <cell r="K15507" t="str">
            <v>SALÁRIOS, ENCARGOS E BENEFÍCIOS</v>
          </cell>
          <cell r="O15507">
            <v>0</v>
          </cell>
          <cell r="Q15507">
            <v>46235</v>
          </cell>
          <cell r="W15507" t="str">
            <v>SP INT 5</v>
          </cell>
          <cell r="X15507" t="str">
            <v>SP INT 5</v>
          </cell>
        </row>
        <row r="15508">
          <cell r="B15508">
            <v>8</v>
          </cell>
          <cell r="K15508" t="str">
            <v>DESPESAS GERAIS</v>
          </cell>
          <cell r="O15508">
            <v>0</v>
          </cell>
          <cell r="P15508">
            <v>16.239999999999998</v>
          </cell>
          <cell r="Q15508">
            <v>46235</v>
          </cell>
          <cell r="W15508" t="str">
            <v>SP INT 5</v>
          </cell>
          <cell r="X15508" t="str">
            <v>SP INT 5</v>
          </cell>
        </row>
        <row r="15509">
          <cell r="B15509">
            <v>8</v>
          </cell>
          <cell r="K15509" t="str">
            <v>PLANTÕES E LOJAS</v>
          </cell>
          <cell r="O15509">
            <v>0</v>
          </cell>
          <cell r="Q15509">
            <v>46235</v>
          </cell>
          <cell r="W15509" t="str">
            <v>SP INT 5</v>
          </cell>
          <cell r="X15509" t="str">
            <v>SP INT 5</v>
          </cell>
        </row>
        <row r="15510">
          <cell r="B15510">
            <v>8</v>
          </cell>
          <cell r="K15510" t="str">
            <v>DESPESAS GERAIS</v>
          </cell>
          <cell r="O15510">
            <v>0</v>
          </cell>
          <cell r="Q15510">
            <v>46235</v>
          </cell>
          <cell r="W15510" t="str">
            <v>SP INT 5</v>
          </cell>
          <cell r="X15510" t="str">
            <v>SP INT 5</v>
          </cell>
        </row>
        <row r="15511">
          <cell r="B15511">
            <v>8</v>
          </cell>
          <cell r="K15511" t="str">
            <v>SALÁRIOS, ENCARGOS E BENEFÍCIOS</v>
          </cell>
          <cell r="O15511">
            <v>0</v>
          </cell>
          <cell r="Q15511">
            <v>46235</v>
          </cell>
          <cell r="W15511" t="str">
            <v>SP INT 5</v>
          </cell>
          <cell r="X15511" t="str">
            <v>SP INT 5</v>
          </cell>
        </row>
        <row r="15512">
          <cell r="B15512">
            <v>8</v>
          </cell>
          <cell r="K15512" t="str">
            <v>SALÁRIOS, ENCARGOS E BENEFÍCIOS</v>
          </cell>
          <cell r="O15512">
            <v>0</v>
          </cell>
          <cell r="Q15512">
            <v>46235</v>
          </cell>
          <cell r="W15512" t="str">
            <v>SP INT 6</v>
          </cell>
          <cell r="X15512" t="str">
            <v>SP INT 6</v>
          </cell>
        </row>
        <row r="15513">
          <cell r="B15513">
            <v>8</v>
          </cell>
          <cell r="K15513" t="str">
            <v>SALÁRIOS, ENCARGOS E BENEFÍCIOS</v>
          </cell>
          <cell r="O15513">
            <v>0</v>
          </cell>
          <cell r="Q15513">
            <v>46235</v>
          </cell>
          <cell r="W15513" t="str">
            <v>SP INT 6</v>
          </cell>
          <cell r="X15513" t="str">
            <v>SP INT 6</v>
          </cell>
        </row>
        <row r="15514">
          <cell r="B15514">
            <v>8</v>
          </cell>
          <cell r="K15514" t="str">
            <v>SALÁRIOS, ENCARGOS E BENEFÍCIOS</v>
          </cell>
          <cell r="O15514">
            <v>0</v>
          </cell>
          <cell r="Q15514">
            <v>46235</v>
          </cell>
          <cell r="W15514" t="str">
            <v>SP INT 6</v>
          </cell>
          <cell r="X15514" t="str">
            <v>SP INT 6</v>
          </cell>
        </row>
        <row r="15515">
          <cell r="B15515">
            <v>8</v>
          </cell>
          <cell r="K15515" t="str">
            <v>SALÁRIOS, ENCARGOS E BENEFÍCIOS</v>
          </cell>
          <cell r="O15515">
            <v>0</v>
          </cell>
          <cell r="Q15515">
            <v>46235</v>
          </cell>
          <cell r="W15515" t="str">
            <v>SP INT 6</v>
          </cell>
          <cell r="X15515" t="str">
            <v>SP INT 6</v>
          </cell>
        </row>
        <row r="15516">
          <cell r="B15516">
            <v>8</v>
          </cell>
          <cell r="K15516" t="str">
            <v>SALÁRIOS, ENCARGOS E BENEFÍCIOS</v>
          </cell>
          <cell r="O15516">
            <v>0</v>
          </cell>
          <cell r="Q15516">
            <v>46235</v>
          </cell>
          <cell r="W15516" t="str">
            <v>SP INT 6</v>
          </cell>
          <cell r="X15516" t="str">
            <v>SP INT 6</v>
          </cell>
        </row>
        <row r="15517">
          <cell r="B15517">
            <v>8</v>
          </cell>
          <cell r="K15517" t="str">
            <v>SALÁRIOS, ENCARGOS E BENEFÍCIOS</v>
          </cell>
          <cell r="O15517">
            <v>0</v>
          </cell>
          <cell r="Q15517">
            <v>46235</v>
          </cell>
          <cell r="W15517" t="str">
            <v>SP INT 6</v>
          </cell>
          <cell r="X15517" t="str">
            <v>SP INT 6</v>
          </cell>
        </row>
        <row r="15518">
          <cell r="B15518">
            <v>8</v>
          </cell>
          <cell r="K15518" t="str">
            <v>SALÁRIOS, ENCARGOS E BENEFÍCIOS</v>
          </cell>
          <cell r="O15518">
            <v>0</v>
          </cell>
          <cell r="Q15518">
            <v>46235</v>
          </cell>
          <cell r="W15518" t="str">
            <v>SP INT 6</v>
          </cell>
          <cell r="X15518" t="str">
            <v>SP INT 6</v>
          </cell>
        </row>
        <row r="15519">
          <cell r="B15519">
            <v>8</v>
          </cell>
          <cell r="K15519" t="str">
            <v>SALÁRIOS, ENCARGOS E BENEFÍCIOS</v>
          </cell>
          <cell r="O15519">
            <v>0</v>
          </cell>
          <cell r="Q15519">
            <v>46235</v>
          </cell>
          <cell r="W15519" t="str">
            <v>SP INT 6</v>
          </cell>
          <cell r="X15519" t="str">
            <v>SP INT 6</v>
          </cell>
        </row>
        <row r="15520">
          <cell r="B15520">
            <v>8</v>
          </cell>
          <cell r="K15520" t="str">
            <v>SALÁRIOS, ENCARGOS E BENEFÍCIOS</v>
          </cell>
          <cell r="O15520">
            <v>0</v>
          </cell>
          <cell r="Q15520">
            <v>46235</v>
          </cell>
          <cell r="W15520" t="str">
            <v>SP INT 6</v>
          </cell>
          <cell r="X15520" t="str">
            <v>SP INT 6</v>
          </cell>
        </row>
        <row r="15521">
          <cell r="B15521">
            <v>8</v>
          </cell>
          <cell r="K15521" t="str">
            <v>DESPESAS GERAIS</v>
          </cell>
          <cell r="O15521">
            <v>0</v>
          </cell>
          <cell r="Q15521">
            <v>46235</v>
          </cell>
          <cell r="W15521" t="str">
            <v>SP INT 6</v>
          </cell>
          <cell r="X15521" t="str">
            <v>SP INT 6</v>
          </cell>
        </row>
        <row r="15522">
          <cell r="B15522">
            <v>8</v>
          </cell>
          <cell r="K15522" t="str">
            <v>SALÁRIOS, ENCARGOS E BENEFÍCIOS</v>
          </cell>
          <cell r="O15522">
            <v>0</v>
          </cell>
          <cell r="Q15522">
            <v>46235</v>
          </cell>
          <cell r="W15522" t="str">
            <v>SP INT 6</v>
          </cell>
          <cell r="X15522" t="str">
            <v>SP INT 6</v>
          </cell>
        </row>
        <row r="15523">
          <cell r="B15523">
            <v>8</v>
          </cell>
          <cell r="K15523" t="str">
            <v>SALÁRIOS, ENCARGOS E BENEFÍCIOS</v>
          </cell>
          <cell r="O15523">
            <v>0</v>
          </cell>
          <cell r="Q15523">
            <v>46235</v>
          </cell>
          <cell r="W15523" t="str">
            <v>SP INT 6</v>
          </cell>
          <cell r="X15523" t="str">
            <v>SP INT 6</v>
          </cell>
        </row>
        <row r="15524">
          <cell r="B15524">
            <v>8</v>
          </cell>
          <cell r="K15524" t="str">
            <v>SALÁRIOS, ENCARGOS E BENEFÍCIOS</v>
          </cell>
          <cell r="O15524">
            <v>0</v>
          </cell>
          <cell r="Q15524">
            <v>46235</v>
          </cell>
          <cell r="W15524" t="str">
            <v>SP INT 6</v>
          </cell>
          <cell r="X15524" t="str">
            <v>SP INT 6</v>
          </cell>
        </row>
        <row r="15525">
          <cell r="B15525">
            <v>8</v>
          </cell>
          <cell r="K15525" t="str">
            <v>SALÁRIOS, ENCARGOS E BENEFÍCIOS</v>
          </cell>
          <cell r="O15525">
            <v>0</v>
          </cell>
          <cell r="Q15525">
            <v>46235</v>
          </cell>
          <cell r="W15525" t="str">
            <v>SP INT 6</v>
          </cell>
          <cell r="X15525" t="str">
            <v>SP INT 6</v>
          </cell>
        </row>
        <row r="15526">
          <cell r="B15526">
            <v>8</v>
          </cell>
          <cell r="K15526" t="str">
            <v>SALÁRIOS, ENCARGOS E BENEFÍCIOS</v>
          </cell>
          <cell r="O15526">
            <v>0</v>
          </cell>
          <cell r="Q15526">
            <v>46235</v>
          </cell>
          <cell r="W15526" t="str">
            <v>SP INT 6</v>
          </cell>
          <cell r="X15526" t="str">
            <v>SP INT 6</v>
          </cell>
        </row>
        <row r="15527">
          <cell r="B15527">
            <v>8</v>
          </cell>
          <cell r="K15527" t="str">
            <v>SALÁRIOS, ENCARGOS E BENEFÍCIOS</v>
          </cell>
          <cell r="O15527">
            <v>0</v>
          </cell>
          <cell r="Q15527">
            <v>46235</v>
          </cell>
          <cell r="W15527" t="str">
            <v>SP INT 6</v>
          </cell>
          <cell r="X15527" t="str">
            <v>SP INT 6</v>
          </cell>
        </row>
        <row r="15528">
          <cell r="B15528">
            <v>8</v>
          </cell>
          <cell r="K15528" t="str">
            <v>SALÁRIOS, ENCARGOS E BENEFÍCIOS</v>
          </cell>
          <cell r="O15528">
            <v>0</v>
          </cell>
          <cell r="Q15528">
            <v>46235</v>
          </cell>
          <cell r="W15528" t="str">
            <v>SP INT 6</v>
          </cell>
          <cell r="X15528" t="str">
            <v>SP INT 6</v>
          </cell>
        </row>
        <row r="15529">
          <cell r="B15529">
            <v>8</v>
          </cell>
          <cell r="K15529" t="str">
            <v>DESPESAS GERAIS</v>
          </cell>
          <cell r="O15529">
            <v>0</v>
          </cell>
          <cell r="Q15529">
            <v>46235</v>
          </cell>
          <cell r="W15529" t="str">
            <v>SP INT 6</v>
          </cell>
          <cell r="X15529" t="str">
            <v>SP INT 6</v>
          </cell>
        </row>
        <row r="15530">
          <cell r="B15530">
            <v>8</v>
          </cell>
          <cell r="K15530" t="str">
            <v>SALÁRIOS, ENCARGOS E BENEFÍCIOS</v>
          </cell>
          <cell r="O15530">
            <v>0</v>
          </cell>
          <cell r="Q15530">
            <v>46235</v>
          </cell>
          <cell r="W15530" t="str">
            <v>SP INT 6</v>
          </cell>
          <cell r="X15530" t="str">
            <v>SP INT 6</v>
          </cell>
        </row>
        <row r="15531">
          <cell r="B15531">
            <v>8</v>
          </cell>
          <cell r="K15531" t="str">
            <v>SALÁRIOS, ENCARGOS E BENEFÍCIOS</v>
          </cell>
          <cell r="O15531">
            <v>0</v>
          </cell>
          <cell r="Q15531">
            <v>46235</v>
          </cell>
          <cell r="W15531" t="str">
            <v>SP INT 6</v>
          </cell>
          <cell r="X15531" t="str">
            <v>SP INT 6</v>
          </cell>
        </row>
        <row r="15532">
          <cell r="B15532">
            <v>8</v>
          </cell>
          <cell r="K15532" t="str">
            <v>SALÁRIOS, ENCARGOS E BENEFÍCIOS</v>
          </cell>
          <cell r="O15532">
            <v>0</v>
          </cell>
          <cell r="Q15532">
            <v>46235</v>
          </cell>
          <cell r="W15532" t="str">
            <v>SP INT 6</v>
          </cell>
          <cell r="X15532" t="str">
            <v>SP INT 6</v>
          </cell>
        </row>
        <row r="15533">
          <cell r="B15533">
            <v>8</v>
          </cell>
          <cell r="K15533" t="str">
            <v>SALÁRIOS, ENCARGOS E BENEFÍCIOS</v>
          </cell>
          <cell r="O15533">
            <v>0</v>
          </cell>
          <cell r="Q15533">
            <v>46235</v>
          </cell>
          <cell r="W15533" t="str">
            <v>SP INT 6</v>
          </cell>
          <cell r="X15533" t="str">
            <v>SP INT 6</v>
          </cell>
        </row>
        <row r="15534">
          <cell r="B15534">
            <v>8</v>
          </cell>
          <cell r="K15534" t="str">
            <v>SALÁRIOS, ENCARGOS E BENEFÍCIOS</v>
          </cell>
          <cell r="O15534">
            <v>0</v>
          </cell>
          <cell r="Q15534">
            <v>46235</v>
          </cell>
          <cell r="W15534" t="str">
            <v>SP INT 6</v>
          </cell>
          <cell r="X15534" t="str">
            <v>SP INT 6</v>
          </cell>
        </row>
        <row r="15535">
          <cell r="B15535">
            <v>8</v>
          </cell>
          <cell r="K15535" t="str">
            <v>SALÁRIOS, ENCARGOS E BENEFÍCIOS</v>
          </cell>
          <cell r="O15535">
            <v>0</v>
          </cell>
          <cell r="Q15535">
            <v>46235</v>
          </cell>
          <cell r="W15535" t="str">
            <v>SP INT 6</v>
          </cell>
          <cell r="X15535" t="str">
            <v>SP INT 6</v>
          </cell>
        </row>
        <row r="15536">
          <cell r="B15536">
            <v>8</v>
          </cell>
          <cell r="K15536" t="str">
            <v>SALÁRIOS, ENCARGOS E BENEFÍCIOS</v>
          </cell>
          <cell r="O15536">
            <v>0</v>
          </cell>
          <cell r="Q15536">
            <v>46235</v>
          </cell>
          <cell r="W15536" t="str">
            <v>SP INT 6</v>
          </cell>
          <cell r="X15536" t="str">
            <v>SP INT 6</v>
          </cell>
        </row>
        <row r="15537">
          <cell r="B15537">
            <v>8</v>
          </cell>
          <cell r="K15537" t="str">
            <v>SALÁRIOS, ENCARGOS E BENEFÍCIOS</v>
          </cell>
          <cell r="O15537">
            <v>0</v>
          </cell>
          <cell r="Q15537">
            <v>46235</v>
          </cell>
          <cell r="W15537" t="str">
            <v>SP INT 6</v>
          </cell>
          <cell r="X15537" t="str">
            <v>SP INT 6</v>
          </cell>
        </row>
        <row r="15538">
          <cell r="B15538">
            <v>8</v>
          </cell>
          <cell r="K15538" t="str">
            <v>SALÁRIOS, ENCARGOS E BENEFÍCIOS</v>
          </cell>
          <cell r="O15538">
            <v>0</v>
          </cell>
          <cell r="Q15538">
            <v>46235</v>
          </cell>
          <cell r="W15538" t="str">
            <v>SP INT 6</v>
          </cell>
          <cell r="X15538" t="str">
            <v>SP INT 6</v>
          </cell>
        </row>
        <row r="15539">
          <cell r="B15539">
            <v>8</v>
          </cell>
          <cell r="K15539" t="str">
            <v>SALÁRIOS, ENCARGOS E BENEFÍCIOS</v>
          </cell>
          <cell r="O15539">
            <v>0</v>
          </cell>
          <cell r="Q15539">
            <v>46235</v>
          </cell>
          <cell r="W15539" t="str">
            <v>SP INT 6</v>
          </cell>
          <cell r="X15539" t="str">
            <v>SP INT 6</v>
          </cell>
        </row>
        <row r="15540">
          <cell r="B15540">
            <v>8</v>
          </cell>
          <cell r="K15540" t="str">
            <v>SALÁRIOS, ENCARGOS E BENEFÍCIOS</v>
          </cell>
          <cell r="O15540">
            <v>0</v>
          </cell>
          <cell r="Q15540">
            <v>46235</v>
          </cell>
          <cell r="W15540" t="str">
            <v>SP INT 6</v>
          </cell>
          <cell r="X15540" t="str">
            <v>SP INT 6</v>
          </cell>
        </row>
        <row r="15541">
          <cell r="B15541">
            <v>8</v>
          </cell>
          <cell r="K15541" t="str">
            <v>SALÁRIOS, ENCARGOS E BENEFÍCIOS</v>
          </cell>
          <cell r="O15541">
            <v>0</v>
          </cell>
          <cell r="Q15541">
            <v>46235</v>
          </cell>
          <cell r="W15541" t="str">
            <v>SP INT 6</v>
          </cell>
          <cell r="X15541" t="str">
            <v>SP INT 6</v>
          </cell>
        </row>
        <row r="15542">
          <cell r="B15542">
            <v>8</v>
          </cell>
          <cell r="K15542" t="str">
            <v>SALÁRIOS, ENCARGOS E BENEFÍCIOS</v>
          </cell>
          <cell r="O15542">
            <v>0</v>
          </cell>
          <cell r="Q15542">
            <v>46235</v>
          </cell>
          <cell r="W15542" t="str">
            <v>SP INT 6</v>
          </cell>
          <cell r="X15542" t="str">
            <v>SP INT 6</v>
          </cell>
        </row>
        <row r="15543">
          <cell r="B15543">
            <v>8</v>
          </cell>
          <cell r="K15543" t="str">
            <v>SALÁRIOS, ENCARGOS E BENEFÍCIOS</v>
          </cell>
          <cell r="O15543">
            <v>0</v>
          </cell>
          <cell r="Q15543">
            <v>46235</v>
          </cell>
          <cell r="W15543" t="str">
            <v>SP INT 6</v>
          </cell>
          <cell r="X15543" t="str">
            <v>SP INT 6</v>
          </cell>
        </row>
        <row r="15544">
          <cell r="B15544">
            <v>8</v>
          </cell>
          <cell r="K15544" t="str">
            <v>SALÁRIOS, ENCARGOS E BENEFÍCIOS</v>
          </cell>
          <cell r="O15544">
            <v>0</v>
          </cell>
          <cell r="Q15544">
            <v>46235</v>
          </cell>
          <cell r="W15544" t="str">
            <v>SP INT 6</v>
          </cell>
          <cell r="X15544" t="str">
            <v>SP INT 6</v>
          </cell>
        </row>
        <row r="15545">
          <cell r="B15545">
            <v>8</v>
          </cell>
          <cell r="K15545" t="str">
            <v>SALÁRIOS, ENCARGOS E BENEFÍCIOS</v>
          </cell>
          <cell r="O15545">
            <v>0</v>
          </cell>
          <cell r="Q15545">
            <v>46235</v>
          </cell>
          <cell r="W15545" t="str">
            <v>SP INT 6</v>
          </cell>
          <cell r="X15545" t="str">
            <v>SP INT 6</v>
          </cell>
        </row>
        <row r="15546">
          <cell r="B15546">
            <v>8</v>
          </cell>
          <cell r="K15546" t="str">
            <v>SALÁRIOS, ENCARGOS E BENEFÍCIOS</v>
          </cell>
          <cell r="O15546">
            <v>0</v>
          </cell>
          <cell r="Q15546">
            <v>46235</v>
          </cell>
          <cell r="W15546" t="str">
            <v>SP INT 6</v>
          </cell>
          <cell r="X15546" t="str">
            <v>SP INT 6</v>
          </cell>
        </row>
        <row r="15547">
          <cell r="B15547">
            <v>8</v>
          </cell>
          <cell r="K15547" t="str">
            <v>SALÁRIOS, ENCARGOS E BENEFÍCIOS</v>
          </cell>
          <cell r="O15547">
            <v>0</v>
          </cell>
          <cell r="Q15547">
            <v>46235</v>
          </cell>
          <cell r="W15547" t="str">
            <v>SP INT 6</v>
          </cell>
          <cell r="X15547" t="str">
            <v>SP INT 6</v>
          </cell>
        </row>
        <row r="15548">
          <cell r="B15548">
            <v>8</v>
          </cell>
          <cell r="K15548" t="str">
            <v>SALÁRIOS, ENCARGOS E BENEFÍCIOS</v>
          </cell>
          <cell r="O15548">
            <v>0</v>
          </cell>
          <cell r="Q15548">
            <v>46235</v>
          </cell>
          <cell r="W15548" t="str">
            <v>SP INT 6</v>
          </cell>
          <cell r="X15548" t="str">
            <v>SP INT 6</v>
          </cell>
        </row>
        <row r="15549">
          <cell r="B15549">
            <v>8</v>
          </cell>
          <cell r="K15549" t="str">
            <v>SALÁRIOS, ENCARGOS E BENEFÍCIOS</v>
          </cell>
          <cell r="O15549">
            <v>0</v>
          </cell>
          <cell r="Q15549">
            <v>46235</v>
          </cell>
          <cell r="W15549" t="str">
            <v>SP INT 6</v>
          </cell>
          <cell r="X15549" t="str">
            <v>SP INT 6</v>
          </cell>
        </row>
        <row r="15550">
          <cell r="B15550">
            <v>8</v>
          </cell>
          <cell r="K15550" t="str">
            <v>SALÁRIOS, ENCARGOS E BENEFÍCIOS</v>
          </cell>
          <cell r="O15550">
            <v>0</v>
          </cell>
          <cell r="Q15550">
            <v>46235</v>
          </cell>
          <cell r="W15550" t="str">
            <v>SP INT 6</v>
          </cell>
          <cell r="X15550" t="str">
            <v>SP INT 6</v>
          </cell>
        </row>
        <row r="15551">
          <cell r="B15551">
            <v>8</v>
          </cell>
          <cell r="K15551" t="str">
            <v>SALÁRIOS, ENCARGOS E BENEFÍCIOS</v>
          </cell>
          <cell r="O15551">
            <v>0</v>
          </cell>
          <cell r="Q15551">
            <v>46235</v>
          </cell>
          <cell r="W15551" t="str">
            <v>SP INT 6</v>
          </cell>
          <cell r="X15551" t="str">
            <v>SP INT 6</v>
          </cell>
        </row>
        <row r="15552">
          <cell r="B15552">
            <v>8</v>
          </cell>
          <cell r="K15552" t="str">
            <v>SALÁRIOS, ENCARGOS E BENEFÍCIOS</v>
          </cell>
          <cell r="O15552">
            <v>0</v>
          </cell>
          <cell r="Q15552">
            <v>46235</v>
          </cell>
          <cell r="W15552" t="str">
            <v>SP INT 6</v>
          </cell>
          <cell r="X15552" t="str">
            <v>SP INT 6</v>
          </cell>
        </row>
        <row r="15553">
          <cell r="B15553">
            <v>8</v>
          </cell>
          <cell r="K15553" t="str">
            <v>SALÁRIOS, ENCARGOS E BENEFÍCIOS</v>
          </cell>
          <cell r="O15553">
            <v>0</v>
          </cell>
          <cell r="Q15553">
            <v>46235</v>
          </cell>
          <cell r="W15553" t="str">
            <v>SP INT 6</v>
          </cell>
          <cell r="X15553" t="str">
            <v>SP INT 6</v>
          </cell>
        </row>
        <row r="15554">
          <cell r="B15554">
            <v>8</v>
          </cell>
          <cell r="K15554" t="str">
            <v>SALÁRIOS, ENCARGOS E BENEFÍCIOS</v>
          </cell>
          <cell r="O15554">
            <v>0</v>
          </cell>
          <cell r="Q15554">
            <v>46235</v>
          </cell>
          <cell r="W15554" t="str">
            <v>SP INT 6</v>
          </cell>
          <cell r="X15554" t="str">
            <v>SP INT 6</v>
          </cell>
        </row>
        <row r="15555">
          <cell r="B15555">
            <v>8</v>
          </cell>
          <cell r="K15555" t="str">
            <v>SALÁRIOS, ENCARGOS E BENEFÍCIOS</v>
          </cell>
          <cell r="O15555">
            <v>0</v>
          </cell>
          <cell r="Q15555">
            <v>46235</v>
          </cell>
          <cell r="W15555" t="str">
            <v>SP INT 6</v>
          </cell>
          <cell r="X15555" t="str">
            <v>SP INT 6</v>
          </cell>
        </row>
        <row r="15556">
          <cell r="B15556">
            <v>8</v>
          </cell>
          <cell r="K15556" t="str">
            <v>SALÁRIOS, ENCARGOS E BENEFÍCIOS</v>
          </cell>
          <cell r="O15556">
            <v>0</v>
          </cell>
          <cell r="Q15556">
            <v>46235</v>
          </cell>
          <cell r="W15556" t="str">
            <v>SP INT 6</v>
          </cell>
          <cell r="X15556" t="str">
            <v>SP INT 6</v>
          </cell>
        </row>
        <row r="15557">
          <cell r="B15557">
            <v>8</v>
          </cell>
          <cell r="K15557" t="str">
            <v>SALÁRIOS, ENCARGOS E BENEFÍCIOS</v>
          </cell>
          <cell r="O15557">
            <v>0</v>
          </cell>
          <cell r="Q15557">
            <v>46235</v>
          </cell>
          <cell r="W15557" t="str">
            <v>SP INT 6</v>
          </cell>
          <cell r="X15557" t="str">
            <v>SP INT 6</v>
          </cell>
        </row>
        <row r="15558">
          <cell r="B15558">
            <v>8</v>
          </cell>
          <cell r="K15558" t="str">
            <v>DESPESAS GERAIS</v>
          </cell>
          <cell r="O15558">
            <v>0</v>
          </cell>
          <cell r="Q15558">
            <v>46235</v>
          </cell>
          <cell r="W15558" t="str">
            <v>SP INT 6</v>
          </cell>
          <cell r="X15558" t="str">
            <v>SP INT 6</v>
          </cell>
        </row>
        <row r="15559">
          <cell r="B15559">
            <v>8</v>
          </cell>
          <cell r="K15559" t="str">
            <v>SALÁRIOS, ENCARGOS E BENEFÍCIOS</v>
          </cell>
          <cell r="O15559">
            <v>0</v>
          </cell>
          <cell r="Q15559">
            <v>46235</v>
          </cell>
          <cell r="W15559" t="str">
            <v>SP INT 6</v>
          </cell>
          <cell r="X15559" t="str">
            <v>SP INT 6</v>
          </cell>
        </row>
        <row r="15560">
          <cell r="B15560">
            <v>8</v>
          </cell>
          <cell r="K15560" t="str">
            <v>SALÁRIOS, ENCARGOS E BENEFÍCIOS</v>
          </cell>
          <cell r="O15560">
            <v>0</v>
          </cell>
          <cell r="Q15560">
            <v>46235</v>
          </cell>
          <cell r="W15560" t="str">
            <v>SP INT 6</v>
          </cell>
          <cell r="X15560" t="str">
            <v>SP INT 6</v>
          </cell>
        </row>
        <row r="15561">
          <cell r="B15561">
            <v>8</v>
          </cell>
          <cell r="K15561" t="str">
            <v>SALÁRIOS, ENCARGOS E BENEFÍCIOS</v>
          </cell>
          <cell r="O15561">
            <v>0</v>
          </cell>
          <cell r="Q15561">
            <v>46235</v>
          </cell>
          <cell r="W15561" t="str">
            <v>SP INT 6</v>
          </cell>
          <cell r="X15561" t="str">
            <v>SP INT 6</v>
          </cell>
        </row>
        <row r="15562">
          <cell r="B15562">
            <v>8</v>
          </cell>
          <cell r="K15562" t="str">
            <v>SALÁRIOS, ENCARGOS E BENEFÍCIOS</v>
          </cell>
          <cell r="O15562">
            <v>0</v>
          </cell>
          <cell r="Q15562">
            <v>46235</v>
          </cell>
          <cell r="W15562" t="str">
            <v>SP INT 6</v>
          </cell>
          <cell r="X15562" t="str">
            <v>SP INT 6</v>
          </cell>
        </row>
        <row r="15563">
          <cell r="B15563">
            <v>8</v>
          </cell>
          <cell r="K15563" t="str">
            <v>SALÁRIOS, ENCARGOS E BENEFÍCIOS</v>
          </cell>
          <cell r="O15563">
            <v>0</v>
          </cell>
          <cell r="Q15563">
            <v>46235</v>
          </cell>
          <cell r="W15563" t="str">
            <v>SP INT 6</v>
          </cell>
          <cell r="X15563" t="str">
            <v>SP INT 6</v>
          </cell>
        </row>
        <row r="15564">
          <cell r="B15564">
            <v>8</v>
          </cell>
          <cell r="K15564" t="str">
            <v>SALÁRIOS, ENCARGOS E BENEFÍCIOS</v>
          </cell>
          <cell r="O15564">
            <v>0</v>
          </cell>
          <cell r="Q15564">
            <v>46235</v>
          </cell>
          <cell r="W15564" t="str">
            <v>SP INT 6</v>
          </cell>
          <cell r="X15564" t="str">
            <v>SP INT 6</v>
          </cell>
        </row>
        <row r="15565">
          <cell r="B15565">
            <v>8</v>
          </cell>
          <cell r="K15565" t="str">
            <v>SALÁRIOS, ENCARGOS E BENEFÍCIOS</v>
          </cell>
          <cell r="O15565">
            <v>0</v>
          </cell>
          <cell r="Q15565">
            <v>46235</v>
          </cell>
          <cell r="W15565" t="str">
            <v>SP INT 6</v>
          </cell>
          <cell r="X15565" t="str">
            <v>SP INT 6</v>
          </cell>
        </row>
        <row r="15566">
          <cell r="B15566">
            <v>8</v>
          </cell>
          <cell r="K15566" t="str">
            <v>SALÁRIOS, ENCARGOS E BENEFÍCIOS</v>
          </cell>
          <cell r="O15566">
            <v>0</v>
          </cell>
          <cell r="Q15566">
            <v>46235</v>
          </cell>
          <cell r="W15566" t="str">
            <v>SP INT 6</v>
          </cell>
          <cell r="X15566" t="str">
            <v>SP INT 6</v>
          </cell>
        </row>
        <row r="15567">
          <cell r="B15567">
            <v>8</v>
          </cell>
          <cell r="K15567" t="str">
            <v>SALÁRIOS, ENCARGOS E BENEFÍCIOS</v>
          </cell>
          <cell r="O15567">
            <v>0</v>
          </cell>
          <cell r="Q15567">
            <v>46235</v>
          </cell>
          <cell r="W15567" t="str">
            <v>SP INT 6</v>
          </cell>
          <cell r="X15567" t="str">
            <v>SP INT 6</v>
          </cell>
        </row>
        <row r="15568">
          <cell r="B15568">
            <v>8</v>
          </cell>
          <cell r="K15568" t="str">
            <v>SALÁRIOS, ENCARGOS E BENEFÍCIOS</v>
          </cell>
          <cell r="O15568">
            <v>0</v>
          </cell>
          <cell r="Q15568">
            <v>46235</v>
          </cell>
          <cell r="W15568" t="str">
            <v>SP INT 6</v>
          </cell>
          <cell r="X15568" t="str">
            <v>SP INT 6</v>
          </cell>
        </row>
        <row r="15569">
          <cell r="B15569">
            <v>8</v>
          </cell>
          <cell r="K15569" t="str">
            <v>SALÁRIOS, ENCARGOS E BENEFÍCIOS</v>
          </cell>
          <cell r="O15569">
            <v>0</v>
          </cell>
          <cell r="Q15569">
            <v>46235</v>
          </cell>
          <cell r="W15569" t="str">
            <v>SP INT 6</v>
          </cell>
          <cell r="X15569" t="str">
            <v>SP INT 6</v>
          </cell>
        </row>
        <row r="15570">
          <cell r="B15570">
            <v>8</v>
          </cell>
          <cell r="K15570" t="str">
            <v>SALÁRIOS, ENCARGOS E BENEFÍCIOS</v>
          </cell>
          <cell r="O15570">
            <v>0</v>
          </cell>
          <cell r="Q15570">
            <v>46235</v>
          </cell>
          <cell r="W15570" t="str">
            <v>SP INT 6</v>
          </cell>
          <cell r="X15570" t="str">
            <v>SP INT 6</v>
          </cell>
        </row>
        <row r="15571">
          <cell r="B15571">
            <v>8</v>
          </cell>
          <cell r="K15571" t="str">
            <v>SALÁRIOS, ENCARGOS E BENEFÍCIOS</v>
          </cell>
          <cell r="O15571">
            <v>0</v>
          </cell>
          <cell r="Q15571">
            <v>46235</v>
          </cell>
          <cell r="W15571" t="str">
            <v>SP INT 6</v>
          </cell>
          <cell r="X15571" t="str">
            <v>SP INT 6</v>
          </cell>
        </row>
        <row r="15572">
          <cell r="B15572">
            <v>8</v>
          </cell>
          <cell r="K15572" t="str">
            <v>SALÁRIOS, ENCARGOS E BENEFÍCIOS</v>
          </cell>
          <cell r="O15572">
            <v>0</v>
          </cell>
          <cell r="Q15572">
            <v>46235</v>
          </cell>
          <cell r="W15572" t="str">
            <v>SP INT 6</v>
          </cell>
          <cell r="X15572" t="str">
            <v>SP INT 6</v>
          </cell>
        </row>
        <row r="15573">
          <cell r="B15573">
            <v>8</v>
          </cell>
          <cell r="K15573" t="str">
            <v>SALÁRIOS, ENCARGOS E BENEFÍCIOS</v>
          </cell>
          <cell r="O15573">
            <v>0</v>
          </cell>
          <cell r="Q15573">
            <v>46235</v>
          </cell>
          <cell r="W15573" t="str">
            <v>SP INT 6</v>
          </cell>
          <cell r="X15573" t="str">
            <v>SP INT 6</v>
          </cell>
        </row>
        <row r="15574">
          <cell r="B15574">
            <v>8</v>
          </cell>
          <cell r="K15574" t="str">
            <v>SALÁRIOS, ENCARGOS E BENEFÍCIOS</v>
          </cell>
          <cell r="O15574">
            <v>0</v>
          </cell>
          <cell r="Q15574">
            <v>46235</v>
          </cell>
          <cell r="W15574" t="str">
            <v>SENSIA CP</v>
          </cell>
          <cell r="X15574" t="str">
            <v>SENSIA</v>
          </cell>
        </row>
        <row r="15575">
          <cell r="B15575">
            <v>8</v>
          </cell>
          <cell r="K15575" t="str">
            <v>SALÁRIOS, ENCARGOS E BENEFÍCIOS</v>
          </cell>
          <cell r="O15575">
            <v>0</v>
          </cell>
          <cell r="Q15575">
            <v>46235</v>
          </cell>
          <cell r="W15575" t="str">
            <v>SENSIA CP</v>
          </cell>
          <cell r="X15575" t="str">
            <v>SENSIA</v>
          </cell>
        </row>
        <row r="15576">
          <cell r="B15576">
            <v>8</v>
          </cell>
          <cell r="K15576" t="str">
            <v>SALÁRIOS, ENCARGOS E BENEFÍCIOS</v>
          </cell>
          <cell r="O15576">
            <v>0</v>
          </cell>
          <cell r="Q15576">
            <v>46235</v>
          </cell>
          <cell r="W15576" t="str">
            <v>SENSIA CP</v>
          </cell>
          <cell r="X15576" t="str">
            <v>SENSIA</v>
          </cell>
        </row>
        <row r="15577">
          <cell r="B15577">
            <v>8</v>
          </cell>
          <cell r="K15577" t="str">
            <v>SALÁRIOS, ENCARGOS E BENEFÍCIOS</v>
          </cell>
          <cell r="O15577">
            <v>0</v>
          </cell>
          <cell r="Q15577">
            <v>46235</v>
          </cell>
          <cell r="W15577" t="str">
            <v>SENSIA CP</v>
          </cell>
          <cell r="X15577" t="str">
            <v>SENSIA</v>
          </cell>
        </row>
        <row r="15578">
          <cell r="B15578">
            <v>8</v>
          </cell>
          <cell r="K15578" t="str">
            <v>SALÁRIOS, ENCARGOS E BENEFÍCIOS</v>
          </cell>
          <cell r="O15578">
            <v>0</v>
          </cell>
          <cell r="Q15578">
            <v>46235</v>
          </cell>
          <cell r="W15578" t="str">
            <v>SENSIA CP</v>
          </cell>
          <cell r="X15578" t="str">
            <v>SENSIA</v>
          </cell>
        </row>
        <row r="15579">
          <cell r="B15579">
            <v>8</v>
          </cell>
          <cell r="K15579" t="str">
            <v>SALÁRIOS, ENCARGOS E BENEFÍCIOS</v>
          </cell>
          <cell r="O15579">
            <v>0</v>
          </cell>
          <cell r="Q15579">
            <v>46235</v>
          </cell>
          <cell r="W15579" t="str">
            <v>SENSIA CP</v>
          </cell>
          <cell r="X15579" t="str">
            <v>SENSIA</v>
          </cell>
        </row>
        <row r="15580">
          <cell r="B15580">
            <v>8</v>
          </cell>
          <cell r="K15580" t="str">
            <v>SALÁRIOS, ENCARGOS E BENEFÍCIOS</v>
          </cell>
          <cell r="O15580">
            <v>0</v>
          </cell>
          <cell r="Q15580">
            <v>46235</v>
          </cell>
          <cell r="W15580" t="str">
            <v>SENSIA CP</v>
          </cell>
          <cell r="X15580" t="str">
            <v>SENSIA</v>
          </cell>
        </row>
        <row r="15581">
          <cell r="B15581">
            <v>8</v>
          </cell>
          <cell r="K15581" t="str">
            <v>SALÁRIOS, ENCARGOS E BENEFÍCIOS</v>
          </cell>
          <cell r="O15581">
            <v>0</v>
          </cell>
          <cell r="Q15581">
            <v>46235</v>
          </cell>
          <cell r="W15581" t="str">
            <v>SENSIA CP</v>
          </cell>
          <cell r="X15581" t="str">
            <v>SENSIA</v>
          </cell>
        </row>
        <row r="15582">
          <cell r="B15582">
            <v>8</v>
          </cell>
          <cell r="K15582" t="str">
            <v>SALÁRIOS, ENCARGOS E BENEFÍCIOS</v>
          </cell>
          <cell r="O15582">
            <v>0</v>
          </cell>
          <cell r="Q15582">
            <v>46235</v>
          </cell>
          <cell r="W15582" t="str">
            <v>SENSIA CP</v>
          </cell>
          <cell r="X15582" t="str">
            <v>SENSIA</v>
          </cell>
        </row>
        <row r="15583">
          <cell r="B15583">
            <v>8</v>
          </cell>
          <cell r="K15583" t="str">
            <v>SALÁRIOS, ENCARGOS E BENEFÍCIOS</v>
          </cell>
          <cell r="O15583">
            <v>0</v>
          </cell>
          <cell r="Q15583">
            <v>46235</v>
          </cell>
          <cell r="W15583" t="str">
            <v>SENSIA CP</v>
          </cell>
          <cell r="X15583" t="str">
            <v>SENSIA</v>
          </cell>
        </row>
        <row r="15584">
          <cell r="B15584">
            <v>8</v>
          </cell>
          <cell r="K15584" t="str">
            <v>SALÁRIOS, ENCARGOS E BENEFÍCIOS</v>
          </cell>
          <cell r="O15584">
            <v>0</v>
          </cell>
          <cell r="Q15584">
            <v>46235</v>
          </cell>
          <cell r="W15584" t="str">
            <v>SENSIA CP</v>
          </cell>
          <cell r="X15584" t="str">
            <v>SENSIA</v>
          </cell>
        </row>
        <row r="15585">
          <cell r="B15585">
            <v>8</v>
          </cell>
          <cell r="K15585" t="str">
            <v>SALÁRIOS, ENCARGOS E BENEFÍCIOS</v>
          </cell>
          <cell r="O15585">
            <v>0</v>
          </cell>
          <cell r="Q15585">
            <v>46235</v>
          </cell>
          <cell r="W15585" t="str">
            <v>SENSIA CP</v>
          </cell>
          <cell r="X15585" t="str">
            <v>SENSIA</v>
          </cell>
        </row>
        <row r="15586">
          <cell r="B15586">
            <v>8</v>
          </cell>
          <cell r="K15586" t="str">
            <v>SALÁRIOS, ENCARGOS E BENEFÍCIOS</v>
          </cell>
          <cell r="O15586">
            <v>0</v>
          </cell>
          <cell r="Q15586">
            <v>46235</v>
          </cell>
          <cell r="W15586" t="str">
            <v>SENSIA CP</v>
          </cell>
          <cell r="X15586" t="str">
            <v>SENSIA</v>
          </cell>
        </row>
        <row r="15587">
          <cell r="B15587">
            <v>8</v>
          </cell>
          <cell r="K15587" t="str">
            <v>SALÁRIOS, ENCARGOS E BENEFÍCIOS</v>
          </cell>
          <cell r="O15587">
            <v>0</v>
          </cell>
          <cell r="Q15587">
            <v>46235</v>
          </cell>
          <cell r="W15587" t="str">
            <v>SENSIA CP</v>
          </cell>
          <cell r="X15587" t="str">
            <v>SENSIA</v>
          </cell>
        </row>
        <row r="15588">
          <cell r="B15588">
            <v>8</v>
          </cell>
          <cell r="K15588" t="str">
            <v>SALÁRIOS, ENCARGOS E BENEFÍCIOS</v>
          </cell>
          <cell r="O15588">
            <v>0</v>
          </cell>
          <cell r="Q15588">
            <v>46235</v>
          </cell>
          <cell r="W15588" t="str">
            <v>SENSIA CP</v>
          </cell>
          <cell r="X15588" t="str">
            <v>SENSIA</v>
          </cell>
        </row>
        <row r="15589">
          <cell r="B15589">
            <v>8</v>
          </cell>
          <cell r="K15589" t="str">
            <v>SALÁRIOS, ENCARGOS E BENEFÍCIOS</v>
          </cell>
          <cell r="O15589">
            <v>0</v>
          </cell>
          <cell r="Q15589">
            <v>46235</v>
          </cell>
          <cell r="W15589" t="str">
            <v>SENSIA CP</v>
          </cell>
          <cell r="X15589" t="str">
            <v>SENSIA</v>
          </cell>
        </row>
        <row r="15590">
          <cell r="B15590">
            <v>8</v>
          </cell>
          <cell r="K15590" t="str">
            <v>SALÁRIOS, ENCARGOS E BENEFÍCIOS</v>
          </cell>
          <cell r="O15590">
            <v>0</v>
          </cell>
          <cell r="Q15590">
            <v>46235</v>
          </cell>
          <cell r="W15590" t="str">
            <v>SENSIA CP</v>
          </cell>
          <cell r="X15590" t="str">
            <v>SENSIA</v>
          </cell>
        </row>
        <row r="15591">
          <cell r="B15591">
            <v>8</v>
          </cell>
          <cell r="K15591" t="str">
            <v>SALÁRIOS, ENCARGOS E BENEFÍCIOS</v>
          </cell>
          <cell r="O15591">
            <v>0</v>
          </cell>
          <cell r="Q15591">
            <v>46235</v>
          </cell>
          <cell r="W15591" t="str">
            <v>SENSIA CP</v>
          </cell>
          <cell r="X15591" t="str">
            <v>SENSIA</v>
          </cell>
        </row>
        <row r="15592">
          <cell r="B15592">
            <v>8</v>
          </cell>
          <cell r="K15592" t="str">
            <v>SALÁRIOS, ENCARGOS E BENEFÍCIOS</v>
          </cell>
          <cell r="O15592">
            <v>0</v>
          </cell>
          <cell r="Q15592">
            <v>46235</v>
          </cell>
          <cell r="W15592" t="str">
            <v>SENSIA CP</v>
          </cell>
          <cell r="X15592" t="str">
            <v>SENSIA</v>
          </cell>
        </row>
        <row r="15593">
          <cell r="B15593">
            <v>8</v>
          </cell>
          <cell r="K15593" t="str">
            <v>SALÁRIOS, ENCARGOS E BENEFÍCIOS</v>
          </cell>
          <cell r="O15593">
            <v>0</v>
          </cell>
          <cell r="Q15593">
            <v>46235</v>
          </cell>
          <cell r="W15593" t="str">
            <v>SENSIA CP</v>
          </cell>
          <cell r="X15593" t="str">
            <v>SENSIA</v>
          </cell>
        </row>
        <row r="15594">
          <cell r="B15594">
            <v>8</v>
          </cell>
          <cell r="K15594" t="str">
            <v>SALÁRIOS, ENCARGOS E BENEFÍCIOS</v>
          </cell>
          <cell r="O15594">
            <v>0</v>
          </cell>
          <cell r="Q15594">
            <v>46235</v>
          </cell>
          <cell r="W15594" t="str">
            <v>SENSIA CP</v>
          </cell>
          <cell r="X15594" t="str">
            <v>SENSIA</v>
          </cell>
        </row>
        <row r="15595">
          <cell r="B15595">
            <v>8</v>
          </cell>
          <cell r="K15595" t="str">
            <v>SALÁRIOS, ENCARGOS E BENEFÍCIOS</v>
          </cell>
          <cell r="O15595">
            <v>0</v>
          </cell>
          <cell r="Q15595">
            <v>46235</v>
          </cell>
          <cell r="W15595" t="str">
            <v>SENSIA CP</v>
          </cell>
          <cell r="X15595" t="str">
            <v>SENSIA</v>
          </cell>
        </row>
        <row r="15596">
          <cell r="B15596">
            <v>8</v>
          </cell>
          <cell r="K15596" t="str">
            <v>SALÁRIOS, ENCARGOS E BENEFÍCIOS</v>
          </cell>
          <cell r="O15596">
            <v>0</v>
          </cell>
          <cell r="Q15596">
            <v>46235</v>
          </cell>
          <cell r="W15596" t="str">
            <v>SENSIA CP</v>
          </cell>
          <cell r="X15596" t="str">
            <v>SENSIA</v>
          </cell>
        </row>
        <row r="15597">
          <cell r="B15597">
            <v>8</v>
          </cell>
          <cell r="K15597" t="str">
            <v>MARKETING</v>
          </cell>
          <cell r="O15597">
            <v>0</v>
          </cell>
          <cell r="P15597">
            <v>30394.31</v>
          </cell>
          <cell r="Q15597">
            <v>46235</v>
          </cell>
          <cell r="W15597" t="str">
            <v>SENSIA CP</v>
          </cell>
          <cell r="X15597" t="str">
            <v>SENSIA</v>
          </cell>
        </row>
        <row r="15598">
          <cell r="B15598">
            <v>8</v>
          </cell>
          <cell r="K15598" t="str">
            <v>SALÁRIOS, ENCARGOS E BENEFÍCIOS</v>
          </cell>
          <cell r="O15598">
            <v>0</v>
          </cell>
          <cell r="Q15598">
            <v>46235</v>
          </cell>
          <cell r="W15598" t="str">
            <v>SENSIA RP</v>
          </cell>
          <cell r="X15598" t="str">
            <v>SENSIA</v>
          </cell>
        </row>
        <row r="15599">
          <cell r="B15599">
            <v>8</v>
          </cell>
          <cell r="K15599" t="str">
            <v>SALÁRIOS, ENCARGOS E BENEFÍCIOS</v>
          </cell>
          <cell r="O15599">
            <v>0</v>
          </cell>
          <cell r="Q15599">
            <v>46235</v>
          </cell>
          <cell r="W15599" t="str">
            <v>SENSIA RP</v>
          </cell>
          <cell r="X15599" t="str">
            <v>SENSIA</v>
          </cell>
        </row>
        <row r="15600">
          <cell r="B15600">
            <v>8</v>
          </cell>
          <cell r="K15600" t="str">
            <v>SALÁRIOS, ENCARGOS E BENEFÍCIOS</v>
          </cell>
          <cell r="O15600">
            <v>0</v>
          </cell>
          <cell r="Q15600">
            <v>46235</v>
          </cell>
          <cell r="W15600" t="str">
            <v>SENSIA RP</v>
          </cell>
          <cell r="X15600" t="str">
            <v>SENSIA</v>
          </cell>
        </row>
        <row r="15601">
          <cell r="B15601">
            <v>8</v>
          </cell>
          <cell r="K15601" t="str">
            <v>SALÁRIOS, ENCARGOS E BENEFÍCIOS</v>
          </cell>
          <cell r="O15601">
            <v>0</v>
          </cell>
          <cell r="Q15601">
            <v>46235</v>
          </cell>
          <cell r="W15601" t="str">
            <v>SENSIA RP</v>
          </cell>
          <cell r="X15601" t="str">
            <v>SENSIA</v>
          </cell>
        </row>
        <row r="15602">
          <cell r="B15602">
            <v>1</v>
          </cell>
          <cell r="K15602" t="str">
            <v>VIAGEM E LOGÍSTICA</v>
          </cell>
          <cell r="P15602">
            <v>214.55999999999997</v>
          </cell>
          <cell r="Q15602">
            <v>46023</v>
          </cell>
          <cell r="W15602" t="str">
            <v>DIRETORIA SPI</v>
          </cell>
          <cell r="X15602" t="str">
            <v>DIRETORIA SPI</v>
          </cell>
        </row>
        <row r="15603">
          <cell r="B15603">
            <v>1</v>
          </cell>
          <cell r="K15603" t="str">
            <v>VIAGEM E LOGÍSTICA</v>
          </cell>
          <cell r="P15603">
            <v>104</v>
          </cell>
          <cell r="Q15603">
            <v>46023</v>
          </cell>
          <cell r="W15603" t="str">
            <v>DIRETORIA SPI</v>
          </cell>
          <cell r="X15603" t="str">
            <v>DIRETORIA SPI</v>
          </cell>
        </row>
        <row r="15604">
          <cell r="B15604">
            <v>1</v>
          </cell>
          <cell r="K15604" t="str">
            <v>SALÁRIOS, ENCARGOS E BENEFÍCIOS</v>
          </cell>
          <cell r="P15604">
            <v>23.85</v>
          </cell>
          <cell r="Q15604">
            <v>46023</v>
          </cell>
          <cell r="W15604" t="str">
            <v>DIRETORIA SPI</v>
          </cell>
          <cell r="X15604" t="str">
            <v>DIRETORIA SPI</v>
          </cell>
        </row>
        <row r="15605">
          <cell r="B15605">
            <v>1</v>
          </cell>
          <cell r="K15605" t="str">
            <v>SALÁRIOS, ENCARGOS E BENEFÍCIOS</v>
          </cell>
          <cell r="P15605">
            <v>0</v>
          </cell>
          <cell r="Q15605">
            <v>46023</v>
          </cell>
          <cell r="W15605" t="str">
            <v>DIRETORIA SPI</v>
          </cell>
          <cell r="X15605" t="str">
            <v>DIRETORIA SPI</v>
          </cell>
        </row>
        <row r="15606">
          <cell r="B15606">
            <v>1</v>
          </cell>
          <cell r="K15606" t="str">
            <v>PLANTÕES E LOJAS</v>
          </cell>
          <cell r="P15606">
            <v>29205.97</v>
          </cell>
          <cell r="Q15606">
            <v>46023</v>
          </cell>
          <cell r="W15606" t="str">
            <v>DIRETORIA SPI</v>
          </cell>
          <cell r="X15606" t="str">
            <v>DIRETORIA SPI</v>
          </cell>
        </row>
        <row r="15607">
          <cell r="B15607">
            <v>1</v>
          </cell>
          <cell r="K15607" t="str">
            <v>DESPESAS GERAIS</v>
          </cell>
          <cell r="P15607">
            <v>14.32</v>
          </cell>
          <cell r="Q15607">
            <v>46023</v>
          </cell>
          <cell r="W15607" t="str">
            <v>DIRETORIA SPI</v>
          </cell>
          <cell r="X15607" t="str">
            <v>DIRETORIA SPI</v>
          </cell>
        </row>
        <row r="15608">
          <cell r="B15608">
            <v>1</v>
          </cell>
          <cell r="K15608" t="str">
            <v>SALÁRIOS, ENCARGOS E BENEFÍCIOS</v>
          </cell>
          <cell r="P15608">
            <v>24.34</v>
          </cell>
          <cell r="Q15608">
            <v>46023</v>
          </cell>
          <cell r="W15608" t="str">
            <v>DIRETORIA SPI</v>
          </cell>
          <cell r="X15608" t="str">
            <v>DIRETORIA SPI</v>
          </cell>
        </row>
        <row r="15609">
          <cell r="B15609">
            <v>1</v>
          </cell>
          <cell r="K15609" t="str">
            <v>SERVIÇOS</v>
          </cell>
          <cell r="P15609">
            <v>10.220000000000001</v>
          </cell>
          <cell r="Q15609">
            <v>46023</v>
          </cell>
          <cell r="W15609" t="str">
            <v>DIRETORIA SPI</v>
          </cell>
          <cell r="X15609" t="str">
            <v>DIRETORIA SPI</v>
          </cell>
        </row>
        <row r="15610">
          <cell r="B15610">
            <v>1</v>
          </cell>
          <cell r="K15610" t="str">
            <v>VIAGEM E LOGÍSTICA</v>
          </cell>
          <cell r="P15610">
            <v>54.650000000000006</v>
          </cell>
          <cell r="Q15610">
            <v>46023</v>
          </cell>
          <cell r="W15610" t="str">
            <v>DIRETORIA SPI</v>
          </cell>
          <cell r="X15610" t="str">
            <v>DIRETORIA SPI</v>
          </cell>
        </row>
        <row r="15611">
          <cell r="B15611">
            <v>1</v>
          </cell>
          <cell r="K15611" t="str">
            <v>VIAGEM E LOGÍSTICA</v>
          </cell>
          <cell r="P15611">
            <v>20.220000000000027</v>
          </cell>
          <cell r="Q15611">
            <v>46023</v>
          </cell>
          <cell r="W15611" t="str">
            <v>DIRETORIA SPI</v>
          </cell>
          <cell r="X15611" t="str">
            <v>DIRETORIA SPI</v>
          </cell>
        </row>
        <row r="15612">
          <cell r="B15612">
            <v>1</v>
          </cell>
          <cell r="K15612" t="str">
            <v>VIAGEM E LOGÍSTICA</v>
          </cell>
          <cell r="P15612">
            <v>17.16</v>
          </cell>
          <cell r="Q15612">
            <v>46023</v>
          </cell>
          <cell r="W15612" t="str">
            <v>DIRETORIA SPI</v>
          </cell>
          <cell r="X15612" t="str">
            <v>DIRETORIA SPI</v>
          </cell>
        </row>
        <row r="15613">
          <cell r="B15613">
            <v>1</v>
          </cell>
          <cell r="K15613" t="str">
            <v>VIAGEM E LOGÍSTICA</v>
          </cell>
          <cell r="P15613">
            <v>78.069999999999993</v>
          </cell>
          <cell r="Q15613">
            <v>46023</v>
          </cell>
          <cell r="W15613" t="str">
            <v>DIRETORIA SPI</v>
          </cell>
          <cell r="X15613" t="str">
            <v>DIRETORIA SPI</v>
          </cell>
        </row>
        <row r="15614">
          <cell r="B15614">
            <v>1</v>
          </cell>
          <cell r="K15614" t="str">
            <v>VIAGEM E LOGÍSTICA</v>
          </cell>
          <cell r="P15614">
            <v>31.97</v>
          </cell>
          <cell r="Q15614">
            <v>46023</v>
          </cell>
          <cell r="W15614" t="str">
            <v>DIRETORIA SPI</v>
          </cell>
          <cell r="X15614" t="str">
            <v>DIRETORIA SPI</v>
          </cell>
        </row>
        <row r="15615">
          <cell r="B15615">
            <v>1</v>
          </cell>
          <cell r="K15615" t="str">
            <v>DESPESAS GERAIS</v>
          </cell>
          <cell r="P15615">
            <v>10</v>
          </cell>
          <cell r="Q15615">
            <v>46023</v>
          </cell>
          <cell r="W15615" t="str">
            <v>DIRETORIA SPI</v>
          </cell>
          <cell r="X15615" t="str">
            <v>DIRETORIA SPI</v>
          </cell>
        </row>
        <row r="15616">
          <cell r="B15616">
            <v>1</v>
          </cell>
          <cell r="K15616" t="str">
            <v>SALÁRIOS, ENCARGOS E BENEFÍCIOS</v>
          </cell>
          <cell r="P15616">
            <v>4.5199999999999996</v>
          </cell>
          <cell r="Q15616">
            <v>46023</v>
          </cell>
          <cell r="W15616" t="str">
            <v>DIRETORIA SPI</v>
          </cell>
          <cell r="X15616" t="str">
            <v>DIRETORIA SPI</v>
          </cell>
        </row>
        <row r="15617">
          <cell r="B15617">
            <v>1</v>
          </cell>
          <cell r="K15617" t="str">
            <v>SERV. DESP.E ITBI</v>
          </cell>
          <cell r="P15617">
            <v>65885.78</v>
          </cell>
          <cell r="Q15617">
            <v>46023</v>
          </cell>
          <cell r="W15617" t="str">
            <v>SP INT 1</v>
          </cell>
          <cell r="X15617" t="str">
            <v>SP INT 1</v>
          </cell>
        </row>
        <row r="15618">
          <cell r="B15618">
            <v>1</v>
          </cell>
          <cell r="K15618" t="str">
            <v>COMISSÕES E PREMIAÇÕES (Contratada)</v>
          </cell>
          <cell r="P15618">
            <v>-37817.716979339384</v>
          </cell>
          <cell r="Q15618">
            <v>46023</v>
          </cell>
          <cell r="W15618" t="str">
            <v>SP INT 1</v>
          </cell>
          <cell r="X15618" t="str">
            <v>SP INT 1</v>
          </cell>
        </row>
        <row r="15619">
          <cell r="B15619">
            <v>1</v>
          </cell>
          <cell r="K15619" t="str">
            <v>DESPESAS GERAIS</v>
          </cell>
          <cell r="P15619">
            <v>20</v>
          </cell>
          <cell r="Q15619">
            <v>46023</v>
          </cell>
          <cell r="W15619" t="str">
            <v>SP INT 1</v>
          </cell>
          <cell r="X15619" t="str">
            <v>SP INT 1</v>
          </cell>
        </row>
        <row r="15620">
          <cell r="B15620">
            <v>1</v>
          </cell>
          <cell r="K15620" t="str">
            <v>JURÍDICO</v>
          </cell>
          <cell r="P15620">
            <v>192.01999999999998</v>
          </cell>
          <cell r="Q15620">
            <v>46023</v>
          </cell>
          <cell r="W15620" t="str">
            <v>SP INT 1</v>
          </cell>
          <cell r="X15620" t="str">
            <v>SP INT 1</v>
          </cell>
        </row>
        <row r="15621">
          <cell r="B15621">
            <v>1</v>
          </cell>
          <cell r="K15621" t="str">
            <v>JURÍDICO</v>
          </cell>
          <cell r="P15621">
            <v>2.33</v>
          </cell>
          <cell r="Q15621">
            <v>46023</v>
          </cell>
          <cell r="W15621" t="str">
            <v>SP INT 1</v>
          </cell>
          <cell r="X15621" t="str">
            <v>SP INT 1</v>
          </cell>
        </row>
        <row r="15622">
          <cell r="B15622">
            <v>1</v>
          </cell>
          <cell r="K15622" t="str">
            <v>SALÁRIOS, ENCARGOS E BENEFÍCIOS</v>
          </cell>
          <cell r="P15622">
            <v>83.46</v>
          </cell>
          <cell r="Q15622">
            <v>46023</v>
          </cell>
          <cell r="W15622" t="str">
            <v>SP INT 1</v>
          </cell>
          <cell r="X15622" t="str">
            <v>SP INT 1</v>
          </cell>
        </row>
        <row r="15623">
          <cell r="B15623">
            <v>1</v>
          </cell>
          <cell r="K15623" t="str">
            <v>TI E TELECOMUNICAÇÕES</v>
          </cell>
          <cell r="P15623">
            <v>22.09</v>
          </cell>
          <cell r="Q15623">
            <v>46023</v>
          </cell>
          <cell r="W15623" t="str">
            <v>SP INT 1</v>
          </cell>
          <cell r="X15623" t="str">
            <v>SP INT 1</v>
          </cell>
        </row>
        <row r="15624">
          <cell r="B15624">
            <v>1</v>
          </cell>
          <cell r="K15624" t="str">
            <v>TI E TELECOMUNICAÇÕES</v>
          </cell>
          <cell r="P15624">
            <v>387.96</v>
          </cell>
          <cell r="Q15624">
            <v>46023</v>
          </cell>
          <cell r="W15624" t="str">
            <v>SP INT 1</v>
          </cell>
          <cell r="X15624" t="str">
            <v>SP INT 1</v>
          </cell>
        </row>
        <row r="15625">
          <cell r="B15625">
            <v>1</v>
          </cell>
          <cell r="K15625" t="str">
            <v>VIAGEM E LOGÍSTICA</v>
          </cell>
          <cell r="P15625">
            <v>181.16999999999996</v>
          </cell>
          <cell r="Q15625">
            <v>46023</v>
          </cell>
          <cell r="W15625" t="str">
            <v>SP INT 1</v>
          </cell>
          <cell r="X15625" t="str">
            <v>SP INT 1</v>
          </cell>
        </row>
        <row r="15626">
          <cell r="B15626">
            <v>1</v>
          </cell>
          <cell r="K15626" t="str">
            <v>VIAGEM E LOGÍSTICA</v>
          </cell>
          <cell r="P15626">
            <v>104</v>
          </cell>
          <cell r="Q15626">
            <v>46023</v>
          </cell>
          <cell r="W15626" t="str">
            <v>SP INT 1</v>
          </cell>
          <cell r="X15626" t="str">
            <v>SP INT 1</v>
          </cell>
        </row>
        <row r="15627">
          <cell r="B15627">
            <v>1</v>
          </cell>
          <cell r="K15627" t="str">
            <v>MARKETING</v>
          </cell>
          <cell r="P15627">
            <v>6617.54</v>
          </cell>
          <cell r="Q15627">
            <v>46023</v>
          </cell>
          <cell r="W15627" t="str">
            <v>SP INT 1</v>
          </cell>
          <cell r="X15627" t="str">
            <v>SP INT 1</v>
          </cell>
        </row>
        <row r="15628">
          <cell r="B15628">
            <v>1</v>
          </cell>
          <cell r="K15628" t="str">
            <v>PLANTÕES E LOJAS</v>
          </cell>
          <cell r="P15628">
            <v>4476.2</v>
          </cell>
          <cell r="Q15628">
            <v>46023</v>
          </cell>
          <cell r="W15628" t="str">
            <v>SP INT 1</v>
          </cell>
          <cell r="X15628" t="str">
            <v>SP INT 1</v>
          </cell>
        </row>
        <row r="15629">
          <cell r="B15629">
            <v>1</v>
          </cell>
          <cell r="K15629" t="str">
            <v>PLANTÕES E LOJAS</v>
          </cell>
          <cell r="P15629">
            <v>0</v>
          </cell>
          <cell r="Q15629">
            <v>46023</v>
          </cell>
          <cell r="W15629" t="str">
            <v>SP INT 1</v>
          </cell>
          <cell r="X15629" t="str">
            <v>SP INT 1</v>
          </cell>
        </row>
        <row r="15630">
          <cell r="B15630">
            <v>1</v>
          </cell>
          <cell r="K15630" t="str">
            <v>PLANTÕES E LOJAS</v>
          </cell>
          <cell r="P15630">
            <v>101.15</v>
          </cell>
          <cell r="Q15630">
            <v>46023</v>
          </cell>
          <cell r="W15630" t="str">
            <v>SP INT 1</v>
          </cell>
          <cell r="X15630" t="str">
            <v>SP INT 1</v>
          </cell>
        </row>
        <row r="15631">
          <cell r="B15631">
            <v>1</v>
          </cell>
          <cell r="K15631" t="str">
            <v>PLANTÕES E LOJAS</v>
          </cell>
          <cell r="P15631">
            <v>479.59</v>
          </cell>
          <cell r="Q15631">
            <v>46023</v>
          </cell>
          <cell r="W15631" t="str">
            <v>SP INT 1</v>
          </cell>
          <cell r="X15631" t="str">
            <v>SP INT 1</v>
          </cell>
        </row>
        <row r="15632">
          <cell r="B15632">
            <v>1</v>
          </cell>
          <cell r="K15632" t="str">
            <v>PLANTÕES E LOJAS</v>
          </cell>
          <cell r="P15632">
            <v>13287.78</v>
          </cell>
          <cell r="Q15632">
            <v>46023</v>
          </cell>
          <cell r="W15632" t="str">
            <v>SP INT 1</v>
          </cell>
          <cell r="X15632" t="str">
            <v>SP INT 1</v>
          </cell>
        </row>
        <row r="15633">
          <cell r="B15633">
            <v>1</v>
          </cell>
          <cell r="K15633" t="str">
            <v>PLANTÕES E LOJAS</v>
          </cell>
          <cell r="P15633">
            <v>4224.68</v>
          </cell>
          <cell r="Q15633">
            <v>46023</v>
          </cell>
          <cell r="W15633" t="str">
            <v>SP INT 1</v>
          </cell>
          <cell r="X15633" t="str">
            <v>SP INT 1</v>
          </cell>
        </row>
        <row r="15634">
          <cell r="B15634">
            <v>1</v>
          </cell>
          <cell r="K15634" t="str">
            <v>PLANTÕES E LOJAS</v>
          </cell>
          <cell r="P15634">
            <v>254.2</v>
          </cell>
          <cell r="Q15634">
            <v>46023</v>
          </cell>
          <cell r="W15634" t="str">
            <v>SP INT 1</v>
          </cell>
          <cell r="X15634" t="str">
            <v>SP INT 1</v>
          </cell>
        </row>
        <row r="15635">
          <cell r="B15635">
            <v>1</v>
          </cell>
          <cell r="K15635" t="str">
            <v>PLANTÕES E LOJAS</v>
          </cell>
          <cell r="P15635">
            <v>852.61</v>
          </cell>
          <cell r="Q15635">
            <v>46023</v>
          </cell>
          <cell r="W15635" t="str">
            <v>SP INT 1</v>
          </cell>
          <cell r="X15635" t="str">
            <v>SP INT 1</v>
          </cell>
        </row>
        <row r="15636">
          <cell r="B15636">
            <v>1</v>
          </cell>
          <cell r="K15636" t="str">
            <v>PLANTÕES E LOJAS</v>
          </cell>
          <cell r="P15636">
            <v>10247.709999999999</v>
          </cell>
          <cell r="Q15636">
            <v>46023</v>
          </cell>
          <cell r="W15636" t="str">
            <v>SP INT 1</v>
          </cell>
          <cell r="X15636" t="str">
            <v>SP INT 1</v>
          </cell>
        </row>
        <row r="15637">
          <cell r="B15637">
            <v>1</v>
          </cell>
          <cell r="K15637" t="str">
            <v>PLANTÕES E LOJAS</v>
          </cell>
          <cell r="P15637">
            <v>13854.9</v>
          </cell>
          <cell r="Q15637">
            <v>46023</v>
          </cell>
          <cell r="W15637" t="str">
            <v>SP INT 1</v>
          </cell>
          <cell r="X15637" t="str">
            <v>SP INT 1</v>
          </cell>
        </row>
        <row r="15638">
          <cell r="B15638">
            <v>1</v>
          </cell>
          <cell r="K15638" t="str">
            <v>PLANTÕES E LOJAS</v>
          </cell>
          <cell r="P15638">
            <v>15453.54</v>
          </cell>
          <cell r="Q15638">
            <v>46023</v>
          </cell>
          <cell r="W15638" t="str">
            <v>SP INT 1</v>
          </cell>
          <cell r="X15638" t="str">
            <v>SP INT 1</v>
          </cell>
        </row>
        <row r="15639">
          <cell r="B15639">
            <v>1</v>
          </cell>
          <cell r="K15639" t="str">
            <v>PLANTÕES E LOJAS</v>
          </cell>
          <cell r="P15639">
            <v>1252.78</v>
          </cell>
          <cell r="Q15639">
            <v>46023</v>
          </cell>
          <cell r="W15639" t="str">
            <v>SP INT 1</v>
          </cell>
          <cell r="X15639" t="str">
            <v>SP INT 1</v>
          </cell>
        </row>
        <row r="15640">
          <cell r="B15640">
            <v>1</v>
          </cell>
          <cell r="K15640" t="str">
            <v>PLANTÕES E LOJAS</v>
          </cell>
          <cell r="P15640">
            <v>8198.17</v>
          </cell>
          <cell r="Q15640">
            <v>46023</v>
          </cell>
          <cell r="W15640" t="str">
            <v>SP INT 1</v>
          </cell>
          <cell r="X15640" t="str">
            <v>SP INT 1</v>
          </cell>
        </row>
        <row r="15641">
          <cell r="B15641">
            <v>1</v>
          </cell>
          <cell r="K15641" t="str">
            <v>DESPESAS GERAIS</v>
          </cell>
          <cell r="P15641">
            <v>43175</v>
          </cell>
          <cell r="Q15641">
            <v>46023</v>
          </cell>
          <cell r="W15641" t="str">
            <v>SP INT 1</v>
          </cell>
          <cell r="X15641" t="str">
            <v>SP INT 1</v>
          </cell>
        </row>
        <row r="15642">
          <cell r="B15642">
            <v>1</v>
          </cell>
          <cell r="K15642" t="str">
            <v>DESPESAS GERAIS</v>
          </cell>
          <cell r="P15642">
            <v>8800</v>
          </cell>
          <cell r="Q15642">
            <v>46023</v>
          </cell>
          <cell r="W15642" t="str">
            <v>SP INT 2</v>
          </cell>
          <cell r="X15642" t="str">
            <v>SP INT 2</v>
          </cell>
        </row>
        <row r="15643">
          <cell r="B15643">
            <v>1</v>
          </cell>
          <cell r="K15643" t="str">
            <v>MARKETING</v>
          </cell>
          <cell r="P15643">
            <v>28797</v>
          </cell>
          <cell r="Q15643">
            <v>46023</v>
          </cell>
          <cell r="W15643" t="str">
            <v>SP INT 2</v>
          </cell>
          <cell r="X15643" t="str">
            <v>SP INT 2</v>
          </cell>
        </row>
        <row r="15644">
          <cell r="B15644">
            <v>1</v>
          </cell>
          <cell r="K15644" t="str">
            <v>MARKETING</v>
          </cell>
          <cell r="P15644">
            <v>33762</v>
          </cell>
          <cell r="Q15644">
            <v>46023</v>
          </cell>
          <cell r="W15644" t="str">
            <v>SP INT 2</v>
          </cell>
          <cell r="X15644" t="str">
            <v>SP INT 2</v>
          </cell>
        </row>
        <row r="15645">
          <cell r="B15645">
            <v>1</v>
          </cell>
          <cell r="K15645" t="str">
            <v>SALÁRIOS, ENCARGOS E BENEFÍCIOS</v>
          </cell>
          <cell r="P15645">
            <v>10.6</v>
          </cell>
          <cell r="Q15645">
            <v>46023</v>
          </cell>
          <cell r="W15645" t="str">
            <v>SP INT 2</v>
          </cell>
          <cell r="X15645" t="str">
            <v>SP INT 2</v>
          </cell>
        </row>
        <row r="15646">
          <cell r="B15646">
            <v>1</v>
          </cell>
          <cell r="K15646" t="str">
            <v>PLANTÕES E LOJAS</v>
          </cell>
          <cell r="P15646">
            <v>946.24</v>
          </cell>
          <cell r="Q15646">
            <v>46023</v>
          </cell>
          <cell r="W15646" t="str">
            <v>SP INT 2</v>
          </cell>
          <cell r="X15646" t="str">
            <v>SP INT 2</v>
          </cell>
        </row>
        <row r="15647">
          <cell r="B15647">
            <v>1</v>
          </cell>
          <cell r="K15647" t="str">
            <v>PLANTÕES E LOJAS</v>
          </cell>
          <cell r="P15647">
            <v>1.98</v>
          </cell>
          <cell r="Q15647">
            <v>46023</v>
          </cell>
          <cell r="W15647" t="str">
            <v>SP INT 2</v>
          </cell>
          <cell r="X15647" t="str">
            <v>SP INT 2</v>
          </cell>
        </row>
        <row r="15648">
          <cell r="B15648">
            <v>1</v>
          </cell>
          <cell r="K15648" t="str">
            <v>SALÁRIOS, ENCARGOS E BENEFÍCIOS</v>
          </cell>
          <cell r="P15648">
            <v>20.64</v>
          </cell>
          <cell r="Q15648">
            <v>46023</v>
          </cell>
          <cell r="W15648" t="str">
            <v>SP INT 2</v>
          </cell>
          <cell r="X15648" t="str">
            <v>SP INT 2</v>
          </cell>
        </row>
        <row r="15649">
          <cell r="B15649">
            <v>1</v>
          </cell>
          <cell r="K15649" t="str">
            <v>SALÁRIOS, ENCARGOS E BENEFÍCIOS</v>
          </cell>
          <cell r="P15649">
            <v>564.85</v>
          </cell>
          <cell r="Q15649">
            <v>46023</v>
          </cell>
          <cell r="W15649" t="str">
            <v>SP INT 2</v>
          </cell>
          <cell r="X15649" t="str">
            <v>SP INT 2</v>
          </cell>
        </row>
        <row r="15650">
          <cell r="B15650">
            <v>1</v>
          </cell>
          <cell r="K15650" t="str">
            <v>SALÁRIOS, ENCARGOS E BENEFÍCIOS</v>
          </cell>
          <cell r="P15650">
            <v>785.04</v>
          </cell>
          <cell r="Q15650">
            <v>46023</v>
          </cell>
          <cell r="W15650" t="str">
            <v>SP INT 2</v>
          </cell>
          <cell r="X15650" t="str">
            <v>SP INT 2</v>
          </cell>
        </row>
        <row r="15651">
          <cell r="B15651">
            <v>1</v>
          </cell>
          <cell r="K15651" t="str">
            <v>SALÁRIOS, ENCARGOS E BENEFÍCIOS</v>
          </cell>
          <cell r="P15651">
            <v>8</v>
          </cell>
          <cell r="Q15651">
            <v>46023</v>
          </cell>
          <cell r="W15651" t="str">
            <v>SP INT 2</v>
          </cell>
          <cell r="X15651" t="str">
            <v>SP INT 2</v>
          </cell>
        </row>
        <row r="15652">
          <cell r="B15652">
            <v>1</v>
          </cell>
          <cell r="K15652" t="str">
            <v>SALÁRIOS, ENCARGOS E BENEFÍCIOS</v>
          </cell>
          <cell r="P15652">
            <v>1205.3800000000001</v>
          </cell>
          <cell r="Q15652">
            <v>46023</v>
          </cell>
          <cell r="W15652" t="str">
            <v>SP INT 2</v>
          </cell>
          <cell r="X15652" t="str">
            <v>SP INT 2</v>
          </cell>
        </row>
        <row r="15653">
          <cell r="B15653">
            <v>1</v>
          </cell>
          <cell r="K15653" t="str">
            <v>SALÁRIOS, ENCARGOS E BENEFÍCIOS</v>
          </cell>
          <cell r="P15653">
            <v>354.12</v>
          </cell>
          <cell r="Q15653">
            <v>46023</v>
          </cell>
          <cell r="W15653" t="str">
            <v>SP INT 2</v>
          </cell>
          <cell r="X15653" t="str">
            <v>SP INT 2</v>
          </cell>
        </row>
        <row r="15654">
          <cell r="B15654">
            <v>1</v>
          </cell>
          <cell r="K15654" t="str">
            <v>SALÁRIOS, ENCARGOS E BENEFÍCIOS</v>
          </cell>
          <cell r="P15654">
            <v>33.46</v>
          </cell>
          <cell r="Q15654">
            <v>46023</v>
          </cell>
          <cell r="W15654" t="str">
            <v>SP INT 2</v>
          </cell>
          <cell r="X15654" t="str">
            <v>SP INT 2</v>
          </cell>
        </row>
        <row r="15655">
          <cell r="B15655">
            <v>1</v>
          </cell>
          <cell r="K15655" t="str">
            <v>SALÁRIOS, ENCARGOS E BENEFÍCIOS</v>
          </cell>
          <cell r="P15655">
            <v>9.83</v>
          </cell>
          <cell r="Q15655">
            <v>46023</v>
          </cell>
          <cell r="W15655" t="str">
            <v>SP INT 2</v>
          </cell>
          <cell r="X15655" t="str">
            <v>SP INT 2</v>
          </cell>
        </row>
        <row r="15656">
          <cell r="B15656">
            <v>1</v>
          </cell>
          <cell r="K15656" t="str">
            <v>SALÁRIOS, ENCARGOS E BENEFÍCIOS</v>
          </cell>
          <cell r="P15656">
            <v>7.75</v>
          </cell>
          <cell r="Q15656">
            <v>46023</v>
          </cell>
          <cell r="W15656" t="str">
            <v>SP INT 2</v>
          </cell>
          <cell r="X15656" t="str">
            <v>SP INT 2</v>
          </cell>
        </row>
        <row r="15657">
          <cell r="B15657">
            <v>1</v>
          </cell>
          <cell r="K15657" t="str">
            <v>SALÁRIOS, ENCARGOS E BENEFÍCIOS</v>
          </cell>
          <cell r="P15657">
            <v>8.85</v>
          </cell>
          <cell r="Q15657">
            <v>46023</v>
          </cell>
          <cell r="W15657" t="str">
            <v>SP INT 2</v>
          </cell>
          <cell r="X15657" t="str">
            <v>SP INT 2</v>
          </cell>
        </row>
        <row r="15658">
          <cell r="B15658">
            <v>1</v>
          </cell>
          <cell r="K15658" t="str">
            <v>SALÁRIOS, ENCARGOS E BENEFÍCIOS</v>
          </cell>
          <cell r="P15658">
            <v>100.44</v>
          </cell>
          <cell r="Q15658">
            <v>46023</v>
          </cell>
          <cell r="W15658" t="str">
            <v>SP INT 2</v>
          </cell>
          <cell r="X15658" t="str">
            <v>SP INT 2</v>
          </cell>
        </row>
        <row r="15659">
          <cell r="B15659">
            <v>1</v>
          </cell>
          <cell r="K15659" t="str">
            <v>SALÁRIOS, ENCARGOS E BENEFÍCIOS</v>
          </cell>
          <cell r="P15659">
            <v>29.52</v>
          </cell>
          <cell r="Q15659">
            <v>46023</v>
          </cell>
          <cell r="W15659" t="str">
            <v>SP INT 2</v>
          </cell>
          <cell r="X15659" t="str">
            <v>SP INT 2</v>
          </cell>
        </row>
        <row r="15660">
          <cell r="B15660">
            <v>1</v>
          </cell>
          <cell r="K15660" t="str">
            <v>SALÁRIOS, ENCARGOS E BENEFÍCIOS</v>
          </cell>
          <cell r="P15660">
            <v>368.86</v>
          </cell>
          <cell r="Q15660">
            <v>46023</v>
          </cell>
          <cell r="W15660" t="str">
            <v>SP INT 2</v>
          </cell>
          <cell r="X15660" t="str">
            <v>SP INT 2</v>
          </cell>
        </row>
        <row r="15661">
          <cell r="B15661">
            <v>1</v>
          </cell>
          <cell r="K15661" t="str">
            <v>SALÁRIOS, ENCARGOS E BENEFÍCIOS</v>
          </cell>
          <cell r="P15661">
            <v>4426.5</v>
          </cell>
          <cell r="Q15661">
            <v>46023</v>
          </cell>
          <cell r="W15661" t="str">
            <v>SP INT 2</v>
          </cell>
          <cell r="X15661" t="str">
            <v>SP INT 2</v>
          </cell>
        </row>
        <row r="15662">
          <cell r="B15662">
            <v>1</v>
          </cell>
          <cell r="K15662" t="str">
            <v>SALÁRIOS, ENCARGOS E BENEFÍCIOS</v>
          </cell>
          <cell r="P15662">
            <v>122.97</v>
          </cell>
          <cell r="Q15662">
            <v>46023</v>
          </cell>
          <cell r="W15662" t="str">
            <v>SP INT 2</v>
          </cell>
          <cell r="X15662" t="str">
            <v>SP INT 2</v>
          </cell>
        </row>
        <row r="15663">
          <cell r="B15663">
            <v>1</v>
          </cell>
          <cell r="K15663" t="str">
            <v>COMISSÕES E PREMIAÇÕES (Contratada)</v>
          </cell>
          <cell r="P15663">
            <v>-81935.87681118121</v>
          </cell>
          <cell r="Q15663">
            <v>46023</v>
          </cell>
          <cell r="W15663" t="str">
            <v>SP INT 2</v>
          </cell>
          <cell r="X15663" t="str">
            <v>SP INT 2</v>
          </cell>
        </row>
        <row r="15664">
          <cell r="B15664">
            <v>1</v>
          </cell>
          <cell r="K15664" t="str">
            <v>DESPESAS GERAIS</v>
          </cell>
          <cell r="P15664">
            <v>400</v>
          </cell>
          <cell r="Q15664">
            <v>46023</v>
          </cell>
          <cell r="W15664" t="str">
            <v>SP INT 2</v>
          </cell>
          <cell r="X15664" t="str">
            <v>SP INT 2</v>
          </cell>
        </row>
        <row r="15665">
          <cell r="B15665">
            <v>1</v>
          </cell>
          <cell r="K15665" t="str">
            <v>JURÍDICO</v>
          </cell>
          <cell r="P15665">
            <v>1285.95</v>
          </cell>
          <cell r="Q15665">
            <v>46023</v>
          </cell>
          <cell r="W15665" t="str">
            <v>SP INT 2</v>
          </cell>
          <cell r="X15665" t="str">
            <v>SP INT 2</v>
          </cell>
        </row>
        <row r="15666">
          <cell r="B15666">
            <v>1</v>
          </cell>
          <cell r="K15666" t="str">
            <v>SALÁRIOS, ENCARGOS E BENEFÍCIOS</v>
          </cell>
          <cell r="P15666">
            <v>336</v>
          </cell>
          <cell r="Q15666">
            <v>46023</v>
          </cell>
          <cell r="W15666" t="str">
            <v>SP INT 2</v>
          </cell>
          <cell r="X15666" t="str">
            <v>SP INT 2</v>
          </cell>
        </row>
        <row r="15667">
          <cell r="B15667">
            <v>1</v>
          </cell>
          <cell r="K15667" t="str">
            <v>SALÁRIOS, ENCARGOS E BENEFÍCIOS</v>
          </cell>
          <cell r="P15667">
            <v>97.37</v>
          </cell>
          <cell r="Q15667">
            <v>46023</v>
          </cell>
          <cell r="W15667" t="str">
            <v>SP INT 2</v>
          </cell>
          <cell r="X15667" t="str">
            <v>SP INT 2</v>
          </cell>
        </row>
        <row r="15668">
          <cell r="B15668">
            <v>1</v>
          </cell>
          <cell r="K15668" t="str">
            <v>VIAGEM E LOGÍSTICA</v>
          </cell>
          <cell r="P15668">
            <v>20.22</v>
          </cell>
          <cell r="Q15668">
            <v>46023</v>
          </cell>
          <cell r="W15668" t="str">
            <v>SP INT 2</v>
          </cell>
          <cell r="X15668" t="str">
            <v>SP INT 2</v>
          </cell>
        </row>
        <row r="15669">
          <cell r="B15669">
            <v>1</v>
          </cell>
          <cell r="K15669" t="str">
            <v>VIAGEM E LOGÍSTICA</v>
          </cell>
          <cell r="P15669">
            <v>85.61</v>
          </cell>
          <cell r="Q15669">
            <v>46023</v>
          </cell>
          <cell r="W15669" t="str">
            <v>SP INT 2</v>
          </cell>
          <cell r="X15669" t="str">
            <v>SP INT 2</v>
          </cell>
        </row>
        <row r="15670">
          <cell r="B15670">
            <v>1</v>
          </cell>
          <cell r="K15670" t="str">
            <v>MARKETING</v>
          </cell>
          <cell r="P15670">
            <v>42636.3</v>
          </cell>
          <cell r="Q15670">
            <v>46023</v>
          </cell>
          <cell r="W15670" t="str">
            <v>SP INT 2</v>
          </cell>
          <cell r="X15670" t="str">
            <v>SP INT 2</v>
          </cell>
        </row>
        <row r="15671">
          <cell r="B15671">
            <v>1</v>
          </cell>
          <cell r="K15671" t="str">
            <v>PLANTÕES E LOJAS</v>
          </cell>
          <cell r="P15671">
            <v>0</v>
          </cell>
          <cell r="Q15671">
            <v>46023</v>
          </cell>
          <cell r="W15671" t="str">
            <v>SP INT 2</v>
          </cell>
          <cell r="X15671" t="str">
            <v>SP INT 2</v>
          </cell>
        </row>
        <row r="15672">
          <cell r="B15672">
            <v>1</v>
          </cell>
          <cell r="K15672" t="str">
            <v>PLANTÕES E LOJAS</v>
          </cell>
          <cell r="P15672">
            <v>26.86</v>
          </cell>
          <cell r="Q15672">
            <v>46023</v>
          </cell>
          <cell r="W15672" t="str">
            <v>SP INT 2</v>
          </cell>
          <cell r="X15672" t="str">
            <v>SP INT 2</v>
          </cell>
        </row>
        <row r="15673">
          <cell r="B15673">
            <v>1</v>
          </cell>
          <cell r="K15673" t="str">
            <v>PLANTÕES E LOJAS</v>
          </cell>
          <cell r="P15673">
            <v>12.63</v>
          </cell>
          <cell r="Q15673">
            <v>46023</v>
          </cell>
          <cell r="W15673" t="str">
            <v>SP INT 2</v>
          </cell>
          <cell r="X15673" t="str">
            <v>SP INT 2</v>
          </cell>
        </row>
        <row r="15674">
          <cell r="B15674">
            <v>1</v>
          </cell>
          <cell r="K15674" t="str">
            <v>PLANTÕES E LOJAS</v>
          </cell>
          <cell r="P15674">
            <v>3648.22</v>
          </cell>
          <cell r="Q15674">
            <v>46023</v>
          </cell>
          <cell r="W15674" t="str">
            <v>SP INT 2</v>
          </cell>
          <cell r="X15674" t="str">
            <v>SP INT 2</v>
          </cell>
        </row>
        <row r="15675">
          <cell r="B15675">
            <v>1</v>
          </cell>
          <cell r="K15675" t="str">
            <v>PLANTÕES E LOJAS</v>
          </cell>
          <cell r="P15675">
            <v>799.32</v>
          </cell>
          <cell r="Q15675">
            <v>46023</v>
          </cell>
          <cell r="W15675" t="str">
            <v>SP INT 2</v>
          </cell>
          <cell r="X15675" t="str">
            <v>SP INT 2</v>
          </cell>
        </row>
        <row r="15676">
          <cell r="B15676">
            <v>1</v>
          </cell>
          <cell r="K15676" t="str">
            <v>PLANTÕES E LOJAS</v>
          </cell>
          <cell r="P15676">
            <v>6.39</v>
          </cell>
          <cell r="Q15676">
            <v>46023</v>
          </cell>
          <cell r="W15676" t="str">
            <v>SP INT 2</v>
          </cell>
          <cell r="X15676" t="str">
            <v>SP INT 2</v>
          </cell>
        </row>
        <row r="15677">
          <cell r="B15677">
            <v>1</v>
          </cell>
          <cell r="K15677" t="str">
            <v>PLANTÕES E LOJAS</v>
          </cell>
          <cell r="P15677">
            <v>185.84</v>
          </cell>
          <cell r="Q15677">
            <v>46023</v>
          </cell>
          <cell r="W15677" t="str">
            <v>SP INT 2</v>
          </cell>
          <cell r="X15677" t="str">
            <v>SP INT 2</v>
          </cell>
        </row>
        <row r="15678">
          <cell r="B15678">
            <v>1</v>
          </cell>
          <cell r="K15678" t="str">
            <v>PLANTÕES E LOJAS</v>
          </cell>
          <cell r="P15678">
            <v>0</v>
          </cell>
          <cell r="Q15678">
            <v>46023</v>
          </cell>
          <cell r="W15678" t="str">
            <v>SP INT 2</v>
          </cell>
          <cell r="X15678" t="str">
            <v>SP INT 2</v>
          </cell>
        </row>
        <row r="15679">
          <cell r="B15679">
            <v>1</v>
          </cell>
          <cell r="K15679" t="str">
            <v>PLANTÕES E LOJAS</v>
          </cell>
          <cell r="P15679">
            <v>39.67</v>
          </cell>
          <cell r="Q15679">
            <v>46023</v>
          </cell>
          <cell r="W15679" t="str">
            <v>SP INT 2</v>
          </cell>
          <cell r="X15679" t="str">
            <v>SP INT 2</v>
          </cell>
        </row>
        <row r="15680">
          <cell r="B15680">
            <v>1</v>
          </cell>
          <cell r="K15680" t="str">
            <v>PLANTÕES E LOJAS</v>
          </cell>
          <cell r="P15680">
            <v>213.15</v>
          </cell>
          <cell r="Q15680">
            <v>46023</v>
          </cell>
          <cell r="W15680" t="str">
            <v>SP INT 2</v>
          </cell>
          <cell r="X15680" t="str">
            <v>SP INT 2</v>
          </cell>
        </row>
        <row r="15681">
          <cell r="B15681">
            <v>1</v>
          </cell>
          <cell r="K15681" t="str">
            <v>PLANTÕES E LOJAS</v>
          </cell>
          <cell r="P15681">
            <v>946.18</v>
          </cell>
          <cell r="Q15681">
            <v>46023</v>
          </cell>
          <cell r="W15681" t="str">
            <v>SP INT 2</v>
          </cell>
          <cell r="X15681" t="str">
            <v>SP INT 2</v>
          </cell>
        </row>
        <row r="15682">
          <cell r="B15682">
            <v>1</v>
          </cell>
          <cell r="K15682" t="str">
            <v>PLANTÕES E LOJAS</v>
          </cell>
          <cell r="P15682">
            <v>0</v>
          </cell>
          <cell r="Q15682">
            <v>46023</v>
          </cell>
          <cell r="W15682" t="str">
            <v>SP INT 2</v>
          </cell>
          <cell r="X15682" t="str">
            <v>SP INT 2</v>
          </cell>
        </row>
        <row r="15683">
          <cell r="B15683">
            <v>1</v>
          </cell>
          <cell r="K15683" t="str">
            <v>PLANTÕES E LOJAS</v>
          </cell>
          <cell r="P15683">
            <v>39.67</v>
          </cell>
          <cell r="Q15683">
            <v>46023</v>
          </cell>
          <cell r="W15683" t="str">
            <v>SP INT 2</v>
          </cell>
          <cell r="X15683" t="str">
            <v>SP INT 2</v>
          </cell>
        </row>
        <row r="15684">
          <cell r="B15684">
            <v>1</v>
          </cell>
          <cell r="K15684" t="str">
            <v>PLANTÕES E LOJAS</v>
          </cell>
          <cell r="P15684">
            <v>43703.98</v>
          </cell>
          <cell r="Q15684">
            <v>46023</v>
          </cell>
          <cell r="W15684" t="str">
            <v>SP INT 2</v>
          </cell>
          <cell r="X15684" t="str">
            <v>SP INT 2</v>
          </cell>
        </row>
        <row r="15685">
          <cell r="B15685">
            <v>1</v>
          </cell>
          <cell r="K15685" t="str">
            <v>PLANTÕES E LOJAS</v>
          </cell>
          <cell r="P15685">
            <v>0</v>
          </cell>
          <cell r="Q15685">
            <v>46023</v>
          </cell>
          <cell r="W15685" t="str">
            <v>SP INT 2</v>
          </cell>
          <cell r="X15685" t="str">
            <v>SP INT 2</v>
          </cell>
        </row>
        <row r="15686">
          <cell r="B15686">
            <v>1</v>
          </cell>
          <cell r="K15686" t="str">
            <v>PLANTÕES E LOJAS</v>
          </cell>
          <cell r="P15686">
            <v>284.85000000000002</v>
          </cell>
          <cell r="Q15686">
            <v>46023</v>
          </cell>
          <cell r="W15686" t="str">
            <v>SP INT 2</v>
          </cell>
          <cell r="X15686" t="str">
            <v>SP INT 2</v>
          </cell>
        </row>
        <row r="15687">
          <cell r="B15687">
            <v>1</v>
          </cell>
          <cell r="K15687" t="str">
            <v>PLANTÕES E LOJAS</v>
          </cell>
          <cell r="P15687">
            <v>614.86</v>
          </cell>
          <cell r="Q15687">
            <v>46023</v>
          </cell>
          <cell r="W15687" t="str">
            <v>SP INT 2</v>
          </cell>
          <cell r="X15687" t="str">
            <v>SP INT 2</v>
          </cell>
        </row>
        <row r="15688">
          <cell r="B15688">
            <v>1</v>
          </cell>
          <cell r="K15688" t="str">
            <v>PLANTÕES E LOJAS</v>
          </cell>
          <cell r="P15688">
            <v>2502.0700000000002</v>
          </cell>
          <cell r="Q15688">
            <v>46023</v>
          </cell>
          <cell r="W15688" t="str">
            <v>SP INT 2</v>
          </cell>
          <cell r="X15688" t="str">
            <v>SP INT 2</v>
          </cell>
        </row>
        <row r="15689">
          <cell r="B15689">
            <v>1</v>
          </cell>
          <cell r="K15689" t="str">
            <v>PLANTÕES E LOJAS</v>
          </cell>
          <cell r="P15689">
            <v>286.42</v>
          </cell>
          <cell r="Q15689">
            <v>46023</v>
          </cell>
          <cell r="W15689" t="str">
            <v>SP INT 2</v>
          </cell>
          <cell r="X15689" t="str">
            <v>SP INT 2</v>
          </cell>
        </row>
        <row r="15690">
          <cell r="B15690">
            <v>1</v>
          </cell>
          <cell r="K15690" t="str">
            <v>DESPESAS GERAIS</v>
          </cell>
          <cell r="P15690">
            <v>10175</v>
          </cell>
          <cell r="Q15690">
            <v>46023</v>
          </cell>
          <cell r="W15690" t="str">
            <v>SP INT 2</v>
          </cell>
          <cell r="X15690" t="str">
            <v>SP INT 2</v>
          </cell>
        </row>
        <row r="15691">
          <cell r="B15691">
            <v>1</v>
          </cell>
          <cell r="K15691" t="str">
            <v>MARKETING</v>
          </cell>
          <cell r="P15691">
            <v>36741</v>
          </cell>
          <cell r="Q15691">
            <v>46023</v>
          </cell>
          <cell r="W15691" t="str">
            <v>SP INT 2</v>
          </cell>
          <cell r="X15691" t="str">
            <v>SP INT 2</v>
          </cell>
        </row>
        <row r="15692">
          <cell r="B15692">
            <v>1</v>
          </cell>
          <cell r="K15692" t="str">
            <v>SERV. DESP.E ITBI</v>
          </cell>
          <cell r="P15692">
            <v>5722.41</v>
          </cell>
          <cell r="Q15692">
            <v>46023</v>
          </cell>
          <cell r="W15692" t="str">
            <v>SP INT 3</v>
          </cell>
          <cell r="X15692" t="str">
            <v>SP INT 3</v>
          </cell>
        </row>
        <row r="15693">
          <cell r="B15693">
            <v>1</v>
          </cell>
          <cell r="K15693" t="str">
            <v>DESPESAS GERAIS</v>
          </cell>
          <cell r="P15693">
            <v>8800</v>
          </cell>
          <cell r="Q15693">
            <v>46023</v>
          </cell>
          <cell r="W15693" t="str">
            <v>SP INT 3</v>
          </cell>
          <cell r="X15693" t="str">
            <v>SP INT 3</v>
          </cell>
        </row>
        <row r="15694">
          <cell r="B15694">
            <v>1</v>
          </cell>
          <cell r="K15694" t="str">
            <v>SERV. DESP.E ITBI</v>
          </cell>
          <cell r="P15694">
            <v>21059.9</v>
          </cell>
          <cell r="Q15694">
            <v>46023</v>
          </cell>
          <cell r="W15694" t="str">
            <v>SP INT 3</v>
          </cell>
          <cell r="X15694" t="str">
            <v>SP INT 3</v>
          </cell>
        </row>
        <row r="15695">
          <cell r="B15695">
            <v>1</v>
          </cell>
          <cell r="K15695" t="str">
            <v>DESPESAS GERAIS</v>
          </cell>
          <cell r="P15695">
            <v>10175</v>
          </cell>
          <cell r="Q15695">
            <v>46023</v>
          </cell>
          <cell r="W15695" t="str">
            <v>SP INT 3</v>
          </cell>
          <cell r="X15695" t="str">
            <v>SP INT 3</v>
          </cell>
        </row>
        <row r="15696">
          <cell r="B15696">
            <v>1</v>
          </cell>
          <cell r="K15696" t="str">
            <v>MARKETING</v>
          </cell>
          <cell r="P15696">
            <v>231768</v>
          </cell>
          <cell r="Q15696">
            <v>46023</v>
          </cell>
          <cell r="W15696" t="str">
            <v>SP INT 3</v>
          </cell>
          <cell r="X15696" t="str">
            <v>SP INT 3</v>
          </cell>
        </row>
        <row r="15697">
          <cell r="B15697">
            <v>1</v>
          </cell>
          <cell r="K15697" t="str">
            <v>MARKETING</v>
          </cell>
          <cell r="P15697">
            <v>1333.33</v>
          </cell>
          <cell r="Q15697">
            <v>46023</v>
          </cell>
          <cell r="W15697" t="str">
            <v>SP INT 3</v>
          </cell>
          <cell r="X15697" t="str">
            <v>SP INT 3</v>
          </cell>
        </row>
        <row r="15698">
          <cell r="B15698">
            <v>1</v>
          </cell>
          <cell r="K15698" t="str">
            <v>COMISSÕES E PREMIAÇÕES (Contratada)</v>
          </cell>
          <cell r="P15698">
            <v>-72326.646177833361</v>
          </cell>
          <cell r="Q15698">
            <v>46023</v>
          </cell>
          <cell r="W15698" t="str">
            <v>SP INT 3</v>
          </cell>
          <cell r="X15698" t="str">
            <v>SP INT 3</v>
          </cell>
        </row>
        <row r="15699">
          <cell r="B15699">
            <v>1</v>
          </cell>
          <cell r="K15699" t="str">
            <v>SALÁRIOS, ENCARGOS E BENEFÍCIOS</v>
          </cell>
          <cell r="P15699">
            <v>65.58</v>
          </cell>
          <cell r="Q15699">
            <v>46023</v>
          </cell>
          <cell r="W15699" t="str">
            <v>SP INT 3</v>
          </cell>
          <cell r="X15699" t="str">
            <v>SP INT 3</v>
          </cell>
        </row>
        <row r="15700">
          <cell r="B15700">
            <v>1</v>
          </cell>
          <cell r="K15700" t="str">
            <v>SERVIÇOS</v>
          </cell>
          <cell r="P15700">
            <v>3.33</v>
          </cell>
          <cell r="Q15700">
            <v>46023</v>
          </cell>
          <cell r="W15700" t="str">
            <v>SP INT 3</v>
          </cell>
          <cell r="X15700" t="str">
            <v>SP INT 3</v>
          </cell>
        </row>
        <row r="15701">
          <cell r="B15701">
            <v>1</v>
          </cell>
          <cell r="K15701" t="str">
            <v>VIAGEM E LOGÍSTICA</v>
          </cell>
          <cell r="P15701">
            <v>37.680000000000007</v>
          </cell>
          <cell r="Q15701">
            <v>46023</v>
          </cell>
          <cell r="W15701" t="str">
            <v>SP INT 3</v>
          </cell>
          <cell r="X15701" t="str">
            <v>SP INT 3</v>
          </cell>
        </row>
        <row r="15702">
          <cell r="B15702">
            <v>1</v>
          </cell>
          <cell r="K15702" t="str">
            <v>MARKETING</v>
          </cell>
          <cell r="P15702">
            <v>43045.37</v>
          </cell>
          <cell r="Q15702">
            <v>46023</v>
          </cell>
          <cell r="W15702" t="str">
            <v>SP INT 3</v>
          </cell>
          <cell r="X15702" t="str">
            <v>SP INT 3</v>
          </cell>
        </row>
        <row r="15703">
          <cell r="B15703">
            <v>1</v>
          </cell>
          <cell r="K15703" t="str">
            <v>PLANTÕES E LOJAS</v>
          </cell>
          <cell r="P15703">
            <v>101.14</v>
          </cell>
          <cell r="Q15703">
            <v>46023</v>
          </cell>
          <cell r="W15703" t="str">
            <v>SP INT 3</v>
          </cell>
          <cell r="X15703" t="str">
            <v>SP INT 3</v>
          </cell>
        </row>
        <row r="15704">
          <cell r="B15704">
            <v>1</v>
          </cell>
          <cell r="K15704" t="str">
            <v>PLANTÕES E LOJAS</v>
          </cell>
          <cell r="P15704">
            <v>8437.49</v>
          </cell>
          <cell r="Q15704">
            <v>46023</v>
          </cell>
          <cell r="W15704" t="str">
            <v>SP INT 3</v>
          </cell>
          <cell r="X15704" t="str">
            <v>SP INT 3</v>
          </cell>
        </row>
        <row r="15705">
          <cell r="B15705">
            <v>1</v>
          </cell>
          <cell r="K15705" t="str">
            <v>PLANTÕES E LOJAS</v>
          </cell>
          <cell r="P15705">
            <v>0</v>
          </cell>
          <cell r="Q15705">
            <v>46023</v>
          </cell>
          <cell r="W15705" t="str">
            <v>SP INT 3</v>
          </cell>
          <cell r="X15705" t="str">
            <v>SP INT 3</v>
          </cell>
        </row>
        <row r="15706">
          <cell r="B15706">
            <v>1</v>
          </cell>
          <cell r="K15706" t="str">
            <v>PLANTÕES E LOJAS</v>
          </cell>
          <cell r="P15706">
            <v>39.67</v>
          </cell>
          <cell r="Q15706">
            <v>46023</v>
          </cell>
          <cell r="W15706" t="str">
            <v>SP INT 3</v>
          </cell>
          <cell r="X15706" t="str">
            <v>SP INT 3</v>
          </cell>
        </row>
        <row r="15707">
          <cell r="B15707">
            <v>1</v>
          </cell>
          <cell r="K15707" t="str">
            <v>PLANTÕES E LOJAS</v>
          </cell>
          <cell r="P15707">
            <v>4028.24</v>
          </cell>
          <cell r="Q15707">
            <v>46023</v>
          </cell>
          <cell r="W15707" t="str">
            <v>SP INT 3</v>
          </cell>
          <cell r="X15707" t="str">
            <v>SP INT 3</v>
          </cell>
        </row>
        <row r="15708">
          <cell r="B15708">
            <v>1</v>
          </cell>
          <cell r="K15708" t="str">
            <v>PLANTÕES E LOJAS</v>
          </cell>
          <cell r="P15708">
            <v>61.259999999999984</v>
          </cell>
          <cell r="Q15708">
            <v>46023</v>
          </cell>
          <cell r="W15708" t="str">
            <v>SP INT 3</v>
          </cell>
          <cell r="X15708" t="str">
            <v>SP INT 3</v>
          </cell>
        </row>
        <row r="15709">
          <cell r="B15709">
            <v>1</v>
          </cell>
          <cell r="K15709" t="str">
            <v>PLANTÕES E LOJAS</v>
          </cell>
          <cell r="P15709">
            <v>10519.58</v>
          </cell>
          <cell r="Q15709">
            <v>46023</v>
          </cell>
          <cell r="W15709" t="str">
            <v>SP INT 3</v>
          </cell>
          <cell r="X15709" t="str">
            <v>SP INT 3</v>
          </cell>
        </row>
        <row r="15710">
          <cell r="B15710">
            <v>1</v>
          </cell>
          <cell r="K15710" t="str">
            <v>PLANTÕES E LOJAS</v>
          </cell>
          <cell r="P15710">
            <v>0</v>
          </cell>
          <cell r="Q15710">
            <v>46023</v>
          </cell>
          <cell r="W15710" t="str">
            <v>SP INT 3</v>
          </cell>
          <cell r="X15710" t="str">
            <v>SP INT 3</v>
          </cell>
        </row>
        <row r="15711">
          <cell r="B15711">
            <v>1</v>
          </cell>
          <cell r="K15711" t="str">
            <v>PLANTÕES E LOJAS</v>
          </cell>
          <cell r="P15711">
            <v>184.42</v>
          </cell>
          <cell r="Q15711">
            <v>46023</v>
          </cell>
          <cell r="W15711" t="str">
            <v>SP INT 3</v>
          </cell>
          <cell r="X15711" t="str">
            <v>SP INT 3</v>
          </cell>
        </row>
        <row r="15712">
          <cell r="B15712">
            <v>1</v>
          </cell>
          <cell r="K15712" t="str">
            <v>PLANTÕES E LOJAS</v>
          </cell>
          <cell r="P15712">
            <v>213.15</v>
          </cell>
          <cell r="Q15712">
            <v>46023</v>
          </cell>
          <cell r="W15712" t="str">
            <v>SP INT 3</v>
          </cell>
          <cell r="X15712" t="str">
            <v>SP INT 3</v>
          </cell>
        </row>
        <row r="15713">
          <cell r="B15713">
            <v>1</v>
          </cell>
          <cell r="K15713" t="str">
            <v>PLANTÕES E LOJAS</v>
          </cell>
          <cell r="P15713">
            <v>3960.99</v>
          </cell>
          <cell r="Q15713">
            <v>46023</v>
          </cell>
          <cell r="W15713" t="str">
            <v>SP INT 3</v>
          </cell>
          <cell r="X15713" t="str">
            <v>SP INT 3</v>
          </cell>
        </row>
        <row r="15714">
          <cell r="B15714">
            <v>1</v>
          </cell>
          <cell r="K15714" t="str">
            <v>PLANTÕES E LOJAS</v>
          </cell>
          <cell r="P15714">
            <v>78.39</v>
          </cell>
          <cell r="Q15714">
            <v>46023</v>
          </cell>
          <cell r="W15714" t="str">
            <v>SP INT 3</v>
          </cell>
          <cell r="X15714" t="str">
            <v>SP INT 3</v>
          </cell>
        </row>
        <row r="15715">
          <cell r="B15715">
            <v>1</v>
          </cell>
          <cell r="K15715" t="str">
            <v>PLANTÕES E LOJAS</v>
          </cell>
          <cell r="P15715">
            <v>46.52</v>
          </cell>
          <cell r="Q15715">
            <v>46023</v>
          </cell>
          <cell r="W15715" t="str">
            <v>SP INT 3</v>
          </cell>
          <cell r="X15715" t="str">
            <v>SP INT 3</v>
          </cell>
        </row>
        <row r="15716">
          <cell r="B15716">
            <v>1</v>
          </cell>
          <cell r="K15716" t="str">
            <v>PLANTÕES E LOJAS</v>
          </cell>
          <cell r="P15716">
            <v>4385.76</v>
          </cell>
          <cell r="Q15716">
            <v>46023</v>
          </cell>
          <cell r="W15716" t="str">
            <v>SP INT 3</v>
          </cell>
          <cell r="X15716" t="str">
            <v>SP INT 3</v>
          </cell>
        </row>
        <row r="15717">
          <cell r="B15717">
            <v>1</v>
          </cell>
          <cell r="K15717" t="str">
            <v>PLANTÕES E LOJAS</v>
          </cell>
          <cell r="P15717">
            <v>1757.52</v>
          </cell>
          <cell r="Q15717">
            <v>46023</v>
          </cell>
          <cell r="W15717" t="str">
            <v>SP INT 3</v>
          </cell>
          <cell r="X15717" t="str">
            <v>SP INT 3</v>
          </cell>
        </row>
        <row r="15718">
          <cell r="B15718">
            <v>1</v>
          </cell>
          <cell r="K15718" t="str">
            <v>PLANTÕES E LOJAS</v>
          </cell>
          <cell r="P15718">
            <v>0</v>
          </cell>
          <cell r="Q15718">
            <v>46023</v>
          </cell>
          <cell r="W15718" t="str">
            <v>SP INT 3</v>
          </cell>
          <cell r="X15718" t="str">
            <v>SP INT 3</v>
          </cell>
        </row>
        <row r="15719">
          <cell r="B15719">
            <v>1</v>
          </cell>
          <cell r="K15719" t="str">
            <v>PLANTÕES E LOJAS</v>
          </cell>
          <cell r="P15719">
            <v>49.24</v>
          </cell>
          <cell r="Q15719">
            <v>46023</v>
          </cell>
          <cell r="W15719" t="str">
            <v>SP INT 3</v>
          </cell>
          <cell r="X15719" t="str">
            <v>SP INT 3</v>
          </cell>
        </row>
        <row r="15720">
          <cell r="B15720">
            <v>1</v>
          </cell>
          <cell r="K15720" t="str">
            <v>PLANTÕES E LOJAS</v>
          </cell>
          <cell r="P15720">
            <v>3756.36</v>
          </cell>
          <cell r="Q15720">
            <v>46023</v>
          </cell>
          <cell r="W15720" t="str">
            <v>SP INT 3</v>
          </cell>
          <cell r="X15720" t="str">
            <v>SP INT 3</v>
          </cell>
        </row>
        <row r="15721">
          <cell r="B15721">
            <v>1</v>
          </cell>
          <cell r="K15721" t="str">
            <v>PLANTÕES E LOJAS</v>
          </cell>
          <cell r="P15721">
            <v>15.21</v>
          </cell>
          <cell r="Q15721">
            <v>46023</v>
          </cell>
          <cell r="W15721" t="str">
            <v>SP INT 3</v>
          </cell>
          <cell r="X15721" t="str">
            <v>SP INT 3</v>
          </cell>
        </row>
        <row r="15722">
          <cell r="B15722">
            <v>1</v>
          </cell>
          <cell r="K15722" t="str">
            <v>DESPESAS GERAIS</v>
          </cell>
          <cell r="P15722">
            <v>15</v>
          </cell>
          <cell r="Q15722">
            <v>46023</v>
          </cell>
          <cell r="W15722" t="str">
            <v>SP INT 3</v>
          </cell>
          <cell r="X15722" t="str">
            <v>SP INT 3</v>
          </cell>
        </row>
        <row r="15723">
          <cell r="B15723">
            <v>1</v>
          </cell>
          <cell r="K15723" t="str">
            <v>JURÍDICO</v>
          </cell>
          <cell r="P15723">
            <v>10761.27</v>
          </cell>
          <cell r="Q15723">
            <v>46023</v>
          </cell>
          <cell r="W15723" t="str">
            <v>SP INT 3</v>
          </cell>
          <cell r="X15723" t="str">
            <v>SP INT 3</v>
          </cell>
        </row>
        <row r="15724">
          <cell r="B15724">
            <v>1</v>
          </cell>
          <cell r="K15724" t="str">
            <v>JURÍDICO</v>
          </cell>
          <cell r="P15724">
            <v>130.69999999999999</v>
          </cell>
          <cell r="Q15724">
            <v>46023</v>
          </cell>
          <cell r="W15724" t="str">
            <v>SP INT 3</v>
          </cell>
          <cell r="X15724" t="str">
            <v>SP INT 3</v>
          </cell>
        </row>
        <row r="15725">
          <cell r="B15725">
            <v>1</v>
          </cell>
          <cell r="K15725" t="str">
            <v>SALÁRIOS, ENCARGOS E BENEFÍCIOS</v>
          </cell>
          <cell r="P15725">
            <v>18.260000000000002</v>
          </cell>
          <cell r="Q15725">
            <v>46023</v>
          </cell>
          <cell r="W15725" t="str">
            <v>SP INT 3</v>
          </cell>
          <cell r="X15725" t="str">
            <v>SP INT 3</v>
          </cell>
        </row>
        <row r="15726">
          <cell r="B15726">
            <v>1</v>
          </cell>
          <cell r="K15726" t="str">
            <v>PLANTÕES E LOJAS</v>
          </cell>
          <cell r="P15726">
            <v>3473.97</v>
          </cell>
          <cell r="Q15726">
            <v>46023</v>
          </cell>
          <cell r="W15726" t="str">
            <v>SP INT 3</v>
          </cell>
          <cell r="X15726" t="str">
            <v>SP INT 3</v>
          </cell>
        </row>
        <row r="15727">
          <cell r="B15727">
            <v>1</v>
          </cell>
          <cell r="K15727" t="str">
            <v>PLANTÕES E LOJAS</v>
          </cell>
          <cell r="P15727">
            <v>0</v>
          </cell>
          <cell r="Q15727">
            <v>46023</v>
          </cell>
          <cell r="W15727" t="str">
            <v>SP INT 3</v>
          </cell>
          <cell r="X15727" t="str">
            <v>SP INT 3</v>
          </cell>
        </row>
        <row r="15728">
          <cell r="B15728">
            <v>1</v>
          </cell>
          <cell r="K15728" t="str">
            <v>PLANTÕES E LOJAS</v>
          </cell>
          <cell r="P15728">
            <v>39.67</v>
          </cell>
          <cell r="Q15728">
            <v>46023</v>
          </cell>
          <cell r="W15728" t="str">
            <v>SP INT 3</v>
          </cell>
          <cell r="X15728" t="str">
            <v>SP INT 3</v>
          </cell>
        </row>
        <row r="15729">
          <cell r="B15729">
            <v>1</v>
          </cell>
          <cell r="K15729" t="str">
            <v>PLANTÕES E LOJAS</v>
          </cell>
          <cell r="P15729">
            <v>11.57</v>
          </cell>
          <cell r="Q15729">
            <v>46023</v>
          </cell>
          <cell r="W15729" t="str">
            <v>SP INT 3</v>
          </cell>
          <cell r="X15729" t="str">
            <v>SP INT 3</v>
          </cell>
        </row>
        <row r="15730">
          <cell r="B15730">
            <v>1</v>
          </cell>
          <cell r="K15730" t="str">
            <v>PLANTÕES E LOJAS</v>
          </cell>
          <cell r="P15730">
            <v>532.88</v>
          </cell>
          <cell r="Q15730">
            <v>46023</v>
          </cell>
          <cell r="W15730" t="str">
            <v>SP INT 3</v>
          </cell>
          <cell r="X15730" t="str">
            <v>SP INT 3</v>
          </cell>
        </row>
        <row r="15731">
          <cell r="B15731">
            <v>1</v>
          </cell>
          <cell r="K15731" t="str">
            <v>PLANTÕES E LOJAS</v>
          </cell>
          <cell r="P15731">
            <v>5502.67</v>
          </cell>
          <cell r="Q15731">
            <v>46023</v>
          </cell>
          <cell r="W15731" t="str">
            <v>SP INT 3</v>
          </cell>
          <cell r="X15731" t="str">
            <v>SP INT 3</v>
          </cell>
        </row>
        <row r="15732">
          <cell r="B15732">
            <v>1</v>
          </cell>
          <cell r="K15732" t="str">
            <v>PLANTÕES E LOJAS</v>
          </cell>
          <cell r="P15732">
            <v>1718.54</v>
          </cell>
          <cell r="Q15732">
            <v>46023</v>
          </cell>
          <cell r="W15732" t="str">
            <v>SP INT 3</v>
          </cell>
          <cell r="X15732" t="str">
            <v>SP INT 3</v>
          </cell>
        </row>
        <row r="15733">
          <cell r="B15733">
            <v>1</v>
          </cell>
          <cell r="K15733" t="str">
            <v>PLANTÕES E LOJAS</v>
          </cell>
          <cell r="P15733">
            <v>102.19</v>
          </cell>
          <cell r="Q15733">
            <v>46023</v>
          </cell>
          <cell r="W15733" t="str">
            <v>SP INT 3</v>
          </cell>
          <cell r="X15733" t="str">
            <v>SP INT 3</v>
          </cell>
        </row>
        <row r="15734">
          <cell r="B15734">
            <v>1</v>
          </cell>
          <cell r="K15734" t="str">
            <v>PLANTÕES E LOJAS</v>
          </cell>
          <cell r="P15734">
            <v>78.39</v>
          </cell>
          <cell r="Q15734">
            <v>46023</v>
          </cell>
          <cell r="W15734" t="str">
            <v>SP INT 3</v>
          </cell>
          <cell r="X15734" t="str">
            <v>SP INT 3</v>
          </cell>
        </row>
        <row r="15735">
          <cell r="B15735">
            <v>1</v>
          </cell>
          <cell r="K15735" t="str">
            <v>PLANTÕES E LOJAS</v>
          </cell>
          <cell r="P15735">
            <v>21.94</v>
          </cell>
          <cell r="Q15735">
            <v>46023</v>
          </cell>
          <cell r="W15735" t="str">
            <v>SP INT 3</v>
          </cell>
          <cell r="X15735" t="str">
            <v>SP INT 3</v>
          </cell>
        </row>
        <row r="15736">
          <cell r="B15736">
            <v>1</v>
          </cell>
          <cell r="K15736" t="str">
            <v>PLANTÕES E LOJAS</v>
          </cell>
          <cell r="P15736">
            <v>990.36</v>
          </cell>
          <cell r="Q15736">
            <v>46023</v>
          </cell>
          <cell r="W15736" t="str">
            <v>SP INT 3</v>
          </cell>
          <cell r="X15736" t="str">
            <v>SP INT 3</v>
          </cell>
        </row>
        <row r="15737">
          <cell r="B15737">
            <v>1</v>
          </cell>
          <cell r="K15737" t="str">
            <v>PLANTÕES E LOJAS</v>
          </cell>
          <cell r="P15737">
            <v>0</v>
          </cell>
          <cell r="Q15737">
            <v>46023</v>
          </cell>
          <cell r="W15737" t="str">
            <v>SP INT 3</v>
          </cell>
          <cell r="X15737" t="str">
            <v>SP INT 3</v>
          </cell>
        </row>
        <row r="15738">
          <cell r="B15738">
            <v>1</v>
          </cell>
          <cell r="K15738" t="str">
            <v>PLANTÕES E LOJAS</v>
          </cell>
          <cell r="P15738">
            <v>39.67</v>
          </cell>
          <cell r="Q15738">
            <v>46023</v>
          </cell>
          <cell r="W15738" t="str">
            <v>SP INT 3</v>
          </cell>
          <cell r="X15738" t="str">
            <v>SP INT 3</v>
          </cell>
        </row>
        <row r="15739">
          <cell r="B15739">
            <v>1</v>
          </cell>
          <cell r="K15739" t="str">
            <v>PLANTÕES E LOJAS</v>
          </cell>
          <cell r="P15739">
            <v>831.29</v>
          </cell>
          <cell r="Q15739">
            <v>46023</v>
          </cell>
          <cell r="W15739" t="str">
            <v>SP INT 3</v>
          </cell>
          <cell r="X15739" t="str">
            <v>SP INT 3</v>
          </cell>
        </row>
        <row r="15740">
          <cell r="B15740">
            <v>1</v>
          </cell>
          <cell r="K15740" t="str">
            <v>PLANTÕES E LOJAS</v>
          </cell>
          <cell r="P15740">
            <v>51.24</v>
          </cell>
          <cell r="Q15740">
            <v>46023</v>
          </cell>
          <cell r="W15740" t="str">
            <v>SP INT 3</v>
          </cell>
          <cell r="X15740" t="str">
            <v>SP INT 3</v>
          </cell>
        </row>
        <row r="15741">
          <cell r="B15741">
            <v>1</v>
          </cell>
          <cell r="K15741" t="str">
            <v>PLANTÕES E LOJAS</v>
          </cell>
          <cell r="P15741">
            <v>51.24</v>
          </cell>
          <cell r="Q15741">
            <v>46023</v>
          </cell>
          <cell r="W15741" t="str">
            <v>SP INT 3</v>
          </cell>
          <cell r="X15741" t="str">
            <v>SP INT 3</v>
          </cell>
        </row>
        <row r="15742">
          <cell r="B15742">
            <v>1</v>
          </cell>
          <cell r="K15742" t="str">
            <v>PLANTÕES E LOJAS</v>
          </cell>
          <cell r="P15742">
            <v>708.32999999999993</v>
          </cell>
          <cell r="Q15742">
            <v>46023</v>
          </cell>
          <cell r="W15742" t="str">
            <v>SP INT 3</v>
          </cell>
          <cell r="X15742" t="str">
            <v>SP INT 3</v>
          </cell>
        </row>
        <row r="15743">
          <cell r="B15743">
            <v>1</v>
          </cell>
          <cell r="K15743" t="str">
            <v>PLANTÕES E LOJAS</v>
          </cell>
          <cell r="P15743">
            <v>44.07</v>
          </cell>
          <cell r="Q15743">
            <v>46023</v>
          </cell>
          <cell r="W15743" t="str">
            <v>SP INT 3</v>
          </cell>
          <cell r="X15743" t="str">
            <v>SP INT 3</v>
          </cell>
        </row>
        <row r="15744">
          <cell r="B15744">
            <v>1</v>
          </cell>
          <cell r="K15744" t="str">
            <v>MARKETING</v>
          </cell>
          <cell r="P15744">
            <v>0</v>
          </cell>
          <cell r="Q15744">
            <v>46023</v>
          </cell>
          <cell r="W15744" t="str">
            <v>SP INT 4</v>
          </cell>
          <cell r="X15744" t="str">
            <v>SP INT 4</v>
          </cell>
        </row>
        <row r="15745">
          <cell r="B15745">
            <v>1</v>
          </cell>
          <cell r="K15745" t="str">
            <v>MARKETING</v>
          </cell>
          <cell r="P15745">
            <v>24592</v>
          </cell>
          <cell r="Q15745">
            <v>46023</v>
          </cell>
          <cell r="W15745" t="str">
            <v>SP INT 4</v>
          </cell>
          <cell r="X15745" t="str">
            <v>SP INT 4</v>
          </cell>
        </row>
        <row r="15746">
          <cell r="B15746">
            <v>1</v>
          </cell>
          <cell r="K15746" t="str">
            <v>DESPESAS GERAIS</v>
          </cell>
          <cell r="P15746">
            <v>10816.43</v>
          </cell>
          <cell r="Q15746">
            <v>46023</v>
          </cell>
          <cell r="W15746" t="str">
            <v>SP INT 4</v>
          </cell>
          <cell r="X15746" t="str">
            <v>SP INT 4</v>
          </cell>
        </row>
        <row r="15747">
          <cell r="B15747">
            <v>1</v>
          </cell>
          <cell r="K15747" t="str">
            <v>COMISSÕES E PREMIAÇÕES (Contratada)</v>
          </cell>
          <cell r="P15747">
            <v>-49281.340411525169</v>
          </cell>
          <cell r="Q15747">
            <v>46023</v>
          </cell>
          <cell r="W15747" t="str">
            <v>SP INT 4</v>
          </cell>
          <cell r="X15747" t="str">
            <v>SP INT 4</v>
          </cell>
        </row>
        <row r="15748">
          <cell r="B15748">
            <v>1</v>
          </cell>
          <cell r="K15748" t="str">
            <v>DESPESAS GERAIS</v>
          </cell>
          <cell r="P15748">
            <v>35</v>
          </cell>
          <cell r="Q15748">
            <v>46023</v>
          </cell>
          <cell r="W15748" t="str">
            <v>SP INT 4</v>
          </cell>
          <cell r="X15748" t="str">
            <v>SP INT 4</v>
          </cell>
        </row>
        <row r="15749">
          <cell r="B15749">
            <v>1</v>
          </cell>
          <cell r="K15749" t="str">
            <v>JURÍDICO</v>
          </cell>
          <cell r="P15749">
            <v>8866.1200000000008</v>
          </cell>
          <cell r="Q15749">
            <v>46023</v>
          </cell>
          <cell r="W15749" t="str">
            <v>SP INT 4</v>
          </cell>
          <cell r="X15749" t="str">
            <v>SP INT 4</v>
          </cell>
        </row>
        <row r="15750">
          <cell r="B15750">
            <v>1</v>
          </cell>
          <cell r="K15750" t="str">
            <v>JURÍDICO</v>
          </cell>
          <cell r="P15750">
            <v>107.69000000000001</v>
          </cell>
          <cell r="Q15750">
            <v>46023</v>
          </cell>
          <cell r="W15750" t="str">
            <v>SP INT 4</v>
          </cell>
          <cell r="X15750" t="str">
            <v>SP INT 4</v>
          </cell>
        </row>
        <row r="15751">
          <cell r="B15751">
            <v>1</v>
          </cell>
          <cell r="K15751" t="str">
            <v>SALÁRIOS, ENCARGOS E BENEFÍCIOS</v>
          </cell>
          <cell r="P15751">
            <v>66.42</v>
          </cell>
          <cell r="Q15751">
            <v>46023</v>
          </cell>
          <cell r="W15751" t="str">
            <v>SP INT 4</v>
          </cell>
          <cell r="X15751" t="str">
            <v>SP INT 4</v>
          </cell>
        </row>
        <row r="15752">
          <cell r="B15752">
            <v>1</v>
          </cell>
          <cell r="K15752" t="str">
            <v>VIAGEM E LOGÍSTICA</v>
          </cell>
          <cell r="P15752">
            <v>45.519999999999996</v>
          </cell>
          <cell r="Q15752">
            <v>46023</v>
          </cell>
          <cell r="W15752" t="str">
            <v>SP INT 4</v>
          </cell>
          <cell r="X15752" t="str">
            <v>SP INT 4</v>
          </cell>
        </row>
        <row r="15753">
          <cell r="B15753">
            <v>1</v>
          </cell>
          <cell r="K15753" t="str">
            <v>VIAGEM E LOGÍSTICA</v>
          </cell>
          <cell r="P15753">
            <v>263.86</v>
          </cell>
          <cell r="Q15753">
            <v>46023</v>
          </cell>
          <cell r="W15753" t="str">
            <v>SP INT 4</v>
          </cell>
          <cell r="X15753" t="str">
            <v>SP INT 4</v>
          </cell>
        </row>
        <row r="15754">
          <cell r="B15754">
            <v>1</v>
          </cell>
          <cell r="K15754" t="str">
            <v>VIAGEM E LOGÍSTICA</v>
          </cell>
          <cell r="P15754">
            <v>114.67999999999999</v>
          </cell>
          <cell r="Q15754">
            <v>46023</v>
          </cell>
          <cell r="W15754" t="str">
            <v>SP INT 4</v>
          </cell>
          <cell r="X15754" t="str">
            <v>SP INT 4</v>
          </cell>
        </row>
        <row r="15755">
          <cell r="B15755">
            <v>1</v>
          </cell>
          <cell r="K15755" t="str">
            <v>MARKETING</v>
          </cell>
          <cell r="P15755">
            <v>72498.080000000002</v>
          </cell>
          <cell r="Q15755">
            <v>46023</v>
          </cell>
          <cell r="W15755" t="str">
            <v>SP INT 4</v>
          </cell>
          <cell r="X15755" t="str">
            <v>SP INT 4</v>
          </cell>
        </row>
        <row r="15756">
          <cell r="B15756">
            <v>1</v>
          </cell>
          <cell r="K15756" t="str">
            <v>PLANTÕES E LOJAS</v>
          </cell>
          <cell r="P15756">
            <v>4141.59</v>
          </cell>
          <cell r="Q15756">
            <v>46023</v>
          </cell>
          <cell r="W15756" t="str">
            <v>SP INT 4</v>
          </cell>
          <cell r="X15756" t="str">
            <v>SP INT 4</v>
          </cell>
        </row>
        <row r="15757">
          <cell r="B15757">
            <v>1</v>
          </cell>
          <cell r="K15757" t="str">
            <v>PLANTÕES E LOJAS</v>
          </cell>
          <cell r="P15757">
            <v>0</v>
          </cell>
          <cell r="Q15757">
            <v>46023</v>
          </cell>
          <cell r="W15757" t="str">
            <v>SP INT 4</v>
          </cell>
          <cell r="X15757" t="str">
            <v>SP INT 4</v>
          </cell>
        </row>
        <row r="15758">
          <cell r="B15758">
            <v>1</v>
          </cell>
          <cell r="K15758" t="str">
            <v>PLANTÕES E LOJAS</v>
          </cell>
          <cell r="P15758">
            <v>25.11</v>
          </cell>
          <cell r="Q15758">
            <v>46023</v>
          </cell>
          <cell r="W15758" t="str">
            <v>SP INT 4</v>
          </cell>
          <cell r="X15758" t="str">
            <v>SP INT 4</v>
          </cell>
        </row>
        <row r="15759">
          <cell r="B15759">
            <v>1</v>
          </cell>
          <cell r="K15759" t="str">
            <v>PLANTÕES E LOJAS</v>
          </cell>
          <cell r="P15759">
            <v>170.74</v>
          </cell>
          <cell r="Q15759">
            <v>46023</v>
          </cell>
          <cell r="W15759" t="str">
            <v>SP INT 4</v>
          </cell>
          <cell r="X15759" t="str">
            <v>SP INT 4</v>
          </cell>
        </row>
        <row r="15760">
          <cell r="B15760">
            <v>1</v>
          </cell>
          <cell r="K15760" t="str">
            <v>PLANTÕES E LOJAS</v>
          </cell>
          <cell r="P15760">
            <v>3668.94</v>
          </cell>
          <cell r="Q15760">
            <v>46023</v>
          </cell>
          <cell r="W15760" t="str">
            <v>SP INT 4</v>
          </cell>
          <cell r="X15760" t="str">
            <v>SP INT 4</v>
          </cell>
        </row>
        <row r="15761">
          <cell r="B15761">
            <v>1</v>
          </cell>
          <cell r="K15761" t="str">
            <v>PLANTÕES E LOJAS</v>
          </cell>
          <cell r="P15761">
            <v>403.85000000000014</v>
          </cell>
          <cell r="Q15761">
            <v>46023</v>
          </cell>
          <cell r="W15761" t="str">
            <v>SP INT 4</v>
          </cell>
          <cell r="X15761" t="str">
            <v>SP INT 4</v>
          </cell>
        </row>
        <row r="15762">
          <cell r="B15762">
            <v>1</v>
          </cell>
          <cell r="K15762" t="str">
            <v>PLANTÕES E LOJAS</v>
          </cell>
          <cell r="P15762">
            <v>37.340000000000003</v>
          </cell>
          <cell r="Q15762">
            <v>46023</v>
          </cell>
          <cell r="W15762" t="str">
            <v>SP INT 4</v>
          </cell>
          <cell r="X15762" t="str">
            <v>SP INT 4</v>
          </cell>
        </row>
        <row r="15763">
          <cell r="B15763">
            <v>1</v>
          </cell>
          <cell r="K15763" t="str">
            <v>PLANTÕES E LOJAS</v>
          </cell>
          <cell r="P15763">
            <v>78.42000000000003</v>
          </cell>
          <cell r="Q15763">
            <v>46023</v>
          </cell>
          <cell r="W15763" t="str">
            <v>SP INT 4</v>
          </cell>
          <cell r="X15763" t="str">
            <v>SP INT 4</v>
          </cell>
        </row>
        <row r="15764">
          <cell r="B15764">
            <v>1</v>
          </cell>
          <cell r="K15764" t="str">
            <v>PLANTÕES E LOJAS</v>
          </cell>
          <cell r="P15764">
            <v>3271.84</v>
          </cell>
          <cell r="Q15764">
            <v>46023</v>
          </cell>
          <cell r="W15764" t="str">
            <v>SP INT 4</v>
          </cell>
          <cell r="X15764" t="str">
            <v>SP INT 4</v>
          </cell>
        </row>
        <row r="15765">
          <cell r="B15765">
            <v>1</v>
          </cell>
          <cell r="K15765" t="str">
            <v>SALÁRIOS, ENCARGOS E BENEFÍCIOS</v>
          </cell>
          <cell r="P15765">
            <v>10.57</v>
          </cell>
          <cell r="Q15765">
            <v>46023</v>
          </cell>
          <cell r="W15765" t="str">
            <v>SP INT 4</v>
          </cell>
          <cell r="X15765" t="str">
            <v>SP INT 4</v>
          </cell>
        </row>
        <row r="15766">
          <cell r="B15766">
            <v>1</v>
          </cell>
          <cell r="K15766" t="str">
            <v>SERVIÇOS</v>
          </cell>
          <cell r="P15766">
            <v>0.44</v>
          </cell>
          <cell r="Q15766">
            <v>46023</v>
          </cell>
          <cell r="W15766" t="str">
            <v>SP INT 4</v>
          </cell>
          <cell r="X15766" t="str">
            <v>SP INT 4</v>
          </cell>
        </row>
        <row r="15767">
          <cell r="B15767">
            <v>1</v>
          </cell>
          <cell r="K15767" t="str">
            <v>PLANTÕES E LOJAS</v>
          </cell>
          <cell r="P15767">
            <v>369</v>
          </cell>
          <cell r="Q15767">
            <v>46023</v>
          </cell>
          <cell r="W15767" t="str">
            <v>SP INT 4</v>
          </cell>
          <cell r="X15767" t="str">
            <v>SP INT 4</v>
          </cell>
        </row>
        <row r="15768">
          <cell r="B15768">
            <v>1</v>
          </cell>
          <cell r="K15768" t="str">
            <v>PLANTÕES E LOJAS</v>
          </cell>
          <cell r="P15768">
            <v>0</v>
          </cell>
          <cell r="Q15768">
            <v>46023</v>
          </cell>
          <cell r="W15768" t="str">
            <v>SP INT 4</v>
          </cell>
          <cell r="X15768" t="str">
            <v>SP INT 4</v>
          </cell>
        </row>
        <row r="15769">
          <cell r="B15769">
            <v>1</v>
          </cell>
          <cell r="K15769" t="str">
            <v>PLANTÕES E LOJAS</v>
          </cell>
          <cell r="P15769">
            <v>275.73</v>
          </cell>
          <cell r="Q15769">
            <v>46023</v>
          </cell>
          <cell r="W15769" t="str">
            <v>SP INT 4</v>
          </cell>
          <cell r="X15769" t="str">
            <v>SP INT 4</v>
          </cell>
        </row>
        <row r="15770">
          <cell r="B15770">
            <v>1</v>
          </cell>
          <cell r="K15770" t="str">
            <v>PLANTÕES E LOJAS</v>
          </cell>
          <cell r="P15770">
            <v>4841.21</v>
          </cell>
          <cell r="Q15770">
            <v>46023</v>
          </cell>
          <cell r="W15770" t="str">
            <v>SP INT 4</v>
          </cell>
          <cell r="X15770" t="str">
            <v>SP INT 4</v>
          </cell>
        </row>
        <row r="15771">
          <cell r="B15771">
            <v>1</v>
          </cell>
          <cell r="K15771" t="str">
            <v>PLANTÕES E LOJAS</v>
          </cell>
          <cell r="P15771">
            <v>187.83</v>
          </cell>
          <cell r="Q15771">
            <v>46023</v>
          </cell>
          <cell r="W15771" t="str">
            <v>SP INT 4</v>
          </cell>
          <cell r="X15771" t="str">
            <v>SP INT 4</v>
          </cell>
        </row>
        <row r="15772">
          <cell r="B15772">
            <v>1</v>
          </cell>
          <cell r="K15772" t="str">
            <v>PLANTÕES E LOJAS</v>
          </cell>
          <cell r="P15772">
            <v>2389</v>
          </cell>
          <cell r="Q15772">
            <v>46023</v>
          </cell>
          <cell r="W15772" t="str">
            <v>SP INT 4</v>
          </cell>
          <cell r="X15772" t="str">
            <v>SP INT 4</v>
          </cell>
        </row>
        <row r="15773">
          <cell r="B15773">
            <v>1</v>
          </cell>
          <cell r="K15773" t="str">
            <v>PLANTÕES E LOJAS</v>
          </cell>
          <cell r="P15773">
            <v>601.66</v>
          </cell>
          <cell r="Q15773">
            <v>46023</v>
          </cell>
          <cell r="W15773" t="str">
            <v>SP INT 4</v>
          </cell>
          <cell r="X15773" t="str">
            <v>SP INT 4</v>
          </cell>
        </row>
        <row r="15774">
          <cell r="B15774">
            <v>1</v>
          </cell>
          <cell r="K15774" t="str">
            <v>PLANTÕES E LOJAS</v>
          </cell>
          <cell r="P15774">
            <v>532.88</v>
          </cell>
          <cell r="Q15774">
            <v>46023</v>
          </cell>
          <cell r="W15774" t="str">
            <v>SP INT 4</v>
          </cell>
          <cell r="X15774" t="str">
            <v>SP INT 4</v>
          </cell>
        </row>
        <row r="15775">
          <cell r="B15775">
            <v>1</v>
          </cell>
          <cell r="K15775" t="str">
            <v>PLANTÕES E LOJAS</v>
          </cell>
          <cell r="P15775">
            <v>4841.21</v>
          </cell>
          <cell r="Q15775">
            <v>46023</v>
          </cell>
          <cell r="W15775" t="str">
            <v>SP INT 4</v>
          </cell>
          <cell r="X15775" t="str">
            <v>SP INT 4</v>
          </cell>
        </row>
        <row r="15776">
          <cell r="B15776">
            <v>1</v>
          </cell>
          <cell r="K15776" t="str">
            <v>PLANTÕES E LOJAS</v>
          </cell>
          <cell r="P15776">
            <v>197.77</v>
          </cell>
          <cell r="Q15776">
            <v>46023</v>
          </cell>
          <cell r="W15776" t="str">
            <v>SP INT 4</v>
          </cell>
          <cell r="X15776" t="str">
            <v>SP INT 4</v>
          </cell>
        </row>
        <row r="15777">
          <cell r="B15777">
            <v>1</v>
          </cell>
          <cell r="K15777" t="str">
            <v>PLANTÕES E LOJAS</v>
          </cell>
          <cell r="P15777">
            <v>665.86</v>
          </cell>
          <cell r="Q15777">
            <v>46023</v>
          </cell>
          <cell r="W15777" t="str">
            <v>SP INT 4</v>
          </cell>
          <cell r="X15777" t="str">
            <v>SP INT 4</v>
          </cell>
        </row>
        <row r="15778">
          <cell r="B15778">
            <v>1</v>
          </cell>
          <cell r="K15778" t="str">
            <v>PLANTÕES E LOJAS</v>
          </cell>
          <cell r="P15778">
            <v>67.209999999999994</v>
          </cell>
          <cell r="Q15778">
            <v>46023</v>
          </cell>
          <cell r="W15778" t="str">
            <v>SP INT 4</v>
          </cell>
          <cell r="X15778" t="str">
            <v>SP INT 4</v>
          </cell>
        </row>
        <row r="15779">
          <cell r="B15779">
            <v>1</v>
          </cell>
          <cell r="K15779" t="str">
            <v>PLANTÕES E LOJAS</v>
          </cell>
          <cell r="P15779">
            <v>573</v>
          </cell>
          <cell r="Q15779">
            <v>46023</v>
          </cell>
          <cell r="W15779" t="str">
            <v>SP INT 4</v>
          </cell>
          <cell r="X15779" t="str">
            <v>SP INT 4</v>
          </cell>
        </row>
        <row r="15780">
          <cell r="B15780">
            <v>1</v>
          </cell>
          <cell r="K15780" t="str">
            <v>PLANTÕES E LOJAS</v>
          </cell>
          <cell r="P15780">
            <v>0</v>
          </cell>
          <cell r="Q15780">
            <v>46023</v>
          </cell>
          <cell r="W15780" t="str">
            <v>SP INT 4</v>
          </cell>
          <cell r="X15780" t="str">
            <v>SP INT 4</v>
          </cell>
        </row>
        <row r="15781">
          <cell r="B15781">
            <v>1</v>
          </cell>
          <cell r="K15781" t="str">
            <v>PLANTÕES E LOJAS</v>
          </cell>
          <cell r="P15781">
            <v>39.67</v>
          </cell>
          <cell r="Q15781">
            <v>46023</v>
          </cell>
          <cell r="W15781" t="str">
            <v>SP INT 4</v>
          </cell>
          <cell r="X15781" t="str">
            <v>SP INT 4</v>
          </cell>
        </row>
        <row r="15782">
          <cell r="B15782">
            <v>1</v>
          </cell>
          <cell r="K15782" t="str">
            <v>PLANTÕES E LOJAS</v>
          </cell>
          <cell r="P15782">
            <v>6071.83</v>
          </cell>
          <cell r="Q15782">
            <v>46023</v>
          </cell>
          <cell r="W15782" t="str">
            <v>SP INT 4</v>
          </cell>
          <cell r="X15782" t="str">
            <v>SP INT 4</v>
          </cell>
        </row>
        <row r="15783">
          <cell r="B15783">
            <v>1</v>
          </cell>
          <cell r="K15783" t="str">
            <v>PLANTÕES E LOJAS</v>
          </cell>
          <cell r="P15783">
            <v>5398.68</v>
          </cell>
          <cell r="Q15783">
            <v>46023</v>
          </cell>
          <cell r="W15783" t="str">
            <v>SP INT 4</v>
          </cell>
          <cell r="X15783" t="str">
            <v>SP INT 4</v>
          </cell>
        </row>
        <row r="15784">
          <cell r="B15784">
            <v>1</v>
          </cell>
          <cell r="K15784" t="str">
            <v>PLANTÕES E LOJAS</v>
          </cell>
          <cell r="P15784">
            <v>1529.05</v>
          </cell>
          <cell r="Q15784">
            <v>46023</v>
          </cell>
          <cell r="W15784" t="str">
            <v>SP INT 4</v>
          </cell>
          <cell r="X15784" t="str">
            <v>SP INT 4</v>
          </cell>
        </row>
        <row r="15785">
          <cell r="B15785">
            <v>1</v>
          </cell>
          <cell r="K15785" t="str">
            <v>PLANTÕES E LOJAS</v>
          </cell>
          <cell r="P15785">
            <v>121.13</v>
          </cell>
          <cell r="Q15785">
            <v>46023</v>
          </cell>
          <cell r="W15785" t="str">
            <v>SP INT 4</v>
          </cell>
          <cell r="X15785" t="str">
            <v>SP INT 4</v>
          </cell>
        </row>
        <row r="15786">
          <cell r="B15786">
            <v>1</v>
          </cell>
          <cell r="K15786" t="str">
            <v>PLANTÕES E LOJAS</v>
          </cell>
          <cell r="P15786">
            <v>2156.12</v>
          </cell>
          <cell r="Q15786">
            <v>46023</v>
          </cell>
          <cell r="W15786" t="str">
            <v>SP INT 4</v>
          </cell>
          <cell r="X15786" t="str">
            <v>SP INT 4</v>
          </cell>
        </row>
        <row r="15787">
          <cell r="B15787">
            <v>1</v>
          </cell>
          <cell r="K15787" t="str">
            <v>PLANTÕES E LOJAS</v>
          </cell>
          <cell r="P15787">
            <v>6048.58</v>
          </cell>
          <cell r="Q15787">
            <v>46023</v>
          </cell>
          <cell r="W15787" t="str">
            <v>SP INT 4</v>
          </cell>
          <cell r="X15787" t="str">
            <v>SP INT 4</v>
          </cell>
        </row>
        <row r="15788">
          <cell r="B15788">
            <v>1</v>
          </cell>
          <cell r="K15788" t="str">
            <v>PLANTÕES E LOJAS</v>
          </cell>
          <cell r="P15788">
            <v>432.83</v>
          </cell>
          <cell r="Q15788">
            <v>46023</v>
          </cell>
          <cell r="W15788" t="str">
            <v>SP INT 4</v>
          </cell>
          <cell r="X15788" t="str">
            <v>SP INT 4</v>
          </cell>
        </row>
        <row r="15789">
          <cell r="B15789">
            <v>1</v>
          </cell>
          <cell r="K15789" t="str">
            <v>PLANTÕES E LOJAS</v>
          </cell>
          <cell r="P15789">
            <v>0</v>
          </cell>
          <cell r="Q15789">
            <v>46023</v>
          </cell>
          <cell r="W15789" t="str">
            <v>SP INT 4</v>
          </cell>
          <cell r="X15789" t="str">
            <v>SP INT 4</v>
          </cell>
        </row>
        <row r="15790">
          <cell r="B15790">
            <v>1</v>
          </cell>
          <cell r="K15790" t="str">
            <v>PLANTÕES E LOJAS</v>
          </cell>
          <cell r="P15790">
            <v>60.44</v>
          </cell>
          <cell r="Q15790">
            <v>46023</v>
          </cell>
          <cell r="W15790" t="str">
            <v>SP INT 4</v>
          </cell>
          <cell r="X15790" t="str">
            <v>SP INT 4</v>
          </cell>
        </row>
        <row r="15791">
          <cell r="B15791">
            <v>1</v>
          </cell>
          <cell r="K15791" t="str">
            <v>PLANTÕES E LOJAS</v>
          </cell>
          <cell r="P15791">
            <v>12.02</v>
          </cell>
          <cell r="Q15791">
            <v>46023</v>
          </cell>
          <cell r="W15791" t="str">
            <v>SP INT 4</v>
          </cell>
          <cell r="X15791" t="str">
            <v>SP INT 4</v>
          </cell>
        </row>
        <row r="15792">
          <cell r="B15792">
            <v>1</v>
          </cell>
          <cell r="K15792" t="str">
            <v>PLANTÕES E LOJAS</v>
          </cell>
          <cell r="P15792">
            <v>69.510000000000005</v>
          </cell>
          <cell r="Q15792">
            <v>46023</v>
          </cell>
          <cell r="W15792" t="str">
            <v>SP INT 4</v>
          </cell>
          <cell r="X15792" t="str">
            <v>SP INT 4</v>
          </cell>
        </row>
        <row r="15793">
          <cell r="B15793">
            <v>1</v>
          </cell>
          <cell r="K15793" t="str">
            <v>PLANTÕES E LOJAS</v>
          </cell>
          <cell r="P15793">
            <v>2664.4</v>
          </cell>
          <cell r="Q15793">
            <v>46023</v>
          </cell>
          <cell r="W15793" t="str">
            <v>SP INT 4</v>
          </cell>
          <cell r="X15793" t="str">
            <v>SP INT 4</v>
          </cell>
        </row>
        <row r="15794">
          <cell r="B15794">
            <v>1</v>
          </cell>
          <cell r="K15794" t="str">
            <v>PLANTÕES E LOJAS</v>
          </cell>
          <cell r="P15794">
            <v>2538.15</v>
          </cell>
          <cell r="Q15794">
            <v>46023</v>
          </cell>
          <cell r="W15794" t="str">
            <v>SP INT 4</v>
          </cell>
          <cell r="X15794" t="str">
            <v>SP INT 4</v>
          </cell>
        </row>
        <row r="15795">
          <cell r="B15795">
            <v>1</v>
          </cell>
          <cell r="K15795" t="str">
            <v>PLANTÕES E LOJAS</v>
          </cell>
          <cell r="P15795">
            <v>76.73</v>
          </cell>
          <cell r="Q15795">
            <v>46023</v>
          </cell>
          <cell r="W15795" t="str">
            <v>SP INT 4</v>
          </cell>
          <cell r="X15795" t="str">
            <v>SP INT 4</v>
          </cell>
        </row>
        <row r="15796">
          <cell r="B15796">
            <v>1</v>
          </cell>
          <cell r="K15796" t="str">
            <v>PLANTÕES E LOJAS</v>
          </cell>
          <cell r="P15796">
            <v>991.47</v>
          </cell>
          <cell r="Q15796">
            <v>46023</v>
          </cell>
          <cell r="W15796" t="str">
            <v>SP INT 4</v>
          </cell>
          <cell r="X15796" t="str">
            <v>SP INT 4</v>
          </cell>
        </row>
        <row r="15797">
          <cell r="B15797">
            <v>1</v>
          </cell>
          <cell r="K15797" t="str">
            <v>DESPESAS GERAIS</v>
          </cell>
          <cell r="P15797">
            <v>10175</v>
          </cell>
          <cell r="Q15797">
            <v>46023</v>
          </cell>
          <cell r="W15797" t="str">
            <v>SP INT 5</v>
          </cell>
          <cell r="X15797" t="str">
            <v>SP INT 5</v>
          </cell>
        </row>
        <row r="15798">
          <cell r="B15798">
            <v>1</v>
          </cell>
          <cell r="K15798" t="str">
            <v>MARKETING</v>
          </cell>
          <cell r="P15798">
            <v>36741</v>
          </cell>
          <cell r="Q15798">
            <v>46023</v>
          </cell>
          <cell r="W15798" t="str">
            <v>SP INT 5</v>
          </cell>
          <cell r="X15798" t="str">
            <v>SP INT 5</v>
          </cell>
        </row>
        <row r="15799">
          <cell r="B15799">
            <v>1</v>
          </cell>
          <cell r="K15799" t="str">
            <v>SALÁRIOS, ENCARGOS E BENEFÍCIOS</v>
          </cell>
          <cell r="P15799">
            <v>10.6</v>
          </cell>
          <cell r="Q15799">
            <v>46023</v>
          </cell>
          <cell r="W15799" t="str">
            <v>SP INT 5</v>
          </cell>
          <cell r="X15799" t="str">
            <v>SP INT 5</v>
          </cell>
        </row>
        <row r="15800">
          <cell r="B15800">
            <v>1</v>
          </cell>
          <cell r="K15800" t="str">
            <v>ADMINISTRATIVO</v>
          </cell>
          <cell r="P15800">
            <v>35.18</v>
          </cell>
          <cell r="Q15800">
            <v>46023</v>
          </cell>
          <cell r="W15800" t="str">
            <v>SP INT 5</v>
          </cell>
          <cell r="X15800" t="str">
            <v>SP INT 5</v>
          </cell>
        </row>
        <row r="15801">
          <cell r="B15801">
            <v>1</v>
          </cell>
          <cell r="K15801" t="str">
            <v>COMISSÕES E PREMIAÇÕES (Contratada)</v>
          </cell>
          <cell r="P15801">
            <v>-46154.406822659992</v>
          </cell>
          <cell r="Q15801">
            <v>46023</v>
          </cell>
          <cell r="W15801" t="str">
            <v>SP INT 5</v>
          </cell>
          <cell r="X15801" t="str">
            <v>SP INT 5</v>
          </cell>
        </row>
        <row r="15802">
          <cell r="B15802">
            <v>1</v>
          </cell>
          <cell r="K15802" t="str">
            <v>DESPESAS GERAIS</v>
          </cell>
          <cell r="P15802">
            <v>20</v>
          </cell>
          <cell r="Q15802">
            <v>46023</v>
          </cell>
          <cell r="W15802" t="str">
            <v>SP INT 5</v>
          </cell>
          <cell r="X15802" t="str">
            <v>SP INT 5</v>
          </cell>
        </row>
        <row r="15803">
          <cell r="B15803">
            <v>1</v>
          </cell>
          <cell r="K15803" t="str">
            <v>JURÍDICO</v>
          </cell>
          <cell r="P15803">
            <v>2228.4700000000003</v>
          </cell>
          <cell r="Q15803">
            <v>46023</v>
          </cell>
          <cell r="W15803" t="str">
            <v>SP INT 5</v>
          </cell>
          <cell r="X15803" t="str">
            <v>SP INT 5</v>
          </cell>
        </row>
        <row r="15804">
          <cell r="B15804">
            <v>1</v>
          </cell>
          <cell r="K15804" t="str">
            <v>JURÍDICO</v>
          </cell>
          <cell r="P15804">
            <v>27.069999999999997</v>
          </cell>
          <cell r="Q15804">
            <v>46023</v>
          </cell>
          <cell r="W15804" t="str">
            <v>SP INT 5</v>
          </cell>
          <cell r="X15804" t="str">
            <v>SP INT 5</v>
          </cell>
        </row>
        <row r="15805">
          <cell r="B15805">
            <v>1</v>
          </cell>
          <cell r="K15805" t="str">
            <v>SALÁRIOS, ENCARGOS E BENEFÍCIOS</v>
          </cell>
          <cell r="P15805">
            <v>0</v>
          </cell>
          <cell r="Q15805">
            <v>46023</v>
          </cell>
          <cell r="W15805" t="str">
            <v>SP INT 5</v>
          </cell>
          <cell r="X15805" t="str">
            <v>SP INT 5</v>
          </cell>
        </row>
        <row r="15806">
          <cell r="B15806">
            <v>1</v>
          </cell>
          <cell r="K15806" t="str">
            <v>SALÁRIOS, ENCARGOS E BENEFÍCIOS</v>
          </cell>
          <cell r="P15806">
            <v>77.48</v>
          </cell>
          <cell r="Q15806">
            <v>46023</v>
          </cell>
          <cell r="W15806" t="str">
            <v>SP INT 5</v>
          </cell>
          <cell r="X15806" t="str">
            <v>SP INT 5</v>
          </cell>
        </row>
        <row r="15807">
          <cell r="B15807">
            <v>1</v>
          </cell>
          <cell r="K15807" t="str">
            <v>VIAGEM E LOGÍSTICA</v>
          </cell>
          <cell r="P15807">
            <v>29.310000000000002</v>
          </cell>
          <cell r="Q15807">
            <v>46023</v>
          </cell>
          <cell r="W15807" t="str">
            <v>SP INT 5</v>
          </cell>
          <cell r="X15807" t="str">
            <v>SP INT 5</v>
          </cell>
        </row>
        <row r="15808">
          <cell r="B15808">
            <v>1</v>
          </cell>
          <cell r="K15808" t="str">
            <v>VIAGEM E LOGÍSTICA</v>
          </cell>
          <cell r="P15808">
            <v>175.01999999999998</v>
          </cell>
          <cell r="Q15808">
            <v>46023</v>
          </cell>
          <cell r="W15808" t="str">
            <v>SP INT 5</v>
          </cell>
          <cell r="X15808" t="str">
            <v>SP INT 5</v>
          </cell>
        </row>
        <row r="15809">
          <cell r="B15809">
            <v>1</v>
          </cell>
          <cell r="K15809" t="str">
            <v>VIAGEM E LOGÍSTICA</v>
          </cell>
          <cell r="P15809">
            <v>130.88999999999999</v>
          </cell>
          <cell r="Q15809">
            <v>46023</v>
          </cell>
          <cell r="W15809" t="str">
            <v>SP INT 5</v>
          </cell>
          <cell r="X15809" t="str">
            <v>SP INT 5</v>
          </cell>
        </row>
        <row r="15810">
          <cell r="B15810">
            <v>1</v>
          </cell>
          <cell r="K15810" t="str">
            <v>MARKETING</v>
          </cell>
          <cell r="P15810">
            <v>0</v>
          </cell>
          <cell r="Q15810">
            <v>46023</v>
          </cell>
          <cell r="W15810" t="str">
            <v>SP INT 5</v>
          </cell>
          <cell r="X15810" t="str">
            <v>SP INT 5</v>
          </cell>
        </row>
        <row r="15811">
          <cell r="B15811">
            <v>1</v>
          </cell>
          <cell r="K15811" t="str">
            <v>PLANTÕES E LOJAS</v>
          </cell>
          <cell r="P15811">
            <v>1998.3</v>
          </cell>
          <cell r="Q15811">
            <v>46023</v>
          </cell>
          <cell r="W15811" t="str">
            <v>SP INT 5</v>
          </cell>
          <cell r="X15811" t="str">
            <v>SP INT 5</v>
          </cell>
        </row>
        <row r="15812">
          <cell r="B15812">
            <v>1</v>
          </cell>
          <cell r="K15812" t="str">
            <v>PLANTÕES E LOJAS</v>
          </cell>
          <cell r="P15812">
            <v>896.87</v>
          </cell>
          <cell r="Q15812">
            <v>46023</v>
          </cell>
          <cell r="W15812" t="str">
            <v>SP INT 5</v>
          </cell>
          <cell r="X15812" t="str">
            <v>SP INT 5</v>
          </cell>
        </row>
        <row r="15813">
          <cell r="B15813">
            <v>1</v>
          </cell>
          <cell r="K15813" t="str">
            <v>PLANTÕES E LOJAS</v>
          </cell>
          <cell r="P15813">
            <v>0</v>
          </cell>
          <cell r="Q15813">
            <v>46023</v>
          </cell>
          <cell r="W15813" t="str">
            <v>SP INT 5</v>
          </cell>
          <cell r="X15813" t="str">
            <v>SP INT 5</v>
          </cell>
        </row>
        <row r="15814">
          <cell r="B15814">
            <v>1</v>
          </cell>
          <cell r="K15814" t="str">
            <v>PLANTÕES E LOJAS</v>
          </cell>
          <cell r="P15814">
            <v>46.18</v>
          </cell>
          <cell r="Q15814">
            <v>46023</v>
          </cell>
          <cell r="W15814" t="str">
            <v>SP INT 5</v>
          </cell>
          <cell r="X15814" t="str">
            <v>SP INT 5</v>
          </cell>
        </row>
        <row r="15815">
          <cell r="B15815">
            <v>1</v>
          </cell>
          <cell r="K15815" t="str">
            <v>PLANTÕES E LOJAS</v>
          </cell>
          <cell r="P15815">
            <v>538</v>
          </cell>
          <cell r="Q15815">
            <v>46023</v>
          </cell>
          <cell r="W15815" t="str">
            <v>SP INT 5</v>
          </cell>
          <cell r="X15815" t="str">
            <v>SP INT 5</v>
          </cell>
        </row>
        <row r="15816">
          <cell r="B15816">
            <v>1</v>
          </cell>
          <cell r="K15816" t="str">
            <v>PLANTÕES E LOJAS</v>
          </cell>
          <cell r="P15816">
            <v>692.75</v>
          </cell>
          <cell r="Q15816">
            <v>46023</v>
          </cell>
          <cell r="W15816" t="str">
            <v>SP INT 5</v>
          </cell>
          <cell r="X15816" t="str">
            <v>SP INT 5</v>
          </cell>
        </row>
        <row r="15817">
          <cell r="B15817">
            <v>1</v>
          </cell>
          <cell r="K15817" t="str">
            <v>PLANTÕES E LOJAS</v>
          </cell>
          <cell r="P15817">
            <v>5926.99</v>
          </cell>
          <cell r="Q15817">
            <v>46023</v>
          </cell>
          <cell r="W15817" t="str">
            <v>SP INT 5</v>
          </cell>
          <cell r="X15817" t="str">
            <v>SP INT 5</v>
          </cell>
        </row>
        <row r="15818">
          <cell r="B15818">
            <v>1</v>
          </cell>
          <cell r="K15818" t="str">
            <v>PLANTÕES E LOJAS</v>
          </cell>
          <cell r="P15818">
            <v>73.34</v>
          </cell>
          <cell r="Q15818">
            <v>46023</v>
          </cell>
          <cell r="W15818" t="str">
            <v>SP INT 5</v>
          </cell>
          <cell r="X15818" t="str">
            <v>SP INT 5</v>
          </cell>
        </row>
        <row r="15819">
          <cell r="B15819">
            <v>1</v>
          </cell>
          <cell r="K15819" t="str">
            <v>PLANTÕES E LOJAS</v>
          </cell>
          <cell r="P15819">
            <v>3927.17</v>
          </cell>
          <cell r="Q15819">
            <v>46023</v>
          </cell>
          <cell r="W15819" t="str">
            <v>SP INT 5</v>
          </cell>
          <cell r="X15819" t="str">
            <v>SP INT 5</v>
          </cell>
        </row>
        <row r="15820">
          <cell r="B15820">
            <v>1</v>
          </cell>
          <cell r="K15820" t="str">
            <v>PLANTÕES E LOJAS</v>
          </cell>
          <cell r="P15820">
            <v>3186.56</v>
          </cell>
          <cell r="Q15820">
            <v>46023</v>
          </cell>
          <cell r="W15820" t="str">
            <v>SP INT 5</v>
          </cell>
          <cell r="X15820" t="str">
            <v>SP INT 5</v>
          </cell>
        </row>
        <row r="15821">
          <cell r="B15821">
            <v>1</v>
          </cell>
          <cell r="K15821" t="str">
            <v>PLANTÕES E LOJAS</v>
          </cell>
          <cell r="P15821">
            <v>0</v>
          </cell>
          <cell r="Q15821">
            <v>46023</v>
          </cell>
          <cell r="W15821" t="str">
            <v>SP INT 5</v>
          </cell>
          <cell r="X15821" t="str">
            <v>SP INT 5</v>
          </cell>
        </row>
        <row r="15822">
          <cell r="B15822">
            <v>1</v>
          </cell>
          <cell r="K15822" t="str">
            <v>PLANTÕES E LOJAS</v>
          </cell>
          <cell r="P15822">
            <v>39.67</v>
          </cell>
          <cell r="Q15822">
            <v>46023</v>
          </cell>
          <cell r="W15822" t="str">
            <v>SP INT 5</v>
          </cell>
          <cell r="X15822" t="str">
            <v>SP INT 5</v>
          </cell>
        </row>
        <row r="15823">
          <cell r="B15823">
            <v>1</v>
          </cell>
          <cell r="K15823" t="str">
            <v>PLANTÕES E LOJAS</v>
          </cell>
          <cell r="P15823">
            <v>2767.22</v>
          </cell>
          <cell r="Q15823">
            <v>46023</v>
          </cell>
          <cell r="W15823" t="str">
            <v>SP INT 5</v>
          </cell>
          <cell r="X15823" t="str">
            <v>SP INT 5</v>
          </cell>
        </row>
        <row r="15824">
          <cell r="B15824">
            <v>1</v>
          </cell>
          <cell r="K15824" t="str">
            <v>PLANTÕES E LOJAS</v>
          </cell>
          <cell r="P15824">
            <v>1374.83</v>
          </cell>
          <cell r="Q15824">
            <v>46023</v>
          </cell>
          <cell r="W15824" t="str">
            <v>SP INT 5</v>
          </cell>
          <cell r="X15824" t="str">
            <v>SP INT 5</v>
          </cell>
        </row>
        <row r="15825">
          <cell r="B15825">
            <v>1</v>
          </cell>
          <cell r="K15825" t="str">
            <v>PLANTÕES E LOJAS</v>
          </cell>
          <cell r="P15825">
            <v>238.66</v>
          </cell>
          <cell r="Q15825">
            <v>46023</v>
          </cell>
          <cell r="W15825" t="str">
            <v>SP INT 5</v>
          </cell>
          <cell r="X15825" t="str">
            <v>SP INT 5</v>
          </cell>
        </row>
        <row r="15826">
          <cell r="B15826">
            <v>1</v>
          </cell>
          <cell r="K15826" t="str">
            <v>PLANTÕES E LOJAS</v>
          </cell>
          <cell r="P15826">
            <v>22.03</v>
          </cell>
          <cell r="Q15826">
            <v>46023</v>
          </cell>
          <cell r="W15826" t="str">
            <v>SP INT 5</v>
          </cell>
          <cell r="X15826" t="str">
            <v>SP INT 5</v>
          </cell>
        </row>
        <row r="15827">
          <cell r="B15827">
            <v>1</v>
          </cell>
          <cell r="K15827" t="str">
            <v>PLANTÕES E LOJAS</v>
          </cell>
          <cell r="P15827">
            <v>0</v>
          </cell>
          <cell r="Q15827">
            <v>46023</v>
          </cell>
          <cell r="W15827" t="str">
            <v>SP INT 5</v>
          </cell>
          <cell r="X15827" t="str">
            <v>SP INT 5</v>
          </cell>
        </row>
        <row r="15828">
          <cell r="B15828">
            <v>1</v>
          </cell>
          <cell r="K15828" t="str">
            <v>PLANTÕES E LOJAS</v>
          </cell>
          <cell r="P15828">
            <v>39.67</v>
          </cell>
          <cell r="Q15828">
            <v>46023</v>
          </cell>
          <cell r="W15828" t="str">
            <v>SP INT 5</v>
          </cell>
          <cell r="X15828" t="str">
            <v>SP INT 5</v>
          </cell>
        </row>
        <row r="15829">
          <cell r="B15829">
            <v>1</v>
          </cell>
          <cell r="K15829" t="str">
            <v>PLANTÕES E LOJAS</v>
          </cell>
          <cell r="P15829">
            <v>2004.96</v>
          </cell>
          <cell r="Q15829">
            <v>46023</v>
          </cell>
          <cell r="W15829" t="str">
            <v>SP INT 5</v>
          </cell>
          <cell r="X15829" t="str">
            <v>SP INT 5</v>
          </cell>
        </row>
        <row r="15830">
          <cell r="B15830">
            <v>1</v>
          </cell>
          <cell r="K15830" t="str">
            <v>JURÍDICO</v>
          </cell>
          <cell r="P15830">
            <v>12740.97</v>
          </cell>
          <cell r="Q15830">
            <v>46023</v>
          </cell>
          <cell r="W15830" t="str">
            <v>SP INT 5</v>
          </cell>
          <cell r="X15830" t="str">
            <v>SP INT 5</v>
          </cell>
        </row>
        <row r="15831">
          <cell r="B15831">
            <v>1</v>
          </cell>
          <cell r="K15831" t="str">
            <v>JURÍDICO</v>
          </cell>
          <cell r="P15831">
            <v>154.75</v>
          </cell>
          <cell r="Q15831">
            <v>46023</v>
          </cell>
          <cell r="W15831" t="str">
            <v>SP INT 5</v>
          </cell>
          <cell r="X15831" t="str">
            <v>SP INT 5</v>
          </cell>
        </row>
        <row r="15832">
          <cell r="B15832">
            <v>1</v>
          </cell>
          <cell r="K15832" t="str">
            <v>JURÍDICO</v>
          </cell>
          <cell r="P15832">
            <v>-3885.9100000000003</v>
          </cell>
          <cell r="Q15832">
            <v>46023</v>
          </cell>
          <cell r="W15832" t="str">
            <v>SP INT 5</v>
          </cell>
          <cell r="X15832" t="str">
            <v>SP INT 5</v>
          </cell>
        </row>
        <row r="15833">
          <cell r="B15833">
            <v>1</v>
          </cell>
          <cell r="K15833" t="str">
            <v>JURÍDICO</v>
          </cell>
          <cell r="P15833">
            <v>2166.4800000000005</v>
          </cell>
          <cell r="Q15833">
            <v>46023</v>
          </cell>
          <cell r="W15833" t="str">
            <v>SP INT 5</v>
          </cell>
          <cell r="X15833" t="str">
            <v>SP INT 5</v>
          </cell>
        </row>
        <row r="15834">
          <cell r="B15834">
            <v>1</v>
          </cell>
          <cell r="K15834" t="str">
            <v>SALÁRIOS, ENCARGOS E BENEFÍCIOS</v>
          </cell>
          <cell r="P15834">
            <v>12.17</v>
          </cell>
          <cell r="Q15834">
            <v>46023</v>
          </cell>
          <cell r="W15834" t="str">
            <v>SP INT 5</v>
          </cell>
          <cell r="X15834" t="str">
            <v>SP INT 5</v>
          </cell>
        </row>
        <row r="15835">
          <cell r="B15835">
            <v>1</v>
          </cell>
          <cell r="K15835" t="str">
            <v>SERVIÇOS</v>
          </cell>
          <cell r="P15835">
            <v>9.7799999999999994</v>
          </cell>
          <cell r="Q15835">
            <v>46023</v>
          </cell>
          <cell r="W15835" t="str">
            <v>SP INT 5</v>
          </cell>
          <cell r="X15835" t="str">
            <v>SP INT 5</v>
          </cell>
        </row>
        <row r="15836">
          <cell r="B15836">
            <v>1</v>
          </cell>
          <cell r="K15836" t="str">
            <v>PLANTÕES E LOJAS</v>
          </cell>
          <cell r="P15836">
            <v>0</v>
          </cell>
          <cell r="Q15836">
            <v>46023</v>
          </cell>
          <cell r="W15836" t="str">
            <v>SP INT 5</v>
          </cell>
          <cell r="X15836" t="str">
            <v>SP INT 5</v>
          </cell>
        </row>
        <row r="15837">
          <cell r="B15837">
            <v>1</v>
          </cell>
          <cell r="K15837" t="str">
            <v>PLANTÕES E LOJAS</v>
          </cell>
          <cell r="P15837">
            <v>13.8</v>
          </cell>
          <cell r="Q15837">
            <v>46023</v>
          </cell>
          <cell r="W15837" t="str">
            <v>SP INT 5</v>
          </cell>
          <cell r="X15837" t="str">
            <v>SP INT 5</v>
          </cell>
        </row>
        <row r="15838">
          <cell r="B15838">
            <v>1</v>
          </cell>
          <cell r="K15838" t="str">
            <v>PLANTÕES E LOJAS</v>
          </cell>
          <cell r="P15838">
            <v>2024.95</v>
          </cell>
          <cell r="Q15838">
            <v>46023</v>
          </cell>
          <cell r="W15838" t="str">
            <v>SP INT 5</v>
          </cell>
          <cell r="X15838" t="str">
            <v>SP INT 5</v>
          </cell>
        </row>
        <row r="15839">
          <cell r="B15839">
            <v>1</v>
          </cell>
          <cell r="K15839" t="str">
            <v>PLANTÕES E LOJAS</v>
          </cell>
          <cell r="P15839">
            <v>3131.8</v>
          </cell>
          <cell r="Q15839">
            <v>46023</v>
          </cell>
          <cell r="W15839" t="str">
            <v>SP INT 5</v>
          </cell>
          <cell r="X15839" t="str">
            <v>SP INT 5</v>
          </cell>
        </row>
        <row r="15840">
          <cell r="B15840">
            <v>1</v>
          </cell>
          <cell r="K15840" t="str">
            <v>PLANTÕES E LOJAS</v>
          </cell>
          <cell r="P15840">
            <v>1284.73</v>
          </cell>
          <cell r="Q15840">
            <v>46023</v>
          </cell>
          <cell r="W15840" t="str">
            <v>SP INT 5</v>
          </cell>
          <cell r="X15840" t="str">
            <v>SP INT 5</v>
          </cell>
        </row>
        <row r="15841">
          <cell r="B15841">
            <v>1</v>
          </cell>
          <cell r="K15841" t="str">
            <v>PLANTÕES E LOJAS</v>
          </cell>
          <cell r="P15841">
            <v>1747.66</v>
          </cell>
          <cell r="Q15841">
            <v>46023</v>
          </cell>
          <cell r="W15841" t="str">
            <v>SP INT 5</v>
          </cell>
          <cell r="X15841" t="str">
            <v>SP INT 5</v>
          </cell>
        </row>
        <row r="15842">
          <cell r="B15842">
            <v>1</v>
          </cell>
          <cell r="K15842" t="str">
            <v>PLANTÕES E LOJAS</v>
          </cell>
          <cell r="P15842">
            <v>17.149999999999999</v>
          </cell>
          <cell r="Q15842">
            <v>46023</v>
          </cell>
          <cell r="W15842" t="str">
            <v>SP INT 5</v>
          </cell>
          <cell r="X15842" t="str">
            <v>SP INT 5</v>
          </cell>
        </row>
        <row r="15843">
          <cell r="B15843">
            <v>1</v>
          </cell>
          <cell r="K15843" t="str">
            <v>ADMINISTRATIVO</v>
          </cell>
          <cell r="P15843">
            <v>1575.3</v>
          </cell>
          <cell r="Q15843">
            <v>46023</v>
          </cell>
          <cell r="W15843" t="str">
            <v>SP INT 6</v>
          </cell>
          <cell r="X15843" t="str">
            <v>SP INT 6</v>
          </cell>
        </row>
        <row r="15844">
          <cell r="B15844">
            <v>1</v>
          </cell>
          <cell r="K15844" t="str">
            <v>DESPESAS GERAIS</v>
          </cell>
          <cell r="P15844">
            <v>0</v>
          </cell>
          <cell r="Q15844">
            <v>46023</v>
          </cell>
          <cell r="W15844" t="str">
            <v>SP INT 6</v>
          </cell>
          <cell r="X15844" t="str">
            <v>SP INT 6</v>
          </cell>
        </row>
        <row r="15845">
          <cell r="B15845">
            <v>1</v>
          </cell>
          <cell r="K15845" t="str">
            <v>PLANTÕES E LOJAS</v>
          </cell>
          <cell r="P15845">
            <v>0</v>
          </cell>
          <cell r="Q15845">
            <v>46023</v>
          </cell>
          <cell r="W15845" t="str">
            <v>SP INT 6</v>
          </cell>
          <cell r="X15845" t="str">
            <v>SP INT 6</v>
          </cell>
        </row>
        <row r="15846">
          <cell r="B15846">
            <v>1</v>
          </cell>
          <cell r="K15846" t="str">
            <v>PLANTÕES E LOJAS</v>
          </cell>
          <cell r="P15846">
            <v>34.25</v>
          </cell>
          <cell r="Q15846">
            <v>46023</v>
          </cell>
          <cell r="W15846" t="str">
            <v>SP INT 6</v>
          </cell>
          <cell r="X15846" t="str">
            <v>SP INT 6</v>
          </cell>
        </row>
        <row r="15847">
          <cell r="B15847">
            <v>1</v>
          </cell>
          <cell r="K15847" t="str">
            <v>PLANTÕES E LOJAS</v>
          </cell>
          <cell r="P15847">
            <v>4841.21</v>
          </cell>
          <cell r="Q15847">
            <v>46023</v>
          </cell>
          <cell r="W15847" t="str">
            <v>SP INT 6</v>
          </cell>
          <cell r="X15847" t="str">
            <v>SP INT 6</v>
          </cell>
        </row>
        <row r="15848">
          <cell r="B15848">
            <v>1</v>
          </cell>
          <cell r="K15848" t="str">
            <v>PLANTÕES E LOJAS</v>
          </cell>
          <cell r="P15848">
            <v>5328.81</v>
          </cell>
          <cell r="Q15848">
            <v>46023</v>
          </cell>
          <cell r="W15848" t="str">
            <v>SP INT 6</v>
          </cell>
          <cell r="X15848" t="str">
            <v>SP INT 6</v>
          </cell>
        </row>
        <row r="15849">
          <cell r="B15849">
            <v>1</v>
          </cell>
          <cell r="K15849" t="str">
            <v>PLANTÕES E LOJAS</v>
          </cell>
          <cell r="P15849">
            <v>700</v>
          </cell>
          <cell r="Q15849">
            <v>46023</v>
          </cell>
          <cell r="W15849" t="str">
            <v>SP INT 6</v>
          </cell>
          <cell r="X15849" t="str">
            <v>SP INT 6</v>
          </cell>
        </row>
        <row r="15850">
          <cell r="B15850">
            <v>1</v>
          </cell>
          <cell r="K15850" t="str">
            <v>PLANTÕES E LOJAS</v>
          </cell>
          <cell r="P15850">
            <v>3516.5</v>
          </cell>
          <cell r="Q15850">
            <v>46023</v>
          </cell>
          <cell r="W15850" t="str">
            <v>SP INT 6</v>
          </cell>
          <cell r="X15850" t="str">
            <v>SP INT 6</v>
          </cell>
        </row>
        <row r="15851">
          <cell r="B15851">
            <v>1</v>
          </cell>
          <cell r="K15851" t="str">
            <v>PLANTÕES E LOJAS</v>
          </cell>
          <cell r="P15851">
            <v>3801.19</v>
          </cell>
          <cell r="Q15851">
            <v>46023</v>
          </cell>
          <cell r="W15851" t="str">
            <v>SP INT 6</v>
          </cell>
          <cell r="X15851" t="str">
            <v>SP INT 6</v>
          </cell>
        </row>
        <row r="15852">
          <cell r="B15852">
            <v>1</v>
          </cell>
          <cell r="K15852" t="str">
            <v>PLANTÕES E LOJAS</v>
          </cell>
          <cell r="P15852">
            <v>0</v>
          </cell>
          <cell r="Q15852">
            <v>46023</v>
          </cell>
          <cell r="W15852" t="str">
            <v>SP INT 6</v>
          </cell>
          <cell r="X15852" t="str">
            <v>SP INT 6</v>
          </cell>
        </row>
        <row r="15853">
          <cell r="B15853">
            <v>1</v>
          </cell>
          <cell r="K15853" t="str">
            <v>PLANTÕES E LOJAS</v>
          </cell>
          <cell r="P15853">
            <v>83.56</v>
          </cell>
          <cell r="Q15853">
            <v>46023</v>
          </cell>
          <cell r="W15853" t="str">
            <v>SP INT 6</v>
          </cell>
          <cell r="X15853" t="str">
            <v>SP INT 6</v>
          </cell>
        </row>
        <row r="15854">
          <cell r="B15854">
            <v>1</v>
          </cell>
          <cell r="K15854" t="str">
            <v>PLANTÕES E LOJAS</v>
          </cell>
          <cell r="P15854">
            <v>586.16999999999996</v>
          </cell>
          <cell r="Q15854">
            <v>46023</v>
          </cell>
          <cell r="W15854" t="str">
            <v>SP INT 6</v>
          </cell>
          <cell r="X15854" t="str">
            <v>SP INT 6</v>
          </cell>
        </row>
        <row r="15855">
          <cell r="B15855">
            <v>1</v>
          </cell>
          <cell r="K15855" t="str">
            <v>PLANTÕES E LOJAS</v>
          </cell>
          <cell r="P15855">
            <v>4382.34</v>
          </cell>
          <cell r="Q15855">
            <v>46023</v>
          </cell>
          <cell r="W15855" t="str">
            <v>SP INT 6</v>
          </cell>
          <cell r="X15855" t="str">
            <v>SP INT 6</v>
          </cell>
        </row>
        <row r="15856">
          <cell r="B15856">
            <v>1</v>
          </cell>
          <cell r="K15856" t="str">
            <v>PLANTÕES E LOJAS</v>
          </cell>
          <cell r="P15856">
            <v>9.84</v>
          </cell>
          <cell r="Q15856">
            <v>46023</v>
          </cell>
          <cell r="W15856" t="str">
            <v>SP INT 6</v>
          </cell>
          <cell r="X15856" t="str">
            <v>SP INT 6</v>
          </cell>
        </row>
        <row r="15857">
          <cell r="B15857">
            <v>1</v>
          </cell>
          <cell r="K15857" t="str">
            <v>PLANTÕES E LOJAS</v>
          </cell>
          <cell r="P15857">
            <v>429.64</v>
          </cell>
          <cell r="Q15857">
            <v>46023</v>
          </cell>
          <cell r="W15857" t="str">
            <v>SP INT 6</v>
          </cell>
          <cell r="X15857" t="str">
            <v>SP INT 6</v>
          </cell>
        </row>
        <row r="15858">
          <cell r="B15858">
            <v>1</v>
          </cell>
          <cell r="K15858" t="str">
            <v>PLANTÕES E LOJAS</v>
          </cell>
          <cell r="P15858">
            <v>195.48</v>
          </cell>
          <cell r="Q15858">
            <v>46023</v>
          </cell>
          <cell r="W15858" t="str">
            <v>SP INT 6</v>
          </cell>
          <cell r="X15858" t="str">
            <v>SP INT 6</v>
          </cell>
        </row>
        <row r="15859">
          <cell r="B15859">
            <v>1</v>
          </cell>
          <cell r="K15859" t="str">
            <v>PLANTÕES E LOJAS</v>
          </cell>
          <cell r="P15859">
            <v>0</v>
          </cell>
          <cell r="Q15859">
            <v>46023</v>
          </cell>
          <cell r="W15859" t="str">
            <v>SP INT 6</v>
          </cell>
          <cell r="X15859" t="str">
            <v>SP INT 6</v>
          </cell>
        </row>
        <row r="15860">
          <cell r="B15860">
            <v>1</v>
          </cell>
          <cell r="K15860" t="str">
            <v>PLANTÕES E LOJAS</v>
          </cell>
          <cell r="P15860">
            <v>39.67</v>
          </cell>
          <cell r="Q15860">
            <v>46023</v>
          </cell>
          <cell r="W15860" t="str">
            <v>SP INT 6</v>
          </cell>
          <cell r="X15860" t="str">
            <v>SP INT 6</v>
          </cell>
        </row>
        <row r="15861">
          <cell r="B15861">
            <v>1</v>
          </cell>
          <cell r="K15861" t="str">
            <v>PLANTÕES E LOJAS</v>
          </cell>
          <cell r="P15861">
            <v>213.15</v>
          </cell>
          <cell r="Q15861">
            <v>46023</v>
          </cell>
          <cell r="W15861" t="str">
            <v>SP INT 6</v>
          </cell>
          <cell r="X15861" t="str">
            <v>SP INT 6</v>
          </cell>
        </row>
        <row r="15862">
          <cell r="B15862">
            <v>1</v>
          </cell>
          <cell r="K15862" t="str">
            <v>PLANTÕES E LOJAS</v>
          </cell>
          <cell r="P15862">
            <v>3131.8</v>
          </cell>
          <cell r="Q15862">
            <v>46023</v>
          </cell>
          <cell r="W15862" t="str">
            <v>SP INT 6</v>
          </cell>
          <cell r="X15862" t="str">
            <v>SP INT 6</v>
          </cell>
        </row>
        <row r="15863">
          <cell r="B15863">
            <v>1</v>
          </cell>
          <cell r="K15863" t="str">
            <v>PLANTÕES E LOJAS</v>
          </cell>
          <cell r="P15863">
            <v>162.94</v>
          </cell>
          <cell r="Q15863">
            <v>46023</v>
          </cell>
          <cell r="W15863" t="str">
            <v>SP INT 6</v>
          </cell>
          <cell r="X15863" t="str">
            <v>SP INT 6</v>
          </cell>
        </row>
        <row r="15864">
          <cell r="B15864">
            <v>1</v>
          </cell>
          <cell r="K15864" t="str">
            <v>PLANTÕES E LOJAS</v>
          </cell>
          <cell r="P15864">
            <v>871.06</v>
          </cell>
          <cell r="Q15864">
            <v>46023</v>
          </cell>
          <cell r="W15864" t="str">
            <v>SP INT 6</v>
          </cell>
          <cell r="X15864" t="str">
            <v>SP INT 6</v>
          </cell>
        </row>
        <row r="15865">
          <cell r="B15865">
            <v>1</v>
          </cell>
          <cell r="K15865" t="str">
            <v>PLANTÕES E LOJAS</v>
          </cell>
          <cell r="P15865">
            <v>539.6</v>
          </cell>
          <cell r="Q15865">
            <v>46023</v>
          </cell>
          <cell r="W15865" t="str">
            <v>SP INT 6</v>
          </cell>
          <cell r="X15865" t="str">
            <v>SP INT 6</v>
          </cell>
        </row>
        <row r="15866">
          <cell r="B15866">
            <v>1</v>
          </cell>
          <cell r="K15866" t="str">
            <v>PLANTÕES E LOJAS</v>
          </cell>
          <cell r="P15866">
            <v>716.06</v>
          </cell>
          <cell r="Q15866">
            <v>46023</v>
          </cell>
          <cell r="W15866" t="str">
            <v>SP INT 6</v>
          </cell>
          <cell r="X15866" t="str">
            <v>SP INT 6</v>
          </cell>
        </row>
        <row r="15867">
          <cell r="B15867">
            <v>1</v>
          </cell>
          <cell r="K15867" t="str">
            <v>ADMINISTRATIVO</v>
          </cell>
          <cell r="P15867">
            <v>58.54</v>
          </cell>
          <cell r="Q15867">
            <v>46023</v>
          </cell>
          <cell r="W15867" t="str">
            <v>SP INT 6</v>
          </cell>
          <cell r="X15867" t="str">
            <v>SP INT 6</v>
          </cell>
        </row>
        <row r="15868">
          <cell r="B15868">
            <v>1</v>
          </cell>
          <cell r="K15868" t="str">
            <v>COMISSÕES E PREMIAÇÕES (Contratada)</v>
          </cell>
          <cell r="P15868">
            <v>-40168.424827486633</v>
          </cell>
          <cell r="Q15868">
            <v>46023</v>
          </cell>
          <cell r="W15868" t="str">
            <v>SP INT 6</v>
          </cell>
          <cell r="X15868" t="str">
            <v>SP INT 6</v>
          </cell>
        </row>
        <row r="15869">
          <cell r="B15869">
            <v>1</v>
          </cell>
          <cell r="K15869" t="str">
            <v>JURÍDICO</v>
          </cell>
          <cell r="P15869">
            <v>42318.44</v>
          </cell>
          <cell r="Q15869">
            <v>46023</v>
          </cell>
          <cell r="W15869" t="str">
            <v>SP INT 6</v>
          </cell>
          <cell r="X15869" t="str">
            <v>SP INT 6</v>
          </cell>
        </row>
        <row r="15870">
          <cell r="B15870">
            <v>1</v>
          </cell>
          <cell r="K15870" t="str">
            <v>JURÍDICO</v>
          </cell>
          <cell r="P15870">
            <v>513.99</v>
          </cell>
          <cell r="Q15870">
            <v>46023</v>
          </cell>
          <cell r="W15870" t="str">
            <v>SP INT 6</v>
          </cell>
          <cell r="X15870" t="str">
            <v>SP INT 6</v>
          </cell>
        </row>
        <row r="15871">
          <cell r="B15871">
            <v>1</v>
          </cell>
          <cell r="K15871" t="str">
            <v>SALÁRIOS, ENCARGOS E BENEFÍCIOS</v>
          </cell>
          <cell r="P15871">
            <v>54.23</v>
          </cell>
          <cell r="Q15871">
            <v>46023</v>
          </cell>
          <cell r="W15871" t="str">
            <v>SP INT 6</v>
          </cell>
          <cell r="X15871" t="str">
            <v>SP INT 6</v>
          </cell>
        </row>
        <row r="15872">
          <cell r="B15872">
            <v>1</v>
          </cell>
          <cell r="K15872" t="str">
            <v>VIAGEM E LOGÍSTICA</v>
          </cell>
          <cell r="P15872">
            <v>15.109999999999985</v>
          </cell>
          <cell r="Q15872">
            <v>46023</v>
          </cell>
          <cell r="W15872" t="str">
            <v>SP INT 6</v>
          </cell>
          <cell r="X15872" t="str">
            <v>SP INT 6</v>
          </cell>
        </row>
        <row r="15873">
          <cell r="B15873">
            <v>1</v>
          </cell>
          <cell r="K15873" t="str">
            <v>VIAGEM E LOGÍSTICA</v>
          </cell>
          <cell r="P15873">
            <v>19.91</v>
          </cell>
          <cell r="Q15873">
            <v>46023</v>
          </cell>
          <cell r="W15873" t="str">
            <v>SP INT 6</v>
          </cell>
          <cell r="X15873" t="str">
            <v>SP INT 6</v>
          </cell>
        </row>
        <row r="15874">
          <cell r="B15874">
            <v>1</v>
          </cell>
          <cell r="K15874" t="str">
            <v>MARKETING</v>
          </cell>
          <cell r="P15874">
            <v>34137.83</v>
          </cell>
          <cell r="Q15874">
            <v>46023</v>
          </cell>
          <cell r="W15874" t="str">
            <v>SP INT 6</v>
          </cell>
          <cell r="X15874" t="str">
            <v>SP INT 6</v>
          </cell>
        </row>
        <row r="15875">
          <cell r="B15875">
            <v>1</v>
          </cell>
          <cell r="K15875" t="str">
            <v>PLANTÕES E LOJAS</v>
          </cell>
          <cell r="P15875">
            <v>674.3</v>
          </cell>
          <cell r="Q15875">
            <v>46023</v>
          </cell>
          <cell r="W15875" t="str">
            <v>SP INT 6</v>
          </cell>
          <cell r="X15875" t="str">
            <v>SP INT 6</v>
          </cell>
        </row>
        <row r="15876">
          <cell r="B15876">
            <v>1</v>
          </cell>
          <cell r="K15876" t="str">
            <v>PLANTÕES E LOJAS</v>
          </cell>
          <cell r="P15876">
            <v>0</v>
          </cell>
          <cell r="Q15876">
            <v>46023</v>
          </cell>
          <cell r="W15876" t="str">
            <v>SP INT 6</v>
          </cell>
          <cell r="X15876" t="str">
            <v>SP INT 6</v>
          </cell>
        </row>
        <row r="15877">
          <cell r="B15877">
            <v>1</v>
          </cell>
          <cell r="K15877" t="str">
            <v>PLANTÕES E LOJAS</v>
          </cell>
          <cell r="P15877">
            <v>39.67</v>
          </cell>
          <cell r="Q15877">
            <v>46023</v>
          </cell>
          <cell r="W15877" t="str">
            <v>SP INT 6</v>
          </cell>
          <cell r="X15877" t="str">
            <v>SP INT 6</v>
          </cell>
        </row>
        <row r="15878">
          <cell r="B15878">
            <v>1</v>
          </cell>
          <cell r="K15878" t="str">
            <v>PLANTÕES E LOJAS</v>
          </cell>
          <cell r="P15878">
            <v>559.52</v>
          </cell>
          <cell r="Q15878">
            <v>46023</v>
          </cell>
          <cell r="W15878" t="str">
            <v>SP INT 6</v>
          </cell>
          <cell r="X15878" t="str">
            <v>SP INT 6</v>
          </cell>
        </row>
        <row r="15879">
          <cell r="B15879">
            <v>1</v>
          </cell>
          <cell r="K15879" t="str">
            <v>PLANTÕES E LOJAS</v>
          </cell>
          <cell r="P15879">
            <v>4841.21</v>
          </cell>
          <cell r="Q15879">
            <v>46023</v>
          </cell>
          <cell r="W15879" t="str">
            <v>SP INT 6</v>
          </cell>
          <cell r="X15879" t="str">
            <v>SP INT 6</v>
          </cell>
        </row>
        <row r="15880">
          <cell r="B15880">
            <v>1</v>
          </cell>
          <cell r="K15880" t="str">
            <v>PLANTÕES E LOJAS</v>
          </cell>
          <cell r="P15880">
            <v>26.51</v>
          </cell>
          <cell r="Q15880">
            <v>46023</v>
          </cell>
          <cell r="W15880" t="str">
            <v>SP INT 6</v>
          </cell>
          <cell r="X15880" t="str">
            <v>SP INT 6</v>
          </cell>
        </row>
        <row r="15881">
          <cell r="B15881">
            <v>1</v>
          </cell>
          <cell r="K15881" t="str">
            <v>PLANTÕES E LOJAS</v>
          </cell>
          <cell r="P15881">
            <v>1134.68</v>
          </cell>
          <cell r="Q15881">
            <v>46023</v>
          </cell>
          <cell r="W15881" t="str">
            <v>SP INT 6</v>
          </cell>
          <cell r="X15881" t="str">
            <v>SP INT 6</v>
          </cell>
        </row>
        <row r="15882">
          <cell r="B15882">
            <v>1</v>
          </cell>
          <cell r="K15882" t="str">
            <v>DESPESAS GERAIS</v>
          </cell>
          <cell r="P15882">
            <v>0</v>
          </cell>
          <cell r="Q15882">
            <v>46023</v>
          </cell>
          <cell r="W15882" t="str">
            <v>SP INT 6</v>
          </cell>
          <cell r="X15882" t="str">
            <v>SP INT 6</v>
          </cell>
        </row>
        <row r="15883">
          <cell r="B15883">
            <v>1</v>
          </cell>
          <cell r="K15883" t="str">
            <v>MARKETING</v>
          </cell>
          <cell r="P15883">
            <v>33930</v>
          </cell>
          <cell r="Q15883">
            <v>46023</v>
          </cell>
          <cell r="W15883" t="str">
            <v>SP INT 6</v>
          </cell>
          <cell r="X15883" t="str">
            <v>SP INT 6</v>
          </cell>
        </row>
        <row r="15884">
          <cell r="B15884">
            <v>1</v>
          </cell>
          <cell r="K15884" t="str">
            <v>ADMINISTRATIVO</v>
          </cell>
          <cell r="P15884">
            <v>12.99</v>
          </cell>
          <cell r="Q15884">
            <v>46023</v>
          </cell>
          <cell r="W15884" t="str">
            <v>SENSIA CP</v>
          </cell>
          <cell r="X15884" t="str">
            <v>SENSIA</v>
          </cell>
        </row>
        <row r="15885">
          <cell r="B15885">
            <v>1</v>
          </cell>
          <cell r="K15885" t="str">
            <v>COMISSÕES E PREMIAÇÕES (Contratada)</v>
          </cell>
          <cell r="P15885">
            <v>-21213.984147312669</v>
          </cell>
          <cell r="Q15885">
            <v>46023</v>
          </cell>
          <cell r="W15885" t="str">
            <v>SENSIA CP</v>
          </cell>
          <cell r="X15885" t="str">
            <v>SENSIA</v>
          </cell>
        </row>
        <row r="15886">
          <cell r="B15886">
            <v>1</v>
          </cell>
          <cell r="K15886" t="str">
            <v>COMISSÕES E PREMIAÇÕES (Contratada)</v>
          </cell>
          <cell r="P15886">
            <v>150.63791706478176</v>
          </cell>
          <cell r="Q15886">
            <v>46023</v>
          </cell>
          <cell r="W15886" t="str">
            <v>SENSIA CP</v>
          </cell>
          <cell r="X15886" t="str">
            <v>SENSIA</v>
          </cell>
        </row>
        <row r="15887">
          <cell r="B15887">
            <v>1</v>
          </cell>
          <cell r="K15887" t="str">
            <v>MARKETING</v>
          </cell>
          <cell r="P15887">
            <v>16000</v>
          </cell>
          <cell r="Q15887">
            <v>46023</v>
          </cell>
          <cell r="W15887" t="str">
            <v>SENSIA CP</v>
          </cell>
          <cell r="X15887" t="str">
            <v>SENSIA</v>
          </cell>
        </row>
        <row r="15888">
          <cell r="B15888">
            <v>1</v>
          </cell>
          <cell r="K15888" t="str">
            <v>VIAGEM E LOGÍSTICA</v>
          </cell>
          <cell r="P15888">
            <v>9.9999999999980105E-3</v>
          </cell>
          <cell r="Q15888">
            <v>46023</v>
          </cell>
          <cell r="W15888" t="str">
            <v>SENSIA CP</v>
          </cell>
          <cell r="X15888" t="str">
            <v>SENSIA</v>
          </cell>
        </row>
        <row r="15889">
          <cell r="B15889">
            <v>1</v>
          </cell>
          <cell r="K15889" t="str">
            <v>VIAGEM E LOGÍSTICA</v>
          </cell>
          <cell r="P15889">
            <v>24.980000000000018</v>
          </cell>
          <cell r="Q15889">
            <v>46023</v>
          </cell>
          <cell r="W15889" t="str">
            <v>SENSIA CP</v>
          </cell>
          <cell r="X15889" t="str">
            <v>SENSIA</v>
          </cell>
        </row>
        <row r="15890">
          <cell r="B15890">
            <v>1</v>
          </cell>
          <cell r="K15890" t="str">
            <v>VIAGEM E LOGÍSTICA</v>
          </cell>
          <cell r="P15890">
            <v>0.53999999999999204</v>
          </cell>
          <cell r="Q15890">
            <v>46023</v>
          </cell>
          <cell r="W15890" t="str">
            <v>SENSIA CP</v>
          </cell>
          <cell r="X15890" t="str">
            <v>SENSIA</v>
          </cell>
        </row>
        <row r="15891">
          <cell r="B15891">
            <v>1</v>
          </cell>
          <cell r="K15891" t="str">
            <v>VIAGEM E LOGÍSTICA</v>
          </cell>
          <cell r="P15891">
            <v>12.41</v>
          </cell>
          <cell r="Q15891">
            <v>46023</v>
          </cell>
          <cell r="W15891" t="str">
            <v>SENSIA CP</v>
          </cell>
          <cell r="X15891" t="str">
            <v>SENSIA</v>
          </cell>
        </row>
        <row r="15892">
          <cell r="B15892">
            <v>1</v>
          </cell>
          <cell r="K15892" t="str">
            <v>PLANTÕES E LOJAS</v>
          </cell>
          <cell r="P15892">
            <v>2049.54</v>
          </cell>
          <cell r="Q15892">
            <v>46023</v>
          </cell>
          <cell r="W15892" t="str">
            <v>SENSIA CP</v>
          </cell>
          <cell r="X15892" t="str">
            <v>SENSIA</v>
          </cell>
        </row>
        <row r="15893">
          <cell r="B15893">
            <v>1</v>
          </cell>
          <cell r="K15893" t="str">
            <v>PLANTÕES E LOJAS</v>
          </cell>
          <cell r="P15893">
            <v>7547.61</v>
          </cell>
          <cell r="Q15893">
            <v>46023</v>
          </cell>
          <cell r="W15893" t="str">
            <v>SENSIA CP</v>
          </cell>
          <cell r="X15893" t="str">
            <v>SENSIA</v>
          </cell>
        </row>
        <row r="15894">
          <cell r="B15894">
            <v>1</v>
          </cell>
          <cell r="K15894" t="str">
            <v>PLANTÕES E LOJAS</v>
          </cell>
          <cell r="P15894">
            <v>0</v>
          </cell>
          <cell r="Q15894">
            <v>46023</v>
          </cell>
          <cell r="W15894" t="str">
            <v>SENSIA CP</v>
          </cell>
          <cell r="X15894" t="str">
            <v>SENSIA</v>
          </cell>
        </row>
        <row r="15895">
          <cell r="B15895">
            <v>1</v>
          </cell>
          <cell r="K15895" t="str">
            <v>PLANTÕES E LOJAS</v>
          </cell>
          <cell r="P15895">
            <v>39.67</v>
          </cell>
          <cell r="Q15895">
            <v>46023</v>
          </cell>
          <cell r="W15895" t="str">
            <v>SENSIA CP</v>
          </cell>
          <cell r="X15895" t="str">
            <v>SENSIA</v>
          </cell>
        </row>
        <row r="15896">
          <cell r="B15896">
            <v>1</v>
          </cell>
          <cell r="K15896" t="str">
            <v>PLANTÕES E LOJAS</v>
          </cell>
          <cell r="P15896">
            <v>5204.3</v>
          </cell>
          <cell r="Q15896">
            <v>46023</v>
          </cell>
          <cell r="W15896" t="str">
            <v>SENSIA CP</v>
          </cell>
          <cell r="X15896" t="str">
            <v>SENSIA</v>
          </cell>
        </row>
        <row r="15897">
          <cell r="B15897">
            <v>1</v>
          </cell>
          <cell r="K15897" t="str">
            <v>PLANTÕES E LOJAS</v>
          </cell>
          <cell r="P15897">
            <v>13287.78</v>
          </cell>
          <cell r="Q15897">
            <v>46023</v>
          </cell>
          <cell r="W15897" t="str">
            <v>SENSIA CP</v>
          </cell>
          <cell r="X15897" t="str">
            <v>SENSIA</v>
          </cell>
        </row>
        <row r="15898">
          <cell r="B15898">
            <v>1</v>
          </cell>
          <cell r="K15898" t="str">
            <v>PLANTÕES E LOJAS</v>
          </cell>
          <cell r="P15898">
            <v>1126.22</v>
          </cell>
          <cell r="Q15898">
            <v>46023</v>
          </cell>
          <cell r="W15898" t="str">
            <v>SENSIA CP</v>
          </cell>
          <cell r="X15898" t="str">
            <v>SENSIA</v>
          </cell>
        </row>
        <row r="15899">
          <cell r="B15899">
            <v>1</v>
          </cell>
          <cell r="K15899" t="str">
            <v>PLANTÕES E LOJAS</v>
          </cell>
          <cell r="P15899">
            <v>1038</v>
          </cell>
          <cell r="Q15899">
            <v>46023</v>
          </cell>
          <cell r="W15899" t="str">
            <v>SENSIA CP</v>
          </cell>
          <cell r="X15899" t="str">
            <v>SENSIA</v>
          </cell>
        </row>
        <row r="15900">
          <cell r="B15900">
            <v>1</v>
          </cell>
          <cell r="K15900" t="str">
            <v>PLANTÕES E LOJAS</v>
          </cell>
          <cell r="P15900">
            <v>9.2899999999999991</v>
          </cell>
          <cell r="Q15900">
            <v>46023</v>
          </cell>
          <cell r="W15900" t="str">
            <v>SENSIA CP</v>
          </cell>
          <cell r="X15900" t="str">
            <v>SENSIA</v>
          </cell>
        </row>
        <row r="15901">
          <cell r="B15901">
            <v>1</v>
          </cell>
          <cell r="K15901" t="str">
            <v>PLANTÕES E LOJAS</v>
          </cell>
          <cell r="P15901">
            <v>447.4</v>
          </cell>
          <cell r="Q15901">
            <v>46023</v>
          </cell>
          <cell r="W15901" t="str">
            <v>SENSIA CP</v>
          </cell>
          <cell r="X15901" t="str">
            <v>SENSIA</v>
          </cell>
        </row>
        <row r="15902">
          <cell r="B15902">
            <v>1</v>
          </cell>
          <cell r="K15902" t="str">
            <v>PLANTÕES E LOJAS</v>
          </cell>
          <cell r="P15902">
            <v>2024.79</v>
          </cell>
          <cell r="Q15902">
            <v>46023</v>
          </cell>
          <cell r="W15902" t="str">
            <v>SENSIA CP</v>
          </cell>
          <cell r="X15902" t="str">
            <v>SENSIA</v>
          </cell>
        </row>
        <row r="15903">
          <cell r="B15903">
            <v>1</v>
          </cell>
          <cell r="K15903" t="str">
            <v>PLANTÕES E LOJAS</v>
          </cell>
          <cell r="P15903">
            <v>0</v>
          </cell>
          <cell r="Q15903">
            <v>46023</v>
          </cell>
          <cell r="W15903" t="str">
            <v>SENSIA CP</v>
          </cell>
          <cell r="X15903" t="str">
            <v>SENSIA</v>
          </cell>
        </row>
        <row r="15904">
          <cell r="B15904">
            <v>1</v>
          </cell>
          <cell r="K15904" t="str">
            <v>PLANTÕES E LOJAS</v>
          </cell>
          <cell r="P15904">
            <v>39.67</v>
          </cell>
          <cell r="Q15904">
            <v>46023</v>
          </cell>
          <cell r="W15904" t="str">
            <v>SENSIA CP</v>
          </cell>
          <cell r="X15904" t="str">
            <v>SENSIA</v>
          </cell>
        </row>
        <row r="15905">
          <cell r="B15905">
            <v>1</v>
          </cell>
          <cell r="K15905" t="str">
            <v>PLANTÕES E LOJAS</v>
          </cell>
          <cell r="P15905">
            <v>831.29</v>
          </cell>
          <cell r="Q15905">
            <v>46023</v>
          </cell>
          <cell r="W15905" t="str">
            <v>SENSIA CP</v>
          </cell>
          <cell r="X15905" t="str">
            <v>SENSIA</v>
          </cell>
        </row>
        <row r="15906">
          <cell r="B15906">
            <v>1</v>
          </cell>
          <cell r="K15906" t="str">
            <v>PLANTÕES E LOJAS</v>
          </cell>
          <cell r="P15906">
            <v>2356.9899999999998</v>
          </cell>
          <cell r="Q15906">
            <v>46023</v>
          </cell>
          <cell r="W15906" t="str">
            <v>SENSIA CP</v>
          </cell>
          <cell r="X15906" t="str">
            <v>SENSIA</v>
          </cell>
        </row>
        <row r="15907">
          <cell r="B15907">
            <v>1</v>
          </cell>
          <cell r="K15907" t="str">
            <v>PLANTÕES E LOJAS</v>
          </cell>
          <cell r="P15907">
            <v>1473.35</v>
          </cell>
          <cell r="Q15907">
            <v>46023</v>
          </cell>
          <cell r="W15907" t="str">
            <v>SENSIA CP</v>
          </cell>
          <cell r="X15907" t="str">
            <v>SENSIA</v>
          </cell>
        </row>
        <row r="15908">
          <cell r="B15908">
            <v>1</v>
          </cell>
          <cell r="K15908" t="str">
            <v>PLANTÕES E LOJAS</v>
          </cell>
          <cell r="P15908">
            <v>172.42</v>
          </cell>
          <cell r="Q15908">
            <v>46023</v>
          </cell>
          <cell r="W15908" t="str">
            <v>SENSIA CP</v>
          </cell>
          <cell r="X15908" t="str">
            <v>SENSIA</v>
          </cell>
        </row>
        <row r="15909">
          <cell r="B15909">
            <v>1</v>
          </cell>
          <cell r="K15909" t="str">
            <v>COMISSÕES E PREMIAÇÕES (Contratada)</v>
          </cell>
          <cell r="P15909">
            <v>22562.314185949934</v>
          </cell>
          <cell r="Q15909">
            <v>46023</v>
          </cell>
          <cell r="W15909" t="str">
            <v>SENSIA RP</v>
          </cell>
          <cell r="X15909" t="str">
            <v>SENSIA</v>
          </cell>
        </row>
        <row r="15910">
          <cell r="B15910">
            <v>1</v>
          </cell>
          <cell r="K15910" t="str">
            <v>COMISSÕES E PREMIAÇÕES (Contratada)</v>
          </cell>
          <cell r="P15910">
            <v>-3280.3946025127134</v>
          </cell>
          <cell r="Q15910">
            <v>46023</v>
          </cell>
          <cell r="W15910" t="str">
            <v>SENSIA RP</v>
          </cell>
          <cell r="X15910" t="str">
            <v>SENSIA</v>
          </cell>
        </row>
        <row r="15911">
          <cell r="B15911">
            <v>1</v>
          </cell>
          <cell r="K15911" t="str">
            <v>MARKETING</v>
          </cell>
          <cell r="P15911">
            <v>15000</v>
          </cell>
          <cell r="Q15911">
            <v>46023</v>
          </cell>
          <cell r="W15911" t="str">
            <v>SENSIA RP</v>
          </cell>
          <cell r="X15911" t="str">
            <v>SENSIA</v>
          </cell>
        </row>
        <row r="15912">
          <cell r="B15912">
            <v>1</v>
          </cell>
          <cell r="K15912" t="str">
            <v>MARKETING</v>
          </cell>
          <cell r="P15912">
            <v>17762.5</v>
          </cell>
          <cell r="Q15912">
            <v>46023</v>
          </cell>
          <cell r="W15912" t="str">
            <v>SENSIA RP</v>
          </cell>
          <cell r="X15912" t="str">
            <v>SENSIA</v>
          </cell>
        </row>
        <row r="15913">
          <cell r="B15913">
            <v>1</v>
          </cell>
          <cell r="K15913" t="str">
            <v>SALÁRIOS, ENCARGOS E BENEFÍCIOS</v>
          </cell>
          <cell r="P15913">
            <v>0</v>
          </cell>
          <cell r="Q15913">
            <v>46023</v>
          </cell>
          <cell r="W15913" t="str">
            <v>SENSIA RP</v>
          </cell>
          <cell r="X15913" t="str">
            <v>SENSIA</v>
          </cell>
        </row>
        <row r="15914">
          <cell r="B15914">
            <v>1</v>
          </cell>
          <cell r="K15914" t="str">
            <v>VIAGEM E LOGÍSTICA</v>
          </cell>
          <cell r="P15914">
            <v>26.77000000000001</v>
          </cell>
          <cell r="Q15914">
            <v>46023</v>
          </cell>
          <cell r="W15914" t="str">
            <v>SENSIA RP</v>
          </cell>
          <cell r="X15914" t="str">
            <v>SENSIA</v>
          </cell>
        </row>
        <row r="15915">
          <cell r="B15915">
            <v>1</v>
          </cell>
          <cell r="K15915" t="str">
            <v>VIAGEM E LOGÍSTICA</v>
          </cell>
          <cell r="P15915">
            <v>1205.1199999999999</v>
          </cell>
          <cell r="Q15915">
            <v>46023</v>
          </cell>
          <cell r="W15915" t="str">
            <v>SENSIA RP</v>
          </cell>
          <cell r="X15915" t="str">
            <v>SENSIA</v>
          </cell>
        </row>
        <row r="15916">
          <cell r="B15916">
            <v>1</v>
          </cell>
          <cell r="K15916" t="str">
            <v>VIAGEM E LOGÍSTICA</v>
          </cell>
          <cell r="P15916">
            <v>10.89</v>
          </cell>
          <cell r="Q15916">
            <v>46023</v>
          </cell>
          <cell r="W15916" t="str">
            <v>SENSIA RP</v>
          </cell>
          <cell r="X15916" t="str">
            <v>SENSIA</v>
          </cell>
        </row>
        <row r="15917">
          <cell r="B15917">
            <v>1</v>
          </cell>
          <cell r="K15917" t="str">
            <v>PLANTÕES E LOJAS</v>
          </cell>
          <cell r="P15917">
            <v>0</v>
          </cell>
          <cell r="Q15917">
            <v>46023</v>
          </cell>
          <cell r="W15917" t="str">
            <v>SENSIA RP</v>
          </cell>
          <cell r="X15917" t="str">
            <v>SENSIA</v>
          </cell>
        </row>
        <row r="15918">
          <cell r="B15918">
            <v>1</v>
          </cell>
          <cell r="K15918" t="str">
            <v>PLANTÕES E LOJAS</v>
          </cell>
          <cell r="P15918">
            <v>20.170000000000002</v>
          </cell>
          <cell r="Q15918">
            <v>46023</v>
          </cell>
          <cell r="W15918" t="str">
            <v>SENSIA RP</v>
          </cell>
          <cell r="X15918" t="str">
            <v>SENSIA</v>
          </cell>
        </row>
        <row r="15919">
          <cell r="B15919">
            <v>1</v>
          </cell>
          <cell r="K15919" t="str">
            <v>PLANTÕES E LOJAS</v>
          </cell>
          <cell r="P15919">
            <v>2420.34</v>
          </cell>
          <cell r="Q15919">
            <v>46023</v>
          </cell>
          <cell r="W15919" t="str">
            <v>SENSIA RP</v>
          </cell>
          <cell r="X15919" t="str">
            <v>SENSIA</v>
          </cell>
        </row>
        <row r="15920">
          <cell r="B15920">
            <v>1</v>
          </cell>
          <cell r="K15920" t="str">
            <v>PLANTÕES E LOJAS</v>
          </cell>
          <cell r="P15920">
            <v>7298.34</v>
          </cell>
          <cell r="Q15920">
            <v>46023</v>
          </cell>
          <cell r="W15920" t="str">
            <v>SENSIA RP</v>
          </cell>
          <cell r="X15920" t="str">
            <v>SENSIA</v>
          </cell>
        </row>
        <row r="15921">
          <cell r="B15921">
            <v>1</v>
          </cell>
          <cell r="K15921" t="str">
            <v>PLANTÕES E LOJAS</v>
          </cell>
          <cell r="P15921">
            <v>2577.81</v>
          </cell>
          <cell r="Q15921">
            <v>46023</v>
          </cell>
          <cell r="W15921" t="str">
            <v>SENSIA RP</v>
          </cell>
          <cell r="X15921" t="str">
            <v>SENSIA</v>
          </cell>
        </row>
        <row r="15922">
          <cell r="B15922">
            <v>2</v>
          </cell>
          <cell r="K15922" t="str">
            <v>DESPESAS GERAIS</v>
          </cell>
          <cell r="P15922">
            <v>200324.34</v>
          </cell>
          <cell r="Q15922">
            <v>46054</v>
          </cell>
          <cell r="W15922" t="str">
            <v>DIRETORIA SPI</v>
          </cell>
          <cell r="X15922" t="str">
            <v>DIRETORIA SPI</v>
          </cell>
        </row>
        <row r="15923">
          <cell r="B15923">
            <v>2</v>
          </cell>
          <cell r="K15923" t="str">
            <v>VIAGEM E LOGÍSTICA</v>
          </cell>
          <cell r="P15923">
            <v>214.55999999999997</v>
          </cell>
          <cell r="Q15923">
            <v>46054</v>
          </cell>
          <cell r="W15923" t="str">
            <v>DIRETORIA SPI</v>
          </cell>
          <cell r="X15923" t="str">
            <v>DIRETORIA SPI</v>
          </cell>
        </row>
        <row r="15924">
          <cell r="B15924">
            <v>2</v>
          </cell>
          <cell r="K15924" t="str">
            <v>VIAGEM E LOGÍSTICA</v>
          </cell>
          <cell r="P15924">
            <v>104</v>
          </cell>
          <cell r="Q15924">
            <v>46054</v>
          </cell>
          <cell r="W15924" t="str">
            <v>DIRETORIA SPI</v>
          </cell>
          <cell r="X15924" t="str">
            <v>DIRETORIA SPI</v>
          </cell>
        </row>
        <row r="15925">
          <cell r="B15925">
            <v>2</v>
          </cell>
          <cell r="K15925" t="str">
            <v>SALÁRIOS, ENCARGOS E BENEFÍCIOS</v>
          </cell>
          <cell r="P15925">
            <v>23.85</v>
          </cell>
          <cell r="Q15925">
            <v>46054</v>
          </cell>
          <cell r="W15925" t="str">
            <v>DIRETORIA SPI</v>
          </cell>
          <cell r="X15925" t="str">
            <v>DIRETORIA SPI</v>
          </cell>
        </row>
        <row r="15926">
          <cell r="B15926">
            <v>2</v>
          </cell>
          <cell r="K15926" t="str">
            <v>SALÁRIOS, ENCARGOS E BENEFÍCIOS</v>
          </cell>
          <cell r="P15926">
            <v>0</v>
          </cell>
          <cell r="Q15926">
            <v>46054</v>
          </cell>
          <cell r="W15926" t="str">
            <v>DIRETORIA SPI</v>
          </cell>
          <cell r="X15926" t="str">
            <v>DIRETORIA SPI</v>
          </cell>
        </row>
        <row r="15927">
          <cell r="B15927">
            <v>2</v>
          </cell>
          <cell r="K15927" t="str">
            <v>VIAGEM E LOGÍSTICA</v>
          </cell>
          <cell r="P15927">
            <v>357.06</v>
          </cell>
          <cell r="Q15927">
            <v>46054</v>
          </cell>
          <cell r="W15927" t="str">
            <v>DIRETORIA SPI</v>
          </cell>
          <cell r="X15927" t="str">
            <v>DIRETORIA SPI</v>
          </cell>
        </row>
        <row r="15928">
          <cell r="B15928">
            <v>2</v>
          </cell>
          <cell r="K15928" t="str">
            <v>VIAGEM E LOGÍSTICA</v>
          </cell>
          <cell r="P15928">
            <v>2528.3000000000002</v>
          </cell>
          <cell r="Q15928">
            <v>46054</v>
          </cell>
          <cell r="W15928" t="str">
            <v>DIRETORIA SPI</v>
          </cell>
          <cell r="X15928" t="str">
            <v>DIRETORIA SPI</v>
          </cell>
        </row>
        <row r="15929">
          <cell r="B15929">
            <v>2</v>
          </cell>
          <cell r="K15929" t="str">
            <v>PLANTÕES E LOJAS</v>
          </cell>
          <cell r="P15929">
            <v>27179.9</v>
          </cell>
          <cell r="Q15929">
            <v>46054</v>
          </cell>
          <cell r="W15929" t="str">
            <v>DIRETORIA SPI</v>
          </cell>
          <cell r="X15929" t="str">
            <v>DIRETORIA SPI</v>
          </cell>
        </row>
        <row r="15930">
          <cell r="B15930">
            <v>2</v>
          </cell>
          <cell r="K15930" t="str">
            <v>DESPESAS GERAIS</v>
          </cell>
          <cell r="P15930">
            <v>14.32</v>
          </cell>
          <cell r="Q15930">
            <v>46054</v>
          </cell>
          <cell r="W15930" t="str">
            <v>DIRETORIA SPI</v>
          </cell>
          <cell r="X15930" t="str">
            <v>DIRETORIA SPI</v>
          </cell>
        </row>
        <row r="15931">
          <cell r="B15931">
            <v>2</v>
          </cell>
          <cell r="K15931" t="str">
            <v>SALÁRIOS, ENCARGOS E BENEFÍCIOS</v>
          </cell>
          <cell r="P15931">
            <v>24.34</v>
          </cell>
          <cell r="Q15931">
            <v>46054</v>
          </cell>
          <cell r="W15931" t="str">
            <v>DIRETORIA SPI</v>
          </cell>
          <cell r="X15931" t="str">
            <v>DIRETORIA SPI</v>
          </cell>
        </row>
        <row r="15932">
          <cell r="B15932">
            <v>2</v>
          </cell>
          <cell r="K15932" t="str">
            <v>VIAGEM E LOGÍSTICA</v>
          </cell>
          <cell r="P15932">
            <v>54.650000000000006</v>
          </cell>
          <cell r="Q15932">
            <v>46054</v>
          </cell>
          <cell r="W15932" t="str">
            <v>DIRETORIA SPI</v>
          </cell>
          <cell r="X15932" t="str">
            <v>DIRETORIA SPI</v>
          </cell>
        </row>
        <row r="15933">
          <cell r="B15933">
            <v>2</v>
          </cell>
          <cell r="K15933" t="str">
            <v>VIAGEM E LOGÍSTICA</v>
          </cell>
          <cell r="P15933">
            <v>20.220000000000027</v>
          </cell>
          <cell r="Q15933">
            <v>46054</v>
          </cell>
          <cell r="W15933" t="str">
            <v>DIRETORIA SPI</v>
          </cell>
          <cell r="X15933" t="str">
            <v>DIRETORIA SPI</v>
          </cell>
        </row>
        <row r="15934">
          <cell r="B15934">
            <v>2</v>
          </cell>
          <cell r="K15934" t="str">
            <v>VIAGEM E LOGÍSTICA</v>
          </cell>
          <cell r="P15934">
            <v>17.16</v>
          </cell>
          <cell r="Q15934">
            <v>46054</v>
          </cell>
          <cell r="W15934" t="str">
            <v>DIRETORIA SPI</v>
          </cell>
          <cell r="X15934" t="str">
            <v>DIRETORIA SPI</v>
          </cell>
        </row>
        <row r="15935">
          <cell r="B15935">
            <v>2</v>
          </cell>
          <cell r="K15935" t="str">
            <v>VIAGEM E LOGÍSTICA</v>
          </cell>
          <cell r="P15935">
            <v>31.97</v>
          </cell>
          <cell r="Q15935">
            <v>46054</v>
          </cell>
          <cell r="W15935" t="str">
            <v>DIRETORIA SPI</v>
          </cell>
          <cell r="X15935" t="str">
            <v>DIRETORIA SPI</v>
          </cell>
        </row>
        <row r="15936">
          <cell r="B15936">
            <v>2</v>
          </cell>
          <cell r="K15936" t="str">
            <v>DESPESAS GERAIS</v>
          </cell>
          <cell r="P15936">
            <v>10</v>
          </cell>
          <cell r="Q15936">
            <v>46054</v>
          </cell>
          <cell r="W15936" t="str">
            <v>DIRETORIA SPI</v>
          </cell>
          <cell r="X15936" t="str">
            <v>DIRETORIA SPI</v>
          </cell>
        </row>
        <row r="15937">
          <cell r="B15937">
            <v>2</v>
          </cell>
          <cell r="K15937" t="str">
            <v>SALÁRIOS, ENCARGOS E BENEFÍCIOS</v>
          </cell>
          <cell r="P15937">
            <v>4.5199999999999996</v>
          </cell>
          <cell r="Q15937">
            <v>46054</v>
          </cell>
          <cell r="W15937" t="str">
            <v>DIRETORIA SPI</v>
          </cell>
          <cell r="X15937" t="str">
            <v>DIRETORIA SPI</v>
          </cell>
        </row>
        <row r="15938">
          <cell r="B15938">
            <v>2</v>
          </cell>
          <cell r="K15938" t="str">
            <v>SERV. DESP.E ITBI</v>
          </cell>
          <cell r="P15938">
            <v>3173.44</v>
          </cell>
          <cell r="Q15938">
            <v>46054</v>
          </cell>
          <cell r="W15938" t="str">
            <v>SP INT 1</v>
          </cell>
          <cell r="X15938" t="str">
            <v>SP INT 1</v>
          </cell>
        </row>
        <row r="15939">
          <cell r="B15939">
            <v>2</v>
          </cell>
          <cell r="K15939" t="str">
            <v>ADMINISTRATIVO</v>
          </cell>
          <cell r="P15939">
            <v>101.59</v>
          </cell>
          <cell r="Q15939">
            <v>46054</v>
          </cell>
          <cell r="W15939" t="str">
            <v>SP INT 1</v>
          </cell>
          <cell r="X15939" t="str">
            <v>SP INT 1</v>
          </cell>
        </row>
        <row r="15940">
          <cell r="B15940">
            <v>2</v>
          </cell>
          <cell r="K15940" t="str">
            <v>COMISSÕES E PREMIAÇÕES (Contratada)</v>
          </cell>
          <cell r="P15940">
            <v>-40880.887249075487</v>
          </cell>
          <cell r="Q15940">
            <v>46054</v>
          </cell>
          <cell r="W15940" t="str">
            <v>SP INT 1</v>
          </cell>
          <cell r="X15940" t="str">
            <v>SP INT 1</v>
          </cell>
        </row>
        <row r="15941">
          <cell r="B15941">
            <v>2</v>
          </cell>
          <cell r="K15941" t="str">
            <v>DESPESAS GERAIS</v>
          </cell>
          <cell r="P15941">
            <v>20</v>
          </cell>
          <cell r="Q15941">
            <v>46054</v>
          </cell>
          <cell r="W15941" t="str">
            <v>SP INT 1</v>
          </cell>
          <cell r="X15941" t="str">
            <v>SP INT 1</v>
          </cell>
        </row>
        <row r="15942">
          <cell r="B15942">
            <v>2</v>
          </cell>
          <cell r="K15942" t="str">
            <v>JURÍDICO</v>
          </cell>
          <cell r="P15942">
            <v>192.01999999999998</v>
          </cell>
          <cell r="Q15942">
            <v>46054</v>
          </cell>
          <cell r="W15942" t="str">
            <v>SP INT 1</v>
          </cell>
          <cell r="X15942" t="str">
            <v>SP INT 1</v>
          </cell>
        </row>
        <row r="15943">
          <cell r="B15943">
            <v>2</v>
          </cell>
          <cell r="K15943" t="str">
            <v>JURÍDICO</v>
          </cell>
          <cell r="P15943">
            <v>2.33</v>
          </cell>
          <cell r="Q15943">
            <v>46054</v>
          </cell>
          <cell r="W15943" t="str">
            <v>SP INT 1</v>
          </cell>
          <cell r="X15943" t="str">
            <v>SP INT 1</v>
          </cell>
        </row>
        <row r="15944">
          <cell r="B15944">
            <v>2</v>
          </cell>
          <cell r="K15944" t="str">
            <v>SALÁRIOS, ENCARGOS E BENEFÍCIOS</v>
          </cell>
          <cell r="P15944">
            <v>83.46</v>
          </cell>
          <cell r="Q15944">
            <v>46054</v>
          </cell>
          <cell r="W15944" t="str">
            <v>SP INT 1</v>
          </cell>
          <cell r="X15944" t="str">
            <v>SP INT 1</v>
          </cell>
        </row>
        <row r="15945">
          <cell r="B15945">
            <v>2</v>
          </cell>
          <cell r="K15945" t="str">
            <v>SERVIÇOS</v>
          </cell>
          <cell r="P15945">
            <v>8</v>
          </cell>
          <cell r="Q15945">
            <v>46054</v>
          </cell>
          <cell r="W15945" t="str">
            <v>SP INT 1</v>
          </cell>
          <cell r="X15945" t="str">
            <v>SP INT 1</v>
          </cell>
        </row>
        <row r="15946">
          <cell r="B15946">
            <v>2</v>
          </cell>
          <cell r="K15946" t="str">
            <v>TI E TELECOMUNICAÇÕES</v>
          </cell>
          <cell r="P15946">
            <v>22.09</v>
          </cell>
          <cell r="Q15946">
            <v>46054</v>
          </cell>
          <cell r="W15946" t="str">
            <v>SP INT 1</v>
          </cell>
          <cell r="X15946" t="str">
            <v>SP INT 1</v>
          </cell>
        </row>
        <row r="15947">
          <cell r="B15947">
            <v>2</v>
          </cell>
          <cell r="K15947" t="str">
            <v>TI E TELECOMUNICAÇÕES</v>
          </cell>
          <cell r="P15947">
            <v>387.96</v>
          </cell>
          <cell r="Q15947">
            <v>46054</v>
          </cell>
          <cell r="W15947" t="str">
            <v>SP INT 1</v>
          </cell>
          <cell r="X15947" t="str">
            <v>SP INT 1</v>
          </cell>
        </row>
        <row r="15948">
          <cell r="B15948">
            <v>2</v>
          </cell>
          <cell r="K15948" t="str">
            <v>VIAGEM E LOGÍSTICA</v>
          </cell>
          <cell r="P15948">
            <v>807.64</v>
          </cell>
          <cell r="Q15948">
            <v>46054</v>
          </cell>
          <cell r="W15948" t="str">
            <v>SP INT 1</v>
          </cell>
          <cell r="X15948" t="str">
            <v>SP INT 1</v>
          </cell>
        </row>
        <row r="15949">
          <cell r="B15949">
            <v>2</v>
          </cell>
          <cell r="K15949" t="str">
            <v>VIAGEM E LOGÍSTICA</v>
          </cell>
          <cell r="P15949">
            <v>104</v>
          </cell>
          <cell r="Q15949">
            <v>46054</v>
          </cell>
          <cell r="W15949" t="str">
            <v>SP INT 1</v>
          </cell>
          <cell r="X15949" t="str">
            <v>SP INT 1</v>
          </cell>
        </row>
        <row r="15950">
          <cell r="B15950">
            <v>2</v>
          </cell>
          <cell r="K15950" t="str">
            <v>MARKETING</v>
          </cell>
          <cell r="P15950">
            <v>4503.8599999999997</v>
          </cell>
          <cell r="Q15950">
            <v>46054</v>
          </cell>
          <cell r="W15950" t="str">
            <v>SP INT 1</v>
          </cell>
          <cell r="X15950" t="str">
            <v>SP INT 1</v>
          </cell>
        </row>
        <row r="15951">
          <cell r="B15951">
            <v>2</v>
          </cell>
          <cell r="K15951" t="str">
            <v>PLANTÕES E LOJAS</v>
          </cell>
          <cell r="P15951">
            <v>0</v>
          </cell>
          <cell r="Q15951">
            <v>46054</v>
          </cell>
          <cell r="W15951" t="str">
            <v>SP INT 1</v>
          </cell>
          <cell r="X15951" t="str">
            <v>SP INT 1</v>
          </cell>
        </row>
        <row r="15952">
          <cell r="B15952">
            <v>2</v>
          </cell>
          <cell r="K15952" t="str">
            <v>PLANTÕES E LOJAS</v>
          </cell>
          <cell r="P15952">
            <v>101.15</v>
          </cell>
          <cell r="Q15952">
            <v>46054</v>
          </cell>
          <cell r="W15952" t="str">
            <v>SP INT 1</v>
          </cell>
          <cell r="X15952" t="str">
            <v>SP INT 1</v>
          </cell>
        </row>
        <row r="15953">
          <cell r="B15953">
            <v>2</v>
          </cell>
          <cell r="K15953" t="str">
            <v>PLANTÕES E LOJAS</v>
          </cell>
          <cell r="P15953">
            <v>4816.09</v>
          </cell>
          <cell r="Q15953">
            <v>46054</v>
          </cell>
          <cell r="W15953" t="str">
            <v>SP INT 1</v>
          </cell>
          <cell r="X15953" t="str">
            <v>SP INT 1</v>
          </cell>
        </row>
        <row r="15954">
          <cell r="B15954">
            <v>2</v>
          </cell>
          <cell r="K15954" t="str">
            <v>PLANTÕES E LOJAS</v>
          </cell>
          <cell r="P15954">
            <v>446.32</v>
          </cell>
          <cell r="Q15954">
            <v>46054</v>
          </cell>
          <cell r="W15954" t="str">
            <v>SP INT 1</v>
          </cell>
          <cell r="X15954" t="str">
            <v>SP INT 1</v>
          </cell>
        </row>
        <row r="15955">
          <cell r="B15955">
            <v>2</v>
          </cell>
          <cell r="K15955" t="str">
            <v>PLANTÕES E LOJAS</v>
          </cell>
          <cell r="P15955">
            <v>2234.59</v>
          </cell>
          <cell r="Q15955">
            <v>46054</v>
          </cell>
          <cell r="W15955" t="str">
            <v>SP INT 1</v>
          </cell>
          <cell r="X15955" t="str">
            <v>SP INT 1</v>
          </cell>
        </row>
        <row r="15956">
          <cell r="B15956">
            <v>2</v>
          </cell>
          <cell r="K15956" t="str">
            <v>PLANTÕES E LOJAS</v>
          </cell>
          <cell r="P15956">
            <v>3931.61</v>
          </cell>
          <cell r="Q15956">
            <v>46054</v>
          </cell>
          <cell r="W15956" t="str">
            <v>SP INT 1</v>
          </cell>
          <cell r="X15956" t="str">
            <v>SP INT 1</v>
          </cell>
        </row>
        <row r="15957">
          <cell r="B15957">
            <v>2</v>
          </cell>
          <cell r="K15957" t="str">
            <v>PLANTÕES E LOJAS</v>
          </cell>
          <cell r="P15957">
            <v>2445.2800000000002</v>
          </cell>
          <cell r="Q15957">
            <v>46054</v>
          </cell>
          <cell r="W15957" t="str">
            <v>SP INT 1</v>
          </cell>
          <cell r="X15957" t="str">
            <v>SP INT 1</v>
          </cell>
        </row>
        <row r="15958">
          <cell r="B15958">
            <v>2</v>
          </cell>
          <cell r="K15958" t="str">
            <v>PLANTÕES E LOJAS</v>
          </cell>
          <cell r="P15958">
            <v>254.2</v>
          </cell>
          <cell r="Q15958">
            <v>46054</v>
          </cell>
          <cell r="W15958" t="str">
            <v>SP INT 1</v>
          </cell>
          <cell r="X15958" t="str">
            <v>SP INT 1</v>
          </cell>
        </row>
        <row r="15959">
          <cell r="B15959">
            <v>2</v>
          </cell>
          <cell r="K15959" t="str">
            <v>PLANTÕES E LOJAS</v>
          </cell>
          <cell r="P15959">
            <v>1237.8800000000001</v>
          </cell>
          <cell r="Q15959">
            <v>46054</v>
          </cell>
          <cell r="W15959" t="str">
            <v>SP INT 1</v>
          </cell>
          <cell r="X15959" t="str">
            <v>SP INT 1</v>
          </cell>
        </row>
        <row r="15960">
          <cell r="B15960">
            <v>2</v>
          </cell>
          <cell r="K15960" t="str">
            <v>PLANTÕES E LOJAS</v>
          </cell>
          <cell r="P15960">
            <v>3337.88</v>
          </cell>
          <cell r="Q15960">
            <v>46054</v>
          </cell>
          <cell r="W15960" t="str">
            <v>SP INT 1</v>
          </cell>
          <cell r="X15960" t="str">
            <v>SP INT 1</v>
          </cell>
        </row>
        <row r="15961">
          <cell r="B15961">
            <v>2</v>
          </cell>
          <cell r="K15961" t="str">
            <v>PLANTÕES E LOJAS</v>
          </cell>
          <cell r="P15961">
            <v>793.46</v>
          </cell>
          <cell r="Q15961">
            <v>46054</v>
          </cell>
          <cell r="W15961" t="str">
            <v>SP INT 1</v>
          </cell>
          <cell r="X15961" t="str">
            <v>SP INT 1</v>
          </cell>
        </row>
        <row r="15962">
          <cell r="B15962">
            <v>2</v>
          </cell>
          <cell r="K15962" t="str">
            <v>PLANTÕES E LOJAS</v>
          </cell>
          <cell r="P15962">
            <v>9536.81</v>
          </cell>
          <cell r="Q15962">
            <v>46054</v>
          </cell>
          <cell r="W15962" t="str">
            <v>SP INT 1</v>
          </cell>
          <cell r="X15962" t="str">
            <v>SP INT 1</v>
          </cell>
        </row>
        <row r="15963">
          <cell r="B15963">
            <v>2</v>
          </cell>
          <cell r="K15963" t="str">
            <v>PLANTÕES E LOJAS</v>
          </cell>
          <cell r="P15963">
            <v>12893.77</v>
          </cell>
          <cell r="Q15963">
            <v>46054</v>
          </cell>
          <cell r="W15963" t="str">
            <v>SP INT 1</v>
          </cell>
          <cell r="X15963" t="str">
            <v>SP INT 1</v>
          </cell>
        </row>
        <row r="15964">
          <cell r="B15964">
            <v>2</v>
          </cell>
          <cell r="K15964" t="str">
            <v>PLANTÕES E LOJAS</v>
          </cell>
          <cell r="P15964">
            <v>14381.51</v>
          </cell>
          <cell r="Q15964">
            <v>46054</v>
          </cell>
          <cell r="W15964" t="str">
            <v>SP INT 1</v>
          </cell>
          <cell r="X15964" t="str">
            <v>SP INT 1</v>
          </cell>
        </row>
        <row r="15965">
          <cell r="B15965">
            <v>2</v>
          </cell>
          <cell r="K15965" t="str">
            <v>PLANTÕES E LOJAS</v>
          </cell>
          <cell r="P15965">
            <v>1165.8699999999999</v>
          </cell>
          <cell r="Q15965">
            <v>46054</v>
          </cell>
          <cell r="W15965" t="str">
            <v>SP INT 1</v>
          </cell>
          <cell r="X15965" t="str">
            <v>SP INT 1</v>
          </cell>
        </row>
        <row r="15966">
          <cell r="B15966">
            <v>2</v>
          </cell>
          <cell r="K15966" t="str">
            <v>PLANTÕES E LOJAS</v>
          </cell>
          <cell r="P15966">
            <v>7629.45</v>
          </cell>
          <cell r="Q15966">
            <v>46054</v>
          </cell>
          <cell r="W15966" t="str">
            <v>SP INT 1</v>
          </cell>
          <cell r="X15966" t="str">
            <v>SP INT 1</v>
          </cell>
        </row>
        <row r="15967">
          <cell r="B15967">
            <v>2</v>
          </cell>
          <cell r="K15967" t="str">
            <v>DESPESAS GERAIS</v>
          </cell>
          <cell r="P15967">
            <v>10175</v>
          </cell>
          <cell r="Q15967">
            <v>46054</v>
          </cell>
          <cell r="W15967" t="str">
            <v>SP INT 1</v>
          </cell>
          <cell r="X15967" t="str">
            <v>SP INT 1</v>
          </cell>
        </row>
        <row r="15968">
          <cell r="B15968">
            <v>2</v>
          </cell>
          <cell r="K15968" t="str">
            <v>SERV. DESP.E ITBI</v>
          </cell>
          <cell r="P15968">
            <v>73329.42</v>
          </cell>
          <cell r="Q15968">
            <v>46054</v>
          </cell>
          <cell r="W15968" t="str">
            <v>SP INT 2</v>
          </cell>
          <cell r="X15968" t="str">
            <v>SP INT 2</v>
          </cell>
        </row>
        <row r="15969">
          <cell r="B15969">
            <v>2</v>
          </cell>
          <cell r="K15969" t="str">
            <v>SALÁRIOS, ENCARGOS E BENEFÍCIOS</v>
          </cell>
          <cell r="P15969">
            <v>10.6</v>
          </cell>
          <cell r="Q15969">
            <v>46054</v>
          </cell>
          <cell r="W15969" t="str">
            <v>SP INT 2</v>
          </cell>
          <cell r="X15969" t="str">
            <v>SP INT 2</v>
          </cell>
        </row>
        <row r="15970">
          <cell r="B15970">
            <v>2</v>
          </cell>
          <cell r="K15970" t="str">
            <v>PLANTÕES E LOJAS</v>
          </cell>
          <cell r="P15970">
            <v>47.68</v>
          </cell>
          <cell r="Q15970">
            <v>46054</v>
          </cell>
          <cell r="W15970" t="str">
            <v>SP INT 2</v>
          </cell>
          <cell r="X15970" t="str">
            <v>SP INT 2</v>
          </cell>
        </row>
        <row r="15971">
          <cell r="B15971">
            <v>2</v>
          </cell>
          <cell r="K15971" t="str">
            <v>PLANTÕES E LOJAS</v>
          </cell>
          <cell r="P15971">
            <v>880.6</v>
          </cell>
          <cell r="Q15971">
            <v>46054</v>
          </cell>
          <cell r="W15971" t="str">
            <v>SP INT 2</v>
          </cell>
          <cell r="X15971" t="str">
            <v>SP INT 2</v>
          </cell>
        </row>
        <row r="15972">
          <cell r="B15972">
            <v>2</v>
          </cell>
          <cell r="K15972" t="str">
            <v>PLANTÕES E LOJAS</v>
          </cell>
          <cell r="P15972">
            <v>667.58</v>
          </cell>
          <cell r="Q15972">
            <v>46054</v>
          </cell>
          <cell r="W15972" t="str">
            <v>SP INT 2</v>
          </cell>
          <cell r="X15972" t="str">
            <v>SP INT 2</v>
          </cell>
        </row>
        <row r="15973">
          <cell r="B15973">
            <v>2</v>
          </cell>
          <cell r="K15973" t="str">
            <v>PLANTÕES E LOJAS</v>
          </cell>
          <cell r="P15973">
            <v>1.98</v>
          </cell>
          <cell r="Q15973">
            <v>46054</v>
          </cell>
          <cell r="W15973" t="str">
            <v>SP INT 2</v>
          </cell>
          <cell r="X15973" t="str">
            <v>SP INT 2</v>
          </cell>
        </row>
        <row r="15974">
          <cell r="B15974">
            <v>2</v>
          </cell>
          <cell r="K15974" t="str">
            <v>SALÁRIOS, ENCARGOS E BENEFÍCIOS</v>
          </cell>
          <cell r="P15974">
            <v>20.64</v>
          </cell>
          <cell r="Q15974">
            <v>46054</v>
          </cell>
          <cell r="W15974" t="str">
            <v>SP INT 2</v>
          </cell>
          <cell r="X15974" t="str">
            <v>SP INT 2</v>
          </cell>
        </row>
        <row r="15975">
          <cell r="B15975">
            <v>2</v>
          </cell>
          <cell r="K15975" t="str">
            <v>SALÁRIOS, ENCARGOS E BENEFÍCIOS</v>
          </cell>
          <cell r="P15975">
            <v>564.85</v>
          </cell>
          <cell r="Q15975">
            <v>46054</v>
          </cell>
          <cell r="W15975" t="str">
            <v>SP INT 2</v>
          </cell>
          <cell r="X15975" t="str">
            <v>SP INT 2</v>
          </cell>
        </row>
        <row r="15976">
          <cell r="B15976">
            <v>2</v>
          </cell>
          <cell r="K15976" t="str">
            <v>SALÁRIOS, ENCARGOS E BENEFÍCIOS</v>
          </cell>
          <cell r="P15976">
            <v>785.04</v>
          </cell>
          <cell r="Q15976">
            <v>46054</v>
          </cell>
          <cell r="W15976" t="str">
            <v>SP INT 2</v>
          </cell>
          <cell r="X15976" t="str">
            <v>SP INT 2</v>
          </cell>
        </row>
        <row r="15977">
          <cell r="B15977">
            <v>2</v>
          </cell>
          <cell r="K15977" t="str">
            <v>SALÁRIOS, ENCARGOS E BENEFÍCIOS</v>
          </cell>
          <cell r="P15977">
            <v>8</v>
          </cell>
          <cell r="Q15977">
            <v>46054</v>
          </cell>
          <cell r="W15977" t="str">
            <v>SP INT 2</v>
          </cell>
          <cell r="X15977" t="str">
            <v>SP INT 2</v>
          </cell>
        </row>
        <row r="15978">
          <cell r="B15978">
            <v>2</v>
          </cell>
          <cell r="K15978" t="str">
            <v>SALÁRIOS, ENCARGOS E BENEFÍCIOS</v>
          </cell>
          <cell r="P15978">
            <v>1205.3800000000001</v>
          </cell>
          <cell r="Q15978">
            <v>46054</v>
          </cell>
          <cell r="W15978" t="str">
            <v>SP INT 2</v>
          </cell>
          <cell r="X15978" t="str">
            <v>SP INT 2</v>
          </cell>
        </row>
        <row r="15979">
          <cell r="B15979">
            <v>2</v>
          </cell>
          <cell r="K15979" t="str">
            <v>SALÁRIOS, ENCARGOS E BENEFÍCIOS</v>
          </cell>
          <cell r="P15979">
            <v>354.12</v>
          </cell>
          <cell r="Q15979">
            <v>46054</v>
          </cell>
          <cell r="W15979" t="str">
            <v>SP INT 2</v>
          </cell>
          <cell r="X15979" t="str">
            <v>SP INT 2</v>
          </cell>
        </row>
        <row r="15980">
          <cell r="B15980">
            <v>2</v>
          </cell>
          <cell r="K15980" t="str">
            <v>SALÁRIOS, ENCARGOS E BENEFÍCIOS</v>
          </cell>
          <cell r="P15980">
            <v>33.46</v>
          </cell>
          <cell r="Q15980">
            <v>46054</v>
          </cell>
          <cell r="W15980" t="str">
            <v>SP INT 2</v>
          </cell>
          <cell r="X15980" t="str">
            <v>SP INT 2</v>
          </cell>
        </row>
        <row r="15981">
          <cell r="B15981">
            <v>2</v>
          </cell>
          <cell r="K15981" t="str">
            <v>SALÁRIOS, ENCARGOS E BENEFÍCIOS</v>
          </cell>
          <cell r="P15981">
            <v>9.83</v>
          </cell>
          <cell r="Q15981">
            <v>46054</v>
          </cell>
          <cell r="W15981" t="str">
            <v>SP INT 2</v>
          </cell>
          <cell r="X15981" t="str">
            <v>SP INT 2</v>
          </cell>
        </row>
        <row r="15982">
          <cell r="B15982">
            <v>2</v>
          </cell>
          <cell r="K15982" t="str">
            <v>SALÁRIOS, ENCARGOS E BENEFÍCIOS</v>
          </cell>
          <cell r="P15982">
            <v>7.75</v>
          </cell>
          <cell r="Q15982">
            <v>46054</v>
          </cell>
          <cell r="W15982" t="str">
            <v>SP INT 2</v>
          </cell>
          <cell r="X15982" t="str">
            <v>SP INT 2</v>
          </cell>
        </row>
        <row r="15983">
          <cell r="B15983">
            <v>2</v>
          </cell>
          <cell r="K15983" t="str">
            <v>SALÁRIOS, ENCARGOS E BENEFÍCIOS</v>
          </cell>
          <cell r="P15983">
            <v>8.85</v>
          </cell>
          <cell r="Q15983">
            <v>46054</v>
          </cell>
          <cell r="W15983" t="str">
            <v>SP INT 2</v>
          </cell>
          <cell r="X15983" t="str">
            <v>SP INT 2</v>
          </cell>
        </row>
        <row r="15984">
          <cell r="B15984">
            <v>2</v>
          </cell>
          <cell r="K15984" t="str">
            <v>SALÁRIOS, ENCARGOS E BENEFÍCIOS</v>
          </cell>
          <cell r="P15984">
            <v>100.44</v>
          </cell>
          <cell r="Q15984">
            <v>46054</v>
          </cell>
          <cell r="W15984" t="str">
            <v>SP INT 2</v>
          </cell>
          <cell r="X15984" t="str">
            <v>SP INT 2</v>
          </cell>
        </row>
        <row r="15985">
          <cell r="B15985">
            <v>2</v>
          </cell>
          <cell r="K15985" t="str">
            <v>SALÁRIOS, ENCARGOS E BENEFÍCIOS</v>
          </cell>
          <cell r="P15985">
            <v>29.52</v>
          </cell>
          <cell r="Q15985">
            <v>46054</v>
          </cell>
          <cell r="W15985" t="str">
            <v>SP INT 2</v>
          </cell>
          <cell r="X15985" t="str">
            <v>SP INT 2</v>
          </cell>
        </row>
        <row r="15986">
          <cell r="B15986">
            <v>2</v>
          </cell>
          <cell r="K15986" t="str">
            <v>SALÁRIOS, ENCARGOS E BENEFÍCIOS</v>
          </cell>
          <cell r="P15986">
            <v>368.86</v>
          </cell>
          <cell r="Q15986">
            <v>46054</v>
          </cell>
          <cell r="W15986" t="str">
            <v>SP INT 2</v>
          </cell>
          <cell r="X15986" t="str">
            <v>SP INT 2</v>
          </cell>
        </row>
        <row r="15987">
          <cell r="B15987">
            <v>2</v>
          </cell>
          <cell r="K15987" t="str">
            <v>SALÁRIOS, ENCARGOS E BENEFÍCIOS</v>
          </cell>
          <cell r="P15987">
            <v>4426.5</v>
          </cell>
          <cell r="Q15987">
            <v>46054</v>
          </cell>
          <cell r="W15987" t="str">
            <v>SP INT 2</v>
          </cell>
          <cell r="X15987" t="str">
            <v>SP INT 2</v>
          </cell>
        </row>
        <row r="15988">
          <cell r="B15988">
            <v>2</v>
          </cell>
          <cell r="K15988" t="str">
            <v>SALÁRIOS, ENCARGOS E BENEFÍCIOS</v>
          </cell>
          <cell r="P15988">
            <v>122.97</v>
          </cell>
          <cell r="Q15988">
            <v>46054</v>
          </cell>
          <cell r="W15988" t="str">
            <v>SP INT 2</v>
          </cell>
          <cell r="X15988" t="str">
            <v>SP INT 2</v>
          </cell>
        </row>
        <row r="15989">
          <cell r="B15989">
            <v>2</v>
          </cell>
          <cell r="K15989" t="str">
            <v>COMISSÕES E PREMIAÇÕES (Contratada)</v>
          </cell>
          <cell r="P15989">
            <v>-101254.61380268804</v>
          </cell>
          <cell r="Q15989">
            <v>46054</v>
          </cell>
          <cell r="W15989" t="str">
            <v>SP INT 2</v>
          </cell>
          <cell r="X15989" t="str">
            <v>SP INT 2</v>
          </cell>
        </row>
        <row r="15990">
          <cell r="B15990">
            <v>2</v>
          </cell>
          <cell r="K15990" t="str">
            <v>JURÍDICO</v>
          </cell>
          <cell r="P15990">
            <v>1285.95</v>
          </cell>
          <cell r="Q15990">
            <v>46054</v>
          </cell>
          <cell r="W15990" t="str">
            <v>SP INT 2</v>
          </cell>
          <cell r="X15990" t="str">
            <v>SP INT 2</v>
          </cell>
        </row>
        <row r="15991">
          <cell r="B15991">
            <v>2</v>
          </cell>
          <cell r="K15991" t="str">
            <v>SALÁRIOS, ENCARGOS E BENEFÍCIOS</v>
          </cell>
          <cell r="P15991">
            <v>700</v>
          </cell>
          <cell r="Q15991">
            <v>46054</v>
          </cell>
          <cell r="W15991" t="str">
            <v>SP INT 2</v>
          </cell>
          <cell r="X15991" t="str">
            <v>SP INT 2</v>
          </cell>
        </row>
        <row r="15992">
          <cell r="B15992">
            <v>2</v>
          </cell>
          <cell r="K15992" t="str">
            <v>SALÁRIOS, ENCARGOS E BENEFÍCIOS</v>
          </cell>
          <cell r="P15992">
            <v>336</v>
          </cell>
          <cell r="Q15992">
            <v>46054</v>
          </cell>
          <cell r="W15992" t="str">
            <v>SP INT 2</v>
          </cell>
          <cell r="X15992" t="str">
            <v>SP INT 2</v>
          </cell>
        </row>
        <row r="15993">
          <cell r="B15993">
            <v>2</v>
          </cell>
          <cell r="K15993" t="str">
            <v>SALÁRIOS, ENCARGOS E BENEFÍCIOS</v>
          </cell>
          <cell r="P15993">
            <v>97.37</v>
          </cell>
          <cell r="Q15993">
            <v>46054</v>
          </cell>
          <cell r="W15993" t="str">
            <v>SP INT 2</v>
          </cell>
          <cell r="X15993" t="str">
            <v>SP INT 2</v>
          </cell>
        </row>
        <row r="15994">
          <cell r="B15994">
            <v>2</v>
          </cell>
          <cell r="K15994" t="str">
            <v>VIAGEM E LOGÍSTICA</v>
          </cell>
          <cell r="P15994">
            <v>20.22</v>
          </cell>
          <cell r="Q15994">
            <v>46054</v>
          </cell>
          <cell r="W15994" t="str">
            <v>SP INT 2</v>
          </cell>
          <cell r="X15994" t="str">
            <v>SP INT 2</v>
          </cell>
        </row>
        <row r="15995">
          <cell r="B15995">
            <v>2</v>
          </cell>
          <cell r="K15995" t="str">
            <v>MARKETING</v>
          </cell>
          <cell r="P15995">
            <v>37575.85</v>
          </cell>
          <cell r="Q15995">
            <v>46054</v>
          </cell>
          <cell r="W15995" t="str">
            <v>SP INT 2</v>
          </cell>
          <cell r="X15995" t="str">
            <v>SP INT 2</v>
          </cell>
        </row>
        <row r="15996">
          <cell r="B15996">
            <v>2</v>
          </cell>
          <cell r="K15996" t="str">
            <v>PLANTÕES E LOJAS</v>
          </cell>
          <cell r="P15996">
            <v>26.86</v>
          </cell>
          <cell r="Q15996">
            <v>46054</v>
          </cell>
          <cell r="W15996" t="str">
            <v>SP INT 2</v>
          </cell>
          <cell r="X15996" t="str">
            <v>SP INT 2</v>
          </cell>
        </row>
        <row r="15997">
          <cell r="B15997">
            <v>2</v>
          </cell>
          <cell r="K15997" t="str">
            <v>PLANTÕES E LOJAS</v>
          </cell>
          <cell r="P15997">
            <v>11.76</v>
          </cell>
          <cell r="Q15997">
            <v>46054</v>
          </cell>
          <cell r="W15997" t="str">
            <v>SP INT 2</v>
          </cell>
          <cell r="X15997" t="str">
            <v>SP INT 2</v>
          </cell>
        </row>
        <row r="15998">
          <cell r="B15998">
            <v>2</v>
          </cell>
          <cell r="K15998" t="str">
            <v>PLANTÕES E LOJAS</v>
          </cell>
          <cell r="P15998">
            <v>3385.57</v>
          </cell>
          <cell r="Q15998">
            <v>46054</v>
          </cell>
          <cell r="W15998" t="str">
            <v>SP INT 2</v>
          </cell>
          <cell r="X15998" t="str">
            <v>SP INT 2</v>
          </cell>
        </row>
        <row r="15999">
          <cell r="B15999">
            <v>2</v>
          </cell>
          <cell r="K15999" t="str">
            <v>PLANTÕES E LOJAS</v>
          </cell>
          <cell r="P15999">
            <v>29166.74</v>
          </cell>
          <cell r="Q15999">
            <v>46054</v>
          </cell>
          <cell r="W15999" t="str">
            <v>SP INT 2</v>
          </cell>
          <cell r="X15999" t="str">
            <v>SP INT 2</v>
          </cell>
        </row>
        <row r="16000">
          <cell r="B16000">
            <v>2</v>
          </cell>
          <cell r="K16000" t="str">
            <v>PLANTÕES E LOJAS</v>
          </cell>
          <cell r="P16000">
            <v>3395.13</v>
          </cell>
          <cell r="Q16000">
            <v>46054</v>
          </cell>
          <cell r="W16000" t="str">
            <v>SP INT 2</v>
          </cell>
          <cell r="X16000" t="str">
            <v>SP INT 2</v>
          </cell>
        </row>
        <row r="16001">
          <cell r="B16001">
            <v>2</v>
          </cell>
          <cell r="K16001" t="str">
            <v>PLANTÕES E LOJAS</v>
          </cell>
          <cell r="P16001">
            <v>743.87</v>
          </cell>
          <cell r="Q16001">
            <v>46054</v>
          </cell>
          <cell r="W16001" t="str">
            <v>SP INT 2</v>
          </cell>
          <cell r="X16001" t="str">
            <v>SP INT 2</v>
          </cell>
        </row>
        <row r="16002">
          <cell r="B16002">
            <v>2</v>
          </cell>
          <cell r="K16002" t="str">
            <v>PLANTÕES E LOJAS</v>
          </cell>
          <cell r="P16002">
            <v>5.95</v>
          </cell>
          <cell r="Q16002">
            <v>46054</v>
          </cell>
          <cell r="W16002" t="str">
            <v>SP INT 2</v>
          </cell>
          <cell r="X16002" t="str">
            <v>SP INT 2</v>
          </cell>
        </row>
        <row r="16003">
          <cell r="B16003">
            <v>2</v>
          </cell>
          <cell r="K16003" t="str">
            <v>PLANTÕES E LOJAS</v>
          </cell>
          <cell r="P16003">
            <v>185.84</v>
          </cell>
          <cell r="Q16003">
            <v>46054</v>
          </cell>
          <cell r="W16003" t="str">
            <v>SP INT 2</v>
          </cell>
          <cell r="X16003" t="str">
            <v>SP INT 2</v>
          </cell>
        </row>
        <row r="16004">
          <cell r="B16004">
            <v>2</v>
          </cell>
          <cell r="K16004" t="str">
            <v>PLANTÕES E LOJAS</v>
          </cell>
          <cell r="P16004">
            <v>0</v>
          </cell>
          <cell r="Q16004">
            <v>46054</v>
          </cell>
          <cell r="W16004" t="str">
            <v>SP INT 2</v>
          </cell>
          <cell r="X16004" t="str">
            <v>SP INT 2</v>
          </cell>
        </row>
        <row r="16005">
          <cell r="B16005">
            <v>2</v>
          </cell>
          <cell r="K16005" t="str">
            <v>PLANTÕES E LOJAS</v>
          </cell>
          <cell r="P16005">
            <v>39.67</v>
          </cell>
          <cell r="Q16005">
            <v>46054</v>
          </cell>
          <cell r="W16005" t="str">
            <v>SP INT 2</v>
          </cell>
          <cell r="X16005" t="str">
            <v>SP INT 2</v>
          </cell>
        </row>
        <row r="16006">
          <cell r="B16006">
            <v>2</v>
          </cell>
          <cell r="K16006" t="str">
            <v>PLANTÕES E LOJAS</v>
          </cell>
          <cell r="P16006">
            <v>1239.79</v>
          </cell>
          <cell r="Q16006">
            <v>46054</v>
          </cell>
          <cell r="W16006" t="str">
            <v>SP INT 2</v>
          </cell>
          <cell r="X16006" t="str">
            <v>SP INT 2</v>
          </cell>
        </row>
        <row r="16007">
          <cell r="B16007">
            <v>2</v>
          </cell>
          <cell r="K16007" t="str">
            <v>PLANTÕES E LOJAS</v>
          </cell>
          <cell r="P16007">
            <v>47.68</v>
          </cell>
          <cell r="Q16007">
            <v>46054</v>
          </cell>
          <cell r="W16007" t="str">
            <v>SP INT 2</v>
          </cell>
          <cell r="X16007" t="str">
            <v>SP INT 2</v>
          </cell>
        </row>
        <row r="16008">
          <cell r="B16008">
            <v>2</v>
          </cell>
          <cell r="K16008" t="str">
            <v>PLANTÕES E LOJAS</v>
          </cell>
          <cell r="P16008">
            <v>591.28</v>
          </cell>
          <cell r="Q16008">
            <v>46054</v>
          </cell>
          <cell r="W16008" t="str">
            <v>SP INT 2</v>
          </cell>
          <cell r="X16008" t="str">
            <v>SP INT 2</v>
          </cell>
        </row>
        <row r="16009">
          <cell r="B16009">
            <v>2</v>
          </cell>
          <cell r="K16009" t="str">
            <v>PLANTÕES E LOJAS</v>
          </cell>
          <cell r="P16009">
            <v>198.37</v>
          </cell>
          <cell r="Q16009">
            <v>46054</v>
          </cell>
          <cell r="W16009" t="str">
            <v>SP INT 2</v>
          </cell>
          <cell r="X16009" t="str">
            <v>SP INT 2</v>
          </cell>
        </row>
        <row r="16010">
          <cell r="B16010">
            <v>2</v>
          </cell>
          <cell r="K16010" t="str">
            <v>PLANTÕES E LOJAS</v>
          </cell>
          <cell r="P16010">
            <v>880.54</v>
          </cell>
          <cell r="Q16010">
            <v>46054</v>
          </cell>
          <cell r="W16010" t="str">
            <v>SP INT 2</v>
          </cell>
          <cell r="X16010" t="str">
            <v>SP INT 2</v>
          </cell>
        </row>
        <row r="16011">
          <cell r="B16011">
            <v>2</v>
          </cell>
          <cell r="K16011" t="str">
            <v>PLANTÕES E LOJAS</v>
          </cell>
          <cell r="P16011">
            <v>548.03</v>
          </cell>
          <cell r="Q16011">
            <v>46054</v>
          </cell>
          <cell r="W16011" t="str">
            <v>SP INT 2</v>
          </cell>
          <cell r="X16011" t="str">
            <v>SP INT 2</v>
          </cell>
        </row>
        <row r="16012">
          <cell r="B16012">
            <v>2</v>
          </cell>
          <cell r="K16012" t="str">
            <v>PLANTÕES E LOJAS</v>
          </cell>
          <cell r="P16012">
            <v>164.03</v>
          </cell>
          <cell r="Q16012">
            <v>46054</v>
          </cell>
          <cell r="W16012" t="str">
            <v>SP INT 2</v>
          </cell>
          <cell r="X16012" t="str">
            <v>SP INT 2</v>
          </cell>
        </row>
        <row r="16013">
          <cell r="B16013">
            <v>2</v>
          </cell>
          <cell r="K16013" t="str">
            <v>PLANTÕES E LOJAS</v>
          </cell>
          <cell r="P16013">
            <v>0</v>
          </cell>
          <cell r="Q16013">
            <v>46054</v>
          </cell>
          <cell r="W16013" t="str">
            <v>SP INT 2</v>
          </cell>
          <cell r="X16013" t="str">
            <v>SP INT 2</v>
          </cell>
        </row>
        <row r="16014">
          <cell r="B16014">
            <v>2</v>
          </cell>
          <cell r="K16014" t="str">
            <v>PLANTÕES E LOJAS</v>
          </cell>
          <cell r="P16014">
            <v>39.67</v>
          </cell>
          <cell r="Q16014">
            <v>46054</v>
          </cell>
          <cell r="W16014" t="str">
            <v>SP INT 2</v>
          </cell>
          <cell r="X16014" t="str">
            <v>SP INT 2</v>
          </cell>
        </row>
        <row r="16015">
          <cell r="B16015">
            <v>2</v>
          </cell>
          <cell r="K16015" t="str">
            <v>SALÁRIOS, ENCARGOS E BENEFÍCIOS</v>
          </cell>
          <cell r="P16015">
            <v>10.6</v>
          </cell>
          <cell r="Q16015">
            <v>46054</v>
          </cell>
          <cell r="W16015" t="str">
            <v>SP INT 2</v>
          </cell>
          <cell r="X16015" t="str">
            <v>SP INT 2</v>
          </cell>
        </row>
        <row r="16016">
          <cell r="B16016">
            <v>2</v>
          </cell>
          <cell r="K16016" t="str">
            <v>PLANTÕES E LOJAS</v>
          </cell>
          <cell r="P16016">
            <v>40672.17</v>
          </cell>
          <cell r="Q16016">
            <v>46054</v>
          </cell>
          <cell r="W16016" t="str">
            <v>SP INT 2</v>
          </cell>
          <cell r="X16016" t="str">
            <v>SP INT 2</v>
          </cell>
        </row>
        <row r="16017">
          <cell r="B16017">
            <v>2</v>
          </cell>
          <cell r="K16017" t="str">
            <v>PLANTÕES E LOJAS</v>
          </cell>
          <cell r="P16017">
            <v>0</v>
          </cell>
          <cell r="Q16017">
            <v>46054</v>
          </cell>
          <cell r="W16017" t="str">
            <v>SP INT 2</v>
          </cell>
          <cell r="X16017" t="str">
            <v>SP INT 2</v>
          </cell>
        </row>
        <row r="16018">
          <cell r="B16018">
            <v>2</v>
          </cell>
          <cell r="K16018" t="str">
            <v>PLANTÕES E LOJAS</v>
          </cell>
          <cell r="P16018">
            <v>284.85000000000002</v>
          </cell>
          <cell r="Q16018">
            <v>46054</v>
          </cell>
          <cell r="W16018" t="str">
            <v>SP INT 2</v>
          </cell>
          <cell r="X16018" t="str">
            <v>SP INT 2</v>
          </cell>
        </row>
        <row r="16019">
          <cell r="B16019">
            <v>2</v>
          </cell>
          <cell r="K16019" t="str">
            <v>PLANTÕES E LOJAS</v>
          </cell>
          <cell r="P16019">
            <v>2145.7800000000002</v>
          </cell>
          <cell r="Q16019">
            <v>46054</v>
          </cell>
          <cell r="W16019" t="str">
            <v>SP INT 2</v>
          </cell>
          <cell r="X16019" t="str">
            <v>SP INT 2</v>
          </cell>
        </row>
        <row r="16020">
          <cell r="B16020">
            <v>2</v>
          </cell>
          <cell r="K16020" t="str">
            <v>PLANTÕES E LOJAS</v>
          </cell>
          <cell r="P16020">
            <v>7325.86</v>
          </cell>
          <cell r="Q16020">
            <v>46054</v>
          </cell>
          <cell r="W16020" t="str">
            <v>SP INT 2</v>
          </cell>
          <cell r="X16020" t="str">
            <v>SP INT 2</v>
          </cell>
        </row>
        <row r="16021">
          <cell r="B16021">
            <v>2</v>
          </cell>
          <cell r="K16021" t="str">
            <v>PLANTÕES E LOJAS</v>
          </cell>
          <cell r="P16021">
            <v>572.21</v>
          </cell>
          <cell r="Q16021">
            <v>46054</v>
          </cell>
          <cell r="W16021" t="str">
            <v>SP INT 2</v>
          </cell>
          <cell r="X16021" t="str">
            <v>SP INT 2</v>
          </cell>
        </row>
        <row r="16022">
          <cell r="B16022">
            <v>2</v>
          </cell>
          <cell r="K16022" t="str">
            <v>PLANTÕES E LOJAS</v>
          </cell>
          <cell r="P16022">
            <v>2328.5</v>
          </cell>
          <cell r="Q16022">
            <v>46054</v>
          </cell>
          <cell r="W16022" t="str">
            <v>SP INT 2</v>
          </cell>
          <cell r="X16022" t="str">
            <v>SP INT 2</v>
          </cell>
        </row>
        <row r="16023">
          <cell r="B16023">
            <v>2</v>
          </cell>
          <cell r="K16023" t="str">
            <v>PLANTÕES E LOJAS</v>
          </cell>
          <cell r="P16023">
            <v>1223.51</v>
          </cell>
          <cell r="Q16023">
            <v>46054</v>
          </cell>
          <cell r="W16023" t="str">
            <v>SP INT 2</v>
          </cell>
          <cell r="X16023" t="str">
            <v>SP INT 2</v>
          </cell>
        </row>
        <row r="16024">
          <cell r="B16024">
            <v>2</v>
          </cell>
          <cell r="K16024" t="str">
            <v>MARKETING</v>
          </cell>
          <cell r="P16024">
            <v>1333.33</v>
          </cell>
          <cell r="Q16024">
            <v>46054</v>
          </cell>
          <cell r="W16024" t="str">
            <v>SP INT 3</v>
          </cell>
          <cell r="X16024" t="str">
            <v>SP INT 3</v>
          </cell>
        </row>
        <row r="16025">
          <cell r="B16025">
            <v>2</v>
          </cell>
          <cell r="K16025" t="str">
            <v>ADMINISTRATIVO</v>
          </cell>
          <cell r="P16025">
            <v>15.09</v>
          </cell>
          <cell r="Q16025">
            <v>46054</v>
          </cell>
          <cell r="W16025" t="str">
            <v>SP INT 3</v>
          </cell>
          <cell r="X16025" t="str">
            <v>SP INT 3</v>
          </cell>
        </row>
        <row r="16026">
          <cell r="B16026">
            <v>2</v>
          </cell>
          <cell r="K16026" t="str">
            <v>COMISSÕES E PREMIAÇÕES (Contratada)</v>
          </cell>
          <cell r="P16026">
            <v>-66556.545563350708</v>
          </cell>
          <cell r="Q16026">
            <v>46054</v>
          </cell>
          <cell r="W16026" t="str">
            <v>SP INT 3</v>
          </cell>
          <cell r="X16026" t="str">
            <v>SP INT 3</v>
          </cell>
        </row>
        <row r="16027">
          <cell r="B16027">
            <v>2</v>
          </cell>
          <cell r="K16027" t="str">
            <v>SALÁRIOS, ENCARGOS E BENEFÍCIOS</v>
          </cell>
          <cell r="P16027">
            <v>65.58</v>
          </cell>
          <cell r="Q16027">
            <v>46054</v>
          </cell>
          <cell r="W16027" t="str">
            <v>SP INT 3</v>
          </cell>
          <cell r="X16027" t="str">
            <v>SP INT 3</v>
          </cell>
        </row>
        <row r="16028">
          <cell r="B16028">
            <v>2</v>
          </cell>
          <cell r="K16028" t="str">
            <v>SERVIÇOS</v>
          </cell>
          <cell r="P16028">
            <v>3.33</v>
          </cell>
          <cell r="Q16028">
            <v>46054</v>
          </cell>
          <cell r="W16028" t="str">
            <v>SP INT 3</v>
          </cell>
          <cell r="X16028" t="str">
            <v>SP INT 3</v>
          </cell>
        </row>
        <row r="16029">
          <cell r="B16029">
            <v>2</v>
          </cell>
          <cell r="K16029" t="str">
            <v>VIAGEM E LOGÍSTICA</v>
          </cell>
          <cell r="P16029">
            <v>508.80999999999995</v>
          </cell>
          <cell r="Q16029">
            <v>46054</v>
          </cell>
          <cell r="W16029" t="str">
            <v>SP INT 3</v>
          </cell>
          <cell r="X16029" t="str">
            <v>SP INT 3</v>
          </cell>
        </row>
        <row r="16030">
          <cell r="B16030">
            <v>2</v>
          </cell>
          <cell r="K16030" t="str">
            <v>MARKETING</v>
          </cell>
          <cell r="P16030">
            <v>39033.449999999997</v>
          </cell>
          <cell r="Q16030">
            <v>46054</v>
          </cell>
          <cell r="W16030" t="str">
            <v>SP INT 3</v>
          </cell>
          <cell r="X16030" t="str">
            <v>SP INT 3</v>
          </cell>
        </row>
        <row r="16031">
          <cell r="B16031">
            <v>2</v>
          </cell>
          <cell r="K16031" t="str">
            <v>MARKETING</v>
          </cell>
          <cell r="P16031">
            <v>20467.86</v>
          </cell>
          <cell r="Q16031">
            <v>46054</v>
          </cell>
          <cell r="W16031" t="str">
            <v>SP INT 3</v>
          </cell>
          <cell r="X16031" t="str">
            <v>SP INT 3</v>
          </cell>
        </row>
        <row r="16032">
          <cell r="B16032">
            <v>2</v>
          </cell>
          <cell r="K16032" t="str">
            <v>PLANTÕES E LOJAS</v>
          </cell>
          <cell r="P16032">
            <v>94.12</v>
          </cell>
          <cell r="Q16032">
            <v>46054</v>
          </cell>
          <cell r="W16032" t="str">
            <v>SP INT 3</v>
          </cell>
          <cell r="X16032" t="str">
            <v>SP INT 3</v>
          </cell>
        </row>
        <row r="16033">
          <cell r="B16033">
            <v>2</v>
          </cell>
          <cell r="K16033" t="str">
            <v>PLANTÕES E LOJAS</v>
          </cell>
          <cell r="P16033">
            <v>39.67</v>
          </cell>
          <cell r="Q16033">
            <v>46054</v>
          </cell>
          <cell r="W16033" t="str">
            <v>SP INT 3</v>
          </cell>
          <cell r="X16033" t="str">
            <v>SP INT 3</v>
          </cell>
        </row>
        <row r="16034">
          <cell r="B16034">
            <v>2</v>
          </cell>
          <cell r="K16034" t="str">
            <v>PLANTÕES E LOJAS</v>
          </cell>
          <cell r="P16034">
            <v>1907.36</v>
          </cell>
          <cell r="Q16034">
            <v>46054</v>
          </cell>
          <cell r="W16034" t="str">
            <v>SP INT 3</v>
          </cell>
          <cell r="X16034" t="str">
            <v>SP INT 3</v>
          </cell>
        </row>
        <row r="16035">
          <cell r="B16035">
            <v>2</v>
          </cell>
          <cell r="K16035" t="str">
            <v>PLANTÕES E LOJAS</v>
          </cell>
          <cell r="P16035">
            <v>9584.49</v>
          </cell>
          <cell r="Q16035">
            <v>46054</v>
          </cell>
          <cell r="W16035" t="str">
            <v>SP INT 3</v>
          </cell>
          <cell r="X16035" t="str">
            <v>SP INT 3</v>
          </cell>
        </row>
        <row r="16036">
          <cell r="B16036">
            <v>2</v>
          </cell>
          <cell r="K16036" t="str">
            <v>PLANTÕES E LOJAS</v>
          </cell>
          <cell r="P16036">
            <v>8869.23</v>
          </cell>
          <cell r="Q16036">
            <v>46054</v>
          </cell>
          <cell r="W16036" t="str">
            <v>SP INT 3</v>
          </cell>
          <cell r="X16036" t="str">
            <v>SP INT 3</v>
          </cell>
        </row>
        <row r="16037">
          <cell r="B16037">
            <v>2</v>
          </cell>
          <cell r="K16037" t="str">
            <v>PLANTÕES E LOJAS</v>
          </cell>
          <cell r="P16037">
            <v>4330.3599999999997</v>
          </cell>
          <cell r="Q16037">
            <v>46054</v>
          </cell>
          <cell r="W16037" t="str">
            <v>SP INT 3</v>
          </cell>
          <cell r="X16037" t="str">
            <v>SP INT 3</v>
          </cell>
        </row>
        <row r="16038">
          <cell r="B16038">
            <v>2</v>
          </cell>
          <cell r="K16038" t="str">
            <v>PLANTÕES E LOJAS</v>
          </cell>
          <cell r="P16038">
            <v>61.260000000000012</v>
          </cell>
          <cell r="Q16038">
            <v>46054</v>
          </cell>
          <cell r="W16038" t="str">
            <v>SP INT 3</v>
          </cell>
          <cell r="X16038" t="str">
            <v>SP INT 3</v>
          </cell>
        </row>
        <row r="16039">
          <cell r="B16039">
            <v>2</v>
          </cell>
          <cell r="K16039" t="str">
            <v>PLANTÕES E LOJAS</v>
          </cell>
          <cell r="P16039">
            <v>3353.62</v>
          </cell>
          <cell r="Q16039">
            <v>46054</v>
          </cell>
          <cell r="W16039" t="str">
            <v>SP INT 3</v>
          </cell>
          <cell r="X16039" t="str">
            <v>SP INT 3</v>
          </cell>
        </row>
        <row r="16040">
          <cell r="B16040">
            <v>2</v>
          </cell>
          <cell r="K16040" t="str">
            <v>PLANTÕES E LOJAS</v>
          </cell>
          <cell r="P16040">
            <v>0</v>
          </cell>
          <cell r="Q16040">
            <v>46054</v>
          </cell>
          <cell r="W16040" t="str">
            <v>SP INT 3</v>
          </cell>
          <cell r="X16040" t="str">
            <v>SP INT 3</v>
          </cell>
        </row>
        <row r="16041">
          <cell r="B16041">
            <v>2</v>
          </cell>
          <cell r="K16041" t="str">
            <v>PLANTÕES E LOJAS</v>
          </cell>
          <cell r="P16041">
            <v>184.42</v>
          </cell>
          <cell r="Q16041">
            <v>46054</v>
          </cell>
          <cell r="W16041" t="str">
            <v>SP INT 3</v>
          </cell>
          <cell r="X16041" t="str">
            <v>SP INT 3</v>
          </cell>
        </row>
        <row r="16042">
          <cell r="B16042">
            <v>2</v>
          </cell>
          <cell r="K16042" t="str">
            <v>PLANTÕES E LOJAS</v>
          </cell>
          <cell r="P16042">
            <v>10976.87</v>
          </cell>
          <cell r="Q16042">
            <v>46054</v>
          </cell>
          <cell r="W16042" t="str">
            <v>SP INT 3</v>
          </cell>
          <cell r="X16042" t="str">
            <v>SP INT 3</v>
          </cell>
        </row>
        <row r="16043">
          <cell r="B16043">
            <v>2</v>
          </cell>
          <cell r="K16043" t="str">
            <v>PLANTÕES E LOJAS</v>
          </cell>
          <cell r="P16043">
            <v>47.68</v>
          </cell>
          <cell r="Q16043">
            <v>46054</v>
          </cell>
          <cell r="W16043" t="str">
            <v>SP INT 3</v>
          </cell>
          <cell r="X16043" t="str">
            <v>SP INT 3</v>
          </cell>
        </row>
        <row r="16044">
          <cell r="B16044">
            <v>2</v>
          </cell>
          <cell r="K16044" t="str">
            <v>PLANTÕES E LOJAS</v>
          </cell>
          <cell r="P16044">
            <v>19041.830000000002</v>
          </cell>
          <cell r="Q16044">
            <v>46054</v>
          </cell>
          <cell r="W16044" t="str">
            <v>SP INT 3</v>
          </cell>
          <cell r="X16044" t="str">
            <v>SP INT 3</v>
          </cell>
        </row>
        <row r="16045">
          <cell r="B16045">
            <v>2</v>
          </cell>
          <cell r="K16045" t="str">
            <v>PLANTÕES E LOJAS</v>
          </cell>
          <cell r="P16045">
            <v>818.26</v>
          </cell>
          <cell r="Q16045">
            <v>46054</v>
          </cell>
          <cell r="W16045" t="str">
            <v>SP INT 3</v>
          </cell>
          <cell r="X16045" t="str">
            <v>SP INT 3</v>
          </cell>
        </row>
        <row r="16046">
          <cell r="B16046">
            <v>2</v>
          </cell>
          <cell r="K16046" t="str">
            <v>PLANTÕES E LOJAS</v>
          </cell>
          <cell r="P16046">
            <v>3686.21</v>
          </cell>
          <cell r="Q16046">
            <v>46054</v>
          </cell>
          <cell r="W16046" t="str">
            <v>SP INT 3</v>
          </cell>
          <cell r="X16046" t="str">
            <v>SP INT 3</v>
          </cell>
        </row>
        <row r="16047">
          <cell r="B16047">
            <v>2</v>
          </cell>
          <cell r="K16047" t="str">
            <v>PLANTÕES E LOJAS</v>
          </cell>
          <cell r="P16047">
            <v>718.08</v>
          </cell>
          <cell r="Q16047">
            <v>46054</v>
          </cell>
          <cell r="W16047" t="str">
            <v>SP INT 3</v>
          </cell>
          <cell r="X16047" t="str">
            <v>SP INT 3</v>
          </cell>
        </row>
        <row r="16048">
          <cell r="B16048">
            <v>2</v>
          </cell>
          <cell r="K16048" t="str">
            <v>PLANTÕES E LOJAS</v>
          </cell>
          <cell r="P16048">
            <v>209.34</v>
          </cell>
          <cell r="Q16048">
            <v>46054</v>
          </cell>
          <cell r="W16048" t="str">
            <v>SP INT 3</v>
          </cell>
          <cell r="X16048" t="str">
            <v>SP INT 3</v>
          </cell>
        </row>
        <row r="16049">
          <cell r="B16049">
            <v>2</v>
          </cell>
          <cell r="K16049" t="str">
            <v>PLANTÕES E LOJAS</v>
          </cell>
          <cell r="P16049">
            <v>46.52</v>
          </cell>
          <cell r="Q16049">
            <v>46054</v>
          </cell>
          <cell r="W16049" t="str">
            <v>SP INT 3</v>
          </cell>
          <cell r="X16049" t="str">
            <v>SP INT 3</v>
          </cell>
        </row>
        <row r="16050">
          <cell r="B16050">
            <v>2</v>
          </cell>
          <cell r="K16050" t="str">
            <v>PLANTÕES E LOJAS</v>
          </cell>
          <cell r="P16050">
            <v>4081.51</v>
          </cell>
          <cell r="Q16050">
            <v>46054</v>
          </cell>
          <cell r="W16050" t="str">
            <v>SP INT 3</v>
          </cell>
          <cell r="X16050" t="str">
            <v>SP INT 3</v>
          </cell>
        </row>
        <row r="16051">
          <cell r="B16051">
            <v>2</v>
          </cell>
          <cell r="K16051" t="str">
            <v>PLANTÕES E LOJAS</v>
          </cell>
          <cell r="P16051">
            <v>0</v>
          </cell>
          <cell r="Q16051">
            <v>46054</v>
          </cell>
          <cell r="W16051" t="str">
            <v>SP INT 3</v>
          </cell>
          <cell r="X16051" t="str">
            <v>SP INT 3</v>
          </cell>
        </row>
        <row r="16052">
          <cell r="B16052">
            <v>2</v>
          </cell>
          <cell r="K16052" t="str">
            <v>PLANTÕES E LOJAS</v>
          </cell>
          <cell r="P16052">
            <v>49.24</v>
          </cell>
          <cell r="Q16052">
            <v>46054</v>
          </cell>
          <cell r="W16052" t="str">
            <v>SP INT 3</v>
          </cell>
          <cell r="X16052" t="str">
            <v>SP INT 3</v>
          </cell>
        </row>
        <row r="16053">
          <cell r="B16053">
            <v>2</v>
          </cell>
          <cell r="K16053" t="str">
            <v>PLANTÕES E LOJAS</v>
          </cell>
          <cell r="P16053">
            <v>1287.47</v>
          </cell>
          <cell r="Q16053">
            <v>46054</v>
          </cell>
          <cell r="W16053" t="str">
            <v>SP INT 3</v>
          </cell>
          <cell r="X16053" t="str">
            <v>SP INT 3</v>
          </cell>
        </row>
        <row r="16054">
          <cell r="B16054">
            <v>2</v>
          </cell>
          <cell r="K16054" t="str">
            <v>PLANTÕES E LOJAS</v>
          </cell>
          <cell r="P16054">
            <v>6980.94</v>
          </cell>
          <cell r="Q16054">
            <v>46054</v>
          </cell>
          <cell r="W16054" t="str">
            <v>SP INT 3</v>
          </cell>
          <cell r="X16054" t="str">
            <v>SP INT 3</v>
          </cell>
        </row>
        <row r="16055">
          <cell r="B16055">
            <v>2</v>
          </cell>
          <cell r="K16055" t="str">
            <v>PLANTÕES E LOJAS</v>
          </cell>
          <cell r="P16055">
            <v>3495.78</v>
          </cell>
          <cell r="Q16055">
            <v>46054</v>
          </cell>
          <cell r="W16055" t="str">
            <v>SP INT 3</v>
          </cell>
          <cell r="X16055" t="str">
            <v>SP INT 3</v>
          </cell>
        </row>
        <row r="16056">
          <cell r="B16056">
            <v>2</v>
          </cell>
          <cell r="K16056" t="str">
            <v>PLANTÕES E LOJAS</v>
          </cell>
          <cell r="P16056">
            <v>15.21</v>
          </cell>
          <cell r="Q16056">
            <v>46054</v>
          </cell>
          <cell r="W16056" t="str">
            <v>SP INT 3</v>
          </cell>
          <cell r="X16056" t="str">
            <v>SP INT 3</v>
          </cell>
        </row>
        <row r="16057">
          <cell r="B16057">
            <v>2</v>
          </cell>
          <cell r="K16057" t="str">
            <v>DESPESAS GERAIS</v>
          </cell>
          <cell r="P16057">
            <v>15</v>
          </cell>
          <cell r="Q16057">
            <v>46054</v>
          </cell>
          <cell r="W16057" t="str">
            <v>SP INT 3</v>
          </cell>
          <cell r="X16057" t="str">
            <v>SP INT 3</v>
          </cell>
        </row>
        <row r="16058">
          <cell r="B16058">
            <v>2</v>
          </cell>
          <cell r="K16058" t="str">
            <v>JURÍDICO</v>
          </cell>
          <cell r="P16058">
            <v>10761.27</v>
          </cell>
          <cell r="Q16058">
            <v>46054</v>
          </cell>
          <cell r="W16058" t="str">
            <v>SP INT 3</v>
          </cell>
          <cell r="X16058" t="str">
            <v>SP INT 3</v>
          </cell>
        </row>
        <row r="16059">
          <cell r="B16059">
            <v>2</v>
          </cell>
          <cell r="K16059" t="str">
            <v>JURÍDICO</v>
          </cell>
          <cell r="P16059">
            <v>130.69999999999999</v>
          </cell>
          <cell r="Q16059">
            <v>46054</v>
          </cell>
          <cell r="W16059" t="str">
            <v>SP INT 3</v>
          </cell>
          <cell r="X16059" t="str">
            <v>SP INT 3</v>
          </cell>
        </row>
        <row r="16060">
          <cell r="B16060">
            <v>2</v>
          </cell>
          <cell r="K16060" t="str">
            <v>SALÁRIOS, ENCARGOS E BENEFÍCIOS</v>
          </cell>
          <cell r="P16060">
            <v>18.260000000000002</v>
          </cell>
          <cell r="Q16060">
            <v>46054</v>
          </cell>
          <cell r="W16060" t="str">
            <v>SP INT 3</v>
          </cell>
          <cell r="X16060" t="str">
            <v>SP INT 3</v>
          </cell>
        </row>
        <row r="16061">
          <cell r="B16061">
            <v>2</v>
          </cell>
          <cell r="K16061" t="str">
            <v>SERVIÇOS</v>
          </cell>
          <cell r="P16061">
            <v>0.44</v>
          </cell>
          <cell r="Q16061">
            <v>46054</v>
          </cell>
          <cell r="W16061" t="str">
            <v>SP INT 3</v>
          </cell>
          <cell r="X16061" t="str">
            <v>SP INT 3</v>
          </cell>
        </row>
        <row r="16062">
          <cell r="B16062">
            <v>2</v>
          </cell>
          <cell r="K16062" t="str">
            <v>PLANTÕES E LOJAS</v>
          </cell>
          <cell r="P16062">
            <v>39.67</v>
          </cell>
          <cell r="Q16062">
            <v>46054</v>
          </cell>
          <cell r="W16062" t="str">
            <v>SP INT 3</v>
          </cell>
          <cell r="X16062" t="str">
            <v>SP INT 3</v>
          </cell>
        </row>
        <row r="16063">
          <cell r="B16063">
            <v>2</v>
          </cell>
          <cell r="K16063" t="str">
            <v>PLANTÕES E LOJAS</v>
          </cell>
          <cell r="P16063">
            <v>10.76</v>
          </cell>
          <cell r="Q16063">
            <v>46054</v>
          </cell>
          <cell r="W16063" t="str">
            <v>SP INT 3</v>
          </cell>
          <cell r="X16063" t="str">
            <v>SP INT 3</v>
          </cell>
        </row>
        <row r="16064">
          <cell r="B16064">
            <v>2</v>
          </cell>
          <cell r="K16064" t="str">
            <v>PLANTÕES E LOJAS</v>
          </cell>
          <cell r="P16064">
            <v>3738.43</v>
          </cell>
          <cell r="Q16064">
            <v>46054</v>
          </cell>
          <cell r="W16064" t="str">
            <v>SP INT 3</v>
          </cell>
          <cell r="X16064" t="str">
            <v>SP INT 3</v>
          </cell>
        </row>
        <row r="16065">
          <cell r="B16065">
            <v>2</v>
          </cell>
          <cell r="K16065" t="str">
            <v>PLANTÕES E LOJAS</v>
          </cell>
          <cell r="P16065">
            <v>1535.43</v>
          </cell>
          <cell r="Q16065">
            <v>46054</v>
          </cell>
          <cell r="W16065" t="str">
            <v>SP INT 3</v>
          </cell>
          <cell r="X16065" t="str">
            <v>SP INT 3</v>
          </cell>
        </row>
        <row r="16066">
          <cell r="B16066">
            <v>2</v>
          </cell>
          <cell r="K16066" t="str">
            <v>PLANTÕES E LOJAS</v>
          </cell>
          <cell r="P16066">
            <v>10042.26</v>
          </cell>
          <cell r="Q16066">
            <v>46054</v>
          </cell>
          <cell r="W16066" t="str">
            <v>SP INT 3</v>
          </cell>
          <cell r="X16066" t="str">
            <v>SP INT 3</v>
          </cell>
        </row>
        <row r="16067">
          <cell r="B16067">
            <v>2</v>
          </cell>
          <cell r="K16067" t="str">
            <v>PLANTÕES E LOJAS</v>
          </cell>
          <cell r="P16067">
            <v>495.91</v>
          </cell>
          <cell r="Q16067">
            <v>46054</v>
          </cell>
          <cell r="W16067" t="str">
            <v>SP INT 3</v>
          </cell>
          <cell r="X16067" t="str">
            <v>SP INT 3</v>
          </cell>
        </row>
        <row r="16068">
          <cell r="B16068">
            <v>2</v>
          </cell>
          <cell r="K16068" t="str">
            <v>PLANTÕES E LOJAS</v>
          </cell>
          <cell r="P16068">
            <v>5120.9399999999996</v>
          </cell>
          <cell r="Q16068">
            <v>46054</v>
          </cell>
          <cell r="W16068" t="str">
            <v>SP INT 3</v>
          </cell>
          <cell r="X16068" t="str">
            <v>SP INT 3</v>
          </cell>
        </row>
        <row r="16069">
          <cell r="B16069">
            <v>2</v>
          </cell>
          <cell r="K16069" t="str">
            <v>PLANTÕES E LOJAS</v>
          </cell>
          <cell r="P16069">
            <v>1599.32</v>
          </cell>
          <cell r="Q16069">
            <v>46054</v>
          </cell>
          <cell r="W16069" t="str">
            <v>SP INT 3</v>
          </cell>
          <cell r="X16069" t="str">
            <v>SP INT 3</v>
          </cell>
        </row>
        <row r="16070">
          <cell r="B16070">
            <v>2</v>
          </cell>
          <cell r="K16070" t="str">
            <v>PLANTÕES E LOJAS</v>
          </cell>
          <cell r="P16070">
            <v>95.1</v>
          </cell>
          <cell r="Q16070">
            <v>46054</v>
          </cell>
          <cell r="W16070" t="str">
            <v>SP INT 3</v>
          </cell>
          <cell r="X16070" t="str">
            <v>SP INT 3</v>
          </cell>
        </row>
        <row r="16071">
          <cell r="B16071">
            <v>2</v>
          </cell>
          <cell r="K16071" t="str">
            <v>PLANTÕES E LOJAS</v>
          </cell>
          <cell r="P16071">
            <v>21.94</v>
          </cell>
          <cell r="Q16071">
            <v>46054</v>
          </cell>
          <cell r="W16071" t="str">
            <v>SP INT 3</v>
          </cell>
          <cell r="X16071" t="str">
            <v>SP INT 3</v>
          </cell>
        </row>
        <row r="16072">
          <cell r="B16072">
            <v>2</v>
          </cell>
          <cell r="K16072" t="str">
            <v>PLANTÕES E LOJAS</v>
          </cell>
          <cell r="P16072">
            <v>0</v>
          </cell>
          <cell r="Q16072">
            <v>46054</v>
          </cell>
          <cell r="W16072" t="str">
            <v>SP INT 3</v>
          </cell>
          <cell r="X16072" t="str">
            <v>SP INT 3</v>
          </cell>
        </row>
        <row r="16073">
          <cell r="B16073">
            <v>2</v>
          </cell>
          <cell r="K16073" t="str">
            <v>PLANTÕES E LOJAS</v>
          </cell>
          <cell r="P16073">
            <v>39.67</v>
          </cell>
          <cell r="Q16073">
            <v>46054</v>
          </cell>
          <cell r="W16073" t="str">
            <v>SP INT 3</v>
          </cell>
          <cell r="X16073" t="str">
            <v>SP INT 3</v>
          </cell>
        </row>
        <row r="16074">
          <cell r="B16074">
            <v>2</v>
          </cell>
          <cell r="K16074" t="str">
            <v>PLANTÕES E LOJAS</v>
          </cell>
          <cell r="P16074">
            <v>3738.43</v>
          </cell>
          <cell r="Q16074">
            <v>46054</v>
          </cell>
          <cell r="W16074" t="str">
            <v>SP INT 3</v>
          </cell>
          <cell r="X16074" t="str">
            <v>SP INT 3</v>
          </cell>
        </row>
        <row r="16075">
          <cell r="B16075">
            <v>2</v>
          </cell>
          <cell r="K16075" t="str">
            <v>PLANTÕES E LOJAS</v>
          </cell>
          <cell r="P16075">
            <v>1039.51</v>
          </cell>
          <cell r="Q16075">
            <v>46054</v>
          </cell>
          <cell r="W16075" t="str">
            <v>SP INT 3</v>
          </cell>
          <cell r="X16075" t="str">
            <v>SP INT 3</v>
          </cell>
        </row>
        <row r="16076">
          <cell r="B16076">
            <v>2</v>
          </cell>
          <cell r="K16076" t="str">
            <v>PLANTÕES E LOJAS</v>
          </cell>
          <cell r="P16076">
            <v>2288.83</v>
          </cell>
          <cell r="Q16076">
            <v>46054</v>
          </cell>
          <cell r="W16076" t="str">
            <v>SP INT 3</v>
          </cell>
          <cell r="X16076" t="str">
            <v>SP INT 3</v>
          </cell>
        </row>
        <row r="16077">
          <cell r="B16077">
            <v>2</v>
          </cell>
          <cell r="K16077" t="str">
            <v>PLANTÕES E LOJAS</v>
          </cell>
          <cell r="P16077">
            <v>773.63</v>
          </cell>
          <cell r="Q16077">
            <v>46054</v>
          </cell>
          <cell r="W16077" t="str">
            <v>SP INT 3</v>
          </cell>
          <cell r="X16077" t="str">
            <v>SP INT 3</v>
          </cell>
        </row>
        <row r="16078">
          <cell r="B16078">
            <v>2</v>
          </cell>
          <cell r="K16078" t="str">
            <v>PLANTÕES E LOJAS</v>
          </cell>
          <cell r="P16078">
            <v>47.68</v>
          </cell>
          <cell r="Q16078">
            <v>46054</v>
          </cell>
          <cell r="W16078" t="str">
            <v>SP INT 3</v>
          </cell>
          <cell r="X16078" t="str">
            <v>SP INT 3</v>
          </cell>
        </row>
        <row r="16079">
          <cell r="B16079">
            <v>2</v>
          </cell>
          <cell r="K16079" t="str">
            <v>PLANTÕES E LOJAS</v>
          </cell>
          <cell r="P16079">
            <v>47.68</v>
          </cell>
          <cell r="Q16079">
            <v>46054</v>
          </cell>
          <cell r="W16079" t="str">
            <v>SP INT 3</v>
          </cell>
          <cell r="X16079" t="str">
            <v>SP INT 3</v>
          </cell>
        </row>
        <row r="16080">
          <cell r="B16080">
            <v>2</v>
          </cell>
          <cell r="K16080" t="str">
            <v>PLANTÕES E LOJAS</v>
          </cell>
          <cell r="P16080">
            <v>41.01</v>
          </cell>
          <cell r="Q16080">
            <v>46054</v>
          </cell>
          <cell r="W16080" t="str">
            <v>SP INT 3</v>
          </cell>
          <cell r="X16080" t="str">
            <v>SP INT 3</v>
          </cell>
        </row>
        <row r="16081">
          <cell r="B16081">
            <v>2</v>
          </cell>
          <cell r="K16081" t="str">
            <v>DESPESAS GERAIS</v>
          </cell>
          <cell r="P16081">
            <v>0</v>
          </cell>
          <cell r="Q16081">
            <v>46054</v>
          </cell>
          <cell r="W16081" t="str">
            <v>SP INT 4</v>
          </cell>
          <cell r="X16081" t="str">
            <v>SP INT 4</v>
          </cell>
        </row>
        <row r="16082">
          <cell r="B16082">
            <v>2</v>
          </cell>
          <cell r="K16082" t="str">
            <v>DESPESAS GERAIS</v>
          </cell>
          <cell r="P16082">
            <v>10816.43</v>
          </cell>
          <cell r="Q16082">
            <v>46054</v>
          </cell>
          <cell r="W16082" t="str">
            <v>SP INT 4</v>
          </cell>
          <cell r="X16082" t="str">
            <v>SP INT 4</v>
          </cell>
        </row>
        <row r="16083">
          <cell r="B16083">
            <v>2</v>
          </cell>
          <cell r="K16083" t="str">
            <v>ADMINISTRATIVO</v>
          </cell>
          <cell r="P16083">
            <v>33.47</v>
          </cell>
          <cell r="Q16083">
            <v>46054</v>
          </cell>
          <cell r="W16083" t="str">
            <v>SP INT 4</v>
          </cell>
          <cell r="X16083" t="str">
            <v>SP INT 4</v>
          </cell>
        </row>
        <row r="16084">
          <cell r="B16084">
            <v>2</v>
          </cell>
          <cell r="K16084" t="str">
            <v>COMISSÕES E PREMIAÇÕES (Contratada)</v>
          </cell>
          <cell r="P16084">
            <v>-38936.183336525384</v>
          </cell>
          <cell r="Q16084">
            <v>46054</v>
          </cell>
          <cell r="W16084" t="str">
            <v>SP INT 4</v>
          </cell>
          <cell r="X16084" t="str">
            <v>SP INT 4</v>
          </cell>
        </row>
        <row r="16085">
          <cell r="B16085">
            <v>2</v>
          </cell>
          <cell r="K16085" t="str">
            <v>DESPESAS GERAIS</v>
          </cell>
          <cell r="P16085">
            <v>35</v>
          </cell>
          <cell r="Q16085">
            <v>46054</v>
          </cell>
          <cell r="W16085" t="str">
            <v>SP INT 4</v>
          </cell>
          <cell r="X16085" t="str">
            <v>SP INT 4</v>
          </cell>
        </row>
        <row r="16086">
          <cell r="B16086">
            <v>2</v>
          </cell>
          <cell r="K16086" t="str">
            <v>JURÍDICO</v>
          </cell>
          <cell r="P16086">
            <v>8866.1200000000008</v>
          </cell>
          <cell r="Q16086">
            <v>46054</v>
          </cell>
          <cell r="W16086" t="str">
            <v>SP INT 4</v>
          </cell>
          <cell r="X16086" t="str">
            <v>SP INT 4</v>
          </cell>
        </row>
        <row r="16087">
          <cell r="B16087">
            <v>2</v>
          </cell>
          <cell r="K16087" t="str">
            <v>JURÍDICO</v>
          </cell>
          <cell r="P16087">
            <v>107.69000000000001</v>
          </cell>
          <cell r="Q16087">
            <v>46054</v>
          </cell>
          <cell r="W16087" t="str">
            <v>SP INT 4</v>
          </cell>
          <cell r="X16087" t="str">
            <v>SP INT 4</v>
          </cell>
        </row>
        <row r="16088">
          <cell r="B16088">
            <v>2</v>
          </cell>
          <cell r="K16088" t="str">
            <v>SALÁRIOS, ENCARGOS E BENEFÍCIOS</v>
          </cell>
          <cell r="P16088">
            <v>66.42</v>
          </cell>
          <cell r="Q16088">
            <v>46054</v>
          </cell>
          <cell r="W16088" t="str">
            <v>SP INT 4</v>
          </cell>
          <cell r="X16088" t="str">
            <v>SP INT 4</v>
          </cell>
        </row>
        <row r="16089">
          <cell r="B16089">
            <v>2</v>
          </cell>
          <cell r="K16089" t="str">
            <v>VIAGEM E LOGÍSTICA</v>
          </cell>
          <cell r="P16089">
            <v>263.86</v>
          </cell>
          <cell r="Q16089">
            <v>46054</v>
          </cell>
          <cell r="W16089" t="str">
            <v>SP INT 4</v>
          </cell>
          <cell r="X16089" t="str">
            <v>SP INT 4</v>
          </cell>
        </row>
        <row r="16090">
          <cell r="B16090">
            <v>2</v>
          </cell>
          <cell r="K16090" t="str">
            <v>VIAGEM E LOGÍSTICA</v>
          </cell>
          <cell r="P16090">
            <v>114.67999999999999</v>
          </cell>
          <cell r="Q16090">
            <v>46054</v>
          </cell>
          <cell r="W16090" t="str">
            <v>SP INT 4</v>
          </cell>
          <cell r="X16090" t="str">
            <v>SP INT 4</v>
          </cell>
        </row>
        <row r="16091">
          <cell r="B16091">
            <v>2</v>
          </cell>
          <cell r="K16091" t="str">
            <v>MARKETING</v>
          </cell>
          <cell r="P16091">
            <v>58688.93</v>
          </cell>
          <cell r="Q16091">
            <v>46054</v>
          </cell>
          <cell r="W16091" t="str">
            <v>SP INT 4</v>
          </cell>
          <cell r="X16091" t="str">
            <v>SP INT 4</v>
          </cell>
        </row>
        <row r="16092">
          <cell r="B16092">
            <v>2</v>
          </cell>
          <cell r="K16092" t="str">
            <v>PLANTÕES E LOJAS</v>
          </cell>
          <cell r="P16092">
            <v>0</v>
          </cell>
          <cell r="Q16092">
            <v>46054</v>
          </cell>
          <cell r="W16092" t="str">
            <v>SP INT 4</v>
          </cell>
          <cell r="X16092" t="str">
            <v>SP INT 4</v>
          </cell>
        </row>
        <row r="16093">
          <cell r="B16093">
            <v>2</v>
          </cell>
          <cell r="K16093" t="str">
            <v>PLANTÕES E LOJAS</v>
          </cell>
          <cell r="P16093">
            <v>123.42</v>
          </cell>
          <cell r="Q16093">
            <v>46054</v>
          </cell>
          <cell r="W16093" t="str">
            <v>SP INT 4</v>
          </cell>
          <cell r="X16093" t="str">
            <v>SP INT 4</v>
          </cell>
        </row>
        <row r="16094">
          <cell r="B16094">
            <v>2</v>
          </cell>
          <cell r="K16094" t="str">
            <v>PLANTÕES E LOJAS</v>
          </cell>
          <cell r="P16094">
            <v>23.37</v>
          </cell>
          <cell r="Q16094">
            <v>46054</v>
          </cell>
          <cell r="W16094" t="str">
            <v>SP INT 4</v>
          </cell>
          <cell r="X16094" t="str">
            <v>SP INT 4</v>
          </cell>
        </row>
        <row r="16095">
          <cell r="B16095">
            <v>2</v>
          </cell>
          <cell r="K16095" t="str">
            <v>PLANTÕES E LOJAS</v>
          </cell>
          <cell r="P16095">
            <v>3147.15</v>
          </cell>
          <cell r="Q16095">
            <v>46054</v>
          </cell>
          <cell r="W16095" t="str">
            <v>SP INT 4</v>
          </cell>
          <cell r="X16095" t="str">
            <v>SP INT 4</v>
          </cell>
        </row>
        <row r="16096">
          <cell r="B16096">
            <v>2</v>
          </cell>
          <cell r="K16096" t="str">
            <v>PLANTÕES E LOJAS</v>
          </cell>
          <cell r="P16096">
            <v>2908.73</v>
          </cell>
          <cell r="Q16096">
            <v>46054</v>
          </cell>
          <cell r="W16096" t="str">
            <v>SP INT 4</v>
          </cell>
          <cell r="X16096" t="str">
            <v>SP INT 4</v>
          </cell>
        </row>
        <row r="16097">
          <cell r="B16097">
            <v>2</v>
          </cell>
          <cell r="K16097" t="str">
            <v>PLANTÕES E LOJAS</v>
          </cell>
          <cell r="P16097">
            <v>13942.81</v>
          </cell>
          <cell r="Q16097">
            <v>46054</v>
          </cell>
          <cell r="W16097" t="str">
            <v>SP INT 4</v>
          </cell>
          <cell r="X16097" t="str">
            <v>SP INT 4</v>
          </cell>
        </row>
        <row r="16098">
          <cell r="B16098">
            <v>2</v>
          </cell>
          <cell r="K16098" t="str">
            <v>PLANTÕES E LOJAS</v>
          </cell>
          <cell r="P16098">
            <v>3944.1099999999992</v>
          </cell>
          <cell r="Q16098">
            <v>46054</v>
          </cell>
          <cell r="W16098" t="str">
            <v>SP INT 4</v>
          </cell>
          <cell r="X16098" t="str">
            <v>SP INT 4</v>
          </cell>
        </row>
        <row r="16099">
          <cell r="B16099">
            <v>2</v>
          </cell>
          <cell r="K16099" t="str">
            <v>PLANTÕES E LOJAS</v>
          </cell>
          <cell r="P16099">
            <v>78.42</v>
          </cell>
          <cell r="Q16099">
            <v>46054</v>
          </cell>
          <cell r="W16099" t="str">
            <v>SP INT 4</v>
          </cell>
          <cell r="X16099" t="str">
            <v>SP INT 4</v>
          </cell>
        </row>
        <row r="16100">
          <cell r="B16100">
            <v>2</v>
          </cell>
          <cell r="K16100" t="str">
            <v>SALÁRIOS, ENCARGOS E BENEFÍCIOS</v>
          </cell>
          <cell r="P16100">
            <v>10.57</v>
          </cell>
          <cell r="Q16100">
            <v>46054</v>
          </cell>
          <cell r="W16100" t="str">
            <v>SP INT 4</v>
          </cell>
          <cell r="X16100" t="str">
            <v>SP INT 4</v>
          </cell>
        </row>
        <row r="16101">
          <cell r="B16101">
            <v>2</v>
          </cell>
          <cell r="K16101" t="str">
            <v>PLANTÕES E LOJAS</v>
          </cell>
          <cell r="P16101">
            <v>275.73</v>
          </cell>
          <cell r="Q16101">
            <v>46054</v>
          </cell>
          <cell r="W16101" t="str">
            <v>SP INT 4</v>
          </cell>
          <cell r="X16101" t="str">
            <v>SP INT 4</v>
          </cell>
        </row>
        <row r="16102">
          <cell r="B16102">
            <v>2</v>
          </cell>
          <cell r="K16102" t="str">
            <v>PLANTÕES E LOJAS</v>
          </cell>
          <cell r="P16102">
            <v>1716.63</v>
          </cell>
          <cell r="Q16102">
            <v>46054</v>
          </cell>
          <cell r="W16102" t="str">
            <v>SP INT 4</v>
          </cell>
          <cell r="X16102" t="str">
            <v>SP INT 4</v>
          </cell>
        </row>
        <row r="16103">
          <cell r="B16103">
            <v>2</v>
          </cell>
          <cell r="K16103" t="str">
            <v>PLANTÕES E LOJAS</v>
          </cell>
          <cell r="P16103">
            <v>47.68</v>
          </cell>
          <cell r="Q16103">
            <v>46054</v>
          </cell>
          <cell r="W16103" t="str">
            <v>SP INT 4</v>
          </cell>
          <cell r="X16103" t="str">
            <v>SP INT 4</v>
          </cell>
        </row>
        <row r="16104">
          <cell r="B16104">
            <v>2</v>
          </cell>
          <cell r="K16104" t="str">
            <v>PLANTÕES E LOJAS</v>
          </cell>
          <cell r="P16104">
            <v>858.31</v>
          </cell>
          <cell r="Q16104">
            <v>46054</v>
          </cell>
          <cell r="W16104" t="str">
            <v>SP INT 4</v>
          </cell>
          <cell r="X16104" t="str">
            <v>SP INT 4</v>
          </cell>
        </row>
        <row r="16105">
          <cell r="B16105">
            <v>2</v>
          </cell>
          <cell r="K16105" t="str">
            <v>PLANTÕES E LOJAS</v>
          </cell>
          <cell r="P16105">
            <v>4505.37</v>
          </cell>
          <cell r="Q16105">
            <v>46054</v>
          </cell>
          <cell r="W16105" t="str">
            <v>SP INT 4</v>
          </cell>
          <cell r="X16105" t="str">
            <v>SP INT 4</v>
          </cell>
        </row>
        <row r="16106">
          <cell r="B16106">
            <v>2</v>
          </cell>
          <cell r="K16106" t="str">
            <v>PLANTÕES E LOJAS</v>
          </cell>
          <cell r="P16106">
            <v>163.84</v>
          </cell>
          <cell r="Q16106">
            <v>46054</v>
          </cell>
          <cell r="W16106" t="str">
            <v>SP INT 4</v>
          </cell>
          <cell r="X16106" t="str">
            <v>SP INT 4</v>
          </cell>
        </row>
        <row r="16107">
          <cell r="B16107">
            <v>2</v>
          </cell>
          <cell r="K16107" t="str">
            <v>PLANTÕES E LOJAS</v>
          </cell>
          <cell r="P16107">
            <v>766.03</v>
          </cell>
          <cell r="Q16107">
            <v>46054</v>
          </cell>
          <cell r="W16107" t="str">
            <v>SP INT 4</v>
          </cell>
          <cell r="X16107" t="str">
            <v>SP INT 4</v>
          </cell>
        </row>
        <row r="16108">
          <cell r="B16108">
            <v>2</v>
          </cell>
          <cell r="K16108" t="str">
            <v>PLANTÕES E LOJAS</v>
          </cell>
          <cell r="P16108">
            <v>187.83</v>
          </cell>
          <cell r="Q16108">
            <v>46054</v>
          </cell>
          <cell r="W16108" t="str">
            <v>SP INT 4</v>
          </cell>
          <cell r="X16108" t="str">
            <v>SP INT 4</v>
          </cell>
        </row>
        <row r="16109">
          <cell r="B16109">
            <v>2</v>
          </cell>
          <cell r="K16109" t="str">
            <v>PLANTÕES E LOJAS</v>
          </cell>
          <cell r="P16109">
            <v>543.62</v>
          </cell>
          <cell r="Q16109">
            <v>46054</v>
          </cell>
          <cell r="W16109" t="str">
            <v>SP INT 4</v>
          </cell>
          <cell r="X16109" t="str">
            <v>SP INT 4</v>
          </cell>
        </row>
        <row r="16110">
          <cell r="B16110">
            <v>2</v>
          </cell>
          <cell r="K16110" t="str">
            <v>PLANTÕES E LOJAS</v>
          </cell>
          <cell r="P16110">
            <v>6237.07</v>
          </cell>
          <cell r="Q16110">
            <v>46054</v>
          </cell>
          <cell r="W16110" t="str">
            <v>SP INT 4</v>
          </cell>
          <cell r="X16110" t="str">
            <v>SP INT 4</v>
          </cell>
        </row>
        <row r="16111">
          <cell r="B16111">
            <v>2</v>
          </cell>
          <cell r="K16111" t="str">
            <v>PLANTÕES E LOJAS</v>
          </cell>
          <cell r="P16111">
            <v>47.68</v>
          </cell>
          <cell r="Q16111">
            <v>46054</v>
          </cell>
          <cell r="W16111" t="str">
            <v>SP INT 4</v>
          </cell>
          <cell r="X16111" t="str">
            <v>SP INT 4</v>
          </cell>
        </row>
        <row r="16112">
          <cell r="B16112">
            <v>2</v>
          </cell>
          <cell r="K16112" t="str">
            <v>PLANTÕES E LOJAS</v>
          </cell>
          <cell r="P16112">
            <v>22071.35</v>
          </cell>
          <cell r="Q16112">
            <v>46054</v>
          </cell>
          <cell r="W16112" t="str">
            <v>SP INT 4</v>
          </cell>
          <cell r="X16112" t="str">
            <v>SP INT 4</v>
          </cell>
        </row>
        <row r="16113">
          <cell r="B16113">
            <v>2</v>
          </cell>
          <cell r="K16113" t="str">
            <v>PLANTÕES E LOJAS</v>
          </cell>
          <cell r="P16113">
            <v>495.91</v>
          </cell>
          <cell r="Q16113">
            <v>46054</v>
          </cell>
          <cell r="W16113" t="str">
            <v>SP INT 4</v>
          </cell>
          <cell r="X16113" t="str">
            <v>SP INT 4</v>
          </cell>
        </row>
        <row r="16114">
          <cell r="B16114">
            <v>2</v>
          </cell>
          <cell r="K16114" t="str">
            <v>PLANTÕES E LOJAS</v>
          </cell>
          <cell r="P16114">
            <v>4505.37</v>
          </cell>
          <cell r="Q16114">
            <v>46054</v>
          </cell>
          <cell r="W16114" t="str">
            <v>SP INT 4</v>
          </cell>
          <cell r="X16114" t="str">
            <v>SP INT 4</v>
          </cell>
        </row>
        <row r="16115">
          <cell r="B16115">
            <v>2</v>
          </cell>
          <cell r="K16115" t="str">
            <v>PLANTÕES E LOJAS</v>
          </cell>
          <cell r="P16115">
            <v>727.73</v>
          </cell>
          <cell r="Q16115">
            <v>46054</v>
          </cell>
          <cell r="W16115" t="str">
            <v>SP INT 4</v>
          </cell>
          <cell r="X16115" t="str">
            <v>SP INT 4</v>
          </cell>
        </row>
        <row r="16116">
          <cell r="B16116">
            <v>2</v>
          </cell>
          <cell r="K16116" t="str">
            <v>PLANTÕES E LOJAS</v>
          </cell>
          <cell r="P16116">
            <v>184.05</v>
          </cell>
          <cell r="Q16116">
            <v>46054</v>
          </cell>
          <cell r="W16116" t="str">
            <v>SP INT 4</v>
          </cell>
          <cell r="X16116" t="str">
            <v>SP INT 4</v>
          </cell>
        </row>
        <row r="16117">
          <cell r="B16117">
            <v>2</v>
          </cell>
          <cell r="K16117" t="str">
            <v>PLANTÕES E LOJAS</v>
          </cell>
          <cell r="P16117">
            <v>619.66999999999996</v>
          </cell>
          <cell r="Q16117">
            <v>46054</v>
          </cell>
          <cell r="W16117" t="str">
            <v>SP INT 4</v>
          </cell>
          <cell r="X16117" t="str">
            <v>SP INT 4</v>
          </cell>
        </row>
        <row r="16118">
          <cell r="B16118">
            <v>2</v>
          </cell>
          <cell r="K16118" t="str">
            <v>PLANTÕES E LOJAS</v>
          </cell>
          <cell r="P16118">
            <v>909.36</v>
          </cell>
          <cell r="Q16118">
            <v>46054</v>
          </cell>
          <cell r="W16118" t="str">
            <v>SP INT 4</v>
          </cell>
          <cell r="X16118" t="str">
            <v>SP INT 4</v>
          </cell>
        </row>
        <row r="16119">
          <cell r="B16119">
            <v>2</v>
          </cell>
          <cell r="K16119" t="str">
            <v>PLANTÕES E LOJAS</v>
          </cell>
          <cell r="P16119">
            <v>67.209999999999994</v>
          </cell>
          <cell r="Q16119">
            <v>46054</v>
          </cell>
          <cell r="W16119" t="str">
            <v>SP INT 4</v>
          </cell>
          <cell r="X16119" t="str">
            <v>SP INT 4</v>
          </cell>
        </row>
        <row r="16120">
          <cell r="B16120">
            <v>2</v>
          </cell>
          <cell r="K16120" t="str">
            <v>PLANTÕES E LOJAS</v>
          </cell>
          <cell r="P16120">
            <v>573</v>
          </cell>
          <cell r="Q16120">
            <v>46054</v>
          </cell>
          <cell r="W16120" t="str">
            <v>SP INT 4</v>
          </cell>
          <cell r="X16120" t="str">
            <v>SP INT 4</v>
          </cell>
        </row>
        <row r="16121">
          <cell r="B16121">
            <v>2</v>
          </cell>
          <cell r="K16121" t="str">
            <v>PLANTÕES E LOJAS</v>
          </cell>
          <cell r="P16121">
            <v>0</v>
          </cell>
          <cell r="Q16121">
            <v>46054</v>
          </cell>
          <cell r="W16121" t="str">
            <v>SP INT 4</v>
          </cell>
          <cell r="X16121" t="str">
            <v>SP INT 4</v>
          </cell>
        </row>
        <row r="16122">
          <cell r="B16122">
            <v>2</v>
          </cell>
          <cell r="K16122" t="str">
            <v>PLANTÕES E LOJAS</v>
          </cell>
          <cell r="P16122">
            <v>39.67</v>
          </cell>
          <cell r="Q16122">
            <v>46054</v>
          </cell>
          <cell r="W16122" t="str">
            <v>SP INT 4</v>
          </cell>
          <cell r="X16122" t="str">
            <v>SP INT 4</v>
          </cell>
        </row>
        <row r="16123">
          <cell r="B16123">
            <v>2</v>
          </cell>
          <cell r="K16123" t="str">
            <v>PLANTÕES E LOJAS</v>
          </cell>
          <cell r="P16123">
            <v>476.84</v>
          </cell>
          <cell r="Q16123">
            <v>46054</v>
          </cell>
          <cell r="W16123" t="str">
            <v>SP INT 4</v>
          </cell>
          <cell r="X16123" t="str">
            <v>SP INT 4</v>
          </cell>
        </row>
        <row r="16124">
          <cell r="B16124">
            <v>2</v>
          </cell>
          <cell r="K16124" t="str">
            <v>PLANTÕES E LOJAS</v>
          </cell>
          <cell r="P16124">
            <v>1478.21</v>
          </cell>
          <cell r="Q16124">
            <v>46054</v>
          </cell>
          <cell r="W16124" t="str">
            <v>SP INT 4</v>
          </cell>
          <cell r="X16124" t="str">
            <v>SP INT 4</v>
          </cell>
        </row>
        <row r="16125">
          <cell r="B16125">
            <v>2</v>
          </cell>
          <cell r="K16125" t="str">
            <v>PLANTÕES E LOJAS</v>
          </cell>
          <cell r="P16125">
            <v>4539.5200000000004</v>
          </cell>
          <cell r="Q16125">
            <v>46054</v>
          </cell>
          <cell r="W16125" t="str">
            <v>SP INT 4</v>
          </cell>
          <cell r="X16125" t="str">
            <v>SP INT 4</v>
          </cell>
        </row>
        <row r="16126">
          <cell r="B16126">
            <v>2</v>
          </cell>
          <cell r="K16126" t="str">
            <v>PLANTÕES E LOJAS</v>
          </cell>
          <cell r="P16126">
            <v>5024.17</v>
          </cell>
          <cell r="Q16126">
            <v>46054</v>
          </cell>
          <cell r="W16126" t="str">
            <v>SP INT 4</v>
          </cell>
          <cell r="X16126" t="str">
            <v>SP INT 4</v>
          </cell>
        </row>
        <row r="16127">
          <cell r="B16127">
            <v>2</v>
          </cell>
          <cell r="K16127" t="str">
            <v>PLANTÕES E LOJAS</v>
          </cell>
          <cell r="P16127">
            <v>1422.98</v>
          </cell>
          <cell r="Q16127">
            <v>46054</v>
          </cell>
          <cell r="W16127" t="str">
            <v>SP INT 4</v>
          </cell>
          <cell r="X16127" t="str">
            <v>SP INT 4</v>
          </cell>
        </row>
        <row r="16128">
          <cell r="B16128">
            <v>2</v>
          </cell>
          <cell r="K16128" t="str">
            <v>PLANTÕES E LOJAS</v>
          </cell>
          <cell r="P16128">
            <v>121.13</v>
          </cell>
          <cell r="Q16128">
            <v>46054</v>
          </cell>
          <cell r="W16128" t="str">
            <v>SP INT 4</v>
          </cell>
          <cell r="X16128" t="str">
            <v>SP INT 4</v>
          </cell>
        </row>
        <row r="16129">
          <cell r="B16129">
            <v>2</v>
          </cell>
          <cell r="K16129" t="str">
            <v>PLANTÕES E LOJAS</v>
          </cell>
          <cell r="P16129">
            <v>2006.54</v>
          </cell>
          <cell r="Q16129">
            <v>46054</v>
          </cell>
          <cell r="W16129" t="str">
            <v>SP INT 4</v>
          </cell>
          <cell r="X16129" t="str">
            <v>SP INT 4</v>
          </cell>
        </row>
        <row r="16130">
          <cell r="B16130">
            <v>2</v>
          </cell>
          <cell r="K16130" t="str">
            <v>PLANTÕES E LOJAS</v>
          </cell>
          <cell r="P16130">
            <v>5628.98</v>
          </cell>
          <cell r="Q16130">
            <v>46054</v>
          </cell>
          <cell r="W16130" t="str">
            <v>SP INT 4</v>
          </cell>
          <cell r="X16130" t="str">
            <v>SP INT 4</v>
          </cell>
        </row>
        <row r="16131">
          <cell r="B16131">
            <v>2</v>
          </cell>
          <cell r="K16131" t="str">
            <v>PLANTÕES E LOJAS</v>
          </cell>
          <cell r="P16131">
            <v>0</v>
          </cell>
          <cell r="Q16131">
            <v>46054</v>
          </cell>
          <cell r="W16131" t="str">
            <v>SP INT 4</v>
          </cell>
          <cell r="X16131" t="str">
            <v>SP INT 4</v>
          </cell>
        </row>
        <row r="16132">
          <cell r="B16132">
            <v>2</v>
          </cell>
          <cell r="K16132" t="str">
            <v>PLANTÕES E LOJAS</v>
          </cell>
          <cell r="P16132">
            <v>60.44</v>
          </cell>
          <cell r="Q16132">
            <v>46054</v>
          </cell>
          <cell r="W16132" t="str">
            <v>SP INT 4</v>
          </cell>
          <cell r="X16132" t="str">
            <v>SP INT 4</v>
          </cell>
        </row>
        <row r="16133">
          <cell r="B16133">
            <v>2</v>
          </cell>
          <cell r="K16133" t="str">
            <v>PLANTÕES E LOJAS</v>
          </cell>
          <cell r="P16133">
            <v>11.18</v>
          </cell>
          <cell r="Q16133">
            <v>46054</v>
          </cell>
          <cell r="W16133" t="str">
            <v>SP INT 4</v>
          </cell>
          <cell r="X16133" t="str">
            <v>SP INT 4</v>
          </cell>
        </row>
        <row r="16134">
          <cell r="B16134">
            <v>2</v>
          </cell>
          <cell r="K16134" t="str">
            <v>PLANTÕES E LOJAS</v>
          </cell>
          <cell r="P16134">
            <v>1869.21</v>
          </cell>
          <cell r="Q16134">
            <v>46054</v>
          </cell>
          <cell r="W16134" t="str">
            <v>SP INT 4</v>
          </cell>
          <cell r="X16134" t="str">
            <v>SP INT 4</v>
          </cell>
        </row>
        <row r="16135">
          <cell r="B16135">
            <v>2</v>
          </cell>
          <cell r="K16135" t="str">
            <v>PLANTÕES E LOJAS</v>
          </cell>
          <cell r="P16135">
            <v>1525.89</v>
          </cell>
          <cell r="Q16135">
            <v>46054</v>
          </cell>
          <cell r="W16135" t="str">
            <v>SP INT 4</v>
          </cell>
          <cell r="X16135" t="str">
            <v>SP INT 4</v>
          </cell>
        </row>
        <row r="16136">
          <cell r="B16136">
            <v>2</v>
          </cell>
          <cell r="K16136" t="str">
            <v>PLANTÕES E LOJAS</v>
          </cell>
          <cell r="P16136">
            <v>6224.36</v>
          </cell>
          <cell r="Q16136">
            <v>46054</v>
          </cell>
          <cell r="W16136" t="str">
            <v>SP INT 4</v>
          </cell>
          <cell r="X16136" t="str">
            <v>SP INT 4</v>
          </cell>
        </row>
        <row r="16137">
          <cell r="B16137">
            <v>2</v>
          </cell>
          <cell r="K16137" t="str">
            <v>PLANTÕES E LOJAS</v>
          </cell>
          <cell r="P16137">
            <v>2479.5700000000002</v>
          </cell>
          <cell r="Q16137">
            <v>46054</v>
          </cell>
          <cell r="W16137" t="str">
            <v>SP INT 4</v>
          </cell>
          <cell r="X16137" t="str">
            <v>SP INT 4</v>
          </cell>
        </row>
        <row r="16138">
          <cell r="B16138">
            <v>2</v>
          </cell>
          <cell r="K16138" t="str">
            <v>PLANTÕES E LOJAS</v>
          </cell>
          <cell r="P16138">
            <v>2362.0700000000002</v>
          </cell>
          <cell r="Q16138">
            <v>46054</v>
          </cell>
          <cell r="W16138" t="str">
            <v>SP INT 4</v>
          </cell>
          <cell r="X16138" t="str">
            <v>SP INT 4</v>
          </cell>
        </row>
        <row r="16139">
          <cell r="B16139">
            <v>2</v>
          </cell>
          <cell r="K16139" t="str">
            <v>PLANTÕES E LOJAS</v>
          </cell>
          <cell r="P16139">
            <v>71.41</v>
          </cell>
          <cell r="Q16139">
            <v>46054</v>
          </cell>
          <cell r="W16139" t="str">
            <v>SP INT 4</v>
          </cell>
          <cell r="X16139" t="str">
            <v>SP INT 4</v>
          </cell>
        </row>
        <row r="16140">
          <cell r="B16140">
            <v>2</v>
          </cell>
          <cell r="K16140" t="str">
            <v>PLANTÕES E LOJAS</v>
          </cell>
          <cell r="P16140">
            <v>233.91</v>
          </cell>
          <cell r="Q16140">
            <v>46054</v>
          </cell>
          <cell r="W16140" t="str">
            <v>SP INT 4</v>
          </cell>
          <cell r="X16140" t="str">
            <v>SP INT 4</v>
          </cell>
        </row>
        <row r="16141">
          <cell r="B16141">
            <v>2</v>
          </cell>
          <cell r="K16141" t="str">
            <v>SALÁRIOS, ENCARGOS E BENEFÍCIOS</v>
          </cell>
          <cell r="P16141">
            <v>10.6</v>
          </cell>
          <cell r="Q16141">
            <v>46054</v>
          </cell>
          <cell r="W16141" t="str">
            <v>SP INT 5</v>
          </cell>
          <cell r="X16141" t="str">
            <v>SP INT 5</v>
          </cell>
        </row>
        <row r="16142">
          <cell r="B16142">
            <v>2</v>
          </cell>
          <cell r="K16142" t="str">
            <v>DESPESAS GERAIS</v>
          </cell>
          <cell r="P16142">
            <v>0</v>
          </cell>
          <cell r="Q16142">
            <v>46054</v>
          </cell>
          <cell r="W16142" t="str">
            <v>SP INT 5</v>
          </cell>
          <cell r="X16142" t="str">
            <v>SP INT 5</v>
          </cell>
        </row>
        <row r="16143">
          <cell r="B16143">
            <v>2</v>
          </cell>
          <cell r="K16143" t="str">
            <v>COMISSÕES E PREMIAÇÕES (Contratada)</v>
          </cell>
          <cell r="P16143">
            <v>-25677.773422630547</v>
          </cell>
          <cell r="Q16143">
            <v>46054</v>
          </cell>
          <cell r="W16143" t="str">
            <v>SP INT 5</v>
          </cell>
          <cell r="X16143" t="str">
            <v>SP INT 5</v>
          </cell>
        </row>
        <row r="16144">
          <cell r="B16144">
            <v>2</v>
          </cell>
          <cell r="K16144" t="str">
            <v>DESPESAS GERAIS</v>
          </cell>
          <cell r="P16144">
            <v>6625</v>
          </cell>
          <cell r="Q16144">
            <v>46054</v>
          </cell>
          <cell r="W16144" t="str">
            <v>SP INT 5</v>
          </cell>
          <cell r="X16144" t="str">
            <v>SP INT 5</v>
          </cell>
        </row>
        <row r="16145">
          <cell r="B16145">
            <v>2</v>
          </cell>
          <cell r="K16145" t="str">
            <v>DESPESAS GERAIS</v>
          </cell>
          <cell r="P16145">
            <v>20</v>
          </cell>
          <cell r="Q16145">
            <v>46054</v>
          </cell>
          <cell r="W16145" t="str">
            <v>SP INT 5</v>
          </cell>
          <cell r="X16145" t="str">
            <v>SP INT 5</v>
          </cell>
        </row>
        <row r="16146">
          <cell r="B16146">
            <v>2</v>
          </cell>
          <cell r="K16146" t="str">
            <v>JURÍDICO</v>
          </cell>
          <cell r="P16146">
            <v>2228.4700000000003</v>
          </cell>
          <cell r="Q16146">
            <v>46054</v>
          </cell>
          <cell r="W16146" t="str">
            <v>SP INT 5</v>
          </cell>
          <cell r="X16146" t="str">
            <v>SP INT 5</v>
          </cell>
        </row>
        <row r="16147">
          <cell r="B16147">
            <v>2</v>
          </cell>
          <cell r="K16147" t="str">
            <v>JURÍDICO</v>
          </cell>
          <cell r="P16147">
            <v>27.069999999999997</v>
          </cell>
          <cell r="Q16147">
            <v>46054</v>
          </cell>
          <cell r="W16147" t="str">
            <v>SP INT 5</v>
          </cell>
          <cell r="X16147" t="str">
            <v>SP INT 5</v>
          </cell>
        </row>
        <row r="16148">
          <cell r="B16148">
            <v>2</v>
          </cell>
          <cell r="K16148" t="str">
            <v>SALÁRIOS, ENCARGOS E BENEFÍCIOS</v>
          </cell>
          <cell r="P16148">
            <v>0</v>
          </cell>
          <cell r="Q16148">
            <v>46054</v>
          </cell>
          <cell r="W16148" t="str">
            <v>SP INT 5</v>
          </cell>
          <cell r="X16148" t="str">
            <v>SP INT 5</v>
          </cell>
        </row>
        <row r="16149">
          <cell r="B16149">
            <v>2</v>
          </cell>
          <cell r="K16149" t="str">
            <v>SALÁRIOS, ENCARGOS E BENEFÍCIOS</v>
          </cell>
          <cell r="P16149">
            <v>77.48</v>
          </cell>
          <cell r="Q16149">
            <v>46054</v>
          </cell>
          <cell r="W16149" t="str">
            <v>SP INT 5</v>
          </cell>
          <cell r="X16149" t="str">
            <v>SP INT 5</v>
          </cell>
        </row>
        <row r="16150">
          <cell r="B16150">
            <v>2</v>
          </cell>
          <cell r="K16150" t="str">
            <v>SERVIÇOS</v>
          </cell>
          <cell r="P16150">
            <v>14.22</v>
          </cell>
          <cell r="Q16150">
            <v>46054</v>
          </cell>
          <cell r="W16150" t="str">
            <v>SP INT 5</v>
          </cell>
          <cell r="X16150" t="str">
            <v>SP INT 5</v>
          </cell>
        </row>
        <row r="16151">
          <cell r="B16151">
            <v>2</v>
          </cell>
          <cell r="K16151" t="str">
            <v>VIAGEM E LOGÍSTICA</v>
          </cell>
          <cell r="P16151">
            <v>29.310000000000002</v>
          </cell>
          <cell r="Q16151">
            <v>46054</v>
          </cell>
          <cell r="W16151" t="str">
            <v>SP INT 5</v>
          </cell>
          <cell r="X16151" t="str">
            <v>SP INT 5</v>
          </cell>
        </row>
        <row r="16152">
          <cell r="B16152">
            <v>2</v>
          </cell>
          <cell r="K16152" t="str">
            <v>VIAGEM E LOGÍSTICA</v>
          </cell>
          <cell r="P16152">
            <v>245.03</v>
          </cell>
          <cell r="Q16152">
            <v>46054</v>
          </cell>
          <cell r="W16152" t="str">
            <v>SP INT 5</v>
          </cell>
          <cell r="X16152" t="str">
            <v>SP INT 5</v>
          </cell>
        </row>
        <row r="16153">
          <cell r="B16153">
            <v>2</v>
          </cell>
          <cell r="K16153" t="str">
            <v>PLANTÕES E LOJAS</v>
          </cell>
          <cell r="P16153">
            <v>1859.68</v>
          </cell>
          <cell r="Q16153">
            <v>46054</v>
          </cell>
          <cell r="W16153" t="str">
            <v>SP INT 5</v>
          </cell>
          <cell r="X16153" t="str">
            <v>SP INT 5</v>
          </cell>
        </row>
        <row r="16154">
          <cell r="B16154">
            <v>2</v>
          </cell>
          <cell r="K16154" t="str">
            <v>PLANTÕES E LOJAS</v>
          </cell>
          <cell r="P16154">
            <v>834.65</v>
          </cell>
          <cell r="Q16154">
            <v>46054</v>
          </cell>
          <cell r="W16154" t="str">
            <v>SP INT 5</v>
          </cell>
          <cell r="X16154" t="str">
            <v>SP INT 5</v>
          </cell>
        </row>
        <row r="16155">
          <cell r="B16155">
            <v>2</v>
          </cell>
          <cell r="K16155" t="str">
            <v>PLANTÕES E LOJAS</v>
          </cell>
          <cell r="P16155">
            <v>46.18</v>
          </cell>
          <cell r="Q16155">
            <v>46054</v>
          </cell>
          <cell r="W16155" t="str">
            <v>SP INT 5</v>
          </cell>
          <cell r="X16155" t="str">
            <v>SP INT 5</v>
          </cell>
        </row>
        <row r="16156">
          <cell r="B16156">
            <v>2</v>
          </cell>
          <cell r="K16156" t="str">
            <v>PLANTÕES E LOJAS</v>
          </cell>
          <cell r="P16156">
            <v>500.68</v>
          </cell>
          <cell r="Q16156">
            <v>46054</v>
          </cell>
          <cell r="W16156" t="str">
            <v>SP INT 5</v>
          </cell>
          <cell r="X16156" t="str">
            <v>SP INT 5</v>
          </cell>
        </row>
        <row r="16157">
          <cell r="B16157">
            <v>2</v>
          </cell>
          <cell r="K16157" t="str">
            <v>PLANTÕES E LOJAS</v>
          </cell>
          <cell r="P16157">
            <v>1716.63</v>
          </cell>
          <cell r="Q16157">
            <v>46054</v>
          </cell>
          <cell r="W16157" t="str">
            <v>SP INT 5</v>
          </cell>
          <cell r="X16157" t="str">
            <v>SP INT 5</v>
          </cell>
        </row>
        <row r="16158">
          <cell r="B16158">
            <v>2</v>
          </cell>
          <cell r="K16158" t="str">
            <v>PLANTÕES E LOJAS</v>
          </cell>
          <cell r="P16158">
            <v>47.68</v>
          </cell>
          <cell r="Q16158">
            <v>46054</v>
          </cell>
          <cell r="W16158" t="str">
            <v>SP INT 5</v>
          </cell>
          <cell r="X16158" t="str">
            <v>SP INT 5</v>
          </cell>
        </row>
        <row r="16159">
          <cell r="B16159">
            <v>2</v>
          </cell>
          <cell r="K16159" t="str">
            <v>PLANTÕES E LOJAS</v>
          </cell>
          <cell r="P16159">
            <v>644.69000000000005</v>
          </cell>
          <cell r="Q16159">
            <v>46054</v>
          </cell>
          <cell r="W16159" t="str">
            <v>SP INT 5</v>
          </cell>
          <cell r="X16159" t="str">
            <v>SP INT 5</v>
          </cell>
        </row>
        <row r="16160">
          <cell r="B16160">
            <v>2</v>
          </cell>
          <cell r="K16160" t="str">
            <v>PLANTÕES E LOJAS</v>
          </cell>
          <cell r="P16160">
            <v>5515.83</v>
          </cell>
          <cell r="Q16160">
            <v>46054</v>
          </cell>
          <cell r="W16160" t="str">
            <v>SP INT 5</v>
          </cell>
          <cell r="X16160" t="str">
            <v>SP INT 5</v>
          </cell>
        </row>
        <row r="16161">
          <cell r="B16161">
            <v>2</v>
          </cell>
          <cell r="K16161" t="str">
            <v>PLANTÕES E LOJAS</v>
          </cell>
          <cell r="P16161">
            <v>1399.47</v>
          </cell>
          <cell r="Q16161">
            <v>46054</v>
          </cell>
          <cell r="W16161" t="str">
            <v>SP INT 5</v>
          </cell>
          <cell r="X16161" t="str">
            <v>SP INT 5</v>
          </cell>
        </row>
        <row r="16162">
          <cell r="B16162">
            <v>2</v>
          </cell>
          <cell r="K16162" t="str">
            <v>PLANTÕES E LOJAS</v>
          </cell>
          <cell r="P16162">
            <v>73.34</v>
          </cell>
          <cell r="Q16162">
            <v>46054</v>
          </cell>
          <cell r="W16162" t="str">
            <v>SP INT 5</v>
          </cell>
          <cell r="X16162" t="str">
            <v>SP INT 5</v>
          </cell>
        </row>
        <row r="16163">
          <cell r="B16163">
            <v>2</v>
          </cell>
          <cell r="K16163" t="str">
            <v>PLANTÕES E LOJAS</v>
          </cell>
          <cell r="P16163">
            <v>3654.75</v>
          </cell>
          <cell r="Q16163">
            <v>46054</v>
          </cell>
          <cell r="W16163" t="str">
            <v>SP INT 5</v>
          </cell>
          <cell r="X16163" t="str">
            <v>SP INT 5</v>
          </cell>
        </row>
        <row r="16164">
          <cell r="B16164">
            <v>2</v>
          </cell>
          <cell r="K16164" t="str">
            <v>PLANTÕES E LOJAS</v>
          </cell>
          <cell r="P16164">
            <v>2965.5</v>
          </cell>
          <cell r="Q16164">
            <v>46054</v>
          </cell>
          <cell r="W16164" t="str">
            <v>SP INT 5</v>
          </cell>
          <cell r="X16164" t="str">
            <v>SP INT 5</v>
          </cell>
        </row>
        <row r="16165">
          <cell r="B16165">
            <v>2</v>
          </cell>
          <cell r="K16165" t="str">
            <v>PLANTÕES E LOJAS</v>
          </cell>
          <cell r="P16165">
            <v>0</v>
          </cell>
          <cell r="Q16165">
            <v>46054</v>
          </cell>
          <cell r="W16165" t="str">
            <v>SP INT 5</v>
          </cell>
          <cell r="X16165" t="str">
            <v>SP INT 5</v>
          </cell>
        </row>
        <row r="16166">
          <cell r="B16166">
            <v>2</v>
          </cell>
          <cell r="K16166" t="str">
            <v>PLANTÕES E LOJAS</v>
          </cell>
          <cell r="P16166">
            <v>39.67</v>
          </cell>
          <cell r="Q16166">
            <v>46054</v>
          </cell>
          <cell r="W16166" t="str">
            <v>SP INT 5</v>
          </cell>
          <cell r="X16166" t="str">
            <v>SP INT 5</v>
          </cell>
        </row>
        <row r="16167">
          <cell r="B16167">
            <v>2</v>
          </cell>
          <cell r="K16167" t="str">
            <v>PLANTÕES E LOJAS</v>
          </cell>
          <cell r="P16167">
            <v>3738.43</v>
          </cell>
          <cell r="Q16167">
            <v>46054</v>
          </cell>
          <cell r="W16167" t="str">
            <v>SP INT 5</v>
          </cell>
          <cell r="X16167" t="str">
            <v>SP INT 5</v>
          </cell>
        </row>
        <row r="16168">
          <cell r="B16168">
            <v>2</v>
          </cell>
          <cell r="K16168" t="str">
            <v>PLANTÕES E LOJAS</v>
          </cell>
          <cell r="P16168">
            <v>47.68</v>
          </cell>
          <cell r="Q16168">
            <v>46054</v>
          </cell>
          <cell r="W16168" t="str">
            <v>SP INT 5</v>
          </cell>
          <cell r="X16168" t="str">
            <v>SP INT 5</v>
          </cell>
        </row>
        <row r="16169">
          <cell r="B16169">
            <v>2</v>
          </cell>
          <cell r="K16169" t="str">
            <v>PLANTÕES E LOJAS</v>
          </cell>
          <cell r="P16169">
            <v>972.75</v>
          </cell>
          <cell r="Q16169">
            <v>46054</v>
          </cell>
          <cell r="W16169" t="str">
            <v>SP INT 5</v>
          </cell>
          <cell r="X16169" t="str">
            <v>SP INT 5</v>
          </cell>
        </row>
        <row r="16170">
          <cell r="B16170">
            <v>2</v>
          </cell>
          <cell r="K16170" t="str">
            <v>PLANTÕES E LOJAS</v>
          </cell>
          <cell r="P16170">
            <v>2575.25</v>
          </cell>
          <cell r="Q16170">
            <v>46054</v>
          </cell>
          <cell r="W16170" t="str">
            <v>SP INT 5</v>
          </cell>
          <cell r="X16170" t="str">
            <v>SP INT 5</v>
          </cell>
        </row>
        <row r="16171">
          <cell r="B16171">
            <v>2</v>
          </cell>
          <cell r="K16171" t="str">
            <v>PLANTÕES E LOJAS</v>
          </cell>
          <cell r="P16171">
            <v>1279.46</v>
          </cell>
          <cell r="Q16171">
            <v>46054</v>
          </cell>
          <cell r="W16171" t="str">
            <v>SP INT 5</v>
          </cell>
          <cell r="X16171" t="str">
            <v>SP INT 5</v>
          </cell>
        </row>
        <row r="16172">
          <cell r="B16172">
            <v>2</v>
          </cell>
          <cell r="K16172" t="str">
            <v>PLANTÕES E LOJAS</v>
          </cell>
          <cell r="P16172">
            <v>75.08</v>
          </cell>
          <cell r="Q16172">
            <v>46054</v>
          </cell>
          <cell r="W16172" t="str">
            <v>SP INT 5</v>
          </cell>
          <cell r="X16172" t="str">
            <v>SP INT 5</v>
          </cell>
        </row>
        <row r="16173">
          <cell r="B16173">
            <v>2</v>
          </cell>
          <cell r="K16173" t="str">
            <v>PLANTÕES E LOJAS</v>
          </cell>
          <cell r="P16173">
            <v>222.1</v>
          </cell>
          <cell r="Q16173">
            <v>46054</v>
          </cell>
          <cell r="W16173" t="str">
            <v>SP INT 5</v>
          </cell>
          <cell r="X16173" t="str">
            <v>SP INT 5</v>
          </cell>
        </row>
        <row r="16174">
          <cell r="B16174">
            <v>2</v>
          </cell>
          <cell r="K16174" t="str">
            <v>PLANTÕES E LOJAS</v>
          </cell>
          <cell r="P16174">
            <v>20.5</v>
          </cell>
          <cell r="Q16174">
            <v>46054</v>
          </cell>
          <cell r="W16174" t="str">
            <v>SP INT 5</v>
          </cell>
          <cell r="X16174" t="str">
            <v>SP INT 5</v>
          </cell>
        </row>
        <row r="16175">
          <cell r="B16175">
            <v>2</v>
          </cell>
          <cell r="K16175" t="str">
            <v>PLANTÕES E LOJAS</v>
          </cell>
          <cell r="P16175">
            <v>0</v>
          </cell>
          <cell r="Q16175">
            <v>46054</v>
          </cell>
          <cell r="W16175" t="str">
            <v>SP INT 5</v>
          </cell>
          <cell r="X16175" t="str">
            <v>SP INT 5</v>
          </cell>
        </row>
        <row r="16176">
          <cell r="B16176">
            <v>2</v>
          </cell>
          <cell r="K16176" t="str">
            <v>PLANTÕES E LOJAS</v>
          </cell>
          <cell r="P16176">
            <v>39.67</v>
          </cell>
          <cell r="Q16176">
            <v>46054</v>
          </cell>
          <cell r="W16176" t="str">
            <v>SP INT 5</v>
          </cell>
          <cell r="X16176" t="str">
            <v>SP INT 5</v>
          </cell>
        </row>
        <row r="16177">
          <cell r="B16177">
            <v>2</v>
          </cell>
          <cell r="K16177" t="str">
            <v>PLANTÕES E LOJAS</v>
          </cell>
          <cell r="P16177">
            <v>3738.43</v>
          </cell>
          <cell r="Q16177">
            <v>46054</v>
          </cell>
          <cell r="W16177" t="str">
            <v>SP INT 5</v>
          </cell>
          <cell r="X16177" t="str">
            <v>SP INT 5</v>
          </cell>
        </row>
        <row r="16178">
          <cell r="B16178">
            <v>2</v>
          </cell>
          <cell r="K16178" t="str">
            <v>PLANTÕES E LOJAS</v>
          </cell>
          <cell r="P16178">
            <v>47.68</v>
          </cell>
          <cell r="Q16178">
            <v>46054</v>
          </cell>
          <cell r="W16178" t="str">
            <v>SP INT 5</v>
          </cell>
          <cell r="X16178" t="str">
            <v>SP INT 5</v>
          </cell>
        </row>
        <row r="16179">
          <cell r="B16179">
            <v>2</v>
          </cell>
          <cell r="K16179" t="str">
            <v>PLANTÕES E LOJAS</v>
          </cell>
          <cell r="P16179">
            <v>2288.83</v>
          </cell>
          <cell r="Q16179">
            <v>46054</v>
          </cell>
          <cell r="W16179" t="str">
            <v>SP INT 5</v>
          </cell>
          <cell r="X16179" t="str">
            <v>SP INT 5</v>
          </cell>
        </row>
        <row r="16180">
          <cell r="B16180">
            <v>2</v>
          </cell>
          <cell r="K16180" t="str">
            <v>PLANTÕES E LOJAS</v>
          </cell>
          <cell r="P16180">
            <v>1865.88</v>
          </cell>
          <cell r="Q16180">
            <v>46054</v>
          </cell>
          <cell r="W16180" t="str">
            <v>SP INT 5</v>
          </cell>
          <cell r="X16180" t="str">
            <v>SP INT 5</v>
          </cell>
        </row>
        <row r="16181">
          <cell r="B16181">
            <v>2</v>
          </cell>
          <cell r="K16181" t="str">
            <v>ADMINISTRATIVO</v>
          </cell>
          <cell r="P16181">
            <v>27.99</v>
          </cell>
          <cell r="Q16181">
            <v>46054</v>
          </cell>
          <cell r="W16181" t="str">
            <v>SP INT 5</v>
          </cell>
          <cell r="X16181" t="str">
            <v>SP INT 5</v>
          </cell>
        </row>
        <row r="16182">
          <cell r="B16182">
            <v>2</v>
          </cell>
          <cell r="K16182" t="str">
            <v>JURÍDICO</v>
          </cell>
          <cell r="P16182">
            <v>12740.97</v>
          </cell>
          <cell r="Q16182">
            <v>46054</v>
          </cell>
          <cell r="W16182" t="str">
            <v>SP INT 5</v>
          </cell>
          <cell r="X16182" t="str">
            <v>SP INT 5</v>
          </cell>
        </row>
        <row r="16183">
          <cell r="B16183">
            <v>2</v>
          </cell>
          <cell r="K16183" t="str">
            <v>JURÍDICO</v>
          </cell>
          <cell r="P16183">
            <v>154.75</v>
          </cell>
          <cell r="Q16183">
            <v>46054</v>
          </cell>
          <cell r="W16183" t="str">
            <v>SP INT 5</v>
          </cell>
          <cell r="X16183" t="str">
            <v>SP INT 5</v>
          </cell>
        </row>
        <row r="16184">
          <cell r="B16184">
            <v>2</v>
          </cell>
          <cell r="K16184" t="str">
            <v>JURÍDICO</v>
          </cell>
          <cell r="P16184">
            <v>-3885.9100000000003</v>
          </cell>
          <cell r="Q16184">
            <v>46054</v>
          </cell>
          <cell r="W16184" t="str">
            <v>SP INT 5</v>
          </cell>
          <cell r="X16184" t="str">
            <v>SP INT 5</v>
          </cell>
        </row>
        <row r="16185">
          <cell r="B16185">
            <v>2</v>
          </cell>
          <cell r="K16185" t="str">
            <v>JURÍDICO</v>
          </cell>
          <cell r="P16185">
            <v>2166.4800000000005</v>
          </cell>
          <cell r="Q16185">
            <v>46054</v>
          </cell>
          <cell r="W16185" t="str">
            <v>SP INT 5</v>
          </cell>
          <cell r="X16185" t="str">
            <v>SP INT 5</v>
          </cell>
        </row>
        <row r="16186">
          <cell r="B16186">
            <v>2</v>
          </cell>
          <cell r="K16186" t="str">
            <v>SALÁRIOS, ENCARGOS E BENEFÍCIOS</v>
          </cell>
          <cell r="P16186">
            <v>12.17</v>
          </cell>
          <cell r="Q16186">
            <v>46054</v>
          </cell>
          <cell r="W16186" t="str">
            <v>SP INT 5</v>
          </cell>
          <cell r="X16186" t="str">
            <v>SP INT 5</v>
          </cell>
        </row>
        <row r="16187">
          <cell r="B16187">
            <v>2</v>
          </cell>
          <cell r="K16187" t="str">
            <v>SERVIÇOS</v>
          </cell>
          <cell r="P16187">
            <v>9.7799999999999994</v>
          </cell>
          <cell r="Q16187">
            <v>46054</v>
          </cell>
          <cell r="W16187" t="str">
            <v>SP INT 5</v>
          </cell>
          <cell r="X16187" t="str">
            <v>SP INT 5</v>
          </cell>
        </row>
        <row r="16188">
          <cell r="B16188">
            <v>2</v>
          </cell>
          <cell r="K16188" t="str">
            <v>PLANTÕES E LOJAS</v>
          </cell>
          <cell r="P16188">
            <v>13.8</v>
          </cell>
          <cell r="Q16188">
            <v>46054</v>
          </cell>
          <cell r="W16188" t="str">
            <v>SP INT 5</v>
          </cell>
          <cell r="X16188" t="str">
            <v>SP INT 5</v>
          </cell>
        </row>
        <row r="16189">
          <cell r="B16189">
            <v>2</v>
          </cell>
          <cell r="K16189" t="str">
            <v>PLANTÕES E LOJAS</v>
          </cell>
          <cell r="P16189">
            <v>3242.51</v>
          </cell>
          <cell r="Q16189">
            <v>46054</v>
          </cell>
          <cell r="W16189" t="str">
            <v>SP INT 5</v>
          </cell>
          <cell r="X16189" t="str">
            <v>SP INT 5</v>
          </cell>
        </row>
        <row r="16190">
          <cell r="B16190">
            <v>2</v>
          </cell>
          <cell r="K16190" t="str">
            <v>PLANTÕES E LOJAS</v>
          </cell>
          <cell r="P16190">
            <v>7597.66</v>
          </cell>
          <cell r="Q16190">
            <v>46054</v>
          </cell>
          <cell r="W16190" t="str">
            <v>SP INT 5</v>
          </cell>
          <cell r="X16190" t="str">
            <v>SP INT 5</v>
          </cell>
        </row>
        <row r="16191">
          <cell r="B16191">
            <v>2</v>
          </cell>
          <cell r="K16191" t="str">
            <v>PLANTÕES E LOJAS</v>
          </cell>
          <cell r="P16191">
            <v>1884.47</v>
          </cell>
          <cell r="Q16191">
            <v>46054</v>
          </cell>
          <cell r="W16191" t="str">
            <v>SP INT 5</v>
          </cell>
          <cell r="X16191" t="str">
            <v>SP INT 5</v>
          </cell>
        </row>
        <row r="16192">
          <cell r="B16192">
            <v>2</v>
          </cell>
          <cell r="K16192" t="str">
            <v>PLANTÕES E LOJAS</v>
          </cell>
          <cell r="P16192">
            <v>2914.55</v>
          </cell>
          <cell r="Q16192">
            <v>46054</v>
          </cell>
          <cell r="W16192" t="str">
            <v>SP INT 5</v>
          </cell>
          <cell r="X16192" t="str">
            <v>SP INT 5</v>
          </cell>
        </row>
        <row r="16193">
          <cell r="B16193">
            <v>2</v>
          </cell>
          <cell r="K16193" t="str">
            <v>PLANTÕES E LOJAS</v>
          </cell>
          <cell r="P16193">
            <v>1626.43</v>
          </cell>
          <cell r="Q16193">
            <v>46054</v>
          </cell>
          <cell r="W16193" t="str">
            <v>SP INT 5</v>
          </cell>
          <cell r="X16193" t="str">
            <v>SP INT 5</v>
          </cell>
        </row>
        <row r="16194">
          <cell r="B16194">
            <v>2</v>
          </cell>
          <cell r="K16194" t="str">
            <v>PLANTÕES E LOJAS</v>
          </cell>
          <cell r="P16194">
            <v>17.149999999999999</v>
          </cell>
          <cell r="Q16194">
            <v>46054</v>
          </cell>
          <cell r="W16194" t="str">
            <v>SP INT 5</v>
          </cell>
          <cell r="X16194" t="str">
            <v>SP INT 5</v>
          </cell>
        </row>
        <row r="16195">
          <cell r="B16195">
            <v>2</v>
          </cell>
          <cell r="K16195" t="str">
            <v>PLANTÕES E LOJAS</v>
          </cell>
          <cell r="P16195">
            <v>1066.22</v>
          </cell>
          <cell r="Q16195">
            <v>46054</v>
          </cell>
          <cell r="W16195" t="str">
            <v>SP INT 5</v>
          </cell>
          <cell r="X16195" t="str">
            <v>SP INT 5</v>
          </cell>
        </row>
        <row r="16196">
          <cell r="B16196">
            <v>2</v>
          </cell>
          <cell r="K16196" t="str">
            <v>ADMINISTRATIVO</v>
          </cell>
          <cell r="P16196">
            <v>1575.3</v>
          </cell>
          <cell r="Q16196">
            <v>46054</v>
          </cell>
          <cell r="W16196" t="str">
            <v>SP INT 6</v>
          </cell>
          <cell r="X16196" t="str">
            <v>SP INT 6</v>
          </cell>
        </row>
        <row r="16197">
          <cell r="B16197">
            <v>2</v>
          </cell>
          <cell r="K16197" t="str">
            <v>DESPESAS GERAIS</v>
          </cell>
          <cell r="P16197">
            <v>0</v>
          </cell>
          <cell r="Q16197">
            <v>46054</v>
          </cell>
          <cell r="W16197" t="str">
            <v>SP INT 6</v>
          </cell>
          <cell r="X16197" t="str">
            <v>SP INT 6</v>
          </cell>
        </row>
        <row r="16198">
          <cell r="B16198">
            <v>2</v>
          </cell>
          <cell r="K16198" t="str">
            <v>PLANTÕES E LOJAS</v>
          </cell>
          <cell r="P16198">
            <v>0</v>
          </cell>
          <cell r="Q16198">
            <v>46054</v>
          </cell>
          <cell r="W16198" t="str">
            <v>SP INT 6</v>
          </cell>
          <cell r="X16198" t="str">
            <v>SP INT 6</v>
          </cell>
        </row>
        <row r="16199">
          <cell r="B16199">
            <v>2</v>
          </cell>
          <cell r="K16199" t="str">
            <v>PLANTÕES E LOJAS</v>
          </cell>
          <cell r="P16199">
            <v>34.25</v>
          </cell>
          <cell r="Q16199">
            <v>46054</v>
          </cell>
          <cell r="W16199" t="str">
            <v>SP INT 6</v>
          </cell>
          <cell r="X16199" t="str">
            <v>SP INT 6</v>
          </cell>
        </row>
        <row r="16200">
          <cell r="B16200">
            <v>2</v>
          </cell>
          <cell r="K16200" t="str">
            <v>PLANTÕES E LOJAS</v>
          </cell>
          <cell r="P16200">
            <v>3061.32</v>
          </cell>
          <cell r="Q16200">
            <v>46054</v>
          </cell>
          <cell r="W16200" t="str">
            <v>SP INT 6</v>
          </cell>
          <cell r="X16200" t="str">
            <v>SP INT 6</v>
          </cell>
        </row>
        <row r="16201">
          <cell r="B16201">
            <v>2</v>
          </cell>
          <cell r="K16201" t="str">
            <v>PLANTÕES E LOJAS</v>
          </cell>
          <cell r="P16201">
            <v>1955.05</v>
          </cell>
          <cell r="Q16201">
            <v>46054</v>
          </cell>
          <cell r="W16201" t="str">
            <v>SP INT 6</v>
          </cell>
          <cell r="X16201" t="str">
            <v>SP INT 6</v>
          </cell>
        </row>
        <row r="16202">
          <cell r="B16202">
            <v>2</v>
          </cell>
          <cell r="K16202" t="str">
            <v>PLANTÕES E LOJAS</v>
          </cell>
          <cell r="P16202">
            <v>495.91</v>
          </cell>
          <cell r="Q16202">
            <v>46054</v>
          </cell>
          <cell r="W16202" t="str">
            <v>SP INT 6</v>
          </cell>
          <cell r="X16202" t="str">
            <v>SP INT 6</v>
          </cell>
        </row>
        <row r="16203">
          <cell r="B16203">
            <v>2</v>
          </cell>
          <cell r="K16203" t="str">
            <v>PLANTÕES E LOJAS</v>
          </cell>
          <cell r="P16203">
            <v>4505.37</v>
          </cell>
          <cell r="Q16203">
            <v>46054</v>
          </cell>
          <cell r="W16203" t="str">
            <v>SP INT 6</v>
          </cell>
          <cell r="X16203" t="str">
            <v>SP INT 6</v>
          </cell>
        </row>
        <row r="16204">
          <cell r="B16204">
            <v>2</v>
          </cell>
          <cell r="K16204" t="str">
            <v>PLANTÕES E LOJAS</v>
          </cell>
          <cell r="P16204">
            <v>4959.1400000000003</v>
          </cell>
          <cell r="Q16204">
            <v>46054</v>
          </cell>
          <cell r="W16204" t="str">
            <v>SP INT 6</v>
          </cell>
          <cell r="X16204" t="str">
            <v>SP INT 6</v>
          </cell>
        </row>
        <row r="16205">
          <cell r="B16205">
            <v>2</v>
          </cell>
          <cell r="K16205" t="str">
            <v>PLANTÕES E LOJAS</v>
          </cell>
          <cell r="P16205">
            <v>120.89</v>
          </cell>
          <cell r="Q16205">
            <v>46054</v>
          </cell>
          <cell r="W16205" t="str">
            <v>SP INT 6</v>
          </cell>
          <cell r="X16205" t="str">
            <v>SP INT 6</v>
          </cell>
        </row>
        <row r="16206">
          <cell r="B16206">
            <v>2</v>
          </cell>
          <cell r="K16206" t="str">
            <v>PLANTÕES E LOJAS</v>
          </cell>
          <cell r="P16206">
            <v>3272.56</v>
          </cell>
          <cell r="Q16206">
            <v>46054</v>
          </cell>
          <cell r="W16206" t="str">
            <v>SP INT 6</v>
          </cell>
          <cell r="X16206" t="str">
            <v>SP INT 6</v>
          </cell>
        </row>
        <row r="16207">
          <cell r="B16207">
            <v>2</v>
          </cell>
          <cell r="K16207" t="str">
            <v>PLANTÕES E LOJAS</v>
          </cell>
          <cell r="P16207">
            <v>83.56</v>
          </cell>
          <cell r="Q16207">
            <v>46054</v>
          </cell>
          <cell r="W16207" t="str">
            <v>SP INT 6</v>
          </cell>
          <cell r="X16207" t="str">
            <v>SP INT 6</v>
          </cell>
        </row>
        <row r="16208">
          <cell r="B16208">
            <v>2</v>
          </cell>
          <cell r="K16208" t="str">
            <v>PLANTÕES E LOJAS</v>
          </cell>
          <cell r="P16208">
            <v>3862.41</v>
          </cell>
          <cell r="Q16208">
            <v>46054</v>
          </cell>
          <cell r="W16208" t="str">
            <v>SP INT 6</v>
          </cell>
          <cell r="X16208" t="str">
            <v>SP INT 6</v>
          </cell>
        </row>
        <row r="16209">
          <cell r="B16209">
            <v>2</v>
          </cell>
          <cell r="K16209" t="str">
            <v>PLANTÕES E LOJAS</v>
          </cell>
          <cell r="P16209">
            <v>12674.42</v>
          </cell>
          <cell r="Q16209">
            <v>46054</v>
          </cell>
          <cell r="W16209" t="str">
            <v>SP INT 6</v>
          </cell>
          <cell r="X16209" t="str">
            <v>SP INT 6</v>
          </cell>
        </row>
        <row r="16210">
          <cell r="B16210">
            <v>2</v>
          </cell>
          <cell r="K16210" t="str">
            <v>PLANTÕES E LOJAS</v>
          </cell>
          <cell r="P16210">
            <v>4711.0200000000004</v>
          </cell>
          <cell r="Q16210">
            <v>46054</v>
          </cell>
          <cell r="W16210" t="str">
            <v>SP INT 6</v>
          </cell>
          <cell r="X16210" t="str">
            <v>SP INT 6</v>
          </cell>
        </row>
        <row r="16211">
          <cell r="B16211">
            <v>2</v>
          </cell>
          <cell r="K16211" t="str">
            <v>PLANTÕES E LOJAS</v>
          </cell>
          <cell r="P16211">
            <v>294.25</v>
          </cell>
          <cell r="Q16211">
            <v>46054</v>
          </cell>
          <cell r="W16211" t="str">
            <v>SP INT 6</v>
          </cell>
          <cell r="X16211" t="str">
            <v>SP INT 6</v>
          </cell>
        </row>
        <row r="16212">
          <cell r="B16212">
            <v>2</v>
          </cell>
          <cell r="K16212" t="str">
            <v>PLANTÕES E LOJAS</v>
          </cell>
          <cell r="P16212">
            <v>1956.11</v>
          </cell>
          <cell r="Q16212">
            <v>46054</v>
          </cell>
          <cell r="W16212" t="str">
            <v>SP INT 6</v>
          </cell>
          <cell r="X16212" t="str">
            <v>SP INT 6</v>
          </cell>
        </row>
        <row r="16213">
          <cell r="B16213">
            <v>2</v>
          </cell>
          <cell r="K16213" t="str">
            <v>PLANTÕES E LOJAS</v>
          </cell>
          <cell r="P16213">
            <v>9.84</v>
          </cell>
          <cell r="Q16213">
            <v>46054</v>
          </cell>
          <cell r="W16213" t="str">
            <v>SP INT 6</v>
          </cell>
          <cell r="X16213" t="str">
            <v>SP INT 6</v>
          </cell>
        </row>
        <row r="16214">
          <cell r="B16214">
            <v>2</v>
          </cell>
          <cell r="K16214" t="str">
            <v>PLANTÕES E LOJAS</v>
          </cell>
          <cell r="P16214">
            <v>399.83</v>
          </cell>
          <cell r="Q16214">
            <v>46054</v>
          </cell>
          <cell r="W16214" t="str">
            <v>SP INT 6</v>
          </cell>
          <cell r="X16214" t="str">
            <v>SP INT 6</v>
          </cell>
        </row>
        <row r="16215">
          <cell r="B16215">
            <v>2</v>
          </cell>
          <cell r="K16215" t="str">
            <v>PLANTÕES E LOJAS</v>
          </cell>
          <cell r="P16215">
            <v>0</v>
          </cell>
          <cell r="Q16215">
            <v>46054</v>
          </cell>
          <cell r="W16215" t="str">
            <v>SP INT 6</v>
          </cell>
          <cell r="X16215" t="str">
            <v>SP INT 6</v>
          </cell>
        </row>
        <row r="16216">
          <cell r="B16216">
            <v>2</v>
          </cell>
          <cell r="K16216" t="str">
            <v>PLANTÕES E LOJAS</v>
          </cell>
          <cell r="P16216">
            <v>39.67</v>
          </cell>
          <cell r="Q16216">
            <v>46054</v>
          </cell>
          <cell r="W16216" t="str">
            <v>SP INT 6</v>
          </cell>
          <cell r="X16216" t="str">
            <v>SP INT 6</v>
          </cell>
        </row>
        <row r="16217">
          <cell r="B16217">
            <v>2</v>
          </cell>
          <cell r="K16217" t="str">
            <v>PLANTÕES E LOJAS</v>
          </cell>
          <cell r="P16217">
            <v>3337.88</v>
          </cell>
          <cell r="Q16217">
            <v>46054</v>
          </cell>
          <cell r="W16217" t="str">
            <v>SP INT 6</v>
          </cell>
          <cell r="X16217" t="str">
            <v>SP INT 6</v>
          </cell>
        </row>
        <row r="16218">
          <cell r="B16218">
            <v>2</v>
          </cell>
          <cell r="K16218" t="str">
            <v>PLANTÕES E LOJAS</v>
          </cell>
          <cell r="P16218">
            <v>1955.05</v>
          </cell>
          <cell r="Q16218">
            <v>46054</v>
          </cell>
          <cell r="W16218" t="str">
            <v>SP INT 6</v>
          </cell>
          <cell r="X16218" t="str">
            <v>SP INT 6</v>
          </cell>
        </row>
        <row r="16219">
          <cell r="B16219">
            <v>2</v>
          </cell>
          <cell r="K16219" t="str">
            <v>PLANTÕES E LOJAS</v>
          </cell>
          <cell r="P16219">
            <v>198.37</v>
          </cell>
          <cell r="Q16219">
            <v>46054</v>
          </cell>
          <cell r="W16219" t="str">
            <v>SP INT 6</v>
          </cell>
          <cell r="X16219" t="str">
            <v>SP INT 6</v>
          </cell>
        </row>
        <row r="16220">
          <cell r="B16220">
            <v>2</v>
          </cell>
          <cell r="K16220" t="str">
            <v>PLANTÕES E LOJAS</v>
          </cell>
          <cell r="P16220">
            <v>2914.55</v>
          </cell>
          <cell r="Q16220">
            <v>46054</v>
          </cell>
          <cell r="W16220" t="str">
            <v>SP INT 6</v>
          </cell>
          <cell r="X16220" t="str">
            <v>SP INT 6</v>
          </cell>
        </row>
        <row r="16221">
          <cell r="B16221">
            <v>2</v>
          </cell>
          <cell r="K16221" t="str">
            <v>PLANTÕES E LOJAS</v>
          </cell>
          <cell r="P16221">
            <v>446.32</v>
          </cell>
          <cell r="Q16221">
            <v>46054</v>
          </cell>
          <cell r="W16221" t="str">
            <v>SP INT 6</v>
          </cell>
          <cell r="X16221" t="str">
            <v>SP INT 6</v>
          </cell>
        </row>
        <row r="16222">
          <cell r="B16222">
            <v>2</v>
          </cell>
          <cell r="K16222" t="str">
            <v>PLANTÕES E LOJAS</v>
          </cell>
          <cell r="P16222">
            <v>151.63999999999999</v>
          </cell>
          <cell r="Q16222">
            <v>46054</v>
          </cell>
          <cell r="W16222" t="str">
            <v>SP INT 6</v>
          </cell>
          <cell r="X16222" t="str">
            <v>SP INT 6</v>
          </cell>
        </row>
        <row r="16223">
          <cell r="B16223">
            <v>2</v>
          </cell>
          <cell r="K16223" t="str">
            <v>PLANTÕES E LOJAS</v>
          </cell>
          <cell r="P16223">
            <v>810.63</v>
          </cell>
          <cell r="Q16223">
            <v>46054</v>
          </cell>
          <cell r="W16223" t="str">
            <v>SP INT 6</v>
          </cell>
          <cell r="X16223" t="str">
            <v>SP INT 6</v>
          </cell>
        </row>
        <row r="16224">
          <cell r="B16224">
            <v>2</v>
          </cell>
          <cell r="K16224" t="str">
            <v>PLANTÕES E LOJAS</v>
          </cell>
          <cell r="P16224">
            <v>539.6</v>
          </cell>
          <cell r="Q16224">
            <v>46054</v>
          </cell>
          <cell r="W16224" t="str">
            <v>SP INT 6</v>
          </cell>
          <cell r="X16224" t="str">
            <v>SP INT 6</v>
          </cell>
        </row>
        <row r="16225">
          <cell r="B16225">
            <v>2</v>
          </cell>
          <cell r="K16225" t="str">
            <v>PLANTÕES E LOJAS</v>
          </cell>
          <cell r="P16225">
            <v>666.38</v>
          </cell>
          <cell r="Q16225">
            <v>46054</v>
          </cell>
          <cell r="W16225" t="str">
            <v>SP INT 6</v>
          </cell>
          <cell r="X16225" t="str">
            <v>SP INT 6</v>
          </cell>
        </row>
        <row r="16226">
          <cell r="B16226">
            <v>2</v>
          </cell>
          <cell r="K16226" t="str">
            <v>ADMINISTRATIVO</v>
          </cell>
          <cell r="P16226">
            <v>58.54</v>
          </cell>
          <cell r="Q16226">
            <v>46054</v>
          </cell>
          <cell r="W16226" t="str">
            <v>SP INT 6</v>
          </cell>
          <cell r="X16226" t="str">
            <v>SP INT 6</v>
          </cell>
        </row>
        <row r="16227">
          <cell r="B16227">
            <v>2</v>
          </cell>
          <cell r="K16227" t="str">
            <v>COMISSÕES E PREMIAÇÕES (Contratada)</v>
          </cell>
          <cell r="P16227">
            <v>-31874.650025219958</v>
          </cell>
          <cell r="Q16227">
            <v>46054</v>
          </cell>
          <cell r="W16227" t="str">
            <v>SP INT 6</v>
          </cell>
          <cell r="X16227" t="str">
            <v>SP INT 6</v>
          </cell>
        </row>
        <row r="16228">
          <cell r="B16228">
            <v>2</v>
          </cell>
          <cell r="K16228" t="str">
            <v>DESPESAS GERAIS</v>
          </cell>
          <cell r="P16228">
            <v>15</v>
          </cell>
          <cell r="Q16228">
            <v>46054</v>
          </cell>
          <cell r="W16228" t="str">
            <v>SP INT 6</v>
          </cell>
          <cell r="X16228" t="str">
            <v>SP INT 6</v>
          </cell>
        </row>
        <row r="16229">
          <cell r="B16229">
            <v>2</v>
          </cell>
          <cell r="K16229" t="str">
            <v>JURÍDICO</v>
          </cell>
          <cell r="P16229">
            <v>42318.44</v>
          </cell>
          <cell r="Q16229">
            <v>46054</v>
          </cell>
          <cell r="W16229" t="str">
            <v>SP INT 6</v>
          </cell>
          <cell r="X16229" t="str">
            <v>SP INT 6</v>
          </cell>
        </row>
        <row r="16230">
          <cell r="B16230">
            <v>2</v>
          </cell>
          <cell r="K16230" t="str">
            <v>JURÍDICO</v>
          </cell>
          <cell r="P16230">
            <v>513.99</v>
          </cell>
          <cell r="Q16230">
            <v>46054</v>
          </cell>
          <cell r="W16230" t="str">
            <v>SP INT 6</v>
          </cell>
          <cell r="X16230" t="str">
            <v>SP INT 6</v>
          </cell>
        </row>
        <row r="16231">
          <cell r="B16231">
            <v>2</v>
          </cell>
          <cell r="K16231" t="str">
            <v>SALÁRIOS, ENCARGOS E BENEFÍCIOS</v>
          </cell>
          <cell r="P16231">
            <v>54.23</v>
          </cell>
          <cell r="Q16231">
            <v>46054</v>
          </cell>
          <cell r="W16231" t="str">
            <v>SP INT 6</v>
          </cell>
          <cell r="X16231" t="str">
            <v>SP INT 6</v>
          </cell>
        </row>
        <row r="16232">
          <cell r="B16232">
            <v>2</v>
          </cell>
          <cell r="K16232" t="str">
            <v>VIAGEM E LOGÍSTICA</v>
          </cell>
          <cell r="P16232">
            <v>19.91</v>
          </cell>
          <cell r="Q16232">
            <v>46054</v>
          </cell>
          <cell r="W16232" t="str">
            <v>SP INT 6</v>
          </cell>
          <cell r="X16232" t="str">
            <v>SP INT 6</v>
          </cell>
        </row>
        <row r="16233">
          <cell r="B16233">
            <v>2</v>
          </cell>
          <cell r="K16233" t="str">
            <v>MARKETING</v>
          </cell>
          <cell r="P16233">
            <v>30807.31</v>
          </cell>
          <cell r="Q16233">
            <v>46054</v>
          </cell>
          <cell r="W16233" t="str">
            <v>SP INT 6</v>
          </cell>
          <cell r="X16233" t="str">
            <v>SP INT 6</v>
          </cell>
        </row>
        <row r="16234">
          <cell r="B16234">
            <v>2</v>
          </cell>
          <cell r="K16234" t="str">
            <v>PLANTÕES E LOJAS</v>
          </cell>
          <cell r="P16234">
            <v>39.67</v>
          </cell>
          <cell r="Q16234">
            <v>46054</v>
          </cell>
          <cell r="W16234" t="str">
            <v>SP INT 6</v>
          </cell>
          <cell r="X16234" t="str">
            <v>SP INT 6</v>
          </cell>
        </row>
        <row r="16235">
          <cell r="B16235">
            <v>2</v>
          </cell>
          <cell r="K16235" t="str">
            <v>PLANTÕES E LOJAS</v>
          </cell>
          <cell r="P16235">
            <v>1907.36</v>
          </cell>
          <cell r="Q16235">
            <v>46054</v>
          </cell>
          <cell r="W16235" t="str">
            <v>SP INT 6</v>
          </cell>
          <cell r="X16235" t="str">
            <v>SP INT 6</v>
          </cell>
        </row>
        <row r="16236">
          <cell r="B16236">
            <v>2</v>
          </cell>
          <cell r="K16236" t="str">
            <v>PLANTÕES E LOJAS</v>
          </cell>
          <cell r="P16236">
            <v>47.68</v>
          </cell>
          <cell r="Q16236">
            <v>46054</v>
          </cell>
          <cell r="W16236" t="str">
            <v>SP INT 6</v>
          </cell>
          <cell r="X16236" t="str">
            <v>SP INT 6</v>
          </cell>
        </row>
        <row r="16237">
          <cell r="B16237">
            <v>2</v>
          </cell>
          <cell r="K16237" t="str">
            <v>PLANTÕES E LOJAS</v>
          </cell>
          <cell r="P16237">
            <v>16959.62</v>
          </cell>
          <cell r="Q16237">
            <v>46054</v>
          </cell>
          <cell r="W16237" t="str">
            <v>SP INT 6</v>
          </cell>
          <cell r="X16237" t="str">
            <v>SP INT 6</v>
          </cell>
        </row>
        <row r="16238">
          <cell r="B16238">
            <v>2</v>
          </cell>
          <cell r="K16238" t="str">
            <v>PLANTÕES E LOJAS</v>
          </cell>
          <cell r="P16238">
            <v>4505.37</v>
          </cell>
          <cell r="Q16238">
            <v>46054</v>
          </cell>
          <cell r="W16238" t="str">
            <v>SP INT 6</v>
          </cell>
          <cell r="X16238" t="str">
            <v>SP INT 6</v>
          </cell>
        </row>
        <row r="16239">
          <cell r="B16239">
            <v>2</v>
          </cell>
          <cell r="K16239" t="str">
            <v>PLANTÕES E LOJAS</v>
          </cell>
          <cell r="P16239">
            <v>126.52</v>
          </cell>
          <cell r="Q16239">
            <v>46054</v>
          </cell>
          <cell r="W16239" t="str">
            <v>SP INT 6</v>
          </cell>
          <cell r="X16239" t="str">
            <v>SP INT 6</v>
          </cell>
        </row>
        <row r="16240">
          <cell r="B16240">
            <v>2</v>
          </cell>
          <cell r="K16240" t="str">
            <v>PLANTÕES E LOJAS</v>
          </cell>
          <cell r="P16240">
            <v>26.51</v>
          </cell>
          <cell r="Q16240">
            <v>46054</v>
          </cell>
          <cell r="W16240" t="str">
            <v>SP INT 6</v>
          </cell>
          <cell r="X16240" t="str">
            <v>SP INT 6</v>
          </cell>
        </row>
        <row r="16241">
          <cell r="B16241">
            <v>2</v>
          </cell>
          <cell r="K16241" t="str">
            <v>PLANTÕES E LOJAS</v>
          </cell>
          <cell r="P16241">
            <v>1055.96</v>
          </cell>
          <cell r="Q16241">
            <v>46054</v>
          </cell>
          <cell r="W16241" t="str">
            <v>SP INT 6</v>
          </cell>
          <cell r="X16241" t="str">
            <v>SP INT 6</v>
          </cell>
        </row>
        <row r="16242">
          <cell r="B16242">
            <v>2</v>
          </cell>
          <cell r="K16242" t="str">
            <v>DESPESAS GERAIS</v>
          </cell>
          <cell r="P16242">
            <v>0</v>
          </cell>
          <cell r="Q16242">
            <v>46054</v>
          </cell>
          <cell r="W16242" t="str">
            <v>SP INT 6</v>
          </cell>
          <cell r="X16242" t="str">
            <v>SP INT 6</v>
          </cell>
        </row>
        <row r="16243">
          <cell r="B16243">
            <v>2</v>
          </cell>
          <cell r="K16243" t="str">
            <v>MARKETING</v>
          </cell>
          <cell r="P16243">
            <v>14355</v>
          </cell>
          <cell r="Q16243">
            <v>46054</v>
          </cell>
          <cell r="W16243" t="str">
            <v>SP INT 6</v>
          </cell>
          <cell r="X16243" t="str">
            <v>SP INT 6</v>
          </cell>
        </row>
        <row r="16244">
          <cell r="B16244">
            <v>2</v>
          </cell>
          <cell r="K16244" t="str">
            <v>SERV. DESP.E ITBI</v>
          </cell>
          <cell r="P16244">
            <v>7961.6</v>
          </cell>
          <cell r="Q16244">
            <v>46054</v>
          </cell>
          <cell r="W16244" t="str">
            <v>SENSIA CP</v>
          </cell>
          <cell r="X16244" t="str">
            <v>SENSIA</v>
          </cell>
        </row>
        <row r="16245">
          <cell r="B16245">
            <v>2</v>
          </cell>
          <cell r="K16245" t="str">
            <v>ADMINISTRATIVO</v>
          </cell>
          <cell r="P16245">
            <v>12.99</v>
          </cell>
          <cell r="Q16245">
            <v>46054</v>
          </cell>
          <cell r="W16245" t="str">
            <v>SENSIA CP</v>
          </cell>
          <cell r="X16245" t="str">
            <v>SENSIA</v>
          </cell>
        </row>
        <row r="16246">
          <cell r="B16246">
            <v>2</v>
          </cell>
          <cell r="K16246" t="str">
            <v>COMISSÕES E PREMIAÇÕES (Contratada)</v>
          </cell>
          <cell r="P16246">
            <v>268573.64678317436</v>
          </cell>
          <cell r="Q16246">
            <v>46054</v>
          </cell>
          <cell r="W16246" t="str">
            <v>SENSIA CP</v>
          </cell>
          <cell r="X16246" t="str">
            <v>SENSIA</v>
          </cell>
        </row>
        <row r="16247">
          <cell r="B16247">
            <v>2</v>
          </cell>
          <cell r="K16247" t="str">
            <v>COMISSÕES E PREMIAÇÕES (Contratada)</v>
          </cell>
          <cell r="P16247">
            <v>-36226.843134677307</v>
          </cell>
          <cell r="Q16247">
            <v>46054</v>
          </cell>
          <cell r="W16247" t="str">
            <v>SENSIA CP</v>
          </cell>
          <cell r="X16247" t="str">
            <v>SENSIA</v>
          </cell>
        </row>
        <row r="16248">
          <cell r="B16248">
            <v>2</v>
          </cell>
          <cell r="K16248" t="str">
            <v>COMISSÕES E PREMIAÇÕES (Contratada)</v>
          </cell>
          <cell r="P16248">
            <v>257.24239981256289</v>
          </cell>
          <cell r="Q16248">
            <v>46054</v>
          </cell>
          <cell r="W16248" t="str">
            <v>SENSIA CP</v>
          </cell>
          <cell r="X16248" t="str">
            <v>SENSIA</v>
          </cell>
        </row>
        <row r="16249">
          <cell r="B16249">
            <v>2</v>
          </cell>
          <cell r="K16249" t="str">
            <v>MARKETING</v>
          </cell>
          <cell r="P16249">
            <v>16000</v>
          </cell>
          <cell r="Q16249">
            <v>46054</v>
          </cell>
          <cell r="W16249" t="str">
            <v>SENSIA CP</v>
          </cell>
          <cell r="X16249" t="str">
            <v>SENSIA</v>
          </cell>
        </row>
        <row r="16250">
          <cell r="B16250">
            <v>2</v>
          </cell>
          <cell r="K16250" t="str">
            <v>MARKETING</v>
          </cell>
          <cell r="P16250">
            <v>16314</v>
          </cell>
          <cell r="Q16250">
            <v>46054</v>
          </cell>
          <cell r="W16250" t="str">
            <v>SENSIA CP</v>
          </cell>
          <cell r="X16250" t="str">
            <v>SENSIA</v>
          </cell>
        </row>
        <row r="16251">
          <cell r="B16251">
            <v>2</v>
          </cell>
          <cell r="K16251" t="str">
            <v>SALÁRIOS, ENCARGOS E BENEFÍCIOS</v>
          </cell>
          <cell r="P16251">
            <v>61.92</v>
          </cell>
          <cell r="Q16251">
            <v>46054</v>
          </cell>
          <cell r="W16251" t="str">
            <v>SENSIA CP</v>
          </cell>
          <cell r="X16251" t="str">
            <v>SENSIA</v>
          </cell>
        </row>
        <row r="16252">
          <cell r="B16252">
            <v>2</v>
          </cell>
          <cell r="K16252" t="str">
            <v>SALÁRIOS, ENCARGOS E BENEFÍCIOS</v>
          </cell>
          <cell r="P16252">
            <v>1</v>
          </cell>
          <cell r="Q16252">
            <v>46054</v>
          </cell>
          <cell r="W16252" t="str">
            <v>SENSIA CP</v>
          </cell>
          <cell r="X16252" t="str">
            <v>SENSIA</v>
          </cell>
        </row>
        <row r="16253">
          <cell r="B16253">
            <v>2</v>
          </cell>
          <cell r="K16253" t="str">
            <v>VIAGEM E LOGÍSTICA</v>
          </cell>
          <cell r="P16253">
            <v>9.9999999999980105E-3</v>
          </cell>
          <cell r="Q16253">
            <v>46054</v>
          </cell>
          <cell r="W16253" t="str">
            <v>SENSIA CP</v>
          </cell>
          <cell r="X16253" t="str">
            <v>SENSIA</v>
          </cell>
        </row>
        <row r="16254">
          <cell r="B16254">
            <v>2</v>
          </cell>
          <cell r="K16254" t="str">
            <v>VIAGEM E LOGÍSTICA</v>
          </cell>
          <cell r="P16254">
            <v>31.230000000000018</v>
          </cell>
          <cell r="Q16254">
            <v>46054</v>
          </cell>
          <cell r="W16254" t="str">
            <v>SENSIA CP</v>
          </cell>
          <cell r="X16254" t="str">
            <v>SENSIA</v>
          </cell>
        </row>
        <row r="16255">
          <cell r="B16255">
            <v>2</v>
          </cell>
          <cell r="K16255" t="str">
            <v>VIAGEM E LOGÍSTICA</v>
          </cell>
          <cell r="P16255">
            <v>0.53999999999999204</v>
          </cell>
          <cell r="Q16255">
            <v>46054</v>
          </cell>
          <cell r="W16255" t="str">
            <v>SENSIA CP</v>
          </cell>
          <cell r="X16255" t="str">
            <v>SENSIA</v>
          </cell>
        </row>
        <row r="16256">
          <cell r="B16256">
            <v>2</v>
          </cell>
          <cell r="K16256" t="str">
            <v>VIAGEM E LOGÍSTICA</v>
          </cell>
          <cell r="P16256">
            <v>12.41</v>
          </cell>
          <cell r="Q16256">
            <v>46054</v>
          </cell>
          <cell r="W16256" t="str">
            <v>SENSIA CP</v>
          </cell>
          <cell r="X16256" t="str">
            <v>SENSIA</v>
          </cell>
        </row>
        <row r="16257">
          <cell r="B16257">
            <v>2</v>
          </cell>
          <cell r="K16257" t="str">
            <v>PLANTÕES E LOJAS</v>
          </cell>
          <cell r="P16257">
            <v>1907.36</v>
          </cell>
          <cell r="Q16257">
            <v>46054</v>
          </cell>
          <cell r="W16257" t="str">
            <v>SENSIA CP</v>
          </cell>
          <cell r="X16257" t="str">
            <v>SENSIA</v>
          </cell>
        </row>
        <row r="16258">
          <cell r="B16258">
            <v>2</v>
          </cell>
          <cell r="K16258" t="str">
            <v>PLANTÕES E LOJAS</v>
          </cell>
          <cell r="P16258">
            <v>39.67</v>
          </cell>
          <cell r="Q16258">
            <v>46054</v>
          </cell>
          <cell r="W16258" t="str">
            <v>SENSIA CP</v>
          </cell>
          <cell r="X16258" t="str">
            <v>SENSIA</v>
          </cell>
        </row>
        <row r="16259">
          <cell r="B16259">
            <v>2</v>
          </cell>
          <cell r="K16259" t="str">
            <v>PLANTÕES E LOJAS</v>
          </cell>
          <cell r="P16259">
            <v>3004.09</v>
          </cell>
          <cell r="Q16259">
            <v>46054</v>
          </cell>
          <cell r="W16259" t="str">
            <v>SENSIA CP</v>
          </cell>
          <cell r="X16259" t="str">
            <v>SENSIA</v>
          </cell>
        </row>
        <row r="16260">
          <cell r="B16260">
            <v>2</v>
          </cell>
          <cell r="K16260" t="str">
            <v>PLANTÕES E LOJAS</v>
          </cell>
          <cell r="P16260">
            <v>2431.89</v>
          </cell>
          <cell r="Q16260">
            <v>46054</v>
          </cell>
          <cell r="W16260" t="str">
            <v>SENSIA CP</v>
          </cell>
          <cell r="X16260" t="str">
            <v>SENSIA</v>
          </cell>
        </row>
        <row r="16261">
          <cell r="B16261">
            <v>2</v>
          </cell>
          <cell r="K16261" t="str">
            <v>PLANTÕES E LOJAS</v>
          </cell>
          <cell r="P16261">
            <v>20179.89</v>
          </cell>
          <cell r="Q16261">
            <v>46054</v>
          </cell>
          <cell r="W16261" t="str">
            <v>SENSIA CP</v>
          </cell>
          <cell r="X16261" t="str">
            <v>SENSIA</v>
          </cell>
        </row>
        <row r="16262">
          <cell r="B16262">
            <v>2</v>
          </cell>
          <cell r="K16262" t="str">
            <v>PLANTÕES E LOJAS</v>
          </cell>
          <cell r="P16262">
            <v>4843.2700000000004</v>
          </cell>
          <cell r="Q16262">
            <v>46054</v>
          </cell>
          <cell r="W16262" t="str">
            <v>SENSIA CP</v>
          </cell>
          <cell r="X16262" t="str">
            <v>SENSIA</v>
          </cell>
        </row>
        <row r="16263">
          <cell r="B16263">
            <v>2</v>
          </cell>
          <cell r="K16263" t="str">
            <v>PLANTÕES E LOJAS</v>
          </cell>
          <cell r="P16263">
            <v>4974.91</v>
          </cell>
          <cell r="Q16263">
            <v>46054</v>
          </cell>
          <cell r="W16263" t="str">
            <v>SENSIA CP</v>
          </cell>
          <cell r="X16263" t="str">
            <v>SENSIA</v>
          </cell>
        </row>
        <row r="16264">
          <cell r="B16264">
            <v>2</v>
          </cell>
          <cell r="K16264" t="str">
            <v>PLANTÕES E LOJAS</v>
          </cell>
          <cell r="P16264">
            <v>1038</v>
          </cell>
          <cell r="Q16264">
            <v>46054</v>
          </cell>
          <cell r="W16264" t="str">
            <v>SENSIA CP</v>
          </cell>
          <cell r="X16264" t="str">
            <v>SENSIA</v>
          </cell>
        </row>
        <row r="16265">
          <cell r="B16265">
            <v>2</v>
          </cell>
          <cell r="K16265" t="str">
            <v>PLANTÕES E LOJAS</v>
          </cell>
          <cell r="P16265">
            <v>8.64</v>
          </cell>
          <cell r="Q16265">
            <v>46054</v>
          </cell>
          <cell r="W16265" t="str">
            <v>SENSIA CP</v>
          </cell>
          <cell r="X16265" t="str">
            <v>SENSIA</v>
          </cell>
        </row>
        <row r="16266">
          <cell r="B16266">
            <v>2</v>
          </cell>
          <cell r="K16266" t="str">
            <v>PLANTÕES E LOJAS</v>
          </cell>
          <cell r="P16266">
            <v>447.4</v>
          </cell>
          <cell r="Q16266">
            <v>46054</v>
          </cell>
          <cell r="W16266" t="str">
            <v>SENSIA CP</v>
          </cell>
          <cell r="X16266" t="str">
            <v>SENSIA</v>
          </cell>
        </row>
        <row r="16267">
          <cell r="B16267">
            <v>2</v>
          </cell>
          <cell r="K16267" t="str">
            <v>PLANTÕES E LOJAS</v>
          </cell>
          <cell r="P16267">
            <v>0</v>
          </cell>
          <cell r="Q16267">
            <v>46054</v>
          </cell>
          <cell r="W16267" t="str">
            <v>SENSIA CP</v>
          </cell>
          <cell r="X16267" t="str">
            <v>SENSIA</v>
          </cell>
        </row>
        <row r="16268">
          <cell r="B16268">
            <v>2</v>
          </cell>
          <cell r="K16268" t="str">
            <v>PLANTÕES E LOJAS</v>
          </cell>
          <cell r="P16268">
            <v>39.67</v>
          </cell>
          <cell r="Q16268">
            <v>46054</v>
          </cell>
          <cell r="W16268" t="str">
            <v>SENSIA CP</v>
          </cell>
          <cell r="X16268" t="str">
            <v>SENSIA</v>
          </cell>
        </row>
        <row r="16269">
          <cell r="B16269">
            <v>2</v>
          </cell>
          <cell r="K16269" t="str">
            <v>PLANTÕES E LOJAS</v>
          </cell>
          <cell r="P16269">
            <v>47.68</v>
          </cell>
          <cell r="Q16269">
            <v>46054</v>
          </cell>
          <cell r="W16269" t="str">
            <v>SENSIA CP</v>
          </cell>
          <cell r="X16269" t="str">
            <v>SENSIA</v>
          </cell>
        </row>
        <row r="16270">
          <cell r="B16270">
            <v>2</v>
          </cell>
          <cell r="K16270" t="str">
            <v>PLANTÕES E LOJAS</v>
          </cell>
          <cell r="P16270">
            <v>773.63</v>
          </cell>
          <cell r="Q16270">
            <v>46054</v>
          </cell>
          <cell r="W16270" t="str">
            <v>SENSIA CP</v>
          </cell>
          <cell r="X16270" t="str">
            <v>SENSIA</v>
          </cell>
        </row>
        <row r="16271">
          <cell r="B16271">
            <v>2</v>
          </cell>
          <cell r="K16271" t="str">
            <v>PLANTÕES E LOJAS</v>
          </cell>
          <cell r="P16271">
            <v>2193.48</v>
          </cell>
          <cell r="Q16271">
            <v>46054</v>
          </cell>
          <cell r="W16271" t="str">
            <v>SENSIA CP</v>
          </cell>
          <cell r="X16271" t="str">
            <v>SENSIA</v>
          </cell>
        </row>
        <row r="16272">
          <cell r="B16272">
            <v>2</v>
          </cell>
          <cell r="K16272" t="str">
            <v>PLANTÕES E LOJAS</v>
          </cell>
          <cell r="P16272">
            <v>1371.14</v>
          </cell>
          <cell r="Q16272">
            <v>46054</v>
          </cell>
          <cell r="W16272" t="str">
            <v>SENSIA CP</v>
          </cell>
          <cell r="X16272" t="str">
            <v>SENSIA</v>
          </cell>
        </row>
        <row r="16273">
          <cell r="B16273">
            <v>2</v>
          </cell>
          <cell r="K16273" t="str">
            <v>PLANTÕES E LOJAS</v>
          </cell>
          <cell r="P16273">
            <v>350</v>
          </cell>
          <cell r="Q16273">
            <v>46054</v>
          </cell>
          <cell r="W16273" t="str">
            <v>SENSIA CP</v>
          </cell>
          <cell r="X16273" t="str">
            <v>SENSIA</v>
          </cell>
        </row>
        <row r="16274">
          <cell r="B16274">
            <v>2</v>
          </cell>
          <cell r="K16274" t="str">
            <v>PLANTÕES E LOJAS</v>
          </cell>
          <cell r="P16274">
            <v>160.46</v>
          </cell>
          <cell r="Q16274">
            <v>46054</v>
          </cell>
          <cell r="W16274" t="str">
            <v>SENSIA CP</v>
          </cell>
          <cell r="X16274" t="str">
            <v>SENSIA</v>
          </cell>
        </row>
        <row r="16275">
          <cell r="B16275">
            <v>2</v>
          </cell>
          <cell r="K16275" t="str">
            <v>COMISSÕES E PREMIAÇÕES (Contratada)</v>
          </cell>
          <cell r="P16275">
            <v>15989.611166740757</v>
          </cell>
          <cell r="Q16275">
            <v>46054</v>
          </cell>
          <cell r="W16275" t="str">
            <v>SENSIA RP</v>
          </cell>
          <cell r="X16275" t="str">
            <v>SENSIA</v>
          </cell>
        </row>
        <row r="16276">
          <cell r="B16276">
            <v>2</v>
          </cell>
          <cell r="K16276" t="str">
            <v>COMISSÕES E PREMIAÇÕES (Contratada)</v>
          </cell>
          <cell r="P16276">
            <v>-2324.771906612159</v>
          </cell>
          <cell r="Q16276">
            <v>46054</v>
          </cell>
          <cell r="W16276" t="str">
            <v>SENSIA RP</v>
          </cell>
          <cell r="X16276" t="str">
            <v>SENSIA</v>
          </cell>
        </row>
        <row r="16277">
          <cell r="B16277">
            <v>2</v>
          </cell>
          <cell r="K16277" t="str">
            <v>DESPESAS GERAIS</v>
          </cell>
          <cell r="P16277">
            <v>5625</v>
          </cell>
          <cell r="Q16277">
            <v>46054</v>
          </cell>
          <cell r="W16277" t="str">
            <v>SENSIA RP</v>
          </cell>
          <cell r="X16277" t="str">
            <v>SENSIA</v>
          </cell>
        </row>
        <row r="16278">
          <cell r="B16278">
            <v>2</v>
          </cell>
          <cell r="K16278" t="str">
            <v>MARKETING</v>
          </cell>
          <cell r="P16278">
            <v>15000</v>
          </cell>
          <cell r="Q16278">
            <v>46054</v>
          </cell>
          <cell r="W16278" t="str">
            <v>SENSIA RP</v>
          </cell>
          <cell r="X16278" t="str">
            <v>SENSIA</v>
          </cell>
        </row>
        <row r="16279">
          <cell r="B16279">
            <v>2</v>
          </cell>
          <cell r="K16279" t="str">
            <v>MARKETING</v>
          </cell>
          <cell r="P16279">
            <v>17762.5</v>
          </cell>
          <cell r="Q16279">
            <v>46054</v>
          </cell>
          <cell r="W16279" t="str">
            <v>SENSIA RP</v>
          </cell>
          <cell r="X16279" t="str">
            <v>SENSIA</v>
          </cell>
        </row>
        <row r="16280">
          <cell r="B16280">
            <v>2</v>
          </cell>
          <cell r="K16280" t="str">
            <v>SALÁRIOS, ENCARGOS E BENEFÍCIOS</v>
          </cell>
          <cell r="P16280">
            <v>44.13</v>
          </cell>
          <cell r="Q16280">
            <v>46054</v>
          </cell>
          <cell r="W16280" t="str">
            <v>SENSIA RP</v>
          </cell>
          <cell r="X16280" t="str">
            <v>SENSIA</v>
          </cell>
        </row>
        <row r="16281">
          <cell r="B16281">
            <v>2</v>
          </cell>
          <cell r="K16281" t="str">
            <v>SALÁRIOS, ENCARGOS E BENEFÍCIOS</v>
          </cell>
          <cell r="P16281">
            <v>0</v>
          </cell>
          <cell r="Q16281">
            <v>46054</v>
          </cell>
          <cell r="W16281" t="str">
            <v>SENSIA RP</v>
          </cell>
          <cell r="X16281" t="str">
            <v>SENSIA</v>
          </cell>
        </row>
        <row r="16282">
          <cell r="B16282">
            <v>2</v>
          </cell>
          <cell r="K16282" t="str">
            <v>VIAGEM E LOGÍSTICA</v>
          </cell>
          <cell r="P16282">
            <v>26.77000000000001</v>
          </cell>
          <cell r="Q16282">
            <v>46054</v>
          </cell>
          <cell r="W16282" t="str">
            <v>SENSIA RP</v>
          </cell>
          <cell r="X16282" t="str">
            <v>SENSIA</v>
          </cell>
        </row>
        <row r="16283">
          <cell r="B16283">
            <v>2</v>
          </cell>
          <cell r="K16283" t="str">
            <v>VIAGEM E LOGÍSTICA</v>
          </cell>
          <cell r="P16283">
            <v>1205.1199999999999</v>
          </cell>
          <cell r="Q16283">
            <v>46054</v>
          </cell>
          <cell r="W16283" t="str">
            <v>SENSIA RP</v>
          </cell>
          <cell r="X16283" t="str">
            <v>SENSIA</v>
          </cell>
        </row>
        <row r="16284">
          <cell r="B16284">
            <v>2</v>
          </cell>
          <cell r="K16284" t="str">
            <v>VIAGEM E LOGÍSTICA</v>
          </cell>
          <cell r="P16284">
            <v>10.89</v>
          </cell>
          <cell r="Q16284">
            <v>46054</v>
          </cell>
          <cell r="W16284" t="str">
            <v>SENSIA RP</v>
          </cell>
          <cell r="X16284" t="str">
            <v>SENSIA</v>
          </cell>
        </row>
        <row r="16285">
          <cell r="B16285">
            <v>2</v>
          </cell>
          <cell r="K16285" t="str">
            <v>PLANTÕES E LOJAS</v>
          </cell>
          <cell r="P16285">
            <v>0</v>
          </cell>
          <cell r="Q16285">
            <v>46054</v>
          </cell>
          <cell r="W16285" t="str">
            <v>SENSIA RP</v>
          </cell>
          <cell r="X16285" t="str">
            <v>SENSIA</v>
          </cell>
        </row>
        <row r="16286">
          <cell r="B16286">
            <v>2</v>
          </cell>
          <cell r="K16286" t="str">
            <v>PLANTÕES E LOJAS</v>
          </cell>
          <cell r="P16286">
            <v>20.170000000000002</v>
          </cell>
          <cell r="Q16286">
            <v>46054</v>
          </cell>
          <cell r="W16286" t="str">
            <v>SENSIA RP</v>
          </cell>
          <cell r="X16286" t="str">
            <v>SENSIA</v>
          </cell>
        </row>
        <row r="16287">
          <cell r="B16287">
            <v>2</v>
          </cell>
          <cell r="K16287" t="str">
            <v>PLANTÕES E LOJAS</v>
          </cell>
          <cell r="P16287">
            <v>4968.68</v>
          </cell>
          <cell r="Q16287">
            <v>46054</v>
          </cell>
          <cell r="W16287" t="str">
            <v>SENSIA RP</v>
          </cell>
          <cell r="X16287" t="str">
            <v>SENSIA</v>
          </cell>
        </row>
        <row r="16288">
          <cell r="B16288">
            <v>2</v>
          </cell>
          <cell r="K16288" t="str">
            <v>PLANTÕES E LOJAS</v>
          </cell>
          <cell r="P16288">
            <v>6792.04</v>
          </cell>
          <cell r="Q16288">
            <v>46054</v>
          </cell>
          <cell r="W16288" t="str">
            <v>SENSIA RP</v>
          </cell>
          <cell r="X16288" t="str">
            <v>SENSIA</v>
          </cell>
        </row>
        <row r="16289">
          <cell r="B16289">
            <v>2</v>
          </cell>
          <cell r="K16289" t="str">
            <v>PLANTÕES E LOJAS</v>
          </cell>
          <cell r="P16289">
            <v>718.08</v>
          </cell>
          <cell r="Q16289">
            <v>46054</v>
          </cell>
          <cell r="W16289" t="str">
            <v>SENSIA RP</v>
          </cell>
          <cell r="X16289" t="str">
            <v>SENSIA</v>
          </cell>
        </row>
        <row r="16290">
          <cell r="B16290">
            <v>3</v>
          </cell>
          <cell r="K16290" t="str">
            <v>DESPESAS GERAIS</v>
          </cell>
          <cell r="P16290">
            <v>200488.23</v>
          </cell>
          <cell r="Q16290">
            <v>46082</v>
          </cell>
          <cell r="W16290" t="str">
            <v>DIRETORIA SPI</v>
          </cell>
          <cell r="X16290" t="str">
            <v>DIRETORIA SPI</v>
          </cell>
        </row>
        <row r="16291">
          <cell r="B16291">
            <v>3</v>
          </cell>
          <cell r="K16291" t="str">
            <v>VIAGEM E LOGÍSTICA</v>
          </cell>
          <cell r="P16291">
            <v>44.81</v>
          </cell>
          <cell r="Q16291">
            <v>46082</v>
          </cell>
          <cell r="W16291" t="str">
            <v>DIRETORIA SPI</v>
          </cell>
          <cell r="X16291" t="str">
            <v>DIRETORIA SPI</v>
          </cell>
        </row>
        <row r="16292">
          <cell r="B16292">
            <v>3</v>
          </cell>
          <cell r="K16292" t="str">
            <v>VIAGEM E LOGÍSTICA</v>
          </cell>
          <cell r="P16292">
            <v>565.35</v>
          </cell>
          <cell r="Q16292">
            <v>46082</v>
          </cell>
          <cell r="W16292" t="str">
            <v>DIRETORIA SPI</v>
          </cell>
          <cell r="X16292" t="str">
            <v>DIRETORIA SPI</v>
          </cell>
        </row>
        <row r="16293">
          <cell r="B16293">
            <v>3</v>
          </cell>
          <cell r="K16293" t="str">
            <v>VIAGEM E LOGÍSTICA</v>
          </cell>
          <cell r="P16293">
            <v>3114.5699999999997</v>
          </cell>
          <cell r="Q16293">
            <v>46082</v>
          </cell>
          <cell r="W16293" t="str">
            <v>DIRETORIA SPI</v>
          </cell>
          <cell r="X16293" t="str">
            <v>DIRETORIA SPI</v>
          </cell>
        </row>
        <row r="16294">
          <cell r="B16294">
            <v>3</v>
          </cell>
          <cell r="K16294" t="str">
            <v>VIAGEM E LOGÍSTICA</v>
          </cell>
          <cell r="P16294">
            <v>214.55999999999997</v>
          </cell>
          <cell r="Q16294">
            <v>46082</v>
          </cell>
          <cell r="W16294" t="str">
            <v>DIRETORIA SPI</v>
          </cell>
          <cell r="X16294" t="str">
            <v>DIRETORIA SPI</v>
          </cell>
        </row>
        <row r="16295">
          <cell r="B16295">
            <v>3</v>
          </cell>
          <cell r="K16295" t="str">
            <v>VIAGEM E LOGÍSTICA</v>
          </cell>
          <cell r="P16295">
            <v>104</v>
          </cell>
          <cell r="Q16295">
            <v>46082</v>
          </cell>
          <cell r="W16295" t="str">
            <v>DIRETORIA SPI</v>
          </cell>
          <cell r="X16295" t="str">
            <v>DIRETORIA SPI</v>
          </cell>
        </row>
        <row r="16296">
          <cell r="B16296">
            <v>3</v>
          </cell>
          <cell r="K16296" t="str">
            <v>SALÁRIOS, ENCARGOS E BENEFÍCIOS</v>
          </cell>
          <cell r="P16296">
            <v>16</v>
          </cell>
          <cell r="Q16296">
            <v>46082</v>
          </cell>
          <cell r="W16296" t="str">
            <v>DIRETORIA SPI</v>
          </cell>
          <cell r="X16296" t="str">
            <v>DIRETORIA SPI</v>
          </cell>
        </row>
        <row r="16297">
          <cell r="B16297">
            <v>3</v>
          </cell>
          <cell r="K16297" t="str">
            <v>SALÁRIOS, ENCARGOS E BENEFÍCIOS</v>
          </cell>
          <cell r="P16297">
            <v>23.85</v>
          </cell>
          <cell r="Q16297">
            <v>46082</v>
          </cell>
          <cell r="W16297" t="str">
            <v>DIRETORIA SPI</v>
          </cell>
          <cell r="X16297" t="str">
            <v>DIRETORIA SPI</v>
          </cell>
        </row>
        <row r="16298">
          <cell r="B16298">
            <v>3</v>
          </cell>
          <cell r="K16298" t="str">
            <v>SALÁRIOS, ENCARGOS E BENEFÍCIOS</v>
          </cell>
          <cell r="P16298">
            <v>0</v>
          </cell>
          <cell r="Q16298">
            <v>46082</v>
          </cell>
          <cell r="W16298" t="str">
            <v>DIRETORIA SPI</v>
          </cell>
          <cell r="X16298" t="str">
            <v>DIRETORIA SPI</v>
          </cell>
        </row>
        <row r="16299">
          <cell r="B16299">
            <v>3</v>
          </cell>
          <cell r="K16299" t="str">
            <v>VIAGEM E LOGÍSTICA</v>
          </cell>
          <cell r="P16299">
            <v>1606.78</v>
          </cell>
          <cell r="Q16299">
            <v>46082</v>
          </cell>
          <cell r="W16299" t="str">
            <v>DIRETORIA SPI</v>
          </cell>
          <cell r="X16299" t="str">
            <v>DIRETORIA SPI</v>
          </cell>
        </row>
        <row r="16300">
          <cell r="B16300">
            <v>3</v>
          </cell>
          <cell r="K16300" t="str">
            <v>VIAGEM E LOGÍSTICA</v>
          </cell>
          <cell r="P16300">
            <v>6713.25</v>
          </cell>
          <cell r="Q16300">
            <v>46082</v>
          </cell>
          <cell r="W16300" t="str">
            <v>DIRETORIA SPI</v>
          </cell>
          <cell r="X16300" t="str">
            <v>DIRETORIA SPI</v>
          </cell>
        </row>
        <row r="16301">
          <cell r="B16301">
            <v>3</v>
          </cell>
          <cell r="K16301" t="str">
            <v>PLANTÕES E LOJAS</v>
          </cell>
          <cell r="P16301">
            <v>31113.11</v>
          </cell>
          <cell r="Q16301">
            <v>46082</v>
          </cell>
          <cell r="W16301" t="str">
            <v>DIRETORIA SPI</v>
          </cell>
          <cell r="X16301" t="str">
            <v>DIRETORIA SPI</v>
          </cell>
        </row>
        <row r="16302">
          <cell r="B16302">
            <v>3</v>
          </cell>
          <cell r="K16302" t="str">
            <v>DESPESAS GERAIS</v>
          </cell>
          <cell r="P16302">
            <v>14.32</v>
          </cell>
          <cell r="Q16302">
            <v>46082</v>
          </cell>
          <cell r="W16302" t="str">
            <v>DIRETORIA SPI</v>
          </cell>
          <cell r="X16302" t="str">
            <v>DIRETORIA SPI</v>
          </cell>
        </row>
        <row r="16303">
          <cell r="B16303">
            <v>3</v>
          </cell>
          <cell r="K16303" t="str">
            <v>DESPESAS GERAIS</v>
          </cell>
          <cell r="P16303">
            <v>10</v>
          </cell>
          <cell r="Q16303">
            <v>46082</v>
          </cell>
          <cell r="W16303" t="str">
            <v>DIRETORIA SPI</v>
          </cell>
          <cell r="X16303" t="str">
            <v>DIRETORIA SPI</v>
          </cell>
        </row>
        <row r="16304">
          <cell r="B16304">
            <v>3</v>
          </cell>
          <cell r="K16304" t="str">
            <v>SALÁRIOS, ENCARGOS E BENEFÍCIOS</v>
          </cell>
          <cell r="P16304">
            <v>32</v>
          </cell>
          <cell r="Q16304">
            <v>46082</v>
          </cell>
          <cell r="W16304" t="str">
            <v>DIRETORIA SPI</v>
          </cell>
          <cell r="X16304" t="str">
            <v>DIRETORIA SPI</v>
          </cell>
        </row>
        <row r="16305">
          <cell r="B16305">
            <v>3</v>
          </cell>
          <cell r="K16305" t="str">
            <v>SALÁRIOS, ENCARGOS E BENEFÍCIOS</v>
          </cell>
          <cell r="P16305">
            <v>24.34</v>
          </cell>
          <cell r="Q16305">
            <v>46082</v>
          </cell>
          <cell r="W16305" t="str">
            <v>DIRETORIA SPI</v>
          </cell>
          <cell r="X16305" t="str">
            <v>DIRETORIA SPI</v>
          </cell>
        </row>
        <row r="16306">
          <cell r="B16306">
            <v>3</v>
          </cell>
          <cell r="K16306" t="str">
            <v>SERVIÇOS</v>
          </cell>
          <cell r="P16306">
            <v>10.220000000000001</v>
          </cell>
          <cell r="Q16306">
            <v>46082</v>
          </cell>
          <cell r="W16306" t="str">
            <v>DIRETORIA SPI</v>
          </cell>
          <cell r="X16306" t="str">
            <v>DIRETORIA SPI</v>
          </cell>
        </row>
        <row r="16307">
          <cell r="B16307">
            <v>3</v>
          </cell>
          <cell r="K16307" t="str">
            <v>VIAGEM E LOGÍSTICA</v>
          </cell>
          <cell r="P16307">
            <v>54.650000000000006</v>
          </cell>
          <cell r="Q16307">
            <v>46082</v>
          </cell>
          <cell r="W16307" t="str">
            <v>DIRETORIA SPI</v>
          </cell>
          <cell r="X16307" t="str">
            <v>DIRETORIA SPI</v>
          </cell>
        </row>
        <row r="16308">
          <cell r="B16308">
            <v>3</v>
          </cell>
          <cell r="K16308" t="str">
            <v>VIAGEM E LOGÍSTICA</v>
          </cell>
          <cell r="P16308">
            <v>17.16</v>
          </cell>
          <cell r="Q16308">
            <v>46082</v>
          </cell>
          <cell r="W16308" t="str">
            <v>DIRETORIA SPI</v>
          </cell>
          <cell r="X16308" t="str">
            <v>DIRETORIA SPI</v>
          </cell>
        </row>
        <row r="16309">
          <cell r="B16309">
            <v>3</v>
          </cell>
          <cell r="K16309" t="str">
            <v>VIAGEM E LOGÍSTICA</v>
          </cell>
          <cell r="P16309">
            <v>31.97</v>
          </cell>
          <cell r="Q16309">
            <v>46082</v>
          </cell>
          <cell r="W16309" t="str">
            <v>DIRETORIA SPI</v>
          </cell>
          <cell r="X16309" t="str">
            <v>DIRETORIA SPI</v>
          </cell>
        </row>
        <row r="16310">
          <cell r="B16310">
            <v>3</v>
          </cell>
          <cell r="K16310" t="str">
            <v>DESPESAS GERAIS</v>
          </cell>
          <cell r="P16310">
            <v>10</v>
          </cell>
          <cell r="Q16310">
            <v>46082</v>
          </cell>
          <cell r="W16310" t="str">
            <v>DIRETORIA SPI</v>
          </cell>
          <cell r="X16310" t="str">
            <v>DIRETORIA SPI</v>
          </cell>
        </row>
        <row r="16311">
          <cell r="B16311">
            <v>3</v>
          </cell>
          <cell r="K16311" t="str">
            <v>SALÁRIOS, ENCARGOS E BENEFÍCIOS</v>
          </cell>
          <cell r="P16311">
            <v>4.5199999999999996</v>
          </cell>
          <cell r="Q16311">
            <v>46082</v>
          </cell>
          <cell r="W16311" t="str">
            <v>DIRETORIA SPI</v>
          </cell>
          <cell r="X16311" t="str">
            <v>DIRETORIA SPI</v>
          </cell>
        </row>
        <row r="16312">
          <cell r="B16312">
            <v>3</v>
          </cell>
          <cell r="K16312" t="str">
            <v>COMISSÕES E PREMIAÇÕES (Contratada)</v>
          </cell>
          <cell r="P16312">
            <v>-78124.765782605464</v>
          </cell>
          <cell r="Q16312">
            <v>46082</v>
          </cell>
          <cell r="W16312" t="str">
            <v>SP INT 1</v>
          </cell>
          <cell r="X16312" t="str">
            <v>SP INT 1</v>
          </cell>
        </row>
        <row r="16313">
          <cell r="B16313">
            <v>3</v>
          </cell>
          <cell r="K16313" t="str">
            <v>DESPESAS GERAIS</v>
          </cell>
          <cell r="P16313">
            <v>20</v>
          </cell>
          <cell r="Q16313">
            <v>46082</v>
          </cell>
          <cell r="W16313" t="str">
            <v>SP INT 1</v>
          </cell>
          <cell r="X16313" t="str">
            <v>SP INT 1</v>
          </cell>
        </row>
        <row r="16314">
          <cell r="B16314">
            <v>3</v>
          </cell>
          <cell r="K16314" t="str">
            <v>JURÍDICO</v>
          </cell>
          <cell r="P16314">
            <v>192.01999999999998</v>
          </cell>
          <cell r="Q16314">
            <v>46082</v>
          </cell>
          <cell r="W16314" t="str">
            <v>SP INT 1</v>
          </cell>
          <cell r="X16314" t="str">
            <v>SP INT 1</v>
          </cell>
        </row>
        <row r="16315">
          <cell r="B16315">
            <v>3</v>
          </cell>
          <cell r="K16315" t="str">
            <v>JURÍDICO</v>
          </cell>
          <cell r="P16315">
            <v>2.33</v>
          </cell>
          <cell r="Q16315">
            <v>46082</v>
          </cell>
          <cell r="W16315" t="str">
            <v>SP INT 1</v>
          </cell>
          <cell r="X16315" t="str">
            <v>SP INT 1</v>
          </cell>
        </row>
        <row r="16316">
          <cell r="B16316">
            <v>3</v>
          </cell>
          <cell r="K16316" t="str">
            <v>SALÁRIOS, ENCARGOS E BENEFÍCIOS</v>
          </cell>
          <cell r="P16316">
            <v>72</v>
          </cell>
          <cell r="Q16316">
            <v>46082</v>
          </cell>
          <cell r="W16316" t="str">
            <v>SP INT 1</v>
          </cell>
          <cell r="X16316" t="str">
            <v>SP INT 1</v>
          </cell>
        </row>
        <row r="16317">
          <cell r="B16317">
            <v>3</v>
          </cell>
          <cell r="K16317" t="str">
            <v>SALÁRIOS, ENCARGOS E BENEFÍCIOS</v>
          </cell>
          <cell r="P16317">
            <v>83.46</v>
          </cell>
          <cell r="Q16317">
            <v>46082</v>
          </cell>
          <cell r="W16317" t="str">
            <v>SP INT 1</v>
          </cell>
          <cell r="X16317" t="str">
            <v>SP INT 1</v>
          </cell>
        </row>
        <row r="16318">
          <cell r="B16318">
            <v>3</v>
          </cell>
          <cell r="K16318" t="str">
            <v>TI E TELECOMUNICAÇÕES</v>
          </cell>
          <cell r="P16318">
            <v>22.09</v>
          </cell>
          <cell r="Q16318">
            <v>46082</v>
          </cell>
          <cell r="W16318" t="str">
            <v>SP INT 1</v>
          </cell>
          <cell r="X16318" t="str">
            <v>SP INT 1</v>
          </cell>
        </row>
        <row r="16319">
          <cell r="B16319">
            <v>3</v>
          </cell>
          <cell r="K16319" t="str">
            <v>TI E TELECOMUNICAÇÕES</v>
          </cell>
          <cell r="P16319">
            <v>387.96</v>
          </cell>
          <cell r="Q16319">
            <v>46082</v>
          </cell>
          <cell r="W16319" t="str">
            <v>SP INT 1</v>
          </cell>
          <cell r="X16319" t="str">
            <v>SP INT 1</v>
          </cell>
        </row>
        <row r="16320">
          <cell r="B16320">
            <v>3</v>
          </cell>
          <cell r="K16320" t="str">
            <v>VIAGEM E LOGÍSTICA</v>
          </cell>
          <cell r="P16320">
            <v>161.53</v>
          </cell>
          <cell r="Q16320">
            <v>46082</v>
          </cell>
          <cell r="W16320" t="str">
            <v>SP INT 1</v>
          </cell>
          <cell r="X16320" t="str">
            <v>SP INT 1</v>
          </cell>
        </row>
        <row r="16321">
          <cell r="B16321">
            <v>3</v>
          </cell>
          <cell r="K16321" t="str">
            <v>VIAGEM E LOGÍSTICA</v>
          </cell>
          <cell r="P16321">
            <v>104</v>
          </cell>
          <cell r="Q16321">
            <v>46082</v>
          </cell>
          <cell r="W16321" t="str">
            <v>SP INT 1</v>
          </cell>
          <cell r="X16321" t="str">
            <v>SP INT 1</v>
          </cell>
        </row>
        <row r="16322">
          <cell r="B16322">
            <v>3</v>
          </cell>
          <cell r="K16322" t="str">
            <v>MARKETING</v>
          </cell>
          <cell r="P16322">
            <v>51789.55</v>
          </cell>
          <cell r="Q16322">
            <v>46082</v>
          </cell>
          <cell r="W16322" t="str">
            <v>SP INT 1</v>
          </cell>
          <cell r="X16322" t="str">
            <v>SP INT 1</v>
          </cell>
        </row>
        <row r="16323">
          <cell r="B16323">
            <v>3</v>
          </cell>
          <cell r="K16323" t="str">
            <v>MARKETING</v>
          </cell>
          <cell r="P16323">
            <v>18311.68</v>
          </cell>
          <cell r="Q16323">
            <v>46082</v>
          </cell>
          <cell r="W16323" t="str">
            <v>SP INT 1</v>
          </cell>
          <cell r="X16323" t="str">
            <v>SP INT 1</v>
          </cell>
        </row>
        <row r="16324">
          <cell r="B16324">
            <v>3</v>
          </cell>
          <cell r="K16324" t="str">
            <v>PLANTÕES E LOJAS</v>
          </cell>
          <cell r="P16324">
            <v>0</v>
          </cell>
          <cell r="Q16324">
            <v>46082</v>
          </cell>
          <cell r="W16324" t="str">
            <v>SP INT 1</v>
          </cell>
          <cell r="X16324" t="str">
            <v>SP INT 1</v>
          </cell>
        </row>
        <row r="16325">
          <cell r="B16325">
            <v>3</v>
          </cell>
          <cell r="K16325" t="str">
            <v>PLANTÕES E LOJAS</v>
          </cell>
          <cell r="P16325">
            <v>101.15</v>
          </cell>
          <cell r="Q16325">
            <v>46082</v>
          </cell>
          <cell r="W16325" t="str">
            <v>SP INT 1</v>
          </cell>
          <cell r="X16325" t="str">
            <v>SP INT 1</v>
          </cell>
        </row>
        <row r="16326">
          <cell r="B16326">
            <v>3</v>
          </cell>
          <cell r="K16326" t="str">
            <v>PLANTÕES E LOJAS</v>
          </cell>
          <cell r="P16326">
            <v>510.91</v>
          </cell>
          <cell r="Q16326">
            <v>46082</v>
          </cell>
          <cell r="W16326" t="str">
            <v>SP INT 1</v>
          </cell>
          <cell r="X16326" t="str">
            <v>SP INT 1</v>
          </cell>
        </row>
        <row r="16327">
          <cell r="B16327">
            <v>3</v>
          </cell>
          <cell r="K16327" t="str">
            <v>PLANTÕES E LOJAS</v>
          </cell>
          <cell r="P16327">
            <v>2557.96</v>
          </cell>
          <cell r="Q16327">
            <v>46082</v>
          </cell>
          <cell r="W16327" t="str">
            <v>SP INT 1</v>
          </cell>
          <cell r="X16327" t="str">
            <v>SP INT 1</v>
          </cell>
        </row>
        <row r="16328">
          <cell r="B16328">
            <v>3</v>
          </cell>
          <cell r="K16328" t="str">
            <v>PLANTÕES E LOJAS</v>
          </cell>
          <cell r="P16328">
            <v>2799.14</v>
          </cell>
          <cell r="Q16328">
            <v>46082</v>
          </cell>
          <cell r="W16328" t="str">
            <v>SP INT 1</v>
          </cell>
          <cell r="X16328" t="str">
            <v>SP INT 1</v>
          </cell>
        </row>
        <row r="16329">
          <cell r="B16329">
            <v>3</v>
          </cell>
          <cell r="K16329" t="str">
            <v>PLANTÕES E LOJAS</v>
          </cell>
          <cell r="P16329">
            <v>254.2</v>
          </cell>
          <cell r="Q16329">
            <v>46082</v>
          </cell>
          <cell r="W16329" t="str">
            <v>SP INT 1</v>
          </cell>
          <cell r="X16329" t="str">
            <v>SP INT 1</v>
          </cell>
        </row>
        <row r="16330">
          <cell r="B16330">
            <v>3</v>
          </cell>
          <cell r="K16330" t="str">
            <v>PLANTÕES E LOJAS</v>
          </cell>
          <cell r="P16330">
            <v>908.28</v>
          </cell>
          <cell r="Q16330">
            <v>46082</v>
          </cell>
          <cell r="W16330" t="str">
            <v>SP INT 1</v>
          </cell>
          <cell r="X16330" t="str">
            <v>SP INT 1</v>
          </cell>
        </row>
        <row r="16331">
          <cell r="B16331">
            <v>3</v>
          </cell>
          <cell r="K16331" t="str">
            <v>PLANTÕES E LOJAS</v>
          </cell>
          <cell r="P16331">
            <v>10916.88</v>
          </cell>
          <cell r="Q16331">
            <v>46082</v>
          </cell>
          <cell r="W16331" t="str">
            <v>SP INT 1</v>
          </cell>
          <cell r="X16331" t="str">
            <v>SP INT 1</v>
          </cell>
        </row>
        <row r="16332">
          <cell r="B16332">
            <v>3</v>
          </cell>
          <cell r="K16332" t="str">
            <v>PLANTÕES E LOJAS</v>
          </cell>
          <cell r="P16332">
            <v>14759.62</v>
          </cell>
          <cell r="Q16332">
            <v>46082</v>
          </cell>
          <cell r="W16332" t="str">
            <v>SP INT 1</v>
          </cell>
          <cell r="X16332" t="str">
            <v>SP INT 1</v>
          </cell>
        </row>
        <row r="16333">
          <cell r="B16333">
            <v>3</v>
          </cell>
          <cell r="K16333" t="str">
            <v>PLANTÕES E LOJAS</v>
          </cell>
          <cell r="P16333">
            <v>16462.650000000001</v>
          </cell>
          <cell r="Q16333">
            <v>46082</v>
          </cell>
          <cell r="W16333" t="str">
            <v>SP INT 1</v>
          </cell>
          <cell r="X16333" t="str">
            <v>SP INT 1</v>
          </cell>
        </row>
        <row r="16334">
          <cell r="B16334">
            <v>3</v>
          </cell>
          <cell r="K16334" t="str">
            <v>PLANTÕES E LOJAS</v>
          </cell>
          <cell r="P16334">
            <v>8733.5</v>
          </cell>
          <cell r="Q16334">
            <v>46082</v>
          </cell>
          <cell r="W16334" t="str">
            <v>SP INT 1</v>
          </cell>
          <cell r="X16334" t="str">
            <v>SP INT 1</v>
          </cell>
        </row>
        <row r="16335">
          <cell r="B16335">
            <v>3</v>
          </cell>
          <cell r="K16335" t="str">
            <v>SERV. DESP.E ITBI</v>
          </cell>
          <cell r="P16335">
            <v>73631.960000000006</v>
          </cell>
          <cell r="Q16335">
            <v>46082</v>
          </cell>
          <cell r="W16335" t="str">
            <v>SP INT 2</v>
          </cell>
          <cell r="X16335" t="str">
            <v>SP INT 2</v>
          </cell>
        </row>
        <row r="16336">
          <cell r="B16336">
            <v>3</v>
          </cell>
          <cell r="K16336" t="str">
            <v>DESPESAS GERAIS</v>
          </cell>
          <cell r="P16336">
            <v>8800</v>
          </cell>
          <cell r="Q16336">
            <v>46082</v>
          </cell>
          <cell r="W16336" t="str">
            <v>SP INT 2</v>
          </cell>
          <cell r="X16336" t="str">
            <v>SP INT 2</v>
          </cell>
        </row>
        <row r="16337">
          <cell r="B16337">
            <v>3</v>
          </cell>
          <cell r="K16337" t="str">
            <v>SALÁRIOS, ENCARGOS E BENEFÍCIOS</v>
          </cell>
          <cell r="P16337">
            <v>10.6</v>
          </cell>
          <cell r="Q16337">
            <v>46082</v>
          </cell>
          <cell r="W16337" t="str">
            <v>SP INT 2</v>
          </cell>
          <cell r="X16337" t="str">
            <v>SP INT 2</v>
          </cell>
        </row>
        <row r="16338">
          <cell r="B16338">
            <v>3</v>
          </cell>
          <cell r="K16338" t="str">
            <v>PLANTÕES E LOJAS</v>
          </cell>
          <cell r="P16338">
            <v>1008.03</v>
          </cell>
          <cell r="Q16338">
            <v>46082</v>
          </cell>
          <cell r="W16338" t="str">
            <v>SP INT 2</v>
          </cell>
          <cell r="X16338" t="str">
            <v>SP INT 2</v>
          </cell>
        </row>
        <row r="16339">
          <cell r="B16339">
            <v>3</v>
          </cell>
          <cell r="K16339" t="str">
            <v>PLANTÕES E LOJAS</v>
          </cell>
          <cell r="P16339">
            <v>1035</v>
          </cell>
          <cell r="Q16339">
            <v>46082</v>
          </cell>
          <cell r="W16339" t="str">
            <v>SP INT 2</v>
          </cell>
          <cell r="X16339" t="str">
            <v>SP INT 2</v>
          </cell>
        </row>
        <row r="16340">
          <cell r="B16340">
            <v>3</v>
          </cell>
          <cell r="K16340" t="str">
            <v>PLANTÕES E LOJAS</v>
          </cell>
          <cell r="P16340">
            <v>1.98</v>
          </cell>
          <cell r="Q16340">
            <v>46082</v>
          </cell>
          <cell r="W16340" t="str">
            <v>SP INT 2</v>
          </cell>
          <cell r="X16340" t="str">
            <v>SP INT 2</v>
          </cell>
        </row>
        <row r="16341">
          <cell r="B16341">
            <v>3</v>
          </cell>
          <cell r="K16341" t="str">
            <v>SALÁRIOS, ENCARGOS E BENEFÍCIOS</v>
          </cell>
          <cell r="P16341">
            <v>20.64</v>
          </cell>
          <cell r="Q16341">
            <v>46082</v>
          </cell>
          <cell r="W16341" t="str">
            <v>SP INT 2</v>
          </cell>
          <cell r="X16341" t="str">
            <v>SP INT 2</v>
          </cell>
        </row>
        <row r="16342">
          <cell r="B16342">
            <v>3</v>
          </cell>
          <cell r="K16342" t="str">
            <v>SALÁRIOS, ENCARGOS E BENEFÍCIOS</v>
          </cell>
          <cell r="P16342">
            <v>8</v>
          </cell>
          <cell r="Q16342">
            <v>46082</v>
          </cell>
          <cell r="W16342" t="str">
            <v>SP INT 2</v>
          </cell>
          <cell r="X16342" t="str">
            <v>SP INT 2</v>
          </cell>
        </row>
        <row r="16343">
          <cell r="B16343">
            <v>3</v>
          </cell>
          <cell r="K16343" t="str">
            <v>SALÁRIOS, ENCARGOS E BENEFÍCIOS</v>
          </cell>
          <cell r="P16343">
            <v>7.75</v>
          </cell>
          <cell r="Q16343">
            <v>46082</v>
          </cell>
          <cell r="W16343" t="str">
            <v>SP INT 2</v>
          </cell>
          <cell r="X16343" t="str">
            <v>SP INT 2</v>
          </cell>
        </row>
        <row r="16344">
          <cell r="B16344">
            <v>3</v>
          </cell>
          <cell r="K16344" t="str">
            <v>COMISSÕES E PREMIAÇÕES (Contratada)</v>
          </cell>
          <cell r="P16344">
            <v>-248976.32594939886</v>
          </cell>
          <cell r="Q16344">
            <v>46082</v>
          </cell>
          <cell r="W16344" t="str">
            <v>SP INT 2</v>
          </cell>
          <cell r="X16344" t="str">
            <v>SP INT 2</v>
          </cell>
        </row>
        <row r="16345">
          <cell r="B16345">
            <v>3</v>
          </cell>
          <cell r="K16345" t="str">
            <v>DESPESAS GERAIS</v>
          </cell>
          <cell r="P16345">
            <v>400</v>
          </cell>
          <cell r="Q16345">
            <v>46082</v>
          </cell>
          <cell r="W16345" t="str">
            <v>SP INT 2</v>
          </cell>
          <cell r="X16345" t="str">
            <v>SP INT 2</v>
          </cell>
        </row>
        <row r="16346">
          <cell r="B16346">
            <v>3</v>
          </cell>
          <cell r="K16346" t="str">
            <v>JURÍDICO</v>
          </cell>
          <cell r="P16346">
            <v>1285.95</v>
          </cell>
          <cell r="Q16346">
            <v>46082</v>
          </cell>
          <cell r="W16346" t="str">
            <v>SP INT 2</v>
          </cell>
          <cell r="X16346" t="str">
            <v>SP INT 2</v>
          </cell>
        </row>
        <row r="16347">
          <cell r="B16347">
            <v>3</v>
          </cell>
          <cell r="K16347" t="str">
            <v>SALÁRIOS, ENCARGOS E BENEFÍCIOS</v>
          </cell>
          <cell r="P16347">
            <v>700</v>
          </cell>
          <cell r="Q16347">
            <v>46082</v>
          </cell>
          <cell r="W16347" t="str">
            <v>SP INT 2</v>
          </cell>
          <cell r="X16347" t="str">
            <v>SP INT 2</v>
          </cell>
        </row>
        <row r="16348">
          <cell r="B16348">
            <v>3</v>
          </cell>
          <cell r="K16348" t="str">
            <v>SALÁRIOS, ENCARGOS E BENEFÍCIOS</v>
          </cell>
          <cell r="P16348">
            <v>336</v>
          </cell>
          <cell r="Q16348">
            <v>46082</v>
          </cell>
          <cell r="W16348" t="str">
            <v>SP INT 2</v>
          </cell>
          <cell r="X16348" t="str">
            <v>SP INT 2</v>
          </cell>
        </row>
        <row r="16349">
          <cell r="B16349">
            <v>3</v>
          </cell>
          <cell r="K16349" t="str">
            <v>SALÁRIOS, ENCARGOS E BENEFÍCIOS</v>
          </cell>
          <cell r="P16349">
            <v>120</v>
          </cell>
          <cell r="Q16349">
            <v>46082</v>
          </cell>
          <cell r="W16349" t="str">
            <v>SP INT 2</v>
          </cell>
          <cell r="X16349" t="str">
            <v>SP INT 2</v>
          </cell>
        </row>
        <row r="16350">
          <cell r="B16350">
            <v>3</v>
          </cell>
          <cell r="K16350" t="str">
            <v>SALÁRIOS, ENCARGOS E BENEFÍCIOS</v>
          </cell>
          <cell r="P16350">
            <v>97.37</v>
          </cell>
          <cell r="Q16350">
            <v>46082</v>
          </cell>
          <cell r="W16350" t="str">
            <v>SP INT 2</v>
          </cell>
          <cell r="X16350" t="str">
            <v>SP INT 2</v>
          </cell>
        </row>
        <row r="16351">
          <cell r="B16351">
            <v>3</v>
          </cell>
          <cell r="K16351" t="str">
            <v>MARKETING</v>
          </cell>
          <cell r="P16351">
            <v>41054.910000000003</v>
          </cell>
          <cell r="Q16351">
            <v>46082</v>
          </cell>
          <cell r="W16351" t="str">
            <v>SP INT 2</v>
          </cell>
          <cell r="X16351" t="str">
            <v>SP INT 2</v>
          </cell>
        </row>
        <row r="16352">
          <cell r="B16352">
            <v>3</v>
          </cell>
          <cell r="K16352" t="str">
            <v>PLANTÕES E LOJAS</v>
          </cell>
          <cell r="P16352">
            <v>0</v>
          </cell>
          <cell r="Q16352">
            <v>46082</v>
          </cell>
          <cell r="W16352" t="str">
            <v>SP INT 2</v>
          </cell>
          <cell r="X16352" t="str">
            <v>SP INT 2</v>
          </cell>
        </row>
        <row r="16353">
          <cell r="B16353">
            <v>3</v>
          </cell>
          <cell r="K16353" t="str">
            <v>PLANTÕES E LOJAS</v>
          </cell>
          <cell r="P16353">
            <v>26.86</v>
          </cell>
          <cell r="Q16353">
            <v>46082</v>
          </cell>
          <cell r="W16353" t="str">
            <v>SP INT 2</v>
          </cell>
          <cell r="X16353" t="str">
            <v>SP INT 2</v>
          </cell>
        </row>
        <row r="16354">
          <cell r="B16354">
            <v>3</v>
          </cell>
          <cell r="K16354" t="str">
            <v>PLANTÕES E LOJAS</v>
          </cell>
          <cell r="P16354">
            <v>13.46</v>
          </cell>
          <cell r="Q16354">
            <v>46082</v>
          </cell>
          <cell r="W16354" t="str">
            <v>SP INT 2</v>
          </cell>
          <cell r="X16354" t="str">
            <v>SP INT 2</v>
          </cell>
        </row>
        <row r="16355">
          <cell r="B16355">
            <v>3</v>
          </cell>
          <cell r="K16355" t="str">
            <v>PLANTÕES E LOJAS</v>
          </cell>
          <cell r="P16355">
            <v>3886.44</v>
          </cell>
          <cell r="Q16355">
            <v>46082</v>
          </cell>
          <cell r="W16355" t="str">
            <v>SP INT 2</v>
          </cell>
          <cell r="X16355" t="str">
            <v>SP INT 2</v>
          </cell>
        </row>
        <row r="16356">
          <cell r="B16356">
            <v>3</v>
          </cell>
          <cell r="K16356" t="str">
            <v>PLANTÕES E LOJAS</v>
          </cell>
          <cell r="P16356">
            <v>851.52</v>
          </cell>
          <cell r="Q16356">
            <v>46082</v>
          </cell>
          <cell r="W16356" t="str">
            <v>SP INT 2</v>
          </cell>
          <cell r="X16356" t="str">
            <v>SP INT 2</v>
          </cell>
        </row>
        <row r="16357">
          <cell r="B16357">
            <v>3</v>
          </cell>
          <cell r="K16357" t="str">
            <v>PLANTÕES E LOJAS</v>
          </cell>
          <cell r="P16357">
            <v>6.81</v>
          </cell>
          <cell r="Q16357">
            <v>46082</v>
          </cell>
          <cell r="W16357" t="str">
            <v>SP INT 2</v>
          </cell>
          <cell r="X16357" t="str">
            <v>SP INT 2</v>
          </cell>
        </row>
        <row r="16358">
          <cell r="B16358">
            <v>3</v>
          </cell>
          <cell r="K16358" t="str">
            <v>PLANTÕES E LOJAS</v>
          </cell>
          <cell r="P16358">
            <v>185.84</v>
          </cell>
          <cell r="Q16358">
            <v>46082</v>
          </cell>
          <cell r="W16358" t="str">
            <v>SP INT 2</v>
          </cell>
          <cell r="X16358" t="str">
            <v>SP INT 2</v>
          </cell>
        </row>
        <row r="16359">
          <cell r="B16359">
            <v>3</v>
          </cell>
          <cell r="K16359" t="str">
            <v>PLANTÕES E LOJAS</v>
          </cell>
          <cell r="P16359">
            <v>0</v>
          </cell>
          <cell r="Q16359">
            <v>46082</v>
          </cell>
          <cell r="W16359" t="str">
            <v>SP INT 2</v>
          </cell>
          <cell r="X16359" t="str">
            <v>SP INT 2</v>
          </cell>
        </row>
        <row r="16360">
          <cell r="B16360">
            <v>3</v>
          </cell>
          <cell r="K16360" t="str">
            <v>PLANTÕES E LOJAS</v>
          </cell>
          <cell r="P16360">
            <v>39.67</v>
          </cell>
          <cell r="Q16360">
            <v>46082</v>
          </cell>
          <cell r="W16360" t="str">
            <v>SP INT 2</v>
          </cell>
          <cell r="X16360" t="str">
            <v>SP INT 2</v>
          </cell>
        </row>
        <row r="16361">
          <cell r="B16361">
            <v>3</v>
          </cell>
          <cell r="K16361" t="str">
            <v>PLANTÕES E LOJAS</v>
          </cell>
          <cell r="P16361">
            <v>227.07</v>
          </cell>
          <cell r="Q16361">
            <v>46082</v>
          </cell>
          <cell r="W16361" t="str">
            <v>SP INT 2</v>
          </cell>
          <cell r="X16361" t="str">
            <v>SP INT 2</v>
          </cell>
        </row>
        <row r="16362">
          <cell r="B16362">
            <v>3</v>
          </cell>
          <cell r="K16362" t="str">
            <v>PLANTÕES E LOJAS</v>
          </cell>
          <cell r="P16362">
            <v>1007.97</v>
          </cell>
          <cell r="Q16362">
            <v>46082</v>
          </cell>
          <cell r="W16362" t="str">
            <v>SP INT 2</v>
          </cell>
          <cell r="X16362" t="str">
            <v>SP INT 2</v>
          </cell>
        </row>
        <row r="16363">
          <cell r="B16363">
            <v>3</v>
          </cell>
          <cell r="K16363" t="str">
            <v>PLANTÕES E LOJAS</v>
          </cell>
          <cell r="P16363">
            <v>187.77</v>
          </cell>
          <cell r="Q16363">
            <v>46082</v>
          </cell>
          <cell r="W16363" t="str">
            <v>SP INT 2</v>
          </cell>
          <cell r="X16363" t="str">
            <v>SP INT 2</v>
          </cell>
        </row>
        <row r="16364">
          <cell r="B16364">
            <v>3</v>
          </cell>
          <cell r="K16364" t="str">
            <v>PLANTÕES E LOJAS</v>
          </cell>
          <cell r="P16364">
            <v>0</v>
          </cell>
          <cell r="Q16364">
            <v>46082</v>
          </cell>
          <cell r="W16364" t="str">
            <v>SP INT 2</v>
          </cell>
          <cell r="X16364" t="str">
            <v>SP INT 2</v>
          </cell>
        </row>
        <row r="16365">
          <cell r="B16365">
            <v>3</v>
          </cell>
          <cell r="K16365" t="str">
            <v>PLANTÕES E LOJAS</v>
          </cell>
          <cell r="P16365">
            <v>39.67</v>
          </cell>
          <cell r="Q16365">
            <v>46082</v>
          </cell>
          <cell r="W16365" t="str">
            <v>SP INT 2</v>
          </cell>
          <cell r="X16365" t="str">
            <v>SP INT 2</v>
          </cell>
        </row>
        <row r="16366">
          <cell r="B16366">
            <v>3</v>
          </cell>
          <cell r="K16366" t="str">
            <v>PLANTÕES E LOJAS</v>
          </cell>
          <cell r="P16366">
            <v>46557.84</v>
          </cell>
          <cell r="Q16366">
            <v>46082</v>
          </cell>
          <cell r="W16366" t="str">
            <v>SP INT 2</v>
          </cell>
          <cell r="X16366" t="str">
            <v>SP INT 2</v>
          </cell>
        </row>
        <row r="16367">
          <cell r="B16367">
            <v>3</v>
          </cell>
          <cell r="K16367" t="str">
            <v>PLANTÕES E LOJAS</v>
          </cell>
          <cell r="P16367">
            <v>0</v>
          </cell>
          <cell r="Q16367">
            <v>46082</v>
          </cell>
          <cell r="W16367" t="str">
            <v>SP INT 2</v>
          </cell>
          <cell r="X16367" t="str">
            <v>SP INT 2</v>
          </cell>
        </row>
        <row r="16368">
          <cell r="B16368">
            <v>3</v>
          </cell>
          <cell r="K16368" t="str">
            <v>PLANTÕES E LOJAS</v>
          </cell>
          <cell r="P16368">
            <v>284.85000000000002</v>
          </cell>
          <cell r="Q16368">
            <v>46082</v>
          </cell>
          <cell r="W16368" t="str">
            <v>SP INT 2</v>
          </cell>
          <cell r="X16368" t="str">
            <v>SP INT 2</v>
          </cell>
        </row>
        <row r="16369">
          <cell r="B16369">
            <v>3</v>
          </cell>
          <cell r="K16369" t="str">
            <v>PLANTÕES E LOJAS</v>
          </cell>
          <cell r="P16369">
            <v>655.01</v>
          </cell>
          <cell r="Q16369">
            <v>46082</v>
          </cell>
          <cell r="W16369" t="str">
            <v>SP INT 2</v>
          </cell>
          <cell r="X16369" t="str">
            <v>SP INT 2</v>
          </cell>
        </row>
        <row r="16370">
          <cell r="B16370">
            <v>3</v>
          </cell>
          <cell r="K16370" t="str">
            <v>PLANTÕES E LOJAS</v>
          </cell>
          <cell r="P16370">
            <v>305.13</v>
          </cell>
          <cell r="Q16370">
            <v>46082</v>
          </cell>
          <cell r="W16370" t="str">
            <v>SP INT 2</v>
          </cell>
          <cell r="X16370" t="str">
            <v>SP INT 2</v>
          </cell>
        </row>
        <row r="16371">
          <cell r="B16371">
            <v>3</v>
          </cell>
          <cell r="K16371" t="str">
            <v>DESPESAS GERAIS</v>
          </cell>
          <cell r="P16371">
            <v>10175</v>
          </cell>
          <cell r="Q16371">
            <v>46082</v>
          </cell>
          <cell r="W16371" t="str">
            <v>SP INT 2</v>
          </cell>
          <cell r="X16371" t="str">
            <v>SP INT 2</v>
          </cell>
        </row>
        <row r="16372">
          <cell r="B16372">
            <v>3</v>
          </cell>
          <cell r="K16372" t="str">
            <v>MARKETING</v>
          </cell>
          <cell r="P16372">
            <v>28797</v>
          </cell>
          <cell r="Q16372">
            <v>46082</v>
          </cell>
          <cell r="W16372" t="str">
            <v>SP INT 2</v>
          </cell>
          <cell r="X16372" t="str">
            <v>SP INT 2</v>
          </cell>
        </row>
        <row r="16373">
          <cell r="B16373">
            <v>3</v>
          </cell>
          <cell r="K16373" t="str">
            <v>SERV. DESP.E ITBI</v>
          </cell>
          <cell r="P16373">
            <v>30724.25</v>
          </cell>
          <cell r="Q16373">
            <v>46082</v>
          </cell>
          <cell r="W16373" t="str">
            <v>SP INT 3</v>
          </cell>
          <cell r="X16373" t="str">
            <v>SP INT 3</v>
          </cell>
        </row>
        <row r="16374">
          <cell r="B16374">
            <v>3</v>
          </cell>
          <cell r="K16374" t="str">
            <v>DESPESAS GERAIS</v>
          </cell>
          <cell r="P16374">
            <v>8800</v>
          </cell>
          <cell r="Q16374">
            <v>46082</v>
          </cell>
          <cell r="W16374" t="str">
            <v>SP INT 3</v>
          </cell>
          <cell r="X16374" t="str">
            <v>SP INT 3</v>
          </cell>
        </row>
        <row r="16375">
          <cell r="B16375">
            <v>3</v>
          </cell>
          <cell r="K16375" t="str">
            <v>MARKETING</v>
          </cell>
          <cell r="P16375">
            <v>1333.33</v>
          </cell>
          <cell r="Q16375">
            <v>46082</v>
          </cell>
          <cell r="W16375" t="str">
            <v>SP INT 3</v>
          </cell>
          <cell r="X16375" t="str">
            <v>SP INT 3</v>
          </cell>
        </row>
        <row r="16376">
          <cell r="B16376">
            <v>3</v>
          </cell>
          <cell r="K16376" t="str">
            <v>ADMINISTRATIVO</v>
          </cell>
          <cell r="P16376">
            <v>15.09</v>
          </cell>
          <cell r="Q16376">
            <v>46082</v>
          </cell>
          <cell r="W16376" t="str">
            <v>SP INT 3</v>
          </cell>
          <cell r="X16376" t="str">
            <v>SP INT 3</v>
          </cell>
        </row>
        <row r="16377">
          <cell r="B16377">
            <v>3</v>
          </cell>
          <cell r="K16377" t="str">
            <v>COMISSÕES E PREMIAÇÕES (Contratada)</v>
          </cell>
          <cell r="P16377">
            <v>-102554.98337809673</v>
          </cell>
          <cell r="Q16377">
            <v>46082</v>
          </cell>
          <cell r="W16377" t="str">
            <v>SP INT 3</v>
          </cell>
          <cell r="X16377" t="str">
            <v>SP INT 3</v>
          </cell>
        </row>
        <row r="16378">
          <cell r="B16378">
            <v>3</v>
          </cell>
          <cell r="K16378" t="str">
            <v>SALÁRIOS, ENCARGOS E BENEFÍCIOS</v>
          </cell>
          <cell r="P16378">
            <v>978.86</v>
          </cell>
          <cell r="Q16378">
            <v>46082</v>
          </cell>
          <cell r="W16378" t="str">
            <v>SP INT 3</v>
          </cell>
          <cell r="X16378" t="str">
            <v>SP INT 3</v>
          </cell>
        </row>
        <row r="16379">
          <cell r="B16379">
            <v>3</v>
          </cell>
          <cell r="K16379" t="str">
            <v>SALÁRIOS, ENCARGOS E BENEFÍCIOS</v>
          </cell>
          <cell r="P16379">
            <v>64</v>
          </cell>
          <cell r="Q16379">
            <v>46082</v>
          </cell>
          <cell r="W16379" t="str">
            <v>SP INT 3</v>
          </cell>
          <cell r="X16379" t="str">
            <v>SP INT 3</v>
          </cell>
        </row>
        <row r="16380">
          <cell r="B16380">
            <v>3</v>
          </cell>
          <cell r="K16380" t="str">
            <v>SALÁRIOS, ENCARGOS E BENEFÍCIOS</v>
          </cell>
          <cell r="P16380">
            <v>65.58</v>
          </cell>
          <cell r="Q16380">
            <v>46082</v>
          </cell>
          <cell r="W16380" t="str">
            <v>SP INT 3</v>
          </cell>
          <cell r="X16380" t="str">
            <v>SP INT 3</v>
          </cell>
        </row>
        <row r="16381">
          <cell r="B16381">
            <v>3</v>
          </cell>
          <cell r="K16381" t="str">
            <v>SERVIÇOS</v>
          </cell>
          <cell r="P16381">
            <v>3.33</v>
          </cell>
          <cell r="Q16381">
            <v>46082</v>
          </cell>
          <cell r="W16381" t="str">
            <v>SP INT 3</v>
          </cell>
          <cell r="X16381" t="str">
            <v>SP INT 3</v>
          </cell>
        </row>
        <row r="16382">
          <cell r="B16382">
            <v>3</v>
          </cell>
          <cell r="K16382" t="str">
            <v>MARKETING</v>
          </cell>
          <cell r="P16382">
            <v>43113.22</v>
          </cell>
          <cell r="Q16382">
            <v>46082</v>
          </cell>
          <cell r="W16382" t="str">
            <v>SP INT 3</v>
          </cell>
          <cell r="X16382" t="str">
            <v>SP INT 3</v>
          </cell>
        </row>
        <row r="16383">
          <cell r="B16383">
            <v>3</v>
          </cell>
          <cell r="K16383" t="str">
            <v>PLANTÕES E LOJAS</v>
          </cell>
          <cell r="P16383">
            <v>107.75</v>
          </cell>
          <cell r="Q16383">
            <v>46082</v>
          </cell>
          <cell r="W16383" t="str">
            <v>SP INT 3</v>
          </cell>
          <cell r="X16383" t="str">
            <v>SP INT 3</v>
          </cell>
        </row>
        <row r="16384">
          <cell r="B16384">
            <v>3</v>
          </cell>
          <cell r="K16384" t="str">
            <v>PLANTÕES E LOJAS</v>
          </cell>
          <cell r="P16384">
            <v>0</v>
          </cell>
          <cell r="Q16384">
            <v>46082</v>
          </cell>
          <cell r="W16384" t="str">
            <v>SP INT 3</v>
          </cell>
          <cell r="X16384" t="str">
            <v>SP INT 3</v>
          </cell>
        </row>
        <row r="16385">
          <cell r="B16385">
            <v>3</v>
          </cell>
          <cell r="K16385" t="str">
            <v>PLANTÕES E LOJAS</v>
          </cell>
          <cell r="P16385">
            <v>39.67</v>
          </cell>
          <cell r="Q16385">
            <v>46082</v>
          </cell>
          <cell r="W16385" t="str">
            <v>SP INT 3</v>
          </cell>
          <cell r="X16385" t="str">
            <v>SP INT 3</v>
          </cell>
        </row>
        <row r="16386">
          <cell r="B16386">
            <v>3</v>
          </cell>
          <cell r="K16386" t="str">
            <v>PLANTÕES E LOJAS</v>
          </cell>
          <cell r="P16386">
            <v>4028.24</v>
          </cell>
          <cell r="Q16386">
            <v>46082</v>
          </cell>
          <cell r="W16386" t="str">
            <v>SP INT 3</v>
          </cell>
          <cell r="X16386" t="str">
            <v>SP INT 3</v>
          </cell>
        </row>
        <row r="16387">
          <cell r="B16387">
            <v>3</v>
          </cell>
          <cell r="K16387" t="str">
            <v>PLANTÕES E LOJAS</v>
          </cell>
          <cell r="P16387">
            <v>770.62000000000023</v>
          </cell>
          <cell r="Q16387">
            <v>46082</v>
          </cell>
          <cell r="W16387" t="str">
            <v>SP INT 3</v>
          </cell>
          <cell r="X16387" t="str">
            <v>SP INT 3</v>
          </cell>
        </row>
        <row r="16388">
          <cell r="B16388">
            <v>3</v>
          </cell>
          <cell r="K16388" t="str">
            <v>PLANTÕES E LOJAS</v>
          </cell>
          <cell r="P16388">
            <v>61.26</v>
          </cell>
          <cell r="Q16388">
            <v>46082</v>
          </cell>
          <cell r="W16388" t="str">
            <v>SP INT 3</v>
          </cell>
          <cell r="X16388" t="str">
            <v>SP INT 3</v>
          </cell>
        </row>
        <row r="16389">
          <cell r="B16389">
            <v>3</v>
          </cell>
          <cell r="K16389" t="str">
            <v>PLANTÕES E LOJAS</v>
          </cell>
          <cell r="P16389">
            <v>3838.92</v>
          </cell>
          <cell r="Q16389">
            <v>46082</v>
          </cell>
          <cell r="W16389" t="str">
            <v>SP INT 3</v>
          </cell>
          <cell r="X16389" t="str">
            <v>SP INT 3</v>
          </cell>
        </row>
        <row r="16390">
          <cell r="B16390">
            <v>3</v>
          </cell>
          <cell r="K16390" t="str">
            <v>PLANTÕES E LOJAS</v>
          </cell>
          <cell r="P16390">
            <v>0</v>
          </cell>
          <cell r="Q16390">
            <v>46082</v>
          </cell>
          <cell r="W16390" t="str">
            <v>SP INT 3</v>
          </cell>
          <cell r="X16390" t="str">
            <v>SP INT 3</v>
          </cell>
        </row>
        <row r="16391">
          <cell r="B16391">
            <v>3</v>
          </cell>
          <cell r="K16391" t="str">
            <v>PLANTÕES E LOJAS</v>
          </cell>
          <cell r="P16391">
            <v>184.42</v>
          </cell>
          <cell r="Q16391">
            <v>46082</v>
          </cell>
          <cell r="W16391" t="str">
            <v>SP INT 3</v>
          </cell>
          <cell r="X16391" t="str">
            <v>SP INT 3</v>
          </cell>
        </row>
        <row r="16392">
          <cell r="B16392">
            <v>3</v>
          </cell>
          <cell r="K16392" t="str">
            <v>PLANTÕES E LOJAS</v>
          </cell>
          <cell r="P16392">
            <v>227.07</v>
          </cell>
          <cell r="Q16392">
            <v>46082</v>
          </cell>
          <cell r="W16392" t="str">
            <v>SP INT 3</v>
          </cell>
          <cell r="X16392" t="str">
            <v>SP INT 3</v>
          </cell>
        </row>
        <row r="16393">
          <cell r="B16393">
            <v>3</v>
          </cell>
          <cell r="K16393" t="str">
            <v>PLANTÕES E LOJAS</v>
          </cell>
          <cell r="P16393">
            <v>4219.6400000000003</v>
          </cell>
          <cell r="Q16393">
            <v>46082</v>
          </cell>
          <cell r="W16393" t="str">
            <v>SP INT 3</v>
          </cell>
          <cell r="X16393" t="str">
            <v>SP INT 3</v>
          </cell>
        </row>
        <row r="16394">
          <cell r="B16394">
            <v>3</v>
          </cell>
          <cell r="K16394" t="str">
            <v>PLANTÕES E LOJAS</v>
          </cell>
          <cell r="P16394">
            <v>46.52</v>
          </cell>
          <cell r="Q16394">
            <v>46082</v>
          </cell>
          <cell r="W16394" t="str">
            <v>SP INT 3</v>
          </cell>
          <cell r="X16394" t="str">
            <v>SP INT 3</v>
          </cell>
        </row>
        <row r="16395">
          <cell r="B16395">
            <v>3</v>
          </cell>
          <cell r="K16395" t="str">
            <v>PLANTÕES E LOJAS</v>
          </cell>
          <cell r="P16395">
            <v>4672.1499999999996</v>
          </cell>
          <cell r="Q16395">
            <v>46082</v>
          </cell>
          <cell r="W16395" t="str">
            <v>SP INT 3</v>
          </cell>
          <cell r="X16395" t="str">
            <v>SP INT 3</v>
          </cell>
        </row>
        <row r="16396">
          <cell r="B16396">
            <v>3</v>
          </cell>
          <cell r="K16396" t="str">
            <v>PLANTÕES E LOJAS</v>
          </cell>
          <cell r="P16396">
            <v>0</v>
          </cell>
          <cell r="Q16396">
            <v>46082</v>
          </cell>
          <cell r="W16396" t="str">
            <v>SP INT 3</v>
          </cell>
          <cell r="X16396" t="str">
            <v>SP INT 3</v>
          </cell>
        </row>
        <row r="16397">
          <cell r="B16397">
            <v>3</v>
          </cell>
          <cell r="K16397" t="str">
            <v>PLANTÕES E LOJAS</v>
          </cell>
          <cell r="P16397">
            <v>49.24</v>
          </cell>
          <cell r="Q16397">
            <v>46082</v>
          </cell>
          <cell r="W16397" t="str">
            <v>SP INT 3</v>
          </cell>
          <cell r="X16397" t="str">
            <v>SP INT 3</v>
          </cell>
        </row>
        <row r="16398">
          <cell r="B16398">
            <v>3</v>
          </cell>
          <cell r="K16398" t="str">
            <v>PLANTÕES E LOJAS</v>
          </cell>
          <cell r="P16398">
            <v>4001.65</v>
          </cell>
          <cell r="Q16398">
            <v>46082</v>
          </cell>
          <cell r="W16398" t="str">
            <v>SP INT 3</v>
          </cell>
          <cell r="X16398" t="str">
            <v>SP INT 3</v>
          </cell>
        </row>
        <row r="16399">
          <cell r="B16399">
            <v>3</v>
          </cell>
          <cell r="K16399" t="str">
            <v>PLANTÕES E LOJAS</v>
          </cell>
          <cell r="P16399">
            <v>822.62</v>
          </cell>
          <cell r="Q16399">
            <v>46082</v>
          </cell>
          <cell r="W16399" t="str">
            <v>SP INT 3</v>
          </cell>
          <cell r="X16399" t="str">
            <v>SP INT 3</v>
          </cell>
        </row>
        <row r="16400">
          <cell r="B16400">
            <v>3</v>
          </cell>
          <cell r="K16400" t="str">
            <v>PLANTÕES E LOJAS</v>
          </cell>
          <cell r="P16400">
            <v>15.21</v>
          </cell>
          <cell r="Q16400">
            <v>46082</v>
          </cell>
          <cell r="W16400" t="str">
            <v>SP INT 3</v>
          </cell>
          <cell r="X16400" t="str">
            <v>SP INT 3</v>
          </cell>
        </row>
        <row r="16401">
          <cell r="B16401">
            <v>3</v>
          </cell>
          <cell r="K16401" t="str">
            <v>DESPESAS GERAIS</v>
          </cell>
          <cell r="P16401">
            <v>15</v>
          </cell>
          <cell r="Q16401">
            <v>46082</v>
          </cell>
          <cell r="W16401" t="str">
            <v>SP INT 3</v>
          </cell>
          <cell r="X16401" t="str">
            <v>SP INT 3</v>
          </cell>
        </row>
        <row r="16402">
          <cell r="B16402">
            <v>3</v>
          </cell>
          <cell r="K16402" t="str">
            <v>JURÍDICO</v>
          </cell>
          <cell r="P16402">
            <v>10761.27</v>
          </cell>
          <cell r="Q16402">
            <v>46082</v>
          </cell>
          <cell r="W16402" t="str">
            <v>SP INT 3</v>
          </cell>
          <cell r="X16402" t="str">
            <v>SP INT 3</v>
          </cell>
        </row>
        <row r="16403">
          <cell r="B16403">
            <v>3</v>
          </cell>
          <cell r="K16403" t="str">
            <v>JURÍDICO</v>
          </cell>
          <cell r="P16403">
            <v>130.69999999999999</v>
          </cell>
          <cell r="Q16403">
            <v>46082</v>
          </cell>
          <cell r="W16403" t="str">
            <v>SP INT 3</v>
          </cell>
          <cell r="X16403" t="str">
            <v>SP INT 3</v>
          </cell>
        </row>
        <row r="16404">
          <cell r="B16404">
            <v>3</v>
          </cell>
          <cell r="K16404" t="str">
            <v>SALÁRIOS, ENCARGOS E BENEFÍCIOS</v>
          </cell>
          <cell r="P16404">
            <v>24</v>
          </cell>
          <cell r="Q16404">
            <v>46082</v>
          </cell>
          <cell r="W16404" t="str">
            <v>SP INT 3</v>
          </cell>
          <cell r="X16404" t="str">
            <v>SP INT 3</v>
          </cell>
        </row>
        <row r="16405">
          <cell r="B16405">
            <v>3</v>
          </cell>
          <cell r="K16405" t="str">
            <v>SALÁRIOS, ENCARGOS E BENEFÍCIOS</v>
          </cell>
          <cell r="P16405">
            <v>18.260000000000002</v>
          </cell>
          <cell r="Q16405">
            <v>46082</v>
          </cell>
          <cell r="W16405" t="str">
            <v>SP INT 3</v>
          </cell>
          <cell r="X16405" t="str">
            <v>SP INT 3</v>
          </cell>
        </row>
        <row r="16406">
          <cell r="B16406">
            <v>3</v>
          </cell>
          <cell r="K16406" t="str">
            <v>SERVIÇOS</v>
          </cell>
          <cell r="P16406">
            <v>0.44</v>
          </cell>
          <cell r="Q16406">
            <v>46082</v>
          </cell>
          <cell r="W16406" t="str">
            <v>SP INT 3</v>
          </cell>
          <cell r="X16406" t="str">
            <v>SP INT 3</v>
          </cell>
        </row>
        <row r="16407">
          <cell r="B16407">
            <v>3</v>
          </cell>
          <cell r="K16407" t="str">
            <v>PLANTÕES E LOJAS</v>
          </cell>
          <cell r="P16407">
            <v>373.83</v>
          </cell>
          <cell r="Q16407">
            <v>46082</v>
          </cell>
          <cell r="W16407" t="str">
            <v>SP INT 3</v>
          </cell>
          <cell r="X16407" t="str">
            <v>SP INT 3</v>
          </cell>
        </row>
        <row r="16408">
          <cell r="B16408">
            <v>3</v>
          </cell>
          <cell r="K16408" t="str">
            <v>PLANTÕES E LOJAS</v>
          </cell>
          <cell r="P16408">
            <v>39.67</v>
          </cell>
          <cell r="Q16408">
            <v>46082</v>
          </cell>
          <cell r="W16408" t="str">
            <v>SP INT 3</v>
          </cell>
          <cell r="X16408" t="str">
            <v>SP INT 3</v>
          </cell>
        </row>
        <row r="16409">
          <cell r="B16409">
            <v>3</v>
          </cell>
          <cell r="K16409" t="str">
            <v>PLANTÕES E LOJAS</v>
          </cell>
          <cell r="P16409">
            <v>567.67999999999995</v>
          </cell>
          <cell r="Q16409">
            <v>46082</v>
          </cell>
          <cell r="W16409" t="str">
            <v>SP INT 3</v>
          </cell>
          <cell r="X16409" t="str">
            <v>SP INT 3</v>
          </cell>
        </row>
        <row r="16410">
          <cell r="B16410">
            <v>3</v>
          </cell>
          <cell r="K16410" t="str">
            <v>PLANTÕES E LOJAS</v>
          </cell>
          <cell r="P16410">
            <v>5861.99</v>
          </cell>
          <cell r="Q16410">
            <v>46082</v>
          </cell>
          <cell r="W16410" t="str">
            <v>SP INT 3</v>
          </cell>
          <cell r="X16410" t="str">
            <v>SP INT 3</v>
          </cell>
        </row>
        <row r="16411">
          <cell r="B16411">
            <v>3</v>
          </cell>
          <cell r="K16411" t="str">
            <v>PLANTÕES E LOJAS</v>
          </cell>
          <cell r="P16411">
            <v>1830.76</v>
          </cell>
          <cell r="Q16411">
            <v>46082</v>
          </cell>
          <cell r="W16411" t="str">
            <v>SP INT 3</v>
          </cell>
          <cell r="X16411" t="str">
            <v>SP INT 3</v>
          </cell>
        </row>
        <row r="16412">
          <cell r="B16412">
            <v>3</v>
          </cell>
          <cell r="K16412" t="str">
            <v>PLANTÕES E LOJAS</v>
          </cell>
          <cell r="P16412">
            <v>108.86</v>
          </cell>
          <cell r="Q16412">
            <v>46082</v>
          </cell>
          <cell r="W16412" t="str">
            <v>SP INT 3</v>
          </cell>
          <cell r="X16412" t="str">
            <v>SP INT 3</v>
          </cell>
        </row>
        <row r="16413">
          <cell r="B16413">
            <v>3</v>
          </cell>
          <cell r="K16413" t="str">
            <v>PLANTÕES E LOJAS</v>
          </cell>
          <cell r="P16413">
            <v>83.51</v>
          </cell>
          <cell r="Q16413">
            <v>46082</v>
          </cell>
          <cell r="W16413" t="str">
            <v>SP INT 3</v>
          </cell>
          <cell r="X16413" t="str">
            <v>SP INT 3</v>
          </cell>
        </row>
        <row r="16414">
          <cell r="B16414">
            <v>3</v>
          </cell>
          <cell r="K16414" t="str">
            <v>PLANTÕES E LOJAS</v>
          </cell>
          <cell r="P16414">
            <v>21.94</v>
          </cell>
          <cell r="Q16414">
            <v>46082</v>
          </cell>
          <cell r="W16414" t="str">
            <v>SP INT 3</v>
          </cell>
          <cell r="X16414" t="str">
            <v>SP INT 3</v>
          </cell>
        </row>
        <row r="16415">
          <cell r="B16415">
            <v>3</v>
          </cell>
          <cell r="K16415" t="str">
            <v>PLANTÕES E LOJAS</v>
          </cell>
          <cell r="P16415">
            <v>1055.04</v>
          </cell>
          <cell r="Q16415">
            <v>46082</v>
          </cell>
          <cell r="W16415" t="str">
            <v>SP INT 3</v>
          </cell>
          <cell r="X16415" t="str">
            <v>SP INT 3</v>
          </cell>
        </row>
        <row r="16416">
          <cell r="B16416">
            <v>3</v>
          </cell>
          <cell r="K16416" t="str">
            <v>PLANTÕES E LOJAS</v>
          </cell>
          <cell r="P16416">
            <v>0</v>
          </cell>
          <cell r="Q16416">
            <v>46082</v>
          </cell>
          <cell r="W16416" t="str">
            <v>SP INT 3</v>
          </cell>
          <cell r="X16416" t="str">
            <v>SP INT 3</v>
          </cell>
        </row>
        <row r="16417">
          <cell r="B16417">
            <v>3</v>
          </cell>
          <cell r="K16417" t="str">
            <v>PLANTÕES E LOJAS</v>
          </cell>
          <cell r="P16417">
            <v>39.67</v>
          </cell>
          <cell r="Q16417">
            <v>46082</v>
          </cell>
          <cell r="W16417" t="str">
            <v>SP INT 3</v>
          </cell>
          <cell r="X16417" t="str">
            <v>SP INT 3</v>
          </cell>
        </row>
        <row r="16418">
          <cell r="B16418">
            <v>3</v>
          </cell>
          <cell r="K16418" t="str">
            <v>PLANTÕES E LOJAS</v>
          </cell>
          <cell r="P16418">
            <v>885.58</v>
          </cell>
          <cell r="Q16418">
            <v>46082</v>
          </cell>
          <cell r="W16418" t="str">
            <v>SP INT 3</v>
          </cell>
          <cell r="X16418" t="str">
            <v>SP INT 3</v>
          </cell>
        </row>
        <row r="16419">
          <cell r="B16419">
            <v>3</v>
          </cell>
          <cell r="K16419" t="str">
            <v>PLANTÕES E LOJAS</v>
          </cell>
          <cell r="P16419">
            <v>54.58</v>
          </cell>
          <cell r="Q16419">
            <v>46082</v>
          </cell>
          <cell r="W16419" t="str">
            <v>SP INT 3</v>
          </cell>
          <cell r="X16419" t="str">
            <v>SP INT 3</v>
          </cell>
        </row>
        <row r="16420">
          <cell r="B16420">
            <v>3</v>
          </cell>
          <cell r="K16420" t="str">
            <v>PLANTÕES E LOJAS</v>
          </cell>
          <cell r="P16420">
            <v>54.58</v>
          </cell>
          <cell r="Q16420">
            <v>46082</v>
          </cell>
          <cell r="W16420" t="str">
            <v>SP INT 3</v>
          </cell>
          <cell r="X16420" t="str">
            <v>SP INT 3</v>
          </cell>
        </row>
        <row r="16421">
          <cell r="B16421">
            <v>3</v>
          </cell>
          <cell r="K16421" t="str">
            <v>PLANTÕES E LOJAS</v>
          </cell>
          <cell r="P16421">
            <v>46.94</v>
          </cell>
          <cell r="Q16421">
            <v>46082</v>
          </cell>
          <cell r="W16421" t="str">
            <v>SP INT 3</v>
          </cell>
          <cell r="X16421" t="str">
            <v>SP INT 3</v>
          </cell>
        </row>
        <row r="16422">
          <cell r="B16422">
            <v>3</v>
          </cell>
          <cell r="K16422" t="str">
            <v>DESPESAS GERAIS</v>
          </cell>
          <cell r="P16422">
            <v>8800</v>
          </cell>
          <cell r="Q16422">
            <v>46082</v>
          </cell>
          <cell r="W16422" t="str">
            <v>SP INT 4</v>
          </cell>
          <cell r="X16422" t="str">
            <v>SP INT 4</v>
          </cell>
        </row>
        <row r="16423">
          <cell r="B16423">
            <v>3</v>
          </cell>
          <cell r="K16423" t="str">
            <v>SERV. DESP.E ITBI</v>
          </cell>
          <cell r="P16423">
            <v>8275.08</v>
          </cell>
          <cell r="Q16423">
            <v>46082</v>
          </cell>
          <cell r="W16423" t="str">
            <v>SP INT 4</v>
          </cell>
          <cell r="X16423" t="str">
            <v>SP INT 4</v>
          </cell>
        </row>
        <row r="16424">
          <cell r="B16424">
            <v>3</v>
          </cell>
          <cell r="K16424" t="str">
            <v>COMISSÕES E PREMIAÇÕES (Contratada)</v>
          </cell>
          <cell r="P16424">
            <v>-66079.992466295458</v>
          </cell>
          <cell r="Q16424">
            <v>46082</v>
          </cell>
          <cell r="W16424" t="str">
            <v>SP INT 4</v>
          </cell>
          <cell r="X16424" t="str">
            <v>SP INT 4</v>
          </cell>
        </row>
        <row r="16425">
          <cell r="B16425">
            <v>3</v>
          </cell>
          <cell r="K16425" t="str">
            <v>DESPESAS GERAIS</v>
          </cell>
          <cell r="P16425">
            <v>35</v>
          </cell>
          <cell r="Q16425">
            <v>46082</v>
          </cell>
          <cell r="W16425" t="str">
            <v>SP INT 4</v>
          </cell>
          <cell r="X16425" t="str">
            <v>SP INT 4</v>
          </cell>
        </row>
        <row r="16426">
          <cell r="B16426">
            <v>3</v>
          </cell>
          <cell r="K16426" t="str">
            <v>JURÍDICO</v>
          </cell>
          <cell r="P16426">
            <v>8866.1200000000008</v>
          </cell>
          <cell r="Q16426">
            <v>46082</v>
          </cell>
          <cell r="W16426" t="str">
            <v>SP INT 4</v>
          </cell>
          <cell r="X16426" t="str">
            <v>SP INT 4</v>
          </cell>
        </row>
        <row r="16427">
          <cell r="B16427">
            <v>3</v>
          </cell>
          <cell r="K16427" t="str">
            <v>JURÍDICO</v>
          </cell>
          <cell r="P16427">
            <v>107.69000000000001</v>
          </cell>
          <cell r="Q16427">
            <v>46082</v>
          </cell>
          <cell r="W16427" t="str">
            <v>SP INT 4</v>
          </cell>
          <cell r="X16427" t="str">
            <v>SP INT 4</v>
          </cell>
        </row>
        <row r="16428">
          <cell r="B16428">
            <v>3</v>
          </cell>
          <cell r="K16428" t="str">
            <v>JURÍDICO</v>
          </cell>
          <cell r="P16428">
            <v>1507.6</v>
          </cell>
          <cell r="Q16428">
            <v>46082</v>
          </cell>
          <cell r="W16428" t="str">
            <v>SP INT 4</v>
          </cell>
          <cell r="X16428" t="str">
            <v>SP INT 4</v>
          </cell>
        </row>
        <row r="16429">
          <cell r="B16429">
            <v>3</v>
          </cell>
          <cell r="K16429" t="str">
            <v>SALÁRIOS, ENCARGOS E BENEFÍCIOS</v>
          </cell>
          <cell r="P16429">
            <v>80</v>
          </cell>
          <cell r="Q16429">
            <v>46082</v>
          </cell>
          <cell r="W16429" t="str">
            <v>SP INT 4</v>
          </cell>
          <cell r="X16429" t="str">
            <v>SP INT 4</v>
          </cell>
        </row>
        <row r="16430">
          <cell r="B16430">
            <v>3</v>
          </cell>
          <cell r="K16430" t="str">
            <v>SALÁRIOS, ENCARGOS E BENEFÍCIOS</v>
          </cell>
          <cell r="P16430">
            <v>66.42</v>
          </cell>
          <cell r="Q16430">
            <v>46082</v>
          </cell>
          <cell r="W16430" t="str">
            <v>SP INT 4</v>
          </cell>
          <cell r="X16430" t="str">
            <v>SP INT 4</v>
          </cell>
        </row>
        <row r="16431">
          <cell r="B16431">
            <v>3</v>
          </cell>
          <cell r="K16431" t="str">
            <v>MARKETING</v>
          </cell>
          <cell r="P16431">
            <v>90533.39</v>
          </cell>
          <cell r="Q16431">
            <v>46082</v>
          </cell>
          <cell r="W16431" t="str">
            <v>SP INT 4</v>
          </cell>
          <cell r="X16431" t="str">
            <v>SP INT 4</v>
          </cell>
        </row>
        <row r="16432">
          <cell r="B16432">
            <v>3</v>
          </cell>
          <cell r="K16432" t="str">
            <v>PLANTÕES E LOJAS</v>
          </cell>
          <cell r="P16432">
            <v>0</v>
          </cell>
          <cell r="Q16432">
            <v>46082</v>
          </cell>
          <cell r="W16432" t="str">
            <v>SP INT 4</v>
          </cell>
          <cell r="X16432" t="str">
            <v>SP INT 4</v>
          </cell>
        </row>
        <row r="16433">
          <cell r="B16433">
            <v>3</v>
          </cell>
          <cell r="K16433" t="str">
            <v>PLANTÕES E LOJAS</v>
          </cell>
          <cell r="P16433">
            <v>123.42</v>
          </cell>
          <cell r="Q16433">
            <v>46082</v>
          </cell>
          <cell r="W16433" t="str">
            <v>SP INT 4</v>
          </cell>
          <cell r="X16433" t="str">
            <v>SP INT 4</v>
          </cell>
        </row>
        <row r="16434">
          <cell r="B16434">
            <v>3</v>
          </cell>
          <cell r="K16434" t="str">
            <v>PLANTÕES E LOJAS</v>
          </cell>
          <cell r="P16434">
            <v>26.75</v>
          </cell>
          <cell r="Q16434">
            <v>46082</v>
          </cell>
          <cell r="W16434" t="str">
            <v>SP INT 4</v>
          </cell>
          <cell r="X16434" t="str">
            <v>SP INT 4</v>
          </cell>
        </row>
        <row r="16435">
          <cell r="B16435">
            <v>3</v>
          </cell>
          <cell r="K16435" t="str">
            <v>PLANTÕES E LOJAS</v>
          </cell>
          <cell r="P16435">
            <v>3668.9399999999996</v>
          </cell>
          <cell r="Q16435">
            <v>46082</v>
          </cell>
          <cell r="W16435" t="str">
            <v>SP INT 4</v>
          </cell>
          <cell r="X16435" t="str">
            <v>SP INT 4</v>
          </cell>
        </row>
        <row r="16436">
          <cell r="B16436">
            <v>3</v>
          </cell>
          <cell r="K16436" t="str">
            <v>PLANTÕES E LOJAS</v>
          </cell>
          <cell r="P16436">
            <v>403.85000000000014</v>
          </cell>
          <cell r="Q16436">
            <v>46082</v>
          </cell>
          <cell r="W16436" t="str">
            <v>SP INT 4</v>
          </cell>
          <cell r="X16436" t="str">
            <v>SP INT 4</v>
          </cell>
        </row>
        <row r="16437">
          <cell r="B16437">
            <v>3</v>
          </cell>
          <cell r="K16437" t="str">
            <v>PLANTÕES E LOJAS</v>
          </cell>
          <cell r="P16437">
            <v>37.340000000000003</v>
          </cell>
          <cell r="Q16437">
            <v>46082</v>
          </cell>
          <cell r="W16437" t="str">
            <v>SP INT 4</v>
          </cell>
          <cell r="X16437" t="str">
            <v>SP INT 4</v>
          </cell>
        </row>
        <row r="16438">
          <cell r="B16438">
            <v>3</v>
          </cell>
          <cell r="K16438" t="str">
            <v>PLANTÕES E LOJAS</v>
          </cell>
          <cell r="P16438">
            <v>78.42</v>
          </cell>
          <cell r="Q16438">
            <v>46082</v>
          </cell>
          <cell r="W16438" t="str">
            <v>SP INT 4</v>
          </cell>
          <cell r="X16438" t="str">
            <v>SP INT 4</v>
          </cell>
        </row>
        <row r="16439">
          <cell r="B16439">
            <v>3</v>
          </cell>
          <cell r="K16439" t="str">
            <v>SALÁRIOS, ENCARGOS E BENEFÍCIOS</v>
          </cell>
          <cell r="P16439">
            <v>8</v>
          </cell>
          <cell r="Q16439">
            <v>46082</v>
          </cell>
          <cell r="W16439" t="str">
            <v>SP INT 4</v>
          </cell>
          <cell r="X16439" t="str">
            <v>SP INT 4</v>
          </cell>
        </row>
        <row r="16440">
          <cell r="B16440">
            <v>3</v>
          </cell>
          <cell r="K16440" t="str">
            <v>SALÁRIOS, ENCARGOS E BENEFÍCIOS</v>
          </cell>
          <cell r="P16440">
            <v>10.57</v>
          </cell>
          <cell r="Q16440">
            <v>46082</v>
          </cell>
          <cell r="W16440" t="str">
            <v>SP INT 4</v>
          </cell>
          <cell r="X16440" t="str">
            <v>SP INT 4</v>
          </cell>
        </row>
        <row r="16441">
          <cell r="B16441">
            <v>3</v>
          </cell>
          <cell r="K16441" t="str">
            <v>SERVIÇOS</v>
          </cell>
          <cell r="P16441">
            <v>0.44</v>
          </cell>
          <cell r="Q16441">
            <v>46082</v>
          </cell>
          <cell r="W16441" t="str">
            <v>SP INT 4</v>
          </cell>
          <cell r="X16441" t="str">
            <v>SP INT 4</v>
          </cell>
        </row>
        <row r="16442">
          <cell r="B16442">
            <v>3</v>
          </cell>
          <cell r="K16442" t="str">
            <v>PLANTÕES E LOJAS</v>
          </cell>
          <cell r="P16442">
            <v>13690.86</v>
          </cell>
          <cell r="Q16442">
            <v>46082</v>
          </cell>
          <cell r="W16442" t="str">
            <v>SP INT 4</v>
          </cell>
          <cell r="X16442" t="str">
            <v>SP INT 4</v>
          </cell>
        </row>
        <row r="16443">
          <cell r="B16443">
            <v>3</v>
          </cell>
          <cell r="K16443" t="str">
            <v>PLANTÕES E LOJAS</v>
          </cell>
          <cell r="P16443">
            <v>393.09</v>
          </cell>
          <cell r="Q16443">
            <v>46082</v>
          </cell>
          <cell r="W16443" t="str">
            <v>SP INT 4</v>
          </cell>
          <cell r="X16443" t="str">
            <v>SP INT 4</v>
          </cell>
        </row>
        <row r="16444">
          <cell r="B16444">
            <v>3</v>
          </cell>
          <cell r="K16444" t="str">
            <v>PLANTÕES E LOJAS</v>
          </cell>
          <cell r="P16444">
            <v>0</v>
          </cell>
          <cell r="Q16444">
            <v>46082</v>
          </cell>
          <cell r="W16444" t="str">
            <v>SP INT 4</v>
          </cell>
          <cell r="X16444" t="str">
            <v>SP INT 4</v>
          </cell>
        </row>
        <row r="16445">
          <cell r="B16445">
            <v>3</v>
          </cell>
          <cell r="K16445" t="str">
            <v>PLANTÕES E LOJAS</v>
          </cell>
          <cell r="P16445">
            <v>275.73</v>
          </cell>
          <cell r="Q16445">
            <v>46082</v>
          </cell>
          <cell r="W16445" t="str">
            <v>SP INT 4</v>
          </cell>
          <cell r="X16445" t="str">
            <v>SP INT 4</v>
          </cell>
        </row>
        <row r="16446">
          <cell r="B16446">
            <v>3</v>
          </cell>
          <cell r="K16446" t="str">
            <v>PLANTÕES E LOJAS</v>
          </cell>
          <cell r="P16446">
            <v>5157.34</v>
          </cell>
          <cell r="Q16446">
            <v>46082</v>
          </cell>
          <cell r="W16446" t="str">
            <v>SP INT 4</v>
          </cell>
          <cell r="X16446" t="str">
            <v>SP INT 4</v>
          </cell>
        </row>
        <row r="16447">
          <cell r="B16447">
            <v>3</v>
          </cell>
          <cell r="K16447" t="str">
            <v>PLANTÕES E LOJAS</v>
          </cell>
          <cell r="P16447">
            <v>944.67</v>
          </cell>
          <cell r="Q16447">
            <v>46082</v>
          </cell>
          <cell r="W16447" t="str">
            <v>SP INT 4</v>
          </cell>
          <cell r="X16447" t="str">
            <v>SP INT 4</v>
          </cell>
        </row>
        <row r="16448">
          <cell r="B16448">
            <v>3</v>
          </cell>
          <cell r="K16448" t="str">
            <v>PLANTÕES E LOJAS</v>
          </cell>
          <cell r="P16448">
            <v>187.55</v>
          </cell>
          <cell r="Q16448">
            <v>46082</v>
          </cell>
          <cell r="W16448" t="str">
            <v>SP INT 4</v>
          </cell>
          <cell r="X16448" t="str">
            <v>SP INT 4</v>
          </cell>
        </row>
        <row r="16449">
          <cell r="B16449">
            <v>3</v>
          </cell>
          <cell r="K16449" t="str">
            <v>PLANTÕES E LOJAS</v>
          </cell>
          <cell r="P16449">
            <v>766.03</v>
          </cell>
          <cell r="Q16449">
            <v>46082</v>
          </cell>
          <cell r="W16449" t="str">
            <v>SP INT 4</v>
          </cell>
          <cell r="X16449" t="str">
            <v>SP INT 4</v>
          </cell>
        </row>
        <row r="16450">
          <cell r="B16450">
            <v>3</v>
          </cell>
          <cell r="K16450" t="str">
            <v>PLANTÕES E LOJAS</v>
          </cell>
          <cell r="P16450">
            <v>187.83</v>
          </cell>
          <cell r="Q16450">
            <v>46082</v>
          </cell>
          <cell r="W16450" t="str">
            <v>SP INT 4</v>
          </cell>
          <cell r="X16450" t="str">
            <v>SP INT 4</v>
          </cell>
        </row>
        <row r="16451">
          <cell r="B16451">
            <v>3</v>
          </cell>
          <cell r="K16451" t="str">
            <v>PLANTÕES E LOJAS</v>
          </cell>
          <cell r="P16451">
            <v>567.67999999999995</v>
          </cell>
          <cell r="Q16451">
            <v>46082</v>
          </cell>
          <cell r="W16451" t="str">
            <v>SP INT 4</v>
          </cell>
          <cell r="X16451" t="str">
            <v>SP INT 4</v>
          </cell>
        </row>
        <row r="16452">
          <cell r="B16452">
            <v>3</v>
          </cell>
          <cell r="K16452" t="str">
            <v>PLANTÕES E LOJAS</v>
          </cell>
          <cell r="P16452">
            <v>5157.34</v>
          </cell>
          <cell r="Q16452">
            <v>46082</v>
          </cell>
          <cell r="W16452" t="str">
            <v>SP INT 4</v>
          </cell>
          <cell r="X16452" t="str">
            <v>SP INT 4</v>
          </cell>
        </row>
        <row r="16453">
          <cell r="B16453">
            <v>3</v>
          </cell>
          <cell r="K16453" t="str">
            <v>PLANTÕES E LOJAS</v>
          </cell>
          <cell r="P16453">
            <v>210.68</v>
          </cell>
          <cell r="Q16453">
            <v>46082</v>
          </cell>
          <cell r="W16453" t="str">
            <v>SP INT 4</v>
          </cell>
          <cell r="X16453" t="str">
            <v>SP INT 4</v>
          </cell>
        </row>
        <row r="16454">
          <cell r="B16454">
            <v>3</v>
          </cell>
          <cell r="K16454" t="str">
            <v>PLANTÕES E LOJAS</v>
          </cell>
          <cell r="P16454">
            <v>709.34</v>
          </cell>
          <cell r="Q16454">
            <v>46082</v>
          </cell>
          <cell r="W16454" t="str">
            <v>SP INT 4</v>
          </cell>
          <cell r="X16454" t="str">
            <v>SP INT 4</v>
          </cell>
        </row>
        <row r="16455">
          <cell r="B16455">
            <v>3</v>
          </cell>
          <cell r="K16455" t="str">
            <v>PLANTÕES E LOJAS</v>
          </cell>
          <cell r="P16455">
            <v>1040.95</v>
          </cell>
          <cell r="Q16455">
            <v>46082</v>
          </cell>
          <cell r="W16455" t="str">
            <v>SP INT 4</v>
          </cell>
          <cell r="X16455" t="str">
            <v>SP INT 4</v>
          </cell>
        </row>
        <row r="16456">
          <cell r="B16456">
            <v>3</v>
          </cell>
          <cell r="K16456" t="str">
            <v>PLANTÕES E LOJAS</v>
          </cell>
          <cell r="P16456">
            <v>67.209999999999994</v>
          </cell>
          <cell r="Q16456">
            <v>46082</v>
          </cell>
          <cell r="W16456" t="str">
            <v>SP INT 4</v>
          </cell>
          <cell r="X16456" t="str">
            <v>SP INT 4</v>
          </cell>
        </row>
        <row r="16457">
          <cell r="B16457">
            <v>3</v>
          </cell>
          <cell r="K16457" t="str">
            <v>PLANTÕES E LOJAS</v>
          </cell>
          <cell r="P16457">
            <v>573</v>
          </cell>
          <cell r="Q16457">
            <v>46082</v>
          </cell>
          <cell r="W16457" t="str">
            <v>SP INT 4</v>
          </cell>
          <cell r="X16457" t="str">
            <v>SP INT 4</v>
          </cell>
        </row>
        <row r="16458">
          <cell r="B16458">
            <v>3</v>
          </cell>
          <cell r="K16458" t="str">
            <v>PLANTÕES E LOJAS</v>
          </cell>
          <cell r="P16458">
            <v>0</v>
          </cell>
          <cell r="Q16458">
            <v>46082</v>
          </cell>
          <cell r="W16458" t="str">
            <v>SP INT 4</v>
          </cell>
          <cell r="X16458" t="str">
            <v>SP INT 4</v>
          </cell>
        </row>
        <row r="16459">
          <cell r="B16459">
            <v>3</v>
          </cell>
          <cell r="K16459" t="str">
            <v>PLANTÕES E LOJAS</v>
          </cell>
          <cell r="P16459">
            <v>39.67</v>
          </cell>
          <cell r="Q16459">
            <v>46082</v>
          </cell>
          <cell r="W16459" t="str">
            <v>SP INT 4</v>
          </cell>
          <cell r="X16459" t="str">
            <v>SP INT 4</v>
          </cell>
        </row>
        <row r="16460">
          <cell r="B16460">
            <v>3</v>
          </cell>
          <cell r="K16460" t="str">
            <v>PLANTÕES E LOJAS</v>
          </cell>
          <cell r="P16460">
            <v>76418.16</v>
          </cell>
          <cell r="Q16460">
            <v>46082</v>
          </cell>
          <cell r="W16460" t="str">
            <v>SP INT 4</v>
          </cell>
          <cell r="X16460" t="str">
            <v>SP INT 4</v>
          </cell>
        </row>
        <row r="16461">
          <cell r="B16461">
            <v>3</v>
          </cell>
          <cell r="K16461" t="str">
            <v>PLANTÕES E LOJAS</v>
          </cell>
          <cell r="P16461">
            <v>5751.21</v>
          </cell>
          <cell r="Q16461">
            <v>46082</v>
          </cell>
          <cell r="W16461" t="str">
            <v>SP INT 4</v>
          </cell>
          <cell r="X16461" t="str">
            <v>SP INT 4</v>
          </cell>
        </row>
        <row r="16462">
          <cell r="B16462">
            <v>3</v>
          </cell>
          <cell r="K16462" t="str">
            <v>PLANTÕES E LOJAS</v>
          </cell>
          <cell r="P16462">
            <v>1628.89</v>
          </cell>
          <cell r="Q16462">
            <v>46082</v>
          </cell>
          <cell r="W16462" t="str">
            <v>SP INT 4</v>
          </cell>
          <cell r="X16462" t="str">
            <v>SP INT 4</v>
          </cell>
        </row>
        <row r="16463">
          <cell r="B16463">
            <v>3</v>
          </cell>
          <cell r="K16463" t="str">
            <v>PLANTÕES E LOJAS</v>
          </cell>
          <cell r="P16463">
            <v>121.13</v>
          </cell>
          <cell r="Q16463">
            <v>46082</v>
          </cell>
          <cell r="W16463" t="str">
            <v>SP INT 4</v>
          </cell>
          <cell r="X16463" t="str">
            <v>SP INT 4</v>
          </cell>
        </row>
        <row r="16464">
          <cell r="B16464">
            <v>3</v>
          </cell>
          <cell r="K16464" t="str">
            <v>PLANTÕES E LOJAS</v>
          </cell>
          <cell r="P16464">
            <v>2296.91</v>
          </cell>
          <cell r="Q16464">
            <v>46082</v>
          </cell>
          <cell r="W16464" t="str">
            <v>SP INT 4</v>
          </cell>
          <cell r="X16464" t="str">
            <v>SP INT 4</v>
          </cell>
        </row>
        <row r="16465">
          <cell r="B16465">
            <v>3</v>
          </cell>
          <cell r="K16465" t="str">
            <v>PLANTÕES E LOJAS</v>
          </cell>
          <cell r="P16465">
            <v>6443.55</v>
          </cell>
          <cell r="Q16465">
            <v>46082</v>
          </cell>
          <cell r="W16465" t="str">
            <v>SP INT 4</v>
          </cell>
          <cell r="X16465" t="str">
            <v>SP INT 4</v>
          </cell>
        </row>
        <row r="16466">
          <cell r="B16466">
            <v>3</v>
          </cell>
          <cell r="K16466" t="str">
            <v>PLANTÕES E LOJAS</v>
          </cell>
          <cell r="P16466">
            <v>0</v>
          </cell>
          <cell r="Q16466">
            <v>46082</v>
          </cell>
          <cell r="W16466" t="str">
            <v>SP INT 4</v>
          </cell>
          <cell r="X16466" t="str">
            <v>SP INT 4</v>
          </cell>
        </row>
        <row r="16467">
          <cell r="B16467">
            <v>3</v>
          </cell>
          <cell r="K16467" t="str">
            <v>PLANTÕES E LOJAS</v>
          </cell>
          <cell r="P16467">
            <v>60.44</v>
          </cell>
          <cell r="Q16467">
            <v>46082</v>
          </cell>
          <cell r="W16467" t="str">
            <v>SP INT 4</v>
          </cell>
          <cell r="X16467" t="str">
            <v>SP INT 4</v>
          </cell>
        </row>
        <row r="16468">
          <cell r="B16468">
            <v>3</v>
          </cell>
          <cell r="K16468" t="str">
            <v>PLANTÕES E LOJAS</v>
          </cell>
          <cell r="P16468">
            <v>12.8</v>
          </cell>
          <cell r="Q16468">
            <v>46082</v>
          </cell>
          <cell r="W16468" t="str">
            <v>SP INT 4</v>
          </cell>
          <cell r="X16468" t="str">
            <v>SP INT 4</v>
          </cell>
        </row>
        <row r="16469">
          <cell r="B16469">
            <v>3</v>
          </cell>
          <cell r="K16469" t="str">
            <v>PLANTÕES E LOJAS</v>
          </cell>
          <cell r="P16469">
            <v>2838.39</v>
          </cell>
          <cell r="Q16469">
            <v>46082</v>
          </cell>
          <cell r="W16469" t="str">
            <v>SP INT 4</v>
          </cell>
          <cell r="X16469" t="str">
            <v>SP INT 4</v>
          </cell>
        </row>
        <row r="16470">
          <cell r="B16470">
            <v>3</v>
          </cell>
          <cell r="K16470" t="str">
            <v>PLANTÕES E LOJAS</v>
          </cell>
          <cell r="P16470">
            <v>2703.89</v>
          </cell>
          <cell r="Q16470">
            <v>46082</v>
          </cell>
          <cell r="W16470" t="str">
            <v>SP INT 4</v>
          </cell>
          <cell r="X16470" t="str">
            <v>SP INT 4</v>
          </cell>
        </row>
        <row r="16471">
          <cell r="B16471">
            <v>3</v>
          </cell>
          <cell r="K16471" t="str">
            <v>PLANTÕES E LOJAS</v>
          </cell>
          <cell r="P16471">
            <v>935.78</v>
          </cell>
          <cell r="Q16471">
            <v>46082</v>
          </cell>
          <cell r="W16471" t="str">
            <v>SP INT 4</v>
          </cell>
          <cell r="X16471" t="str">
            <v>SP INT 4</v>
          </cell>
        </row>
        <row r="16472">
          <cell r="B16472">
            <v>3</v>
          </cell>
          <cell r="K16472" t="str">
            <v>PLANTÕES E LOJAS</v>
          </cell>
          <cell r="P16472">
            <v>81.75</v>
          </cell>
          <cell r="Q16472">
            <v>46082</v>
          </cell>
          <cell r="W16472" t="str">
            <v>SP INT 4</v>
          </cell>
          <cell r="X16472" t="str">
            <v>SP INT 4</v>
          </cell>
        </row>
        <row r="16473">
          <cell r="B16473">
            <v>3</v>
          </cell>
          <cell r="K16473" t="str">
            <v>PLANTÕES E LOJAS</v>
          </cell>
          <cell r="P16473">
            <v>1056.21</v>
          </cell>
          <cell r="Q16473">
            <v>46082</v>
          </cell>
          <cell r="W16473" t="str">
            <v>SP INT 4</v>
          </cell>
          <cell r="X16473" t="str">
            <v>SP INT 4</v>
          </cell>
        </row>
        <row r="16474">
          <cell r="B16474">
            <v>3</v>
          </cell>
          <cell r="K16474" t="str">
            <v>DESPESAS GERAIS</v>
          </cell>
          <cell r="P16474">
            <v>25175</v>
          </cell>
          <cell r="Q16474">
            <v>46082</v>
          </cell>
          <cell r="W16474" t="str">
            <v>SP INT 5</v>
          </cell>
          <cell r="X16474" t="str">
            <v>SP INT 5</v>
          </cell>
        </row>
        <row r="16475">
          <cell r="B16475">
            <v>3</v>
          </cell>
          <cell r="K16475" t="str">
            <v>SERV. DESP.E ITBI</v>
          </cell>
          <cell r="P16475">
            <v>61963.9</v>
          </cell>
          <cell r="Q16475">
            <v>46082</v>
          </cell>
          <cell r="W16475" t="str">
            <v>SP INT 5</v>
          </cell>
          <cell r="X16475" t="str">
            <v>SP INT 5</v>
          </cell>
        </row>
        <row r="16476">
          <cell r="B16476">
            <v>3</v>
          </cell>
          <cell r="K16476" t="str">
            <v>SALÁRIOS, ENCARGOS E BENEFÍCIOS</v>
          </cell>
          <cell r="P16476">
            <v>10.6</v>
          </cell>
          <cell r="Q16476">
            <v>46082</v>
          </cell>
          <cell r="W16476" t="str">
            <v>SP INT 5</v>
          </cell>
          <cell r="X16476" t="str">
            <v>SP INT 5</v>
          </cell>
        </row>
        <row r="16477">
          <cell r="B16477">
            <v>3</v>
          </cell>
          <cell r="K16477" t="str">
            <v>SERV. DESP.E ITBI</v>
          </cell>
          <cell r="P16477">
            <v>31793.74</v>
          </cell>
          <cell r="Q16477">
            <v>46082</v>
          </cell>
          <cell r="W16477" t="str">
            <v>SP INT 5</v>
          </cell>
          <cell r="X16477" t="str">
            <v>SP INT 5</v>
          </cell>
        </row>
        <row r="16478">
          <cell r="B16478">
            <v>3</v>
          </cell>
          <cell r="K16478" t="str">
            <v>COMISSÕES E PREMIAÇÕES (Contratada)</v>
          </cell>
          <cell r="P16478">
            <v>-32358.680383896186</v>
          </cell>
          <cell r="Q16478">
            <v>46082</v>
          </cell>
          <cell r="W16478" t="str">
            <v>SP INT 5</v>
          </cell>
          <cell r="X16478" t="str">
            <v>SP INT 5</v>
          </cell>
        </row>
        <row r="16479">
          <cell r="B16479">
            <v>3</v>
          </cell>
          <cell r="K16479" t="str">
            <v>DESPESAS GERAIS</v>
          </cell>
          <cell r="P16479">
            <v>20</v>
          </cell>
          <cell r="Q16479">
            <v>46082</v>
          </cell>
          <cell r="W16479" t="str">
            <v>SP INT 5</v>
          </cell>
          <cell r="X16479" t="str">
            <v>SP INT 5</v>
          </cell>
        </row>
        <row r="16480">
          <cell r="B16480">
            <v>3</v>
          </cell>
          <cell r="K16480" t="str">
            <v>JURÍDICO</v>
          </cell>
          <cell r="P16480">
            <v>2228.4700000000003</v>
          </cell>
          <cell r="Q16480">
            <v>46082</v>
          </cell>
          <cell r="W16480" t="str">
            <v>SP INT 5</v>
          </cell>
          <cell r="X16480" t="str">
            <v>SP INT 5</v>
          </cell>
        </row>
        <row r="16481">
          <cell r="B16481">
            <v>3</v>
          </cell>
          <cell r="K16481" t="str">
            <v>JURÍDICO</v>
          </cell>
          <cell r="P16481">
            <v>27.069999999999997</v>
          </cell>
          <cell r="Q16481">
            <v>46082</v>
          </cell>
          <cell r="W16481" t="str">
            <v>SP INT 5</v>
          </cell>
          <cell r="X16481" t="str">
            <v>SP INT 5</v>
          </cell>
        </row>
        <row r="16482">
          <cell r="B16482">
            <v>3</v>
          </cell>
          <cell r="K16482" t="str">
            <v>SALÁRIOS, ENCARGOS E BENEFÍCIOS</v>
          </cell>
          <cell r="P16482">
            <v>0</v>
          </cell>
          <cell r="Q16482">
            <v>46082</v>
          </cell>
          <cell r="W16482" t="str">
            <v>SP INT 5</v>
          </cell>
          <cell r="X16482" t="str">
            <v>SP INT 5</v>
          </cell>
        </row>
        <row r="16483">
          <cell r="B16483">
            <v>3</v>
          </cell>
          <cell r="K16483" t="str">
            <v>SALÁRIOS, ENCARGOS E BENEFÍCIOS</v>
          </cell>
          <cell r="P16483">
            <v>80</v>
          </cell>
          <cell r="Q16483">
            <v>46082</v>
          </cell>
          <cell r="W16483" t="str">
            <v>SP INT 5</v>
          </cell>
          <cell r="X16483" t="str">
            <v>SP INT 5</v>
          </cell>
        </row>
        <row r="16484">
          <cell r="B16484">
            <v>3</v>
          </cell>
          <cell r="K16484" t="str">
            <v>SALÁRIOS, ENCARGOS E BENEFÍCIOS</v>
          </cell>
          <cell r="P16484">
            <v>77.48</v>
          </cell>
          <cell r="Q16484">
            <v>46082</v>
          </cell>
          <cell r="W16484" t="str">
            <v>SP INT 5</v>
          </cell>
          <cell r="X16484" t="str">
            <v>SP INT 5</v>
          </cell>
        </row>
        <row r="16485">
          <cell r="B16485">
            <v>3</v>
          </cell>
          <cell r="K16485" t="str">
            <v>SERVIÇOS</v>
          </cell>
          <cell r="P16485">
            <v>14.22</v>
          </cell>
          <cell r="Q16485">
            <v>46082</v>
          </cell>
          <cell r="W16485" t="str">
            <v>SP INT 5</v>
          </cell>
          <cell r="X16485" t="str">
            <v>SP INT 5</v>
          </cell>
        </row>
        <row r="16486">
          <cell r="B16486">
            <v>3</v>
          </cell>
          <cell r="K16486" t="str">
            <v>VIAGEM E LOGÍSTICA</v>
          </cell>
          <cell r="P16486">
            <v>29.310000000000002</v>
          </cell>
          <cell r="Q16486">
            <v>46082</v>
          </cell>
          <cell r="W16486" t="str">
            <v>SP INT 5</v>
          </cell>
          <cell r="X16486" t="str">
            <v>SP INT 5</v>
          </cell>
        </row>
        <row r="16487">
          <cell r="B16487">
            <v>3</v>
          </cell>
          <cell r="K16487" t="str">
            <v>PLANTÕES E LOJAS</v>
          </cell>
          <cell r="P16487">
            <v>2128.79</v>
          </cell>
          <cell r="Q16487">
            <v>46082</v>
          </cell>
          <cell r="W16487" t="str">
            <v>SP INT 5</v>
          </cell>
          <cell r="X16487" t="str">
            <v>SP INT 5</v>
          </cell>
        </row>
        <row r="16488">
          <cell r="B16488">
            <v>3</v>
          </cell>
          <cell r="K16488" t="str">
            <v>PLANTÕES E LOJAS</v>
          </cell>
          <cell r="P16488">
            <v>0</v>
          </cell>
          <cell r="Q16488">
            <v>46082</v>
          </cell>
          <cell r="W16488" t="str">
            <v>SP INT 5</v>
          </cell>
          <cell r="X16488" t="str">
            <v>SP INT 5</v>
          </cell>
        </row>
        <row r="16489">
          <cell r="B16489">
            <v>3</v>
          </cell>
          <cell r="K16489" t="str">
            <v>PLANTÕES E LOJAS</v>
          </cell>
          <cell r="P16489">
            <v>46.18</v>
          </cell>
          <cell r="Q16489">
            <v>46082</v>
          </cell>
          <cell r="W16489" t="str">
            <v>SP INT 5</v>
          </cell>
          <cell r="X16489" t="str">
            <v>SP INT 5</v>
          </cell>
        </row>
        <row r="16490">
          <cell r="B16490">
            <v>3</v>
          </cell>
          <cell r="K16490" t="str">
            <v>PLANTÕES E LOJAS</v>
          </cell>
          <cell r="P16490">
            <v>573.14</v>
          </cell>
          <cell r="Q16490">
            <v>46082</v>
          </cell>
          <cell r="W16490" t="str">
            <v>SP INT 5</v>
          </cell>
          <cell r="X16490" t="str">
            <v>SP INT 5</v>
          </cell>
        </row>
        <row r="16491">
          <cell r="B16491">
            <v>3</v>
          </cell>
          <cell r="K16491" t="str">
            <v>PLANTÕES E LOJAS</v>
          </cell>
          <cell r="P16491">
            <v>737.98</v>
          </cell>
          <cell r="Q16491">
            <v>46082</v>
          </cell>
          <cell r="W16491" t="str">
            <v>SP INT 5</v>
          </cell>
          <cell r="X16491" t="str">
            <v>SP INT 5</v>
          </cell>
        </row>
        <row r="16492">
          <cell r="B16492">
            <v>3</v>
          </cell>
          <cell r="K16492" t="str">
            <v>PLANTÕES E LOJAS</v>
          </cell>
          <cell r="P16492">
            <v>73.34</v>
          </cell>
          <cell r="Q16492">
            <v>46082</v>
          </cell>
          <cell r="W16492" t="str">
            <v>SP INT 5</v>
          </cell>
          <cell r="X16492" t="str">
            <v>SP INT 5</v>
          </cell>
        </row>
        <row r="16493">
          <cell r="B16493">
            <v>3</v>
          </cell>
          <cell r="K16493" t="str">
            <v>PLANTÕES E LOJAS</v>
          </cell>
          <cell r="P16493">
            <v>3394.64</v>
          </cell>
          <cell r="Q16493">
            <v>46082</v>
          </cell>
          <cell r="W16493" t="str">
            <v>SP INT 5</v>
          </cell>
          <cell r="X16493" t="str">
            <v>SP INT 5</v>
          </cell>
        </row>
        <row r="16494">
          <cell r="B16494">
            <v>3</v>
          </cell>
          <cell r="K16494" t="str">
            <v>PLANTÕES E LOJAS</v>
          </cell>
          <cell r="P16494">
            <v>0</v>
          </cell>
          <cell r="Q16494">
            <v>46082</v>
          </cell>
          <cell r="W16494" t="str">
            <v>SP INT 5</v>
          </cell>
          <cell r="X16494" t="str">
            <v>SP INT 5</v>
          </cell>
        </row>
        <row r="16495">
          <cell r="B16495">
            <v>3</v>
          </cell>
          <cell r="K16495" t="str">
            <v>PLANTÕES E LOJAS</v>
          </cell>
          <cell r="P16495">
            <v>39.67</v>
          </cell>
          <cell r="Q16495">
            <v>46082</v>
          </cell>
          <cell r="W16495" t="str">
            <v>SP INT 5</v>
          </cell>
          <cell r="X16495" t="str">
            <v>SP INT 5</v>
          </cell>
        </row>
        <row r="16496">
          <cell r="B16496">
            <v>3</v>
          </cell>
          <cell r="K16496" t="str">
            <v>PLANTÕES E LOJAS</v>
          </cell>
          <cell r="P16496">
            <v>987.76</v>
          </cell>
          <cell r="Q16496">
            <v>46082</v>
          </cell>
          <cell r="W16496" t="str">
            <v>SP INT 5</v>
          </cell>
          <cell r="X16496" t="str">
            <v>SP INT 5</v>
          </cell>
        </row>
        <row r="16497">
          <cell r="B16497">
            <v>3</v>
          </cell>
          <cell r="K16497" t="str">
            <v>PLANTÕES E LOJAS</v>
          </cell>
          <cell r="P16497">
            <v>2947.92</v>
          </cell>
          <cell r="Q16497">
            <v>46082</v>
          </cell>
          <cell r="W16497" t="str">
            <v>SP INT 5</v>
          </cell>
          <cell r="X16497" t="str">
            <v>SP INT 5</v>
          </cell>
        </row>
        <row r="16498">
          <cell r="B16498">
            <v>3</v>
          </cell>
          <cell r="K16498" t="str">
            <v>PLANTÕES E LOJAS</v>
          </cell>
          <cell r="P16498">
            <v>1464.61</v>
          </cell>
          <cell r="Q16498">
            <v>46082</v>
          </cell>
          <cell r="W16498" t="str">
            <v>SP INT 5</v>
          </cell>
          <cell r="X16498" t="str">
            <v>SP INT 5</v>
          </cell>
        </row>
        <row r="16499">
          <cell r="B16499">
            <v>3</v>
          </cell>
          <cell r="K16499" t="str">
            <v>PLANTÕES E LOJAS</v>
          </cell>
          <cell r="P16499">
            <v>254.24</v>
          </cell>
          <cell r="Q16499">
            <v>46082</v>
          </cell>
          <cell r="W16499" t="str">
            <v>SP INT 5</v>
          </cell>
          <cell r="X16499" t="str">
            <v>SP INT 5</v>
          </cell>
        </row>
        <row r="16500">
          <cell r="B16500">
            <v>3</v>
          </cell>
          <cell r="K16500" t="str">
            <v>PLANTÕES E LOJAS</v>
          </cell>
          <cell r="P16500">
            <v>23.47</v>
          </cell>
          <cell r="Q16500">
            <v>46082</v>
          </cell>
          <cell r="W16500" t="str">
            <v>SP INT 5</v>
          </cell>
          <cell r="X16500" t="str">
            <v>SP INT 5</v>
          </cell>
        </row>
        <row r="16501">
          <cell r="B16501">
            <v>3</v>
          </cell>
          <cell r="K16501" t="str">
            <v>PLANTÕES E LOJAS</v>
          </cell>
          <cell r="P16501">
            <v>0</v>
          </cell>
          <cell r="Q16501">
            <v>46082</v>
          </cell>
          <cell r="W16501" t="str">
            <v>SP INT 5</v>
          </cell>
          <cell r="X16501" t="str">
            <v>SP INT 5</v>
          </cell>
        </row>
        <row r="16502">
          <cell r="B16502">
            <v>3</v>
          </cell>
          <cell r="K16502" t="str">
            <v>PLANTÕES E LOJAS</v>
          </cell>
          <cell r="P16502">
            <v>39.67</v>
          </cell>
          <cell r="Q16502">
            <v>46082</v>
          </cell>
          <cell r="W16502" t="str">
            <v>SP INT 5</v>
          </cell>
          <cell r="X16502" t="str">
            <v>SP INT 5</v>
          </cell>
        </row>
        <row r="16503">
          <cell r="B16503">
            <v>3</v>
          </cell>
          <cell r="K16503" t="str">
            <v>PLANTÕES E LOJAS</v>
          </cell>
          <cell r="P16503">
            <v>2135.89</v>
          </cell>
          <cell r="Q16503">
            <v>46082</v>
          </cell>
          <cell r="W16503" t="str">
            <v>SP INT 5</v>
          </cell>
          <cell r="X16503" t="str">
            <v>SP INT 5</v>
          </cell>
        </row>
        <row r="16504">
          <cell r="B16504">
            <v>3</v>
          </cell>
          <cell r="K16504" t="str">
            <v>ADMINISTRATIVO</v>
          </cell>
          <cell r="P16504">
            <v>27.99</v>
          </cell>
          <cell r="Q16504">
            <v>46082</v>
          </cell>
          <cell r="W16504" t="str">
            <v>SP INT 5</v>
          </cell>
          <cell r="X16504" t="str">
            <v>SP INT 5</v>
          </cell>
        </row>
        <row r="16505">
          <cell r="B16505">
            <v>3</v>
          </cell>
          <cell r="K16505" t="str">
            <v>JURÍDICO</v>
          </cell>
          <cell r="P16505">
            <v>12740.97</v>
          </cell>
          <cell r="Q16505">
            <v>46082</v>
          </cell>
          <cell r="W16505" t="str">
            <v>SP INT 5</v>
          </cell>
          <cell r="X16505" t="str">
            <v>SP INT 5</v>
          </cell>
        </row>
        <row r="16506">
          <cell r="B16506">
            <v>3</v>
          </cell>
          <cell r="K16506" t="str">
            <v>JURÍDICO</v>
          </cell>
          <cell r="P16506">
            <v>154.75</v>
          </cell>
          <cell r="Q16506">
            <v>46082</v>
          </cell>
          <cell r="W16506" t="str">
            <v>SP INT 5</v>
          </cell>
          <cell r="X16506" t="str">
            <v>SP INT 5</v>
          </cell>
        </row>
        <row r="16507">
          <cell r="B16507">
            <v>3</v>
          </cell>
          <cell r="K16507" t="str">
            <v>JURÍDICO</v>
          </cell>
          <cell r="P16507">
            <v>-3885.9100000000003</v>
          </cell>
          <cell r="Q16507">
            <v>46082</v>
          </cell>
          <cell r="W16507" t="str">
            <v>SP INT 5</v>
          </cell>
          <cell r="X16507" t="str">
            <v>SP INT 5</v>
          </cell>
        </row>
        <row r="16508">
          <cell r="B16508">
            <v>3</v>
          </cell>
          <cell r="K16508" t="str">
            <v>JURÍDICO</v>
          </cell>
          <cell r="P16508">
            <v>2166.4800000000005</v>
          </cell>
          <cell r="Q16508">
            <v>46082</v>
          </cell>
          <cell r="W16508" t="str">
            <v>SP INT 5</v>
          </cell>
          <cell r="X16508" t="str">
            <v>SP INT 5</v>
          </cell>
        </row>
        <row r="16509">
          <cell r="B16509">
            <v>3</v>
          </cell>
          <cell r="K16509" t="str">
            <v>SALÁRIOS, ENCARGOS E BENEFÍCIOS</v>
          </cell>
          <cell r="P16509">
            <v>8</v>
          </cell>
          <cell r="Q16509">
            <v>46082</v>
          </cell>
          <cell r="W16509" t="str">
            <v>SP INT 5</v>
          </cell>
          <cell r="X16509" t="str">
            <v>SP INT 5</v>
          </cell>
        </row>
        <row r="16510">
          <cell r="B16510">
            <v>3</v>
          </cell>
          <cell r="K16510" t="str">
            <v>SALÁRIOS, ENCARGOS E BENEFÍCIOS</v>
          </cell>
          <cell r="P16510">
            <v>12.17</v>
          </cell>
          <cell r="Q16510">
            <v>46082</v>
          </cell>
          <cell r="W16510" t="str">
            <v>SP INT 5</v>
          </cell>
          <cell r="X16510" t="str">
            <v>SP INT 5</v>
          </cell>
        </row>
        <row r="16511">
          <cell r="B16511">
            <v>3</v>
          </cell>
          <cell r="K16511" t="str">
            <v>SERVIÇOS</v>
          </cell>
          <cell r="P16511">
            <v>9.7799999999999994</v>
          </cell>
          <cell r="Q16511">
            <v>46082</v>
          </cell>
          <cell r="W16511" t="str">
            <v>SP INT 5</v>
          </cell>
          <cell r="X16511" t="str">
            <v>SP INT 5</v>
          </cell>
        </row>
        <row r="16512">
          <cell r="B16512">
            <v>3</v>
          </cell>
          <cell r="K16512" t="str">
            <v>PLANTÕES E LOJAS</v>
          </cell>
          <cell r="P16512">
            <v>0</v>
          </cell>
          <cell r="Q16512">
            <v>46082</v>
          </cell>
          <cell r="W16512" t="str">
            <v>SP INT 5</v>
          </cell>
          <cell r="X16512" t="str">
            <v>SP INT 5</v>
          </cell>
        </row>
        <row r="16513">
          <cell r="B16513">
            <v>3</v>
          </cell>
          <cell r="K16513" t="str">
            <v>PLANTÕES E LOJAS</v>
          </cell>
          <cell r="P16513">
            <v>13.8</v>
          </cell>
          <cell r="Q16513">
            <v>46082</v>
          </cell>
          <cell r="W16513" t="str">
            <v>SP INT 5</v>
          </cell>
          <cell r="X16513" t="str">
            <v>SP INT 5</v>
          </cell>
        </row>
        <row r="16514">
          <cell r="B16514">
            <v>3</v>
          </cell>
          <cell r="K16514" t="str">
            <v>PLANTÕES E LOJAS</v>
          </cell>
          <cell r="P16514">
            <v>2157.1799999999998</v>
          </cell>
          <cell r="Q16514">
            <v>46082</v>
          </cell>
          <cell r="W16514" t="str">
            <v>SP INT 5</v>
          </cell>
          <cell r="X16514" t="str">
            <v>SP INT 5</v>
          </cell>
        </row>
        <row r="16515">
          <cell r="B16515">
            <v>3</v>
          </cell>
          <cell r="K16515" t="str">
            <v>PLANTÕES E LOJAS</v>
          </cell>
          <cell r="P16515">
            <v>3336.31</v>
          </cell>
          <cell r="Q16515">
            <v>46082</v>
          </cell>
          <cell r="W16515" t="str">
            <v>SP INT 5</v>
          </cell>
          <cell r="X16515" t="str">
            <v>SP INT 5</v>
          </cell>
        </row>
        <row r="16516">
          <cell r="B16516">
            <v>3</v>
          </cell>
          <cell r="K16516" t="str">
            <v>PLANTÕES E LOJAS</v>
          </cell>
          <cell r="P16516">
            <v>1368.63</v>
          </cell>
          <cell r="Q16516">
            <v>46082</v>
          </cell>
          <cell r="W16516" t="str">
            <v>SP INT 5</v>
          </cell>
          <cell r="X16516" t="str">
            <v>SP INT 5</v>
          </cell>
        </row>
        <row r="16517">
          <cell r="B16517">
            <v>3</v>
          </cell>
          <cell r="K16517" t="str">
            <v>PLANTÕES E LOJAS</v>
          </cell>
          <cell r="P16517">
            <v>1861.79</v>
          </cell>
          <cell r="Q16517">
            <v>46082</v>
          </cell>
          <cell r="W16517" t="str">
            <v>SP INT 5</v>
          </cell>
          <cell r="X16517" t="str">
            <v>SP INT 5</v>
          </cell>
        </row>
        <row r="16518">
          <cell r="B16518">
            <v>3</v>
          </cell>
          <cell r="K16518" t="str">
            <v>PLANTÕES E LOJAS</v>
          </cell>
          <cell r="P16518">
            <v>17.149999999999999</v>
          </cell>
          <cell r="Q16518">
            <v>46082</v>
          </cell>
          <cell r="W16518" t="str">
            <v>SP INT 5</v>
          </cell>
          <cell r="X16518" t="str">
            <v>SP INT 5</v>
          </cell>
        </row>
        <row r="16519">
          <cell r="B16519">
            <v>3</v>
          </cell>
          <cell r="K16519" t="str">
            <v>PLANTÕES E LOJAS</v>
          </cell>
          <cell r="P16519">
            <v>1220.51</v>
          </cell>
          <cell r="Q16519">
            <v>46082</v>
          </cell>
          <cell r="W16519" t="str">
            <v>SP INT 5</v>
          </cell>
          <cell r="X16519" t="str">
            <v>SP INT 5</v>
          </cell>
        </row>
        <row r="16520">
          <cell r="B16520">
            <v>3</v>
          </cell>
          <cell r="K16520" t="str">
            <v>ADMINISTRATIVO</v>
          </cell>
          <cell r="P16520">
            <v>1575.3</v>
          </cell>
          <cell r="Q16520">
            <v>46082</v>
          </cell>
          <cell r="W16520" t="str">
            <v>SP INT 6</v>
          </cell>
          <cell r="X16520" t="str">
            <v>SP INT 6</v>
          </cell>
        </row>
        <row r="16521">
          <cell r="B16521">
            <v>3</v>
          </cell>
          <cell r="K16521" t="str">
            <v>SERV. DESP.E ITBI</v>
          </cell>
          <cell r="P16521">
            <v>30440.68</v>
          </cell>
          <cell r="Q16521">
            <v>46082</v>
          </cell>
          <cell r="W16521" t="str">
            <v>SP INT 6</v>
          </cell>
          <cell r="X16521" t="str">
            <v>SP INT 6</v>
          </cell>
        </row>
        <row r="16522">
          <cell r="B16522">
            <v>3</v>
          </cell>
          <cell r="K16522" t="str">
            <v>PLANTÕES E LOJAS</v>
          </cell>
          <cell r="P16522">
            <v>0</v>
          </cell>
          <cell r="Q16522">
            <v>46082</v>
          </cell>
          <cell r="W16522" t="str">
            <v>SP INT 6</v>
          </cell>
          <cell r="X16522" t="str">
            <v>SP INT 6</v>
          </cell>
        </row>
        <row r="16523">
          <cell r="B16523">
            <v>3</v>
          </cell>
          <cell r="K16523" t="str">
            <v>PLANTÕES E LOJAS</v>
          </cell>
          <cell r="P16523">
            <v>34.25</v>
          </cell>
          <cell r="Q16523">
            <v>46082</v>
          </cell>
          <cell r="W16523" t="str">
            <v>SP INT 6</v>
          </cell>
          <cell r="X16523" t="str">
            <v>SP INT 6</v>
          </cell>
        </row>
        <row r="16524">
          <cell r="B16524">
            <v>3</v>
          </cell>
          <cell r="K16524" t="str">
            <v>PLANTÕES E LOJAS</v>
          </cell>
          <cell r="P16524">
            <v>5157.34</v>
          </cell>
          <cell r="Q16524">
            <v>46082</v>
          </cell>
          <cell r="W16524" t="str">
            <v>SP INT 6</v>
          </cell>
          <cell r="X16524" t="str">
            <v>SP INT 6</v>
          </cell>
        </row>
        <row r="16525">
          <cell r="B16525">
            <v>3</v>
          </cell>
          <cell r="K16525" t="str">
            <v>PLANTÕES E LOJAS</v>
          </cell>
          <cell r="P16525">
            <v>5676.78</v>
          </cell>
          <cell r="Q16525">
            <v>46082</v>
          </cell>
          <cell r="W16525" t="str">
            <v>SP INT 6</v>
          </cell>
          <cell r="X16525" t="str">
            <v>SP INT 6</v>
          </cell>
        </row>
        <row r="16526">
          <cell r="B16526">
            <v>3</v>
          </cell>
          <cell r="K16526" t="str">
            <v>PLANTÕES E LOJAS</v>
          </cell>
          <cell r="P16526">
            <v>3746.13</v>
          </cell>
          <cell r="Q16526">
            <v>46082</v>
          </cell>
          <cell r="W16526" t="str">
            <v>SP INT 6</v>
          </cell>
          <cell r="X16526" t="str">
            <v>SP INT 6</v>
          </cell>
        </row>
        <row r="16527">
          <cell r="B16527">
            <v>3</v>
          </cell>
          <cell r="K16527" t="str">
            <v>PLANTÕES E LOJAS</v>
          </cell>
          <cell r="P16527">
            <v>0</v>
          </cell>
          <cell r="Q16527">
            <v>46082</v>
          </cell>
          <cell r="W16527" t="str">
            <v>SP INT 6</v>
          </cell>
          <cell r="X16527" t="str">
            <v>SP INT 6</v>
          </cell>
        </row>
        <row r="16528">
          <cell r="B16528">
            <v>3</v>
          </cell>
          <cell r="K16528" t="str">
            <v>PLANTÕES E LOJAS</v>
          </cell>
          <cell r="P16528">
            <v>83.56</v>
          </cell>
          <cell r="Q16528">
            <v>46082</v>
          </cell>
          <cell r="W16528" t="str">
            <v>SP INT 6</v>
          </cell>
          <cell r="X16528" t="str">
            <v>SP INT 6</v>
          </cell>
        </row>
        <row r="16529">
          <cell r="B16529">
            <v>3</v>
          </cell>
          <cell r="K16529" t="str">
            <v>PLANTÕES E LOJAS</v>
          </cell>
          <cell r="P16529">
            <v>4382.34</v>
          </cell>
          <cell r="Q16529">
            <v>46082</v>
          </cell>
          <cell r="W16529" t="str">
            <v>SP INT 6</v>
          </cell>
          <cell r="X16529" t="str">
            <v>SP INT 6</v>
          </cell>
        </row>
        <row r="16530">
          <cell r="B16530">
            <v>3</v>
          </cell>
          <cell r="K16530" t="str">
            <v>PLANTÕES E LOJAS</v>
          </cell>
          <cell r="P16530">
            <v>9.84</v>
          </cell>
          <cell r="Q16530">
            <v>46082</v>
          </cell>
          <cell r="W16530" t="str">
            <v>SP INT 6</v>
          </cell>
          <cell r="X16530" t="str">
            <v>SP INT 6</v>
          </cell>
        </row>
        <row r="16531">
          <cell r="B16531">
            <v>3</v>
          </cell>
          <cell r="K16531" t="str">
            <v>PLANTÕES E LOJAS</v>
          </cell>
          <cell r="P16531">
            <v>457.69</v>
          </cell>
          <cell r="Q16531">
            <v>46082</v>
          </cell>
          <cell r="W16531" t="str">
            <v>SP INT 6</v>
          </cell>
          <cell r="X16531" t="str">
            <v>SP INT 6</v>
          </cell>
        </row>
        <row r="16532">
          <cell r="B16532">
            <v>3</v>
          </cell>
          <cell r="K16532" t="str">
            <v>PLANTÕES E LOJAS</v>
          </cell>
          <cell r="P16532">
            <v>208.24</v>
          </cell>
          <cell r="Q16532">
            <v>46082</v>
          </cell>
          <cell r="W16532" t="str">
            <v>SP INT 6</v>
          </cell>
          <cell r="X16532" t="str">
            <v>SP INT 6</v>
          </cell>
        </row>
        <row r="16533">
          <cell r="B16533">
            <v>3</v>
          </cell>
          <cell r="K16533" t="str">
            <v>PLANTÕES E LOJAS</v>
          </cell>
          <cell r="P16533">
            <v>0</v>
          </cell>
          <cell r="Q16533">
            <v>46082</v>
          </cell>
          <cell r="W16533" t="str">
            <v>SP INT 6</v>
          </cell>
          <cell r="X16533" t="str">
            <v>SP INT 6</v>
          </cell>
        </row>
        <row r="16534">
          <cell r="B16534">
            <v>3</v>
          </cell>
          <cell r="K16534" t="str">
            <v>PLANTÕES E LOJAS</v>
          </cell>
          <cell r="P16534">
            <v>39.67</v>
          </cell>
          <cell r="Q16534">
            <v>46082</v>
          </cell>
          <cell r="W16534" t="str">
            <v>SP INT 6</v>
          </cell>
          <cell r="X16534" t="str">
            <v>SP INT 6</v>
          </cell>
        </row>
        <row r="16535">
          <cell r="B16535">
            <v>3</v>
          </cell>
          <cell r="K16535" t="str">
            <v>PLANTÕES E LOJAS</v>
          </cell>
          <cell r="P16535">
            <v>227.07</v>
          </cell>
          <cell r="Q16535">
            <v>46082</v>
          </cell>
          <cell r="W16535" t="str">
            <v>SP INT 6</v>
          </cell>
          <cell r="X16535" t="str">
            <v>SP INT 6</v>
          </cell>
        </row>
        <row r="16536">
          <cell r="B16536">
            <v>3</v>
          </cell>
          <cell r="K16536" t="str">
            <v>PLANTÕES E LOJAS</v>
          </cell>
          <cell r="P16536">
            <v>3336.31</v>
          </cell>
          <cell r="Q16536">
            <v>46082</v>
          </cell>
          <cell r="W16536" t="str">
            <v>SP INT 6</v>
          </cell>
          <cell r="X16536" t="str">
            <v>SP INT 6</v>
          </cell>
        </row>
        <row r="16537">
          <cell r="B16537">
            <v>3</v>
          </cell>
          <cell r="K16537" t="str">
            <v>PLANTÕES E LOJAS</v>
          </cell>
          <cell r="P16537">
            <v>173.58</v>
          </cell>
          <cell r="Q16537">
            <v>46082</v>
          </cell>
          <cell r="W16537" t="str">
            <v>SP INT 6</v>
          </cell>
          <cell r="X16537" t="str">
            <v>SP INT 6</v>
          </cell>
        </row>
        <row r="16538">
          <cell r="B16538">
            <v>3</v>
          </cell>
          <cell r="K16538" t="str">
            <v>PLANTÕES E LOJAS</v>
          </cell>
          <cell r="P16538">
            <v>927.93</v>
          </cell>
          <cell r="Q16538">
            <v>46082</v>
          </cell>
          <cell r="W16538" t="str">
            <v>SP INT 6</v>
          </cell>
          <cell r="X16538" t="str">
            <v>SP INT 6</v>
          </cell>
        </row>
        <row r="16539">
          <cell r="B16539">
            <v>3</v>
          </cell>
          <cell r="K16539" t="str">
            <v>PLANTÕES E LOJAS</v>
          </cell>
          <cell r="P16539">
            <v>539.6</v>
          </cell>
          <cell r="Q16539">
            <v>46082</v>
          </cell>
          <cell r="W16539" t="str">
            <v>SP INT 6</v>
          </cell>
          <cell r="X16539" t="str">
            <v>SP INT 6</v>
          </cell>
        </row>
        <row r="16540">
          <cell r="B16540">
            <v>3</v>
          </cell>
          <cell r="K16540" t="str">
            <v>COMISSÕES E PREMIAÇÕES (Contratada)</v>
          </cell>
          <cell r="P16540">
            <v>-52950.129567562079</v>
          </cell>
          <cell r="Q16540">
            <v>46082</v>
          </cell>
          <cell r="W16540" t="str">
            <v>SP INT 6</v>
          </cell>
          <cell r="X16540" t="str">
            <v>SP INT 6</v>
          </cell>
        </row>
        <row r="16541">
          <cell r="B16541">
            <v>3</v>
          </cell>
          <cell r="K16541" t="str">
            <v>DESPESAS GERAIS</v>
          </cell>
          <cell r="P16541">
            <v>15</v>
          </cell>
          <cell r="Q16541">
            <v>46082</v>
          </cell>
          <cell r="W16541" t="str">
            <v>SP INT 6</v>
          </cell>
          <cell r="X16541" t="str">
            <v>SP INT 6</v>
          </cell>
        </row>
        <row r="16542">
          <cell r="B16542">
            <v>3</v>
          </cell>
          <cell r="K16542" t="str">
            <v>JURÍDICO</v>
          </cell>
          <cell r="P16542">
            <v>42318.44</v>
          </cell>
          <cell r="Q16542">
            <v>46082</v>
          </cell>
          <cell r="W16542" t="str">
            <v>SP INT 6</v>
          </cell>
          <cell r="X16542" t="str">
            <v>SP INT 6</v>
          </cell>
        </row>
        <row r="16543">
          <cell r="B16543">
            <v>3</v>
          </cell>
          <cell r="K16543" t="str">
            <v>JURÍDICO</v>
          </cell>
          <cell r="P16543">
            <v>513.99</v>
          </cell>
          <cell r="Q16543">
            <v>46082</v>
          </cell>
          <cell r="W16543" t="str">
            <v>SP INT 6</v>
          </cell>
          <cell r="X16543" t="str">
            <v>SP INT 6</v>
          </cell>
        </row>
        <row r="16544">
          <cell r="B16544">
            <v>3</v>
          </cell>
          <cell r="K16544" t="str">
            <v>SALÁRIOS, ENCARGOS E BENEFÍCIOS</v>
          </cell>
          <cell r="P16544">
            <v>56</v>
          </cell>
          <cell r="Q16544">
            <v>46082</v>
          </cell>
          <cell r="W16544" t="str">
            <v>SP INT 6</v>
          </cell>
          <cell r="X16544" t="str">
            <v>SP INT 6</v>
          </cell>
        </row>
        <row r="16545">
          <cell r="B16545">
            <v>3</v>
          </cell>
          <cell r="K16545" t="str">
            <v>SALÁRIOS, ENCARGOS E BENEFÍCIOS</v>
          </cell>
          <cell r="P16545">
            <v>54.23</v>
          </cell>
          <cell r="Q16545">
            <v>46082</v>
          </cell>
          <cell r="W16545" t="str">
            <v>SP INT 6</v>
          </cell>
          <cell r="X16545" t="str">
            <v>SP INT 6</v>
          </cell>
        </row>
        <row r="16546">
          <cell r="B16546">
            <v>3</v>
          </cell>
          <cell r="K16546" t="str">
            <v>VIAGEM E LOGÍSTICA</v>
          </cell>
          <cell r="P16546">
            <v>15.109999999999985</v>
          </cell>
          <cell r="Q16546">
            <v>46082</v>
          </cell>
          <cell r="W16546" t="str">
            <v>SP INT 6</v>
          </cell>
          <cell r="X16546" t="str">
            <v>SP INT 6</v>
          </cell>
        </row>
        <row r="16547">
          <cell r="B16547">
            <v>3</v>
          </cell>
          <cell r="K16547" t="str">
            <v>MARKETING</v>
          </cell>
          <cell r="P16547">
            <v>37980.69</v>
          </cell>
          <cell r="Q16547">
            <v>46082</v>
          </cell>
          <cell r="W16547" t="str">
            <v>SP INT 6</v>
          </cell>
          <cell r="X16547" t="str">
            <v>SP INT 6</v>
          </cell>
        </row>
        <row r="16548">
          <cell r="B16548">
            <v>3</v>
          </cell>
          <cell r="K16548" t="str">
            <v>PLANTÕES E LOJAS</v>
          </cell>
          <cell r="P16548">
            <v>0</v>
          </cell>
          <cell r="Q16548">
            <v>46082</v>
          </cell>
          <cell r="W16548" t="str">
            <v>SP INT 6</v>
          </cell>
          <cell r="X16548" t="str">
            <v>SP INT 6</v>
          </cell>
        </row>
        <row r="16549">
          <cell r="B16549">
            <v>3</v>
          </cell>
          <cell r="K16549" t="str">
            <v>PLANTÕES E LOJAS</v>
          </cell>
          <cell r="P16549">
            <v>39.67</v>
          </cell>
          <cell r="Q16549">
            <v>46082</v>
          </cell>
          <cell r="W16549" t="str">
            <v>SP INT 6</v>
          </cell>
          <cell r="X16549" t="str">
            <v>SP INT 6</v>
          </cell>
        </row>
        <row r="16550">
          <cell r="B16550">
            <v>3</v>
          </cell>
          <cell r="K16550" t="str">
            <v>PLANTÕES E LOJAS</v>
          </cell>
          <cell r="P16550">
            <v>5157.34</v>
          </cell>
          <cell r="Q16550">
            <v>46082</v>
          </cell>
          <cell r="W16550" t="str">
            <v>SP INT 6</v>
          </cell>
          <cell r="X16550" t="str">
            <v>SP INT 6</v>
          </cell>
        </row>
        <row r="16551">
          <cell r="B16551">
            <v>3</v>
          </cell>
          <cell r="K16551" t="str">
            <v>PLANTÕES E LOJAS</v>
          </cell>
          <cell r="P16551">
            <v>26.51</v>
          </cell>
          <cell r="Q16551">
            <v>46082</v>
          </cell>
          <cell r="W16551" t="str">
            <v>SP INT 6</v>
          </cell>
          <cell r="X16551" t="str">
            <v>SP INT 6</v>
          </cell>
        </row>
        <row r="16552">
          <cell r="B16552">
            <v>3</v>
          </cell>
          <cell r="K16552" t="str">
            <v>PLANTÕES E LOJAS</v>
          </cell>
          <cell r="P16552">
            <v>1208.77</v>
          </cell>
          <cell r="Q16552">
            <v>46082</v>
          </cell>
          <cell r="W16552" t="str">
            <v>SP INT 6</v>
          </cell>
          <cell r="X16552" t="str">
            <v>SP INT 6</v>
          </cell>
        </row>
        <row r="16553">
          <cell r="B16553">
            <v>3</v>
          </cell>
          <cell r="K16553" t="str">
            <v>DESPESAS GERAIS</v>
          </cell>
          <cell r="P16553">
            <v>8800</v>
          </cell>
          <cell r="Q16553">
            <v>46082</v>
          </cell>
          <cell r="W16553" t="str">
            <v>SP INT 6</v>
          </cell>
          <cell r="X16553" t="str">
            <v>SP INT 6</v>
          </cell>
        </row>
        <row r="16554">
          <cell r="B16554">
            <v>3</v>
          </cell>
          <cell r="K16554" t="str">
            <v>SERV. DESP.E ITBI</v>
          </cell>
          <cell r="P16554">
            <v>7580.99</v>
          </cell>
          <cell r="Q16554">
            <v>46082</v>
          </cell>
          <cell r="W16554" t="str">
            <v>SENSIA CP</v>
          </cell>
          <cell r="X16554" t="str">
            <v>SENSIA</v>
          </cell>
        </row>
        <row r="16555">
          <cell r="B16555">
            <v>3</v>
          </cell>
          <cell r="K16555" t="str">
            <v>COMISSÕES E PREMIAÇÕES (Contratada)</v>
          </cell>
          <cell r="P16555">
            <v>-44948.002629234972</v>
          </cell>
          <cell r="Q16555">
            <v>46082</v>
          </cell>
          <cell r="W16555" t="str">
            <v>SENSIA CP</v>
          </cell>
          <cell r="X16555" t="str">
            <v>SENSIA</v>
          </cell>
        </row>
        <row r="16556">
          <cell r="B16556">
            <v>3</v>
          </cell>
          <cell r="K16556" t="str">
            <v>MARKETING</v>
          </cell>
          <cell r="P16556">
            <v>16000</v>
          </cell>
          <cell r="Q16556">
            <v>46082</v>
          </cell>
          <cell r="W16556" t="str">
            <v>SENSIA CP</v>
          </cell>
          <cell r="X16556" t="str">
            <v>SENSIA</v>
          </cell>
        </row>
        <row r="16557">
          <cell r="B16557">
            <v>3</v>
          </cell>
          <cell r="K16557" t="str">
            <v>MARKETING</v>
          </cell>
          <cell r="P16557">
            <v>8298.33</v>
          </cell>
          <cell r="Q16557">
            <v>46082</v>
          </cell>
          <cell r="W16557" t="str">
            <v>SENSIA CP</v>
          </cell>
          <cell r="X16557" t="str">
            <v>SENSIA</v>
          </cell>
        </row>
        <row r="16558">
          <cell r="B16558">
            <v>3</v>
          </cell>
          <cell r="K16558" t="str">
            <v>MARKETING</v>
          </cell>
          <cell r="P16558">
            <v>16314</v>
          </cell>
          <cell r="Q16558">
            <v>46082</v>
          </cell>
          <cell r="W16558" t="str">
            <v>SENSIA CP</v>
          </cell>
          <cell r="X16558" t="str">
            <v>SENSIA</v>
          </cell>
        </row>
        <row r="16559">
          <cell r="B16559">
            <v>3</v>
          </cell>
          <cell r="K16559" t="str">
            <v>SALÁRIOS, ENCARGOS E BENEFÍCIOS</v>
          </cell>
          <cell r="P16559">
            <v>1</v>
          </cell>
          <cell r="Q16559">
            <v>46082</v>
          </cell>
          <cell r="W16559" t="str">
            <v>SENSIA CP</v>
          </cell>
          <cell r="X16559" t="str">
            <v>SENSIA</v>
          </cell>
        </row>
        <row r="16560">
          <cell r="B16560">
            <v>3</v>
          </cell>
          <cell r="K16560" t="str">
            <v>VIAGEM E LOGÍSTICA</v>
          </cell>
          <cell r="P16560">
            <v>24.980000000000018</v>
          </cell>
          <cell r="Q16560">
            <v>46082</v>
          </cell>
          <cell r="W16560" t="str">
            <v>SENSIA CP</v>
          </cell>
          <cell r="X16560" t="str">
            <v>SENSIA</v>
          </cell>
        </row>
        <row r="16561">
          <cell r="B16561">
            <v>3</v>
          </cell>
          <cell r="K16561" t="str">
            <v>VIAGEM E LOGÍSTICA</v>
          </cell>
          <cell r="P16561">
            <v>12.41</v>
          </cell>
          <cell r="Q16561">
            <v>46082</v>
          </cell>
          <cell r="W16561" t="str">
            <v>SENSIA CP</v>
          </cell>
          <cell r="X16561" t="str">
            <v>SENSIA</v>
          </cell>
        </row>
        <row r="16562">
          <cell r="B16562">
            <v>3</v>
          </cell>
          <cell r="K16562" t="str">
            <v>PLANTÕES E LOJAS</v>
          </cell>
          <cell r="P16562">
            <v>2183.38</v>
          </cell>
          <cell r="Q16562">
            <v>46082</v>
          </cell>
          <cell r="W16562" t="str">
            <v>SENSIA CP</v>
          </cell>
          <cell r="X16562" t="str">
            <v>SENSIA</v>
          </cell>
        </row>
        <row r="16563">
          <cell r="B16563">
            <v>3</v>
          </cell>
          <cell r="K16563" t="str">
            <v>PLANTÕES E LOJAS</v>
          </cell>
          <cell r="P16563">
            <v>39.67</v>
          </cell>
          <cell r="Q16563">
            <v>46082</v>
          </cell>
          <cell r="W16563" t="str">
            <v>SENSIA CP</v>
          </cell>
          <cell r="X16563" t="str">
            <v>SENSIA</v>
          </cell>
        </row>
        <row r="16564">
          <cell r="B16564">
            <v>3</v>
          </cell>
          <cell r="K16564" t="str">
            <v>PLANTÕES E LOJAS</v>
          </cell>
          <cell r="P16564">
            <v>5544.14</v>
          </cell>
          <cell r="Q16564">
            <v>46082</v>
          </cell>
          <cell r="W16564" t="str">
            <v>SENSIA CP</v>
          </cell>
          <cell r="X16564" t="str">
            <v>SENSIA</v>
          </cell>
        </row>
        <row r="16565">
          <cell r="B16565">
            <v>3</v>
          </cell>
          <cell r="K16565" t="str">
            <v>PLANTÕES E LOJAS</v>
          </cell>
          <cell r="P16565">
            <v>1038</v>
          </cell>
          <cell r="Q16565">
            <v>46082</v>
          </cell>
          <cell r="W16565" t="str">
            <v>SENSIA CP</v>
          </cell>
          <cell r="X16565" t="str">
            <v>SENSIA</v>
          </cell>
        </row>
        <row r="16566">
          <cell r="B16566">
            <v>3</v>
          </cell>
          <cell r="K16566" t="str">
            <v>PLANTÕES E LOJAS</v>
          </cell>
          <cell r="P16566">
            <v>9.89</v>
          </cell>
          <cell r="Q16566">
            <v>46082</v>
          </cell>
          <cell r="W16566" t="str">
            <v>SENSIA CP</v>
          </cell>
          <cell r="X16566" t="str">
            <v>SENSIA</v>
          </cell>
        </row>
        <row r="16567">
          <cell r="B16567">
            <v>3</v>
          </cell>
          <cell r="K16567" t="str">
            <v>PLANTÕES E LOJAS</v>
          </cell>
          <cell r="P16567">
            <v>447.4</v>
          </cell>
          <cell r="Q16567">
            <v>46082</v>
          </cell>
          <cell r="W16567" t="str">
            <v>SENSIA CP</v>
          </cell>
          <cell r="X16567" t="str">
            <v>SENSIA</v>
          </cell>
        </row>
        <row r="16568">
          <cell r="B16568">
            <v>3</v>
          </cell>
          <cell r="K16568" t="str">
            <v>PLANTÕES E LOJAS</v>
          </cell>
          <cell r="P16568">
            <v>0</v>
          </cell>
          <cell r="Q16568">
            <v>46082</v>
          </cell>
          <cell r="W16568" t="str">
            <v>SENSIA CP</v>
          </cell>
          <cell r="X16568" t="str">
            <v>SENSIA</v>
          </cell>
        </row>
        <row r="16569">
          <cell r="B16569">
            <v>3</v>
          </cell>
          <cell r="K16569" t="str">
            <v>PLANTÕES E LOJAS</v>
          </cell>
          <cell r="P16569">
            <v>39.67</v>
          </cell>
          <cell r="Q16569">
            <v>46082</v>
          </cell>
          <cell r="W16569" t="str">
            <v>SENSIA CP</v>
          </cell>
          <cell r="X16569" t="str">
            <v>SENSIA</v>
          </cell>
        </row>
        <row r="16570">
          <cell r="B16570">
            <v>3</v>
          </cell>
          <cell r="K16570" t="str">
            <v>PLANTÕES E LOJAS</v>
          </cell>
          <cell r="P16570">
            <v>885.58</v>
          </cell>
          <cell r="Q16570">
            <v>46082</v>
          </cell>
          <cell r="W16570" t="str">
            <v>SENSIA CP</v>
          </cell>
          <cell r="X16570" t="str">
            <v>SENSIA</v>
          </cell>
        </row>
        <row r="16571">
          <cell r="B16571">
            <v>3</v>
          </cell>
          <cell r="K16571" t="str">
            <v>PLANTÕES E LOJAS</v>
          </cell>
          <cell r="P16571">
            <v>2510.9</v>
          </cell>
          <cell r="Q16571">
            <v>46082</v>
          </cell>
          <cell r="W16571" t="str">
            <v>SENSIA CP</v>
          </cell>
          <cell r="X16571" t="str">
            <v>SENSIA</v>
          </cell>
        </row>
        <row r="16572">
          <cell r="B16572">
            <v>3</v>
          </cell>
          <cell r="K16572" t="str">
            <v>PLANTÕES E LOJAS</v>
          </cell>
          <cell r="P16572">
            <v>350</v>
          </cell>
          <cell r="Q16572">
            <v>46082</v>
          </cell>
          <cell r="W16572" t="str">
            <v>SENSIA CP</v>
          </cell>
          <cell r="X16572" t="str">
            <v>SENSIA</v>
          </cell>
        </row>
        <row r="16573">
          <cell r="B16573">
            <v>3</v>
          </cell>
          <cell r="K16573" t="str">
            <v>PLANTÕES E LOJAS</v>
          </cell>
          <cell r="P16573">
            <v>183.68</v>
          </cell>
          <cell r="Q16573">
            <v>46082</v>
          </cell>
          <cell r="W16573" t="str">
            <v>SENSIA CP</v>
          </cell>
          <cell r="X16573" t="str">
            <v>SENSIA</v>
          </cell>
        </row>
        <row r="16574">
          <cell r="B16574">
            <v>3</v>
          </cell>
          <cell r="K16574" t="str">
            <v>COMISSÕES E PREMIAÇÕES (Contratada)</v>
          </cell>
          <cell r="P16574">
            <v>-10117.744673526442</v>
          </cell>
          <cell r="Q16574">
            <v>46082</v>
          </cell>
          <cell r="W16574" t="str">
            <v>SENSIA RP</v>
          </cell>
          <cell r="X16574" t="str">
            <v>SENSIA</v>
          </cell>
        </row>
        <row r="16575">
          <cell r="B16575">
            <v>3</v>
          </cell>
          <cell r="K16575" t="str">
            <v>DESPESAS GERAIS</v>
          </cell>
          <cell r="P16575">
            <v>4625</v>
          </cell>
          <cell r="Q16575">
            <v>46082</v>
          </cell>
          <cell r="W16575" t="str">
            <v>SENSIA RP</v>
          </cell>
          <cell r="X16575" t="str">
            <v>SENSIA</v>
          </cell>
        </row>
        <row r="16576">
          <cell r="B16576">
            <v>3</v>
          </cell>
          <cell r="K16576" t="str">
            <v>MARKETING</v>
          </cell>
          <cell r="P16576">
            <v>15000</v>
          </cell>
          <cell r="Q16576">
            <v>46082</v>
          </cell>
          <cell r="W16576" t="str">
            <v>SENSIA RP</v>
          </cell>
          <cell r="X16576" t="str">
            <v>SENSIA</v>
          </cell>
        </row>
        <row r="16577">
          <cell r="B16577">
            <v>3</v>
          </cell>
          <cell r="K16577" t="str">
            <v>SALÁRIOS, ENCARGOS E BENEFÍCIOS</v>
          </cell>
          <cell r="P16577">
            <v>0</v>
          </cell>
          <cell r="Q16577">
            <v>46082</v>
          </cell>
          <cell r="W16577" t="str">
            <v>SENSIA RP</v>
          </cell>
          <cell r="X16577" t="str">
            <v>SENSIA</v>
          </cell>
        </row>
        <row r="16578">
          <cell r="B16578">
            <v>3</v>
          </cell>
          <cell r="K16578" t="str">
            <v>VIAGEM E LOGÍSTICA</v>
          </cell>
          <cell r="P16578">
            <v>26.77000000000001</v>
          </cell>
          <cell r="Q16578">
            <v>46082</v>
          </cell>
          <cell r="W16578" t="str">
            <v>SENSIA RP</v>
          </cell>
          <cell r="X16578" t="str">
            <v>SENSIA</v>
          </cell>
        </row>
        <row r="16579">
          <cell r="B16579">
            <v>3</v>
          </cell>
          <cell r="K16579" t="str">
            <v>VIAGEM E LOGÍSTICA</v>
          </cell>
          <cell r="P16579">
            <v>1205.1199999999999</v>
          </cell>
          <cell r="Q16579">
            <v>46082</v>
          </cell>
          <cell r="W16579" t="str">
            <v>SENSIA RP</v>
          </cell>
          <cell r="X16579" t="str">
            <v>SENSIA</v>
          </cell>
        </row>
        <row r="16580">
          <cell r="B16580">
            <v>3</v>
          </cell>
          <cell r="K16580" t="str">
            <v>VIAGEM E LOGÍSTICA</v>
          </cell>
          <cell r="P16580">
            <v>10.89</v>
          </cell>
          <cell r="Q16580">
            <v>46082</v>
          </cell>
          <cell r="W16580" t="str">
            <v>SENSIA RP</v>
          </cell>
          <cell r="X16580" t="str">
            <v>SENSIA</v>
          </cell>
        </row>
        <row r="16581">
          <cell r="B16581">
            <v>3</v>
          </cell>
          <cell r="K16581" t="str">
            <v>PLANTÕES E LOJAS</v>
          </cell>
          <cell r="P16581">
            <v>0</v>
          </cell>
          <cell r="Q16581">
            <v>46082</v>
          </cell>
          <cell r="W16581" t="str">
            <v>SENSIA RP</v>
          </cell>
          <cell r="X16581" t="str">
            <v>SENSIA</v>
          </cell>
        </row>
        <row r="16582">
          <cell r="B16582">
            <v>3</v>
          </cell>
          <cell r="K16582" t="str">
            <v>PLANTÕES E LOJAS</v>
          </cell>
          <cell r="P16582">
            <v>20.170000000000002</v>
          </cell>
          <cell r="Q16582">
            <v>46082</v>
          </cell>
          <cell r="W16582" t="str">
            <v>SENSIA RP</v>
          </cell>
          <cell r="X16582" t="str">
            <v>SENSIA</v>
          </cell>
        </row>
        <row r="16583">
          <cell r="B16583">
            <v>4</v>
          </cell>
          <cell r="K16583" t="str">
            <v>VIAGEM E LOGÍSTICA</v>
          </cell>
          <cell r="P16583">
            <v>3114.5699999999997</v>
          </cell>
          <cell r="Q16583">
            <v>46113</v>
          </cell>
          <cell r="W16583" t="str">
            <v>DIRETORIA SPI</v>
          </cell>
          <cell r="X16583" t="str">
            <v>DIRETORIA SPI</v>
          </cell>
        </row>
        <row r="16584">
          <cell r="B16584">
            <v>4</v>
          </cell>
          <cell r="K16584" t="str">
            <v>VIAGEM E LOGÍSTICA</v>
          </cell>
          <cell r="P16584">
            <v>214.55999999999997</v>
          </cell>
          <cell r="Q16584">
            <v>46113</v>
          </cell>
          <cell r="W16584" t="str">
            <v>DIRETORIA SPI</v>
          </cell>
          <cell r="X16584" t="str">
            <v>DIRETORIA SPI</v>
          </cell>
        </row>
        <row r="16585">
          <cell r="B16585">
            <v>4</v>
          </cell>
          <cell r="K16585" t="str">
            <v>SALÁRIOS, ENCARGOS E BENEFÍCIOS</v>
          </cell>
          <cell r="P16585">
            <v>16</v>
          </cell>
          <cell r="Q16585">
            <v>46113</v>
          </cell>
          <cell r="W16585" t="str">
            <v>DIRETORIA SPI</v>
          </cell>
          <cell r="X16585" t="str">
            <v>DIRETORIA SPI</v>
          </cell>
        </row>
        <row r="16586">
          <cell r="B16586">
            <v>4</v>
          </cell>
          <cell r="K16586" t="str">
            <v>SALÁRIOS, ENCARGOS E BENEFÍCIOS</v>
          </cell>
          <cell r="P16586">
            <v>23.85</v>
          </cell>
          <cell r="Q16586">
            <v>46113</v>
          </cell>
          <cell r="W16586" t="str">
            <v>DIRETORIA SPI</v>
          </cell>
          <cell r="X16586" t="str">
            <v>DIRETORIA SPI</v>
          </cell>
        </row>
        <row r="16587">
          <cell r="B16587">
            <v>4</v>
          </cell>
          <cell r="K16587" t="str">
            <v>SALÁRIOS, ENCARGOS E BENEFÍCIOS</v>
          </cell>
          <cell r="P16587">
            <v>0</v>
          </cell>
          <cell r="Q16587">
            <v>46113</v>
          </cell>
          <cell r="W16587" t="str">
            <v>DIRETORIA SPI</v>
          </cell>
          <cell r="X16587" t="str">
            <v>DIRETORIA SPI</v>
          </cell>
        </row>
        <row r="16588">
          <cell r="B16588">
            <v>4</v>
          </cell>
          <cell r="K16588" t="str">
            <v>VIAGEM E LOGÍSTICA</v>
          </cell>
          <cell r="P16588">
            <v>357.06</v>
          </cell>
          <cell r="Q16588">
            <v>46113</v>
          </cell>
          <cell r="W16588" t="str">
            <v>DIRETORIA SPI</v>
          </cell>
          <cell r="X16588" t="str">
            <v>DIRETORIA SPI</v>
          </cell>
        </row>
        <row r="16589">
          <cell r="B16589">
            <v>4</v>
          </cell>
          <cell r="K16589" t="str">
            <v>VIAGEM E LOGÍSTICA</v>
          </cell>
          <cell r="P16589">
            <v>2965.29</v>
          </cell>
          <cell r="Q16589">
            <v>46113</v>
          </cell>
          <cell r="W16589" t="str">
            <v>DIRETORIA SPI</v>
          </cell>
          <cell r="X16589" t="str">
            <v>DIRETORIA SPI</v>
          </cell>
        </row>
        <row r="16590">
          <cell r="B16590">
            <v>4</v>
          </cell>
          <cell r="K16590" t="str">
            <v>PLANTÕES E LOJAS</v>
          </cell>
          <cell r="P16590">
            <v>28414.69</v>
          </cell>
          <cell r="Q16590">
            <v>46113</v>
          </cell>
          <cell r="W16590" t="str">
            <v>DIRETORIA SPI</v>
          </cell>
          <cell r="X16590" t="str">
            <v>DIRETORIA SPI</v>
          </cell>
        </row>
        <row r="16591">
          <cell r="B16591">
            <v>4</v>
          </cell>
          <cell r="K16591" t="str">
            <v>DESPESAS GERAIS</v>
          </cell>
          <cell r="P16591">
            <v>14.32</v>
          </cell>
          <cell r="Q16591">
            <v>46113</v>
          </cell>
          <cell r="W16591" t="str">
            <v>DIRETORIA SPI</v>
          </cell>
          <cell r="X16591" t="str">
            <v>DIRETORIA SPI</v>
          </cell>
        </row>
        <row r="16592">
          <cell r="B16592">
            <v>4</v>
          </cell>
          <cell r="K16592" t="str">
            <v>DESPESAS GERAIS</v>
          </cell>
          <cell r="P16592">
            <v>10</v>
          </cell>
          <cell r="Q16592">
            <v>46113</v>
          </cell>
          <cell r="W16592" t="str">
            <v>DIRETORIA SPI</v>
          </cell>
          <cell r="X16592" t="str">
            <v>DIRETORIA SPI</v>
          </cell>
        </row>
        <row r="16593">
          <cell r="B16593">
            <v>4</v>
          </cell>
          <cell r="K16593" t="str">
            <v>SALÁRIOS, ENCARGOS E BENEFÍCIOS</v>
          </cell>
          <cell r="P16593">
            <v>32</v>
          </cell>
          <cell r="Q16593">
            <v>46113</v>
          </cell>
          <cell r="W16593" t="str">
            <v>DIRETORIA SPI</v>
          </cell>
          <cell r="X16593" t="str">
            <v>DIRETORIA SPI</v>
          </cell>
        </row>
        <row r="16594">
          <cell r="B16594">
            <v>4</v>
          </cell>
          <cell r="K16594" t="str">
            <v>SALÁRIOS, ENCARGOS E BENEFÍCIOS</v>
          </cell>
          <cell r="P16594">
            <v>24.34</v>
          </cell>
          <cell r="Q16594">
            <v>46113</v>
          </cell>
          <cell r="W16594" t="str">
            <v>DIRETORIA SPI</v>
          </cell>
          <cell r="X16594" t="str">
            <v>DIRETORIA SPI</v>
          </cell>
        </row>
        <row r="16595">
          <cell r="B16595">
            <v>4</v>
          </cell>
          <cell r="K16595" t="str">
            <v>SERVIÇOS</v>
          </cell>
          <cell r="P16595">
            <v>10.220000000000001</v>
          </cell>
          <cell r="Q16595">
            <v>46113</v>
          </cell>
          <cell r="W16595" t="str">
            <v>DIRETORIA SPI</v>
          </cell>
          <cell r="X16595" t="str">
            <v>DIRETORIA SPI</v>
          </cell>
        </row>
        <row r="16596">
          <cell r="B16596">
            <v>4</v>
          </cell>
          <cell r="K16596" t="str">
            <v>VIAGEM E LOGÍSTICA</v>
          </cell>
          <cell r="P16596">
            <v>54.650000000000006</v>
          </cell>
          <cell r="Q16596">
            <v>46113</v>
          </cell>
          <cell r="W16596" t="str">
            <v>DIRETORIA SPI</v>
          </cell>
          <cell r="X16596" t="str">
            <v>DIRETORIA SPI</v>
          </cell>
        </row>
        <row r="16597">
          <cell r="B16597">
            <v>4</v>
          </cell>
          <cell r="K16597" t="str">
            <v>VIAGEM E LOGÍSTICA</v>
          </cell>
          <cell r="P16597">
            <v>20.220000000000027</v>
          </cell>
          <cell r="Q16597">
            <v>46113</v>
          </cell>
          <cell r="W16597" t="str">
            <v>DIRETORIA SPI</v>
          </cell>
          <cell r="X16597" t="str">
            <v>DIRETORIA SPI</v>
          </cell>
        </row>
        <row r="16598">
          <cell r="B16598">
            <v>4</v>
          </cell>
          <cell r="K16598" t="str">
            <v>VIAGEM E LOGÍSTICA</v>
          </cell>
          <cell r="P16598">
            <v>17.16</v>
          </cell>
          <cell r="Q16598">
            <v>46113</v>
          </cell>
          <cell r="W16598" t="str">
            <v>DIRETORIA SPI</v>
          </cell>
          <cell r="X16598" t="str">
            <v>DIRETORIA SPI</v>
          </cell>
        </row>
        <row r="16599">
          <cell r="B16599">
            <v>4</v>
          </cell>
          <cell r="K16599" t="str">
            <v>VIAGEM E LOGÍSTICA</v>
          </cell>
          <cell r="P16599">
            <v>78.069999999999993</v>
          </cell>
          <cell r="Q16599">
            <v>46113</v>
          </cell>
          <cell r="W16599" t="str">
            <v>DIRETORIA SPI</v>
          </cell>
          <cell r="X16599" t="str">
            <v>DIRETORIA SPI</v>
          </cell>
        </row>
        <row r="16600">
          <cell r="B16600">
            <v>4</v>
          </cell>
          <cell r="K16600" t="str">
            <v>DESPESAS GERAIS</v>
          </cell>
          <cell r="P16600">
            <v>10</v>
          </cell>
          <cell r="Q16600">
            <v>46113</v>
          </cell>
          <cell r="W16600" t="str">
            <v>DIRETORIA SPI</v>
          </cell>
          <cell r="X16600" t="str">
            <v>DIRETORIA SPI</v>
          </cell>
        </row>
        <row r="16601">
          <cell r="B16601">
            <v>4</v>
          </cell>
          <cell r="K16601" t="str">
            <v>SALÁRIOS, ENCARGOS E BENEFÍCIOS</v>
          </cell>
          <cell r="P16601">
            <v>4.5199999999999996</v>
          </cell>
          <cell r="Q16601">
            <v>46113</v>
          </cell>
          <cell r="W16601" t="str">
            <v>DIRETORIA SPI</v>
          </cell>
          <cell r="X16601" t="str">
            <v>DIRETORIA SPI</v>
          </cell>
        </row>
        <row r="16602">
          <cell r="B16602">
            <v>4</v>
          </cell>
          <cell r="K16602" t="str">
            <v>MARKETING</v>
          </cell>
          <cell r="P16602">
            <v>0</v>
          </cell>
          <cell r="Q16602">
            <v>46113</v>
          </cell>
          <cell r="W16602" t="str">
            <v>SP INT 1</v>
          </cell>
          <cell r="X16602" t="str">
            <v>SP INT 1</v>
          </cell>
        </row>
        <row r="16603">
          <cell r="B16603">
            <v>4</v>
          </cell>
          <cell r="K16603" t="str">
            <v>SERV. DESP.E ITBI</v>
          </cell>
          <cell r="P16603">
            <v>96306</v>
          </cell>
          <cell r="Q16603">
            <v>46113</v>
          </cell>
          <cell r="W16603" t="str">
            <v>SP INT 1</v>
          </cell>
          <cell r="X16603" t="str">
            <v>SP INT 1</v>
          </cell>
        </row>
        <row r="16604">
          <cell r="B16604">
            <v>4</v>
          </cell>
          <cell r="K16604" t="str">
            <v>COMISSÕES E PREMIAÇÕES (Contratada)</v>
          </cell>
          <cell r="P16604">
            <v>-75139.054916810317</v>
          </cell>
          <cell r="Q16604">
            <v>46113</v>
          </cell>
          <cell r="W16604" t="str">
            <v>SP INT 1</v>
          </cell>
          <cell r="X16604" t="str">
            <v>SP INT 1</v>
          </cell>
        </row>
        <row r="16605">
          <cell r="B16605">
            <v>4</v>
          </cell>
          <cell r="K16605" t="str">
            <v>JURÍDICO</v>
          </cell>
          <cell r="P16605">
            <v>192.01999999999998</v>
          </cell>
          <cell r="Q16605">
            <v>46113</v>
          </cell>
          <cell r="W16605" t="str">
            <v>SP INT 1</v>
          </cell>
          <cell r="X16605" t="str">
            <v>SP INT 1</v>
          </cell>
        </row>
        <row r="16606">
          <cell r="B16606">
            <v>4</v>
          </cell>
          <cell r="K16606" t="str">
            <v>JURÍDICO</v>
          </cell>
          <cell r="P16606">
            <v>2.33</v>
          </cell>
          <cell r="Q16606">
            <v>46113</v>
          </cell>
          <cell r="W16606" t="str">
            <v>SP INT 1</v>
          </cell>
          <cell r="X16606" t="str">
            <v>SP INT 1</v>
          </cell>
        </row>
        <row r="16607">
          <cell r="B16607">
            <v>4</v>
          </cell>
          <cell r="K16607" t="str">
            <v>SALÁRIOS, ENCARGOS E BENEFÍCIOS</v>
          </cell>
          <cell r="P16607">
            <v>72</v>
          </cell>
          <cell r="Q16607">
            <v>46113</v>
          </cell>
          <cell r="W16607" t="str">
            <v>SP INT 1</v>
          </cell>
          <cell r="X16607" t="str">
            <v>SP INT 1</v>
          </cell>
        </row>
        <row r="16608">
          <cell r="B16608">
            <v>4</v>
          </cell>
          <cell r="K16608" t="str">
            <v>SALÁRIOS, ENCARGOS E BENEFÍCIOS</v>
          </cell>
          <cell r="P16608">
            <v>83.46</v>
          </cell>
          <cell r="Q16608">
            <v>46113</v>
          </cell>
          <cell r="W16608" t="str">
            <v>SP INT 1</v>
          </cell>
          <cell r="X16608" t="str">
            <v>SP INT 1</v>
          </cell>
        </row>
        <row r="16609">
          <cell r="B16609">
            <v>4</v>
          </cell>
          <cell r="K16609" t="str">
            <v>SERVIÇOS</v>
          </cell>
          <cell r="P16609">
            <v>8</v>
          </cell>
          <cell r="Q16609">
            <v>46113</v>
          </cell>
          <cell r="W16609" t="str">
            <v>SP INT 1</v>
          </cell>
          <cell r="X16609" t="str">
            <v>SP INT 1</v>
          </cell>
        </row>
        <row r="16610">
          <cell r="B16610">
            <v>4</v>
          </cell>
          <cell r="K16610" t="str">
            <v>TI E TELECOMUNICAÇÕES</v>
          </cell>
          <cell r="P16610">
            <v>387.96</v>
          </cell>
          <cell r="Q16610">
            <v>46113</v>
          </cell>
          <cell r="W16610" t="str">
            <v>SP INT 1</v>
          </cell>
          <cell r="X16610" t="str">
            <v>SP INT 1</v>
          </cell>
        </row>
        <row r="16611">
          <cell r="B16611">
            <v>4</v>
          </cell>
          <cell r="K16611" t="str">
            <v>VIAGEM E LOGÍSTICA</v>
          </cell>
          <cell r="P16611">
            <v>104</v>
          </cell>
          <cell r="Q16611">
            <v>46113</v>
          </cell>
          <cell r="W16611" t="str">
            <v>SP INT 1</v>
          </cell>
          <cell r="X16611" t="str">
            <v>SP INT 1</v>
          </cell>
        </row>
        <row r="16612">
          <cell r="B16612">
            <v>4</v>
          </cell>
          <cell r="K16612" t="str">
            <v>MARKETING</v>
          </cell>
          <cell r="P16612">
            <v>46115.66</v>
          </cell>
          <cell r="Q16612">
            <v>46113</v>
          </cell>
          <cell r="W16612" t="str">
            <v>SP INT 1</v>
          </cell>
          <cell r="X16612" t="str">
            <v>SP INT 1</v>
          </cell>
        </row>
        <row r="16613">
          <cell r="B16613">
            <v>4</v>
          </cell>
          <cell r="K16613" t="str">
            <v>MARKETING</v>
          </cell>
          <cell r="P16613">
            <v>4503.8599999999997</v>
          </cell>
          <cell r="Q16613">
            <v>46113</v>
          </cell>
          <cell r="W16613" t="str">
            <v>SP INT 1</v>
          </cell>
          <cell r="X16613" t="str">
            <v>SP INT 1</v>
          </cell>
        </row>
        <row r="16614">
          <cell r="B16614">
            <v>4</v>
          </cell>
          <cell r="K16614" t="str">
            <v>PLANTÕES E LOJAS</v>
          </cell>
          <cell r="P16614">
            <v>4354.92</v>
          </cell>
          <cell r="Q16614">
            <v>46113</v>
          </cell>
          <cell r="W16614" t="str">
            <v>SP INT 1</v>
          </cell>
          <cell r="X16614" t="str">
            <v>SP INT 1</v>
          </cell>
        </row>
        <row r="16615">
          <cell r="B16615">
            <v>4</v>
          </cell>
          <cell r="K16615" t="str">
            <v>PLANTÕES E LOJAS</v>
          </cell>
          <cell r="P16615">
            <v>0</v>
          </cell>
          <cell r="Q16615">
            <v>46113</v>
          </cell>
          <cell r="W16615" t="str">
            <v>SP INT 1</v>
          </cell>
          <cell r="X16615" t="str">
            <v>SP INT 1</v>
          </cell>
        </row>
        <row r="16616">
          <cell r="B16616">
            <v>4</v>
          </cell>
          <cell r="K16616" t="str">
            <v>PLANTÕES E LOJAS</v>
          </cell>
          <cell r="P16616">
            <v>348.95</v>
          </cell>
          <cell r="Q16616">
            <v>46113</v>
          </cell>
          <cell r="W16616" t="str">
            <v>SP INT 1</v>
          </cell>
          <cell r="X16616" t="str">
            <v>SP INT 1</v>
          </cell>
        </row>
        <row r="16617">
          <cell r="B16617">
            <v>4</v>
          </cell>
          <cell r="K16617" t="str">
            <v>PLANTÕES E LOJAS</v>
          </cell>
          <cell r="P16617">
            <v>466.6</v>
          </cell>
          <cell r="Q16617">
            <v>46113</v>
          </cell>
          <cell r="W16617" t="str">
            <v>SP INT 1</v>
          </cell>
          <cell r="X16617" t="str">
            <v>SP INT 1</v>
          </cell>
        </row>
        <row r="16618">
          <cell r="B16618">
            <v>4</v>
          </cell>
          <cell r="K16618" t="str">
            <v>PLANTÕES E LOJAS</v>
          </cell>
          <cell r="P16618">
            <v>12927.77</v>
          </cell>
          <cell r="Q16618">
            <v>46113</v>
          </cell>
          <cell r="W16618" t="str">
            <v>SP INT 1</v>
          </cell>
          <cell r="X16618" t="str">
            <v>SP INT 1</v>
          </cell>
        </row>
        <row r="16619">
          <cell r="B16619">
            <v>4</v>
          </cell>
          <cell r="K16619" t="str">
            <v>PLANTÕES E LOJAS</v>
          </cell>
          <cell r="P16619">
            <v>4110.22</v>
          </cell>
          <cell r="Q16619">
            <v>46113</v>
          </cell>
          <cell r="W16619" t="str">
            <v>SP INT 1</v>
          </cell>
          <cell r="X16619" t="str">
            <v>SP INT 1</v>
          </cell>
        </row>
        <row r="16620">
          <cell r="B16620">
            <v>4</v>
          </cell>
          <cell r="K16620" t="str">
            <v>PLANTÕES E LOJAS</v>
          </cell>
          <cell r="P16620">
            <v>4785.63</v>
          </cell>
          <cell r="Q16620">
            <v>46113</v>
          </cell>
          <cell r="W16620" t="str">
            <v>SP INT 1</v>
          </cell>
          <cell r="X16620" t="str">
            <v>SP INT 1</v>
          </cell>
        </row>
        <row r="16621">
          <cell r="B16621">
            <v>4</v>
          </cell>
          <cell r="K16621" t="str">
            <v>PLANTÕES E LOJAS</v>
          </cell>
          <cell r="P16621">
            <v>254.2</v>
          </cell>
          <cell r="Q16621">
            <v>46113</v>
          </cell>
          <cell r="W16621" t="str">
            <v>SP INT 1</v>
          </cell>
          <cell r="X16621" t="str">
            <v>SP INT 1</v>
          </cell>
        </row>
        <row r="16622">
          <cell r="B16622">
            <v>4</v>
          </cell>
          <cell r="K16622" t="str">
            <v>PLANTÕES E LOJAS</v>
          </cell>
          <cell r="P16622">
            <v>426.14</v>
          </cell>
          <cell r="Q16622">
            <v>46113</v>
          </cell>
          <cell r="W16622" t="str">
            <v>SP INT 1</v>
          </cell>
          <cell r="X16622" t="str">
            <v>SP INT 1</v>
          </cell>
        </row>
        <row r="16623">
          <cell r="B16623">
            <v>4</v>
          </cell>
          <cell r="K16623" t="str">
            <v>PLANTÕES E LOJAS</v>
          </cell>
          <cell r="P16623">
            <v>348.95</v>
          </cell>
          <cell r="Q16623">
            <v>46113</v>
          </cell>
          <cell r="W16623" t="str">
            <v>SP INT 1</v>
          </cell>
          <cell r="X16623" t="str">
            <v>SP INT 1</v>
          </cell>
        </row>
        <row r="16624">
          <cell r="B16624">
            <v>4</v>
          </cell>
          <cell r="K16624" t="str">
            <v>PLANTÕES E LOJAS</v>
          </cell>
          <cell r="P16624">
            <v>829.51</v>
          </cell>
          <cell r="Q16624">
            <v>46113</v>
          </cell>
          <cell r="W16624" t="str">
            <v>SP INT 1</v>
          </cell>
          <cell r="X16624" t="str">
            <v>SP INT 1</v>
          </cell>
        </row>
        <row r="16625">
          <cell r="B16625">
            <v>4</v>
          </cell>
          <cell r="K16625" t="str">
            <v>PLANTÕES E LOJAS</v>
          </cell>
          <cell r="P16625">
            <v>9970.07</v>
          </cell>
          <cell r="Q16625">
            <v>46113</v>
          </cell>
          <cell r="W16625" t="str">
            <v>SP INT 1</v>
          </cell>
          <cell r="X16625" t="str">
            <v>SP INT 1</v>
          </cell>
        </row>
        <row r="16626">
          <cell r="B16626">
            <v>4</v>
          </cell>
          <cell r="K16626" t="str">
            <v>PLANTÕES E LOJAS</v>
          </cell>
          <cell r="P16626">
            <v>13479.53</v>
          </cell>
          <cell r="Q16626">
            <v>46113</v>
          </cell>
          <cell r="W16626" t="str">
            <v>SP INT 1</v>
          </cell>
          <cell r="X16626" t="str">
            <v>SP INT 1</v>
          </cell>
        </row>
        <row r="16627">
          <cell r="B16627">
            <v>4</v>
          </cell>
          <cell r="K16627" t="str">
            <v>PLANTÕES E LOJAS</v>
          </cell>
          <cell r="P16627">
            <v>15034.86</v>
          </cell>
          <cell r="Q16627">
            <v>46113</v>
          </cell>
          <cell r="W16627" t="str">
            <v>SP INT 1</v>
          </cell>
          <cell r="X16627" t="str">
            <v>SP INT 1</v>
          </cell>
        </row>
        <row r="16628">
          <cell r="B16628">
            <v>4</v>
          </cell>
          <cell r="K16628" t="str">
            <v>PLANTÕES E LOJAS</v>
          </cell>
          <cell r="P16628">
            <v>1196.4100000000001</v>
          </cell>
          <cell r="Q16628">
            <v>46113</v>
          </cell>
          <cell r="W16628" t="str">
            <v>SP INT 1</v>
          </cell>
          <cell r="X16628" t="str">
            <v>SP INT 1</v>
          </cell>
        </row>
        <row r="16629">
          <cell r="B16629">
            <v>4</v>
          </cell>
          <cell r="K16629" t="str">
            <v>PLANTÕES E LOJAS</v>
          </cell>
          <cell r="P16629">
            <v>1218.8399999999999</v>
          </cell>
          <cell r="Q16629">
            <v>46113</v>
          </cell>
          <cell r="W16629" t="str">
            <v>SP INT 1</v>
          </cell>
          <cell r="X16629" t="str">
            <v>SP INT 1</v>
          </cell>
        </row>
        <row r="16630">
          <cell r="B16630">
            <v>4</v>
          </cell>
          <cell r="K16630" t="str">
            <v>PLANTÕES E LOJAS</v>
          </cell>
          <cell r="P16630">
            <v>7976.05</v>
          </cell>
          <cell r="Q16630">
            <v>46113</v>
          </cell>
          <cell r="W16630" t="str">
            <v>SP INT 1</v>
          </cell>
          <cell r="X16630" t="str">
            <v>SP INT 1</v>
          </cell>
        </row>
        <row r="16631">
          <cell r="B16631">
            <v>4</v>
          </cell>
          <cell r="K16631" t="str">
            <v>MARKETING</v>
          </cell>
          <cell r="P16631">
            <v>54038.5</v>
          </cell>
          <cell r="Q16631">
            <v>46113</v>
          </cell>
          <cell r="W16631" t="str">
            <v>SP INT 1</v>
          </cell>
          <cell r="X16631" t="str">
            <v>SP INT 1</v>
          </cell>
        </row>
        <row r="16632">
          <cell r="B16632">
            <v>4</v>
          </cell>
          <cell r="K16632" t="str">
            <v>DESPESAS GERAIS</v>
          </cell>
          <cell r="P16632">
            <v>10175</v>
          </cell>
          <cell r="Q16632">
            <v>46113</v>
          </cell>
          <cell r="W16632" t="str">
            <v>SP INT 1</v>
          </cell>
          <cell r="X16632" t="str">
            <v>SP INT 1</v>
          </cell>
        </row>
        <row r="16633">
          <cell r="B16633">
            <v>4</v>
          </cell>
          <cell r="K16633" t="str">
            <v>SERV. DESP.E ITBI</v>
          </cell>
          <cell r="P16633">
            <v>84498.81</v>
          </cell>
          <cell r="Q16633">
            <v>46113</v>
          </cell>
          <cell r="W16633" t="str">
            <v>SP INT 2</v>
          </cell>
          <cell r="X16633" t="str">
            <v>SP INT 2</v>
          </cell>
        </row>
        <row r="16634">
          <cell r="B16634">
            <v>4</v>
          </cell>
          <cell r="K16634" t="str">
            <v>SERV. DESP.E ITBI</v>
          </cell>
          <cell r="P16634">
            <v>37912.47</v>
          </cell>
          <cell r="Q16634">
            <v>46113</v>
          </cell>
          <cell r="W16634" t="str">
            <v>SP INT 2</v>
          </cell>
          <cell r="X16634" t="str">
            <v>SP INT 2</v>
          </cell>
        </row>
        <row r="16635">
          <cell r="B16635">
            <v>4</v>
          </cell>
          <cell r="K16635" t="str">
            <v>SALÁRIOS, ENCARGOS E BENEFÍCIOS</v>
          </cell>
          <cell r="P16635">
            <v>10.6</v>
          </cell>
          <cell r="Q16635">
            <v>46113</v>
          </cell>
          <cell r="W16635" t="str">
            <v>SP INT 2</v>
          </cell>
          <cell r="X16635" t="str">
            <v>SP INT 2</v>
          </cell>
        </row>
        <row r="16636">
          <cell r="B16636">
            <v>4</v>
          </cell>
          <cell r="K16636" t="str">
            <v>PLANTÕES E LOJAS</v>
          </cell>
          <cell r="P16636">
            <v>920.6</v>
          </cell>
          <cell r="Q16636">
            <v>46113</v>
          </cell>
          <cell r="W16636" t="str">
            <v>SP INT 2</v>
          </cell>
          <cell r="X16636" t="str">
            <v>SP INT 2</v>
          </cell>
        </row>
        <row r="16637">
          <cell r="B16637">
            <v>4</v>
          </cell>
          <cell r="K16637" t="str">
            <v>PLANTÕES E LOJAS</v>
          </cell>
          <cell r="P16637">
            <v>1.98</v>
          </cell>
          <cell r="Q16637">
            <v>46113</v>
          </cell>
          <cell r="W16637" t="str">
            <v>SP INT 2</v>
          </cell>
          <cell r="X16637" t="str">
            <v>SP INT 2</v>
          </cell>
        </row>
        <row r="16638">
          <cell r="B16638">
            <v>4</v>
          </cell>
          <cell r="K16638" t="str">
            <v>SALÁRIOS, ENCARGOS E BENEFÍCIOS</v>
          </cell>
          <cell r="P16638">
            <v>8</v>
          </cell>
          <cell r="Q16638">
            <v>46113</v>
          </cell>
          <cell r="W16638" t="str">
            <v>SP INT 2</v>
          </cell>
          <cell r="X16638" t="str">
            <v>SP INT 2</v>
          </cell>
        </row>
        <row r="16639">
          <cell r="B16639">
            <v>4</v>
          </cell>
          <cell r="K16639" t="str">
            <v>SALÁRIOS, ENCARGOS E BENEFÍCIOS</v>
          </cell>
          <cell r="P16639">
            <v>7.75</v>
          </cell>
          <cell r="Q16639">
            <v>46113</v>
          </cell>
          <cell r="W16639" t="str">
            <v>SP INT 2</v>
          </cell>
          <cell r="X16639" t="str">
            <v>SP INT 2</v>
          </cell>
        </row>
        <row r="16640">
          <cell r="B16640">
            <v>4</v>
          </cell>
          <cell r="K16640" t="str">
            <v>COMISSÕES E PREMIAÇÕES (Contratada)</v>
          </cell>
          <cell r="P16640">
            <v>-140249.70301868243</v>
          </cell>
          <cell r="Q16640">
            <v>46113</v>
          </cell>
          <cell r="W16640" t="str">
            <v>SP INT 2</v>
          </cell>
          <cell r="X16640" t="str">
            <v>SP INT 2</v>
          </cell>
        </row>
        <row r="16641">
          <cell r="B16641">
            <v>4</v>
          </cell>
          <cell r="K16641" t="str">
            <v>DESPESAS GERAIS</v>
          </cell>
          <cell r="P16641">
            <v>8625</v>
          </cell>
          <cell r="Q16641">
            <v>46113</v>
          </cell>
          <cell r="W16641" t="str">
            <v>SP INT 2</v>
          </cell>
          <cell r="X16641" t="str">
            <v>SP INT 2</v>
          </cell>
        </row>
        <row r="16642">
          <cell r="B16642">
            <v>4</v>
          </cell>
          <cell r="K16642" t="str">
            <v>JURÍDICO</v>
          </cell>
          <cell r="P16642">
            <v>1285.95</v>
          </cell>
          <cell r="Q16642">
            <v>46113</v>
          </cell>
          <cell r="W16642" t="str">
            <v>SP INT 2</v>
          </cell>
          <cell r="X16642" t="str">
            <v>SP INT 2</v>
          </cell>
        </row>
        <row r="16643">
          <cell r="B16643">
            <v>4</v>
          </cell>
          <cell r="K16643" t="str">
            <v>SALÁRIOS, ENCARGOS E BENEFÍCIOS</v>
          </cell>
          <cell r="P16643">
            <v>700</v>
          </cell>
          <cell r="Q16643">
            <v>46113</v>
          </cell>
          <cell r="W16643" t="str">
            <v>SP INT 2</v>
          </cell>
          <cell r="X16643" t="str">
            <v>SP INT 2</v>
          </cell>
        </row>
        <row r="16644">
          <cell r="B16644">
            <v>4</v>
          </cell>
          <cell r="K16644" t="str">
            <v>SALÁRIOS, ENCARGOS E BENEFÍCIOS</v>
          </cell>
          <cell r="P16644">
            <v>336</v>
          </cell>
          <cell r="Q16644">
            <v>46113</v>
          </cell>
          <cell r="W16644" t="str">
            <v>SP INT 2</v>
          </cell>
          <cell r="X16644" t="str">
            <v>SP INT 2</v>
          </cell>
        </row>
        <row r="16645">
          <cell r="B16645">
            <v>4</v>
          </cell>
          <cell r="K16645" t="str">
            <v>SALÁRIOS, ENCARGOS E BENEFÍCIOS</v>
          </cell>
          <cell r="P16645">
            <v>120</v>
          </cell>
          <cell r="Q16645">
            <v>46113</v>
          </cell>
          <cell r="W16645" t="str">
            <v>SP INT 2</v>
          </cell>
          <cell r="X16645" t="str">
            <v>SP INT 2</v>
          </cell>
        </row>
        <row r="16646">
          <cell r="B16646">
            <v>4</v>
          </cell>
          <cell r="K16646" t="str">
            <v>SALÁRIOS, ENCARGOS E BENEFÍCIOS</v>
          </cell>
          <cell r="P16646">
            <v>97.37</v>
          </cell>
          <cell r="Q16646">
            <v>46113</v>
          </cell>
          <cell r="W16646" t="str">
            <v>SP INT 2</v>
          </cell>
          <cell r="X16646" t="str">
            <v>SP INT 2</v>
          </cell>
        </row>
        <row r="16647">
          <cell r="B16647">
            <v>4</v>
          </cell>
          <cell r="K16647" t="str">
            <v>VIAGEM E LOGÍSTICA</v>
          </cell>
          <cell r="P16647">
            <v>20.22</v>
          </cell>
          <cell r="Q16647">
            <v>46113</v>
          </cell>
          <cell r="W16647" t="str">
            <v>SP INT 2</v>
          </cell>
          <cell r="X16647" t="str">
            <v>SP INT 2</v>
          </cell>
        </row>
        <row r="16648">
          <cell r="B16648">
            <v>4</v>
          </cell>
          <cell r="K16648" t="str">
            <v>VIAGEM E LOGÍSTICA</v>
          </cell>
          <cell r="P16648">
            <v>2201</v>
          </cell>
          <cell r="Q16648">
            <v>46113</v>
          </cell>
          <cell r="W16648" t="str">
            <v>SP INT 2</v>
          </cell>
          <cell r="X16648" t="str">
            <v>SP INT 2</v>
          </cell>
        </row>
        <row r="16649">
          <cell r="B16649">
            <v>4</v>
          </cell>
          <cell r="K16649" t="str">
            <v>VIAGEM E LOGÍSTICA</v>
          </cell>
          <cell r="P16649">
            <v>74.949999999999989</v>
          </cell>
          <cell r="Q16649">
            <v>46113</v>
          </cell>
          <cell r="W16649" t="str">
            <v>SP INT 2</v>
          </cell>
          <cell r="X16649" t="str">
            <v>SP INT 2</v>
          </cell>
        </row>
        <row r="16650">
          <cell r="B16650">
            <v>4</v>
          </cell>
          <cell r="K16650" t="str">
            <v>PLANTÕES E LOJAS</v>
          </cell>
          <cell r="P16650">
            <v>0</v>
          </cell>
          <cell r="Q16650">
            <v>46113</v>
          </cell>
          <cell r="W16650" t="str">
            <v>SP INT 2</v>
          </cell>
          <cell r="X16650" t="str">
            <v>SP INT 2</v>
          </cell>
        </row>
        <row r="16651">
          <cell r="B16651">
            <v>4</v>
          </cell>
          <cell r="K16651" t="str">
            <v>PLANTÕES E LOJAS</v>
          </cell>
          <cell r="P16651">
            <v>12.29</v>
          </cell>
          <cell r="Q16651">
            <v>46113</v>
          </cell>
          <cell r="W16651" t="str">
            <v>SP INT 2</v>
          </cell>
          <cell r="X16651" t="str">
            <v>SP INT 2</v>
          </cell>
        </row>
        <row r="16652">
          <cell r="B16652">
            <v>4</v>
          </cell>
          <cell r="K16652" t="str">
            <v>PLANTÕES E LOJAS</v>
          </cell>
          <cell r="P16652">
            <v>6330.99</v>
          </cell>
          <cell r="Q16652">
            <v>46113</v>
          </cell>
          <cell r="W16652" t="str">
            <v>SP INT 2</v>
          </cell>
          <cell r="X16652" t="str">
            <v>SP INT 2</v>
          </cell>
        </row>
        <row r="16653">
          <cell r="B16653">
            <v>4</v>
          </cell>
          <cell r="K16653" t="str">
            <v>PLANTÕES E LOJAS</v>
          </cell>
          <cell r="P16653">
            <v>3549.37</v>
          </cell>
          <cell r="Q16653">
            <v>46113</v>
          </cell>
          <cell r="W16653" t="str">
            <v>SP INT 2</v>
          </cell>
          <cell r="X16653" t="str">
            <v>SP INT 2</v>
          </cell>
        </row>
        <row r="16654">
          <cell r="B16654">
            <v>4</v>
          </cell>
          <cell r="K16654" t="str">
            <v>PLANTÕES E LOJAS</v>
          </cell>
          <cell r="P16654">
            <v>777.67</v>
          </cell>
          <cell r="Q16654">
            <v>46113</v>
          </cell>
          <cell r="W16654" t="str">
            <v>SP INT 2</v>
          </cell>
          <cell r="X16654" t="str">
            <v>SP INT 2</v>
          </cell>
        </row>
        <row r="16655">
          <cell r="B16655">
            <v>4</v>
          </cell>
          <cell r="K16655" t="str">
            <v>PLANTÕES E LOJAS</v>
          </cell>
          <cell r="P16655">
            <v>6.22</v>
          </cell>
          <cell r="Q16655">
            <v>46113</v>
          </cell>
          <cell r="W16655" t="str">
            <v>SP INT 2</v>
          </cell>
          <cell r="X16655" t="str">
            <v>SP INT 2</v>
          </cell>
        </row>
        <row r="16656">
          <cell r="B16656">
            <v>4</v>
          </cell>
          <cell r="K16656" t="str">
            <v>PLANTÕES E LOJAS</v>
          </cell>
          <cell r="P16656">
            <v>185.84</v>
          </cell>
          <cell r="Q16656">
            <v>46113</v>
          </cell>
          <cell r="W16656" t="str">
            <v>SP INT 2</v>
          </cell>
          <cell r="X16656" t="str">
            <v>SP INT 2</v>
          </cell>
        </row>
        <row r="16657">
          <cell r="B16657">
            <v>4</v>
          </cell>
          <cell r="K16657" t="str">
            <v>PLANTÕES E LOJAS</v>
          </cell>
          <cell r="P16657">
            <v>7330.99</v>
          </cell>
          <cell r="Q16657">
            <v>46113</v>
          </cell>
          <cell r="W16657" t="str">
            <v>SP INT 2</v>
          </cell>
          <cell r="X16657" t="str">
            <v>SP INT 2</v>
          </cell>
        </row>
        <row r="16658">
          <cell r="B16658">
            <v>4</v>
          </cell>
          <cell r="K16658" t="str">
            <v>PLANTÕES E LOJAS</v>
          </cell>
          <cell r="P16658">
            <v>0</v>
          </cell>
          <cell r="Q16658">
            <v>46113</v>
          </cell>
          <cell r="W16658" t="str">
            <v>SP INT 2</v>
          </cell>
          <cell r="X16658" t="str">
            <v>SP INT 2</v>
          </cell>
        </row>
        <row r="16659">
          <cell r="B16659">
            <v>4</v>
          </cell>
          <cell r="K16659" t="str">
            <v>PLANTÕES E LOJAS</v>
          </cell>
          <cell r="P16659">
            <v>39.67</v>
          </cell>
          <cell r="Q16659">
            <v>46113</v>
          </cell>
          <cell r="W16659" t="str">
            <v>SP INT 2</v>
          </cell>
          <cell r="X16659" t="str">
            <v>SP INT 2</v>
          </cell>
        </row>
        <row r="16660">
          <cell r="B16660">
            <v>4</v>
          </cell>
          <cell r="K16660" t="str">
            <v>PLANTÕES E LOJAS</v>
          </cell>
          <cell r="P16660">
            <v>207.38</v>
          </cell>
          <cell r="Q16660">
            <v>46113</v>
          </cell>
          <cell r="W16660" t="str">
            <v>SP INT 2</v>
          </cell>
          <cell r="X16660" t="str">
            <v>SP INT 2</v>
          </cell>
        </row>
        <row r="16661">
          <cell r="B16661">
            <v>4</v>
          </cell>
          <cell r="K16661" t="str">
            <v>PLANTÕES E LOJAS</v>
          </cell>
          <cell r="P16661">
            <v>920.55</v>
          </cell>
          <cell r="Q16661">
            <v>46113</v>
          </cell>
          <cell r="W16661" t="str">
            <v>SP INT 2</v>
          </cell>
          <cell r="X16661" t="str">
            <v>SP INT 2</v>
          </cell>
        </row>
        <row r="16662">
          <cell r="B16662">
            <v>4</v>
          </cell>
          <cell r="K16662" t="str">
            <v>PLANTÕES E LOJAS</v>
          </cell>
          <cell r="P16662">
            <v>171.49</v>
          </cell>
          <cell r="Q16662">
            <v>46113</v>
          </cell>
          <cell r="W16662" t="str">
            <v>SP INT 2</v>
          </cell>
          <cell r="X16662" t="str">
            <v>SP INT 2</v>
          </cell>
        </row>
        <row r="16663">
          <cell r="B16663">
            <v>4</v>
          </cell>
          <cell r="K16663" t="str">
            <v>PLANTÕES E LOJAS</v>
          </cell>
          <cell r="P16663">
            <v>0</v>
          </cell>
          <cell r="Q16663">
            <v>46113</v>
          </cell>
          <cell r="W16663" t="str">
            <v>SP INT 2</v>
          </cell>
          <cell r="X16663" t="str">
            <v>SP INT 2</v>
          </cell>
        </row>
        <row r="16664">
          <cell r="B16664">
            <v>4</v>
          </cell>
          <cell r="K16664" t="str">
            <v>PLANTÕES E LOJAS</v>
          </cell>
          <cell r="P16664">
            <v>39.67</v>
          </cell>
          <cell r="Q16664">
            <v>46113</v>
          </cell>
          <cell r="W16664" t="str">
            <v>SP INT 2</v>
          </cell>
          <cell r="X16664" t="str">
            <v>SP INT 2</v>
          </cell>
        </row>
        <row r="16665">
          <cell r="B16665">
            <v>4</v>
          </cell>
          <cell r="K16665" t="str">
            <v>PLANTÕES E LOJAS</v>
          </cell>
          <cell r="P16665">
            <v>42519.91</v>
          </cell>
          <cell r="Q16665">
            <v>46113</v>
          </cell>
          <cell r="W16665" t="str">
            <v>SP INT 2</v>
          </cell>
          <cell r="X16665" t="str">
            <v>SP INT 2</v>
          </cell>
        </row>
        <row r="16666">
          <cell r="B16666">
            <v>4</v>
          </cell>
          <cell r="K16666" t="str">
            <v>PLANTÕES E LOJAS</v>
          </cell>
          <cell r="P16666">
            <v>0</v>
          </cell>
          <cell r="Q16666">
            <v>46113</v>
          </cell>
          <cell r="W16666" t="str">
            <v>SP INT 2</v>
          </cell>
          <cell r="X16666" t="str">
            <v>SP INT 2</v>
          </cell>
        </row>
        <row r="16667">
          <cell r="B16667">
            <v>4</v>
          </cell>
          <cell r="K16667" t="str">
            <v>PLANTÕES E LOJAS</v>
          </cell>
          <cell r="P16667">
            <v>348.95</v>
          </cell>
          <cell r="Q16667">
            <v>46113</v>
          </cell>
          <cell r="W16667" t="str">
            <v>SP INT 2</v>
          </cell>
          <cell r="X16667" t="str">
            <v>SP INT 2</v>
          </cell>
        </row>
        <row r="16668">
          <cell r="B16668">
            <v>4</v>
          </cell>
          <cell r="K16668" t="str">
            <v>PLANTÕES E LOJAS</v>
          </cell>
          <cell r="P16668">
            <v>598.20000000000005</v>
          </cell>
          <cell r="Q16668">
            <v>46113</v>
          </cell>
          <cell r="W16668" t="str">
            <v>SP INT 2</v>
          </cell>
          <cell r="X16668" t="str">
            <v>SP INT 2</v>
          </cell>
        </row>
        <row r="16669">
          <cell r="B16669">
            <v>4</v>
          </cell>
          <cell r="K16669" t="str">
            <v>SERV. DESP.E ITBI</v>
          </cell>
          <cell r="P16669">
            <v>58186.239999999998</v>
          </cell>
          <cell r="Q16669">
            <v>46113</v>
          </cell>
          <cell r="W16669" t="str">
            <v>SP INT 2</v>
          </cell>
          <cell r="X16669" t="str">
            <v>SP INT 2</v>
          </cell>
        </row>
        <row r="16670">
          <cell r="B16670">
            <v>4</v>
          </cell>
          <cell r="K16670" t="str">
            <v>SERV. DESP.E ITBI</v>
          </cell>
          <cell r="P16670">
            <v>56757.31</v>
          </cell>
          <cell r="Q16670">
            <v>46113</v>
          </cell>
          <cell r="W16670" t="str">
            <v>SP INT 3</v>
          </cell>
          <cell r="X16670" t="str">
            <v>SP INT 3</v>
          </cell>
        </row>
        <row r="16671">
          <cell r="B16671">
            <v>4</v>
          </cell>
          <cell r="K16671" t="str">
            <v>SERV. DESP.E ITBI</v>
          </cell>
          <cell r="P16671">
            <v>33338.629999999997</v>
          </cell>
          <cell r="Q16671">
            <v>46113</v>
          </cell>
          <cell r="W16671" t="str">
            <v>SP INT 3</v>
          </cell>
          <cell r="X16671" t="str">
            <v>SP INT 3</v>
          </cell>
        </row>
        <row r="16672">
          <cell r="B16672">
            <v>4</v>
          </cell>
          <cell r="K16672" t="str">
            <v>SERV. DESP.E ITBI</v>
          </cell>
          <cell r="P16672">
            <v>4546.34</v>
          </cell>
          <cell r="Q16672">
            <v>46113</v>
          </cell>
          <cell r="W16672" t="str">
            <v>SP INT 3</v>
          </cell>
          <cell r="X16672" t="str">
            <v>SP INT 3</v>
          </cell>
        </row>
        <row r="16673">
          <cell r="B16673">
            <v>4</v>
          </cell>
          <cell r="K16673" t="str">
            <v>SERV. DESP.E ITBI</v>
          </cell>
          <cell r="P16673">
            <v>6121.46</v>
          </cell>
          <cell r="Q16673">
            <v>46113</v>
          </cell>
          <cell r="W16673" t="str">
            <v>SP INT 3</v>
          </cell>
          <cell r="X16673" t="str">
            <v>SP INT 3</v>
          </cell>
        </row>
        <row r="16674">
          <cell r="B16674">
            <v>4</v>
          </cell>
          <cell r="K16674" t="str">
            <v>MARKETING</v>
          </cell>
          <cell r="P16674">
            <v>20086.7</v>
          </cell>
          <cell r="Q16674">
            <v>46113</v>
          </cell>
          <cell r="W16674" t="str">
            <v>SP INT 3</v>
          </cell>
          <cell r="X16674" t="str">
            <v>SP INT 3</v>
          </cell>
        </row>
        <row r="16675">
          <cell r="B16675">
            <v>4</v>
          </cell>
          <cell r="K16675" t="str">
            <v>ADMINISTRATIVO</v>
          </cell>
          <cell r="P16675">
            <v>15.09</v>
          </cell>
          <cell r="Q16675">
            <v>46113</v>
          </cell>
          <cell r="W16675" t="str">
            <v>SP INT 3</v>
          </cell>
          <cell r="X16675" t="str">
            <v>SP INT 3</v>
          </cell>
        </row>
        <row r="16676">
          <cell r="B16676">
            <v>4</v>
          </cell>
          <cell r="K16676" t="str">
            <v>COMISSÕES E PREMIAÇÕES (Contratada)</v>
          </cell>
          <cell r="P16676">
            <v>-77888.766828579741</v>
          </cell>
          <cell r="Q16676">
            <v>46113</v>
          </cell>
          <cell r="W16676" t="str">
            <v>SP INT 3</v>
          </cell>
          <cell r="X16676" t="str">
            <v>SP INT 3</v>
          </cell>
        </row>
        <row r="16677">
          <cell r="B16677">
            <v>4</v>
          </cell>
          <cell r="K16677" t="str">
            <v>DESPESAS GERAIS</v>
          </cell>
          <cell r="P16677">
            <v>5625</v>
          </cell>
          <cell r="Q16677">
            <v>46113</v>
          </cell>
          <cell r="W16677" t="str">
            <v>SP INT 3</v>
          </cell>
          <cell r="X16677" t="str">
            <v>SP INT 3</v>
          </cell>
        </row>
        <row r="16678">
          <cell r="B16678">
            <v>4</v>
          </cell>
          <cell r="K16678" t="str">
            <v>MARKETING</v>
          </cell>
          <cell r="P16678">
            <v>2000</v>
          </cell>
          <cell r="Q16678">
            <v>46113</v>
          </cell>
          <cell r="W16678" t="str">
            <v>SP INT 3</v>
          </cell>
          <cell r="X16678" t="str">
            <v>SP INT 3</v>
          </cell>
        </row>
        <row r="16679">
          <cell r="B16679">
            <v>4</v>
          </cell>
          <cell r="K16679" t="str">
            <v>SALÁRIOS, ENCARGOS E BENEFÍCIOS</v>
          </cell>
          <cell r="P16679">
            <v>64</v>
          </cell>
          <cell r="Q16679">
            <v>46113</v>
          </cell>
          <cell r="W16679" t="str">
            <v>SP INT 3</v>
          </cell>
          <cell r="X16679" t="str">
            <v>SP INT 3</v>
          </cell>
        </row>
        <row r="16680">
          <cell r="B16680">
            <v>4</v>
          </cell>
          <cell r="K16680" t="str">
            <v>SALÁRIOS, ENCARGOS E BENEFÍCIOS</v>
          </cell>
          <cell r="P16680">
            <v>65.58</v>
          </cell>
          <cell r="Q16680">
            <v>46113</v>
          </cell>
          <cell r="W16680" t="str">
            <v>SP INT 3</v>
          </cell>
          <cell r="X16680" t="str">
            <v>SP INT 3</v>
          </cell>
        </row>
        <row r="16681">
          <cell r="B16681">
            <v>4</v>
          </cell>
          <cell r="K16681" t="str">
            <v>SERVIÇOS</v>
          </cell>
          <cell r="P16681">
            <v>3.33</v>
          </cell>
          <cell r="Q16681">
            <v>46113</v>
          </cell>
          <cell r="W16681" t="str">
            <v>SP INT 3</v>
          </cell>
          <cell r="X16681" t="str">
            <v>SP INT 3</v>
          </cell>
        </row>
        <row r="16682">
          <cell r="B16682">
            <v>4</v>
          </cell>
          <cell r="K16682" t="str">
            <v>VIAGEM E LOGÍSTICA</v>
          </cell>
          <cell r="P16682">
            <v>37.680000000000007</v>
          </cell>
          <cell r="Q16682">
            <v>46113</v>
          </cell>
          <cell r="W16682" t="str">
            <v>SP INT 3</v>
          </cell>
          <cell r="X16682" t="str">
            <v>SP INT 3</v>
          </cell>
        </row>
        <row r="16683">
          <cell r="B16683">
            <v>4</v>
          </cell>
          <cell r="K16683" t="str">
            <v>VIAGEM E LOGÍSTICA</v>
          </cell>
          <cell r="P16683">
            <v>226.14</v>
          </cell>
          <cell r="Q16683">
            <v>46113</v>
          </cell>
          <cell r="W16683" t="str">
            <v>SP INT 3</v>
          </cell>
          <cell r="X16683" t="str">
            <v>SP INT 3</v>
          </cell>
        </row>
        <row r="16684">
          <cell r="B16684">
            <v>4</v>
          </cell>
          <cell r="K16684" t="str">
            <v>MARKETING</v>
          </cell>
          <cell r="P16684">
            <v>59562.09</v>
          </cell>
          <cell r="Q16684">
            <v>46113</v>
          </cell>
          <cell r="W16684" t="str">
            <v>SP INT 3</v>
          </cell>
          <cell r="X16684" t="str">
            <v>SP INT 3</v>
          </cell>
        </row>
        <row r="16685">
          <cell r="B16685">
            <v>4</v>
          </cell>
          <cell r="K16685" t="str">
            <v>MARKETING</v>
          </cell>
          <cell r="P16685">
            <v>47680</v>
          </cell>
          <cell r="Q16685">
            <v>46113</v>
          </cell>
          <cell r="W16685" t="str">
            <v>SP INT 3</v>
          </cell>
          <cell r="X16685" t="str">
            <v>SP INT 3</v>
          </cell>
        </row>
        <row r="16686">
          <cell r="B16686">
            <v>4</v>
          </cell>
          <cell r="K16686" t="str">
            <v>PLANTÕES E LOJAS</v>
          </cell>
          <cell r="P16686">
            <v>98.4</v>
          </cell>
          <cell r="Q16686">
            <v>46113</v>
          </cell>
          <cell r="W16686" t="str">
            <v>SP INT 3</v>
          </cell>
          <cell r="X16686" t="str">
            <v>SP INT 3</v>
          </cell>
        </row>
        <row r="16687">
          <cell r="B16687">
            <v>4</v>
          </cell>
          <cell r="K16687" t="str">
            <v>PLANTÕES E LOJAS</v>
          </cell>
          <cell r="P16687">
            <v>0</v>
          </cell>
          <cell r="Q16687">
            <v>46113</v>
          </cell>
          <cell r="W16687" t="str">
            <v>SP INT 3</v>
          </cell>
          <cell r="X16687" t="str">
            <v>SP INT 3</v>
          </cell>
        </row>
        <row r="16688">
          <cell r="B16688">
            <v>4</v>
          </cell>
          <cell r="K16688" t="str">
            <v>PLANTÕES E LOJAS</v>
          </cell>
          <cell r="P16688">
            <v>39.67</v>
          </cell>
          <cell r="Q16688">
            <v>46113</v>
          </cell>
          <cell r="W16688" t="str">
            <v>SP INT 3</v>
          </cell>
          <cell r="X16688" t="str">
            <v>SP INT 3</v>
          </cell>
        </row>
        <row r="16689">
          <cell r="B16689">
            <v>4</v>
          </cell>
          <cell r="K16689" t="str">
            <v>PLANTÕES E LOJAS</v>
          </cell>
          <cell r="P16689">
            <v>61.260000000000005</v>
          </cell>
          <cell r="Q16689">
            <v>46113</v>
          </cell>
          <cell r="W16689" t="str">
            <v>SP INT 3</v>
          </cell>
          <cell r="X16689" t="str">
            <v>SP INT 3</v>
          </cell>
        </row>
        <row r="16690">
          <cell r="B16690">
            <v>4</v>
          </cell>
          <cell r="K16690" t="str">
            <v>PLANTÕES E LOJAS</v>
          </cell>
          <cell r="P16690">
            <v>3505.97</v>
          </cell>
          <cell r="Q16690">
            <v>46113</v>
          </cell>
          <cell r="W16690" t="str">
            <v>SP INT 3</v>
          </cell>
          <cell r="X16690" t="str">
            <v>SP INT 3</v>
          </cell>
        </row>
        <row r="16691">
          <cell r="B16691">
            <v>4</v>
          </cell>
          <cell r="K16691" t="str">
            <v>PLANTÕES E LOJAS</v>
          </cell>
          <cell r="P16691">
            <v>0</v>
          </cell>
          <cell r="Q16691">
            <v>46113</v>
          </cell>
          <cell r="W16691" t="str">
            <v>SP INT 3</v>
          </cell>
          <cell r="X16691" t="str">
            <v>SP INT 3</v>
          </cell>
        </row>
        <row r="16692">
          <cell r="B16692">
            <v>4</v>
          </cell>
          <cell r="K16692" t="str">
            <v>PLANTÕES E LOJAS</v>
          </cell>
          <cell r="P16692">
            <v>3539.37</v>
          </cell>
          <cell r="Q16692">
            <v>46113</v>
          </cell>
          <cell r="W16692" t="str">
            <v>SP INT 3</v>
          </cell>
          <cell r="X16692" t="str">
            <v>SP INT 3</v>
          </cell>
        </row>
        <row r="16693">
          <cell r="B16693">
            <v>4</v>
          </cell>
          <cell r="K16693" t="str">
            <v>PLANTÕES E LOJAS</v>
          </cell>
          <cell r="P16693">
            <v>207.38</v>
          </cell>
          <cell r="Q16693">
            <v>46113</v>
          </cell>
          <cell r="W16693" t="str">
            <v>SP INT 3</v>
          </cell>
          <cell r="X16693" t="str">
            <v>SP INT 3</v>
          </cell>
        </row>
        <row r="16694">
          <cell r="B16694">
            <v>4</v>
          </cell>
          <cell r="K16694" t="str">
            <v>PLANTÕES E LOJAS</v>
          </cell>
          <cell r="P16694">
            <v>76.27</v>
          </cell>
          <cell r="Q16694">
            <v>46113</v>
          </cell>
          <cell r="W16694" t="str">
            <v>SP INT 3</v>
          </cell>
          <cell r="X16694" t="str">
            <v>SP INT 3</v>
          </cell>
        </row>
        <row r="16695">
          <cell r="B16695">
            <v>4</v>
          </cell>
          <cell r="K16695" t="str">
            <v>PLANTÕES E LOJAS</v>
          </cell>
          <cell r="P16695">
            <v>46.52</v>
          </cell>
          <cell r="Q16695">
            <v>46113</v>
          </cell>
          <cell r="W16695" t="str">
            <v>SP INT 3</v>
          </cell>
          <cell r="X16695" t="str">
            <v>SP INT 3</v>
          </cell>
        </row>
        <row r="16696">
          <cell r="B16696">
            <v>4</v>
          </cell>
          <cell r="K16696" t="str">
            <v>PLANTÕES E LOJAS</v>
          </cell>
          <cell r="P16696">
            <v>4266.9399999999996</v>
          </cell>
          <cell r="Q16696">
            <v>46113</v>
          </cell>
          <cell r="W16696" t="str">
            <v>SP INT 3</v>
          </cell>
          <cell r="X16696" t="str">
            <v>SP INT 3</v>
          </cell>
        </row>
        <row r="16697">
          <cell r="B16697">
            <v>4</v>
          </cell>
          <cell r="K16697" t="str">
            <v>PLANTÕES E LOJAS</v>
          </cell>
          <cell r="P16697">
            <v>0</v>
          </cell>
          <cell r="Q16697">
            <v>46113</v>
          </cell>
          <cell r="W16697" t="str">
            <v>SP INT 3</v>
          </cell>
          <cell r="X16697" t="str">
            <v>SP INT 3</v>
          </cell>
        </row>
        <row r="16698">
          <cell r="B16698">
            <v>4</v>
          </cell>
          <cell r="K16698" t="str">
            <v>PLANTÕES E LOJAS</v>
          </cell>
          <cell r="P16698">
            <v>348.95</v>
          </cell>
          <cell r="Q16698">
            <v>46113</v>
          </cell>
          <cell r="W16698" t="str">
            <v>SP INT 3</v>
          </cell>
          <cell r="X16698" t="str">
            <v>SP INT 3</v>
          </cell>
        </row>
        <row r="16699">
          <cell r="B16699">
            <v>4</v>
          </cell>
          <cell r="K16699" t="str">
            <v>PLANTÕES E LOJAS</v>
          </cell>
          <cell r="P16699">
            <v>1107.26</v>
          </cell>
          <cell r="Q16699">
            <v>46113</v>
          </cell>
          <cell r="W16699" t="str">
            <v>SP INT 3</v>
          </cell>
          <cell r="X16699" t="str">
            <v>SP INT 3</v>
          </cell>
        </row>
        <row r="16700">
          <cell r="B16700">
            <v>4</v>
          </cell>
          <cell r="K16700" t="str">
            <v>PLANTÕES E LOJAS</v>
          </cell>
          <cell r="P16700">
            <v>15.21</v>
          </cell>
          <cell r="Q16700">
            <v>46113</v>
          </cell>
          <cell r="W16700" t="str">
            <v>SP INT 3</v>
          </cell>
          <cell r="X16700" t="str">
            <v>SP INT 3</v>
          </cell>
        </row>
        <row r="16701">
          <cell r="B16701">
            <v>4</v>
          </cell>
          <cell r="K16701" t="str">
            <v>DESPESAS GERAIS</v>
          </cell>
          <cell r="P16701">
            <v>15</v>
          </cell>
          <cell r="Q16701">
            <v>46113</v>
          </cell>
          <cell r="W16701" t="str">
            <v>SP INT 3</v>
          </cell>
          <cell r="X16701" t="str">
            <v>SP INT 3</v>
          </cell>
        </row>
        <row r="16702">
          <cell r="B16702">
            <v>4</v>
          </cell>
          <cell r="K16702" t="str">
            <v>JURÍDICO</v>
          </cell>
          <cell r="P16702">
            <v>10761.27</v>
          </cell>
          <cell r="Q16702">
            <v>46113</v>
          </cell>
          <cell r="W16702" t="str">
            <v>SP INT 3</v>
          </cell>
          <cell r="X16702" t="str">
            <v>SP INT 3</v>
          </cell>
        </row>
        <row r="16703">
          <cell r="B16703">
            <v>4</v>
          </cell>
          <cell r="K16703" t="str">
            <v>JURÍDICO</v>
          </cell>
          <cell r="P16703">
            <v>130.69999999999999</v>
          </cell>
          <cell r="Q16703">
            <v>46113</v>
          </cell>
          <cell r="W16703" t="str">
            <v>SP INT 3</v>
          </cell>
          <cell r="X16703" t="str">
            <v>SP INT 3</v>
          </cell>
        </row>
        <row r="16704">
          <cell r="B16704">
            <v>4</v>
          </cell>
          <cell r="K16704" t="str">
            <v>SALÁRIOS, ENCARGOS E BENEFÍCIOS</v>
          </cell>
          <cell r="P16704">
            <v>24</v>
          </cell>
          <cell r="Q16704">
            <v>46113</v>
          </cell>
          <cell r="W16704" t="str">
            <v>SP INT 3</v>
          </cell>
          <cell r="X16704" t="str">
            <v>SP INT 3</v>
          </cell>
        </row>
        <row r="16705">
          <cell r="B16705">
            <v>4</v>
          </cell>
          <cell r="K16705" t="str">
            <v>SALÁRIOS, ENCARGOS E BENEFÍCIOS</v>
          </cell>
          <cell r="P16705">
            <v>18.260000000000002</v>
          </cell>
          <cell r="Q16705">
            <v>46113</v>
          </cell>
          <cell r="W16705" t="str">
            <v>SP INT 3</v>
          </cell>
          <cell r="X16705" t="str">
            <v>SP INT 3</v>
          </cell>
        </row>
        <row r="16706">
          <cell r="B16706">
            <v>4</v>
          </cell>
          <cell r="K16706" t="str">
            <v>SERVIÇOS</v>
          </cell>
          <cell r="P16706">
            <v>0.44</v>
          </cell>
          <cell r="Q16706">
            <v>46113</v>
          </cell>
          <cell r="W16706" t="str">
            <v>SP INT 3</v>
          </cell>
          <cell r="X16706" t="str">
            <v>SP INT 3</v>
          </cell>
        </row>
        <row r="16707">
          <cell r="B16707">
            <v>4</v>
          </cell>
          <cell r="K16707" t="str">
            <v>PLANTÕES E LOJAS</v>
          </cell>
          <cell r="P16707">
            <v>341.4</v>
          </cell>
          <cell r="Q16707">
            <v>46113</v>
          </cell>
          <cell r="W16707" t="str">
            <v>SP INT 3</v>
          </cell>
          <cell r="X16707" t="str">
            <v>SP INT 3</v>
          </cell>
        </row>
        <row r="16708">
          <cell r="B16708">
            <v>4</v>
          </cell>
          <cell r="K16708" t="str">
            <v>PLANTÕES E LOJAS</v>
          </cell>
          <cell r="P16708">
            <v>0</v>
          </cell>
          <cell r="Q16708">
            <v>46113</v>
          </cell>
          <cell r="W16708" t="str">
            <v>SP INT 3</v>
          </cell>
          <cell r="X16708" t="str">
            <v>SP INT 3</v>
          </cell>
        </row>
        <row r="16709">
          <cell r="B16709">
            <v>4</v>
          </cell>
          <cell r="K16709" t="str">
            <v>PLANTÕES E LOJAS</v>
          </cell>
          <cell r="P16709">
            <v>39.67</v>
          </cell>
          <cell r="Q16709">
            <v>46113</v>
          </cell>
          <cell r="W16709" t="str">
            <v>SP INT 3</v>
          </cell>
          <cell r="X16709" t="str">
            <v>SP INT 3</v>
          </cell>
        </row>
        <row r="16710">
          <cell r="B16710">
            <v>4</v>
          </cell>
          <cell r="K16710" t="str">
            <v>PLANTÕES E LOJAS</v>
          </cell>
          <cell r="P16710">
            <v>348.95</v>
          </cell>
          <cell r="Q16710">
            <v>46113</v>
          </cell>
          <cell r="W16710" t="str">
            <v>SP INT 3</v>
          </cell>
          <cell r="X16710" t="str">
            <v>SP INT 3</v>
          </cell>
        </row>
        <row r="16711">
          <cell r="B16711">
            <v>4</v>
          </cell>
          <cell r="K16711" t="str">
            <v>PLANTÕES E LOJAS</v>
          </cell>
          <cell r="P16711">
            <v>518.44000000000005</v>
          </cell>
          <cell r="Q16711">
            <v>46113</v>
          </cell>
          <cell r="W16711" t="str">
            <v>SP INT 3</v>
          </cell>
          <cell r="X16711" t="str">
            <v>SP INT 3</v>
          </cell>
        </row>
        <row r="16712">
          <cell r="B16712">
            <v>4</v>
          </cell>
          <cell r="K16712" t="str">
            <v>PLANTÕES E LOJAS</v>
          </cell>
          <cell r="P16712">
            <v>1671.98</v>
          </cell>
          <cell r="Q16712">
            <v>46113</v>
          </cell>
          <cell r="W16712" t="str">
            <v>SP INT 3</v>
          </cell>
          <cell r="X16712" t="str">
            <v>SP INT 3</v>
          </cell>
        </row>
        <row r="16713">
          <cell r="B16713">
            <v>4</v>
          </cell>
          <cell r="K16713" t="str">
            <v>PLANTÕES E LOJAS</v>
          </cell>
          <cell r="P16713">
            <v>99.42</v>
          </cell>
          <cell r="Q16713">
            <v>46113</v>
          </cell>
          <cell r="W16713" t="str">
            <v>SP INT 3</v>
          </cell>
          <cell r="X16713" t="str">
            <v>SP INT 3</v>
          </cell>
        </row>
        <row r="16714">
          <cell r="B16714">
            <v>4</v>
          </cell>
          <cell r="K16714" t="str">
            <v>PLANTÕES E LOJAS</v>
          </cell>
          <cell r="P16714">
            <v>76.27</v>
          </cell>
          <cell r="Q16714">
            <v>46113</v>
          </cell>
          <cell r="W16714" t="str">
            <v>SP INT 3</v>
          </cell>
          <cell r="X16714" t="str">
            <v>SP INT 3</v>
          </cell>
        </row>
        <row r="16715">
          <cell r="B16715">
            <v>4</v>
          </cell>
          <cell r="K16715" t="str">
            <v>PLANTÕES E LOJAS</v>
          </cell>
          <cell r="P16715">
            <v>21.94</v>
          </cell>
          <cell r="Q16715">
            <v>46113</v>
          </cell>
          <cell r="W16715" t="str">
            <v>SP INT 3</v>
          </cell>
          <cell r="X16715" t="str">
            <v>SP INT 3</v>
          </cell>
        </row>
        <row r="16716">
          <cell r="B16716">
            <v>4</v>
          </cell>
          <cell r="K16716" t="str">
            <v>PLANTÕES E LOJAS</v>
          </cell>
          <cell r="P16716">
            <v>963.53</v>
          </cell>
          <cell r="Q16716">
            <v>46113</v>
          </cell>
          <cell r="W16716" t="str">
            <v>SP INT 3</v>
          </cell>
          <cell r="X16716" t="str">
            <v>SP INT 3</v>
          </cell>
        </row>
        <row r="16717">
          <cell r="B16717">
            <v>4</v>
          </cell>
          <cell r="K16717" t="str">
            <v>PLANTÕES E LOJAS</v>
          </cell>
          <cell r="P16717">
            <v>0</v>
          </cell>
          <cell r="Q16717">
            <v>46113</v>
          </cell>
          <cell r="W16717" t="str">
            <v>SP INT 3</v>
          </cell>
          <cell r="X16717" t="str">
            <v>SP INT 3</v>
          </cell>
        </row>
        <row r="16718">
          <cell r="B16718">
            <v>4</v>
          </cell>
          <cell r="K16718" t="str">
            <v>PLANTÕES E LOJAS</v>
          </cell>
          <cell r="P16718">
            <v>39.67</v>
          </cell>
          <cell r="Q16718">
            <v>46113</v>
          </cell>
          <cell r="W16718" t="str">
            <v>SP INT 3</v>
          </cell>
          <cell r="X16718" t="str">
            <v>SP INT 3</v>
          </cell>
        </row>
        <row r="16719">
          <cell r="B16719">
            <v>4</v>
          </cell>
          <cell r="K16719" t="str">
            <v>PLANTÕES E LOJAS</v>
          </cell>
          <cell r="P16719">
            <v>348.95</v>
          </cell>
          <cell r="Q16719">
            <v>46113</v>
          </cell>
          <cell r="W16719" t="str">
            <v>SP INT 3</v>
          </cell>
          <cell r="X16719" t="str">
            <v>SP INT 3</v>
          </cell>
        </row>
        <row r="16720">
          <cell r="B16720">
            <v>4</v>
          </cell>
          <cell r="K16720" t="str">
            <v>PLANTÕES E LOJAS</v>
          </cell>
          <cell r="P16720">
            <v>808.77</v>
          </cell>
          <cell r="Q16720">
            <v>46113</v>
          </cell>
          <cell r="W16720" t="str">
            <v>SP INT 3</v>
          </cell>
          <cell r="X16720" t="str">
            <v>SP INT 3</v>
          </cell>
        </row>
        <row r="16721">
          <cell r="B16721">
            <v>4</v>
          </cell>
          <cell r="K16721" t="str">
            <v>PLANTÕES E LOJAS</v>
          </cell>
          <cell r="P16721">
            <v>49.85</v>
          </cell>
          <cell r="Q16721">
            <v>46113</v>
          </cell>
          <cell r="W16721" t="str">
            <v>SP INT 3</v>
          </cell>
          <cell r="X16721" t="str">
            <v>SP INT 3</v>
          </cell>
        </row>
        <row r="16722">
          <cell r="B16722">
            <v>4</v>
          </cell>
          <cell r="K16722" t="str">
            <v>PLANTÕES E LOJAS</v>
          </cell>
          <cell r="P16722">
            <v>49.85</v>
          </cell>
          <cell r="Q16722">
            <v>46113</v>
          </cell>
          <cell r="W16722" t="str">
            <v>SP INT 3</v>
          </cell>
          <cell r="X16722" t="str">
            <v>SP INT 3</v>
          </cell>
        </row>
        <row r="16723">
          <cell r="B16723">
            <v>4</v>
          </cell>
          <cell r="K16723" t="str">
            <v>PLANTÕES E LOJAS</v>
          </cell>
          <cell r="P16723">
            <v>1994.01</v>
          </cell>
          <cell r="Q16723">
            <v>46113</v>
          </cell>
          <cell r="W16723" t="str">
            <v>SP INT 3</v>
          </cell>
          <cell r="X16723" t="str">
            <v>SP INT 3</v>
          </cell>
        </row>
        <row r="16724">
          <cell r="B16724">
            <v>4</v>
          </cell>
          <cell r="K16724" t="str">
            <v>PLANTÕES E LOJAS</v>
          </cell>
          <cell r="P16724">
            <v>42.87</v>
          </cell>
          <cell r="Q16724">
            <v>46113</v>
          </cell>
          <cell r="W16724" t="str">
            <v>SP INT 3</v>
          </cell>
          <cell r="X16724" t="str">
            <v>SP INT 3</v>
          </cell>
        </row>
        <row r="16725">
          <cell r="B16725">
            <v>4</v>
          </cell>
          <cell r="K16725" t="str">
            <v>MARKETING</v>
          </cell>
          <cell r="P16725">
            <v>0</v>
          </cell>
          <cell r="Q16725">
            <v>46113</v>
          </cell>
          <cell r="W16725" t="str">
            <v>SP INT 3</v>
          </cell>
          <cell r="X16725" t="str">
            <v>SP INT 3</v>
          </cell>
        </row>
        <row r="16726">
          <cell r="B16726">
            <v>4</v>
          </cell>
          <cell r="K16726" t="str">
            <v>SERV. DESP.E ITBI</v>
          </cell>
          <cell r="P16726">
            <v>18093.87</v>
          </cell>
          <cell r="Q16726">
            <v>46113</v>
          </cell>
          <cell r="W16726" t="str">
            <v>SP INT 4</v>
          </cell>
          <cell r="X16726" t="str">
            <v>SP INT 4</v>
          </cell>
        </row>
        <row r="16727">
          <cell r="B16727">
            <v>4</v>
          </cell>
          <cell r="K16727" t="str">
            <v>DESPESAS GERAIS</v>
          </cell>
          <cell r="P16727">
            <v>4274.92</v>
          </cell>
          <cell r="Q16727">
            <v>46113</v>
          </cell>
          <cell r="W16727" t="str">
            <v>SP INT 4</v>
          </cell>
          <cell r="X16727" t="str">
            <v>SP INT 4</v>
          </cell>
        </row>
        <row r="16728">
          <cell r="B16728">
            <v>4</v>
          </cell>
          <cell r="K16728" t="str">
            <v>SERV. DESP.E ITBI</v>
          </cell>
          <cell r="P16728">
            <v>10343.84</v>
          </cell>
          <cell r="Q16728">
            <v>46113</v>
          </cell>
          <cell r="W16728" t="str">
            <v>SP INT 4</v>
          </cell>
          <cell r="X16728" t="str">
            <v>SP INT 4</v>
          </cell>
        </row>
        <row r="16729">
          <cell r="B16729">
            <v>4</v>
          </cell>
          <cell r="K16729" t="str">
            <v>COMISSÕES E PREMIAÇÕES (Contratada)</v>
          </cell>
          <cell r="P16729">
            <v>-86719.716439789627</v>
          </cell>
          <cell r="Q16729">
            <v>46113</v>
          </cell>
          <cell r="W16729" t="str">
            <v>SP INT 4</v>
          </cell>
          <cell r="X16729" t="str">
            <v>SP INT 4</v>
          </cell>
        </row>
        <row r="16730">
          <cell r="B16730">
            <v>4</v>
          </cell>
          <cell r="K16730" t="str">
            <v>JURÍDICO</v>
          </cell>
          <cell r="P16730">
            <v>8866.1200000000008</v>
          </cell>
          <cell r="Q16730">
            <v>46113</v>
          </cell>
          <cell r="W16730" t="str">
            <v>SP INT 4</v>
          </cell>
          <cell r="X16730" t="str">
            <v>SP INT 4</v>
          </cell>
        </row>
        <row r="16731">
          <cell r="B16731">
            <v>4</v>
          </cell>
          <cell r="K16731" t="str">
            <v>JURÍDICO</v>
          </cell>
          <cell r="P16731">
            <v>107.69000000000001</v>
          </cell>
          <cell r="Q16731">
            <v>46113</v>
          </cell>
          <cell r="W16731" t="str">
            <v>SP INT 4</v>
          </cell>
          <cell r="X16731" t="str">
            <v>SP INT 4</v>
          </cell>
        </row>
        <row r="16732">
          <cell r="B16732">
            <v>4</v>
          </cell>
          <cell r="K16732" t="str">
            <v>JURÍDICO</v>
          </cell>
          <cell r="P16732">
            <v>-2704.1100000000006</v>
          </cell>
          <cell r="Q16732">
            <v>46113</v>
          </cell>
          <cell r="W16732" t="str">
            <v>SP INT 4</v>
          </cell>
          <cell r="X16732" t="str">
            <v>SP INT 4</v>
          </cell>
        </row>
        <row r="16733">
          <cell r="B16733">
            <v>4</v>
          </cell>
          <cell r="K16733" t="str">
            <v>JURÍDICO</v>
          </cell>
          <cell r="P16733">
            <v>1507.6</v>
          </cell>
          <cell r="Q16733">
            <v>46113</v>
          </cell>
          <cell r="W16733" t="str">
            <v>SP INT 4</v>
          </cell>
          <cell r="X16733" t="str">
            <v>SP INT 4</v>
          </cell>
        </row>
        <row r="16734">
          <cell r="B16734">
            <v>4</v>
          </cell>
          <cell r="K16734" t="str">
            <v>SALÁRIOS, ENCARGOS E BENEFÍCIOS</v>
          </cell>
          <cell r="P16734">
            <v>80</v>
          </cell>
          <cell r="Q16734">
            <v>46113</v>
          </cell>
          <cell r="W16734" t="str">
            <v>SP INT 4</v>
          </cell>
          <cell r="X16734" t="str">
            <v>SP INT 4</v>
          </cell>
        </row>
        <row r="16735">
          <cell r="B16735">
            <v>4</v>
          </cell>
          <cell r="K16735" t="str">
            <v>SALÁRIOS, ENCARGOS E BENEFÍCIOS</v>
          </cell>
          <cell r="P16735">
            <v>66.42</v>
          </cell>
          <cell r="Q16735">
            <v>46113</v>
          </cell>
          <cell r="W16735" t="str">
            <v>SP INT 4</v>
          </cell>
          <cell r="X16735" t="str">
            <v>SP INT 4</v>
          </cell>
        </row>
        <row r="16736">
          <cell r="B16736">
            <v>4</v>
          </cell>
          <cell r="K16736" t="str">
            <v>VIAGEM E LOGÍSTICA</v>
          </cell>
          <cell r="P16736">
            <v>263.86</v>
          </cell>
          <cell r="Q16736">
            <v>46113</v>
          </cell>
          <cell r="W16736" t="str">
            <v>SP INT 4</v>
          </cell>
          <cell r="X16736" t="str">
            <v>SP INT 4</v>
          </cell>
        </row>
        <row r="16737">
          <cell r="B16737">
            <v>4</v>
          </cell>
          <cell r="K16737" t="str">
            <v>PLANTÕES E LOJAS</v>
          </cell>
          <cell r="P16737">
            <v>0</v>
          </cell>
          <cell r="Q16737">
            <v>46113</v>
          </cell>
          <cell r="W16737" t="str">
            <v>SP INT 4</v>
          </cell>
          <cell r="X16737" t="str">
            <v>SP INT 4</v>
          </cell>
        </row>
        <row r="16738">
          <cell r="B16738">
            <v>4</v>
          </cell>
          <cell r="K16738" t="str">
            <v>PLANTÕES E LOJAS</v>
          </cell>
          <cell r="P16738">
            <v>24.43</v>
          </cell>
          <cell r="Q16738">
            <v>46113</v>
          </cell>
          <cell r="W16738" t="str">
            <v>SP INT 4</v>
          </cell>
          <cell r="X16738" t="str">
            <v>SP INT 4</v>
          </cell>
        </row>
        <row r="16739">
          <cell r="B16739">
            <v>4</v>
          </cell>
          <cell r="K16739" t="str">
            <v>PLANTÕES E LOJAS</v>
          </cell>
          <cell r="P16739">
            <v>348.95</v>
          </cell>
          <cell r="Q16739">
            <v>46113</v>
          </cell>
          <cell r="W16739" t="str">
            <v>SP INT 4</v>
          </cell>
          <cell r="X16739" t="str">
            <v>SP INT 4</v>
          </cell>
        </row>
        <row r="16740">
          <cell r="B16740">
            <v>4</v>
          </cell>
          <cell r="K16740" t="str">
            <v>PLANTÕES E LOJAS</v>
          </cell>
          <cell r="P16740">
            <v>3668.9399999999991</v>
          </cell>
          <cell r="Q16740">
            <v>46113</v>
          </cell>
          <cell r="W16740" t="str">
            <v>SP INT 4</v>
          </cell>
          <cell r="X16740" t="str">
            <v>SP INT 4</v>
          </cell>
        </row>
        <row r="16741">
          <cell r="B16741">
            <v>4</v>
          </cell>
          <cell r="K16741" t="str">
            <v>PLANTÕES E LOJAS</v>
          </cell>
          <cell r="P16741">
            <v>1744.62</v>
          </cell>
          <cell r="Q16741">
            <v>46113</v>
          </cell>
          <cell r="W16741" t="str">
            <v>SP INT 4</v>
          </cell>
          <cell r="X16741" t="str">
            <v>SP INT 4</v>
          </cell>
        </row>
        <row r="16742">
          <cell r="B16742">
            <v>4</v>
          </cell>
          <cell r="K16742" t="str">
            <v>PLANTÕES E LOJAS</v>
          </cell>
          <cell r="P16742">
            <v>403.85</v>
          </cell>
          <cell r="Q16742">
            <v>46113</v>
          </cell>
          <cell r="W16742" t="str">
            <v>SP INT 4</v>
          </cell>
          <cell r="X16742" t="str">
            <v>SP INT 4</v>
          </cell>
        </row>
        <row r="16743">
          <cell r="B16743">
            <v>4</v>
          </cell>
          <cell r="K16743" t="str">
            <v>PLANTÕES E LOJAS</v>
          </cell>
          <cell r="P16743">
            <v>37.340000000000003</v>
          </cell>
          <cell r="Q16743">
            <v>46113</v>
          </cell>
          <cell r="W16743" t="str">
            <v>SP INT 4</v>
          </cell>
          <cell r="X16743" t="str">
            <v>SP INT 4</v>
          </cell>
        </row>
        <row r="16744">
          <cell r="B16744">
            <v>4</v>
          </cell>
          <cell r="K16744" t="str">
            <v>PLANTÕES E LOJAS</v>
          </cell>
          <cell r="P16744">
            <v>2387.5</v>
          </cell>
          <cell r="Q16744">
            <v>46113</v>
          </cell>
          <cell r="W16744" t="str">
            <v>SP INT 4</v>
          </cell>
          <cell r="X16744" t="str">
            <v>SP INT 4</v>
          </cell>
        </row>
        <row r="16745">
          <cell r="B16745">
            <v>4</v>
          </cell>
          <cell r="K16745" t="str">
            <v>PLANTÕES E LOJAS</v>
          </cell>
          <cell r="P16745">
            <v>78.42</v>
          </cell>
          <cell r="Q16745">
            <v>46113</v>
          </cell>
          <cell r="W16745" t="str">
            <v>SP INT 4</v>
          </cell>
          <cell r="X16745" t="str">
            <v>SP INT 4</v>
          </cell>
        </row>
        <row r="16746">
          <cell r="B16746">
            <v>4</v>
          </cell>
          <cell r="K16746" t="str">
            <v>SALÁRIOS, ENCARGOS E BENEFÍCIOS</v>
          </cell>
          <cell r="P16746">
            <v>8</v>
          </cell>
          <cell r="Q16746">
            <v>46113</v>
          </cell>
          <cell r="W16746" t="str">
            <v>SP INT 4</v>
          </cell>
          <cell r="X16746" t="str">
            <v>SP INT 4</v>
          </cell>
        </row>
        <row r="16747">
          <cell r="B16747">
            <v>4</v>
          </cell>
          <cell r="K16747" t="str">
            <v>SALÁRIOS, ENCARGOS E BENEFÍCIOS</v>
          </cell>
          <cell r="P16747">
            <v>10.57</v>
          </cell>
          <cell r="Q16747">
            <v>46113</v>
          </cell>
          <cell r="W16747" t="str">
            <v>SP INT 4</v>
          </cell>
          <cell r="X16747" t="str">
            <v>SP INT 4</v>
          </cell>
        </row>
        <row r="16748">
          <cell r="B16748">
            <v>4</v>
          </cell>
          <cell r="K16748" t="str">
            <v>SERVIÇOS</v>
          </cell>
          <cell r="P16748">
            <v>0.44</v>
          </cell>
          <cell r="Q16748">
            <v>46113</v>
          </cell>
          <cell r="W16748" t="str">
            <v>SP INT 4</v>
          </cell>
          <cell r="X16748" t="str">
            <v>SP INT 4</v>
          </cell>
        </row>
        <row r="16749">
          <cell r="B16749">
            <v>4</v>
          </cell>
          <cell r="K16749" t="str">
            <v>PLANTÕES E LOJAS</v>
          </cell>
          <cell r="P16749">
            <v>359</v>
          </cell>
          <cell r="Q16749">
            <v>46113</v>
          </cell>
          <cell r="W16749" t="str">
            <v>SP INT 4</v>
          </cell>
          <cell r="X16749" t="str">
            <v>SP INT 4</v>
          </cell>
        </row>
        <row r="16750">
          <cell r="B16750">
            <v>4</v>
          </cell>
          <cell r="K16750" t="str">
            <v>PLANTÕES E LOJAS</v>
          </cell>
          <cell r="P16750">
            <v>0</v>
          </cell>
          <cell r="Q16750">
            <v>46113</v>
          </cell>
          <cell r="W16750" t="str">
            <v>SP INT 4</v>
          </cell>
          <cell r="X16750" t="str">
            <v>SP INT 4</v>
          </cell>
        </row>
        <row r="16751">
          <cell r="B16751">
            <v>4</v>
          </cell>
          <cell r="K16751" t="str">
            <v>PLANTÕES E LOJAS</v>
          </cell>
          <cell r="P16751">
            <v>348.95</v>
          </cell>
          <cell r="Q16751">
            <v>46113</v>
          </cell>
          <cell r="W16751" t="str">
            <v>SP INT 4</v>
          </cell>
          <cell r="X16751" t="str">
            <v>SP INT 4</v>
          </cell>
        </row>
        <row r="16752">
          <cell r="B16752">
            <v>4</v>
          </cell>
          <cell r="K16752" t="str">
            <v>PLANTÕES E LOJAS</v>
          </cell>
          <cell r="P16752">
            <v>4710.05</v>
          </cell>
          <cell r="Q16752">
            <v>46113</v>
          </cell>
          <cell r="W16752" t="str">
            <v>SP INT 4</v>
          </cell>
          <cell r="X16752" t="str">
            <v>SP INT 4</v>
          </cell>
        </row>
        <row r="16753">
          <cell r="B16753">
            <v>4</v>
          </cell>
          <cell r="K16753" t="str">
            <v>PLANTÕES E LOJAS</v>
          </cell>
          <cell r="P16753">
            <v>862.74</v>
          </cell>
          <cell r="Q16753">
            <v>46113</v>
          </cell>
          <cell r="W16753" t="str">
            <v>SP INT 4</v>
          </cell>
          <cell r="X16753" t="str">
            <v>SP INT 4</v>
          </cell>
        </row>
        <row r="16754">
          <cell r="B16754">
            <v>4</v>
          </cell>
          <cell r="K16754" t="str">
            <v>PLANTÕES E LOJAS</v>
          </cell>
          <cell r="P16754">
            <v>171.28</v>
          </cell>
          <cell r="Q16754">
            <v>46113</v>
          </cell>
          <cell r="W16754" t="str">
            <v>SP INT 4</v>
          </cell>
          <cell r="X16754" t="str">
            <v>SP INT 4</v>
          </cell>
        </row>
        <row r="16755">
          <cell r="B16755">
            <v>4</v>
          </cell>
          <cell r="K16755" t="str">
            <v>PLANTÕES E LOJAS</v>
          </cell>
          <cell r="P16755">
            <v>4652.7</v>
          </cell>
          <cell r="Q16755">
            <v>46113</v>
          </cell>
          <cell r="W16755" t="str">
            <v>SP INT 4</v>
          </cell>
          <cell r="X16755" t="str">
            <v>SP INT 4</v>
          </cell>
        </row>
        <row r="16756">
          <cell r="B16756">
            <v>4</v>
          </cell>
          <cell r="K16756" t="str">
            <v>PLANTÕES E LOJAS</v>
          </cell>
          <cell r="P16756">
            <v>187.83</v>
          </cell>
          <cell r="Q16756">
            <v>46113</v>
          </cell>
          <cell r="W16756" t="str">
            <v>SP INT 4</v>
          </cell>
          <cell r="X16756" t="str">
            <v>SP INT 4</v>
          </cell>
        </row>
        <row r="16757">
          <cell r="B16757">
            <v>4</v>
          </cell>
          <cell r="K16757" t="str">
            <v>PLANTÕES E LOJAS</v>
          </cell>
          <cell r="P16757">
            <v>2324.27</v>
          </cell>
          <cell r="Q16757">
            <v>46113</v>
          </cell>
          <cell r="W16757" t="str">
            <v>SP INT 4</v>
          </cell>
          <cell r="X16757" t="str">
            <v>SP INT 4</v>
          </cell>
        </row>
        <row r="16758">
          <cell r="B16758">
            <v>4</v>
          </cell>
          <cell r="K16758" t="str">
            <v>PLANTÕES E LOJAS</v>
          </cell>
          <cell r="P16758">
            <v>348.95</v>
          </cell>
          <cell r="Q16758">
            <v>46113</v>
          </cell>
          <cell r="W16758" t="str">
            <v>SP INT 4</v>
          </cell>
          <cell r="X16758" t="str">
            <v>SP INT 4</v>
          </cell>
        </row>
        <row r="16759">
          <cell r="B16759">
            <v>4</v>
          </cell>
          <cell r="K16759" t="str">
            <v>PLANTÕES E LOJAS</v>
          </cell>
          <cell r="P16759">
            <v>518.44000000000005</v>
          </cell>
          <cell r="Q16759">
            <v>46113</v>
          </cell>
          <cell r="W16759" t="str">
            <v>SP INT 4</v>
          </cell>
          <cell r="X16759" t="str">
            <v>SP INT 4</v>
          </cell>
        </row>
        <row r="16760">
          <cell r="B16760">
            <v>4</v>
          </cell>
          <cell r="K16760" t="str">
            <v>PLANTÕES E LOJAS</v>
          </cell>
          <cell r="P16760">
            <v>192.41</v>
          </cell>
          <cell r="Q16760">
            <v>46113</v>
          </cell>
          <cell r="W16760" t="str">
            <v>SP INT 4</v>
          </cell>
          <cell r="X16760" t="str">
            <v>SP INT 4</v>
          </cell>
        </row>
        <row r="16761">
          <cell r="B16761">
            <v>4</v>
          </cell>
          <cell r="K16761" t="str">
            <v>PLANTÕES E LOJAS</v>
          </cell>
          <cell r="P16761">
            <v>647.82000000000005</v>
          </cell>
          <cell r="Q16761">
            <v>46113</v>
          </cell>
          <cell r="W16761" t="str">
            <v>SP INT 4</v>
          </cell>
          <cell r="X16761" t="str">
            <v>SP INT 4</v>
          </cell>
        </row>
        <row r="16762">
          <cell r="B16762">
            <v>4</v>
          </cell>
          <cell r="K16762" t="str">
            <v>PLANTÕES E LOJAS</v>
          </cell>
          <cell r="P16762">
            <v>67.209999999999994</v>
          </cell>
          <cell r="Q16762">
            <v>46113</v>
          </cell>
          <cell r="W16762" t="str">
            <v>SP INT 4</v>
          </cell>
          <cell r="X16762" t="str">
            <v>SP INT 4</v>
          </cell>
        </row>
        <row r="16763">
          <cell r="B16763">
            <v>4</v>
          </cell>
          <cell r="K16763" t="str">
            <v>PLANTÕES E LOJAS</v>
          </cell>
          <cell r="P16763">
            <v>3923.97</v>
          </cell>
          <cell r="Q16763">
            <v>46113</v>
          </cell>
          <cell r="W16763" t="str">
            <v>SP INT 4</v>
          </cell>
          <cell r="X16763" t="str">
            <v>SP INT 4</v>
          </cell>
        </row>
        <row r="16764">
          <cell r="B16764">
            <v>4</v>
          </cell>
          <cell r="K16764" t="str">
            <v>PLANTÕES E LOJAS</v>
          </cell>
          <cell r="P16764">
            <v>573</v>
          </cell>
          <cell r="Q16764">
            <v>46113</v>
          </cell>
          <cell r="W16764" t="str">
            <v>SP INT 4</v>
          </cell>
          <cell r="X16764" t="str">
            <v>SP INT 4</v>
          </cell>
        </row>
        <row r="16765">
          <cell r="B16765">
            <v>4</v>
          </cell>
          <cell r="K16765" t="str">
            <v>PLANTÕES E LOJAS</v>
          </cell>
          <cell r="P16765">
            <v>0</v>
          </cell>
          <cell r="Q16765">
            <v>46113</v>
          </cell>
          <cell r="W16765" t="str">
            <v>SP INT 4</v>
          </cell>
          <cell r="X16765" t="str">
            <v>SP INT 4</v>
          </cell>
        </row>
        <row r="16766">
          <cell r="B16766">
            <v>4</v>
          </cell>
          <cell r="K16766" t="str">
            <v>PLANTÕES E LOJAS</v>
          </cell>
          <cell r="P16766">
            <v>39.67</v>
          </cell>
          <cell r="Q16766">
            <v>46113</v>
          </cell>
          <cell r="W16766" t="str">
            <v>SP INT 4</v>
          </cell>
          <cell r="X16766" t="str">
            <v>SP INT 4</v>
          </cell>
        </row>
        <row r="16767">
          <cell r="B16767">
            <v>4</v>
          </cell>
          <cell r="K16767" t="str">
            <v>PLANTÕES E LOJAS</v>
          </cell>
          <cell r="P16767">
            <v>140.19</v>
          </cell>
          <cell r="Q16767">
            <v>46113</v>
          </cell>
          <cell r="W16767" t="str">
            <v>SP INT 4</v>
          </cell>
          <cell r="X16767" t="str">
            <v>SP INT 4</v>
          </cell>
        </row>
        <row r="16768">
          <cell r="B16768">
            <v>4</v>
          </cell>
          <cell r="K16768" t="str">
            <v>PLANTÕES E LOJAS</v>
          </cell>
          <cell r="P16768">
            <v>348.95</v>
          </cell>
          <cell r="Q16768">
            <v>46113</v>
          </cell>
          <cell r="W16768" t="str">
            <v>SP INT 4</v>
          </cell>
          <cell r="X16768" t="str">
            <v>SP INT 4</v>
          </cell>
        </row>
        <row r="16769">
          <cell r="B16769">
            <v>4</v>
          </cell>
          <cell r="K16769" t="str">
            <v>PLANTÕES E LOJAS</v>
          </cell>
          <cell r="P16769">
            <v>5252.41</v>
          </cell>
          <cell r="Q16769">
            <v>46113</v>
          </cell>
          <cell r="W16769" t="str">
            <v>SP INT 4</v>
          </cell>
          <cell r="X16769" t="str">
            <v>SP INT 4</v>
          </cell>
        </row>
        <row r="16770">
          <cell r="B16770">
            <v>4</v>
          </cell>
          <cell r="K16770" t="str">
            <v>PLANTÕES E LOJAS</v>
          </cell>
          <cell r="P16770">
            <v>297.19</v>
          </cell>
          <cell r="Q16770">
            <v>46113</v>
          </cell>
          <cell r="W16770" t="str">
            <v>SP INT 4</v>
          </cell>
          <cell r="X16770" t="str">
            <v>SP INT 4</v>
          </cell>
        </row>
        <row r="16771">
          <cell r="B16771">
            <v>4</v>
          </cell>
          <cell r="K16771" t="str">
            <v>PLANTÕES E LOJAS</v>
          </cell>
          <cell r="P16771">
            <v>1487.62</v>
          </cell>
          <cell r="Q16771">
            <v>46113</v>
          </cell>
          <cell r="W16771" t="str">
            <v>SP INT 4</v>
          </cell>
          <cell r="X16771" t="str">
            <v>SP INT 4</v>
          </cell>
        </row>
        <row r="16772">
          <cell r="B16772">
            <v>4</v>
          </cell>
          <cell r="K16772" t="str">
            <v>PLANTÕES E LOJAS</v>
          </cell>
          <cell r="P16772">
            <v>121.13</v>
          </cell>
          <cell r="Q16772">
            <v>46113</v>
          </cell>
          <cell r="W16772" t="str">
            <v>SP INT 4</v>
          </cell>
          <cell r="X16772" t="str">
            <v>SP INT 4</v>
          </cell>
        </row>
        <row r="16773">
          <cell r="B16773">
            <v>4</v>
          </cell>
          <cell r="K16773" t="str">
            <v>PLANTÕES E LOJAS</v>
          </cell>
          <cell r="P16773">
            <v>2097.6999999999998</v>
          </cell>
          <cell r="Q16773">
            <v>46113</v>
          </cell>
          <cell r="W16773" t="str">
            <v>SP INT 4</v>
          </cell>
          <cell r="X16773" t="str">
            <v>SP INT 4</v>
          </cell>
        </row>
        <row r="16774">
          <cell r="B16774">
            <v>4</v>
          </cell>
          <cell r="K16774" t="str">
            <v>PLANTÕES E LOJAS</v>
          </cell>
          <cell r="P16774">
            <v>5884.7</v>
          </cell>
          <cell r="Q16774">
            <v>46113</v>
          </cell>
          <cell r="W16774" t="str">
            <v>SP INT 4</v>
          </cell>
          <cell r="X16774" t="str">
            <v>SP INT 4</v>
          </cell>
        </row>
        <row r="16775">
          <cell r="B16775">
            <v>4</v>
          </cell>
          <cell r="K16775" t="str">
            <v>PLANTÕES E LOJAS</v>
          </cell>
          <cell r="P16775">
            <v>0</v>
          </cell>
          <cell r="Q16775">
            <v>46113</v>
          </cell>
          <cell r="W16775" t="str">
            <v>SP INT 4</v>
          </cell>
          <cell r="X16775" t="str">
            <v>SP INT 4</v>
          </cell>
        </row>
        <row r="16776">
          <cell r="B16776">
            <v>4</v>
          </cell>
          <cell r="K16776" t="str">
            <v>PLANTÕES E LOJAS</v>
          </cell>
          <cell r="P16776">
            <v>11.69</v>
          </cell>
          <cell r="Q16776">
            <v>46113</v>
          </cell>
          <cell r="W16776" t="str">
            <v>SP INT 4</v>
          </cell>
          <cell r="X16776" t="str">
            <v>SP INT 4</v>
          </cell>
        </row>
        <row r="16777">
          <cell r="B16777">
            <v>4</v>
          </cell>
          <cell r="K16777" t="str">
            <v>PLANTÕES E LOJAS</v>
          </cell>
          <cell r="P16777">
            <v>348.95</v>
          </cell>
          <cell r="Q16777">
            <v>46113</v>
          </cell>
          <cell r="W16777" t="str">
            <v>SP INT 4</v>
          </cell>
          <cell r="X16777" t="str">
            <v>SP INT 4</v>
          </cell>
        </row>
        <row r="16778">
          <cell r="B16778">
            <v>4</v>
          </cell>
          <cell r="K16778" t="str">
            <v>PLANTÕES E LOJAS</v>
          </cell>
          <cell r="P16778">
            <v>2592.2199999999998</v>
          </cell>
          <cell r="Q16778">
            <v>46113</v>
          </cell>
          <cell r="W16778" t="str">
            <v>SP INT 4</v>
          </cell>
          <cell r="X16778" t="str">
            <v>SP INT 4</v>
          </cell>
        </row>
        <row r="16779">
          <cell r="B16779">
            <v>4</v>
          </cell>
          <cell r="K16779" t="str">
            <v>PLANTÕES E LOJAS</v>
          </cell>
          <cell r="P16779">
            <v>2469.38</v>
          </cell>
          <cell r="Q16779">
            <v>46113</v>
          </cell>
          <cell r="W16779" t="str">
            <v>SP INT 4</v>
          </cell>
          <cell r="X16779" t="str">
            <v>SP INT 4</v>
          </cell>
        </row>
        <row r="16780">
          <cell r="B16780">
            <v>4</v>
          </cell>
          <cell r="K16780" t="str">
            <v>PLANTÕES E LOJAS</v>
          </cell>
          <cell r="P16780">
            <v>854.62</v>
          </cell>
          <cell r="Q16780">
            <v>46113</v>
          </cell>
          <cell r="W16780" t="str">
            <v>SP INT 4</v>
          </cell>
          <cell r="X16780" t="str">
            <v>SP INT 4</v>
          </cell>
        </row>
        <row r="16781">
          <cell r="B16781">
            <v>4</v>
          </cell>
          <cell r="K16781" t="str">
            <v>PLANTÕES E LOJAS</v>
          </cell>
          <cell r="P16781">
            <v>74.66</v>
          </cell>
          <cell r="Q16781">
            <v>46113</v>
          </cell>
          <cell r="W16781" t="str">
            <v>SP INT 4</v>
          </cell>
          <cell r="X16781" t="str">
            <v>SP INT 4</v>
          </cell>
        </row>
        <row r="16782">
          <cell r="B16782">
            <v>4</v>
          </cell>
          <cell r="K16782" t="str">
            <v>PLANTÕES E LOJAS</v>
          </cell>
          <cell r="P16782">
            <v>2924.55</v>
          </cell>
          <cell r="Q16782">
            <v>46113</v>
          </cell>
          <cell r="W16782" t="str">
            <v>SP INT 4</v>
          </cell>
          <cell r="X16782" t="str">
            <v>SP INT 4</v>
          </cell>
        </row>
        <row r="16783">
          <cell r="B16783">
            <v>4</v>
          </cell>
          <cell r="K16783" t="str">
            <v>PLANTÕES E LOJAS</v>
          </cell>
          <cell r="P16783">
            <v>964.6</v>
          </cell>
          <cell r="Q16783">
            <v>46113</v>
          </cell>
          <cell r="W16783" t="str">
            <v>SP INT 4</v>
          </cell>
          <cell r="X16783" t="str">
            <v>SP INT 4</v>
          </cell>
        </row>
        <row r="16784">
          <cell r="B16784">
            <v>4</v>
          </cell>
          <cell r="K16784" t="str">
            <v>MARKETING</v>
          </cell>
          <cell r="P16784">
            <v>0</v>
          </cell>
          <cell r="Q16784">
            <v>46113</v>
          </cell>
          <cell r="W16784" t="str">
            <v>SP INT 4</v>
          </cell>
          <cell r="X16784" t="str">
            <v>SP INT 4</v>
          </cell>
        </row>
        <row r="16785">
          <cell r="B16785">
            <v>4</v>
          </cell>
          <cell r="K16785" t="str">
            <v>SERV. DESP.E ITBI</v>
          </cell>
          <cell r="P16785">
            <v>79205.45</v>
          </cell>
          <cell r="Q16785">
            <v>46113</v>
          </cell>
          <cell r="W16785" t="str">
            <v>SP INT 5</v>
          </cell>
          <cell r="X16785" t="str">
            <v>SP INT 5</v>
          </cell>
        </row>
        <row r="16786">
          <cell r="B16786">
            <v>4</v>
          </cell>
          <cell r="K16786" t="str">
            <v>SALÁRIOS, ENCARGOS E BENEFÍCIOS</v>
          </cell>
          <cell r="P16786">
            <v>10.6</v>
          </cell>
          <cell r="Q16786">
            <v>46113</v>
          </cell>
          <cell r="W16786" t="str">
            <v>SP INT 5</v>
          </cell>
          <cell r="X16786" t="str">
            <v>SP INT 5</v>
          </cell>
        </row>
        <row r="16787">
          <cell r="B16787">
            <v>4</v>
          </cell>
          <cell r="K16787" t="str">
            <v>DESPESAS GERAIS</v>
          </cell>
          <cell r="P16787">
            <v>0</v>
          </cell>
          <cell r="Q16787">
            <v>46113</v>
          </cell>
          <cell r="W16787" t="str">
            <v>SP INT 5</v>
          </cell>
          <cell r="X16787" t="str">
            <v>SP INT 5</v>
          </cell>
        </row>
        <row r="16788">
          <cell r="B16788">
            <v>4</v>
          </cell>
          <cell r="K16788" t="str">
            <v>SERV. DESP.E ITBI</v>
          </cell>
          <cell r="P16788">
            <v>50995.49</v>
          </cell>
          <cell r="Q16788">
            <v>46113</v>
          </cell>
          <cell r="W16788" t="str">
            <v>SP INT 5</v>
          </cell>
          <cell r="X16788" t="str">
            <v>SP INT 5</v>
          </cell>
        </row>
        <row r="16789">
          <cell r="B16789">
            <v>4</v>
          </cell>
          <cell r="K16789" t="str">
            <v>COMISSÕES E PREMIAÇÕES (Contratada)</v>
          </cell>
          <cell r="P16789">
            <v>-36060.970870492478</v>
          </cell>
          <cell r="Q16789">
            <v>46113</v>
          </cell>
          <cell r="W16789" t="str">
            <v>SP INT 5</v>
          </cell>
          <cell r="X16789" t="str">
            <v>SP INT 5</v>
          </cell>
        </row>
        <row r="16790">
          <cell r="B16790">
            <v>4</v>
          </cell>
          <cell r="K16790" t="str">
            <v>DESPESAS GERAIS</v>
          </cell>
          <cell r="P16790">
            <v>4125</v>
          </cell>
          <cell r="Q16790">
            <v>46113</v>
          </cell>
          <cell r="W16790" t="str">
            <v>SP INT 5</v>
          </cell>
          <cell r="X16790" t="str">
            <v>SP INT 5</v>
          </cell>
        </row>
        <row r="16791">
          <cell r="B16791">
            <v>4</v>
          </cell>
          <cell r="K16791" t="str">
            <v>DESPESAS GERAIS</v>
          </cell>
          <cell r="P16791">
            <v>20</v>
          </cell>
          <cell r="Q16791">
            <v>46113</v>
          </cell>
          <cell r="W16791" t="str">
            <v>SP INT 5</v>
          </cell>
          <cell r="X16791" t="str">
            <v>SP INT 5</v>
          </cell>
        </row>
        <row r="16792">
          <cell r="B16792">
            <v>4</v>
          </cell>
          <cell r="K16792" t="str">
            <v>JURÍDICO</v>
          </cell>
          <cell r="P16792">
            <v>2228.4700000000003</v>
          </cell>
          <cell r="Q16792">
            <v>46113</v>
          </cell>
          <cell r="W16792" t="str">
            <v>SP INT 5</v>
          </cell>
          <cell r="X16792" t="str">
            <v>SP INT 5</v>
          </cell>
        </row>
        <row r="16793">
          <cell r="B16793">
            <v>4</v>
          </cell>
          <cell r="K16793" t="str">
            <v>JURÍDICO</v>
          </cell>
          <cell r="P16793">
            <v>27.069999999999997</v>
          </cell>
          <cell r="Q16793">
            <v>46113</v>
          </cell>
          <cell r="W16793" t="str">
            <v>SP INT 5</v>
          </cell>
          <cell r="X16793" t="str">
            <v>SP INT 5</v>
          </cell>
        </row>
        <row r="16794">
          <cell r="B16794">
            <v>4</v>
          </cell>
          <cell r="K16794" t="str">
            <v>SALÁRIOS, ENCARGOS E BENEFÍCIOS</v>
          </cell>
          <cell r="P16794">
            <v>0</v>
          </cell>
          <cell r="Q16794">
            <v>46113</v>
          </cell>
          <cell r="W16794" t="str">
            <v>SP INT 5</v>
          </cell>
          <cell r="X16794" t="str">
            <v>SP INT 5</v>
          </cell>
        </row>
        <row r="16795">
          <cell r="B16795">
            <v>4</v>
          </cell>
          <cell r="K16795" t="str">
            <v>SALÁRIOS, ENCARGOS E BENEFÍCIOS</v>
          </cell>
          <cell r="P16795">
            <v>80</v>
          </cell>
          <cell r="Q16795">
            <v>46113</v>
          </cell>
          <cell r="W16795" t="str">
            <v>SP INT 5</v>
          </cell>
          <cell r="X16795" t="str">
            <v>SP INT 5</v>
          </cell>
        </row>
        <row r="16796">
          <cell r="B16796">
            <v>4</v>
          </cell>
          <cell r="K16796" t="str">
            <v>SALÁRIOS, ENCARGOS E BENEFÍCIOS</v>
          </cell>
          <cell r="P16796">
            <v>77.48</v>
          </cell>
          <cell r="Q16796">
            <v>46113</v>
          </cell>
          <cell r="W16796" t="str">
            <v>SP INT 5</v>
          </cell>
          <cell r="X16796" t="str">
            <v>SP INT 5</v>
          </cell>
        </row>
        <row r="16797">
          <cell r="B16797">
            <v>4</v>
          </cell>
          <cell r="K16797" t="str">
            <v>SERVIÇOS</v>
          </cell>
          <cell r="P16797">
            <v>14.22</v>
          </cell>
          <cell r="Q16797">
            <v>46113</v>
          </cell>
          <cell r="W16797" t="str">
            <v>SP INT 5</v>
          </cell>
          <cell r="X16797" t="str">
            <v>SP INT 5</v>
          </cell>
        </row>
        <row r="16798">
          <cell r="B16798">
            <v>4</v>
          </cell>
          <cell r="K16798" t="str">
            <v>MARKETING</v>
          </cell>
          <cell r="P16798">
            <v>0</v>
          </cell>
          <cell r="Q16798">
            <v>46113</v>
          </cell>
          <cell r="W16798" t="str">
            <v>SP INT 5</v>
          </cell>
          <cell r="X16798" t="str">
            <v>SP INT 5</v>
          </cell>
        </row>
        <row r="16799">
          <cell r="B16799">
            <v>4</v>
          </cell>
          <cell r="K16799" t="str">
            <v>PLANTÕES E LOJAS</v>
          </cell>
          <cell r="P16799">
            <v>1944.16</v>
          </cell>
          <cell r="Q16799">
            <v>46113</v>
          </cell>
          <cell r="W16799" t="str">
            <v>SP INT 5</v>
          </cell>
          <cell r="X16799" t="str">
            <v>SP INT 5</v>
          </cell>
        </row>
        <row r="16800">
          <cell r="B16800">
            <v>4</v>
          </cell>
          <cell r="K16800" t="str">
            <v>PLANTÕES E LOJAS</v>
          </cell>
          <cell r="P16800">
            <v>0</v>
          </cell>
          <cell r="Q16800">
            <v>46113</v>
          </cell>
          <cell r="W16800" t="str">
            <v>SP INT 5</v>
          </cell>
          <cell r="X16800" t="str">
            <v>SP INT 5</v>
          </cell>
        </row>
        <row r="16801">
          <cell r="B16801">
            <v>4</v>
          </cell>
          <cell r="K16801" t="str">
            <v>PLANTÕES E LOJAS</v>
          </cell>
          <cell r="P16801">
            <v>523.42999999999995</v>
          </cell>
          <cell r="Q16801">
            <v>46113</v>
          </cell>
          <cell r="W16801" t="str">
            <v>SP INT 5</v>
          </cell>
          <cell r="X16801" t="str">
            <v>SP INT 5</v>
          </cell>
        </row>
        <row r="16802">
          <cell r="B16802">
            <v>4</v>
          </cell>
          <cell r="K16802" t="str">
            <v>PLANTÕES E LOJAS</v>
          </cell>
          <cell r="P16802">
            <v>673.98</v>
          </cell>
          <cell r="Q16802">
            <v>46113</v>
          </cell>
          <cell r="W16802" t="str">
            <v>SP INT 5</v>
          </cell>
          <cell r="X16802" t="str">
            <v>SP INT 5</v>
          </cell>
        </row>
        <row r="16803">
          <cell r="B16803">
            <v>4</v>
          </cell>
          <cell r="K16803" t="str">
            <v>PLANTÕES E LOJAS</v>
          </cell>
          <cell r="P16803">
            <v>5766.41</v>
          </cell>
          <cell r="Q16803">
            <v>46113</v>
          </cell>
          <cell r="W16803" t="str">
            <v>SP INT 5</v>
          </cell>
          <cell r="X16803" t="str">
            <v>SP INT 5</v>
          </cell>
        </row>
        <row r="16804">
          <cell r="B16804">
            <v>4</v>
          </cell>
          <cell r="K16804" t="str">
            <v>PLANTÕES E LOJAS</v>
          </cell>
          <cell r="P16804">
            <v>2991.02</v>
          </cell>
          <cell r="Q16804">
            <v>46113</v>
          </cell>
          <cell r="W16804" t="str">
            <v>SP INT 5</v>
          </cell>
          <cell r="X16804" t="str">
            <v>SP INT 5</v>
          </cell>
        </row>
        <row r="16805">
          <cell r="B16805">
            <v>4</v>
          </cell>
          <cell r="K16805" t="str">
            <v>PLANTÕES E LOJAS</v>
          </cell>
          <cell r="P16805">
            <v>73.34</v>
          </cell>
          <cell r="Q16805">
            <v>46113</v>
          </cell>
          <cell r="W16805" t="str">
            <v>SP INT 5</v>
          </cell>
          <cell r="X16805" t="str">
            <v>SP INT 5</v>
          </cell>
        </row>
        <row r="16806">
          <cell r="B16806">
            <v>4</v>
          </cell>
          <cell r="K16806" t="str">
            <v>PLANTÕES E LOJAS</v>
          </cell>
          <cell r="P16806">
            <v>3820.77</v>
          </cell>
          <cell r="Q16806">
            <v>46113</v>
          </cell>
          <cell r="W16806" t="str">
            <v>SP INT 5</v>
          </cell>
          <cell r="X16806" t="str">
            <v>SP INT 5</v>
          </cell>
        </row>
        <row r="16807">
          <cell r="B16807">
            <v>4</v>
          </cell>
          <cell r="K16807" t="str">
            <v>PLANTÕES E LOJAS</v>
          </cell>
          <cell r="P16807">
            <v>3100.23</v>
          </cell>
          <cell r="Q16807">
            <v>46113</v>
          </cell>
          <cell r="W16807" t="str">
            <v>SP INT 5</v>
          </cell>
          <cell r="X16807" t="str">
            <v>SP INT 5</v>
          </cell>
        </row>
        <row r="16808">
          <cell r="B16808">
            <v>4</v>
          </cell>
          <cell r="K16808" t="str">
            <v>PLANTÕES E LOJAS</v>
          </cell>
          <cell r="P16808">
            <v>0</v>
          </cell>
          <cell r="Q16808">
            <v>46113</v>
          </cell>
          <cell r="W16808" t="str">
            <v>SP INT 5</v>
          </cell>
          <cell r="X16808" t="str">
            <v>SP INT 5</v>
          </cell>
        </row>
        <row r="16809">
          <cell r="B16809">
            <v>4</v>
          </cell>
          <cell r="K16809" t="str">
            <v>PLANTÕES E LOJAS</v>
          </cell>
          <cell r="P16809">
            <v>39.67</v>
          </cell>
          <cell r="Q16809">
            <v>46113</v>
          </cell>
          <cell r="W16809" t="str">
            <v>SP INT 5</v>
          </cell>
          <cell r="X16809" t="str">
            <v>SP INT 5</v>
          </cell>
        </row>
        <row r="16810">
          <cell r="B16810">
            <v>4</v>
          </cell>
          <cell r="K16810" t="str">
            <v>PLANTÕES E LOJAS</v>
          </cell>
          <cell r="P16810">
            <v>348.95</v>
          </cell>
          <cell r="Q16810">
            <v>46113</v>
          </cell>
          <cell r="W16810" t="str">
            <v>SP INT 5</v>
          </cell>
          <cell r="X16810" t="str">
            <v>SP INT 5</v>
          </cell>
        </row>
        <row r="16811">
          <cell r="B16811">
            <v>4</v>
          </cell>
          <cell r="K16811" t="str">
            <v>PLANTÕES E LOJAS</v>
          </cell>
          <cell r="P16811">
            <v>902.09</v>
          </cell>
          <cell r="Q16811">
            <v>46113</v>
          </cell>
          <cell r="W16811" t="str">
            <v>SP INT 5</v>
          </cell>
          <cell r="X16811" t="str">
            <v>SP INT 5</v>
          </cell>
        </row>
        <row r="16812">
          <cell r="B16812">
            <v>4</v>
          </cell>
          <cell r="K16812" t="str">
            <v>PLANTÕES E LOJAS</v>
          </cell>
          <cell r="P16812">
            <v>2692.25</v>
          </cell>
          <cell r="Q16812">
            <v>46113</v>
          </cell>
          <cell r="W16812" t="str">
            <v>SP INT 5</v>
          </cell>
          <cell r="X16812" t="str">
            <v>SP INT 5</v>
          </cell>
        </row>
        <row r="16813">
          <cell r="B16813">
            <v>4</v>
          </cell>
          <cell r="K16813" t="str">
            <v>PLANTÕES E LOJAS</v>
          </cell>
          <cell r="P16813">
            <v>1337.58</v>
          </cell>
          <cell r="Q16813">
            <v>46113</v>
          </cell>
          <cell r="W16813" t="str">
            <v>SP INT 5</v>
          </cell>
          <cell r="X16813" t="str">
            <v>SP INT 5</v>
          </cell>
        </row>
        <row r="16814">
          <cell r="B16814">
            <v>4</v>
          </cell>
          <cell r="K16814" t="str">
            <v>PLANTÕES E LOJAS</v>
          </cell>
          <cell r="P16814">
            <v>232.19</v>
          </cell>
          <cell r="Q16814">
            <v>46113</v>
          </cell>
          <cell r="W16814" t="str">
            <v>SP INT 5</v>
          </cell>
          <cell r="X16814" t="str">
            <v>SP INT 5</v>
          </cell>
        </row>
        <row r="16815">
          <cell r="B16815">
            <v>4</v>
          </cell>
          <cell r="K16815" t="str">
            <v>PLANTÕES E LOJAS</v>
          </cell>
          <cell r="P16815">
            <v>1994.01</v>
          </cell>
          <cell r="Q16815">
            <v>46113</v>
          </cell>
          <cell r="W16815" t="str">
            <v>SP INT 5</v>
          </cell>
          <cell r="X16815" t="str">
            <v>SP INT 5</v>
          </cell>
        </row>
        <row r="16816">
          <cell r="B16816">
            <v>4</v>
          </cell>
          <cell r="K16816" t="str">
            <v>PLANTÕES E LOJAS</v>
          </cell>
          <cell r="P16816">
            <v>21.44</v>
          </cell>
          <cell r="Q16816">
            <v>46113</v>
          </cell>
          <cell r="W16816" t="str">
            <v>SP INT 5</v>
          </cell>
          <cell r="X16816" t="str">
            <v>SP INT 5</v>
          </cell>
        </row>
        <row r="16817">
          <cell r="B16817">
            <v>4</v>
          </cell>
          <cell r="K16817" t="str">
            <v>PLANTÕES E LOJAS</v>
          </cell>
          <cell r="P16817">
            <v>0</v>
          </cell>
          <cell r="Q16817">
            <v>46113</v>
          </cell>
          <cell r="W16817" t="str">
            <v>SP INT 5</v>
          </cell>
          <cell r="X16817" t="str">
            <v>SP INT 5</v>
          </cell>
        </row>
        <row r="16818">
          <cell r="B16818">
            <v>4</v>
          </cell>
          <cell r="K16818" t="str">
            <v>PLANTÕES E LOJAS</v>
          </cell>
          <cell r="P16818">
            <v>39.67</v>
          </cell>
          <cell r="Q16818">
            <v>46113</v>
          </cell>
          <cell r="W16818" t="str">
            <v>SP INT 5</v>
          </cell>
          <cell r="X16818" t="str">
            <v>SP INT 5</v>
          </cell>
        </row>
        <row r="16819">
          <cell r="B16819">
            <v>4</v>
          </cell>
          <cell r="K16819" t="str">
            <v>PLANTÕES E LOJAS</v>
          </cell>
          <cell r="P16819">
            <v>348.95</v>
          </cell>
          <cell r="Q16819">
            <v>46113</v>
          </cell>
          <cell r="W16819" t="str">
            <v>SP INT 5</v>
          </cell>
          <cell r="X16819" t="str">
            <v>SP INT 5</v>
          </cell>
        </row>
        <row r="16820">
          <cell r="B16820">
            <v>4</v>
          </cell>
          <cell r="K16820" t="str">
            <v>PLANTÕES E LOJAS</v>
          </cell>
          <cell r="P16820">
            <v>1950.64</v>
          </cell>
          <cell r="Q16820">
            <v>46113</v>
          </cell>
          <cell r="W16820" t="str">
            <v>SP INT 5</v>
          </cell>
          <cell r="X16820" t="str">
            <v>SP INT 5</v>
          </cell>
        </row>
        <row r="16821">
          <cell r="B16821">
            <v>4</v>
          </cell>
          <cell r="K16821" t="str">
            <v>PLANTÕES E LOJAS</v>
          </cell>
          <cell r="P16821">
            <v>1994.01</v>
          </cell>
          <cell r="Q16821">
            <v>46113</v>
          </cell>
          <cell r="W16821" t="str">
            <v>SP INT 5</v>
          </cell>
          <cell r="X16821" t="str">
            <v>SP INT 5</v>
          </cell>
        </row>
        <row r="16822">
          <cell r="B16822">
            <v>4</v>
          </cell>
          <cell r="K16822" t="str">
            <v>ADMINISTRATIVO</v>
          </cell>
          <cell r="P16822">
            <v>27.99</v>
          </cell>
          <cell r="Q16822">
            <v>46113</v>
          </cell>
          <cell r="W16822" t="str">
            <v>SP INT 5</v>
          </cell>
          <cell r="X16822" t="str">
            <v>SP INT 5</v>
          </cell>
        </row>
        <row r="16823">
          <cell r="B16823">
            <v>4</v>
          </cell>
          <cell r="K16823" t="str">
            <v>JURÍDICO</v>
          </cell>
          <cell r="P16823">
            <v>12740.97</v>
          </cell>
          <cell r="Q16823">
            <v>46113</v>
          </cell>
          <cell r="W16823" t="str">
            <v>SP INT 5</v>
          </cell>
          <cell r="X16823" t="str">
            <v>SP INT 5</v>
          </cell>
        </row>
        <row r="16824">
          <cell r="B16824">
            <v>4</v>
          </cell>
          <cell r="K16824" t="str">
            <v>JURÍDICO</v>
          </cell>
          <cell r="P16824">
            <v>154.75</v>
          </cell>
          <cell r="Q16824">
            <v>46113</v>
          </cell>
          <cell r="W16824" t="str">
            <v>SP INT 5</v>
          </cell>
          <cell r="X16824" t="str">
            <v>SP INT 5</v>
          </cell>
        </row>
        <row r="16825">
          <cell r="B16825">
            <v>4</v>
          </cell>
          <cell r="K16825" t="str">
            <v>JURÍDICO</v>
          </cell>
          <cell r="P16825">
            <v>-3885.9100000000003</v>
          </cell>
          <cell r="Q16825">
            <v>46113</v>
          </cell>
          <cell r="W16825" t="str">
            <v>SP INT 5</v>
          </cell>
          <cell r="X16825" t="str">
            <v>SP INT 5</v>
          </cell>
        </row>
        <row r="16826">
          <cell r="B16826">
            <v>4</v>
          </cell>
          <cell r="K16826" t="str">
            <v>JURÍDICO</v>
          </cell>
          <cell r="P16826">
            <v>2166.4800000000005</v>
          </cell>
          <cell r="Q16826">
            <v>46113</v>
          </cell>
          <cell r="W16826" t="str">
            <v>SP INT 5</v>
          </cell>
          <cell r="X16826" t="str">
            <v>SP INT 5</v>
          </cell>
        </row>
        <row r="16827">
          <cell r="B16827">
            <v>4</v>
          </cell>
          <cell r="K16827" t="str">
            <v>SALÁRIOS, ENCARGOS E BENEFÍCIOS</v>
          </cell>
          <cell r="P16827">
            <v>8</v>
          </cell>
          <cell r="Q16827">
            <v>46113</v>
          </cell>
          <cell r="W16827" t="str">
            <v>SP INT 5</v>
          </cell>
          <cell r="X16827" t="str">
            <v>SP INT 5</v>
          </cell>
        </row>
        <row r="16828">
          <cell r="B16828">
            <v>4</v>
          </cell>
          <cell r="K16828" t="str">
            <v>SALÁRIOS, ENCARGOS E BENEFÍCIOS</v>
          </cell>
          <cell r="P16828">
            <v>12.17</v>
          </cell>
          <cell r="Q16828">
            <v>46113</v>
          </cell>
          <cell r="W16828" t="str">
            <v>SP INT 5</v>
          </cell>
          <cell r="X16828" t="str">
            <v>SP INT 5</v>
          </cell>
        </row>
        <row r="16829">
          <cell r="B16829">
            <v>4</v>
          </cell>
          <cell r="K16829" t="str">
            <v>SERVIÇOS</v>
          </cell>
          <cell r="P16829">
            <v>9.7799999999999994</v>
          </cell>
          <cell r="Q16829">
            <v>46113</v>
          </cell>
          <cell r="W16829" t="str">
            <v>SP INT 5</v>
          </cell>
          <cell r="X16829" t="str">
            <v>SP INT 5</v>
          </cell>
        </row>
        <row r="16830">
          <cell r="B16830">
            <v>4</v>
          </cell>
          <cell r="K16830" t="str">
            <v>PLANTÕES E LOJAS</v>
          </cell>
          <cell r="P16830">
            <v>0</v>
          </cell>
          <cell r="Q16830">
            <v>46113</v>
          </cell>
          <cell r="W16830" t="str">
            <v>SP INT 5</v>
          </cell>
          <cell r="X16830" t="str">
            <v>SP INT 5</v>
          </cell>
        </row>
        <row r="16831">
          <cell r="B16831">
            <v>4</v>
          </cell>
          <cell r="K16831" t="str">
            <v>PLANTÕES E LOJAS</v>
          </cell>
          <cell r="P16831">
            <v>2342.9699999999998</v>
          </cell>
          <cell r="Q16831">
            <v>46113</v>
          </cell>
          <cell r="W16831" t="str">
            <v>SP INT 5</v>
          </cell>
          <cell r="X16831" t="str">
            <v>SP INT 5</v>
          </cell>
        </row>
        <row r="16832">
          <cell r="B16832">
            <v>4</v>
          </cell>
          <cell r="K16832" t="str">
            <v>PLANTÕES E LOJAS</v>
          </cell>
          <cell r="P16832">
            <v>1970.08</v>
          </cell>
          <cell r="Q16832">
            <v>46113</v>
          </cell>
          <cell r="W16832" t="str">
            <v>SP INT 5</v>
          </cell>
          <cell r="X16832" t="str">
            <v>SP INT 5</v>
          </cell>
        </row>
        <row r="16833">
          <cell r="B16833">
            <v>4</v>
          </cell>
          <cell r="K16833" t="str">
            <v>PLANTÕES E LOJAS</v>
          </cell>
          <cell r="P16833">
            <v>3046.95</v>
          </cell>
          <cell r="Q16833">
            <v>46113</v>
          </cell>
          <cell r="W16833" t="str">
            <v>SP INT 5</v>
          </cell>
          <cell r="X16833" t="str">
            <v>SP INT 5</v>
          </cell>
        </row>
        <row r="16834">
          <cell r="B16834">
            <v>4</v>
          </cell>
          <cell r="K16834" t="str">
            <v>PLANTÕES E LOJAS</v>
          </cell>
          <cell r="P16834">
            <v>1249.93</v>
          </cell>
          <cell r="Q16834">
            <v>46113</v>
          </cell>
          <cell r="W16834" t="str">
            <v>SP INT 5</v>
          </cell>
          <cell r="X16834" t="str">
            <v>SP INT 5</v>
          </cell>
        </row>
        <row r="16835">
          <cell r="B16835">
            <v>4</v>
          </cell>
          <cell r="K16835" t="str">
            <v>PLANTÕES E LOJAS</v>
          </cell>
          <cell r="P16835">
            <v>1700.31</v>
          </cell>
          <cell r="Q16835">
            <v>46113</v>
          </cell>
          <cell r="W16835" t="str">
            <v>SP INT 5</v>
          </cell>
          <cell r="X16835" t="str">
            <v>SP INT 5</v>
          </cell>
        </row>
        <row r="16836">
          <cell r="B16836">
            <v>4</v>
          </cell>
          <cell r="K16836" t="str">
            <v>PLANTÕES E LOJAS</v>
          </cell>
          <cell r="P16836">
            <v>3589.22</v>
          </cell>
          <cell r="Q16836">
            <v>46113</v>
          </cell>
          <cell r="W16836" t="str">
            <v>SP INT 5</v>
          </cell>
          <cell r="X16836" t="str">
            <v>SP INT 5</v>
          </cell>
        </row>
        <row r="16837">
          <cell r="B16837">
            <v>4</v>
          </cell>
          <cell r="K16837" t="str">
            <v>PLANTÕES E LOJAS</v>
          </cell>
          <cell r="P16837">
            <v>17.149999999999999</v>
          </cell>
          <cell r="Q16837">
            <v>46113</v>
          </cell>
          <cell r="W16837" t="str">
            <v>SP INT 5</v>
          </cell>
          <cell r="X16837" t="str">
            <v>SP INT 5</v>
          </cell>
        </row>
        <row r="16838">
          <cell r="B16838">
            <v>4</v>
          </cell>
          <cell r="K16838" t="str">
            <v>PLANTÕES E LOJAS</v>
          </cell>
          <cell r="P16838">
            <v>1114.6500000000001</v>
          </cell>
          <cell r="Q16838">
            <v>46113</v>
          </cell>
          <cell r="W16838" t="str">
            <v>SP INT 5</v>
          </cell>
          <cell r="X16838" t="str">
            <v>SP INT 5</v>
          </cell>
        </row>
        <row r="16839">
          <cell r="B16839">
            <v>4</v>
          </cell>
          <cell r="K16839" t="str">
            <v>ADMINISTRATIVO</v>
          </cell>
          <cell r="P16839">
            <v>1575.3</v>
          </cell>
          <cell r="Q16839">
            <v>46113</v>
          </cell>
          <cell r="W16839" t="str">
            <v>SP INT 6</v>
          </cell>
          <cell r="X16839" t="str">
            <v>SP INT 6</v>
          </cell>
        </row>
        <row r="16840">
          <cell r="B16840">
            <v>4</v>
          </cell>
          <cell r="K16840" t="str">
            <v>SERV. DESP.E ITBI</v>
          </cell>
          <cell r="P16840">
            <v>34371.49</v>
          </cell>
          <cell r="Q16840">
            <v>46113</v>
          </cell>
          <cell r="W16840" t="str">
            <v>SP INT 6</v>
          </cell>
          <cell r="X16840" t="str">
            <v>SP INT 6</v>
          </cell>
        </row>
        <row r="16841">
          <cell r="B16841">
            <v>4</v>
          </cell>
          <cell r="K16841" t="str">
            <v>SERV. DESP.E ITBI</v>
          </cell>
          <cell r="P16841">
            <v>11019.06</v>
          </cell>
          <cell r="Q16841">
            <v>46113</v>
          </cell>
          <cell r="W16841" t="str">
            <v>SP INT 6</v>
          </cell>
          <cell r="X16841" t="str">
            <v>SP INT 6</v>
          </cell>
        </row>
        <row r="16842">
          <cell r="B16842">
            <v>4</v>
          </cell>
          <cell r="K16842" t="str">
            <v>PLANTÕES E LOJAS</v>
          </cell>
          <cell r="P16842">
            <v>0</v>
          </cell>
          <cell r="Q16842">
            <v>46113</v>
          </cell>
          <cell r="W16842" t="str">
            <v>SP INT 6</v>
          </cell>
          <cell r="X16842" t="str">
            <v>SP INT 6</v>
          </cell>
        </row>
        <row r="16843">
          <cell r="B16843">
            <v>4</v>
          </cell>
          <cell r="K16843" t="str">
            <v>PLANTÕES E LOJAS</v>
          </cell>
          <cell r="P16843">
            <v>518.44000000000005</v>
          </cell>
          <cell r="Q16843">
            <v>46113</v>
          </cell>
          <cell r="W16843" t="str">
            <v>SP INT 6</v>
          </cell>
          <cell r="X16843" t="str">
            <v>SP INT 6</v>
          </cell>
        </row>
        <row r="16844">
          <cell r="B16844">
            <v>4</v>
          </cell>
          <cell r="K16844" t="str">
            <v>PLANTÕES E LOJAS</v>
          </cell>
          <cell r="P16844">
            <v>4710.05</v>
          </cell>
          <cell r="Q16844">
            <v>46113</v>
          </cell>
          <cell r="W16844" t="str">
            <v>SP INT 6</v>
          </cell>
          <cell r="X16844" t="str">
            <v>SP INT 6</v>
          </cell>
        </row>
        <row r="16845">
          <cell r="B16845">
            <v>4</v>
          </cell>
          <cell r="K16845" t="str">
            <v>PLANTÕES E LOJAS</v>
          </cell>
          <cell r="P16845">
            <v>5184.43</v>
          </cell>
          <cell r="Q16845">
            <v>46113</v>
          </cell>
          <cell r="W16845" t="str">
            <v>SP INT 6</v>
          </cell>
          <cell r="X16845" t="str">
            <v>SP INT 6</v>
          </cell>
        </row>
        <row r="16846">
          <cell r="B16846">
            <v>4</v>
          </cell>
          <cell r="K16846" t="str">
            <v>PLANTÕES E LOJAS</v>
          </cell>
          <cell r="P16846">
            <v>3421.22</v>
          </cell>
          <cell r="Q16846">
            <v>46113</v>
          </cell>
          <cell r="W16846" t="str">
            <v>SP INT 6</v>
          </cell>
          <cell r="X16846" t="str">
            <v>SP INT 6</v>
          </cell>
        </row>
        <row r="16847">
          <cell r="B16847">
            <v>4</v>
          </cell>
          <cell r="K16847" t="str">
            <v>PLANTÕES E LOJAS</v>
          </cell>
          <cell r="P16847">
            <v>0</v>
          </cell>
          <cell r="Q16847">
            <v>46113</v>
          </cell>
          <cell r="W16847" t="str">
            <v>SP INT 6</v>
          </cell>
          <cell r="X16847" t="str">
            <v>SP INT 6</v>
          </cell>
        </row>
        <row r="16848">
          <cell r="B16848">
            <v>4</v>
          </cell>
          <cell r="K16848" t="str">
            <v>PLANTÕES E LOJAS</v>
          </cell>
          <cell r="P16848">
            <v>348.95</v>
          </cell>
          <cell r="Q16848">
            <v>46113</v>
          </cell>
          <cell r="W16848" t="str">
            <v>SP INT 6</v>
          </cell>
          <cell r="X16848" t="str">
            <v>SP INT 6</v>
          </cell>
        </row>
        <row r="16849">
          <cell r="B16849">
            <v>4</v>
          </cell>
          <cell r="K16849" t="str">
            <v>PLANTÕES E LOJAS</v>
          </cell>
          <cell r="P16849">
            <v>4382.34</v>
          </cell>
          <cell r="Q16849">
            <v>46113</v>
          </cell>
          <cell r="W16849" t="str">
            <v>SP INT 6</v>
          </cell>
          <cell r="X16849" t="str">
            <v>SP INT 6</v>
          </cell>
        </row>
        <row r="16850">
          <cell r="B16850">
            <v>4</v>
          </cell>
          <cell r="K16850" t="str">
            <v>PLANTÕES E LOJAS</v>
          </cell>
          <cell r="P16850">
            <v>9.84</v>
          </cell>
          <cell r="Q16850">
            <v>46113</v>
          </cell>
          <cell r="W16850" t="str">
            <v>SP INT 6</v>
          </cell>
          <cell r="X16850" t="str">
            <v>SP INT 6</v>
          </cell>
        </row>
        <row r="16851">
          <cell r="B16851">
            <v>4</v>
          </cell>
          <cell r="K16851" t="str">
            <v>PLANTÕES E LOJAS</v>
          </cell>
          <cell r="P16851">
            <v>418</v>
          </cell>
          <cell r="Q16851">
            <v>46113</v>
          </cell>
          <cell r="W16851" t="str">
            <v>SP INT 6</v>
          </cell>
          <cell r="X16851" t="str">
            <v>SP INT 6</v>
          </cell>
        </row>
        <row r="16852">
          <cell r="B16852">
            <v>4</v>
          </cell>
          <cell r="K16852" t="str">
            <v>PLANTÕES E LOJAS</v>
          </cell>
          <cell r="P16852">
            <v>190.18</v>
          </cell>
          <cell r="Q16852">
            <v>46113</v>
          </cell>
          <cell r="W16852" t="str">
            <v>SP INT 6</v>
          </cell>
          <cell r="X16852" t="str">
            <v>SP INT 6</v>
          </cell>
        </row>
        <row r="16853">
          <cell r="B16853">
            <v>4</v>
          </cell>
          <cell r="K16853" t="str">
            <v>PLANTÕES E LOJAS</v>
          </cell>
          <cell r="P16853">
            <v>0</v>
          </cell>
          <cell r="Q16853">
            <v>46113</v>
          </cell>
          <cell r="W16853" t="str">
            <v>SP INT 6</v>
          </cell>
          <cell r="X16853" t="str">
            <v>SP INT 6</v>
          </cell>
        </row>
        <row r="16854">
          <cell r="B16854">
            <v>4</v>
          </cell>
          <cell r="K16854" t="str">
            <v>PLANTÕES E LOJAS</v>
          </cell>
          <cell r="P16854">
            <v>39.67</v>
          </cell>
          <cell r="Q16854">
            <v>46113</v>
          </cell>
          <cell r="W16854" t="str">
            <v>SP INT 6</v>
          </cell>
          <cell r="X16854" t="str">
            <v>SP INT 6</v>
          </cell>
        </row>
        <row r="16855">
          <cell r="B16855">
            <v>4</v>
          </cell>
          <cell r="K16855" t="str">
            <v>PLANTÕES E LOJAS</v>
          </cell>
          <cell r="P16855">
            <v>348.95</v>
          </cell>
          <cell r="Q16855">
            <v>46113</v>
          </cell>
          <cell r="W16855" t="str">
            <v>SP INT 6</v>
          </cell>
          <cell r="X16855" t="str">
            <v>SP INT 6</v>
          </cell>
        </row>
        <row r="16856">
          <cell r="B16856">
            <v>4</v>
          </cell>
          <cell r="K16856" t="str">
            <v>PLANTÕES E LOJAS</v>
          </cell>
          <cell r="P16856">
            <v>207.38</v>
          </cell>
          <cell r="Q16856">
            <v>46113</v>
          </cell>
          <cell r="W16856" t="str">
            <v>SP INT 6</v>
          </cell>
          <cell r="X16856" t="str">
            <v>SP INT 6</v>
          </cell>
        </row>
        <row r="16857">
          <cell r="B16857">
            <v>4</v>
          </cell>
          <cell r="K16857" t="str">
            <v>PLANTÕES E LOJAS</v>
          </cell>
          <cell r="P16857">
            <v>3046.95</v>
          </cell>
          <cell r="Q16857">
            <v>46113</v>
          </cell>
          <cell r="W16857" t="str">
            <v>SP INT 6</v>
          </cell>
          <cell r="X16857" t="str">
            <v>SP INT 6</v>
          </cell>
        </row>
        <row r="16858">
          <cell r="B16858">
            <v>4</v>
          </cell>
          <cell r="K16858" t="str">
            <v>PLANTÕES E LOJAS</v>
          </cell>
          <cell r="P16858">
            <v>158.52000000000001</v>
          </cell>
          <cell r="Q16858">
            <v>46113</v>
          </cell>
          <cell r="W16858" t="str">
            <v>SP INT 6</v>
          </cell>
          <cell r="X16858" t="str">
            <v>SP INT 6</v>
          </cell>
        </row>
        <row r="16859">
          <cell r="B16859">
            <v>4</v>
          </cell>
          <cell r="K16859" t="str">
            <v>PLANTÕES E LOJAS</v>
          </cell>
          <cell r="P16859">
            <v>847.46</v>
          </cell>
          <cell r="Q16859">
            <v>46113</v>
          </cell>
          <cell r="W16859" t="str">
            <v>SP INT 6</v>
          </cell>
          <cell r="X16859" t="str">
            <v>SP INT 6</v>
          </cell>
        </row>
        <row r="16860">
          <cell r="B16860">
            <v>4</v>
          </cell>
          <cell r="K16860" t="str">
            <v>PLANTÕES E LOJAS</v>
          </cell>
          <cell r="P16860">
            <v>539.6</v>
          </cell>
          <cell r="Q16860">
            <v>46113</v>
          </cell>
          <cell r="W16860" t="str">
            <v>SP INT 6</v>
          </cell>
          <cell r="X16860" t="str">
            <v>SP INT 6</v>
          </cell>
        </row>
        <row r="16861">
          <cell r="B16861">
            <v>4</v>
          </cell>
          <cell r="K16861" t="str">
            <v>PLANTÕES E LOJAS</v>
          </cell>
          <cell r="P16861">
            <v>696.66</v>
          </cell>
          <cell r="Q16861">
            <v>46113</v>
          </cell>
          <cell r="W16861" t="str">
            <v>SP INT 6</v>
          </cell>
          <cell r="X16861" t="str">
            <v>SP INT 6</v>
          </cell>
        </row>
        <row r="16862">
          <cell r="B16862">
            <v>4</v>
          </cell>
          <cell r="K16862" t="str">
            <v>COMISSÕES E PREMIAÇÕES (Contratada)</v>
          </cell>
          <cell r="P16862">
            <v>-50535.338831396832</v>
          </cell>
          <cell r="Q16862">
            <v>46113</v>
          </cell>
          <cell r="W16862" t="str">
            <v>SP INT 6</v>
          </cell>
          <cell r="X16862" t="str">
            <v>SP INT 6</v>
          </cell>
        </row>
        <row r="16863">
          <cell r="B16863">
            <v>4</v>
          </cell>
          <cell r="K16863" t="str">
            <v>JURÍDICO</v>
          </cell>
          <cell r="P16863">
            <v>42318.44</v>
          </cell>
          <cell r="Q16863">
            <v>46113</v>
          </cell>
          <cell r="W16863" t="str">
            <v>SP INT 6</v>
          </cell>
          <cell r="X16863" t="str">
            <v>SP INT 6</v>
          </cell>
        </row>
        <row r="16864">
          <cell r="B16864">
            <v>4</v>
          </cell>
          <cell r="K16864" t="str">
            <v>JURÍDICO</v>
          </cell>
          <cell r="P16864">
            <v>513.99</v>
          </cell>
          <cell r="Q16864">
            <v>46113</v>
          </cell>
          <cell r="W16864" t="str">
            <v>SP INT 6</v>
          </cell>
          <cell r="X16864" t="str">
            <v>SP INT 6</v>
          </cell>
        </row>
        <row r="16865">
          <cell r="B16865">
            <v>4</v>
          </cell>
          <cell r="K16865" t="str">
            <v>MARKETING</v>
          </cell>
          <cell r="P16865">
            <v>1637</v>
          </cell>
          <cell r="Q16865">
            <v>46113</v>
          </cell>
          <cell r="W16865" t="str">
            <v>SP INT 6</v>
          </cell>
          <cell r="X16865" t="str">
            <v>SP INT 6</v>
          </cell>
        </row>
        <row r="16866">
          <cell r="B16866">
            <v>4</v>
          </cell>
          <cell r="K16866" t="str">
            <v>SALÁRIOS, ENCARGOS E BENEFÍCIOS</v>
          </cell>
          <cell r="P16866">
            <v>56</v>
          </cell>
          <cell r="Q16866">
            <v>46113</v>
          </cell>
          <cell r="W16866" t="str">
            <v>SP INT 6</v>
          </cell>
          <cell r="X16866" t="str">
            <v>SP INT 6</v>
          </cell>
        </row>
        <row r="16867">
          <cell r="B16867">
            <v>4</v>
          </cell>
          <cell r="K16867" t="str">
            <v>SALÁRIOS, ENCARGOS E BENEFÍCIOS</v>
          </cell>
          <cell r="P16867">
            <v>54.23</v>
          </cell>
          <cell r="Q16867">
            <v>46113</v>
          </cell>
          <cell r="W16867" t="str">
            <v>SP INT 6</v>
          </cell>
          <cell r="X16867" t="str">
            <v>SP INT 6</v>
          </cell>
        </row>
        <row r="16868">
          <cell r="B16868">
            <v>4</v>
          </cell>
          <cell r="K16868" t="str">
            <v>VIAGEM E LOGÍSTICA</v>
          </cell>
          <cell r="P16868">
            <v>339.07</v>
          </cell>
          <cell r="Q16868">
            <v>46113</v>
          </cell>
          <cell r="W16868" t="str">
            <v>SP INT 6</v>
          </cell>
          <cell r="X16868" t="str">
            <v>SP INT 6</v>
          </cell>
        </row>
        <row r="16869">
          <cell r="B16869">
            <v>4</v>
          </cell>
          <cell r="K16869" t="str">
            <v>MARKETING</v>
          </cell>
          <cell r="P16869">
            <v>34650.17</v>
          </cell>
          <cell r="Q16869">
            <v>46113</v>
          </cell>
          <cell r="W16869" t="str">
            <v>SP INT 6</v>
          </cell>
          <cell r="X16869" t="str">
            <v>SP INT 6</v>
          </cell>
        </row>
        <row r="16870">
          <cell r="B16870">
            <v>4</v>
          </cell>
          <cell r="K16870" t="str">
            <v>MARKETING</v>
          </cell>
          <cell r="P16870">
            <v>39700</v>
          </cell>
          <cell r="Q16870">
            <v>46113</v>
          </cell>
          <cell r="W16870" t="str">
            <v>SP INT 6</v>
          </cell>
          <cell r="X16870" t="str">
            <v>SP INT 6</v>
          </cell>
        </row>
        <row r="16871">
          <cell r="B16871">
            <v>4</v>
          </cell>
          <cell r="K16871" t="str">
            <v>PLANTÕES E LOJAS</v>
          </cell>
          <cell r="P16871">
            <v>0</v>
          </cell>
          <cell r="Q16871">
            <v>46113</v>
          </cell>
          <cell r="W16871" t="str">
            <v>SP INT 6</v>
          </cell>
          <cell r="X16871" t="str">
            <v>SP INT 6</v>
          </cell>
        </row>
        <row r="16872">
          <cell r="B16872">
            <v>4</v>
          </cell>
          <cell r="K16872" t="str">
            <v>PLANTÕES E LOJAS</v>
          </cell>
          <cell r="P16872">
            <v>39.67</v>
          </cell>
          <cell r="Q16872">
            <v>46113</v>
          </cell>
          <cell r="W16872" t="str">
            <v>SP INT 6</v>
          </cell>
          <cell r="X16872" t="str">
            <v>SP INT 6</v>
          </cell>
        </row>
        <row r="16873">
          <cell r="B16873">
            <v>4</v>
          </cell>
          <cell r="K16873" t="str">
            <v>PLANTÕES E LOJAS</v>
          </cell>
          <cell r="P16873">
            <v>348.95</v>
          </cell>
          <cell r="Q16873">
            <v>46113</v>
          </cell>
          <cell r="W16873" t="str">
            <v>SP INT 6</v>
          </cell>
          <cell r="X16873" t="str">
            <v>SP INT 6</v>
          </cell>
        </row>
        <row r="16874">
          <cell r="B16874">
            <v>4</v>
          </cell>
          <cell r="K16874" t="str">
            <v>PLANTÕES E LOJAS</v>
          </cell>
          <cell r="P16874">
            <v>4710.05</v>
          </cell>
          <cell r="Q16874">
            <v>46113</v>
          </cell>
          <cell r="W16874" t="str">
            <v>SP INT 6</v>
          </cell>
          <cell r="X16874" t="str">
            <v>SP INT 6</v>
          </cell>
        </row>
        <row r="16875">
          <cell r="B16875">
            <v>4</v>
          </cell>
          <cell r="K16875" t="str">
            <v>PLANTÕES E LOJAS</v>
          </cell>
          <cell r="P16875">
            <v>26.51</v>
          </cell>
          <cell r="Q16875">
            <v>46113</v>
          </cell>
          <cell r="W16875" t="str">
            <v>SP INT 6</v>
          </cell>
          <cell r="X16875" t="str">
            <v>SP INT 6</v>
          </cell>
        </row>
        <row r="16876">
          <cell r="B16876">
            <v>4</v>
          </cell>
          <cell r="K16876" t="str">
            <v>PLANTÕES E LOJAS</v>
          </cell>
          <cell r="P16876">
            <v>1103.94</v>
          </cell>
          <cell r="Q16876">
            <v>46113</v>
          </cell>
          <cell r="W16876" t="str">
            <v>SP INT 6</v>
          </cell>
          <cell r="X16876" t="str">
            <v>SP INT 6</v>
          </cell>
        </row>
        <row r="16877">
          <cell r="B16877">
            <v>4</v>
          </cell>
          <cell r="K16877" t="str">
            <v>DESPESAS GERAIS</v>
          </cell>
          <cell r="P16877">
            <v>8800</v>
          </cell>
          <cell r="Q16877">
            <v>46113</v>
          </cell>
          <cell r="W16877" t="str">
            <v>SP INT 6</v>
          </cell>
          <cell r="X16877" t="str">
            <v>SP INT 6</v>
          </cell>
        </row>
        <row r="16878">
          <cell r="B16878">
            <v>4</v>
          </cell>
          <cell r="K16878" t="str">
            <v>ADMINISTRATIVO</v>
          </cell>
          <cell r="P16878">
            <v>12.99</v>
          </cell>
          <cell r="Q16878">
            <v>46113</v>
          </cell>
          <cell r="W16878" t="str">
            <v>SENSIA CP</v>
          </cell>
          <cell r="X16878" t="str">
            <v>SENSIA</v>
          </cell>
        </row>
        <row r="16879">
          <cell r="B16879">
            <v>4</v>
          </cell>
          <cell r="K16879" t="str">
            <v>COMISSÕES E PREMIAÇÕES (Contratada)</v>
          </cell>
          <cell r="P16879">
            <v>-19447.467819171245</v>
          </cell>
          <cell r="Q16879">
            <v>46113</v>
          </cell>
          <cell r="W16879" t="str">
            <v>SENSIA CP</v>
          </cell>
          <cell r="X16879" t="str">
            <v>SENSIA</v>
          </cell>
        </row>
        <row r="16880">
          <cell r="B16880">
            <v>4</v>
          </cell>
          <cell r="K16880" t="str">
            <v>COMISSÕES E PREMIAÇÕES (Contratada)</v>
          </cell>
          <cell r="P16880">
            <v>138.0940998221418</v>
          </cell>
          <cell r="Q16880">
            <v>46113</v>
          </cell>
          <cell r="W16880" t="str">
            <v>SENSIA CP</v>
          </cell>
          <cell r="X16880" t="str">
            <v>SENSIA</v>
          </cell>
        </row>
        <row r="16881">
          <cell r="B16881">
            <v>4</v>
          </cell>
          <cell r="K16881" t="str">
            <v>MARKETING</v>
          </cell>
          <cell r="P16881">
            <v>16000</v>
          </cell>
          <cell r="Q16881">
            <v>46113</v>
          </cell>
          <cell r="W16881" t="str">
            <v>SENSIA CP</v>
          </cell>
          <cell r="X16881" t="str">
            <v>SENSIA</v>
          </cell>
        </row>
        <row r="16882">
          <cell r="B16882">
            <v>4</v>
          </cell>
          <cell r="K16882" t="str">
            <v>MARKETING</v>
          </cell>
          <cell r="P16882">
            <v>28401.66</v>
          </cell>
          <cell r="Q16882">
            <v>46113</v>
          </cell>
          <cell r="W16882" t="str">
            <v>SENSIA CP</v>
          </cell>
          <cell r="X16882" t="str">
            <v>SENSIA</v>
          </cell>
        </row>
        <row r="16883">
          <cell r="B16883">
            <v>4</v>
          </cell>
          <cell r="K16883" t="str">
            <v>SALÁRIOS, ENCARGOS E BENEFÍCIOS</v>
          </cell>
          <cell r="P16883">
            <v>1</v>
          </cell>
          <cell r="Q16883">
            <v>46113</v>
          </cell>
          <cell r="W16883" t="str">
            <v>SENSIA CP</v>
          </cell>
          <cell r="X16883" t="str">
            <v>SENSIA</v>
          </cell>
        </row>
        <row r="16884">
          <cell r="B16884">
            <v>4</v>
          </cell>
          <cell r="K16884" t="str">
            <v>SALÁRIOS, ENCARGOS E BENEFÍCIOS</v>
          </cell>
          <cell r="P16884">
            <v>24</v>
          </cell>
          <cell r="Q16884">
            <v>46113</v>
          </cell>
          <cell r="W16884" t="str">
            <v>SENSIA CP</v>
          </cell>
          <cell r="X16884" t="str">
            <v>SENSIA</v>
          </cell>
        </row>
        <row r="16885">
          <cell r="B16885">
            <v>4</v>
          </cell>
          <cell r="K16885" t="str">
            <v>VIAGEM E LOGÍSTICA</v>
          </cell>
          <cell r="P16885">
            <v>9.9999999999980105E-3</v>
          </cell>
          <cell r="Q16885">
            <v>46113</v>
          </cell>
          <cell r="W16885" t="str">
            <v>SENSIA CP</v>
          </cell>
          <cell r="X16885" t="str">
            <v>SENSIA</v>
          </cell>
        </row>
        <row r="16886">
          <cell r="B16886">
            <v>4</v>
          </cell>
          <cell r="K16886" t="str">
            <v>VIAGEM E LOGÍSTICA</v>
          </cell>
          <cell r="P16886">
            <v>31.230000000000018</v>
          </cell>
          <cell r="Q16886">
            <v>46113</v>
          </cell>
          <cell r="W16886" t="str">
            <v>SENSIA CP</v>
          </cell>
          <cell r="X16886" t="str">
            <v>SENSIA</v>
          </cell>
        </row>
        <row r="16887">
          <cell r="B16887">
            <v>4</v>
          </cell>
          <cell r="K16887" t="str">
            <v>VIAGEM E LOGÍSTICA</v>
          </cell>
          <cell r="P16887">
            <v>4290.2299999999996</v>
          </cell>
          <cell r="Q16887">
            <v>46113</v>
          </cell>
          <cell r="W16887" t="str">
            <v>SENSIA CP</v>
          </cell>
          <cell r="X16887" t="str">
            <v>SENSIA</v>
          </cell>
        </row>
        <row r="16888">
          <cell r="B16888">
            <v>4</v>
          </cell>
          <cell r="K16888" t="str">
            <v>VIAGEM E LOGÍSTICA</v>
          </cell>
          <cell r="P16888">
            <v>12.41</v>
          </cell>
          <cell r="Q16888">
            <v>46113</v>
          </cell>
          <cell r="W16888" t="str">
            <v>SENSIA CP</v>
          </cell>
          <cell r="X16888" t="str">
            <v>SENSIA</v>
          </cell>
        </row>
        <row r="16889">
          <cell r="B16889">
            <v>4</v>
          </cell>
          <cell r="K16889" t="str">
            <v>PLANTÕES E LOJAS</v>
          </cell>
          <cell r="P16889">
            <v>1994.01</v>
          </cell>
          <cell r="Q16889">
            <v>46113</v>
          </cell>
          <cell r="W16889" t="str">
            <v>SENSIA CP</v>
          </cell>
          <cell r="X16889" t="str">
            <v>SENSIA</v>
          </cell>
        </row>
        <row r="16890">
          <cell r="B16890">
            <v>4</v>
          </cell>
          <cell r="K16890" t="str">
            <v>PLANTÕES E LOJAS</v>
          </cell>
          <cell r="P16890">
            <v>0</v>
          </cell>
          <cell r="Q16890">
            <v>46113</v>
          </cell>
          <cell r="W16890" t="str">
            <v>SENSIA CP</v>
          </cell>
          <cell r="X16890" t="str">
            <v>SENSIA</v>
          </cell>
        </row>
        <row r="16891">
          <cell r="B16891">
            <v>4</v>
          </cell>
          <cell r="K16891" t="str">
            <v>PLANTÕES E LOJAS</v>
          </cell>
          <cell r="P16891">
            <v>39.67</v>
          </cell>
          <cell r="Q16891">
            <v>46113</v>
          </cell>
          <cell r="W16891" t="str">
            <v>SENSIA CP</v>
          </cell>
          <cell r="X16891" t="str">
            <v>SENSIA</v>
          </cell>
        </row>
        <row r="16892">
          <cell r="B16892">
            <v>4</v>
          </cell>
          <cell r="K16892" t="str">
            <v>PLANTÕES E LOJAS</v>
          </cell>
          <cell r="P16892">
            <v>348.95</v>
          </cell>
          <cell r="Q16892">
            <v>46113</v>
          </cell>
          <cell r="W16892" t="str">
            <v>SENSIA CP</v>
          </cell>
          <cell r="X16892" t="str">
            <v>SENSIA</v>
          </cell>
        </row>
        <row r="16893">
          <cell r="B16893">
            <v>4</v>
          </cell>
          <cell r="K16893" t="str">
            <v>PLANTÕES E LOJAS</v>
          </cell>
          <cell r="P16893">
            <v>5063.3</v>
          </cell>
          <cell r="Q16893">
            <v>46113</v>
          </cell>
          <cell r="W16893" t="str">
            <v>SENSIA CP</v>
          </cell>
          <cell r="X16893" t="str">
            <v>SENSIA</v>
          </cell>
        </row>
        <row r="16894">
          <cell r="B16894">
            <v>4</v>
          </cell>
          <cell r="K16894" t="str">
            <v>PLANTÕES E LOJAS</v>
          </cell>
          <cell r="P16894">
            <v>12927.77</v>
          </cell>
          <cell r="Q16894">
            <v>46113</v>
          </cell>
          <cell r="W16894" t="str">
            <v>SENSIA CP</v>
          </cell>
          <cell r="X16894" t="str">
            <v>SENSIA</v>
          </cell>
        </row>
        <row r="16895">
          <cell r="B16895">
            <v>4</v>
          </cell>
          <cell r="K16895" t="str">
            <v>PLANTÕES E LOJAS</v>
          </cell>
          <cell r="P16895">
            <v>1095.7</v>
          </cell>
          <cell r="Q16895">
            <v>46113</v>
          </cell>
          <cell r="W16895" t="str">
            <v>SENSIA CP</v>
          </cell>
          <cell r="X16895" t="str">
            <v>SENSIA</v>
          </cell>
        </row>
        <row r="16896">
          <cell r="B16896">
            <v>4</v>
          </cell>
          <cell r="K16896" t="str">
            <v>PLANTÕES E LOJAS</v>
          </cell>
          <cell r="P16896">
            <v>1038</v>
          </cell>
          <cell r="Q16896">
            <v>46113</v>
          </cell>
          <cell r="W16896" t="str">
            <v>SENSIA CP</v>
          </cell>
          <cell r="X16896" t="str">
            <v>SENSIA</v>
          </cell>
        </row>
        <row r="16897">
          <cell r="B16897">
            <v>4</v>
          </cell>
          <cell r="K16897" t="str">
            <v>PLANTÕES E LOJAS</v>
          </cell>
          <cell r="P16897">
            <v>9.0299999999999994</v>
          </cell>
          <cell r="Q16897">
            <v>46113</v>
          </cell>
          <cell r="W16897" t="str">
            <v>SENSIA CP</v>
          </cell>
          <cell r="X16897" t="str">
            <v>SENSIA</v>
          </cell>
        </row>
        <row r="16898">
          <cell r="B16898">
            <v>4</v>
          </cell>
          <cell r="K16898" t="str">
            <v>PLANTÕES E LOJAS</v>
          </cell>
          <cell r="P16898">
            <v>447.4</v>
          </cell>
          <cell r="Q16898">
            <v>46113</v>
          </cell>
          <cell r="W16898" t="str">
            <v>SENSIA CP</v>
          </cell>
          <cell r="X16898" t="str">
            <v>SENSIA</v>
          </cell>
        </row>
        <row r="16899">
          <cell r="B16899">
            <v>4</v>
          </cell>
          <cell r="K16899" t="str">
            <v>PLANTÕES E LOJAS</v>
          </cell>
          <cell r="P16899">
            <v>0</v>
          </cell>
          <cell r="Q16899">
            <v>46113</v>
          </cell>
          <cell r="W16899" t="str">
            <v>SENSIA CP</v>
          </cell>
          <cell r="X16899" t="str">
            <v>SENSIA</v>
          </cell>
        </row>
        <row r="16900">
          <cell r="B16900">
            <v>4</v>
          </cell>
          <cell r="K16900" t="str">
            <v>PLANTÕES E LOJAS</v>
          </cell>
          <cell r="P16900">
            <v>39.67</v>
          </cell>
          <cell r="Q16900">
            <v>46113</v>
          </cell>
          <cell r="W16900" t="str">
            <v>SENSIA CP</v>
          </cell>
          <cell r="X16900" t="str">
            <v>SENSIA</v>
          </cell>
        </row>
        <row r="16901">
          <cell r="B16901">
            <v>4</v>
          </cell>
          <cell r="K16901" t="str">
            <v>PLANTÕES E LOJAS</v>
          </cell>
          <cell r="P16901">
            <v>348.95</v>
          </cell>
          <cell r="Q16901">
            <v>46113</v>
          </cell>
          <cell r="W16901" t="str">
            <v>SENSIA CP</v>
          </cell>
          <cell r="X16901" t="str">
            <v>SENSIA</v>
          </cell>
        </row>
        <row r="16902">
          <cell r="B16902">
            <v>4</v>
          </cell>
          <cell r="K16902" t="str">
            <v>PLANTÕES E LOJAS</v>
          </cell>
          <cell r="P16902">
            <v>808.77</v>
          </cell>
          <cell r="Q16902">
            <v>46113</v>
          </cell>
          <cell r="W16902" t="str">
            <v>SENSIA CP</v>
          </cell>
          <cell r="X16902" t="str">
            <v>SENSIA</v>
          </cell>
        </row>
        <row r="16903">
          <cell r="B16903">
            <v>4</v>
          </cell>
          <cell r="K16903" t="str">
            <v>PLANTÕES E LOJAS</v>
          </cell>
          <cell r="P16903">
            <v>2293.13</v>
          </cell>
          <cell r="Q16903">
            <v>46113</v>
          </cell>
          <cell r="W16903" t="str">
            <v>SENSIA CP</v>
          </cell>
          <cell r="X16903" t="str">
            <v>SENSIA</v>
          </cell>
        </row>
        <row r="16904">
          <cell r="B16904">
            <v>4</v>
          </cell>
          <cell r="K16904" t="str">
            <v>PLANTÕES E LOJAS</v>
          </cell>
          <cell r="P16904">
            <v>350</v>
          </cell>
          <cell r="Q16904">
            <v>46113</v>
          </cell>
          <cell r="W16904" t="str">
            <v>SENSIA CP</v>
          </cell>
          <cell r="X16904" t="str">
            <v>SENSIA</v>
          </cell>
        </row>
        <row r="16905">
          <cell r="B16905">
            <v>4</v>
          </cell>
          <cell r="K16905" t="str">
            <v>PLANTÕES E LOJAS</v>
          </cell>
          <cell r="P16905">
            <v>167.75</v>
          </cell>
          <cell r="Q16905">
            <v>46113</v>
          </cell>
          <cell r="W16905" t="str">
            <v>SENSIA CP</v>
          </cell>
          <cell r="X16905" t="str">
            <v>SENSIA</v>
          </cell>
        </row>
        <row r="16906">
          <cell r="B16906">
            <v>4</v>
          </cell>
          <cell r="K16906" t="str">
            <v>COMISSÕES E PREMIAÇÕES (Contratada)</v>
          </cell>
          <cell r="P16906">
            <v>-8132.3787497786379</v>
          </cell>
          <cell r="Q16906">
            <v>46113</v>
          </cell>
          <cell r="W16906" t="str">
            <v>SENSIA RP</v>
          </cell>
          <cell r="X16906" t="str">
            <v>SENSIA</v>
          </cell>
        </row>
        <row r="16907">
          <cell r="B16907">
            <v>4</v>
          </cell>
          <cell r="K16907" t="str">
            <v>MARKETING</v>
          </cell>
          <cell r="P16907">
            <v>15000</v>
          </cell>
          <cell r="Q16907">
            <v>46113</v>
          </cell>
          <cell r="W16907" t="str">
            <v>SENSIA RP</v>
          </cell>
          <cell r="X16907" t="str">
            <v>SENSIA</v>
          </cell>
        </row>
        <row r="16908">
          <cell r="B16908">
            <v>4</v>
          </cell>
          <cell r="K16908" t="str">
            <v>MARKETING</v>
          </cell>
          <cell r="P16908">
            <v>2778.36</v>
          </cell>
          <cell r="Q16908">
            <v>46113</v>
          </cell>
          <cell r="W16908" t="str">
            <v>SENSIA RP</v>
          </cell>
          <cell r="X16908" t="str">
            <v>SENSIA</v>
          </cell>
        </row>
        <row r="16909">
          <cell r="B16909">
            <v>4</v>
          </cell>
          <cell r="K16909" t="str">
            <v>SALÁRIOS, ENCARGOS E BENEFÍCIOS</v>
          </cell>
          <cell r="P16909">
            <v>0</v>
          </cell>
          <cell r="Q16909">
            <v>46113</v>
          </cell>
          <cell r="W16909" t="str">
            <v>SENSIA RP</v>
          </cell>
          <cell r="X16909" t="str">
            <v>SENSIA</v>
          </cell>
        </row>
        <row r="16910">
          <cell r="B16910">
            <v>4</v>
          </cell>
          <cell r="K16910" t="str">
            <v>SALÁRIOS, ENCARGOS E BENEFÍCIOS</v>
          </cell>
          <cell r="P16910">
            <v>24</v>
          </cell>
          <cell r="Q16910">
            <v>46113</v>
          </cell>
          <cell r="W16910" t="str">
            <v>SENSIA RP</v>
          </cell>
          <cell r="X16910" t="str">
            <v>SENSIA</v>
          </cell>
        </row>
        <row r="16911">
          <cell r="B16911">
            <v>4</v>
          </cell>
          <cell r="K16911" t="str">
            <v>SERVIÇOS</v>
          </cell>
          <cell r="P16911">
            <v>2.2200000000000002</v>
          </cell>
          <cell r="Q16911">
            <v>46113</v>
          </cell>
          <cell r="W16911" t="str">
            <v>SENSIA RP</v>
          </cell>
          <cell r="X16911" t="str">
            <v>SENSIA</v>
          </cell>
        </row>
        <row r="16912">
          <cell r="B16912">
            <v>4</v>
          </cell>
          <cell r="K16912" t="str">
            <v>VIAGEM E LOGÍSTICA</v>
          </cell>
          <cell r="P16912">
            <v>26.77000000000001</v>
          </cell>
          <cell r="Q16912">
            <v>46113</v>
          </cell>
          <cell r="W16912" t="str">
            <v>SENSIA RP</v>
          </cell>
          <cell r="X16912" t="str">
            <v>SENSIA</v>
          </cell>
        </row>
        <row r="16913">
          <cell r="B16913">
            <v>4</v>
          </cell>
          <cell r="K16913" t="str">
            <v>VIAGEM E LOGÍSTICA</v>
          </cell>
          <cell r="P16913">
            <v>1205.1199999999999</v>
          </cell>
          <cell r="Q16913">
            <v>46113</v>
          </cell>
          <cell r="W16913" t="str">
            <v>SENSIA RP</v>
          </cell>
          <cell r="X16913" t="str">
            <v>SENSIA</v>
          </cell>
        </row>
        <row r="16914">
          <cell r="B16914">
            <v>4</v>
          </cell>
          <cell r="K16914" t="str">
            <v>VIAGEM E LOGÍSTICA</v>
          </cell>
          <cell r="P16914">
            <v>10.89</v>
          </cell>
          <cell r="Q16914">
            <v>46113</v>
          </cell>
          <cell r="W16914" t="str">
            <v>SENSIA RP</v>
          </cell>
          <cell r="X16914" t="str">
            <v>SENSIA</v>
          </cell>
        </row>
        <row r="16915">
          <cell r="B16915">
            <v>4</v>
          </cell>
          <cell r="K16915" t="str">
            <v>PLANTÕES E LOJAS</v>
          </cell>
          <cell r="P16915">
            <v>0</v>
          </cell>
          <cell r="Q16915">
            <v>46113</v>
          </cell>
          <cell r="W16915" t="str">
            <v>SENSIA RP</v>
          </cell>
          <cell r="X16915" t="str">
            <v>SENSIA</v>
          </cell>
        </row>
        <row r="16916">
          <cell r="B16916">
            <v>4</v>
          </cell>
          <cell r="K16916" t="str">
            <v>PLANTÕES E LOJAS</v>
          </cell>
          <cell r="P16916">
            <v>7100.6</v>
          </cell>
          <cell r="Q16916">
            <v>46113</v>
          </cell>
          <cell r="W16916" t="str">
            <v>SENSIA RP</v>
          </cell>
          <cell r="X16916" t="str">
            <v>SENSIA</v>
          </cell>
        </row>
        <row r="16917">
          <cell r="B16917">
            <v>5</v>
          </cell>
          <cell r="K16917" t="str">
            <v>VIAGEM E LOGÍSTICA</v>
          </cell>
          <cell r="P16917">
            <v>3114.5699999999997</v>
          </cell>
          <cell r="Q16917">
            <v>46143</v>
          </cell>
          <cell r="W16917" t="str">
            <v>DIRETORIA SPI</v>
          </cell>
          <cell r="X16917" t="str">
            <v>DIRETORIA SPI</v>
          </cell>
        </row>
        <row r="16918">
          <cell r="B16918">
            <v>5</v>
          </cell>
          <cell r="K16918" t="str">
            <v>VIAGEM E LOGÍSTICA</v>
          </cell>
          <cell r="P16918">
            <v>214.55999999999997</v>
          </cell>
          <cell r="Q16918">
            <v>46143</v>
          </cell>
          <cell r="W16918" t="str">
            <v>DIRETORIA SPI</v>
          </cell>
          <cell r="X16918" t="str">
            <v>DIRETORIA SPI</v>
          </cell>
        </row>
        <row r="16919">
          <cell r="B16919">
            <v>5</v>
          </cell>
          <cell r="K16919" t="str">
            <v>SALÁRIOS, ENCARGOS E BENEFÍCIOS</v>
          </cell>
          <cell r="P16919">
            <v>103.2</v>
          </cell>
          <cell r="Q16919">
            <v>46143</v>
          </cell>
          <cell r="W16919" t="str">
            <v>DIRETORIA SPI</v>
          </cell>
          <cell r="X16919" t="str">
            <v>DIRETORIA SPI</v>
          </cell>
        </row>
        <row r="16920">
          <cell r="B16920">
            <v>5</v>
          </cell>
          <cell r="K16920" t="str">
            <v>SALÁRIOS, ENCARGOS E BENEFÍCIOS</v>
          </cell>
          <cell r="P16920">
            <v>16</v>
          </cell>
          <cell r="Q16920">
            <v>46143</v>
          </cell>
          <cell r="W16920" t="str">
            <v>DIRETORIA SPI</v>
          </cell>
          <cell r="X16920" t="str">
            <v>DIRETORIA SPI</v>
          </cell>
        </row>
        <row r="16921">
          <cell r="B16921">
            <v>5</v>
          </cell>
          <cell r="K16921" t="str">
            <v>SALÁRIOS, ENCARGOS E BENEFÍCIOS</v>
          </cell>
          <cell r="P16921">
            <v>500</v>
          </cell>
          <cell r="Q16921">
            <v>46143</v>
          </cell>
          <cell r="W16921" t="str">
            <v>DIRETORIA SPI</v>
          </cell>
          <cell r="X16921" t="str">
            <v>DIRETORIA SPI</v>
          </cell>
        </row>
        <row r="16922">
          <cell r="B16922">
            <v>5</v>
          </cell>
          <cell r="K16922" t="str">
            <v>SALÁRIOS, ENCARGOS E BENEFÍCIOS</v>
          </cell>
          <cell r="P16922">
            <v>23.85</v>
          </cell>
          <cell r="Q16922">
            <v>46143</v>
          </cell>
          <cell r="W16922" t="str">
            <v>DIRETORIA SPI</v>
          </cell>
          <cell r="X16922" t="str">
            <v>DIRETORIA SPI</v>
          </cell>
        </row>
        <row r="16923">
          <cell r="B16923">
            <v>5</v>
          </cell>
          <cell r="K16923" t="str">
            <v>SALÁRIOS, ENCARGOS E BENEFÍCIOS</v>
          </cell>
          <cell r="P16923">
            <v>0</v>
          </cell>
          <cell r="Q16923">
            <v>46143</v>
          </cell>
          <cell r="W16923" t="str">
            <v>DIRETORIA SPI</v>
          </cell>
          <cell r="X16923" t="str">
            <v>DIRETORIA SPI</v>
          </cell>
        </row>
        <row r="16924">
          <cell r="B16924">
            <v>5</v>
          </cell>
          <cell r="K16924" t="str">
            <v>PLANTÕES E LOJAS</v>
          </cell>
          <cell r="P16924">
            <v>26355.360000000001</v>
          </cell>
          <cell r="Q16924">
            <v>46143</v>
          </cell>
          <cell r="W16924" t="str">
            <v>DIRETORIA SPI</v>
          </cell>
          <cell r="X16924" t="str">
            <v>DIRETORIA SPI</v>
          </cell>
        </row>
        <row r="16925">
          <cell r="B16925">
            <v>5</v>
          </cell>
          <cell r="K16925" t="str">
            <v>PLANTÕES E LOJAS</v>
          </cell>
          <cell r="P16925">
            <v>2385.85</v>
          </cell>
          <cell r="Q16925">
            <v>46143</v>
          </cell>
          <cell r="W16925" t="str">
            <v>DIRETORIA SPI</v>
          </cell>
          <cell r="X16925" t="str">
            <v>DIRETORIA SPI</v>
          </cell>
        </row>
        <row r="16926">
          <cell r="B16926">
            <v>5</v>
          </cell>
          <cell r="K16926" t="str">
            <v>PLANTÕES E LOJAS</v>
          </cell>
          <cell r="P16926">
            <v>1988.21</v>
          </cell>
          <cell r="Q16926">
            <v>46143</v>
          </cell>
          <cell r="W16926" t="str">
            <v>DIRETORIA SPI</v>
          </cell>
          <cell r="X16926" t="str">
            <v>DIRETORIA SPI</v>
          </cell>
        </row>
        <row r="16927">
          <cell r="B16927">
            <v>5</v>
          </cell>
          <cell r="K16927" t="str">
            <v>PLANTÕES E LOJAS</v>
          </cell>
          <cell r="P16927">
            <v>336.61</v>
          </cell>
          <cell r="Q16927">
            <v>46143</v>
          </cell>
          <cell r="W16927" t="str">
            <v>DIRETORIA SPI</v>
          </cell>
          <cell r="X16927" t="str">
            <v>DIRETORIA SPI</v>
          </cell>
        </row>
        <row r="16928">
          <cell r="B16928">
            <v>5</v>
          </cell>
          <cell r="K16928" t="str">
            <v>PLANTÕES E LOJAS</v>
          </cell>
          <cell r="P16928">
            <v>1700.36</v>
          </cell>
          <cell r="Q16928">
            <v>46143</v>
          </cell>
          <cell r="W16928" t="str">
            <v>DIRETORIA SPI</v>
          </cell>
          <cell r="X16928" t="str">
            <v>DIRETORIA SPI</v>
          </cell>
        </row>
        <row r="16929">
          <cell r="B16929">
            <v>5</v>
          </cell>
          <cell r="K16929" t="str">
            <v>PLANTÕES E LOJAS</v>
          </cell>
          <cell r="P16929">
            <v>702.81</v>
          </cell>
          <cell r="Q16929">
            <v>46143</v>
          </cell>
          <cell r="W16929" t="str">
            <v>DIRETORIA SPI</v>
          </cell>
          <cell r="X16929" t="str">
            <v>DIRETORIA SPI</v>
          </cell>
        </row>
        <row r="16930">
          <cell r="B16930">
            <v>5</v>
          </cell>
          <cell r="K16930" t="str">
            <v>DESPESAS GERAIS</v>
          </cell>
          <cell r="P16930">
            <v>14.32</v>
          </cell>
          <cell r="Q16930">
            <v>46143</v>
          </cell>
          <cell r="W16930" t="str">
            <v>DIRETORIA SPI</v>
          </cell>
          <cell r="X16930" t="str">
            <v>DIRETORIA SPI</v>
          </cell>
        </row>
        <row r="16931">
          <cell r="B16931">
            <v>5</v>
          </cell>
          <cell r="K16931" t="str">
            <v>DESPESAS GERAIS</v>
          </cell>
          <cell r="P16931">
            <v>10</v>
          </cell>
          <cell r="Q16931">
            <v>46143</v>
          </cell>
          <cell r="W16931" t="str">
            <v>DIRETORIA SPI</v>
          </cell>
          <cell r="X16931" t="str">
            <v>DIRETORIA SPI</v>
          </cell>
        </row>
        <row r="16932">
          <cell r="B16932">
            <v>5</v>
          </cell>
          <cell r="K16932" t="str">
            <v>SALÁRIOS, ENCARGOS E BENEFÍCIOS</v>
          </cell>
          <cell r="P16932">
            <v>67.3</v>
          </cell>
          <cell r="Q16932">
            <v>46143</v>
          </cell>
          <cell r="W16932" t="str">
            <v>DIRETORIA SPI</v>
          </cell>
          <cell r="X16932" t="str">
            <v>DIRETORIA SPI</v>
          </cell>
        </row>
        <row r="16933">
          <cell r="B16933">
            <v>5</v>
          </cell>
          <cell r="K16933" t="str">
            <v>SALÁRIOS, ENCARGOS E BENEFÍCIOS</v>
          </cell>
          <cell r="P16933">
            <v>32</v>
          </cell>
          <cell r="Q16933">
            <v>46143</v>
          </cell>
          <cell r="W16933" t="str">
            <v>DIRETORIA SPI</v>
          </cell>
          <cell r="X16933" t="str">
            <v>DIRETORIA SPI</v>
          </cell>
        </row>
        <row r="16934">
          <cell r="B16934">
            <v>5</v>
          </cell>
          <cell r="K16934" t="str">
            <v>SALÁRIOS, ENCARGOS E BENEFÍCIOS</v>
          </cell>
          <cell r="P16934">
            <v>24.34</v>
          </cell>
          <cell r="Q16934">
            <v>46143</v>
          </cell>
          <cell r="W16934" t="str">
            <v>DIRETORIA SPI</v>
          </cell>
          <cell r="X16934" t="str">
            <v>DIRETORIA SPI</v>
          </cell>
        </row>
        <row r="16935">
          <cell r="B16935">
            <v>5</v>
          </cell>
          <cell r="K16935" t="str">
            <v>SALÁRIOS, ENCARGOS E BENEFÍCIOS</v>
          </cell>
          <cell r="P16935">
            <v>1234.29</v>
          </cell>
          <cell r="Q16935">
            <v>46143</v>
          </cell>
          <cell r="W16935" t="str">
            <v>DIRETORIA SPI</v>
          </cell>
          <cell r="X16935" t="str">
            <v>DIRETORIA SPI</v>
          </cell>
        </row>
        <row r="16936">
          <cell r="B16936">
            <v>5</v>
          </cell>
          <cell r="K16936" t="str">
            <v>SERVIÇOS</v>
          </cell>
          <cell r="P16936">
            <v>10.220000000000001</v>
          </cell>
          <cell r="Q16936">
            <v>46143</v>
          </cell>
          <cell r="W16936" t="str">
            <v>DIRETORIA SPI</v>
          </cell>
          <cell r="X16936" t="str">
            <v>DIRETORIA SPI</v>
          </cell>
        </row>
        <row r="16937">
          <cell r="B16937">
            <v>5</v>
          </cell>
          <cell r="K16937" t="str">
            <v>VIAGEM E LOGÍSTICA</v>
          </cell>
          <cell r="P16937">
            <v>54.650000000000006</v>
          </cell>
          <cell r="Q16937">
            <v>46143</v>
          </cell>
          <cell r="W16937" t="str">
            <v>DIRETORIA SPI</v>
          </cell>
          <cell r="X16937" t="str">
            <v>DIRETORIA SPI</v>
          </cell>
        </row>
        <row r="16938">
          <cell r="B16938">
            <v>5</v>
          </cell>
          <cell r="K16938" t="str">
            <v>VIAGEM E LOGÍSTICA</v>
          </cell>
          <cell r="P16938">
            <v>20.220000000000027</v>
          </cell>
          <cell r="Q16938">
            <v>46143</v>
          </cell>
          <cell r="W16938" t="str">
            <v>DIRETORIA SPI</v>
          </cell>
          <cell r="X16938" t="str">
            <v>DIRETORIA SPI</v>
          </cell>
        </row>
        <row r="16939">
          <cell r="B16939">
            <v>5</v>
          </cell>
          <cell r="K16939" t="str">
            <v>VIAGEM E LOGÍSTICA</v>
          </cell>
          <cell r="P16939">
            <v>17.16</v>
          </cell>
          <cell r="Q16939">
            <v>46143</v>
          </cell>
          <cell r="W16939" t="str">
            <v>DIRETORIA SPI</v>
          </cell>
          <cell r="X16939" t="str">
            <v>DIRETORIA SPI</v>
          </cell>
        </row>
        <row r="16940">
          <cell r="B16940">
            <v>5</v>
          </cell>
          <cell r="K16940" t="str">
            <v>VIAGEM E LOGÍSTICA</v>
          </cell>
          <cell r="P16940">
            <v>31.97</v>
          </cell>
          <cell r="Q16940">
            <v>46143</v>
          </cell>
          <cell r="W16940" t="str">
            <v>DIRETORIA SPI</v>
          </cell>
          <cell r="X16940" t="str">
            <v>DIRETORIA SPI</v>
          </cell>
        </row>
        <row r="16941">
          <cell r="B16941">
            <v>5</v>
          </cell>
          <cell r="K16941" t="str">
            <v>DESPESAS GERAIS</v>
          </cell>
          <cell r="P16941">
            <v>10</v>
          </cell>
          <cell r="Q16941">
            <v>46143</v>
          </cell>
          <cell r="W16941" t="str">
            <v>DIRETORIA SPI</v>
          </cell>
          <cell r="X16941" t="str">
            <v>DIRETORIA SPI</v>
          </cell>
        </row>
        <row r="16942">
          <cell r="B16942">
            <v>5</v>
          </cell>
          <cell r="K16942" t="str">
            <v>SALÁRIOS, ENCARGOS E BENEFÍCIOS</v>
          </cell>
          <cell r="P16942">
            <v>20.64</v>
          </cell>
          <cell r="Q16942">
            <v>46143</v>
          </cell>
          <cell r="W16942" t="str">
            <v>DIRETORIA SPI</v>
          </cell>
          <cell r="X16942" t="str">
            <v>DIRETORIA SPI</v>
          </cell>
        </row>
        <row r="16943">
          <cell r="B16943">
            <v>5</v>
          </cell>
          <cell r="K16943" t="str">
            <v>SALÁRIOS, ENCARGOS E BENEFÍCIOS</v>
          </cell>
          <cell r="P16943">
            <v>4.5199999999999996</v>
          </cell>
          <cell r="Q16943">
            <v>46143</v>
          </cell>
          <cell r="W16943" t="str">
            <v>DIRETORIA SPI</v>
          </cell>
          <cell r="X16943" t="str">
            <v>DIRETORIA SPI</v>
          </cell>
        </row>
        <row r="16944">
          <cell r="B16944">
            <v>5</v>
          </cell>
          <cell r="K16944" t="str">
            <v>COMISSÕES E PREMIAÇÕES (Contratada)</v>
          </cell>
          <cell r="P16944">
            <v>-71433.454878426332</v>
          </cell>
          <cell r="Q16944">
            <v>46143</v>
          </cell>
          <cell r="W16944" t="str">
            <v>SP INT 1</v>
          </cell>
          <cell r="X16944" t="str">
            <v>SP INT 1</v>
          </cell>
        </row>
        <row r="16945">
          <cell r="B16945">
            <v>5</v>
          </cell>
          <cell r="K16945" t="str">
            <v>JURÍDICO</v>
          </cell>
          <cell r="P16945">
            <v>192.01999999999998</v>
          </cell>
          <cell r="Q16945">
            <v>46143</v>
          </cell>
          <cell r="W16945" t="str">
            <v>SP INT 1</v>
          </cell>
          <cell r="X16945" t="str">
            <v>SP INT 1</v>
          </cell>
        </row>
        <row r="16946">
          <cell r="B16946">
            <v>5</v>
          </cell>
          <cell r="K16946" t="str">
            <v>JURÍDICO</v>
          </cell>
          <cell r="P16946">
            <v>2.33</v>
          </cell>
          <cell r="Q16946">
            <v>46143</v>
          </cell>
          <cell r="W16946" t="str">
            <v>SP INT 1</v>
          </cell>
          <cell r="X16946" t="str">
            <v>SP INT 1</v>
          </cell>
        </row>
        <row r="16947">
          <cell r="B16947">
            <v>5</v>
          </cell>
          <cell r="K16947" t="str">
            <v>SALÁRIOS, ENCARGOS E BENEFÍCIOS</v>
          </cell>
          <cell r="P16947">
            <v>72</v>
          </cell>
          <cell r="Q16947">
            <v>46143</v>
          </cell>
          <cell r="W16947" t="str">
            <v>SP INT 1</v>
          </cell>
          <cell r="X16947" t="str">
            <v>SP INT 1</v>
          </cell>
        </row>
        <row r="16948">
          <cell r="B16948">
            <v>5</v>
          </cell>
          <cell r="K16948" t="str">
            <v>SALÁRIOS, ENCARGOS E BENEFÍCIOS</v>
          </cell>
          <cell r="P16948">
            <v>500</v>
          </cell>
          <cell r="Q16948">
            <v>46143</v>
          </cell>
          <cell r="W16948" t="str">
            <v>SP INT 1</v>
          </cell>
          <cell r="X16948" t="str">
            <v>SP INT 1</v>
          </cell>
        </row>
        <row r="16949">
          <cell r="B16949">
            <v>5</v>
          </cell>
          <cell r="K16949" t="str">
            <v>SALÁRIOS, ENCARGOS E BENEFÍCIOS</v>
          </cell>
          <cell r="P16949">
            <v>83.46</v>
          </cell>
          <cell r="Q16949">
            <v>46143</v>
          </cell>
          <cell r="W16949" t="str">
            <v>SP INT 1</v>
          </cell>
          <cell r="X16949" t="str">
            <v>SP INT 1</v>
          </cell>
        </row>
        <row r="16950">
          <cell r="B16950">
            <v>5</v>
          </cell>
          <cell r="K16950" t="str">
            <v>SALÁRIOS, ENCARGOS E BENEFÍCIOS</v>
          </cell>
          <cell r="P16950">
            <v>1798.01</v>
          </cell>
          <cell r="Q16950">
            <v>46143</v>
          </cell>
          <cell r="W16950" t="str">
            <v>SP INT 1</v>
          </cell>
          <cell r="X16950" t="str">
            <v>SP INT 1</v>
          </cell>
        </row>
        <row r="16951">
          <cell r="B16951">
            <v>5</v>
          </cell>
          <cell r="K16951" t="str">
            <v>TI E TELECOMUNICAÇÕES</v>
          </cell>
          <cell r="P16951">
            <v>387.96</v>
          </cell>
          <cell r="Q16951">
            <v>46143</v>
          </cell>
          <cell r="W16951" t="str">
            <v>SP INT 1</v>
          </cell>
          <cell r="X16951" t="str">
            <v>SP INT 1</v>
          </cell>
        </row>
        <row r="16952">
          <cell r="B16952">
            <v>5</v>
          </cell>
          <cell r="K16952" t="str">
            <v>VIAGEM E LOGÍSTICA</v>
          </cell>
          <cell r="P16952">
            <v>807.64</v>
          </cell>
          <cell r="Q16952">
            <v>46143</v>
          </cell>
          <cell r="W16952" t="str">
            <v>SP INT 1</v>
          </cell>
          <cell r="X16952" t="str">
            <v>SP INT 1</v>
          </cell>
        </row>
        <row r="16953">
          <cell r="B16953">
            <v>5</v>
          </cell>
          <cell r="K16953" t="str">
            <v>VIAGEM E LOGÍSTICA</v>
          </cell>
          <cell r="P16953">
            <v>104</v>
          </cell>
          <cell r="Q16953">
            <v>46143</v>
          </cell>
          <cell r="W16953" t="str">
            <v>SP INT 1</v>
          </cell>
          <cell r="X16953" t="str">
            <v>SP INT 1</v>
          </cell>
        </row>
        <row r="16954">
          <cell r="B16954">
            <v>5</v>
          </cell>
          <cell r="K16954" t="str">
            <v>MARKETING</v>
          </cell>
          <cell r="P16954">
            <v>51302.57</v>
          </cell>
          <cell r="Q16954">
            <v>46143</v>
          </cell>
          <cell r="W16954" t="str">
            <v>SP INT 1</v>
          </cell>
          <cell r="X16954" t="str">
            <v>SP INT 1</v>
          </cell>
        </row>
        <row r="16955">
          <cell r="B16955">
            <v>5</v>
          </cell>
          <cell r="K16955" t="str">
            <v>PLANTÕES E LOJAS</v>
          </cell>
          <cell r="P16955">
            <v>4039.31</v>
          </cell>
          <cell r="Q16955">
            <v>46143</v>
          </cell>
          <cell r="W16955" t="str">
            <v>SP INT 1</v>
          </cell>
          <cell r="X16955" t="str">
            <v>SP INT 1</v>
          </cell>
        </row>
        <row r="16956">
          <cell r="B16956">
            <v>5</v>
          </cell>
          <cell r="K16956" t="str">
            <v>PLANTÕES E LOJAS</v>
          </cell>
          <cell r="P16956">
            <v>0</v>
          </cell>
          <cell r="Q16956">
            <v>46143</v>
          </cell>
          <cell r="W16956" t="str">
            <v>SP INT 1</v>
          </cell>
          <cell r="X16956" t="str">
            <v>SP INT 1</v>
          </cell>
        </row>
        <row r="16957">
          <cell r="B16957">
            <v>5</v>
          </cell>
          <cell r="K16957" t="str">
            <v>PLANTÕES E LOJAS</v>
          </cell>
          <cell r="P16957">
            <v>5365.4</v>
          </cell>
          <cell r="Q16957">
            <v>46143</v>
          </cell>
          <cell r="W16957" t="str">
            <v>SP INT 1</v>
          </cell>
          <cell r="X16957" t="str">
            <v>SP INT 1</v>
          </cell>
        </row>
        <row r="16958">
          <cell r="B16958">
            <v>5</v>
          </cell>
          <cell r="K16958" t="str">
            <v>PLANTÕES E LOJAS</v>
          </cell>
          <cell r="P16958">
            <v>432.78</v>
          </cell>
          <cell r="Q16958">
            <v>46143</v>
          </cell>
          <cell r="W16958" t="str">
            <v>SP INT 1</v>
          </cell>
          <cell r="X16958" t="str">
            <v>SP INT 1</v>
          </cell>
        </row>
        <row r="16959">
          <cell r="B16959">
            <v>5</v>
          </cell>
          <cell r="K16959" t="str">
            <v>PLANTÕES E LOJAS</v>
          </cell>
          <cell r="P16959">
            <v>2166.8000000000002</v>
          </cell>
          <cell r="Q16959">
            <v>46143</v>
          </cell>
          <cell r="W16959" t="str">
            <v>SP INT 1</v>
          </cell>
          <cell r="X16959" t="str">
            <v>SP INT 1</v>
          </cell>
        </row>
        <row r="16960">
          <cell r="B16960">
            <v>5</v>
          </cell>
          <cell r="K16960" t="str">
            <v>PLANTÕES E LOJAS</v>
          </cell>
          <cell r="P16960">
            <v>3812.34</v>
          </cell>
          <cell r="Q16960">
            <v>46143</v>
          </cell>
          <cell r="W16960" t="str">
            <v>SP INT 1</v>
          </cell>
          <cell r="X16960" t="str">
            <v>SP INT 1</v>
          </cell>
        </row>
        <row r="16961">
          <cell r="B16961">
            <v>5</v>
          </cell>
          <cell r="K16961" t="str">
            <v>PLANTÕES E LOJAS</v>
          </cell>
          <cell r="P16961">
            <v>279.62</v>
          </cell>
          <cell r="Q16961">
            <v>46143</v>
          </cell>
          <cell r="W16961" t="str">
            <v>SP INT 1</v>
          </cell>
          <cell r="X16961" t="str">
            <v>SP INT 1</v>
          </cell>
        </row>
        <row r="16962">
          <cell r="B16962">
            <v>5</v>
          </cell>
          <cell r="K16962" t="str">
            <v>PLANTÕES E LOJAS</v>
          </cell>
          <cell r="P16962">
            <v>395.26</v>
          </cell>
          <cell r="Q16962">
            <v>46143</v>
          </cell>
          <cell r="W16962" t="str">
            <v>SP INT 1</v>
          </cell>
          <cell r="X16962" t="str">
            <v>SP INT 1</v>
          </cell>
        </row>
        <row r="16963">
          <cell r="B16963">
            <v>5</v>
          </cell>
          <cell r="K16963" t="str">
            <v>PLANTÕES E LOJAS</v>
          </cell>
          <cell r="P16963">
            <v>769.39</v>
          </cell>
          <cell r="Q16963">
            <v>46143</v>
          </cell>
          <cell r="W16963" t="str">
            <v>SP INT 1</v>
          </cell>
          <cell r="X16963" t="str">
            <v>SP INT 1</v>
          </cell>
        </row>
        <row r="16964">
          <cell r="B16964">
            <v>5</v>
          </cell>
          <cell r="K16964" t="str">
            <v>PLANTÕES E LOJAS</v>
          </cell>
          <cell r="P16964">
            <v>13945.22</v>
          </cell>
          <cell r="Q16964">
            <v>46143</v>
          </cell>
          <cell r="W16964" t="str">
            <v>SP INT 1</v>
          </cell>
          <cell r="X16964" t="str">
            <v>SP INT 1</v>
          </cell>
        </row>
        <row r="16965">
          <cell r="B16965">
            <v>5</v>
          </cell>
          <cell r="K16965" t="str">
            <v>PLANTÕES E LOJAS</v>
          </cell>
          <cell r="P16965">
            <v>7398</v>
          </cell>
          <cell r="Q16965">
            <v>46143</v>
          </cell>
          <cell r="W16965" t="str">
            <v>SP INT 1</v>
          </cell>
          <cell r="X16965" t="str">
            <v>SP INT 1</v>
          </cell>
        </row>
        <row r="16966">
          <cell r="B16966">
            <v>5</v>
          </cell>
          <cell r="K16966" t="str">
            <v>PLANTÕES E LOJAS</v>
          </cell>
          <cell r="P16966">
            <v>2385.85</v>
          </cell>
          <cell r="Q16966">
            <v>46143</v>
          </cell>
          <cell r="W16966" t="str">
            <v>SP INT 1</v>
          </cell>
          <cell r="X16966" t="str">
            <v>SP INT 1</v>
          </cell>
        </row>
        <row r="16967">
          <cell r="B16967">
            <v>5</v>
          </cell>
          <cell r="K16967" t="str">
            <v>PLANTÕES E LOJAS</v>
          </cell>
          <cell r="P16967">
            <v>18633.7</v>
          </cell>
          <cell r="Q16967">
            <v>46143</v>
          </cell>
          <cell r="W16967" t="str">
            <v>SP INT 1</v>
          </cell>
          <cell r="X16967" t="str">
            <v>SP INT 1</v>
          </cell>
        </row>
        <row r="16968">
          <cell r="B16968">
            <v>5</v>
          </cell>
          <cell r="K16968" t="str">
            <v>PLANTÕES E LOJAS</v>
          </cell>
          <cell r="P16968">
            <v>336.61</v>
          </cell>
          <cell r="Q16968">
            <v>46143</v>
          </cell>
          <cell r="W16968" t="str">
            <v>SP INT 1</v>
          </cell>
          <cell r="X16968" t="str">
            <v>SP INT 1</v>
          </cell>
        </row>
        <row r="16969">
          <cell r="B16969">
            <v>5</v>
          </cell>
          <cell r="K16969" t="str">
            <v>PLANTÕES E LOJAS</v>
          </cell>
          <cell r="P16969">
            <v>1700.36</v>
          </cell>
          <cell r="Q16969">
            <v>46143</v>
          </cell>
          <cell r="W16969" t="str">
            <v>SP INT 1</v>
          </cell>
          <cell r="X16969" t="str">
            <v>SP INT 1</v>
          </cell>
        </row>
        <row r="16970">
          <cell r="B16970">
            <v>5</v>
          </cell>
          <cell r="K16970" t="str">
            <v>PLANTÕES E LOJAS</v>
          </cell>
          <cell r="P16970">
            <v>702.81</v>
          </cell>
          <cell r="Q16970">
            <v>46143</v>
          </cell>
          <cell r="W16970" t="str">
            <v>SP INT 1</v>
          </cell>
          <cell r="X16970" t="str">
            <v>SP INT 1</v>
          </cell>
        </row>
        <row r="16971">
          <cell r="B16971">
            <v>5</v>
          </cell>
          <cell r="K16971" t="str">
            <v>DESPESAS GERAIS</v>
          </cell>
          <cell r="P16971">
            <v>13350</v>
          </cell>
          <cell r="Q16971">
            <v>46143</v>
          </cell>
          <cell r="W16971" t="str">
            <v>SP INT 1</v>
          </cell>
          <cell r="X16971" t="str">
            <v>SP INT 1</v>
          </cell>
        </row>
        <row r="16972">
          <cell r="B16972">
            <v>5</v>
          </cell>
          <cell r="K16972" t="str">
            <v>DESPESAS GERAIS</v>
          </cell>
          <cell r="P16972">
            <v>25175</v>
          </cell>
          <cell r="Q16972">
            <v>46143</v>
          </cell>
          <cell r="W16972" t="str">
            <v>SP INT 1</v>
          </cell>
          <cell r="X16972" t="str">
            <v>SP INT 1</v>
          </cell>
        </row>
        <row r="16973">
          <cell r="B16973">
            <v>5</v>
          </cell>
          <cell r="K16973" t="str">
            <v>SERV. DESP.E ITBI</v>
          </cell>
          <cell r="P16973">
            <v>58333.74</v>
          </cell>
          <cell r="Q16973">
            <v>46143</v>
          </cell>
          <cell r="W16973" t="str">
            <v>SP INT 2</v>
          </cell>
          <cell r="X16973" t="str">
            <v>SP INT 2</v>
          </cell>
        </row>
        <row r="16974">
          <cell r="B16974">
            <v>5</v>
          </cell>
          <cell r="K16974" t="str">
            <v>SALÁRIOS, ENCARGOS E BENEFÍCIOS</v>
          </cell>
          <cell r="P16974">
            <v>10.6</v>
          </cell>
          <cell r="Q16974">
            <v>46143</v>
          </cell>
          <cell r="W16974" t="str">
            <v>SP INT 2</v>
          </cell>
          <cell r="X16974" t="str">
            <v>SP INT 2</v>
          </cell>
        </row>
        <row r="16975">
          <cell r="B16975">
            <v>5</v>
          </cell>
          <cell r="K16975" t="str">
            <v>PLANTÕES E LOJAS</v>
          </cell>
          <cell r="P16975">
            <v>2445.5</v>
          </cell>
          <cell r="Q16975">
            <v>46143</v>
          </cell>
          <cell r="W16975" t="str">
            <v>SP INT 2</v>
          </cell>
          <cell r="X16975" t="str">
            <v>SP INT 2</v>
          </cell>
        </row>
        <row r="16976">
          <cell r="B16976">
            <v>5</v>
          </cell>
          <cell r="K16976" t="str">
            <v>PLANTÕES E LOJAS</v>
          </cell>
          <cell r="P16976">
            <v>853.88</v>
          </cell>
          <cell r="Q16976">
            <v>46143</v>
          </cell>
          <cell r="W16976" t="str">
            <v>SP INT 2</v>
          </cell>
          <cell r="X16976" t="str">
            <v>SP INT 2</v>
          </cell>
        </row>
        <row r="16977">
          <cell r="B16977">
            <v>5</v>
          </cell>
          <cell r="K16977" t="str">
            <v>PLANTÕES E LOJAS</v>
          </cell>
          <cell r="P16977">
            <v>1035</v>
          </cell>
          <cell r="Q16977">
            <v>46143</v>
          </cell>
          <cell r="W16977" t="str">
            <v>SP INT 2</v>
          </cell>
          <cell r="X16977" t="str">
            <v>SP INT 2</v>
          </cell>
        </row>
        <row r="16978">
          <cell r="B16978">
            <v>5</v>
          </cell>
          <cell r="K16978" t="str">
            <v>PLANTÕES E LOJAS</v>
          </cell>
          <cell r="P16978">
            <v>2.1800000000000002</v>
          </cell>
          <cell r="Q16978">
            <v>46143</v>
          </cell>
          <cell r="W16978" t="str">
            <v>SP INT 2</v>
          </cell>
          <cell r="X16978" t="str">
            <v>SP INT 2</v>
          </cell>
        </row>
        <row r="16979">
          <cell r="B16979">
            <v>5</v>
          </cell>
          <cell r="K16979" t="str">
            <v>SALÁRIOS, ENCARGOS E BENEFÍCIOS</v>
          </cell>
          <cell r="P16979">
            <v>20.64</v>
          </cell>
          <cell r="Q16979">
            <v>46143</v>
          </cell>
          <cell r="W16979" t="str">
            <v>SP INT 2</v>
          </cell>
          <cell r="X16979" t="str">
            <v>SP INT 2</v>
          </cell>
        </row>
        <row r="16980">
          <cell r="B16980">
            <v>5</v>
          </cell>
          <cell r="K16980" t="str">
            <v>SALÁRIOS, ENCARGOS E BENEFÍCIOS</v>
          </cell>
          <cell r="P16980">
            <v>8</v>
          </cell>
          <cell r="Q16980">
            <v>46143</v>
          </cell>
          <cell r="W16980" t="str">
            <v>SP INT 2</v>
          </cell>
          <cell r="X16980" t="str">
            <v>SP INT 2</v>
          </cell>
        </row>
        <row r="16981">
          <cell r="B16981">
            <v>5</v>
          </cell>
          <cell r="K16981" t="str">
            <v>SALÁRIOS, ENCARGOS E BENEFÍCIOS</v>
          </cell>
          <cell r="P16981">
            <v>7.75</v>
          </cell>
          <cell r="Q16981">
            <v>46143</v>
          </cell>
          <cell r="W16981" t="str">
            <v>SP INT 2</v>
          </cell>
          <cell r="X16981" t="str">
            <v>SP INT 2</v>
          </cell>
        </row>
        <row r="16982">
          <cell r="B16982">
            <v>5</v>
          </cell>
          <cell r="K16982" t="str">
            <v>COMISSÕES E PREMIAÇÕES (Contratada)</v>
          </cell>
          <cell r="P16982">
            <v>-120564.48843639072</v>
          </cell>
          <cell r="Q16982">
            <v>46143</v>
          </cell>
          <cell r="W16982" t="str">
            <v>SP INT 2</v>
          </cell>
          <cell r="X16982" t="str">
            <v>SP INT 2</v>
          </cell>
        </row>
        <row r="16983">
          <cell r="B16983">
            <v>5</v>
          </cell>
          <cell r="K16983" t="str">
            <v>JURÍDICO</v>
          </cell>
          <cell r="P16983">
            <v>105876.63</v>
          </cell>
          <cell r="Q16983">
            <v>46143</v>
          </cell>
          <cell r="W16983" t="str">
            <v>SP INT 2</v>
          </cell>
          <cell r="X16983" t="str">
            <v>SP INT 2</v>
          </cell>
        </row>
        <row r="16984">
          <cell r="B16984">
            <v>5</v>
          </cell>
          <cell r="K16984" t="str">
            <v>JURÍDICO</v>
          </cell>
          <cell r="P16984">
            <v>1285.95</v>
          </cell>
          <cell r="Q16984">
            <v>46143</v>
          </cell>
          <cell r="W16984" t="str">
            <v>SP INT 2</v>
          </cell>
          <cell r="X16984" t="str">
            <v>SP INT 2</v>
          </cell>
        </row>
        <row r="16985">
          <cell r="B16985">
            <v>5</v>
          </cell>
          <cell r="K16985" t="str">
            <v>SALÁRIOS, ENCARGOS E BENEFÍCIOS</v>
          </cell>
          <cell r="P16985">
            <v>700</v>
          </cell>
          <cell r="Q16985">
            <v>46143</v>
          </cell>
          <cell r="W16985" t="str">
            <v>SP INT 2</v>
          </cell>
          <cell r="X16985" t="str">
            <v>SP INT 2</v>
          </cell>
        </row>
        <row r="16986">
          <cell r="B16986">
            <v>5</v>
          </cell>
          <cell r="K16986" t="str">
            <v>SALÁRIOS, ENCARGOS E BENEFÍCIOS</v>
          </cell>
          <cell r="P16986">
            <v>336</v>
          </cell>
          <cell r="Q16986">
            <v>46143</v>
          </cell>
          <cell r="W16986" t="str">
            <v>SP INT 2</v>
          </cell>
          <cell r="X16986" t="str">
            <v>SP INT 2</v>
          </cell>
        </row>
        <row r="16987">
          <cell r="B16987">
            <v>5</v>
          </cell>
          <cell r="K16987" t="str">
            <v>SALÁRIOS, ENCARGOS E BENEFÍCIOS</v>
          </cell>
          <cell r="P16987">
            <v>120</v>
          </cell>
          <cell r="Q16987">
            <v>46143</v>
          </cell>
          <cell r="W16987" t="str">
            <v>SP INT 2</v>
          </cell>
          <cell r="X16987" t="str">
            <v>SP INT 2</v>
          </cell>
        </row>
        <row r="16988">
          <cell r="B16988">
            <v>5</v>
          </cell>
          <cell r="K16988" t="str">
            <v>SALÁRIOS, ENCARGOS E BENEFÍCIOS</v>
          </cell>
          <cell r="P16988">
            <v>500</v>
          </cell>
          <cell r="Q16988">
            <v>46143</v>
          </cell>
          <cell r="W16988" t="str">
            <v>SP INT 2</v>
          </cell>
          <cell r="X16988" t="str">
            <v>SP INT 2</v>
          </cell>
        </row>
        <row r="16989">
          <cell r="B16989">
            <v>5</v>
          </cell>
          <cell r="K16989" t="str">
            <v>SALÁRIOS, ENCARGOS E BENEFÍCIOS</v>
          </cell>
          <cell r="P16989">
            <v>97.37</v>
          </cell>
          <cell r="Q16989">
            <v>46143</v>
          </cell>
          <cell r="W16989" t="str">
            <v>SP INT 2</v>
          </cell>
          <cell r="X16989" t="str">
            <v>SP INT 2</v>
          </cell>
        </row>
        <row r="16990">
          <cell r="B16990">
            <v>5</v>
          </cell>
          <cell r="K16990" t="str">
            <v>VIAGEM E LOGÍSTICA</v>
          </cell>
          <cell r="P16990">
            <v>20.22</v>
          </cell>
          <cell r="Q16990">
            <v>46143</v>
          </cell>
          <cell r="W16990" t="str">
            <v>SP INT 2</v>
          </cell>
          <cell r="X16990" t="str">
            <v>SP INT 2</v>
          </cell>
        </row>
        <row r="16991">
          <cell r="B16991">
            <v>5</v>
          </cell>
          <cell r="K16991" t="str">
            <v>VIAGEM E LOGÍSTICA</v>
          </cell>
          <cell r="P16991">
            <v>2201</v>
          </cell>
          <cell r="Q16991">
            <v>46143</v>
          </cell>
          <cell r="W16991" t="str">
            <v>SP INT 2</v>
          </cell>
          <cell r="X16991" t="str">
            <v>SP INT 2</v>
          </cell>
        </row>
        <row r="16992">
          <cell r="B16992">
            <v>5</v>
          </cell>
          <cell r="K16992" t="str">
            <v>MARKETING</v>
          </cell>
          <cell r="P16992">
            <v>44911.5</v>
          </cell>
          <cell r="Q16992">
            <v>46143</v>
          </cell>
          <cell r="W16992" t="str">
            <v>SP INT 2</v>
          </cell>
          <cell r="X16992" t="str">
            <v>SP INT 2</v>
          </cell>
        </row>
        <row r="16993">
          <cell r="B16993">
            <v>5</v>
          </cell>
          <cell r="K16993" t="str">
            <v>PLANTÕES E LOJAS</v>
          </cell>
          <cell r="P16993">
            <v>0</v>
          </cell>
          <cell r="Q16993">
            <v>46143</v>
          </cell>
          <cell r="W16993" t="str">
            <v>SP INT 2</v>
          </cell>
          <cell r="X16993" t="str">
            <v>SP INT 2</v>
          </cell>
        </row>
        <row r="16994">
          <cell r="B16994">
            <v>5</v>
          </cell>
          <cell r="K16994" t="str">
            <v>PLANTÕES E LOJAS</v>
          </cell>
          <cell r="P16994">
            <v>11.4</v>
          </cell>
          <cell r="Q16994">
            <v>46143</v>
          </cell>
          <cell r="W16994" t="str">
            <v>SP INT 2</v>
          </cell>
          <cell r="X16994" t="str">
            <v>SP INT 2</v>
          </cell>
        </row>
        <row r="16995">
          <cell r="B16995">
            <v>5</v>
          </cell>
          <cell r="K16995" t="str">
            <v>PLANTÕES E LOJAS</v>
          </cell>
          <cell r="P16995">
            <v>7582.95</v>
          </cell>
          <cell r="Q16995">
            <v>46143</v>
          </cell>
          <cell r="W16995" t="str">
            <v>SP INT 2</v>
          </cell>
          <cell r="X16995" t="str">
            <v>SP INT 2</v>
          </cell>
        </row>
        <row r="16996">
          <cell r="B16996">
            <v>5</v>
          </cell>
          <cell r="K16996" t="str">
            <v>PLANTÕES E LOJAS</v>
          </cell>
          <cell r="P16996">
            <v>721.3</v>
          </cell>
          <cell r="Q16996">
            <v>46143</v>
          </cell>
          <cell r="W16996" t="str">
            <v>SP INT 2</v>
          </cell>
          <cell r="X16996" t="str">
            <v>SP INT 2</v>
          </cell>
        </row>
        <row r="16997">
          <cell r="B16997">
            <v>5</v>
          </cell>
          <cell r="K16997" t="str">
            <v>PLANTÕES E LOJAS</v>
          </cell>
          <cell r="P16997">
            <v>1133.28</v>
          </cell>
          <cell r="Q16997">
            <v>46143</v>
          </cell>
          <cell r="W16997" t="str">
            <v>SP INT 2</v>
          </cell>
          <cell r="X16997" t="str">
            <v>SP INT 2</v>
          </cell>
        </row>
        <row r="16998">
          <cell r="B16998">
            <v>5</v>
          </cell>
          <cell r="K16998" t="str">
            <v>PLANTÕES E LOJAS</v>
          </cell>
          <cell r="P16998">
            <v>5.77</v>
          </cell>
          <cell r="Q16998">
            <v>46143</v>
          </cell>
          <cell r="W16998" t="str">
            <v>SP INT 2</v>
          </cell>
          <cell r="X16998" t="str">
            <v>SP INT 2</v>
          </cell>
        </row>
        <row r="16999">
          <cell r="B16999">
            <v>5</v>
          </cell>
          <cell r="K16999" t="str">
            <v>PLANTÕES E LOJAS</v>
          </cell>
          <cell r="P16999">
            <v>204.42</v>
          </cell>
          <cell r="Q16999">
            <v>46143</v>
          </cell>
          <cell r="W16999" t="str">
            <v>SP INT 2</v>
          </cell>
          <cell r="X16999" t="str">
            <v>SP INT 2</v>
          </cell>
        </row>
        <row r="17000">
          <cell r="B17000">
            <v>5</v>
          </cell>
          <cell r="K17000" t="str">
            <v>PLANTÕES E LOJAS</v>
          </cell>
          <cell r="P17000">
            <v>0</v>
          </cell>
          <cell r="Q17000">
            <v>46143</v>
          </cell>
          <cell r="W17000" t="str">
            <v>SP INT 2</v>
          </cell>
          <cell r="X17000" t="str">
            <v>SP INT 2</v>
          </cell>
        </row>
        <row r="17001">
          <cell r="B17001">
            <v>5</v>
          </cell>
          <cell r="K17001" t="str">
            <v>PLANTÕES E LOJAS</v>
          </cell>
          <cell r="P17001">
            <v>39.67</v>
          </cell>
          <cell r="Q17001">
            <v>46143</v>
          </cell>
          <cell r="W17001" t="str">
            <v>SP INT 2</v>
          </cell>
          <cell r="X17001" t="str">
            <v>SP INT 2</v>
          </cell>
        </row>
        <row r="17002">
          <cell r="B17002">
            <v>5</v>
          </cell>
          <cell r="K17002" t="str">
            <v>PLANTÕES E LOJAS</v>
          </cell>
          <cell r="P17002">
            <v>2219.4</v>
          </cell>
          <cell r="Q17002">
            <v>46143</v>
          </cell>
          <cell r="W17002" t="str">
            <v>SP INT 2</v>
          </cell>
          <cell r="X17002" t="str">
            <v>SP INT 2</v>
          </cell>
        </row>
        <row r="17003">
          <cell r="B17003">
            <v>5</v>
          </cell>
          <cell r="K17003" t="str">
            <v>PLANTÕES E LOJAS</v>
          </cell>
          <cell r="P17003">
            <v>573.34</v>
          </cell>
          <cell r="Q17003">
            <v>46143</v>
          </cell>
          <cell r="W17003" t="str">
            <v>SP INT 2</v>
          </cell>
          <cell r="X17003" t="str">
            <v>SP INT 2</v>
          </cell>
        </row>
        <row r="17004">
          <cell r="B17004">
            <v>5</v>
          </cell>
          <cell r="K17004" t="str">
            <v>PLANTÕES E LOJAS</v>
          </cell>
          <cell r="P17004">
            <v>192.35</v>
          </cell>
          <cell r="Q17004">
            <v>46143</v>
          </cell>
          <cell r="W17004" t="str">
            <v>SP INT 2</v>
          </cell>
          <cell r="X17004" t="str">
            <v>SP INT 2</v>
          </cell>
        </row>
        <row r="17005">
          <cell r="B17005">
            <v>5</v>
          </cell>
          <cell r="K17005" t="str">
            <v>PLANTÕES E LOJAS</v>
          </cell>
          <cell r="P17005">
            <v>853.83</v>
          </cell>
          <cell r="Q17005">
            <v>46143</v>
          </cell>
          <cell r="W17005" t="str">
            <v>SP INT 2</v>
          </cell>
          <cell r="X17005" t="str">
            <v>SP INT 2</v>
          </cell>
        </row>
        <row r="17006">
          <cell r="B17006">
            <v>5</v>
          </cell>
          <cell r="K17006" t="str">
            <v>PLANTÕES E LOJAS</v>
          </cell>
          <cell r="P17006">
            <v>531.41</v>
          </cell>
          <cell r="Q17006">
            <v>46143</v>
          </cell>
          <cell r="W17006" t="str">
            <v>SP INT 2</v>
          </cell>
          <cell r="X17006" t="str">
            <v>SP INT 2</v>
          </cell>
        </row>
        <row r="17007">
          <cell r="B17007">
            <v>5</v>
          </cell>
          <cell r="K17007" t="str">
            <v>PLANTÕES E LOJAS</v>
          </cell>
          <cell r="P17007">
            <v>0</v>
          </cell>
          <cell r="Q17007">
            <v>46143</v>
          </cell>
          <cell r="W17007" t="str">
            <v>SP INT 2</v>
          </cell>
          <cell r="X17007" t="str">
            <v>SP INT 2</v>
          </cell>
        </row>
        <row r="17008">
          <cell r="B17008">
            <v>5</v>
          </cell>
          <cell r="K17008" t="str">
            <v>PLANTÕES E LOJAS</v>
          </cell>
          <cell r="P17008">
            <v>39.67</v>
          </cell>
          <cell r="Q17008">
            <v>46143</v>
          </cell>
          <cell r="W17008" t="str">
            <v>SP INT 2</v>
          </cell>
          <cell r="X17008" t="str">
            <v>SP INT 2</v>
          </cell>
        </row>
        <row r="17009">
          <cell r="B17009">
            <v>5</v>
          </cell>
          <cell r="K17009" t="str">
            <v>SALÁRIOS, ENCARGOS E BENEFÍCIOS</v>
          </cell>
          <cell r="P17009">
            <v>0</v>
          </cell>
          <cell r="Q17009">
            <v>46143</v>
          </cell>
          <cell r="W17009" t="str">
            <v>SP INT 2</v>
          </cell>
          <cell r="X17009" t="str">
            <v>SP INT 2</v>
          </cell>
        </row>
        <row r="17010">
          <cell r="B17010">
            <v>5</v>
          </cell>
          <cell r="K17010" t="str">
            <v>PLANTÕES E LOJAS</v>
          </cell>
          <cell r="P17010">
            <v>39438.32</v>
          </cell>
          <cell r="Q17010">
            <v>46143</v>
          </cell>
          <cell r="W17010" t="str">
            <v>SP INT 2</v>
          </cell>
          <cell r="X17010" t="str">
            <v>SP INT 2</v>
          </cell>
        </row>
        <row r="17011">
          <cell r="B17011">
            <v>5</v>
          </cell>
          <cell r="K17011" t="str">
            <v>PLANTÕES E LOJAS</v>
          </cell>
          <cell r="P17011">
            <v>0</v>
          </cell>
          <cell r="Q17011">
            <v>46143</v>
          </cell>
          <cell r="W17011" t="str">
            <v>SP INT 2</v>
          </cell>
          <cell r="X17011" t="str">
            <v>SP INT 2</v>
          </cell>
        </row>
        <row r="17012">
          <cell r="B17012">
            <v>5</v>
          </cell>
          <cell r="K17012" t="str">
            <v>PLANTÕES E LOJAS</v>
          </cell>
          <cell r="P17012">
            <v>2968.45</v>
          </cell>
          <cell r="Q17012">
            <v>46143</v>
          </cell>
          <cell r="W17012" t="str">
            <v>SP INT 2</v>
          </cell>
          <cell r="X17012" t="str">
            <v>SP INT 2</v>
          </cell>
        </row>
        <row r="17013">
          <cell r="B17013">
            <v>5</v>
          </cell>
          <cell r="K17013" t="str">
            <v>PLANTÕES E LOJAS</v>
          </cell>
          <cell r="P17013">
            <v>554.85</v>
          </cell>
          <cell r="Q17013">
            <v>46143</v>
          </cell>
          <cell r="W17013" t="str">
            <v>SP INT 2</v>
          </cell>
          <cell r="X17013" t="str">
            <v>SP INT 2</v>
          </cell>
        </row>
        <row r="17014">
          <cell r="B17014">
            <v>5</v>
          </cell>
          <cell r="K17014" t="str">
            <v>PLANTÕES E LOJAS</v>
          </cell>
          <cell r="P17014">
            <v>2257.86</v>
          </cell>
          <cell r="Q17014">
            <v>46143</v>
          </cell>
          <cell r="W17014" t="str">
            <v>SP INT 2</v>
          </cell>
          <cell r="X17014" t="str">
            <v>SP INT 2</v>
          </cell>
        </row>
        <row r="17015">
          <cell r="B17015">
            <v>5</v>
          </cell>
          <cell r="K17015" t="str">
            <v>PLANTÕES E LOJAS</v>
          </cell>
          <cell r="P17015">
            <v>1186.3900000000001</v>
          </cell>
          <cell r="Q17015">
            <v>46143</v>
          </cell>
          <cell r="W17015" t="str">
            <v>SP INT 2</v>
          </cell>
          <cell r="X17015" t="str">
            <v>SP INT 2</v>
          </cell>
        </row>
        <row r="17016">
          <cell r="B17016">
            <v>5</v>
          </cell>
          <cell r="K17016" t="str">
            <v>PLANTÕES E LOJAS</v>
          </cell>
          <cell r="P17016">
            <v>258.47000000000003</v>
          </cell>
          <cell r="Q17016">
            <v>46143</v>
          </cell>
          <cell r="W17016" t="str">
            <v>SP INT 2</v>
          </cell>
          <cell r="X17016" t="str">
            <v>SP INT 2</v>
          </cell>
        </row>
        <row r="17017">
          <cell r="B17017">
            <v>5</v>
          </cell>
          <cell r="K17017" t="str">
            <v>MARKETING</v>
          </cell>
          <cell r="P17017">
            <v>10923</v>
          </cell>
          <cell r="Q17017">
            <v>46143</v>
          </cell>
          <cell r="W17017" t="str">
            <v>SP INT 3</v>
          </cell>
          <cell r="X17017" t="str">
            <v>SP INT 3</v>
          </cell>
        </row>
        <row r="17018">
          <cell r="B17018">
            <v>5</v>
          </cell>
          <cell r="K17018" t="str">
            <v>MARKETING</v>
          </cell>
          <cell r="P17018">
            <v>6961.14</v>
          </cell>
          <cell r="Q17018">
            <v>46143</v>
          </cell>
          <cell r="W17018" t="str">
            <v>SP INT 3</v>
          </cell>
          <cell r="X17018" t="str">
            <v>SP INT 3</v>
          </cell>
        </row>
        <row r="17019">
          <cell r="B17019">
            <v>5</v>
          </cell>
          <cell r="K17019" t="str">
            <v>ADMINISTRATIVO</v>
          </cell>
          <cell r="P17019">
            <v>15.09</v>
          </cell>
          <cell r="Q17019">
            <v>46143</v>
          </cell>
          <cell r="W17019" t="str">
            <v>SP INT 3</v>
          </cell>
          <cell r="X17019" t="str">
            <v>SP INT 3</v>
          </cell>
        </row>
        <row r="17020">
          <cell r="B17020">
            <v>5</v>
          </cell>
          <cell r="K17020" t="str">
            <v>COMISSÕES E PREMIAÇÕES (Contratada)</v>
          </cell>
          <cell r="P17020">
            <v>-78396.358157186274</v>
          </cell>
          <cell r="Q17020">
            <v>46143</v>
          </cell>
          <cell r="W17020" t="str">
            <v>SP INT 3</v>
          </cell>
          <cell r="X17020" t="str">
            <v>SP INT 3</v>
          </cell>
        </row>
        <row r="17021">
          <cell r="B17021">
            <v>5</v>
          </cell>
          <cell r="K17021" t="str">
            <v>SALÁRIOS, ENCARGOS E BENEFÍCIOS</v>
          </cell>
          <cell r="P17021">
            <v>978.86</v>
          </cell>
          <cell r="Q17021">
            <v>46143</v>
          </cell>
          <cell r="W17021" t="str">
            <v>SP INT 3</v>
          </cell>
          <cell r="X17021" t="str">
            <v>SP INT 3</v>
          </cell>
        </row>
        <row r="17022">
          <cell r="B17022">
            <v>5</v>
          </cell>
          <cell r="K17022" t="str">
            <v>SALÁRIOS, ENCARGOS E BENEFÍCIOS</v>
          </cell>
          <cell r="P17022">
            <v>64</v>
          </cell>
          <cell r="Q17022">
            <v>46143</v>
          </cell>
          <cell r="W17022" t="str">
            <v>SP INT 3</v>
          </cell>
          <cell r="X17022" t="str">
            <v>SP INT 3</v>
          </cell>
        </row>
        <row r="17023">
          <cell r="B17023">
            <v>5</v>
          </cell>
          <cell r="K17023" t="str">
            <v>SALÁRIOS, ENCARGOS E BENEFÍCIOS</v>
          </cell>
          <cell r="P17023">
            <v>500</v>
          </cell>
          <cell r="Q17023">
            <v>46143</v>
          </cell>
          <cell r="W17023" t="str">
            <v>SP INT 3</v>
          </cell>
          <cell r="X17023" t="str">
            <v>SP INT 3</v>
          </cell>
        </row>
        <row r="17024">
          <cell r="B17024">
            <v>5</v>
          </cell>
          <cell r="K17024" t="str">
            <v>SALÁRIOS, ENCARGOS E BENEFÍCIOS</v>
          </cell>
          <cell r="P17024">
            <v>65.58</v>
          </cell>
          <cell r="Q17024">
            <v>46143</v>
          </cell>
          <cell r="W17024" t="str">
            <v>SP INT 3</v>
          </cell>
          <cell r="X17024" t="str">
            <v>SP INT 3</v>
          </cell>
        </row>
        <row r="17025">
          <cell r="B17025">
            <v>5</v>
          </cell>
          <cell r="K17025" t="str">
            <v>PLANTÕES E LOJAS</v>
          </cell>
          <cell r="P17025">
            <v>91.27</v>
          </cell>
          <cell r="Q17025">
            <v>46143</v>
          </cell>
          <cell r="W17025" t="str">
            <v>SP INT 3</v>
          </cell>
          <cell r="X17025" t="str">
            <v>SP INT 3</v>
          </cell>
        </row>
        <row r="17026">
          <cell r="B17026">
            <v>5</v>
          </cell>
          <cell r="K17026" t="str">
            <v>PLANTÕES E LOJAS</v>
          </cell>
          <cell r="P17026">
            <v>0</v>
          </cell>
          <cell r="Q17026">
            <v>46143</v>
          </cell>
          <cell r="W17026" t="str">
            <v>SP INT 3</v>
          </cell>
          <cell r="X17026" t="str">
            <v>SP INT 3</v>
          </cell>
        </row>
        <row r="17027">
          <cell r="B17027">
            <v>5</v>
          </cell>
          <cell r="K17027" t="str">
            <v>PLANTÕES E LOJAS</v>
          </cell>
          <cell r="P17027">
            <v>39.67</v>
          </cell>
          <cell r="Q17027">
            <v>46143</v>
          </cell>
          <cell r="W17027" t="str">
            <v>SP INT 3</v>
          </cell>
          <cell r="X17027" t="str">
            <v>SP INT 3</v>
          </cell>
        </row>
        <row r="17028">
          <cell r="B17028">
            <v>5</v>
          </cell>
          <cell r="K17028" t="str">
            <v>PLANTÕES E LOJAS</v>
          </cell>
          <cell r="P17028">
            <v>11836.79</v>
          </cell>
          <cell r="Q17028">
            <v>46143</v>
          </cell>
          <cell r="W17028" t="str">
            <v>SP INT 3</v>
          </cell>
          <cell r="X17028" t="str">
            <v>SP INT 3</v>
          </cell>
        </row>
        <row r="17029">
          <cell r="B17029">
            <v>5</v>
          </cell>
          <cell r="K17029" t="str">
            <v>PLANTÕES E LOJAS</v>
          </cell>
          <cell r="P17029">
            <v>770.62</v>
          </cell>
          <cell r="Q17029">
            <v>46143</v>
          </cell>
          <cell r="W17029" t="str">
            <v>SP INT 3</v>
          </cell>
          <cell r="X17029" t="str">
            <v>SP INT 3</v>
          </cell>
        </row>
        <row r="17030">
          <cell r="B17030">
            <v>5</v>
          </cell>
          <cell r="K17030" t="str">
            <v>PLANTÕES E LOJAS</v>
          </cell>
          <cell r="P17030">
            <v>1266.72</v>
          </cell>
          <cell r="Q17030">
            <v>46143</v>
          </cell>
          <cell r="W17030" t="str">
            <v>SP INT 3</v>
          </cell>
          <cell r="X17030" t="str">
            <v>SP INT 3</v>
          </cell>
        </row>
        <row r="17031">
          <cell r="B17031">
            <v>5</v>
          </cell>
          <cell r="K17031" t="str">
            <v>PLANTÕES E LOJAS</v>
          </cell>
          <cell r="P17031">
            <v>68.61</v>
          </cell>
          <cell r="Q17031">
            <v>46143</v>
          </cell>
          <cell r="W17031" t="str">
            <v>SP INT 3</v>
          </cell>
          <cell r="X17031" t="str">
            <v>SP INT 3</v>
          </cell>
        </row>
        <row r="17032">
          <cell r="B17032">
            <v>5</v>
          </cell>
          <cell r="K17032" t="str">
            <v>PLANTÕES E LOJAS</v>
          </cell>
          <cell r="P17032">
            <v>3251.88</v>
          </cell>
          <cell r="Q17032">
            <v>46143</v>
          </cell>
          <cell r="W17032" t="str">
            <v>SP INT 3</v>
          </cell>
          <cell r="X17032" t="str">
            <v>SP INT 3</v>
          </cell>
        </row>
        <row r="17033">
          <cell r="B17033">
            <v>5</v>
          </cell>
          <cell r="K17033" t="str">
            <v>PLANTÕES E LOJAS</v>
          </cell>
          <cell r="P17033">
            <v>0</v>
          </cell>
          <cell r="Q17033">
            <v>46143</v>
          </cell>
          <cell r="W17033" t="str">
            <v>SP INT 3</v>
          </cell>
          <cell r="X17033" t="str">
            <v>SP INT 3</v>
          </cell>
        </row>
        <row r="17034">
          <cell r="B17034">
            <v>5</v>
          </cell>
          <cell r="K17034" t="str">
            <v>PLANTÕES E LOJAS</v>
          </cell>
          <cell r="P17034">
            <v>11661.09</v>
          </cell>
          <cell r="Q17034">
            <v>46143</v>
          </cell>
          <cell r="W17034" t="str">
            <v>SP INT 3</v>
          </cell>
          <cell r="X17034" t="str">
            <v>SP INT 3</v>
          </cell>
        </row>
        <row r="17035">
          <cell r="B17035">
            <v>5</v>
          </cell>
          <cell r="K17035" t="str">
            <v>PLANTÕES E LOJAS</v>
          </cell>
          <cell r="P17035">
            <v>36959.160000000003</v>
          </cell>
          <cell r="Q17035">
            <v>46143</v>
          </cell>
          <cell r="W17035" t="str">
            <v>SP INT 3</v>
          </cell>
          <cell r="X17035" t="str">
            <v>SP INT 3</v>
          </cell>
        </row>
        <row r="17036">
          <cell r="B17036">
            <v>5</v>
          </cell>
          <cell r="K17036" t="str">
            <v>PLANTÕES E LOJAS</v>
          </cell>
          <cell r="P17036">
            <v>793.44</v>
          </cell>
          <cell r="Q17036">
            <v>46143</v>
          </cell>
          <cell r="W17036" t="str">
            <v>SP INT 3</v>
          </cell>
          <cell r="X17036" t="str">
            <v>SP INT 3</v>
          </cell>
        </row>
        <row r="17037">
          <cell r="B17037">
            <v>5</v>
          </cell>
          <cell r="K17037" t="str">
            <v>PLANTÕES E LOJAS</v>
          </cell>
          <cell r="P17037">
            <v>696.3</v>
          </cell>
          <cell r="Q17037">
            <v>46143</v>
          </cell>
          <cell r="W17037" t="str">
            <v>SP INT 3</v>
          </cell>
          <cell r="X17037" t="str">
            <v>SP INT 3</v>
          </cell>
        </row>
        <row r="17038">
          <cell r="B17038">
            <v>5</v>
          </cell>
          <cell r="K17038" t="str">
            <v>PLANTÕES E LOJAS</v>
          </cell>
          <cell r="P17038">
            <v>70.739999999999995</v>
          </cell>
          <cell r="Q17038">
            <v>46143</v>
          </cell>
          <cell r="W17038" t="str">
            <v>SP INT 3</v>
          </cell>
          <cell r="X17038" t="str">
            <v>SP INT 3</v>
          </cell>
        </row>
        <row r="17039">
          <cell r="B17039">
            <v>5</v>
          </cell>
          <cell r="K17039" t="str">
            <v>PLANTÕES E LOJAS</v>
          </cell>
          <cell r="P17039">
            <v>51.17</v>
          </cell>
          <cell r="Q17039">
            <v>46143</v>
          </cell>
          <cell r="W17039" t="str">
            <v>SP INT 3</v>
          </cell>
          <cell r="X17039" t="str">
            <v>SP INT 3</v>
          </cell>
        </row>
        <row r="17040">
          <cell r="B17040">
            <v>5</v>
          </cell>
          <cell r="K17040" t="str">
            <v>PLANTÕES E LOJAS</v>
          </cell>
          <cell r="P17040">
            <v>0</v>
          </cell>
          <cell r="Q17040">
            <v>46143</v>
          </cell>
          <cell r="W17040" t="str">
            <v>SP INT 3</v>
          </cell>
          <cell r="X17040" t="str">
            <v>SP INT 3</v>
          </cell>
        </row>
        <row r="17041">
          <cell r="B17041">
            <v>5</v>
          </cell>
          <cell r="K17041" t="str">
            <v>PLANTÕES E LOJAS</v>
          </cell>
          <cell r="P17041">
            <v>2829.73</v>
          </cell>
          <cell r="Q17041">
            <v>46143</v>
          </cell>
          <cell r="W17041" t="str">
            <v>SP INT 3</v>
          </cell>
          <cell r="X17041" t="str">
            <v>SP INT 3</v>
          </cell>
        </row>
        <row r="17042">
          <cell r="B17042">
            <v>5</v>
          </cell>
          <cell r="K17042" t="str">
            <v>PLANTÕES E LOJAS</v>
          </cell>
          <cell r="P17042">
            <v>11762.81</v>
          </cell>
          <cell r="Q17042">
            <v>46143</v>
          </cell>
          <cell r="W17042" t="str">
            <v>SP INT 3</v>
          </cell>
          <cell r="X17042" t="str">
            <v>SP INT 3</v>
          </cell>
        </row>
        <row r="17043">
          <cell r="B17043">
            <v>5</v>
          </cell>
          <cell r="K17043" t="str">
            <v>PLANTÕES E LOJAS</v>
          </cell>
          <cell r="P17043">
            <v>696.83</v>
          </cell>
          <cell r="Q17043">
            <v>46143</v>
          </cell>
          <cell r="W17043" t="str">
            <v>SP INT 3</v>
          </cell>
          <cell r="X17043" t="str">
            <v>SP INT 3</v>
          </cell>
        </row>
        <row r="17044">
          <cell r="B17044">
            <v>5</v>
          </cell>
          <cell r="K17044" t="str">
            <v>PLANTÕES E LOJAS</v>
          </cell>
          <cell r="P17044">
            <v>16.73</v>
          </cell>
          <cell r="Q17044">
            <v>46143</v>
          </cell>
          <cell r="W17044" t="str">
            <v>SP INT 3</v>
          </cell>
          <cell r="X17044" t="str">
            <v>SP INT 3</v>
          </cell>
        </row>
        <row r="17045">
          <cell r="B17045">
            <v>5</v>
          </cell>
          <cell r="K17045" t="str">
            <v>PLANTÕES E LOJAS</v>
          </cell>
          <cell r="P17045">
            <v>526.88</v>
          </cell>
          <cell r="Q17045">
            <v>46143</v>
          </cell>
          <cell r="W17045" t="str">
            <v>SP INT 3</v>
          </cell>
          <cell r="X17045" t="str">
            <v>SP INT 3</v>
          </cell>
        </row>
        <row r="17046">
          <cell r="B17046">
            <v>5</v>
          </cell>
          <cell r="K17046" t="str">
            <v>JURÍDICO</v>
          </cell>
          <cell r="P17046">
            <v>10761.27</v>
          </cell>
          <cell r="Q17046">
            <v>46143</v>
          </cell>
          <cell r="W17046" t="str">
            <v>SP INT 3</v>
          </cell>
          <cell r="X17046" t="str">
            <v>SP INT 3</v>
          </cell>
        </row>
        <row r="17047">
          <cell r="B17047">
            <v>5</v>
          </cell>
          <cell r="K17047" t="str">
            <v>JURÍDICO</v>
          </cell>
          <cell r="P17047">
            <v>130.69999999999999</v>
          </cell>
          <cell r="Q17047">
            <v>46143</v>
          </cell>
          <cell r="W17047" t="str">
            <v>SP INT 3</v>
          </cell>
          <cell r="X17047" t="str">
            <v>SP INT 3</v>
          </cell>
        </row>
        <row r="17048">
          <cell r="B17048">
            <v>5</v>
          </cell>
          <cell r="K17048" t="str">
            <v>SALÁRIOS, ENCARGOS E BENEFÍCIOS</v>
          </cell>
          <cell r="P17048">
            <v>44.13</v>
          </cell>
          <cell r="Q17048">
            <v>46143</v>
          </cell>
          <cell r="W17048" t="str">
            <v>SP INT 3</v>
          </cell>
          <cell r="X17048" t="str">
            <v>SP INT 3</v>
          </cell>
        </row>
        <row r="17049">
          <cell r="B17049">
            <v>5</v>
          </cell>
          <cell r="K17049" t="str">
            <v>SALÁRIOS, ENCARGOS E BENEFÍCIOS</v>
          </cell>
          <cell r="P17049">
            <v>24</v>
          </cell>
          <cell r="Q17049">
            <v>46143</v>
          </cell>
          <cell r="W17049" t="str">
            <v>SP INT 3</v>
          </cell>
          <cell r="X17049" t="str">
            <v>SP INT 3</v>
          </cell>
        </row>
        <row r="17050">
          <cell r="B17050">
            <v>5</v>
          </cell>
          <cell r="K17050" t="str">
            <v>SALÁRIOS, ENCARGOS E BENEFÍCIOS</v>
          </cell>
          <cell r="P17050">
            <v>18.260000000000002</v>
          </cell>
          <cell r="Q17050">
            <v>46143</v>
          </cell>
          <cell r="W17050" t="str">
            <v>SP INT 3</v>
          </cell>
          <cell r="X17050" t="str">
            <v>SP INT 3</v>
          </cell>
        </row>
        <row r="17051">
          <cell r="B17051">
            <v>5</v>
          </cell>
          <cell r="K17051" t="str">
            <v>PLANTÕES E LOJAS</v>
          </cell>
          <cell r="P17051">
            <v>316.66000000000003</v>
          </cell>
          <cell r="Q17051">
            <v>46143</v>
          </cell>
          <cell r="W17051" t="str">
            <v>SP INT 3</v>
          </cell>
          <cell r="X17051" t="str">
            <v>SP INT 3</v>
          </cell>
        </row>
        <row r="17052">
          <cell r="B17052">
            <v>5</v>
          </cell>
          <cell r="K17052" t="str">
            <v>PLANTÕES E LOJAS</v>
          </cell>
          <cell r="P17052">
            <v>0</v>
          </cell>
          <cell r="Q17052">
            <v>46143</v>
          </cell>
          <cell r="W17052" t="str">
            <v>SP INT 3</v>
          </cell>
          <cell r="X17052" t="str">
            <v>SP INT 3</v>
          </cell>
        </row>
        <row r="17053">
          <cell r="B17053">
            <v>5</v>
          </cell>
          <cell r="K17053" t="str">
            <v>PLANTÕES E LOJAS</v>
          </cell>
          <cell r="P17053">
            <v>39.67</v>
          </cell>
          <cell r="Q17053">
            <v>46143</v>
          </cell>
          <cell r="W17053" t="str">
            <v>SP INT 3</v>
          </cell>
          <cell r="X17053" t="str">
            <v>SP INT 3</v>
          </cell>
        </row>
        <row r="17054">
          <cell r="B17054">
            <v>5</v>
          </cell>
          <cell r="K17054" t="str">
            <v>PLANTÕES E LOJAS</v>
          </cell>
          <cell r="P17054">
            <v>10.44</v>
          </cell>
          <cell r="Q17054">
            <v>46143</v>
          </cell>
          <cell r="W17054" t="str">
            <v>SP INT 3</v>
          </cell>
          <cell r="X17054" t="str">
            <v>SP INT 3</v>
          </cell>
        </row>
        <row r="17055">
          <cell r="B17055">
            <v>5</v>
          </cell>
          <cell r="K17055" t="str">
            <v>PLANTÕES E LOJAS</v>
          </cell>
          <cell r="P17055">
            <v>480.87</v>
          </cell>
          <cell r="Q17055">
            <v>46143</v>
          </cell>
          <cell r="W17055" t="str">
            <v>SP INT 3</v>
          </cell>
          <cell r="X17055" t="str">
            <v>SP INT 3</v>
          </cell>
        </row>
        <row r="17056">
          <cell r="B17056">
            <v>5</v>
          </cell>
          <cell r="K17056" t="str">
            <v>PLANTÕES E LOJAS</v>
          </cell>
          <cell r="P17056">
            <v>4965.59</v>
          </cell>
          <cell r="Q17056">
            <v>46143</v>
          </cell>
          <cell r="W17056" t="str">
            <v>SP INT 3</v>
          </cell>
          <cell r="X17056" t="str">
            <v>SP INT 3</v>
          </cell>
        </row>
        <row r="17057">
          <cell r="B17057">
            <v>5</v>
          </cell>
          <cell r="K17057" t="str">
            <v>PLANTÕES E LOJAS</v>
          </cell>
          <cell r="P17057">
            <v>1550.81</v>
          </cell>
          <cell r="Q17057">
            <v>46143</v>
          </cell>
          <cell r="W17057" t="str">
            <v>SP INT 3</v>
          </cell>
          <cell r="X17057" t="str">
            <v>SP INT 3</v>
          </cell>
        </row>
        <row r="17058">
          <cell r="B17058">
            <v>5</v>
          </cell>
          <cell r="K17058" t="str">
            <v>PLANTÕES E LOJAS</v>
          </cell>
          <cell r="P17058">
            <v>92.22</v>
          </cell>
          <cell r="Q17058">
            <v>46143</v>
          </cell>
          <cell r="W17058" t="str">
            <v>SP INT 3</v>
          </cell>
          <cell r="X17058" t="str">
            <v>SP INT 3</v>
          </cell>
        </row>
        <row r="17059">
          <cell r="B17059">
            <v>5</v>
          </cell>
          <cell r="K17059" t="str">
            <v>PLANTÕES E LOJAS</v>
          </cell>
          <cell r="P17059">
            <v>70.739999999999995</v>
          </cell>
          <cell r="Q17059">
            <v>46143</v>
          </cell>
          <cell r="W17059" t="str">
            <v>SP INT 3</v>
          </cell>
          <cell r="X17059" t="str">
            <v>SP INT 3</v>
          </cell>
        </row>
        <row r="17060">
          <cell r="B17060">
            <v>5</v>
          </cell>
          <cell r="K17060" t="str">
            <v>PLANTÕES E LOJAS</v>
          </cell>
          <cell r="P17060">
            <v>24.14</v>
          </cell>
          <cell r="Q17060">
            <v>46143</v>
          </cell>
          <cell r="W17060" t="str">
            <v>SP INT 3</v>
          </cell>
          <cell r="X17060" t="str">
            <v>SP INT 3</v>
          </cell>
        </row>
        <row r="17061">
          <cell r="B17061">
            <v>5</v>
          </cell>
          <cell r="K17061" t="str">
            <v>PLANTÕES E LOJAS</v>
          </cell>
          <cell r="P17061">
            <v>893.7</v>
          </cell>
          <cell r="Q17061">
            <v>46143</v>
          </cell>
          <cell r="W17061" t="str">
            <v>SP INT 3</v>
          </cell>
          <cell r="X17061" t="str">
            <v>SP INT 3</v>
          </cell>
        </row>
        <row r="17062">
          <cell r="B17062">
            <v>5</v>
          </cell>
          <cell r="K17062" t="str">
            <v>PLANTÕES E LOJAS</v>
          </cell>
          <cell r="P17062">
            <v>0</v>
          </cell>
          <cell r="Q17062">
            <v>46143</v>
          </cell>
          <cell r="W17062" t="str">
            <v>SP INT 3</v>
          </cell>
          <cell r="X17062" t="str">
            <v>SP INT 3</v>
          </cell>
        </row>
        <row r="17063">
          <cell r="B17063">
            <v>5</v>
          </cell>
          <cell r="K17063" t="str">
            <v>PLANTÕES E LOJAS</v>
          </cell>
          <cell r="P17063">
            <v>39.67</v>
          </cell>
          <cell r="Q17063">
            <v>46143</v>
          </cell>
          <cell r="W17063" t="str">
            <v>SP INT 3</v>
          </cell>
          <cell r="X17063" t="str">
            <v>SP INT 3</v>
          </cell>
        </row>
        <row r="17064">
          <cell r="B17064">
            <v>5</v>
          </cell>
          <cell r="K17064" t="str">
            <v>PLANTÕES E LOJAS</v>
          </cell>
          <cell r="P17064">
            <v>4642.24</v>
          </cell>
          <cell r="Q17064">
            <v>46143</v>
          </cell>
          <cell r="W17064" t="str">
            <v>SP INT 3</v>
          </cell>
          <cell r="X17064" t="str">
            <v>SP INT 3</v>
          </cell>
        </row>
        <row r="17065">
          <cell r="B17065">
            <v>5</v>
          </cell>
          <cell r="K17065" t="str">
            <v>PLANTÕES E LOJAS</v>
          </cell>
          <cell r="P17065">
            <v>3329.1</v>
          </cell>
          <cell r="Q17065">
            <v>46143</v>
          </cell>
          <cell r="W17065" t="str">
            <v>SP INT 3</v>
          </cell>
          <cell r="X17065" t="str">
            <v>SP INT 3</v>
          </cell>
        </row>
        <row r="17066">
          <cell r="B17066">
            <v>5</v>
          </cell>
          <cell r="K17066" t="str">
            <v>PLANTÕES E LOJAS</v>
          </cell>
          <cell r="P17066">
            <v>750.16</v>
          </cell>
          <cell r="Q17066">
            <v>46143</v>
          </cell>
          <cell r="W17066" t="str">
            <v>SP INT 3</v>
          </cell>
          <cell r="X17066" t="str">
            <v>SP INT 3</v>
          </cell>
        </row>
        <row r="17067">
          <cell r="B17067">
            <v>5</v>
          </cell>
          <cell r="K17067" t="str">
            <v>PLANTÕES E LOJAS</v>
          </cell>
          <cell r="P17067">
            <v>46.24</v>
          </cell>
          <cell r="Q17067">
            <v>46143</v>
          </cell>
          <cell r="W17067" t="str">
            <v>SP INT 3</v>
          </cell>
          <cell r="X17067" t="str">
            <v>SP INT 3</v>
          </cell>
        </row>
        <row r="17068">
          <cell r="B17068">
            <v>5</v>
          </cell>
          <cell r="K17068" t="str">
            <v>PLANTÕES E LOJAS</v>
          </cell>
          <cell r="P17068">
            <v>46.24</v>
          </cell>
          <cell r="Q17068">
            <v>46143</v>
          </cell>
          <cell r="W17068" t="str">
            <v>SP INT 3</v>
          </cell>
          <cell r="X17068" t="str">
            <v>SP INT 3</v>
          </cell>
        </row>
        <row r="17069">
          <cell r="B17069">
            <v>5</v>
          </cell>
          <cell r="K17069" t="str">
            <v>PLANTÕES E LOJAS</v>
          </cell>
          <cell r="P17069">
            <v>39.76</v>
          </cell>
          <cell r="Q17069">
            <v>46143</v>
          </cell>
          <cell r="W17069" t="str">
            <v>SP INT 3</v>
          </cell>
          <cell r="X17069" t="str">
            <v>SP INT 3</v>
          </cell>
        </row>
        <row r="17070">
          <cell r="B17070">
            <v>5</v>
          </cell>
          <cell r="K17070" t="str">
            <v>SERV. DESP.E ITBI</v>
          </cell>
          <cell r="P17070">
            <v>15158.78</v>
          </cell>
          <cell r="Q17070">
            <v>46143</v>
          </cell>
          <cell r="W17070" t="str">
            <v>SP INT 4</v>
          </cell>
          <cell r="X17070" t="str">
            <v>SP INT 4</v>
          </cell>
        </row>
        <row r="17071">
          <cell r="B17071">
            <v>5</v>
          </cell>
          <cell r="K17071" t="str">
            <v>SERV. DESP.E ITBI</v>
          </cell>
          <cell r="P17071">
            <v>12062.58</v>
          </cell>
          <cell r="Q17071">
            <v>46143</v>
          </cell>
          <cell r="W17071" t="str">
            <v>SP INT 4</v>
          </cell>
          <cell r="X17071" t="str">
            <v>SP INT 4</v>
          </cell>
        </row>
        <row r="17072">
          <cell r="B17072">
            <v>5</v>
          </cell>
          <cell r="K17072" t="str">
            <v>ADMINISTRATIVO</v>
          </cell>
          <cell r="P17072">
            <v>33.47</v>
          </cell>
          <cell r="Q17072">
            <v>46143</v>
          </cell>
          <cell r="W17072" t="str">
            <v>SP INT 4</v>
          </cell>
          <cell r="X17072" t="str">
            <v>SP INT 4</v>
          </cell>
        </row>
        <row r="17073">
          <cell r="B17073">
            <v>5</v>
          </cell>
          <cell r="K17073" t="str">
            <v>COMISSÕES E PREMIAÇÕES (Contratada)</v>
          </cell>
          <cell r="P17073">
            <v>-69707.239490662381</v>
          </cell>
          <cell r="Q17073">
            <v>46143</v>
          </cell>
          <cell r="W17073" t="str">
            <v>SP INT 4</v>
          </cell>
          <cell r="X17073" t="str">
            <v>SP INT 4</v>
          </cell>
        </row>
        <row r="17074">
          <cell r="B17074">
            <v>5</v>
          </cell>
          <cell r="K17074" t="str">
            <v>JURÍDICO</v>
          </cell>
          <cell r="P17074">
            <v>8866.1200000000008</v>
          </cell>
          <cell r="Q17074">
            <v>46143</v>
          </cell>
          <cell r="W17074" t="str">
            <v>SP INT 4</v>
          </cell>
          <cell r="X17074" t="str">
            <v>SP INT 4</v>
          </cell>
        </row>
        <row r="17075">
          <cell r="B17075">
            <v>5</v>
          </cell>
          <cell r="K17075" t="str">
            <v>JURÍDICO</v>
          </cell>
          <cell r="P17075">
            <v>107.69000000000001</v>
          </cell>
          <cell r="Q17075">
            <v>46143</v>
          </cell>
          <cell r="W17075" t="str">
            <v>SP INT 4</v>
          </cell>
          <cell r="X17075" t="str">
            <v>SP INT 4</v>
          </cell>
        </row>
        <row r="17076">
          <cell r="B17076">
            <v>5</v>
          </cell>
          <cell r="K17076" t="str">
            <v>JURÍDICO</v>
          </cell>
          <cell r="P17076">
            <v>-2704.1100000000006</v>
          </cell>
          <cell r="Q17076">
            <v>46143</v>
          </cell>
          <cell r="W17076" t="str">
            <v>SP INT 4</v>
          </cell>
          <cell r="X17076" t="str">
            <v>SP INT 4</v>
          </cell>
        </row>
        <row r="17077">
          <cell r="B17077">
            <v>5</v>
          </cell>
          <cell r="K17077" t="str">
            <v>JURÍDICO</v>
          </cell>
          <cell r="P17077">
            <v>1507.6</v>
          </cell>
          <cell r="Q17077">
            <v>46143</v>
          </cell>
          <cell r="W17077" t="str">
            <v>SP INT 4</v>
          </cell>
          <cell r="X17077" t="str">
            <v>SP INT 4</v>
          </cell>
        </row>
        <row r="17078">
          <cell r="B17078">
            <v>5</v>
          </cell>
          <cell r="K17078" t="str">
            <v>SALÁRIOS, ENCARGOS E BENEFÍCIOS</v>
          </cell>
          <cell r="P17078">
            <v>80</v>
          </cell>
          <cell r="Q17078">
            <v>46143</v>
          </cell>
          <cell r="W17078" t="str">
            <v>SP INT 4</v>
          </cell>
          <cell r="X17078" t="str">
            <v>SP INT 4</v>
          </cell>
        </row>
        <row r="17079">
          <cell r="B17079">
            <v>5</v>
          </cell>
          <cell r="K17079" t="str">
            <v>SALÁRIOS, ENCARGOS E BENEFÍCIOS</v>
          </cell>
          <cell r="P17079">
            <v>500</v>
          </cell>
          <cell r="Q17079">
            <v>46143</v>
          </cell>
          <cell r="W17079" t="str">
            <v>SP INT 4</v>
          </cell>
          <cell r="X17079" t="str">
            <v>SP INT 4</v>
          </cell>
        </row>
        <row r="17080">
          <cell r="B17080">
            <v>5</v>
          </cell>
          <cell r="K17080" t="str">
            <v>SALÁRIOS, ENCARGOS E BENEFÍCIOS</v>
          </cell>
          <cell r="P17080">
            <v>66.42</v>
          </cell>
          <cell r="Q17080">
            <v>46143</v>
          </cell>
          <cell r="W17080" t="str">
            <v>SP INT 4</v>
          </cell>
          <cell r="X17080" t="str">
            <v>SP INT 4</v>
          </cell>
        </row>
        <row r="17081">
          <cell r="B17081">
            <v>5</v>
          </cell>
          <cell r="K17081" t="str">
            <v>MARKETING</v>
          </cell>
          <cell r="P17081">
            <v>74224.23</v>
          </cell>
          <cell r="Q17081">
            <v>46143</v>
          </cell>
          <cell r="W17081" t="str">
            <v>SP INT 4</v>
          </cell>
          <cell r="X17081" t="str">
            <v>SP INT 4</v>
          </cell>
        </row>
        <row r="17082">
          <cell r="B17082">
            <v>5</v>
          </cell>
          <cell r="K17082" t="str">
            <v>PLANTÕES E LOJAS</v>
          </cell>
          <cell r="P17082">
            <v>0</v>
          </cell>
          <cell r="Q17082">
            <v>46143</v>
          </cell>
          <cell r="W17082" t="str">
            <v>SP INT 4</v>
          </cell>
          <cell r="X17082" t="str">
            <v>SP INT 4</v>
          </cell>
        </row>
        <row r="17083">
          <cell r="B17083">
            <v>5</v>
          </cell>
          <cell r="K17083" t="str">
            <v>PLANTÕES E LOJAS</v>
          </cell>
          <cell r="P17083">
            <v>22.66</v>
          </cell>
          <cell r="Q17083">
            <v>46143</v>
          </cell>
          <cell r="W17083" t="str">
            <v>SP INT 4</v>
          </cell>
          <cell r="X17083" t="str">
            <v>SP INT 4</v>
          </cell>
        </row>
        <row r="17084">
          <cell r="B17084">
            <v>5</v>
          </cell>
          <cell r="K17084" t="str">
            <v>PLANTÕES E LOJAS</v>
          </cell>
          <cell r="P17084">
            <v>4577.51</v>
          </cell>
          <cell r="Q17084">
            <v>46143</v>
          </cell>
          <cell r="W17084" t="str">
            <v>SP INT 4</v>
          </cell>
          <cell r="X17084" t="str">
            <v>SP INT 4</v>
          </cell>
        </row>
        <row r="17085">
          <cell r="B17085">
            <v>5</v>
          </cell>
          <cell r="K17085" t="str">
            <v>PLANTÕES E LOJAS</v>
          </cell>
          <cell r="P17085">
            <v>19068.34</v>
          </cell>
          <cell r="Q17085">
            <v>46143</v>
          </cell>
          <cell r="W17085" t="str">
            <v>SP INT 4</v>
          </cell>
          <cell r="X17085" t="str">
            <v>SP INT 4</v>
          </cell>
        </row>
        <row r="17086">
          <cell r="B17086">
            <v>5</v>
          </cell>
          <cell r="K17086" t="str">
            <v>PLANTÕES E LOJAS</v>
          </cell>
          <cell r="P17086">
            <v>3668.94</v>
          </cell>
          <cell r="Q17086">
            <v>46143</v>
          </cell>
          <cell r="W17086" t="str">
            <v>SP INT 4</v>
          </cell>
          <cell r="X17086" t="str">
            <v>SP INT 4</v>
          </cell>
        </row>
        <row r="17087">
          <cell r="B17087">
            <v>5</v>
          </cell>
          <cell r="K17087" t="str">
            <v>PLANTÕES E LOJAS</v>
          </cell>
          <cell r="P17087">
            <v>872.3</v>
          </cell>
          <cell r="Q17087">
            <v>46143</v>
          </cell>
          <cell r="W17087" t="str">
            <v>SP INT 4</v>
          </cell>
          <cell r="X17087" t="str">
            <v>SP INT 4</v>
          </cell>
        </row>
        <row r="17088">
          <cell r="B17088">
            <v>5</v>
          </cell>
          <cell r="K17088" t="str">
            <v>PLANTÕES E LOJAS</v>
          </cell>
          <cell r="P17088">
            <v>37.340000000000003</v>
          </cell>
          <cell r="Q17088">
            <v>46143</v>
          </cell>
          <cell r="W17088" t="str">
            <v>SP INT 4</v>
          </cell>
          <cell r="X17088" t="str">
            <v>SP INT 4</v>
          </cell>
        </row>
        <row r="17089">
          <cell r="B17089">
            <v>5</v>
          </cell>
          <cell r="K17089" t="str">
            <v>PLANTÕES E LOJAS</v>
          </cell>
          <cell r="P17089">
            <v>87.82999999999997</v>
          </cell>
          <cell r="Q17089">
            <v>46143</v>
          </cell>
          <cell r="W17089" t="str">
            <v>SP INT 4</v>
          </cell>
          <cell r="X17089" t="str">
            <v>SP INT 4</v>
          </cell>
        </row>
        <row r="17090">
          <cell r="B17090">
            <v>5</v>
          </cell>
          <cell r="K17090" t="str">
            <v>PLANTÕES E LOJAS</v>
          </cell>
          <cell r="P17090">
            <v>2952.49</v>
          </cell>
          <cell r="Q17090">
            <v>46143</v>
          </cell>
          <cell r="W17090" t="str">
            <v>SP INT 4</v>
          </cell>
          <cell r="X17090" t="str">
            <v>SP INT 4</v>
          </cell>
        </row>
        <row r="17091">
          <cell r="B17091">
            <v>5</v>
          </cell>
          <cell r="K17091" t="str">
            <v>SALÁRIOS, ENCARGOS E BENEFÍCIOS</v>
          </cell>
          <cell r="P17091">
            <v>35.620000000000005</v>
          </cell>
          <cell r="Q17091">
            <v>46143</v>
          </cell>
          <cell r="W17091" t="str">
            <v>SP INT 4</v>
          </cell>
          <cell r="X17091" t="str">
            <v>SP INT 4</v>
          </cell>
        </row>
        <row r="17092">
          <cell r="B17092">
            <v>5</v>
          </cell>
          <cell r="K17092" t="str">
            <v>SALÁRIOS, ENCARGOS E BENEFÍCIOS</v>
          </cell>
          <cell r="P17092">
            <v>8</v>
          </cell>
          <cell r="Q17092">
            <v>46143</v>
          </cell>
          <cell r="W17092" t="str">
            <v>SP INT 4</v>
          </cell>
          <cell r="X17092" t="str">
            <v>SP INT 4</v>
          </cell>
        </row>
        <row r="17093">
          <cell r="B17093">
            <v>5</v>
          </cell>
          <cell r="K17093" t="str">
            <v>SALÁRIOS, ENCARGOS E BENEFÍCIOS</v>
          </cell>
          <cell r="P17093">
            <v>10.57</v>
          </cell>
          <cell r="Q17093">
            <v>46143</v>
          </cell>
          <cell r="W17093" t="str">
            <v>SP INT 4</v>
          </cell>
          <cell r="X17093" t="str">
            <v>SP INT 4</v>
          </cell>
        </row>
        <row r="17094">
          <cell r="B17094">
            <v>5</v>
          </cell>
          <cell r="K17094" t="str">
            <v>SERVIÇOS</v>
          </cell>
          <cell r="P17094">
            <v>0.44</v>
          </cell>
          <cell r="Q17094">
            <v>46143</v>
          </cell>
          <cell r="W17094" t="str">
            <v>SP INT 4</v>
          </cell>
          <cell r="X17094" t="str">
            <v>SP INT 4</v>
          </cell>
        </row>
        <row r="17095">
          <cell r="B17095">
            <v>5</v>
          </cell>
          <cell r="K17095" t="str">
            <v>PLANTÕES E LOJAS</v>
          </cell>
          <cell r="P17095">
            <v>11597.28</v>
          </cell>
          <cell r="Q17095">
            <v>46143</v>
          </cell>
          <cell r="W17095" t="str">
            <v>SP INT 4</v>
          </cell>
          <cell r="X17095" t="str">
            <v>SP INT 4</v>
          </cell>
        </row>
        <row r="17096">
          <cell r="B17096">
            <v>5</v>
          </cell>
          <cell r="K17096" t="str">
            <v>PLANTÕES E LOJAS</v>
          </cell>
          <cell r="P17096">
            <v>332.98</v>
          </cell>
          <cell r="Q17096">
            <v>46143</v>
          </cell>
          <cell r="W17096" t="str">
            <v>SP INT 4</v>
          </cell>
          <cell r="X17096" t="str">
            <v>SP INT 4</v>
          </cell>
        </row>
        <row r="17097">
          <cell r="B17097">
            <v>5</v>
          </cell>
          <cell r="K17097" t="str">
            <v>PLANTÕES E LOJAS</v>
          </cell>
          <cell r="P17097">
            <v>0</v>
          </cell>
          <cell r="Q17097">
            <v>46143</v>
          </cell>
          <cell r="W17097" t="str">
            <v>SP INT 4</v>
          </cell>
          <cell r="X17097" t="str">
            <v>SP INT 4</v>
          </cell>
        </row>
        <row r="17098">
          <cell r="B17098">
            <v>5</v>
          </cell>
          <cell r="K17098" t="str">
            <v>PLANTÕES E LOJAS</v>
          </cell>
          <cell r="P17098">
            <v>2589.3000000000002</v>
          </cell>
          <cell r="Q17098">
            <v>46143</v>
          </cell>
          <cell r="W17098" t="str">
            <v>SP INT 4</v>
          </cell>
          <cell r="X17098" t="str">
            <v>SP INT 4</v>
          </cell>
        </row>
        <row r="17099">
          <cell r="B17099">
            <v>5</v>
          </cell>
          <cell r="K17099" t="str">
            <v>PLANTÕES E LOJAS</v>
          </cell>
          <cell r="P17099">
            <v>27834.959999999999</v>
          </cell>
          <cell r="Q17099">
            <v>46143</v>
          </cell>
          <cell r="W17099" t="str">
            <v>SP INT 4</v>
          </cell>
          <cell r="X17099" t="str">
            <v>SP INT 4</v>
          </cell>
        </row>
        <row r="17100">
          <cell r="B17100">
            <v>5</v>
          </cell>
          <cell r="K17100" t="str">
            <v>PLANTÕES E LOJAS</v>
          </cell>
          <cell r="P17100">
            <v>832.27</v>
          </cell>
          <cell r="Q17100">
            <v>46143</v>
          </cell>
          <cell r="W17100" t="str">
            <v>SP INT 4</v>
          </cell>
          <cell r="X17100" t="str">
            <v>SP INT 4</v>
          </cell>
        </row>
        <row r="17101">
          <cell r="B17101">
            <v>5</v>
          </cell>
          <cell r="K17101" t="str">
            <v>PLANTÕES E LOJAS</v>
          </cell>
          <cell r="P17101">
            <v>4368.6899999999996</v>
          </cell>
          <cell r="Q17101">
            <v>46143</v>
          </cell>
          <cell r="W17101" t="str">
            <v>SP INT 4</v>
          </cell>
          <cell r="X17101" t="str">
            <v>SP INT 4</v>
          </cell>
        </row>
        <row r="17102">
          <cell r="B17102">
            <v>5</v>
          </cell>
          <cell r="K17102" t="str">
            <v>PLANTÕES E LOJAS</v>
          </cell>
          <cell r="P17102">
            <v>800.22</v>
          </cell>
          <cell r="Q17102">
            <v>46143</v>
          </cell>
          <cell r="W17102" t="str">
            <v>SP INT 4</v>
          </cell>
          <cell r="X17102" t="str">
            <v>SP INT 4</v>
          </cell>
        </row>
        <row r="17103">
          <cell r="B17103">
            <v>5</v>
          </cell>
          <cell r="K17103" t="str">
            <v>PLANTÕES E LOJAS</v>
          </cell>
          <cell r="P17103">
            <v>206.62</v>
          </cell>
          <cell r="Q17103">
            <v>46143</v>
          </cell>
          <cell r="W17103" t="str">
            <v>SP INT 4</v>
          </cell>
          <cell r="X17103" t="str">
            <v>SP INT 4</v>
          </cell>
        </row>
        <row r="17104">
          <cell r="B17104">
            <v>5</v>
          </cell>
          <cell r="K17104" t="str">
            <v>PLANTÕES E LOJAS</v>
          </cell>
          <cell r="P17104">
            <v>2155.8200000000002</v>
          </cell>
          <cell r="Q17104">
            <v>46143</v>
          </cell>
          <cell r="W17104" t="str">
            <v>SP INT 4</v>
          </cell>
          <cell r="X17104" t="str">
            <v>SP INT 4</v>
          </cell>
        </row>
        <row r="17105">
          <cell r="B17105">
            <v>5</v>
          </cell>
          <cell r="K17105" t="str">
            <v>PLANTÕES E LOJAS</v>
          </cell>
          <cell r="P17105">
            <v>7250.04</v>
          </cell>
          <cell r="Q17105">
            <v>46143</v>
          </cell>
          <cell r="W17105" t="str">
            <v>SP INT 4</v>
          </cell>
          <cell r="X17105" t="str">
            <v>SP INT 4</v>
          </cell>
        </row>
        <row r="17106">
          <cell r="B17106">
            <v>5</v>
          </cell>
          <cell r="K17106" t="str">
            <v>PLANTÕES E LOJAS</v>
          </cell>
          <cell r="P17106">
            <v>35273.03</v>
          </cell>
          <cell r="Q17106">
            <v>46143</v>
          </cell>
          <cell r="W17106" t="str">
            <v>SP INT 4</v>
          </cell>
          <cell r="X17106" t="str">
            <v>SP INT 4</v>
          </cell>
        </row>
        <row r="17107">
          <cell r="B17107">
            <v>5</v>
          </cell>
          <cell r="K17107" t="str">
            <v>PLANTÕES E LOJAS</v>
          </cell>
          <cell r="P17107">
            <v>480.87</v>
          </cell>
          <cell r="Q17107">
            <v>46143</v>
          </cell>
          <cell r="W17107" t="str">
            <v>SP INT 4</v>
          </cell>
          <cell r="X17107" t="str">
            <v>SP INT 4</v>
          </cell>
        </row>
        <row r="17108">
          <cell r="B17108">
            <v>5</v>
          </cell>
          <cell r="K17108" t="str">
            <v>PLANTÕES E LOJAS</v>
          </cell>
          <cell r="P17108">
            <v>178.47</v>
          </cell>
          <cell r="Q17108">
            <v>46143</v>
          </cell>
          <cell r="W17108" t="str">
            <v>SP INT 4</v>
          </cell>
          <cell r="X17108" t="str">
            <v>SP INT 4</v>
          </cell>
        </row>
        <row r="17109">
          <cell r="B17109">
            <v>5</v>
          </cell>
          <cell r="K17109" t="str">
            <v>PLANTÕES E LOJAS</v>
          </cell>
          <cell r="P17109">
            <v>600.87</v>
          </cell>
          <cell r="Q17109">
            <v>46143</v>
          </cell>
          <cell r="W17109" t="str">
            <v>SP INT 4</v>
          </cell>
          <cell r="X17109" t="str">
            <v>SP INT 4</v>
          </cell>
        </row>
        <row r="17110">
          <cell r="B17110">
            <v>5</v>
          </cell>
          <cell r="K17110" t="str">
            <v>PLANTÕES E LOJAS</v>
          </cell>
          <cell r="P17110">
            <v>73.930000000000007</v>
          </cell>
          <cell r="Q17110">
            <v>46143</v>
          </cell>
          <cell r="W17110" t="str">
            <v>SP INT 4</v>
          </cell>
          <cell r="X17110" t="str">
            <v>SP INT 4</v>
          </cell>
        </row>
        <row r="17111">
          <cell r="B17111">
            <v>5</v>
          </cell>
          <cell r="K17111" t="str">
            <v>PLANTÕES E LOJAS</v>
          </cell>
          <cell r="P17111">
            <v>573</v>
          </cell>
          <cell r="Q17111">
            <v>46143</v>
          </cell>
          <cell r="W17111" t="str">
            <v>SP INT 4</v>
          </cell>
          <cell r="X17111" t="str">
            <v>SP INT 4</v>
          </cell>
        </row>
        <row r="17112">
          <cell r="B17112">
            <v>5</v>
          </cell>
          <cell r="K17112" t="str">
            <v>PLANTÕES E LOJAS</v>
          </cell>
          <cell r="P17112">
            <v>0</v>
          </cell>
          <cell r="Q17112">
            <v>46143</v>
          </cell>
          <cell r="W17112" t="str">
            <v>SP INT 4</v>
          </cell>
          <cell r="X17112" t="str">
            <v>SP INT 4</v>
          </cell>
        </row>
        <row r="17113">
          <cell r="B17113">
            <v>5</v>
          </cell>
          <cell r="K17113" t="str">
            <v>PLANTÕES E LOJAS</v>
          </cell>
          <cell r="P17113">
            <v>39.67</v>
          </cell>
          <cell r="Q17113">
            <v>46143</v>
          </cell>
          <cell r="W17113" t="str">
            <v>SP INT 4</v>
          </cell>
          <cell r="X17113" t="str">
            <v>SP INT 4</v>
          </cell>
        </row>
        <row r="17114">
          <cell r="B17114">
            <v>5</v>
          </cell>
          <cell r="K17114" t="str">
            <v>PLANTÕES E LOJAS</v>
          </cell>
          <cell r="P17114">
            <v>130.03</v>
          </cell>
          <cell r="Q17114">
            <v>46143</v>
          </cell>
          <cell r="W17114" t="str">
            <v>SP INT 4</v>
          </cell>
          <cell r="X17114" t="str">
            <v>SP INT 4</v>
          </cell>
        </row>
        <row r="17115">
          <cell r="B17115">
            <v>5</v>
          </cell>
          <cell r="K17115" t="str">
            <v>PLANTÕES E LOJAS</v>
          </cell>
          <cell r="P17115">
            <v>1109.7</v>
          </cell>
          <cell r="Q17115">
            <v>46143</v>
          </cell>
          <cell r="W17115" t="str">
            <v>SP INT 4</v>
          </cell>
          <cell r="X17115" t="str">
            <v>SP INT 4</v>
          </cell>
        </row>
        <row r="17116">
          <cell r="B17116">
            <v>5</v>
          </cell>
          <cell r="K17116" t="str">
            <v>PLANTÕES E LOJAS</v>
          </cell>
          <cell r="P17116">
            <v>6713.68</v>
          </cell>
          <cell r="Q17116">
            <v>46143</v>
          </cell>
          <cell r="W17116" t="str">
            <v>SP INT 4</v>
          </cell>
          <cell r="X17116" t="str">
            <v>SP INT 4</v>
          </cell>
        </row>
        <row r="17117">
          <cell r="B17117">
            <v>5</v>
          </cell>
          <cell r="K17117" t="str">
            <v>PLANTÕES E LOJAS</v>
          </cell>
          <cell r="P17117">
            <v>4871.75</v>
          </cell>
          <cell r="Q17117">
            <v>46143</v>
          </cell>
          <cell r="W17117" t="str">
            <v>SP INT 4</v>
          </cell>
          <cell r="X17117" t="str">
            <v>SP INT 4</v>
          </cell>
        </row>
        <row r="17118">
          <cell r="B17118">
            <v>5</v>
          </cell>
          <cell r="K17118" t="str">
            <v>PLANTÕES E LOJAS</v>
          </cell>
          <cell r="P17118">
            <v>275.64999999999998</v>
          </cell>
          <cell r="Q17118">
            <v>46143</v>
          </cell>
          <cell r="W17118" t="str">
            <v>SP INT 4</v>
          </cell>
          <cell r="X17118" t="str">
            <v>SP INT 4</v>
          </cell>
        </row>
        <row r="17119">
          <cell r="B17119">
            <v>5</v>
          </cell>
          <cell r="K17119" t="str">
            <v>PLANTÕES E LOJAS</v>
          </cell>
          <cell r="P17119">
            <v>1379.81</v>
          </cell>
          <cell r="Q17119">
            <v>46143</v>
          </cell>
          <cell r="W17119" t="str">
            <v>SP INT 4</v>
          </cell>
          <cell r="X17119" t="str">
            <v>SP INT 4</v>
          </cell>
        </row>
        <row r="17120">
          <cell r="B17120">
            <v>5</v>
          </cell>
          <cell r="K17120" t="str">
            <v>PLANTÕES E LOJAS</v>
          </cell>
          <cell r="P17120">
            <v>768.74</v>
          </cell>
          <cell r="Q17120">
            <v>46143</v>
          </cell>
          <cell r="W17120" t="str">
            <v>SP INT 4</v>
          </cell>
          <cell r="X17120" t="str">
            <v>SP INT 4</v>
          </cell>
        </row>
        <row r="17121">
          <cell r="B17121">
            <v>5</v>
          </cell>
          <cell r="K17121" t="str">
            <v>PLANTÕES E LOJAS</v>
          </cell>
          <cell r="P17121">
            <v>133.24</v>
          </cell>
          <cell r="Q17121">
            <v>46143</v>
          </cell>
          <cell r="W17121" t="str">
            <v>SP INT 4</v>
          </cell>
          <cell r="X17121" t="str">
            <v>SP INT 4</v>
          </cell>
        </row>
        <row r="17122">
          <cell r="B17122">
            <v>5</v>
          </cell>
          <cell r="K17122" t="str">
            <v>PLANTÕES E LOJAS</v>
          </cell>
          <cell r="P17122">
            <v>1945.67</v>
          </cell>
          <cell r="Q17122">
            <v>46143</v>
          </cell>
          <cell r="W17122" t="str">
            <v>SP INT 4</v>
          </cell>
          <cell r="X17122" t="str">
            <v>SP INT 4</v>
          </cell>
        </row>
        <row r="17123">
          <cell r="B17123">
            <v>5</v>
          </cell>
          <cell r="K17123" t="str">
            <v>PLANTÕES E LOJAS</v>
          </cell>
          <cell r="P17123">
            <v>5458.21</v>
          </cell>
          <cell r="Q17123">
            <v>46143</v>
          </cell>
          <cell r="W17123" t="str">
            <v>SP INT 4</v>
          </cell>
          <cell r="X17123" t="str">
            <v>SP INT 4</v>
          </cell>
        </row>
        <row r="17124">
          <cell r="B17124">
            <v>5</v>
          </cell>
          <cell r="K17124" t="str">
            <v>PLANTÕES E LOJAS</v>
          </cell>
          <cell r="P17124">
            <v>0</v>
          </cell>
          <cell r="Q17124">
            <v>46143</v>
          </cell>
          <cell r="W17124" t="str">
            <v>SP INT 4</v>
          </cell>
          <cell r="X17124" t="str">
            <v>SP INT 4</v>
          </cell>
        </row>
        <row r="17125">
          <cell r="B17125">
            <v>5</v>
          </cell>
          <cell r="K17125" t="str">
            <v>PLANTÕES E LOJAS</v>
          </cell>
          <cell r="P17125">
            <v>10.84</v>
          </cell>
          <cell r="Q17125">
            <v>46143</v>
          </cell>
          <cell r="W17125" t="str">
            <v>SP INT 4</v>
          </cell>
          <cell r="X17125" t="str">
            <v>SP INT 4</v>
          </cell>
        </row>
        <row r="17126">
          <cell r="B17126">
            <v>5</v>
          </cell>
          <cell r="K17126" t="str">
            <v>PLANTÕES E LOJAS</v>
          </cell>
          <cell r="P17126">
            <v>3338.35</v>
          </cell>
          <cell r="Q17126">
            <v>46143</v>
          </cell>
          <cell r="W17126" t="str">
            <v>SP INT 4</v>
          </cell>
          <cell r="X17126" t="str">
            <v>SP INT 4</v>
          </cell>
        </row>
        <row r="17127">
          <cell r="B17127">
            <v>5</v>
          </cell>
          <cell r="K17127" t="str">
            <v>PLANTÕES E LOJAS</v>
          </cell>
          <cell r="P17127">
            <v>10196.91</v>
          </cell>
          <cell r="Q17127">
            <v>46143</v>
          </cell>
          <cell r="W17127" t="str">
            <v>SP INT 4</v>
          </cell>
          <cell r="X17127" t="str">
            <v>SP INT 4</v>
          </cell>
        </row>
        <row r="17128">
          <cell r="B17128">
            <v>5</v>
          </cell>
          <cell r="K17128" t="str">
            <v>PLANTÕES E LOJAS</v>
          </cell>
          <cell r="P17128">
            <v>2404.35</v>
          </cell>
          <cell r="Q17128">
            <v>46143</v>
          </cell>
          <cell r="W17128" t="str">
            <v>SP INT 4</v>
          </cell>
          <cell r="X17128" t="str">
            <v>SP INT 4</v>
          </cell>
        </row>
        <row r="17129">
          <cell r="B17129">
            <v>5</v>
          </cell>
          <cell r="K17129" t="str">
            <v>PLANTÕES E LOJAS</v>
          </cell>
          <cell r="P17129">
            <v>2290.42</v>
          </cell>
          <cell r="Q17129">
            <v>46143</v>
          </cell>
          <cell r="W17129" t="str">
            <v>SP INT 4</v>
          </cell>
          <cell r="X17129" t="str">
            <v>SP INT 4</v>
          </cell>
        </row>
        <row r="17130">
          <cell r="B17130">
            <v>5</v>
          </cell>
          <cell r="K17130" t="str">
            <v>PLANTÕES E LOJAS</v>
          </cell>
          <cell r="P17130">
            <v>792.68</v>
          </cell>
          <cell r="Q17130">
            <v>46143</v>
          </cell>
          <cell r="W17130" t="str">
            <v>SP INT 4</v>
          </cell>
          <cell r="X17130" t="str">
            <v>SP INT 4</v>
          </cell>
        </row>
        <row r="17131">
          <cell r="B17131">
            <v>5</v>
          </cell>
          <cell r="K17131" t="str">
            <v>PLANTÕES E LOJAS</v>
          </cell>
          <cell r="P17131">
            <v>69.25</v>
          </cell>
          <cell r="Q17131">
            <v>46143</v>
          </cell>
          <cell r="W17131" t="str">
            <v>SP INT 4</v>
          </cell>
          <cell r="X17131" t="str">
            <v>SP INT 4</v>
          </cell>
        </row>
        <row r="17132">
          <cell r="B17132">
            <v>5</v>
          </cell>
          <cell r="K17132" t="str">
            <v>PLANTÕES E LOJAS</v>
          </cell>
          <cell r="P17132">
            <v>894.7</v>
          </cell>
          <cell r="Q17132">
            <v>46143</v>
          </cell>
          <cell r="W17132" t="str">
            <v>SP INT 4</v>
          </cell>
          <cell r="X17132" t="str">
            <v>SP INT 4</v>
          </cell>
        </row>
        <row r="17133">
          <cell r="B17133">
            <v>5</v>
          </cell>
          <cell r="K17133" t="str">
            <v>DESPESAS GERAIS</v>
          </cell>
          <cell r="P17133">
            <v>8800</v>
          </cell>
          <cell r="Q17133">
            <v>46143</v>
          </cell>
          <cell r="W17133" t="str">
            <v>SP INT 4</v>
          </cell>
          <cell r="X17133" t="str">
            <v>SP INT 4</v>
          </cell>
        </row>
        <row r="17134">
          <cell r="B17134">
            <v>5</v>
          </cell>
          <cell r="K17134" t="str">
            <v>SALÁRIOS, ENCARGOS E BENEFÍCIOS</v>
          </cell>
          <cell r="P17134">
            <v>10.6</v>
          </cell>
          <cell r="Q17134">
            <v>46143</v>
          </cell>
          <cell r="W17134" t="str">
            <v>SP INT 5</v>
          </cell>
          <cell r="X17134" t="str">
            <v>SP INT 5</v>
          </cell>
        </row>
        <row r="17135">
          <cell r="B17135">
            <v>5</v>
          </cell>
          <cell r="K17135" t="str">
            <v>COMISSÕES E PREMIAÇÕES (Contratada)</v>
          </cell>
          <cell r="P17135">
            <v>-41056.047440326045</v>
          </cell>
          <cell r="Q17135">
            <v>46143</v>
          </cell>
          <cell r="W17135" t="str">
            <v>SP INT 5</v>
          </cell>
          <cell r="X17135" t="str">
            <v>SP INT 5</v>
          </cell>
        </row>
        <row r="17136">
          <cell r="B17136">
            <v>5</v>
          </cell>
          <cell r="K17136" t="str">
            <v>JURÍDICO</v>
          </cell>
          <cell r="P17136">
            <v>2228.4700000000003</v>
          </cell>
          <cell r="Q17136">
            <v>46143</v>
          </cell>
          <cell r="W17136" t="str">
            <v>SP INT 5</v>
          </cell>
          <cell r="X17136" t="str">
            <v>SP INT 5</v>
          </cell>
        </row>
        <row r="17137">
          <cell r="B17137">
            <v>5</v>
          </cell>
          <cell r="K17137" t="str">
            <v>JURÍDICO</v>
          </cell>
          <cell r="P17137">
            <v>27.069999999999997</v>
          </cell>
          <cell r="Q17137">
            <v>46143</v>
          </cell>
          <cell r="W17137" t="str">
            <v>SP INT 5</v>
          </cell>
          <cell r="X17137" t="str">
            <v>SP INT 5</v>
          </cell>
        </row>
        <row r="17138">
          <cell r="B17138">
            <v>5</v>
          </cell>
          <cell r="K17138" t="str">
            <v>SALÁRIOS, ENCARGOS E BENEFÍCIOS</v>
          </cell>
          <cell r="P17138">
            <v>0</v>
          </cell>
          <cell r="Q17138">
            <v>46143</v>
          </cell>
          <cell r="W17138" t="str">
            <v>SP INT 5</v>
          </cell>
          <cell r="X17138" t="str">
            <v>SP INT 5</v>
          </cell>
        </row>
        <row r="17139">
          <cell r="B17139">
            <v>5</v>
          </cell>
          <cell r="K17139" t="str">
            <v>SALÁRIOS, ENCARGOS E BENEFÍCIOS</v>
          </cell>
          <cell r="P17139">
            <v>80</v>
          </cell>
          <cell r="Q17139">
            <v>46143</v>
          </cell>
          <cell r="W17139" t="str">
            <v>SP INT 5</v>
          </cell>
          <cell r="X17139" t="str">
            <v>SP INT 5</v>
          </cell>
        </row>
        <row r="17140">
          <cell r="B17140">
            <v>5</v>
          </cell>
          <cell r="K17140" t="str">
            <v>SALÁRIOS, ENCARGOS E BENEFÍCIOS</v>
          </cell>
          <cell r="P17140">
            <v>500</v>
          </cell>
          <cell r="Q17140">
            <v>46143</v>
          </cell>
          <cell r="W17140" t="str">
            <v>SP INT 5</v>
          </cell>
          <cell r="X17140" t="str">
            <v>SP INT 5</v>
          </cell>
        </row>
        <row r="17141">
          <cell r="B17141">
            <v>5</v>
          </cell>
          <cell r="K17141" t="str">
            <v>SALÁRIOS, ENCARGOS E BENEFÍCIOS</v>
          </cell>
          <cell r="P17141">
            <v>77.48</v>
          </cell>
          <cell r="Q17141">
            <v>46143</v>
          </cell>
          <cell r="W17141" t="str">
            <v>SP INT 5</v>
          </cell>
          <cell r="X17141" t="str">
            <v>SP INT 5</v>
          </cell>
        </row>
        <row r="17142">
          <cell r="B17142">
            <v>5</v>
          </cell>
          <cell r="K17142" t="str">
            <v>VIAGEM E LOGÍSTICA</v>
          </cell>
          <cell r="P17142">
            <v>29.310000000000002</v>
          </cell>
          <cell r="Q17142">
            <v>46143</v>
          </cell>
          <cell r="W17142" t="str">
            <v>SP INT 5</v>
          </cell>
          <cell r="X17142" t="str">
            <v>SP INT 5</v>
          </cell>
        </row>
        <row r="17143">
          <cell r="B17143">
            <v>5</v>
          </cell>
          <cell r="K17143" t="str">
            <v>MARKETING</v>
          </cell>
          <cell r="P17143">
            <v>0</v>
          </cell>
          <cell r="Q17143">
            <v>46143</v>
          </cell>
          <cell r="W17143" t="str">
            <v>SP INT 5</v>
          </cell>
          <cell r="X17143" t="str">
            <v>SP INT 5</v>
          </cell>
        </row>
        <row r="17144">
          <cell r="B17144">
            <v>5</v>
          </cell>
          <cell r="K17144" t="str">
            <v>PLANTÕES E LOJAS</v>
          </cell>
          <cell r="P17144">
            <v>1803.26</v>
          </cell>
          <cell r="Q17144">
            <v>46143</v>
          </cell>
          <cell r="W17144" t="str">
            <v>SP INT 5</v>
          </cell>
          <cell r="X17144" t="str">
            <v>SP INT 5</v>
          </cell>
        </row>
        <row r="17145">
          <cell r="B17145">
            <v>5</v>
          </cell>
          <cell r="K17145" t="str">
            <v>PLANTÕES E LOJAS</v>
          </cell>
          <cell r="P17145">
            <v>0</v>
          </cell>
          <cell r="Q17145">
            <v>46143</v>
          </cell>
          <cell r="W17145" t="str">
            <v>SP INT 5</v>
          </cell>
          <cell r="X17145" t="str">
            <v>SP INT 5</v>
          </cell>
        </row>
        <row r="17146">
          <cell r="B17146">
            <v>5</v>
          </cell>
          <cell r="K17146" t="str">
            <v>PLANTÕES E LOJAS</v>
          </cell>
          <cell r="P17146">
            <v>5348.5</v>
          </cell>
          <cell r="Q17146">
            <v>46143</v>
          </cell>
          <cell r="W17146" t="str">
            <v>SP INT 5</v>
          </cell>
          <cell r="X17146" t="str">
            <v>SP INT 5</v>
          </cell>
        </row>
        <row r="17147">
          <cell r="B17147">
            <v>5</v>
          </cell>
          <cell r="K17147" t="str">
            <v>PLANTÕES E LOJAS</v>
          </cell>
          <cell r="P17147">
            <v>4406.17</v>
          </cell>
          <cell r="Q17147">
            <v>46143</v>
          </cell>
          <cell r="W17147" t="str">
            <v>SP INT 5</v>
          </cell>
          <cell r="X17147" t="str">
            <v>SP INT 5</v>
          </cell>
        </row>
        <row r="17148">
          <cell r="B17148">
            <v>5</v>
          </cell>
          <cell r="K17148" t="str">
            <v>PLANTÕES E LOJAS</v>
          </cell>
          <cell r="P17148">
            <v>80.680000000000007</v>
          </cell>
          <cell r="Q17148">
            <v>46143</v>
          </cell>
          <cell r="W17148" t="str">
            <v>SP INT 5</v>
          </cell>
          <cell r="X17148" t="str">
            <v>SP INT 5</v>
          </cell>
        </row>
        <row r="17149">
          <cell r="B17149">
            <v>5</v>
          </cell>
          <cell r="K17149" t="str">
            <v>PLANTÕES E LOJAS</v>
          </cell>
          <cell r="P17149">
            <v>3543.87</v>
          </cell>
          <cell r="Q17149">
            <v>46143</v>
          </cell>
          <cell r="W17149" t="str">
            <v>SP INT 5</v>
          </cell>
          <cell r="X17149" t="str">
            <v>SP INT 5</v>
          </cell>
        </row>
        <row r="17150">
          <cell r="B17150">
            <v>5</v>
          </cell>
          <cell r="K17150" t="str">
            <v>PLANTÕES E LOJAS</v>
          </cell>
          <cell r="P17150">
            <v>2875.54</v>
          </cell>
          <cell r="Q17150">
            <v>46143</v>
          </cell>
          <cell r="W17150" t="str">
            <v>SP INT 5</v>
          </cell>
          <cell r="X17150" t="str">
            <v>SP INT 5</v>
          </cell>
        </row>
        <row r="17151">
          <cell r="B17151">
            <v>5</v>
          </cell>
          <cell r="K17151" t="str">
            <v>PLANTÕES E LOJAS</v>
          </cell>
          <cell r="P17151">
            <v>0</v>
          </cell>
          <cell r="Q17151">
            <v>46143</v>
          </cell>
          <cell r="W17151" t="str">
            <v>SP INT 5</v>
          </cell>
          <cell r="X17151" t="str">
            <v>SP INT 5</v>
          </cell>
        </row>
        <row r="17152">
          <cell r="B17152">
            <v>5</v>
          </cell>
          <cell r="K17152" t="str">
            <v>PLANTÕES E LOJAS</v>
          </cell>
          <cell r="P17152">
            <v>39.67</v>
          </cell>
          <cell r="Q17152">
            <v>46143</v>
          </cell>
          <cell r="W17152" t="str">
            <v>SP INT 5</v>
          </cell>
          <cell r="X17152" t="str">
            <v>SP INT 5</v>
          </cell>
        </row>
        <row r="17153">
          <cell r="B17153">
            <v>5</v>
          </cell>
          <cell r="K17153" t="str">
            <v>PLANTÕES E LOJAS</v>
          </cell>
          <cell r="P17153">
            <v>4642.24</v>
          </cell>
          <cell r="Q17153">
            <v>46143</v>
          </cell>
          <cell r="W17153" t="str">
            <v>SP INT 5</v>
          </cell>
          <cell r="X17153" t="str">
            <v>SP INT 5</v>
          </cell>
        </row>
        <row r="17154">
          <cell r="B17154">
            <v>5</v>
          </cell>
          <cell r="K17154" t="str">
            <v>PLANTÕES E LOJAS</v>
          </cell>
          <cell r="P17154">
            <v>2052.94</v>
          </cell>
          <cell r="Q17154">
            <v>46143</v>
          </cell>
          <cell r="W17154" t="str">
            <v>SP INT 5</v>
          </cell>
          <cell r="X17154" t="str">
            <v>SP INT 5</v>
          </cell>
        </row>
        <row r="17155">
          <cell r="B17155">
            <v>5</v>
          </cell>
          <cell r="K17155" t="str">
            <v>PLANTÕES E LOJAS</v>
          </cell>
          <cell r="P17155">
            <v>836.71</v>
          </cell>
          <cell r="Q17155">
            <v>46143</v>
          </cell>
          <cell r="W17155" t="str">
            <v>SP INT 5</v>
          </cell>
          <cell r="X17155" t="str">
            <v>SP INT 5</v>
          </cell>
        </row>
        <row r="17156">
          <cell r="B17156">
            <v>5</v>
          </cell>
          <cell r="K17156" t="str">
            <v>PLANTÕES E LOJAS</v>
          </cell>
          <cell r="P17156">
            <v>2497.13</v>
          </cell>
          <cell r="Q17156">
            <v>46143</v>
          </cell>
          <cell r="W17156" t="str">
            <v>SP INT 5</v>
          </cell>
          <cell r="X17156" t="str">
            <v>SP INT 5</v>
          </cell>
        </row>
        <row r="17157">
          <cell r="B17157">
            <v>5</v>
          </cell>
          <cell r="K17157" t="str">
            <v>PLANTÕES E LOJAS</v>
          </cell>
          <cell r="P17157">
            <v>1240.6400000000001</v>
          </cell>
          <cell r="Q17157">
            <v>46143</v>
          </cell>
          <cell r="W17157" t="str">
            <v>SP INT 5</v>
          </cell>
          <cell r="X17157" t="str">
            <v>SP INT 5</v>
          </cell>
        </row>
        <row r="17158">
          <cell r="B17158">
            <v>5</v>
          </cell>
          <cell r="K17158" t="str">
            <v>PLANTÕES E LOJAS</v>
          </cell>
          <cell r="P17158">
            <v>72.8</v>
          </cell>
          <cell r="Q17158">
            <v>46143</v>
          </cell>
          <cell r="W17158" t="str">
            <v>SP INT 5</v>
          </cell>
          <cell r="X17158" t="str">
            <v>SP INT 5</v>
          </cell>
        </row>
        <row r="17159">
          <cell r="B17159">
            <v>5</v>
          </cell>
          <cell r="K17159" t="str">
            <v>PLANTÕES E LOJAS</v>
          </cell>
          <cell r="P17159">
            <v>215.37</v>
          </cell>
          <cell r="Q17159">
            <v>46143</v>
          </cell>
          <cell r="W17159" t="str">
            <v>SP INT 5</v>
          </cell>
          <cell r="X17159" t="str">
            <v>SP INT 5</v>
          </cell>
        </row>
        <row r="17160">
          <cell r="B17160">
            <v>5</v>
          </cell>
          <cell r="K17160" t="str">
            <v>PLANTÕES E LOJAS</v>
          </cell>
          <cell r="P17160">
            <v>19.88</v>
          </cell>
          <cell r="Q17160">
            <v>46143</v>
          </cell>
          <cell r="W17160" t="str">
            <v>SP INT 5</v>
          </cell>
          <cell r="X17160" t="str">
            <v>SP INT 5</v>
          </cell>
        </row>
        <row r="17161">
          <cell r="B17161">
            <v>5</v>
          </cell>
          <cell r="K17161" t="str">
            <v>PLANTÕES E LOJAS</v>
          </cell>
          <cell r="P17161">
            <v>0</v>
          </cell>
          <cell r="Q17161">
            <v>46143</v>
          </cell>
          <cell r="W17161" t="str">
            <v>SP INT 5</v>
          </cell>
          <cell r="X17161" t="str">
            <v>SP INT 5</v>
          </cell>
        </row>
        <row r="17162">
          <cell r="B17162">
            <v>5</v>
          </cell>
          <cell r="K17162" t="str">
            <v>PLANTÕES E LOJAS</v>
          </cell>
          <cell r="P17162">
            <v>39.67</v>
          </cell>
          <cell r="Q17162">
            <v>46143</v>
          </cell>
          <cell r="W17162" t="str">
            <v>SP INT 5</v>
          </cell>
          <cell r="X17162" t="str">
            <v>SP INT 5</v>
          </cell>
        </row>
        <row r="17163">
          <cell r="B17163">
            <v>5</v>
          </cell>
          <cell r="K17163" t="str">
            <v>PLANTÕES E LOJAS</v>
          </cell>
          <cell r="P17163">
            <v>4642.24</v>
          </cell>
          <cell r="Q17163">
            <v>46143</v>
          </cell>
          <cell r="W17163" t="str">
            <v>SP INT 5</v>
          </cell>
          <cell r="X17163" t="str">
            <v>SP INT 5</v>
          </cell>
        </row>
        <row r="17164">
          <cell r="B17164">
            <v>5</v>
          </cell>
          <cell r="K17164" t="str">
            <v>PLANTÕES E LOJAS</v>
          </cell>
          <cell r="P17164">
            <v>3329.1</v>
          </cell>
          <cell r="Q17164">
            <v>46143</v>
          </cell>
          <cell r="W17164" t="str">
            <v>SP INT 5</v>
          </cell>
          <cell r="X17164" t="str">
            <v>SP INT 5</v>
          </cell>
        </row>
        <row r="17165">
          <cell r="B17165">
            <v>5</v>
          </cell>
          <cell r="K17165" t="str">
            <v>PLANTÕES E LOJAS</v>
          </cell>
          <cell r="P17165">
            <v>1809.27</v>
          </cell>
          <cell r="Q17165">
            <v>46143</v>
          </cell>
          <cell r="W17165" t="str">
            <v>SP INT 5</v>
          </cell>
          <cell r="X17165" t="str">
            <v>SP INT 5</v>
          </cell>
        </row>
        <row r="17166">
          <cell r="B17166">
            <v>5</v>
          </cell>
          <cell r="K17166" t="str">
            <v>ADMINISTRATIVO</v>
          </cell>
          <cell r="P17166">
            <v>27.99</v>
          </cell>
          <cell r="Q17166">
            <v>46143</v>
          </cell>
          <cell r="W17166" t="str">
            <v>SP INT 5</v>
          </cell>
          <cell r="X17166" t="str">
            <v>SP INT 5</v>
          </cell>
        </row>
        <row r="17167">
          <cell r="B17167">
            <v>5</v>
          </cell>
          <cell r="K17167" t="str">
            <v>JURÍDICO</v>
          </cell>
          <cell r="P17167">
            <v>12740.97</v>
          </cell>
          <cell r="Q17167">
            <v>46143</v>
          </cell>
          <cell r="W17167" t="str">
            <v>SP INT 5</v>
          </cell>
          <cell r="X17167" t="str">
            <v>SP INT 5</v>
          </cell>
        </row>
        <row r="17168">
          <cell r="B17168">
            <v>5</v>
          </cell>
          <cell r="K17168" t="str">
            <v>JURÍDICO</v>
          </cell>
          <cell r="P17168">
            <v>154.75</v>
          </cell>
          <cell r="Q17168">
            <v>46143</v>
          </cell>
          <cell r="W17168" t="str">
            <v>SP INT 5</v>
          </cell>
          <cell r="X17168" t="str">
            <v>SP INT 5</v>
          </cell>
        </row>
        <row r="17169">
          <cell r="B17169">
            <v>5</v>
          </cell>
          <cell r="K17169" t="str">
            <v>JURÍDICO</v>
          </cell>
          <cell r="P17169">
            <v>-3885.9100000000003</v>
          </cell>
          <cell r="Q17169">
            <v>46143</v>
          </cell>
          <cell r="W17169" t="str">
            <v>SP INT 5</v>
          </cell>
          <cell r="X17169" t="str">
            <v>SP INT 5</v>
          </cell>
        </row>
        <row r="17170">
          <cell r="B17170">
            <v>5</v>
          </cell>
          <cell r="K17170" t="str">
            <v>JURÍDICO</v>
          </cell>
          <cell r="P17170">
            <v>2166.4800000000005</v>
          </cell>
          <cell r="Q17170">
            <v>46143</v>
          </cell>
          <cell r="W17170" t="str">
            <v>SP INT 5</v>
          </cell>
          <cell r="X17170" t="str">
            <v>SP INT 5</v>
          </cell>
        </row>
        <row r="17171">
          <cell r="B17171">
            <v>5</v>
          </cell>
          <cell r="K17171" t="str">
            <v>SALÁRIOS, ENCARGOS E BENEFÍCIOS</v>
          </cell>
          <cell r="P17171">
            <v>34.479999999999997</v>
          </cell>
          <cell r="Q17171">
            <v>46143</v>
          </cell>
          <cell r="W17171" t="str">
            <v>SP INT 5</v>
          </cell>
          <cell r="X17171" t="str">
            <v>SP INT 5</v>
          </cell>
        </row>
        <row r="17172">
          <cell r="B17172">
            <v>5</v>
          </cell>
          <cell r="K17172" t="str">
            <v>SALÁRIOS, ENCARGOS E BENEFÍCIOS</v>
          </cell>
          <cell r="P17172">
            <v>8</v>
          </cell>
          <cell r="Q17172">
            <v>46143</v>
          </cell>
          <cell r="W17172" t="str">
            <v>SP INT 5</v>
          </cell>
          <cell r="X17172" t="str">
            <v>SP INT 5</v>
          </cell>
        </row>
        <row r="17173">
          <cell r="B17173">
            <v>5</v>
          </cell>
          <cell r="K17173" t="str">
            <v>SALÁRIOS, ENCARGOS E BENEFÍCIOS</v>
          </cell>
          <cell r="P17173">
            <v>12.17</v>
          </cell>
          <cell r="Q17173">
            <v>46143</v>
          </cell>
          <cell r="W17173" t="str">
            <v>SP INT 5</v>
          </cell>
          <cell r="X17173" t="str">
            <v>SP INT 5</v>
          </cell>
        </row>
        <row r="17174">
          <cell r="B17174">
            <v>5</v>
          </cell>
          <cell r="K17174" t="str">
            <v>SERVIÇOS</v>
          </cell>
          <cell r="P17174">
            <v>9.7799999999999994</v>
          </cell>
          <cell r="Q17174">
            <v>46143</v>
          </cell>
          <cell r="W17174" t="str">
            <v>SP INT 5</v>
          </cell>
          <cell r="X17174" t="str">
            <v>SP INT 5</v>
          </cell>
        </row>
        <row r="17175">
          <cell r="B17175">
            <v>5</v>
          </cell>
          <cell r="K17175" t="str">
            <v>PLANTÕES E LOJAS</v>
          </cell>
          <cell r="P17175">
            <v>0</v>
          </cell>
          <cell r="Q17175">
            <v>46143</v>
          </cell>
          <cell r="W17175" t="str">
            <v>SP INT 5</v>
          </cell>
          <cell r="X17175" t="str">
            <v>SP INT 5</v>
          </cell>
        </row>
        <row r="17176">
          <cell r="B17176">
            <v>5</v>
          </cell>
          <cell r="K17176" t="str">
            <v>PLANTÕES E LOJAS</v>
          </cell>
          <cell r="P17176">
            <v>15135.07</v>
          </cell>
          <cell r="Q17176">
            <v>46143</v>
          </cell>
          <cell r="W17176" t="str">
            <v>SP INT 5</v>
          </cell>
          <cell r="X17176" t="str">
            <v>SP INT 5</v>
          </cell>
        </row>
        <row r="17177">
          <cell r="B17177">
            <v>5</v>
          </cell>
          <cell r="K17177" t="str">
            <v>PLANTÕES E LOJAS</v>
          </cell>
          <cell r="P17177">
            <v>2826.13</v>
          </cell>
          <cell r="Q17177">
            <v>46143</v>
          </cell>
          <cell r="W17177" t="str">
            <v>SP INT 5</v>
          </cell>
          <cell r="X17177" t="str">
            <v>SP INT 5</v>
          </cell>
        </row>
        <row r="17178">
          <cell r="B17178">
            <v>5</v>
          </cell>
          <cell r="K17178" t="str">
            <v>PLANTÕES E LOJAS</v>
          </cell>
          <cell r="P17178">
            <v>1159.3399999999999</v>
          </cell>
          <cell r="Q17178">
            <v>46143</v>
          </cell>
          <cell r="W17178" t="str">
            <v>SP INT 5</v>
          </cell>
          <cell r="X17178" t="str">
            <v>SP INT 5</v>
          </cell>
        </row>
        <row r="17179">
          <cell r="B17179">
            <v>5</v>
          </cell>
          <cell r="K17179" t="str">
            <v>PLANTÕES E LOJAS</v>
          </cell>
          <cell r="P17179">
            <v>1577.09</v>
          </cell>
          <cell r="Q17179">
            <v>46143</v>
          </cell>
          <cell r="W17179" t="str">
            <v>SP INT 5</v>
          </cell>
          <cell r="X17179" t="str">
            <v>SP INT 5</v>
          </cell>
        </row>
        <row r="17180">
          <cell r="B17180">
            <v>5</v>
          </cell>
          <cell r="K17180" t="str">
            <v>PLANTÕES E LOJAS</v>
          </cell>
          <cell r="P17180">
            <v>1033.8699999999999</v>
          </cell>
          <cell r="Q17180">
            <v>46143</v>
          </cell>
          <cell r="W17180" t="str">
            <v>SP INT 5</v>
          </cell>
          <cell r="X17180" t="str">
            <v>SP INT 5</v>
          </cell>
        </row>
        <row r="17181">
          <cell r="B17181">
            <v>5</v>
          </cell>
          <cell r="K17181" t="str">
            <v>ADMINISTRATIVO</v>
          </cell>
          <cell r="P17181">
            <v>1575.3</v>
          </cell>
          <cell r="Q17181">
            <v>46143</v>
          </cell>
          <cell r="W17181" t="str">
            <v>SP INT 6</v>
          </cell>
          <cell r="X17181" t="str">
            <v>SP INT 6</v>
          </cell>
        </row>
        <row r="17182">
          <cell r="B17182">
            <v>5</v>
          </cell>
          <cell r="K17182" t="str">
            <v>MARKETING</v>
          </cell>
          <cell r="P17182">
            <v>36741</v>
          </cell>
          <cell r="Q17182">
            <v>46143</v>
          </cell>
          <cell r="W17182" t="str">
            <v>SP INT 6</v>
          </cell>
          <cell r="X17182" t="str">
            <v>SP INT 6</v>
          </cell>
        </row>
        <row r="17183">
          <cell r="B17183">
            <v>5</v>
          </cell>
          <cell r="K17183" t="str">
            <v>PLANTÕES E LOJAS</v>
          </cell>
          <cell r="P17183">
            <v>0</v>
          </cell>
          <cell r="Q17183">
            <v>46143</v>
          </cell>
          <cell r="W17183" t="str">
            <v>SP INT 6</v>
          </cell>
          <cell r="X17183" t="str">
            <v>SP INT 6</v>
          </cell>
        </row>
        <row r="17184">
          <cell r="B17184">
            <v>5</v>
          </cell>
          <cell r="K17184" t="str">
            <v>PLANTÕES E LOJAS</v>
          </cell>
          <cell r="P17184">
            <v>4170.62</v>
          </cell>
          <cell r="Q17184">
            <v>46143</v>
          </cell>
          <cell r="W17184" t="str">
            <v>SP INT 6</v>
          </cell>
          <cell r="X17184" t="str">
            <v>SP INT 6</v>
          </cell>
        </row>
        <row r="17185">
          <cell r="B17185">
            <v>5</v>
          </cell>
          <cell r="K17185" t="str">
            <v>PLANTÕES E LOJAS</v>
          </cell>
          <cell r="P17185">
            <v>16294.09</v>
          </cell>
          <cell r="Q17185">
            <v>46143</v>
          </cell>
          <cell r="W17185" t="str">
            <v>SP INT 6</v>
          </cell>
          <cell r="X17185" t="str">
            <v>SP INT 6</v>
          </cell>
        </row>
        <row r="17186">
          <cell r="B17186">
            <v>5</v>
          </cell>
          <cell r="K17186" t="str">
            <v>PLANTÕES E LOJAS</v>
          </cell>
          <cell r="P17186">
            <v>4368.6899999999996</v>
          </cell>
          <cell r="Q17186">
            <v>46143</v>
          </cell>
          <cell r="W17186" t="str">
            <v>SP INT 6</v>
          </cell>
          <cell r="X17186" t="str">
            <v>SP INT 6</v>
          </cell>
        </row>
        <row r="17187">
          <cell r="B17187">
            <v>5</v>
          </cell>
          <cell r="K17187" t="str">
            <v>PLANTÕES E LOJAS</v>
          </cell>
          <cell r="P17187">
            <v>4808.7</v>
          </cell>
          <cell r="Q17187">
            <v>46143</v>
          </cell>
          <cell r="W17187" t="str">
            <v>SP INT 6</v>
          </cell>
          <cell r="X17187" t="str">
            <v>SP INT 6</v>
          </cell>
        </row>
        <row r="17188">
          <cell r="B17188">
            <v>5</v>
          </cell>
          <cell r="K17188" t="str">
            <v>PLANTÕES E LOJAS</v>
          </cell>
          <cell r="P17188">
            <v>3173.28</v>
          </cell>
          <cell r="Q17188">
            <v>46143</v>
          </cell>
          <cell r="W17188" t="str">
            <v>SP INT 6</v>
          </cell>
          <cell r="X17188" t="str">
            <v>SP INT 6</v>
          </cell>
        </row>
        <row r="17189">
          <cell r="B17189">
            <v>5</v>
          </cell>
          <cell r="K17189" t="str">
            <v>PLANTÕES E LOJAS</v>
          </cell>
          <cell r="P17189">
            <v>0</v>
          </cell>
          <cell r="Q17189">
            <v>46143</v>
          </cell>
          <cell r="W17189" t="str">
            <v>SP INT 6</v>
          </cell>
          <cell r="X17189" t="str">
            <v>SP INT 6</v>
          </cell>
        </row>
        <row r="17190">
          <cell r="B17190">
            <v>5</v>
          </cell>
          <cell r="K17190" t="str">
            <v>PLANTÕES E LOJAS</v>
          </cell>
          <cell r="P17190">
            <v>3282.86</v>
          </cell>
          <cell r="Q17190">
            <v>46143</v>
          </cell>
          <cell r="W17190" t="str">
            <v>SP INT 6</v>
          </cell>
          <cell r="X17190" t="str">
            <v>SP INT 6</v>
          </cell>
        </row>
        <row r="17191">
          <cell r="B17191">
            <v>5</v>
          </cell>
          <cell r="K17191" t="str">
            <v>PLANTÕES E LOJAS</v>
          </cell>
          <cell r="P17191">
            <v>22092.27</v>
          </cell>
          <cell r="Q17191">
            <v>46143</v>
          </cell>
          <cell r="W17191" t="str">
            <v>SP INT 6</v>
          </cell>
          <cell r="X17191" t="str">
            <v>SP INT 6</v>
          </cell>
        </row>
        <row r="17192">
          <cell r="B17192">
            <v>5</v>
          </cell>
          <cell r="K17192" t="str">
            <v>PLANTÕES E LOJAS</v>
          </cell>
          <cell r="P17192">
            <v>528.96</v>
          </cell>
          <cell r="Q17192">
            <v>46143</v>
          </cell>
          <cell r="W17192" t="str">
            <v>SP INT 6</v>
          </cell>
          <cell r="X17192" t="str">
            <v>SP INT 6</v>
          </cell>
        </row>
        <row r="17193">
          <cell r="B17193">
            <v>5</v>
          </cell>
          <cell r="K17193" t="str">
            <v>PLANTÕES E LOJAS</v>
          </cell>
          <cell r="P17193">
            <v>4382.34</v>
          </cell>
          <cell r="Q17193">
            <v>46143</v>
          </cell>
          <cell r="W17193" t="str">
            <v>SP INT 6</v>
          </cell>
          <cell r="X17193" t="str">
            <v>SP INT 6</v>
          </cell>
        </row>
        <row r="17194">
          <cell r="B17194">
            <v>5</v>
          </cell>
          <cell r="K17194" t="str">
            <v>PLANTÕES E LOJAS</v>
          </cell>
          <cell r="P17194">
            <v>11.03</v>
          </cell>
          <cell r="Q17194">
            <v>46143</v>
          </cell>
          <cell r="W17194" t="str">
            <v>SP INT 6</v>
          </cell>
          <cell r="X17194" t="str">
            <v>SP INT 6</v>
          </cell>
        </row>
        <row r="17195">
          <cell r="B17195">
            <v>5</v>
          </cell>
          <cell r="K17195" t="str">
            <v>PLANTÕES E LOJAS</v>
          </cell>
          <cell r="P17195">
            <v>176.4</v>
          </cell>
          <cell r="Q17195">
            <v>46143</v>
          </cell>
          <cell r="W17195" t="str">
            <v>SP INT 6</v>
          </cell>
          <cell r="X17195" t="str">
            <v>SP INT 6</v>
          </cell>
        </row>
        <row r="17196">
          <cell r="B17196">
            <v>5</v>
          </cell>
          <cell r="K17196" t="str">
            <v>PLANTÕES E LOJAS</v>
          </cell>
          <cell r="P17196">
            <v>0</v>
          </cell>
          <cell r="Q17196">
            <v>46143</v>
          </cell>
          <cell r="W17196" t="str">
            <v>SP INT 6</v>
          </cell>
          <cell r="X17196" t="str">
            <v>SP INT 6</v>
          </cell>
        </row>
        <row r="17197">
          <cell r="B17197">
            <v>5</v>
          </cell>
          <cell r="K17197" t="str">
            <v>PLANTÕES E LOJAS</v>
          </cell>
          <cell r="P17197">
            <v>39.67</v>
          </cell>
          <cell r="Q17197">
            <v>46143</v>
          </cell>
          <cell r="W17197" t="str">
            <v>SP INT 6</v>
          </cell>
          <cell r="X17197" t="str">
            <v>SP INT 6</v>
          </cell>
        </row>
        <row r="17198">
          <cell r="B17198">
            <v>5</v>
          </cell>
          <cell r="K17198" t="str">
            <v>PLANTÕES E LOJAS</v>
          </cell>
          <cell r="P17198">
            <v>4438.8</v>
          </cell>
          <cell r="Q17198">
            <v>46143</v>
          </cell>
          <cell r="W17198" t="str">
            <v>SP INT 6</v>
          </cell>
          <cell r="X17198" t="str">
            <v>SP INT 6</v>
          </cell>
        </row>
        <row r="17199">
          <cell r="B17199">
            <v>5</v>
          </cell>
          <cell r="K17199" t="str">
            <v>PLANTÕES E LOJAS</v>
          </cell>
          <cell r="P17199">
            <v>8424.4699999999993</v>
          </cell>
          <cell r="Q17199">
            <v>46143</v>
          </cell>
          <cell r="W17199" t="str">
            <v>SP INT 6</v>
          </cell>
          <cell r="X17199" t="str">
            <v>SP INT 6</v>
          </cell>
        </row>
        <row r="17200">
          <cell r="B17200">
            <v>5</v>
          </cell>
          <cell r="K17200" t="str">
            <v>PLANTÕES E LOJAS</v>
          </cell>
          <cell r="P17200">
            <v>192.35</v>
          </cell>
          <cell r="Q17200">
            <v>46143</v>
          </cell>
          <cell r="W17200" t="str">
            <v>SP INT 6</v>
          </cell>
          <cell r="X17200" t="str">
            <v>SP INT 6</v>
          </cell>
        </row>
        <row r="17201">
          <cell r="B17201">
            <v>5</v>
          </cell>
          <cell r="K17201" t="str">
            <v>PLANTÕES E LOJAS</v>
          </cell>
          <cell r="P17201">
            <v>2826.13</v>
          </cell>
          <cell r="Q17201">
            <v>46143</v>
          </cell>
          <cell r="W17201" t="str">
            <v>SP INT 6</v>
          </cell>
          <cell r="X17201" t="str">
            <v>SP INT 6</v>
          </cell>
        </row>
        <row r="17202">
          <cell r="B17202">
            <v>5</v>
          </cell>
          <cell r="K17202" t="str">
            <v>PLANTÕES E LOJAS</v>
          </cell>
          <cell r="P17202">
            <v>147.04</v>
          </cell>
          <cell r="Q17202">
            <v>46143</v>
          </cell>
          <cell r="W17202" t="str">
            <v>SP INT 6</v>
          </cell>
          <cell r="X17202" t="str">
            <v>SP INT 6</v>
          </cell>
        </row>
        <row r="17203">
          <cell r="B17203">
            <v>5</v>
          </cell>
          <cell r="K17203" t="str">
            <v>PLANTÕES E LOJAS</v>
          </cell>
          <cell r="P17203">
            <v>786.04</v>
          </cell>
          <cell r="Q17203">
            <v>46143</v>
          </cell>
          <cell r="W17203" t="str">
            <v>SP INT 6</v>
          </cell>
          <cell r="X17203" t="str">
            <v>SP INT 6</v>
          </cell>
        </row>
        <row r="17204">
          <cell r="B17204">
            <v>5</v>
          </cell>
          <cell r="K17204" t="str">
            <v>PLANTÕES E LOJAS</v>
          </cell>
          <cell r="P17204">
            <v>539.6</v>
          </cell>
          <cell r="Q17204">
            <v>46143</v>
          </cell>
          <cell r="W17204" t="str">
            <v>SP INT 6</v>
          </cell>
          <cell r="X17204" t="str">
            <v>SP INT 6</v>
          </cell>
        </row>
        <row r="17205">
          <cell r="B17205">
            <v>5</v>
          </cell>
          <cell r="K17205" t="str">
            <v>ADMINISTRATIVO</v>
          </cell>
          <cell r="P17205">
            <v>58.54</v>
          </cell>
          <cell r="Q17205">
            <v>46143</v>
          </cell>
          <cell r="W17205" t="str">
            <v>SP INT 6</v>
          </cell>
          <cell r="X17205" t="str">
            <v>SP INT 6</v>
          </cell>
        </row>
        <row r="17206">
          <cell r="B17206">
            <v>5</v>
          </cell>
          <cell r="K17206" t="str">
            <v>COMISSÕES E PREMIAÇÕES (Contratada)</v>
          </cell>
          <cell r="P17206">
            <v>-50098.431997463165</v>
          </cell>
          <cell r="Q17206">
            <v>46143</v>
          </cell>
          <cell r="W17206" t="str">
            <v>SP INT 6</v>
          </cell>
          <cell r="X17206" t="str">
            <v>SP INT 6</v>
          </cell>
        </row>
        <row r="17207">
          <cell r="B17207">
            <v>5</v>
          </cell>
          <cell r="K17207" t="str">
            <v>JURÍDICO</v>
          </cell>
          <cell r="P17207">
            <v>42318.44</v>
          </cell>
          <cell r="Q17207">
            <v>46143</v>
          </cell>
          <cell r="W17207" t="str">
            <v>SP INT 6</v>
          </cell>
          <cell r="X17207" t="str">
            <v>SP INT 6</v>
          </cell>
        </row>
        <row r="17208">
          <cell r="B17208">
            <v>5</v>
          </cell>
          <cell r="K17208" t="str">
            <v>JURÍDICO</v>
          </cell>
          <cell r="P17208">
            <v>513.99</v>
          </cell>
          <cell r="Q17208">
            <v>46143</v>
          </cell>
          <cell r="W17208" t="str">
            <v>SP INT 6</v>
          </cell>
          <cell r="X17208" t="str">
            <v>SP INT 6</v>
          </cell>
        </row>
        <row r="17209">
          <cell r="B17209">
            <v>5</v>
          </cell>
          <cell r="K17209" t="str">
            <v>SALÁRIOS, ENCARGOS E BENEFÍCIOS</v>
          </cell>
          <cell r="P17209">
            <v>56</v>
          </cell>
          <cell r="Q17209">
            <v>46143</v>
          </cell>
          <cell r="W17209" t="str">
            <v>SP INT 6</v>
          </cell>
          <cell r="X17209" t="str">
            <v>SP INT 6</v>
          </cell>
        </row>
        <row r="17210">
          <cell r="B17210">
            <v>5</v>
          </cell>
          <cell r="K17210" t="str">
            <v>SALÁRIOS, ENCARGOS E BENEFÍCIOS</v>
          </cell>
          <cell r="P17210">
            <v>3000</v>
          </cell>
          <cell r="Q17210">
            <v>46143</v>
          </cell>
          <cell r="W17210" t="str">
            <v>SP INT 6</v>
          </cell>
          <cell r="X17210" t="str">
            <v>SP INT 6</v>
          </cell>
        </row>
        <row r="17211">
          <cell r="B17211">
            <v>5</v>
          </cell>
          <cell r="K17211" t="str">
            <v>SALÁRIOS, ENCARGOS E BENEFÍCIOS</v>
          </cell>
          <cell r="P17211">
            <v>54.23</v>
          </cell>
          <cell r="Q17211">
            <v>46143</v>
          </cell>
          <cell r="W17211" t="str">
            <v>SP INT 6</v>
          </cell>
          <cell r="X17211" t="str">
            <v>SP INT 6</v>
          </cell>
        </row>
        <row r="17212">
          <cell r="B17212">
            <v>5</v>
          </cell>
          <cell r="K17212" t="str">
            <v>SALÁRIOS, ENCARGOS E BENEFÍCIOS</v>
          </cell>
          <cell r="P17212">
            <v>1769.79</v>
          </cell>
          <cell r="Q17212">
            <v>46143</v>
          </cell>
          <cell r="W17212" t="str">
            <v>SP INT 6</v>
          </cell>
          <cell r="X17212" t="str">
            <v>SP INT 6</v>
          </cell>
        </row>
        <row r="17213">
          <cell r="B17213">
            <v>5</v>
          </cell>
          <cell r="K17213" t="str">
            <v>VIAGEM E LOGÍSTICA</v>
          </cell>
          <cell r="P17213">
            <v>19.91</v>
          </cell>
          <cell r="Q17213">
            <v>46143</v>
          </cell>
          <cell r="W17213" t="str">
            <v>SP INT 6</v>
          </cell>
          <cell r="X17213" t="str">
            <v>SP INT 6</v>
          </cell>
        </row>
        <row r="17214">
          <cell r="B17214">
            <v>5</v>
          </cell>
          <cell r="K17214" t="str">
            <v>MARKETING</v>
          </cell>
          <cell r="P17214">
            <v>0</v>
          </cell>
          <cell r="Q17214">
            <v>46143</v>
          </cell>
          <cell r="W17214" t="str">
            <v>SP INT 6</v>
          </cell>
          <cell r="X17214" t="str">
            <v>SP INT 6</v>
          </cell>
        </row>
        <row r="17215">
          <cell r="B17215">
            <v>5</v>
          </cell>
          <cell r="K17215" t="str">
            <v>MARKETING</v>
          </cell>
          <cell r="P17215">
            <v>35482.800000000003</v>
          </cell>
          <cell r="Q17215">
            <v>46143</v>
          </cell>
          <cell r="W17215" t="str">
            <v>SP INT 6</v>
          </cell>
          <cell r="X17215" t="str">
            <v>SP INT 6</v>
          </cell>
        </row>
        <row r="17216">
          <cell r="B17216">
            <v>5</v>
          </cell>
          <cell r="K17216" t="str">
            <v>PLANTÕES E LOJAS</v>
          </cell>
          <cell r="P17216">
            <v>9665.4</v>
          </cell>
          <cell r="Q17216">
            <v>46143</v>
          </cell>
          <cell r="W17216" t="str">
            <v>SP INT 6</v>
          </cell>
          <cell r="X17216" t="str">
            <v>SP INT 6</v>
          </cell>
        </row>
        <row r="17217">
          <cell r="B17217">
            <v>5</v>
          </cell>
          <cell r="K17217" t="str">
            <v>PLANTÕES E LOJAS</v>
          </cell>
          <cell r="P17217">
            <v>0</v>
          </cell>
          <cell r="Q17217">
            <v>46143</v>
          </cell>
          <cell r="W17217" t="str">
            <v>SP INT 6</v>
          </cell>
          <cell r="X17217" t="str">
            <v>SP INT 6</v>
          </cell>
        </row>
        <row r="17218">
          <cell r="B17218">
            <v>5</v>
          </cell>
          <cell r="K17218" t="str">
            <v>PLANTÕES E LOJAS</v>
          </cell>
          <cell r="P17218">
            <v>2450.59</v>
          </cell>
          <cell r="Q17218">
            <v>46143</v>
          </cell>
          <cell r="W17218" t="str">
            <v>SP INT 6</v>
          </cell>
          <cell r="X17218" t="str">
            <v>SP INT 6</v>
          </cell>
        </row>
        <row r="17219">
          <cell r="B17219">
            <v>5</v>
          </cell>
          <cell r="K17219" t="str">
            <v>PLANTÕES E LOJAS</v>
          </cell>
          <cell r="P17219">
            <v>23843.13</v>
          </cell>
          <cell r="Q17219">
            <v>46143</v>
          </cell>
          <cell r="W17219" t="str">
            <v>SP INT 6</v>
          </cell>
          <cell r="X17219" t="str">
            <v>SP INT 6</v>
          </cell>
        </row>
        <row r="17220">
          <cell r="B17220">
            <v>5</v>
          </cell>
          <cell r="K17220" t="str">
            <v>PLANTÕES E LOJAS</v>
          </cell>
          <cell r="P17220">
            <v>504.91</v>
          </cell>
          <cell r="Q17220">
            <v>46143</v>
          </cell>
          <cell r="W17220" t="str">
            <v>SP INT 6</v>
          </cell>
          <cell r="X17220" t="str">
            <v>SP INT 6</v>
          </cell>
        </row>
        <row r="17221">
          <cell r="B17221">
            <v>5</v>
          </cell>
          <cell r="K17221" t="str">
            <v>PLANTÕES E LOJAS</v>
          </cell>
          <cell r="P17221">
            <v>4368.6899999999996</v>
          </cell>
          <cell r="Q17221">
            <v>46143</v>
          </cell>
          <cell r="W17221" t="str">
            <v>SP INT 6</v>
          </cell>
          <cell r="X17221" t="str">
            <v>SP INT 6</v>
          </cell>
        </row>
        <row r="17222">
          <cell r="B17222">
            <v>5</v>
          </cell>
          <cell r="K17222" t="str">
            <v>PLANTÕES E LOJAS</v>
          </cell>
          <cell r="P17222">
            <v>26.51</v>
          </cell>
          <cell r="Q17222">
            <v>46143</v>
          </cell>
          <cell r="W17222" t="str">
            <v>SP INT 6</v>
          </cell>
          <cell r="X17222" t="str">
            <v>SP INT 6</v>
          </cell>
        </row>
        <row r="17223">
          <cell r="B17223">
            <v>5</v>
          </cell>
          <cell r="K17223" t="str">
            <v>COMISSÕES E PREMIAÇÕES (Contratada)</v>
          </cell>
          <cell r="P17223">
            <v>-57827.342311084714</v>
          </cell>
          <cell r="Q17223">
            <v>46143</v>
          </cell>
          <cell r="W17223" t="str">
            <v>SENSIA CP</v>
          </cell>
          <cell r="X17223" t="str">
            <v>SENSIA</v>
          </cell>
        </row>
        <row r="17224">
          <cell r="B17224">
            <v>5</v>
          </cell>
          <cell r="K17224" t="str">
            <v>COMISSÕES E PREMIAÇÕES (Contratada)</v>
          </cell>
          <cell r="P17224">
            <v>410.62491301226919</v>
          </cell>
          <cell r="Q17224">
            <v>46143</v>
          </cell>
          <cell r="W17224" t="str">
            <v>SENSIA CP</v>
          </cell>
          <cell r="X17224" t="str">
            <v>SENSIA</v>
          </cell>
        </row>
        <row r="17225">
          <cell r="B17225">
            <v>5</v>
          </cell>
          <cell r="K17225" t="str">
            <v>MARKETING</v>
          </cell>
          <cell r="P17225">
            <v>16000</v>
          </cell>
          <cell r="Q17225">
            <v>46143</v>
          </cell>
          <cell r="W17225" t="str">
            <v>SENSIA CP</v>
          </cell>
          <cell r="X17225" t="str">
            <v>SENSIA</v>
          </cell>
        </row>
        <row r="17226">
          <cell r="B17226">
            <v>5</v>
          </cell>
          <cell r="K17226" t="str">
            <v>PLANTÕES E LOJAS</v>
          </cell>
          <cell r="P17226">
            <v>1849.5</v>
          </cell>
          <cell r="Q17226">
            <v>46143</v>
          </cell>
          <cell r="W17226" t="str">
            <v>SENSIA CP</v>
          </cell>
          <cell r="X17226" t="str">
            <v>SENSIA</v>
          </cell>
        </row>
        <row r="17227">
          <cell r="B17227">
            <v>5</v>
          </cell>
          <cell r="K17227" t="str">
            <v>PLANTÕES E LOJAS</v>
          </cell>
          <cell r="P17227">
            <v>39.67</v>
          </cell>
          <cell r="Q17227">
            <v>46143</v>
          </cell>
          <cell r="W17227" t="str">
            <v>SENSIA CP</v>
          </cell>
          <cell r="X17227" t="str">
            <v>SENSIA</v>
          </cell>
        </row>
        <row r="17228">
          <cell r="B17228">
            <v>5</v>
          </cell>
          <cell r="K17228" t="str">
            <v>PLANTÕES E LOJAS</v>
          </cell>
          <cell r="P17228">
            <v>3985.67</v>
          </cell>
          <cell r="Q17228">
            <v>46143</v>
          </cell>
          <cell r="W17228" t="str">
            <v>SENSIA CP</v>
          </cell>
          <cell r="X17228" t="str">
            <v>SENSIA</v>
          </cell>
        </row>
        <row r="17229">
          <cell r="B17229">
            <v>5</v>
          </cell>
          <cell r="K17229" t="str">
            <v>PLANTÕES E LOJAS</v>
          </cell>
          <cell r="P17229">
            <v>30202.32</v>
          </cell>
          <cell r="Q17229">
            <v>46143</v>
          </cell>
          <cell r="W17229" t="str">
            <v>SENSIA CP</v>
          </cell>
          <cell r="X17229" t="str">
            <v>SENSIA</v>
          </cell>
        </row>
        <row r="17230">
          <cell r="B17230">
            <v>5</v>
          </cell>
          <cell r="K17230" t="str">
            <v>PLANTÕES E LOJAS</v>
          </cell>
          <cell r="P17230">
            <v>4696.34</v>
          </cell>
          <cell r="Q17230">
            <v>46143</v>
          </cell>
          <cell r="W17230" t="str">
            <v>SENSIA CP</v>
          </cell>
          <cell r="X17230" t="str">
            <v>SENSIA</v>
          </cell>
        </row>
        <row r="17231">
          <cell r="B17231">
            <v>5</v>
          </cell>
          <cell r="K17231" t="str">
            <v>PLANTÕES E LOJAS</v>
          </cell>
          <cell r="P17231">
            <v>11990.84</v>
          </cell>
          <cell r="Q17231">
            <v>46143</v>
          </cell>
          <cell r="W17231" t="str">
            <v>SENSIA CP</v>
          </cell>
          <cell r="X17231" t="str">
            <v>SENSIA</v>
          </cell>
        </row>
        <row r="17232">
          <cell r="B17232">
            <v>5</v>
          </cell>
          <cell r="K17232" t="str">
            <v>PLANTÕES E LOJAS</v>
          </cell>
          <cell r="P17232">
            <v>1016.29</v>
          </cell>
          <cell r="Q17232">
            <v>46143</v>
          </cell>
          <cell r="W17232" t="str">
            <v>SENSIA CP</v>
          </cell>
          <cell r="X17232" t="str">
            <v>SENSIA</v>
          </cell>
        </row>
        <row r="17233">
          <cell r="B17233">
            <v>5</v>
          </cell>
          <cell r="K17233" t="str">
            <v>PLANTÕES E LOJAS</v>
          </cell>
          <cell r="P17233">
            <v>1038</v>
          </cell>
          <cell r="Q17233">
            <v>46143</v>
          </cell>
          <cell r="W17233" t="str">
            <v>SENSIA CP</v>
          </cell>
          <cell r="X17233" t="str">
            <v>SENSIA</v>
          </cell>
        </row>
        <row r="17234">
          <cell r="B17234">
            <v>5</v>
          </cell>
          <cell r="K17234" t="str">
            <v>PLANTÕES E LOJAS</v>
          </cell>
          <cell r="P17234">
            <v>8.3800000000000008</v>
          </cell>
          <cell r="Q17234">
            <v>46143</v>
          </cell>
          <cell r="W17234" t="str">
            <v>SENSIA CP</v>
          </cell>
          <cell r="X17234" t="str">
            <v>SENSIA</v>
          </cell>
        </row>
        <row r="17235">
          <cell r="B17235">
            <v>5</v>
          </cell>
          <cell r="K17235" t="str">
            <v>PLANTÕES E LOJAS</v>
          </cell>
          <cell r="P17235">
            <v>1843.77</v>
          </cell>
          <cell r="Q17235">
            <v>46143</v>
          </cell>
          <cell r="W17235" t="str">
            <v>SENSIA CP</v>
          </cell>
          <cell r="X17235" t="str">
            <v>SENSIA</v>
          </cell>
        </row>
        <row r="17236">
          <cell r="B17236">
            <v>5</v>
          </cell>
          <cell r="K17236" t="str">
            <v>PLANTÕES E LOJAS</v>
          </cell>
          <cell r="P17236">
            <v>492.14</v>
          </cell>
          <cell r="Q17236">
            <v>46143</v>
          </cell>
          <cell r="W17236" t="str">
            <v>SENSIA CP</v>
          </cell>
          <cell r="X17236" t="str">
            <v>SENSIA</v>
          </cell>
        </row>
        <row r="17237">
          <cell r="B17237">
            <v>5</v>
          </cell>
          <cell r="K17237" t="str">
            <v>PLANTÕES E LOJAS</v>
          </cell>
          <cell r="P17237">
            <v>0</v>
          </cell>
          <cell r="Q17237">
            <v>46143</v>
          </cell>
          <cell r="W17237" t="str">
            <v>SENSIA CP</v>
          </cell>
          <cell r="X17237" t="str">
            <v>SENSIA</v>
          </cell>
        </row>
        <row r="17238">
          <cell r="B17238">
            <v>5</v>
          </cell>
          <cell r="K17238" t="str">
            <v>PLANTÕES E LOJAS</v>
          </cell>
          <cell r="P17238">
            <v>39.67</v>
          </cell>
          <cell r="Q17238">
            <v>46143</v>
          </cell>
          <cell r="W17238" t="str">
            <v>SENSIA CP</v>
          </cell>
          <cell r="X17238" t="str">
            <v>SENSIA</v>
          </cell>
        </row>
        <row r="17239">
          <cell r="B17239">
            <v>5</v>
          </cell>
          <cell r="K17239" t="str">
            <v>PLANTÕES E LOJAS</v>
          </cell>
          <cell r="P17239">
            <v>11437.61</v>
          </cell>
          <cell r="Q17239">
            <v>46143</v>
          </cell>
          <cell r="W17239" t="str">
            <v>SENSIA CP</v>
          </cell>
          <cell r="X17239" t="str">
            <v>SENSIA</v>
          </cell>
        </row>
        <row r="17240">
          <cell r="B17240">
            <v>5</v>
          </cell>
          <cell r="K17240" t="str">
            <v>PLANTÕES E LOJAS</v>
          </cell>
          <cell r="P17240">
            <v>750.16</v>
          </cell>
          <cell r="Q17240">
            <v>46143</v>
          </cell>
          <cell r="W17240" t="str">
            <v>SENSIA CP</v>
          </cell>
          <cell r="X17240" t="str">
            <v>SENSIA</v>
          </cell>
        </row>
        <row r="17241">
          <cell r="B17241">
            <v>5</v>
          </cell>
          <cell r="K17241" t="str">
            <v>PLANTÕES E LOJAS</v>
          </cell>
          <cell r="P17241">
            <v>2126.94</v>
          </cell>
          <cell r="Q17241">
            <v>46143</v>
          </cell>
          <cell r="W17241" t="str">
            <v>SENSIA CP</v>
          </cell>
          <cell r="X17241" t="str">
            <v>SENSIA</v>
          </cell>
        </row>
        <row r="17242">
          <cell r="B17242">
            <v>5</v>
          </cell>
          <cell r="K17242" t="str">
            <v>PLANTÕES E LOJAS</v>
          </cell>
          <cell r="P17242">
            <v>350</v>
          </cell>
          <cell r="Q17242">
            <v>46143</v>
          </cell>
          <cell r="W17242" t="str">
            <v>SENSIA CP</v>
          </cell>
          <cell r="X17242" t="str">
            <v>SENSIA</v>
          </cell>
        </row>
        <row r="17243">
          <cell r="B17243">
            <v>5</v>
          </cell>
          <cell r="K17243" t="str">
            <v>PLANTÕES E LOJAS</v>
          </cell>
          <cell r="P17243">
            <v>155.59</v>
          </cell>
          <cell r="Q17243">
            <v>46143</v>
          </cell>
          <cell r="W17243" t="str">
            <v>SENSIA CP</v>
          </cell>
          <cell r="X17243" t="str">
            <v>SENSIA</v>
          </cell>
        </row>
        <row r="17244">
          <cell r="B17244">
            <v>5</v>
          </cell>
          <cell r="K17244" t="str">
            <v>COMISSÕES E PREMIAÇÕES (Contratada)</v>
          </cell>
          <cell r="P17244">
            <v>-1187.7848713479289</v>
          </cell>
          <cell r="Q17244">
            <v>46143</v>
          </cell>
          <cell r="W17244" t="str">
            <v>SENSIA RP</v>
          </cell>
          <cell r="X17244" t="str">
            <v>SENSIA</v>
          </cell>
        </row>
        <row r="17245">
          <cell r="B17245">
            <v>5</v>
          </cell>
          <cell r="K17245" t="str">
            <v>COMISSÕES E PREMIAÇÕES (Contratada)</v>
          </cell>
          <cell r="P17245">
            <v>5663.5040853037799</v>
          </cell>
          <cell r="Q17245">
            <v>46143</v>
          </cell>
          <cell r="W17245" t="str">
            <v>SENSIA RP</v>
          </cell>
          <cell r="X17245" t="str">
            <v>SENSIA</v>
          </cell>
        </row>
        <row r="17246">
          <cell r="B17246">
            <v>5</v>
          </cell>
          <cell r="K17246" t="str">
            <v>COMISSÕES E PREMIAÇÕES (Contratada)</v>
          </cell>
          <cell r="P17246">
            <v>9764.6622160410006</v>
          </cell>
          <cell r="Q17246">
            <v>46143</v>
          </cell>
          <cell r="W17246" t="str">
            <v>SENSIA RP</v>
          </cell>
          <cell r="X17246" t="str">
            <v>SENSIA</v>
          </cell>
        </row>
        <row r="17247">
          <cell r="B17247">
            <v>5</v>
          </cell>
          <cell r="K17247" t="str">
            <v>MARKETING</v>
          </cell>
          <cell r="P17247">
            <v>15000</v>
          </cell>
          <cell r="Q17247">
            <v>46143</v>
          </cell>
          <cell r="W17247" t="str">
            <v>SENSIA RP</v>
          </cell>
          <cell r="X17247" t="str">
            <v>SENSIA</v>
          </cell>
        </row>
        <row r="17248">
          <cell r="B17248">
            <v>5</v>
          </cell>
          <cell r="K17248" t="str">
            <v>SALÁRIOS, ENCARGOS E BENEFÍCIOS</v>
          </cell>
          <cell r="P17248">
            <v>0</v>
          </cell>
          <cell r="Q17248">
            <v>46143</v>
          </cell>
          <cell r="W17248" t="str">
            <v>SENSIA RP</v>
          </cell>
          <cell r="X17248" t="str">
            <v>SENSIA</v>
          </cell>
        </row>
        <row r="17249">
          <cell r="B17249">
            <v>5</v>
          </cell>
          <cell r="K17249" t="str">
            <v>SALÁRIOS, ENCARGOS E BENEFÍCIOS</v>
          </cell>
          <cell r="P17249">
            <v>500</v>
          </cell>
          <cell r="Q17249">
            <v>46143</v>
          </cell>
          <cell r="W17249" t="str">
            <v>SENSIA RP</v>
          </cell>
          <cell r="X17249" t="str">
            <v>SENSIA</v>
          </cell>
        </row>
        <row r="17250">
          <cell r="B17250">
            <v>5</v>
          </cell>
          <cell r="K17250" t="str">
            <v>VIAGEM E LOGÍSTICA</v>
          </cell>
          <cell r="P17250">
            <v>26.77000000000001</v>
          </cell>
          <cell r="Q17250">
            <v>46143</v>
          </cell>
          <cell r="W17250" t="str">
            <v>SENSIA RP</v>
          </cell>
          <cell r="X17250" t="str">
            <v>SENSIA</v>
          </cell>
        </row>
        <row r="17251">
          <cell r="B17251">
            <v>5</v>
          </cell>
          <cell r="K17251" t="str">
            <v>VIAGEM E LOGÍSTICA</v>
          </cell>
          <cell r="P17251">
            <v>1205.1199999999999</v>
          </cell>
          <cell r="Q17251">
            <v>46143</v>
          </cell>
          <cell r="W17251" t="str">
            <v>SENSIA RP</v>
          </cell>
          <cell r="X17251" t="str">
            <v>SENSIA</v>
          </cell>
        </row>
        <row r="17252">
          <cell r="B17252">
            <v>5</v>
          </cell>
          <cell r="K17252" t="str">
            <v>VIAGEM E LOGÍSTICA</v>
          </cell>
          <cell r="P17252">
            <v>10.89</v>
          </cell>
          <cell r="Q17252">
            <v>46143</v>
          </cell>
          <cell r="W17252" t="str">
            <v>SENSIA RP</v>
          </cell>
          <cell r="X17252" t="str">
            <v>SENSIA</v>
          </cell>
        </row>
        <row r="17253">
          <cell r="B17253">
            <v>5</v>
          </cell>
          <cell r="K17253" t="str">
            <v>PLANTÕES E LOJAS</v>
          </cell>
          <cell r="P17253">
            <v>0</v>
          </cell>
          <cell r="Q17253">
            <v>46143</v>
          </cell>
          <cell r="W17253" t="str">
            <v>SENSIA RP</v>
          </cell>
          <cell r="X17253" t="str">
            <v>SENSIA</v>
          </cell>
        </row>
        <row r="17254">
          <cell r="B17254">
            <v>5</v>
          </cell>
          <cell r="K17254" t="str">
            <v>PLANTÕES E LOJAS</v>
          </cell>
          <cell r="P17254">
            <v>4817.95</v>
          </cell>
          <cell r="Q17254">
            <v>46143</v>
          </cell>
          <cell r="W17254" t="str">
            <v>SENSIA RP</v>
          </cell>
          <cell r="X17254" t="str">
            <v>SENSIA</v>
          </cell>
        </row>
        <row r="17255">
          <cell r="B17255">
            <v>5</v>
          </cell>
          <cell r="K17255" t="str">
            <v>PLANTÕES E LOJAS</v>
          </cell>
          <cell r="P17255">
            <v>1442.61</v>
          </cell>
          <cell r="Q17255">
            <v>46143</v>
          </cell>
          <cell r="W17255" t="str">
            <v>SENSIA RP</v>
          </cell>
          <cell r="X17255" t="str">
            <v>SENSIA</v>
          </cell>
        </row>
        <row r="17256">
          <cell r="B17256">
            <v>5</v>
          </cell>
          <cell r="K17256" t="str">
            <v>PLANTÕES E LOJAS</v>
          </cell>
          <cell r="P17256">
            <v>6585.99</v>
          </cell>
          <cell r="Q17256">
            <v>46143</v>
          </cell>
          <cell r="W17256" t="str">
            <v>SENSIA RP</v>
          </cell>
          <cell r="X17256" t="str">
            <v>SENSIA</v>
          </cell>
        </row>
        <row r="17257">
          <cell r="B17257">
            <v>5</v>
          </cell>
          <cell r="K17257" t="str">
            <v>PLANTÕES E LOJAS</v>
          </cell>
          <cell r="P17257">
            <v>696.3</v>
          </cell>
          <cell r="Q17257">
            <v>46143</v>
          </cell>
          <cell r="W17257" t="str">
            <v>SENSIA RP</v>
          </cell>
          <cell r="X17257" t="str">
            <v>SENSIA</v>
          </cell>
        </row>
        <row r="17258">
          <cell r="B17258">
            <v>6</v>
          </cell>
          <cell r="K17258" t="str">
            <v>VIAGEM E LOGÍSTICA</v>
          </cell>
          <cell r="P17258">
            <v>215.96</v>
          </cell>
          <cell r="Q17258">
            <v>46174</v>
          </cell>
          <cell r="W17258" t="str">
            <v>DIRETORIA SPI</v>
          </cell>
          <cell r="X17258" t="str">
            <v>DIRETORIA SPI</v>
          </cell>
        </row>
        <row r="17259">
          <cell r="B17259">
            <v>6</v>
          </cell>
          <cell r="K17259" t="str">
            <v>VIAGEM E LOGÍSTICA</v>
          </cell>
          <cell r="P17259">
            <v>214.55999999999997</v>
          </cell>
          <cell r="Q17259">
            <v>46174</v>
          </cell>
          <cell r="W17259" t="str">
            <v>DIRETORIA SPI</v>
          </cell>
          <cell r="X17259" t="str">
            <v>DIRETORIA SPI</v>
          </cell>
        </row>
        <row r="17260">
          <cell r="B17260">
            <v>6</v>
          </cell>
          <cell r="K17260" t="str">
            <v>SALÁRIOS, ENCARGOS E BENEFÍCIOS</v>
          </cell>
          <cell r="P17260">
            <v>16</v>
          </cell>
          <cell r="Q17260">
            <v>46174</v>
          </cell>
          <cell r="W17260" t="str">
            <v>DIRETORIA SPI</v>
          </cell>
          <cell r="X17260" t="str">
            <v>DIRETORIA SPI</v>
          </cell>
        </row>
        <row r="17261">
          <cell r="B17261">
            <v>6</v>
          </cell>
          <cell r="K17261" t="str">
            <v>SALÁRIOS, ENCARGOS E BENEFÍCIOS</v>
          </cell>
          <cell r="P17261">
            <v>23.85</v>
          </cell>
          <cell r="Q17261">
            <v>46174</v>
          </cell>
          <cell r="W17261" t="str">
            <v>DIRETORIA SPI</v>
          </cell>
          <cell r="X17261" t="str">
            <v>DIRETORIA SPI</v>
          </cell>
        </row>
        <row r="17262">
          <cell r="B17262">
            <v>6</v>
          </cell>
          <cell r="K17262" t="str">
            <v>SALÁRIOS, ENCARGOS E BENEFÍCIOS</v>
          </cell>
          <cell r="P17262">
            <v>0</v>
          </cell>
          <cell r="Q17262">
            <v>46174</v>
          </cell>
          <cell r="W17262" t="str">
            <v>DIRETORIA SPI</v>
          </cell>
          <cell r="X17262" t="str">
            <v>DIRETORIA SPI</v>
          </cell>
        </row>
        <row r="17263">
          <cell r="B17263">
            <v>6</v>
          </cell>
          <cell r="K17263" t="str">
            <v>PLANTÕES E LOJAS</v>
          </cell>
          <cell r="P17263">
            <v>16261.15</v>
          </cell>
          <cell r="Q17263">
            <v>46174</v>
          </cell>
          <cell r="W17263" t="str">
            <v>DIRETORIA SPI</v>
          </cell>
          <cell r="X17263" t="str">
            <v>DIRETORIA SPI</v>
          </cell>
        </row>
        <row r="17264">
          <cell r="B17264">
            <v>6</v>
          </cell>
          <cell r="K17264" t="str">
            <v>PLANTÕES E LOJAS</v>
          </cell>
          <cell r="P17264">
            <v>30896.18</v>
          </cell>
          <cell r="Q17264">
            <v>46174</v>
          </cell>
          <cell r="W17264" t="str">
            <v>DIRETORIA SPI</v>
          </cell>
          <cell r="X17264" t="str">
            <v>DIRETORIA SPI</v>
          </cell>
        </row>
        <row r="17265">
          <cell r="B17265">
            <v>6</v>
          </cell>
          <cell r="K17265" t="str">
            <v>PLANTÕES E LOJAS</v>
          </cell>
          <cell r="P17265">
            <v>13285.36</v>
          </cell>
          <cell r="Q17265">
            <v>46174</v>
          </cell>
          <cell r="W17265" t="str">
            <v>DIRETORIA SPI</v>
          </cell>
          <cell r="X17265" t="str">
            <v>DIRETORIA SPI</v>
          </cell>
        </row>
        <row r="17266">
          <cell r="B17266">
            <v>6</v>
          </cell>
          <cell r="K17266" t="str">
            <v>PLANTÕES E LOJAS</v>
          </cell>
          <cell r="P17266">
            <v>10840.77</v>
          </cell>
          <cell r="Q17266">
            <v>46174</v>
          </cell>
          <cell r="W17266" t="str">
            <v>DIRETORIA SPI</v>
          </cell>
          <cell r="X17266" t="str">
            <v>DIRETORIA SPI</v>
          </cell>
        </row>
        <row r="17267">
          <cell r="B17267">
            <v>6</v>
          </cell>
          <cell r="K17267" t="str">
            <v>PLANTÕES E LOJAS</v>
          </cell>
          <cell r="P17267">
            <v>6992.29</v>
          </cell>
          <cell r="Q17267">
            <v>46174</v>
          </cell>
          <cell r="W17267" t="str">
            <v>DIRETORIA SPI</v>
          </cell>
          <cell r="X17267" t="str">
            <v>DIRETORIA SPI</v>
          </cell>
        </row>
        <row r="17268">
          <cell r="B17268">
            <v>6</v>
          </cell>
          <cell r="K17268" t="str">
            <v>PLANTÕES E LOJAS</v>
          </cell>
          <cell r="P17268">
            <v>1662.97</v>
          </cell>
          <cell r="Q17268">
            <v>46174</v>
          </cell>
          <cell r="W17268" t="str">
            <v>DIRETORIA SPI</v>
          </cell>
          <cell r="X17268" t="str">
            <v>DIRETORIA SPI</v>
          </cell>
        </row>
        <row r="17269">
          <cell r="B17269">
            <v>6</v>
          </cell>
          <cell r="K17269" t="str">
            <v>PLANTÕES E LOJAS</v>
          </cell>
          <cell r="P17269">
            <v>8219.0400000000009</v>
          </cell>
          <cell r="Q17269">
            <v>46174</v>
          </cell>
          <cell r="W17269" t="str">
            <v>DIRETORIA SPI</v>
          </cell>
          <cell r="X17269" t="str">
            <v>DIRETORIA SPI</v>
          </cell>
        </row>
        <row r="17270">
          <cell r="B17270">
            <v>6</v>
          </cell>
          <cell r="K17270" t="str">
            <v>PLANTÕES E LOJAS</v>
          </cell>
          <cell r="P17270">
            <v>3154.66</v>
          </cell>
          <cell r="Q17270">
            <v>46174</v>
          </cell>
          <cell r="W17270" t="str">
            <v>DIRETORIA SPI</v>
          </cell>
          <cell r="X17270" t="str">
            <v>DIRETORIA SPI</v>
          </cell>
        </row>
        <row r="17271">
          <cell r="B17271">
            <v>6</v>
          </cell>
          <cell r="K17271" t="str">
            <v>DESPESAS GERAIS</v>
          </cell>
          <cell r="P17271">
            <v>16.04</v>
          </cell>
          <cell r="Q17271">
            <v>46174</v>
          </cell>
          <cell r="W17271" t="str">
            <v>DIRETORIA SPI</v>
          </cell>
          <cell r="X17271" t="str">
            <v>DIRETORIA SPI</v>
          </cell>
        </row>
        <row r="17272">
          <cell r="B17272">
            <v>6</v>
          </cell>
          <cell r="K17272" t="str">
            <v>DESPESAS GERAIS</v>
          </cell>
          <cell r="P17272">
            <v>10</v>
          </cell>
          <cell r="Q17272">
            <v>46174</v>
          </cell>
          <cell r="W17272" t="str">
            <v>DIRETORIA SPI</v>
          </cell>
          <cell r="X17272" t="str">
            <v>DIRETORIA SPI</v>
          </cell>
        </row>
        <row r="17273">
          <cell r="B17273">
            <v>6</v>
          </cell>
          <cell r="K17273" t="str">
            <v>SALÁRIOS, ENCARGOS E BENEFÍCIOS</v>
          </cell>
          <cell r="P17273">
            <v>32</v>
          </cell>
          <cell r="Q17273">
            <v>46174</v>
          </cell>
          <cell r="W17273" t="str">
            <v>DIRETORIA SPI</v>
          </cell>
          <cell r="X17273" t="str">
            <v>DIRETORIA SPI</v>
          </cell>
        </row>
        <row r="17274">
          <cell r="B17274">
            <v>6</v>
          </cell>
          <cell r="K17274" t="str">
            <v>SALÁRIOS, ENCARGOS E BENEFÍCIOS</v>
          </cell>
          <cell r="P17274">
            <v>24.34</v>
          </cell>
          <cell r="Q17274">
            <v>46174</v>
          </cell>
          <cell r="W17274" t="str">
            <v>DIRETORIA SPI</v>
          </cell>
          <cell r="X17274" t="str">
            <v>DIRETORIA SPI</v>
          </cell>
        </row>
        <row r="17275">
          <cell r="B17275">
            <v>6</v>
          </cell>
          <cell r="K17275" t="str">
            <v>SALÁRIOS, ENCARGOS E BENEFÍCIOS</v>
          </cell>
          <cell r="P17275">
            <v>1234.29</v>
          </cell>
          <cell r="Q17275">
            <v>46174</v>
          </cell>
          <cell r="W17275" t="str">
            <v>DIRETORIA SPI</v>
          </cell>
          <cell r="X17275" t="str">
            <v>DIRETORIA SPI</v>
          </cell>
        </row>
        <row r="17276">
          <cell r="B17276">
            <v>6</v>
          </cell>
          <cell r="K17276" t="str">
            <v>SERVIÇOS</v>
          </cell>
          <cell r="P17276">
            <v>10.220000000000001</v>
          </cell>
          <cell r="Q17276">
            <v>46174</v>
          </cell>
          <cell r="W17276" t="str">
            <v>DIRETORIA SPI</v>
          </cell>
          <cell r="X17276" t="str">
            <v>DIRETORIA SPI</v>
          </cell>
        </row>
        <row r="17277">
          <cell r="B17277">
            <v>6</v>
          </cell>
          <cell r="K17277" t="str">
            <v>VIAGEM E LOGÍSTICA</v>
          </cell>
          <cell r="P17277">
            <v>54.650000000000006</v>
          </cell>
          <cell r="Q17277">
            <v>46174</v>
          </cell>
          <cell r="W17277" t="str">
            <v>DIRETORIA SPI</v>
          </cell>
          <cell r="X17277" t="str">
            <v>DIRETORIA SPI</v>
          </cell>
        </row>
        <row r="17278">
          <cell r="B17278">
            <v>6</v>
          </cell>
          <cell r="K17278" t="str">
            <v>VIAGEM E LOGÍSTICA</v>
          </cell>
          <cell r="P17278">
            <v>20.220000000000027</v>
          </cell>
          <cell r="Q17278">
            <v>46174</v>
          </cell>
          <cell r="W17278" t="str">
            <v>DIRETORIA SPI</v>
          </cell>
          <cell r="X17278" t="str">
            <v>DIRETORIA SPI</v>
          </cell>
        </row>
        <row r="17279">
          <cell r="B17279">
            <v>6</v>
          </cell>
          <cell r="K17279" t="str">
            <v>VIAGEM E LOGÍSTICA</v>
          </cell>
          <cell r="P17279">
            <v>17.16</v>
          </cell>
          <cell r="Q17279">
            <v>46174</v>
          </cell>
          <cell r="W17279" t="str">
            <v>DIRETORIA SPI</v>
          </cell>
          <cell r="X17279" t="str">
            <v>DIRETORIA SPI</v>
          </cell>
        </row>
        <row r="17280">
          <cell r="B17280">
            <v>6</v>
          </cell>
          <cell r="K17280" t="str">
            <v>VIAGEM E LOGÍSTICA</v>
          </cell>
          <cell r="P17280">
            <v>78.069999999999993</v>
          </cell>
          <cell r="Q17280">
            <v>46174</v>
          </cell>
          <cell r="W17280" t="str">
            <v>DIRETORIA SPI</v>
          </cell>
          <cell r="X17280" t="str">
            <v>DIRETORIA SPI</v>
          </cell>
        </row>
        <row r="17281">
          <cell r="B17281">
            <v>6</v>
          </cell>
          <cell r="K17281" t="str">
            <v>VIAGEM E LOGÍSTICA</v>
          </cell>
          <cell r="P17281">
            <v>31.97</v>
          </cell>
          <cell r="Q17281">
            <v>46174</v>
          </cell>
          <cell r="W17281" t="str">
            <v>DIRETORIA SPI</v>
          </cell>
          <cell r="X17281" t="str">
            <v>DIRETORIA SPI</v>
          </cell>
        </row>
        <row r="17282">
          <cell r="B17282">
            <v>6</v>
          </cell>
          <cell r="K17282" t="str">
            <v>DESPESAS GERAIS</v>
          </cell>
          <cell r="P17282">
            <v>10</v>
          </cell>
          <cell r="Q17282">
            <v>46174</v>
          </cell>
          <cell r="W17282" t="str">
            <v>DIRETORIA SPI</v>
          </cell>
          <cell r="X17282" t="str">
            <v>DIRETORIA SPI</v>
          </cell>
        </row>
        <row r="17283">
          <cell r="B17283">
            <v>6</v>
          </cell>
          <cell r="K17283" t="str">
            <v>SALÁRIOS, ENCARGOS E BENEFÍCIOS</v>
          </cell>
          <cell r="P17283">
            <v>4.5199999999999996</v>
          </cell>
          <cell r="Q17283">
            <v>46174</v>
          </cell>
          <cell r="W17283" t="str">
            <v>DIRETORIA SPI</v>
          </cell>
          <cell r="X17283" t="str">
            <v>DIRETORIA SPI</v>
          </cell>
        </row>
        <row r="17284">
          <cell r="B17284">
            <v>6</v>
          </cell>
          <cell r="K17284" t="str">
            <v>MARKETING</v>
          </cell>
          <cell r="P17284">
            <v>31376</v>
          </cell>
          <cell r="Q17284">
            <v>46174</v>
          </cell>
          <cell r="W17284" t="str">
            <v>SP INT 1</v>
          </cell>
          <cell r="X17284" t="str">
            <v>SP INT 1</v>
          </cell>
        </row>
        <row r="17285">
          <cell r="B17285">
            <v>6</v>
          </cell>
          <cell r="K17285" t="str">
            <v>COMISSÕES E PREMIAÇÕES (Contratada)</v>
          </cell>
          <cell r="P17285">
            <v>-161309.70143322402</v>
          </cell>
          <cell r="Q17285">
            <v>46174</v>
          </cell>
          <cell r="W17285" t="str">
            <v>SP INT 1</v>
          </cell>
          <cell r="X17285" t="str">
            <v>SP INT 1</v>
          </cell>
        </row>
        <row r="17286">
          <cell r="B17286">
            <v>6</v>
          </cell>
          <cell r="K17286" t="str">
            <v>JURÍDICO</v>
          </cell>
          <cell r="P17286">
            <v>192.01999999999998</v>
          </cell>
          <cell r="Q17286">
            <v>46174</v>
          </cell>
          <cell r="W17286" t="str">
            <v>SP INT 1</v>
          </cell>
          <cell r="X17286" t="str">
            <v>SP INT 1</v>
          </cell>
        </row>
        <row r="17287">
          <cell r="B17287">
            <v>6</v>
          </cell>
          <cell r="K17287" t="str">
            <v>JURÍDICO</v>
          </cell>
          <cell r="P17287">
            <v>2.33</v>
          </cell>
          <cell r="Q17287">
            <v>46174</v>
          </cell>
          <cell r="W17287" t="str">
            <v>SP INT 1</v>
          </cell>
          <cell r="X17287" t="str">
            <v>SP INT 1</v>
          </cell>
        </row>
        <row r="17288">
          <cell r="B17288">
            <v>6</v>
          </cell>
          <cell r="K17288" t="str">
            <v>SALÁRIOS, ENCARGOS E BENEFÍCIOS</v>
          </cell>
          <cell r="P17288">
            <v>72</v>
          </cell>
          <cell r="Q17288">
            <v>46174</v>
          </cell>
          <cell r="W17288" t="str">
            <v>SP INT 1</v>
          </cell>
          <cell r="X17288" t="str">
            <v>SP INT 1</v>
          </cell>
        </row>
        <row r="17289">
          <cell r="B17289">
            <v>6</v>
          </cell>
          <cell r="K17289" t="str">
            <v>SALÁRIOS, ENCARGOS E BENEFÍCIOS</v>
          </cell>
          <cell r="P17289">
            <v>83.46</v>
          </cell>
          <cell r="Q17289">
            <v>46174</v>
          </cell>
          <cell r="W17289" t="str">
            <v>SP INT 1</v>
          </cell>
          <cell r="X17289" t="str">
            <v>SP INT 1</v>
          </cell>
        </row>
        <row r="17290">
          <cell r="B17290">
            <v>6</v>
          </cell>
          <cell r="K17290" t="str">
            <v>SALÁRIOS, ENCARGOS E BENEFÍCIOS</v>
          </cell>
          <cell r="P17290">
            <v>1798.01</v>
          </cell>
          <cell r="Q17290">
            <v>46174</v>
          </cell>
          <cell r="W17290" t="str">
            <v>SP INT 1</v>
          </cell>
          <cell r="X17290" t="str">
            <v>SP INT 1</v>
          </cell>
        </row>
        <row r="17291">
          <cell r="B17291">
            <v>6</v>
          </cell>
          <cell r="K17291" t="str">
            <v>SERVIÇOS</v>
          </cell>
          <cell r="P17291">
            <v>8</v>
          </cell>
          <cell r="Q17291">
            <v>46174</v>
          </cell>
          <cell r="W17291" t="str">
            <v>SP INT 1</v>
          </cell>
          <cell r="X17291" t="str">
            <v>SP INT 1</v>
          </cell>
        </row>
        <row r="17292">
          <cell r="B17292">
            <v>6</v>
          </cell>
          <cell r="K17292" t="str">
            <v>TI E TELECOMUNICAÇÕES</v>
          </cell>
          <cell r="P17292">
            <v>22.09</v>
          </cell>
          <cell r="Q17292">
            <v>46174</v>
          </cell>
          <cell r="W17292" t="str">
            <v>SP INT 1</v>
          </cell>
          <cell r="X17292" t="str">
            <v>SP INT 1</v>
          </cell>
        </row>
        <row r="17293">
          <cell r="B17293">
            <v>6</v>
          </cell>
          <cell r="K17293" t="str">
            <v>TI E TELECOMUNICAÇÕES</v>
          </cell>
          <cell r="P17293">
            <v>387.96</v>
          </cell>
          <cell r="Q17293">
            <v>46174</v>
          </cell>
          <cell r="W17293" t="str">
            <v>SP INT 1</v>
          </cell>
          <cell r="X17293" t="str">
            <v>SP INT 1</v>
          </cell>
        </row>
        <row r="17294">
          <cell r="B17294">
            <v>6</v>
          </cell>
          <cell r="K17294" t="str">
            <v>VIAGEM E LOGÍSTICA</v>
          </cell>
          <cell r="P17294">
            <v>38.89</v>
          </cell>
          <cell r="Q17294">
            <v>46174</v>
          </cell>
          <cell r="W17294" t="str">
            <v>SP INT 1</v>
          </cell>
          <cell r="X17294" t="str">
            <v>SP INT 1</v>
          </cell>
        </row>
        <row r="17295">
          <cell r="B17295">
            <v>6</v>
          </cell>
          <cell r="K17295" t="str">
            <v>VIAGEM E LOGÍSTICA</v>
          </cell>
          <cell r="P17295">
            <v>104</v>
          </cell>
          <cell r="Q17295">
            <v>46174</v>
          </cell>
          <cell r="W17295" t="str">
            <v>SP INT 1</v>
          </cell>
          <cell r="X17295" t="str">
            <v>SP INT 1</v>
          </cell>
        </row>
        <row r="17296">
          <cell r="B17296">
            <v>6</v>
          </cell>
          <cell r="K17296" t="str">
            <v>MARKETING</v>
          </cell>
          <cell r="P17296">
            <v>63293.21</v>
          </cell>
          <cell r="Q17296">
            <v>46174</v>
          </cell>
          <cell r="W17296" t="str">
            <v>SP INT 1</v>
          </cell>
          <cell r="X17296" t="str">
            <v>SP INT 1</v>
          </cell>
        </row>
        <row r="17297">
          <cell r="B17297">
            <v>6</v>
          </cell>
          <cell r="K17297" t="str">
            <v>MARKETING</v>
          </cell>
          <cell r="P17297">
            <v>3869.75</v>
          </cell>
          <cell r="Q17297">
            <v>46174</v>
          </cell>
          <cell r="W17297" t="str">
            <v>SP INT 1</v>
          </cell>
          <cell r="X17297" t="str">
            <v>SP INT 1</v>
          </cell>
        </row>
        <row r="17298">
          <cell r="B17298">
            <v>6</v>
          </cell>
          <cell r="K17298" t="str">
            <v>PLANTÕES E LOJAS</v>
          </cell>
          <cell r="P17298">
            <v>18344.53</v>
          </cell>
          <cell r="Q17298">
            <v>46174</v>
          </cell>
          <cell r="W17298" t="str">
            <v>SP INT 1</v>
          </cell>
          <cell r="X17298" t="str">
            <v>SP INT 1</v>
          </cell>
        </row>
        <row r="17299">
          <cell r="B17299">
            <v>6</v>
          </cell>
          <cell r="K17299" t="str">
            <v>PLANTÕES E LOJAS</v>
          </cell>
          <cell r="P17299">
            <v>0</v>
          </cell>
          <cell r="Q17299">
            <v>46174</v>
          </cell>
          <cell r="W17299" t="str">
            <v>SP INT 1</v>
          </cell>
          <cell r="X17299" t="str">
            <v>SP INT 1</v>
          </cell>
        </row>
        <row r="17300">
          <cell r="B17300">
            <v>6</v>
          </cell>
          <cell r="K17300" t="str">
            <v>PLANTÕES E LOJAS</v>
          </cell>
          <cell r="P17300">
            <v>101.15</v>
          </cell>
          <cell r="Q17300">
            <v>46174</v>
          </cell>
          <cell r="W17300" t="str">
            <v>SP INT 1</v>
          </cell>
          <cell r="X17300" t="str">
            <v>SP INT 1</v>
          </cell>
        </row>
        <row r="17301">
          <cell r="B17301">
            <v>6</v>
          </cell>
          <cell r="K17301" t="str">
            <v>PLANTÕES E LOJAS</v>
          </cell>
          <cell r="P17301">
            <v>507.35</v>
          </cell>
          <cell r="Q17301">
            <v>46174</v>
          </cell>
          <cell r="W17301" t="str">
            <v>SP INT 1</v>
          </cell>
          <cell r="X17301" t="str">
            <v>SP INT 1</v>
          </cell>
        </row>
        <row r="17302">
          <cell r="B17302">
            <v>6</v>
          </cell>
          <cell r="K17302" t="str">
            <v>PLANTÕES E LOJAS</v>
          </cell>
          <cell r="P17302">
            <v>4469.17</v>
          </cell>
          <cell r="Q17302">
            <v>46174</v>
          </cell>
          <cell r="W17302" t="str">
            <v>SP INT 1</v>
          </cell>
          <cell r="X17302" t="str">
            <v>SP INT 1</v>
          </cell>
        </row>
        <row r="17303">
          <cell r="B17303">
            <v>6</v>
          </cell>
          <cell r="K17303" t="str">
            <v>PLANTÕES E LOJAS</v>
          </cell>
          <cell r="P17303">
            <v>463.36</v>
          </cell>
          <cell r="Q17303">
            <v>46174</v>
          </cell>
          <cell r="W17303" t="str">
            <v>SP INT 1</v>
          </cell>
          <cell r="X17303" t="str">
            <v>SP INT 1</v>
          </cell>
        </row>
        <row r="17304">
          <cell r="B17304">
            <v>6</v>
          </cell>
          <cell r="K17304" t="str">
            <v>PLANTÕES E LOJAS</v>
          </cell>
          <cell r="P17304">
            <v>901.95</v>
          </cell>
          <cell r="Q17304">
            <v>46174</v>
          </cell>
          <cell r="W17304" t="str">
            <v>SP INT 1</v>
          </cell>
          <cell r="X17304" t="str">
            <v>SP INT 1</v>
          </cell>
        </row>
        <row r="17305">
          <cell r="B17305">
            <v>6</v>
          </cell>
          <cell r="K17305" t="str">
            <v>PLANTÕES E LOJAS</v>
          </cell>
          <cell r="P17305">
            <v>10840.77</v>
          </cell>
          <cell r="Q17305">
            <v>46174</v>
          </cell>
          <cell r="W17305" t="str">
            <v>SP INT 1</v>
          </cell>
          <cell r="X17305" t="str">
            <v>SP INT 1</v>
          </cell>
        </row>
        <row r="17306">
          <cell r="B17306">
            <v>6</v>
          </cell>
          <cell r="K17306" t="str">
            <v>PLANTÕES E LOJAS</v>
          </cell>
          <cell r="P17306">
            <v>16347.88</v>
          </cell>
          <cell r="Q17306">
            <v>46174</v>
          </cell>
          <cell r="W17306" t="str">
            <v>SP INT 1</v>
          </cell>
          <cell r="X17306" t="str">
            <v>SP INT 1</v>
          </cell>
        </row>
        <row r="17307">
          <cell r="B17307">
            <v>6</v>
          </cell>
          <cell r="K17307" t="str">
            <v>PLANTÕES E LOJAS</v>
          </cell>
          <cell r="P17307">
            <v>1325.28</v>
          </cell>
          <cell r="Q17307">
            <v>46174</v>
          </cell>
          <cell r="W17307" t="str">
            <v>SP INT 1</v>
          </cell>
          <cell r="X17307" t="str">
            <v>SP INT 1</v>
          </cell>
        </row>
        <row r="17308">
          <cell r="B17308">
            <v>6</v>
          </cell>
          <cell r="K17308" t="str">
            <v>PLANTÕES E LOJAS</v>
          </cell>
          <cell r="P17308">
            <v>8672.61</v>
          </cell>
          <cell r="Q17308">
            <v>46174</v>
          </cell>
          <cell r="W17308" t="str">
            <v>SP INT 1</v>
          </cell>
          <cell r="X17308" t="str">
            <v>SP INT 1</v>
          </cell>
        </row>
        <row r="17309">
          <cell r="B17309">
            <v>6</v>
          </cell>
          <cell r="K17309" t="str">
            <v>PLANTÕES E LOJAS</v>
          </cell>
          <cell r="P17309">
            <v>2796.92</v>
          </cell>
          <cell r="Q17309">
            <v>46174</v>
          </cell>
          <cell r="W17309" t="str">
            <v>SP INT 1</v>
          </cell>
          <cell r="X17309" t="str">
            <v>SP INT 1</v>
          </cell>
        </row>
        <row r="17310">
          <cell r="B17310">
            <v>6</v>
          </cell>
          <cell r="K17310" t="str">
            <v>PLANTÕES E LOJAS</v>
          </cell>
          <cell r="P17310">
            <v>21844.14</v>
          </cell>
          <cell r="Q17310">
            <v>46174</v>
          </cell>
          <cell r="W17310" t="str">
            <v>SP INT 1</v>
          </cell>
          <cell r="X17310" t="str">
            <v>SP INT 1</v>
          </cell>
        </row>
        <row r="17311">
          <cell r="B17311">
            <v>6</v>
          </cell>
          <cell r="K17311" t="str">
            <v>PLANTÕES E LOJAS</v>
          </cell>
          <cell r="P17311">
            <v>394.6</v>
          </cell>
          <cell r="Q17311">
            <v>46174</v>
          </cell>
          <cell r="W17311" t="str">
            <v>SP INT 1</v>
          </cell>
          <cell r="X17311" t="str">
            <v>SP INT 1</v>
          </cell>
        </row>
        <row r="17312">
          <cell r="B17312">
            <v>6</v>
          </cell>
          <cell r="K17312" t="str">
            <v>PLANTÕES E LOJAS</v>
          </cell>
          <cell r="P17312">
            <v>1993.31</v>
          </cell>
          <cell r="Q17312">
            <v>46174</v>
          </cell>
          <cell r="W17312" t="str">
            <v>SP INT 1</v>
          </cell>
          <cell r="X17312" t="str">
            <v>SP INT 1</v>
          </cell>
        </row>
        <row r="17313">
          <cell r="B17313">
            <v>6</v>
          </cell>
          <cell r="K17313" t="str">
            <v>PLANTÕES E LOJAS</v>
          </cell>
          <cell r="P17313">
            <v>823.9</v>
          </cell>
          <cell r="Q17313">
            <v>46174</v>
          </cell>
          <cell r="W17313" t="str">
            <v>SP INT 1</v>
          </cell>
          <cell r="X17313" t="str">
            <v>SP INT 1</v>
          </cell>
        </row>
        <row r="17314">
          <cell r="B17314">
            <v>6</v>
          </cell>
          <cell r="K17314" t="str">
            <v>DESPESAS GERAIS</v>
          </cell>
          <cell r="P17314">
            <v>13350</v>
          </cell>
          <cell r="Q17314">
            <v>46174</v>
          </cell>
          <cell r="W17314" t="str">
            <v>SP INT 1</v>
          </cell>
          <cell r="X17314" t="str">
            <v>SP INT 1</v>
          </cell>
        </row>
        <row r="17315">
          <cell r="B17315">
            <v>6</v>
          </cell>
          <cell r="K17315" t="str">
            <v>MARKETING</v>
          </cell>
          <cell r="P17315">
            <v>45275.5</v>
          </cell>
          <cell r="Q17315">
            <v>46174</v>
          </cell>
          <cell r="W17315" t="str">
            <v>SP INT 1</v>
          </cell>
          <cell r="X17315" t="str">
            <v>SP INT 1</v>
          </cell>
        </row>
        <row r="17316">
          <cell r="B17316">
            <v>6</v>
          </cell>
          <cell r="K17316" t="str">
            <v>MARKETING</v>
          </cell>
          <cell r="P17316">
            <v>30015</v>
          </cell>
          <cell r="Q17316">
            <v>46174</v>
          </cell>
          <cell r="W17316" t="str">
            <v>SP INT 1</v>
          </cell>
          <cell r="X17316" t="str">
            <v>SP INT 1</v>
          </cell>
        </row>
        <row r="17317">
          <cell r="B17317">
            <v>6</v>
          </cell>
          <cell r="K17317" t="str">
            <v>SERV. DESP.E ITBI</v>
          </cell>
          <cell r="P17317">
            <v>133127.51999999999</v>
          </cell>
          <cell r="Q17317">
            <v>46174</v>
          </cell>
          <cell r="W17317" t="str">
            <v>SP INT 2</v>
          </cell>
          <cell r="X17317" t="str">
            <v>SP INT 2</v>
          </cell>
        </row>
        <row r="17318">
          <cell r="B17318">
            <v>6</v>
          </cell>
          <cell r="K17318" t="str">
            <v>SERV. DESP.E ITBI</v>
          </cell>
          <cell r="P17318">
            <v>38232.26</v>
          </cell>
          <cell r="Q17318">
            <v>46174</v>
          </cell>
          <cell r="W17318" t="str">
            <v>SP INT 2</v>
          </cell>
          <cell r="X17318" t="str">
            <v>SP INT 2</v>
          </cell>
        </row>
        <row r="17319">
          <cell r="B17319">
            <v>6</v>
          </cell>
          <cell r="K17319" t="str">
            <v>SERV. DESP.E ITBI</v>
          </cell>
          <cell r="P17319">
            <v>46322.87</v>
          </cell>
          <cell r="Q17319">
            <v>46174</v>
          </cell>
          <cell r="W17319" t="str">
            <v>SP INT 2</v>
          </cell>
          <cell r="X17319" t="str">
            <v>SP INT 2</v>
          </cell>
        </row>
        <row r="17320">
          <cell r="B17320">
            <v>6</v>
          </cell>
          <cell r="K17320" t="str">
            <v>SERV. DESP.E ITBI</v>
          </cell>
          <cell r="P17320">
            <v>31331.37</v>
          </cell>
          <cell r="Q17320">
            <v>46174</v>
          </cell>
          <cell r="W17320" t="str">
            <v>SP INT 2</v>
          </cell>
          <cell r="X17320" t="str">
            <v>SP INT 2</v>
          </cell>
        </row>
        <row r="17321">
          <cell r="B17321">
            <v>6</v>
          </cell>
          <cell r="K17321" t="str">
            <v>SERV. DESP.E ITBI</v>
          </cell>
          <cell r="P17321">
            <v>8949.9599999999991</v>
          </cell>
          <cell r="Q17321">
            <v>46174</v>
          </cell>
          <cell r="W17321" t="str">
            <v>SP INT 2</v>
          </cell>
          <cell r="X17321" t="str">
            <v>SP INT 2</v>
          </cell>
        </row>
        <row r="17322">
          <cell r="B17322">
            <v>6</v>
          </cell>
          <cell r="K17322" t="str">
            <v>SALÁRIOS, ENCARGOS E BENEFÍCIOS</v>
          </cell>
          <cell r="P17322">
            <v>10.6</v>
          </cell>
          <cell r="Q17322">
            <v>46174</v>
          </cell>
          <cell r="W17322" t="str">
            <v>SP INT 2</v>
          </cell>
          <cell r="X17322" t="str">
            <v>SP INT 2</v>
          </cell>
        </row>
        <row r="17323">
          <cell r="B17323">
            <v>6</v>
          </cell>
          <cell r="K17323" t="str">
            <v>PLANTÕES E LOJAS</v>
          </cell>
          <cell r="P17323">
            <v>1001</v>
          </cell>
          <cell r="Q17323">
            <v>46174</v>
          </cell>
          <cell r="W17323" t="str">
            <v>SP INT 2</v>
          </cell>
          <cell r="X17323" t="str">
            <v>SP INT 2</v>
          </cell>
        </row>
        <row r="17324">
          <cell r="B17324">
            <v>6</v>
          </cell>
          <cell r="K17324" t="str">
            <v>PLANTÕES E LOJAS</v>
          </cell>
          <cell r="P17324">
            <v>758.85</v>
          </cell>
          <cell r="Q17324">
            <v>46174</v>
          </cell>
          <cell r="W17324" t="str">
            <v>SP INT 2</v>
          </cell>
          <cell r="X17324" t="str">
            <v>SP INT 2</v>
          </cell>
        </row>
        <row r="17325">
          <cell r="B17325">
            <v>6</v>
          </cell>
          <cell r="K17325" t="str">
            <v>PLANTÕES E LOJAS</v>
          </cell>
          <cell r="P17325">
            <v>1035</v>
          </cell>
          <cell r="Q17325">
            <v>46174</v>
          </cell>
          <cell r="W17325" t="str">
            <v>SP INT 2</v>
          </cell>
          <cell r="X17325" t="str">
            <v>SP INT 2</v>
          </cell>
        </row>
        <row r="17326">
          <cell r="B17326">
            <v>6</v>
          </cell>
          <cell r="K17326" t="str">
            <v>PLANTÕES E LOJAS</v>
          </cell>
          <cell r="P17326">
            <v>2.1800000000000002</v>
          </cell>
          <cell r="Q17326">
            <v>46174</v>
          </cell>
          <cell r="W17326" t="str">
            <v>SP INT 2</v>
          </cell>
          <cell r="X17326" t="str">
            <v>SP INT 2</v>
          </cell>
        </row>
        <row r="17327">
          <cell r="B17327">
            <v>6</v>
          </cell>
          <cell r="K17327" t="str">
            <v>SALÁRIOS, ENCARGOS E BENEFÍCIOS</v>
          </cell>
          <cell r="P17327">
            <v>20.64</v>
          </cell>
          <cell r="Q17327">
            <v>46174</v>
          </cell>
          <cell r="W17327" t="str">
            <v>SP INT 2</v>
          </cell>
          <cell r="X17327" t="str">
            <v>SP INT 2</v>
          </cell>
        </row>
        <row r="17328">
          <cell r="B17328">
            <v>6</v>
          </cell>
          <cell r="K17328" t="str">
            <v>SALÁRIOS, ENCARGOS E BENEFÍCIOS</v>
          </cell>
          <cell r="P17328">
            <v>785.04</v>
          </cell>
          <cell r="Q17328">
            <v>46174</v>
          </cell>
          <cell r="W17328" t="str">
            <v>SP INT 2</v>
          </cell>
          <cell r="X17328" t="str">
            <v>SP INT 2</v>
          </cell>
        </row>
        <row r="17329">
          <cell r="B17329">
            <v>6</v>
          </cell>
          <cell r="K17329" t="str">
            <v>SALÁRIOS, ENCARGOS E BENEFÍCIOS</v>
          </cell>
          <cell r="P17329">
            <v>8</v>
          </cell>
          <cell r="Q17329">
            <v>46174</v>
          </cell>
          <cell r="W17329" t="str">
            <v>SP INT 2</v>
          </cell>
          <cell r="X17329" t="str">
            <v>SP INT 2</v>
          </cell>
        </row>
        <row r="17330">
          <cell r="B17330">
            <v>6</v>
          </cell>
          <cell r="K17330" t="str">
            <v>SALÁRIOS, ENCARGOS E BENEFÍCIOS</v>
          </cell>
          <cell r="P17330">
            <v>35.47</v>
          </cell>
          <cell r="Q17330">
            <v>46174</v>
          </cell>
          <cell r="W17330" t="str">
            <v>SP INT 2</v>
          </cell>
          <cell r="X17330" t="str">
            <v>SP INT 2</v>
          </cell>
        </row>
        <row r="17331">
          <cell r="B17331">
            <v>6</v>
          </cell>
          <cell r="K17331" t="str">
            <v>SALÁRIOS, ENCARGOS E BENEFÍCIOS</v>
          </cell>
          <cell r="P17331">
            <v>10.42</v>
          </cell>
          <cell r="Q17331">
            <v>46174</v>
          </cell>
          <cell r="W17331" t="str">
            <v>SP INT 2</v>
          </cell>
          <cell r="X17331" t="str">
            <v>SP INT 2</v>
          </cell>
        </row>
        <row r="17332">
          <cell r="B17332">
            <v>6</v>
          </cell>
          <cell r="K17332" t="str">
            <v>SALÁRIOS, ENCARGOS E BENEFÍCIOS</v>
          </cell>
          <cell r="P17332">
            <v>7.75</v>
          </cell>
          <cell r="Q17332">
            <v>46174</v>
          </cell>
          <cell r="W17332" t="str">
            <v>SP INT 2</v>
          </cell>
          <cell r="X17332" t="str">
            <v>SP INT 2</v>
          </cell>
        </row>
        <row r="17333">
          <cell r="B17333">
            <v>6</v>
          </cell>
          <cell r="K17333" t="str">
            <v>SALÁRIOS, ENCARGOS E BENEFÍCIOS</v>
          </cell>
          <cell r="P17333">
            <v>106.45</v>
          </cell>
          <cell r="Q17333">
            <v>46174</v>
          </cell>
          <cell r="W17333" t="str">
            <v>SP INT 2</v>
          </cell>
          <cell r="X17333" t="str">
            <v>SP INT 2</v>
          </cell>
        </row>
        <row r="17334">
          <cell r="B17334">
            <v>6</v>
          </cell>
          <cell r="K17334" t="str">
            <v>SALÁRIOS, ENCARGOS E BENEFÍCIOS</v>
          </cell>
          <cell r="P17334">
            <v>31.29</v>
          </cell>
          <cell r="Q17334">
            <v>46174</v>
          </cell>
          <cell r="W17334" t="str">
            <v>SP INT 2</v>
          </cell>
          <cell r="X17334" t="str">
            <v>SP INT 2</v>
          </cell>
        </row>
        <row r="17335">
          <cell r="B17335">
            <v>6</v>
          </cell>
          <cell r="K17335" t="str">
            <v>SALÁRIOS, ENCARGOS E BENEFÍCIOS</v>
          </cell>
          <cell r="P17335">
            <v>390.96</v>
          </cell>
          <cell r="Q17335">
            <v>46174</v>
          </cell>
          <cell r="W17335" t="str">
            <v>SP INT 2</v>
          </cell>
          <cell r="X17335" t="str">
            <v>SP INT 2</v>
          </cell>
        </row>
        <row r="17336">
          <cell r="B17336">
            <v>6</v>
          </cell>
          <cell r="K17336" t="str">
            <v>SALÁRIOS, ENCARGOS E BENEFÍCIOS</v>
          </cell>
          <cell r="P17336">
            <v>130.33000000000001</v>
          </cell>
          <cell r="Q17336">
            <v>46174</v>
          </cell>
          <cell r="W17336" t="str">
            <v>SP INT 2</v>
          </cell>
          <cell r="X17336" t="str">
            <v>SP INT 2</v>
          </cell>
        </row>
        <row r="17337">
          <cell r="B17337">
            <v>6</v>
          </cell>
          <cell r="K17337" t="str">
            <v>COMISSÕES E PREMIAÇÕES (Contratada)</v>
          </cell>
          <cell r="P17337">
            <v>-76672.92277762077</v>
          </cell>
          <cell r="Q17337">
            <v>46174</v>
          </cell>
          <cell r="W17337" t="str">
            <v>SP INT 2</v>
          </cell>
          <cell r="X17337" t="str">
            <v>SP INT 2</v>
          </cell>
        </row>
        <row r="17338">
          <cell r="B17338">
            <v>6</v>
          </cell>
          <cell r="K17338" t="str">
            <v>JURÍDICO</v>
          </cell>
          <cell r="P17338">
            <v>1285.95</v>
          </cell>
          <cell r="Q17338">
            <v>46174</v>
          </cell>
          <cell r="W17338" t="str">
            <v>SP INT 2</v>
          </cell>
          <cell r="X17338" t="str">
            <v>SP INT 2</v>
          </cell>
        </row>
        <row r="17339">
          <cell r="B17339">
            <v>6</v>
          </cell>
          <cell r="K17339" t="str">
            <v>SALÁRIOS, ENCARGOS E BENEFÍCIOS</v>
          </cell>
          <cell r="P17339">
            <v>700</v>
          </cell>
          <cell r="Q17339">
            <v>46174</v>
          </cell>
          <cell r="W17339" t="str">
            <v>SP INT 2</v>
          </cell>
          <cell r="X17339" t="str">
            <v>SP INT 2</v>
          </cell>
        </row>
        <row r="17340">
          <cell r="B17340">
            <v>6</v>
          </cell>
          <cell r="K17340" t="str">
            <v>SALÁRIOS, ENCARGOS E BENEFÍCIOS</v>
          </cell>
          <cell r="P17340">
            <v>336</v>
          </cell>
          <cell r="Q17340">
            <v>46174</v>
          </cell>
          <cell r="W17340" t="str">
            <v>SP INT 2</v>
          </cell>
          <cell r="X17340" t="str">
            <v>SP INT 2</v>
          </cell>
        </row>
        <row r="17341">
          <cell r="B17341">
            <v>6</v>
          </cell>
          <cell r="K17341" t="str">
            <v>SALÁRIOS, ENCARGOS E BENEFÍCIOS</v>
          </cell>
          <cell r="P17341">
            <v>120</v>
          </cell>
          <cell r="Q17341">
            <v>46174</v>
          </cell>
          <cell r="W17341" t="str">
            <v>SP INT 2</v>
          </cell>
          <cell r="X17341" t="str">
            <v>SP INT 2</v>
          </cell>
        </row>
        <row r="17342">
          <cell r="B17342">
            <v>6</v>
          </cell>
          <cell r="K17342" t="str">
            <v>SALÁRIOS, ENCARGOS E BENEFÍCIOS</v>
          </cell>
          <cell r="P17342">
            <v>97.37</v>
          </cell>
          <cell r="Q17342">
            <v>46174</v>
          </cell>
          <cell r="W17342" t="str">
            <v>SP INT 2</v>
          </cell>
          <cell r="X17342" t="str">
            <v>SP INT 2</v>
          </cell>
        </row>
        <row r="17343">
          <cell r="B17343">
            <v>6</v>
          </cell>
          <cell r="K17343" t="str">
            <v>VIAGEM E LOGÍSTICA</v>
          </cell>
          <cell r="P17343">
            <v>2201</v>
          </cell>
          <cell r="Q17343">
            <v>46174</v>
          </cell>
          <cell r="W17343" t="str">
            <v>SP INT 2</v>
          </cell>
          <cell r="X17343" t="str">
            <v>SP INT 2</v>
          </cell>
        </row>
        <row r="17344">
          <cell r="B17344">
            <v>6</v>
          </cell>
          <cell r="K17344" t="str">
            <v>MARKETING</v>
          </cell>
          <cell r="P17344">
            <v>44278.94</v>
          </cell>
          <cell r="Q17344">
            <v>46174</v>
          </cell>
          <cell r="W17344" t="str">
            <v>SP INT 2</v>
          </cell>
          <cell r="X17344" t="str">
            <v>SP INT 2</v>
          </cell>
        </row>
        <row r="17345">
          <cell r="B17345">
            <v>6</v>
          </cell>
          <cell r="K17345" t="str">
            <v>PLANTÕES E LOJAS</v>
          </cell>
          <cell r="P17345">
            <v>35086.76</v>
          </cell>
          <cell r="Q17345">
            <v>46174</v>
          </cell>
          <cell r="W17345" t="str">
            <v>SP INT 2</v>
          </cell>
          <cell r="X17345" t="str">
            <v>SP INT 2</v>
          </cell>
        </row>
        <row r="17346">
          <cell r="B17346">
            <v>6</v>
          </cell>
          <cell r="K17346" t="str">
            <v>PLANTÕES E LOJAS</v>
          </cell>
          <cell r="P17346">
            <v>0</v>
          </cell>
          <cell r="Q17346">
            <v>46174</v>
          </cell>
          <cell r="W17346" t="str">
            <v>SP INT 2</v>
          </cell>
          <cell r="X17346" t="str">
            <v>SP INT 2</v>
          </cell>
        </row>
        <row r="17347">
          <cell r="B17347">
            <v>6</v>
          </cell>
          <cell r="K17347" t="str">
            <v>PLANTÕES E LOJAS</v>
          </cell>
          <cell r="P17347">
            <v>26.86</v>
          </cell>
          <cell r="Q17347">
            <v>46174</v>
          </cell>
          <cell r="W17347" t="str">
            <v>SP INT 2</v>
          </cell>
          <cell r="X17347" t="str">
            <v>SP INT 2</v>
          </cell>
        </row>
        <row r="17348">
          <cell r="B17348">
            <v>6</v>
          </cell>
          <cell r="K17348" t="str">
            <v>PLANTÕES E LOJAS</v>
          </cell>
          <cell r="P17348">
            <v>71.959999999999994</v>
          </cell>
          <cell r="Q17348">
            <v>46174</v>
          </cell>
          <cell r="W17348" t="str">
            <v>SP INT 2</v>
          </cell>
          <cell r="X17348" t="str">
            <v>SP INT 2</v>
          </cell>
        </row>
        <row r="17349">
          <cell r="B17349">
            <v>6</v>
          </cell>
          <cell r="K17349" t="str">
            <v>PLANTÕES E LOJAS</v>
          </cell>
          <cell r="P17349">
            <v>13.37</v>
          </cell>
          <cell r="Q17349">
            <v>46174</v>
          </cell>
          <cell r="W17349" t="str">
            <v>SP INT 2</v>
          </cell>
          <cell r="X17349" t="str">
            <v>SP INT 2</v>
          </cell>
        </row>
        <row r="17350">
          <cell r="B17350">
            <v>6</v>
          </cell>
          <cell r="K17350" t="str">
            <v>PLANTÕES E LOJAS</v>
          </cell>
          <cell r="P17350">
            <v>845.58</v>
          </cell>
          <cell r="Q17350">
            <v>46174</v>
          </cell>
          <cell r="W17350" t="str">
            <v>SP INT 2</v>
          </cell>
          <cell r="X17350" t="str">
            <v>SP INT 2</v>
          </cell>
        </row>
        <row r="17351">
          <cell r="B17351">
            <v>6</v>
          </cell>
          <cell r="K17351" t="str">
            <v>PLANTÕES E LOJAS</v>
          </cell>
          <cell r="P17351">
            <v>6.76</v>
          </cell>
          <cell r="Q17351">
            <v>46174</v>
          </cell>
          <cell r="W17351" t="str">
            <v>SP INT 2</v>
          </cell>
          <cell r="X17351" t="str">
            <v>SP INT 2</v>
          </cell>
        </row>
        <row r="17352">
          <cell r="B17352">
            <v>6</v>
          </cell>
          <cell r="K17352" t="str">
            <v>PLANTÕES E LOJAS</v>
          </cell>
          <cell r="P17352">
            <v>0</v>
          </cell>
          <cell r="Q17352">
            <v>46174</v>
          </cell>
          <cell r="W17352" t="str">
            <v>SP INT 2</v>
          </cell>
          <cell r="X17352" t="str">
            <v>SP INT 2</v>
          </cell>
        </row>
        <row r="17353">
          <cell r="B17353">
            <v>6</v>
          </cell>
          <cell r="K17353" t="str">
            <v>PLANTÕES E LOJAS</v>
          </cell>
          <cell r="P17353">
            <v>39.67</v>
          </cell>
          <cell r="Q17353">
            <v>46174</v>
          </cell>
          <cell r="W17353" t="str">
            <v>SP INT 2</v>
          </cell>
          <cell r="X17353" t="str">
            <v>SP INT 2</v>
          </cell>
        </row>
        <row r="17354">
          <cell r="B17354">
            <v>6</v>
          </cell>
          <cell r="K17354" t="str">
            <v>PLANTÕES E LOJAS</v>
          </cell>
          <cell r="P17354">
            <v>225.49</v>
          </cell>
          <cell r="Q17354">
            <v>46174</v>
          </cell>
          <cell r="W17354" t="str">
            <v>SP INT 2</v>
          </cell>
          <cell r="X17354" t="str">
            <v>SP INT 2</v>
          </cell>
        </row>
        <row r="17355">
          <cell r="B17355">
            <v>6</v>
          </cell>
          <cell r="K17355" t="str">
            <v>PLANTÕES E LOJAS</v>
          </cell>
          <cell r="P17355">
            <v>1000.94</v>
          </cell>
          <cell r="Q17355">
            <v>46174</v>
          </cell>
          <cell r="W17355" t="str">
            <v>SP INT 2</v>
          </cell>
          <cell r="X17355" t="str">
            <v>SP INT 2</v>
          </cell>
        </row>
        <row r="17356">
          <cell r="B17356">
            <v>6</v>
          </cell>
          <cell r="K17356" t="str">
            <v>PLANTÕES E LOJAS</v>
          </cell>
          <cell r="P17356">
            <v>186.46</v>
          </cell>
          <cell r="Q17356">
            <v>46174</v>
          </cell>
          <cell r="W17356" t="str">
            <v>SP INT 2</v>
          </cell>
          <cell r="X17356" t="str">
            <v>SP INT 2</v>
          </cell>
        </row>
        <row r="17357">
          <cell r="B17357">
            <v>6</v>
          </cell>
          <cell r="K17357" t="str">
            <v>PLANTÕES E LOJAS</v>
          </cell>
          <cell r="P17357">
            <v>0</v>
          </cell>
          <cell r="Q17357">
            <v>46174</v>
          </cell>
          <cell r="W17357" t="str">
            <v>SP INT 2</v>
          </cell>
          <cell r="X17357" t="str">
            <v>SP INT 2</v>
          </cell>
        </row>
        <row r="17358">
          <cell r="B17358">
            <v>6</v>
          </cell>
          <cell r="K17358" t="str">
            <v>PLANTÕES E LOJAS</v>
          </cell>
          <cell r="P17358">
            <v>39.67</v>
          </cell>
          <cell r="Q17358">
            <v>46174</v>
          </cell>
          <cell r="W17358" t="str">
            <v>SP INT 2</v>
          </cell>
          <cell r="X17358" t="str">
            <v>SP INT 2</v>
          </cell>
        </row>
        <row r="17359">
          <cell r="B17359">
            <v>6</v>
          </cell>
          <cell r="K17359" t="str">
            <v>PLANTÕES E LOJAS</v>
          </cell>
          <cell r="P17359">
            <v>46233.23</v>
          </cell>
          <cell r="Q17359">
            <v>46174</v>
          </cell>
          <cell r="W17359" t="str">
            <v>SP INT 2</v>
          </cell>
          <cell r="X17359" t="str">
            <v>SP INT 2</v>
          </cell>
        </row>
        <row r="17360">
          <cell r="B17360">
            <v>6</v>
          </cell>
          <cell r="K17360" t="str">
            <v>PLANTÕES E LOJAS</v>
          </cell>
          <cell r="P17360">
            <v>284.85000000000002</v>
          </cell>
          <cell r="Q17360">
            <v>46174</v>
          </cell>
          <cell r="W17360" t="str">
            <v>SP INT 2</v>
          </cell>
          <cell r="X17360" t="str">
            <v>SP INT 2</v>
          </cell>
        </row>
        <row r="17361">
          <cell r="B17361">
            <v>6</v>
          </cell>
          <cell r="K17361" t="str">
            <v>PLANTÕES E LOJAS</v>
          </cell>
          <cell r="P17361">
            <v>2646.87</v>
          </cell>
          <cell r="Q17361">
            <v>46174</v>
          </cell>
          <cell r="W17361" t="str">
            <v>SP INT 2</v>
          </cell>
          <cell r="X17361" t="str">
            <v>SP INT 2</v>
          </cell>
        </row>
        <row r="17362">
          <cell r="B17362">
            <v>6</v>
          </cell>
          <cell r="K17362" t="str">
            <v>PLANTÕES E LOJAS</v>
          </cell>
          <cell r="P17362">
            <v>1390.79</v>
          </cell>
          <cell r="Q17362">
            <v>46174</v>
          </cell>
          <cell r="W17362" t="str">
            <v>SP INT 2</v>
          </cell>
          <cell r="X17362" t="str">
            <v>SP INT 2</v>
          </cell>
        </row>
        <row r="17363">
          <cell r="B17363">
            <v>6</v>
          </cell>
          <cell r="K17363" t="str">
            <v>PLANTÕES E LOJAS</v>
          </cell>
          <cell r="P17363">
            <v>303</v>
          </cell>
          <cell r="Q17363">
            <v>46174</v>
          </cell>
          <cell r="W17363" t="str">
            <v>SP INT 2</v>
          </cell>
          <cell r="X17363" t="str">
            <v>SP INT 2</v>
          </cell>
        </row>
        <row r="17364">
          <cell r="B17364">
            <v>6</v>
          </cell>
          <cell r="K17364" t="str">
            <v>SERV. DESP.E ITBI</v>
          </cell>
          <cell r="P17364">
            <v>29093.119999999999</v>
          </cell>
          <cell r="Q17364">
            <v>46174</v>
          </cell>
          <cell r="W17364" t="str">
            <v>SP INT 2</v>
          </cell>
          <cell r="X17364" t="str">
            <v>SP INT 2</v>
          </cell>
        </row>
        <row r="17365">
          <cell r="B17365">
            <v>6</v>
          </cell>
          <cell r="K17365" t="str">
            <v>SERV. DESP.E ITBI</v>
          </cell>
          <cell r="P17365">
            <v>29170.61</v>
          </cell>
          <cell r="Q17365">
            <v>46174</v>
          </cell>
          <cell r="W17365" t="str">
            <v>SP INT 3</v>
          </cell>
          <cell r="X17365" t="str">
            <v>SP INT 3</v>
          </cell>
        </row>
        <row r="17366">
          <cell r="B17366">
            <v>6</v>
          </cell>
          <cell r="K17366" t="str">
            <v>SERV. DESP.E ITBI</v>
          </cell>
          <cell r="P17366">
            <v>44534.99</v>
          </cell>
          <cell r="Q17366">
            <v>46174</v>
          </cell>
          <cell r="W17366" t="str">
            <v>SP INT 3</v>
          </cell>
          <cell r="X17366" t="str">
            <v>SP INT 3</v>
          </cell>
        </row>
        <row r="17367">
          <cell r="B17367">
            <v>6</v>
          </cell>
          <cell r="K17367" t="str">
            <v>SERV. DESP.E ITBI</v>
          </cell>
          <cell r="P17367">
            <v>12829.08</v>
          </cell>
          <cell r="Q17367">
            <v>46174</v>
          </cell>
          <cell r="W17367" t="str">
            <v>SP INT 3</v>
          </cell>
          <cell r="X17367" t="str">
            <v>SP INT 3</v>
          </cell>
        </row>
        <row r="17368">
          <cell r="B17368">
            <v>6</v>
          </cell>
          <cell r="K17368" t="str">
            <v>MARKETING</v>
          </cell>
          <cell r="P17368">
            <v>0</v>
          </cell>
          <cell r="Q17368">
            <v>46174</v>
          </cell>
          <cell r="W17368" t="str">
            <v>SP INT 3</v>
          </cell>
          <cell r="X17368" t="str">
            <v>SP INT 3</v>
          </cell>
        </row>
        <row r="17369">
          <cell r="B17369">
            <v>6</v>
          </cell>
          <cell r="K17369" t="str">
            <v>SERV. DESP.E ITBI</v>
          </cell>
          <cell r="P17369">
            <v>5715.55</v>
          </cell>
          <cell r="Q17369">
            <v>46174</v>
          </cell>
          <cell r="W17369" t="str">
            <v>SP INT 3</v>
          </cell>
          <cell r="X17369" t="str">
            <v>SP INT 3</v>
          </cell>
        </row>
        <row r="17370">
          <cell r="B17370">
            <v>6</v>
          </cell>
          <cell r="K17370" t="str">
            <v>MARKETING</v>
          </cell>
          <cell r="P17370">
            <v>5835.58</v>
          </cell>
          <cell r="Q17370">
            <v>46174</v>
          </cell>
          <cell r="W17370" t="str">
            <v>SP INT 3</v>
          </cell>
          <cell r="X17370" t="str">
            <v>SP INT 3</v>
          </cell>
        </row>
        <row r="17371">
          <cell r="B17371">
            <v>6</v>
          </cell>
          <cell r="K17371" t="str">
            <v>SERV. DESP.E ITBI</v>
          </cell>
          <cell r="P17371">
            <v>50976.15</v>
          </cell>
          <cell r="Q17371">
            <v>46174</v>
          </cell>
          <cell r="W17371" t="str">
            <v>SP INT 3</v>
          </cell>
          <cell r="X17371" t="str">
            <v>SP INT 3</v>
          </cell>
        </row>
        <row r="17372">
          <cell r="B17372">
            <v>6</v>
          </cell>
          <cell r="K17372" t="str">
            <v>ADMINISTRATIVO</v>
          </cell>
          <cell r="P17372">
            <v>15.09</v>
          </cell>
          <cell r="Q17372">
            <v>46174</v>
          </cell>
          <cell r="W17372" t="str">
            <v>SP INT 3</v>
          </cell>
          <cell r="X17372" t="str">
            <v>SP INT 3</v>
          </cell>
        </row>
        <row r="17373">
          <cell r="B17373">
            <v>6</v>
          </cell>
          <cell r="K17373" t="str">
            <v>COMISSÕES E PREMIAÇÕES (Contratada)</v>
          </cell>
          <cell r="P17373">
            <v>-43130.77971710643</v>
          </cell>
          <cell r="Q17373">
            <v>46174</v>
          </cell>
          <cell r="W17373" t="str">
            <v>SP INT 3</v>
          </cell>
          <cell r="X17373" t="str">
            <v>SP INT 3</v>
          </cell>
        </row>
        <row r="17374">
          <cell r="B17374">
            <v>6</v>
          </cell>
          <cell r="K17374" t="str">
            <v>SALÁRIOS, ENCARGOS E BENEFÍCIOS</v>
          </cell>
          <cell r="P17374">
            <v>978.86</v>
          </cell>
          <cell r="Q17374">
            <v>46174</v>
          </cell>
          <cell r="W17374" t="str">
            <v>SP INT 3</v>
          </cell>
          <cell r="X17374" t="str">
            <v>SP INT 3</v>
          </cell>
        </row>
        <row r="17375">
          <cell r="B17375">
            <v>6</v>
          </cell>
          <cell r="K17375" t="str">
            <v>SALÁRIOS, ENCARGOS E BENEFÍCIOS</v>
          </cell>
          <cell r="P17375">
            <v>64</v>
          </cell>
          <cell r="Q17375">
            <v>46174</v>
          </cell>
          <cell r="W17375" t="str">
            <v>SP INT 3</v>
          </cell>
          <cell r="X17375" t="str">
            <v>SP INT 3</v>
          </cell>
        </row>
        <row r="17376">
          <cell r="B17376">
            <v>6</v>
          </cell>
          <cell r="K17376" t="str">
            <v>SALÁRIOS, ENCARGOS E BENEFÍCIOS</v>
          </cell>
          <cell r="P17376">
            <v>65.58</v>
          </cell>
          <cell r="Q17376">
            <v>46174</v>
          </cell>
          <cell r="W17376" t="str">
            <v>SP INT 3</v>
          </cell>
          <cell r="X17376" t="str">
            <v>SP INT 3</v>
          </cell>
        </row>
        <row r="17377">
          <cell r="B17377">
            <v>6</v>
          </cell>
          <cell r="K17377" t="str">
            <v>SERVIÇOS</v>
          </cell>
          <cell r="P17377">
            <v>3.33</v>
          </cell>
          <cell r="Q17377">
            <v>46174</v>
          </cell>
          <cell r="W17377" t="str">
            <v>SP INT 3</v>
          </cell>
          <cell r="X17377" t="str">
            <v>SP INT 3</v>
          </cell>
        </row>
        <row r="17378">
          <cell r="B17378">
            <v>6</v>
          </cell>
          <cell r="K17378" t="str">
            <v>MARKETING</v>
          </cell>
          <cell r="P17378">
            <v>48143.02</v>
          </cell>
          <cell r="Q17378">
            <v>46174</v>
          </cell>
          <cell r="W17378" t="str">
            <v>SP INT 3</v>
          </cell>
          <cell r="X17378" t="str">
            <v>SP INT 3</v>
          </cell>
        </row>
        <row r="17379">
          <cell r="B17379">
            <v>6</v>
          </cell>
          <cell r="K17379" t="str">
            <v>MARKETING</v>
          </cell>
          <cell r="P17379">
            <v>23509.22</v>
          </cell>
          <cell r="Q17379">
            <v>46174</v>
          </cell>
          <cell r="W17379" t="str">
            <v>SP INT 3</v>
          </cell>
          <cell r="X17379" t="str">
            <v>SP INT 3</v>
          </cell>
        </row>
        <row r="17380">
          <cell r="B17380">
            <v>6</v>
          </cell>
          <cell r="K17380" t="str">
            <v>PLANTÕES E LOJAS</v>
          </cell>
          <cell r="P17380">
            <v>106.99</v>
          </cell>
          <cell r="Q17380">
            <v>46174</v>
          </cell>
          <cell r="W17380" t="str">
            <v>SP INT 3</v>
          </cell>
          <cell r="X17380" t="str">
            <v>SP INT 3</v>
          </cell>
        </row>
        <row r="17381">
          <cell r="B17381">
            <v>6</v>
          </cell>
          <cell r="K17381" t="str">
            <v>PLANTÕES E LOJAS</v>
          </cell>
          <cell r="P17381">
            <v>0</v>
          </cell>
          <cell r="Q17381">
            <v>46174</v>
          </cell>
          <cell r="W17381" t="str">
            <v>SP INT 3</v>
          </cell>
          <cell r="X17381" t="str">
            <v>SP INT 3</v>
          </cell>
        </row>
        <row r="17382">
          <cell r="B17382">
            <v>6</v>
          </cell>
          <cell r="K17382" t="str">
            <v>PLANTÕES E LOJAS</v>
          </cell>
          <cell r="P17382">
            <v>39.67</v>
          </cell>
          <cell r="Q17382">
            <v>46174</v>
          </cell>
          <cell r="W17382" t="str">
            <v>SP INT 3</v>
          </cell>
          <cell r="X17382" t="str">
            <v>SP INT 3</v>
          </cell>
        </row>
        <row r="17383">
          <cell r="B17383">
            <v>6</v>
          </cell>
          <cell r="K17383" t="str">
            <v>PLANTÕES E LOJAS</v>
          </cell>
          <cell r="P17383">
            <v>131444.29</v>
          </cell>
          <cell r="Q17383">
            <v>46174</v>
          </cell>
          <cell r="W17383" t="str">
            <v>SP INT 3</v>
          </cell>
          <cell r="X17383" t="str">
            <v>SP INT 3</v>
          </cell>
        </row>
        <row r="17384">
          <cell r="B17384">
            <v>6</v>
          </cell>
          <cell r="K17384" t="str">
            <v>PLANTÕES E LOJAS</v>
          </cell>
          <cell r="P17384">
            <v>4028.24</v>
          </cell>
          <cell r="Q17384">
            <v>46174</v>
          </cell>
          <cell r="W17384" t="str">
            <v>SP INT 3</v>
          </cell>
          <cell r="X17384" t="str">
            <v>SP INT 3</v>
          </cell>
        </row>
        <row r="17385">
          <cell r="B17385">
            <v>6</v>
          </cell>
          <cell r="K17385" t="str">
            <v>PLANTÕES E LOJAS</v>
          </cell>
          <cell r="P17385">
            <v>770.62000000000023</v>
          </cell>
          <cell r="Q17385">
            <v>46174</v>
          </cell>
          <cell r="W17385" t="str">
            <v>SP INT 3</v>
          </cell>
          <cell r="X17385" t="str">
            <v>SP INT 3</v>
          </cell>
        </row>
        <row r="17386">
          <cell r="B17386">
            <v>6</v>
          </cell>
          <cell r="K17386" t="str">
            <v>PLANTÕES E LOJAS</v>
          </cell>
          <cell r="P17386">
            <v>1484.96</v>
          </cell>
          <cell r="Q17386">
            <v>46174</v>
          </cell>
          <cell r="W17386" t="str">
            <v>SP INT 3</v>
          </cell>
          <cell r="X17386" t="str">
            <v>SP INT 3</v>
          </cell>
        </row>
        <row r="17387">
          <cell r="B17387">
            <v>6</v>
          </cell>
          <cell r="K17387" t="str">
            <v>PLANTÕES E LOJAS</v>
          </cell>
          <cell r="P17387">
            <v>0</v>
          </cell>
          <cell r="Q17387">
            <v>46174</v>
          </cell>
          <cell r="W17387" t="str">
            <v>SP INT 3</v>
          </cell>
          <cell r="X17387" t="str">
            <v>SP INT 3</v>
          </cell>
        </row>
        <row r="17388">
          <cell r="B17388">
            <v>6</v>
          </cell>
          <cell r="K17388" t="str">
            <v>PLANTÕES E LOJAS</v>
          </cell>
          <cell r="P17388">
            <v>184.42</v>
          </cell>
          <cell r="Q17388">
            <v>46174</v>
          </cell>
          <cell r="W17388" t="str">
            <v>SP INT 3</v>
          </cell>
          <cell r="X17388" t="str">
            <v>SP INT 3</v>
          </cell>
        </row>
        <row r="17389">
          <cell r="B17389">
            <v>6</v>
          </cell>
          <cell r="K17389" t="str">
            <v>PLANTÕES E LOJAS</v>
          </cell>
          <cell r="P17389">
            <v>225.49</v>
          </cell>
          <cell r="Q17389">
            <v>46174</v>
          </cell>
          <cell r="W17389" t="str">
            <v>SP INT 3</v>
          </cell>
          <cell r="X17389" t="str">
            <v>SP INT 3</v>
          </cell>
        </row>
        <row r="17390">
          <cell r="B17390">
            <v>6</v>
          </cell>
          <cell r="K17390" t="str">
            <v>PLANTÕES E LOJAS</v>
          </cell>
          <cell r="P17390">
            <v>4190.22</v>
          </cell>
          <cell r="Q17390">
            <v>46174</v>
          </cell>
          <cell r="W17390" t="str">
            <v>SP INT 3</v>
          </cell>
          <cell r="X17390" t="str">
            <v>SP INT 3</v>
          </cell>
        </row>
        <row r="17391">
          <cell r="B17391">
            <v>6</v>
          </cell>
          <cell r="K17391" t="str">
            <v>PLANTÕES E LOJAS</v>
          </cell>
          <cell r="P17391">
            <v>816.27</v>
          </cell>
          <cell r="Q17391">
            <v>46174</v>
          </cell>
          <cell r="W17391" t="str">
            <v>SP INT 3</v>
          </cell>
          <cell r="X17391" t="str">
            <v>SP INT 3</v>
          </cell>
        </row>
        <row r="17392">
          <cell r="B17392">
            <v>6</v>
          </cell>
          <cell r="K17392" t="str">
            <v>PLANTÕES E LOJAS</v>
          </cell>
          <cell r="P17392">
            <v>82.93</v>
          </cell>
          <cell r="Q17392">
            <v>46174</v>
          </cell>
          <cell r="W17392" t="str">
            <v>SP INT 3</v>
          </cell>
          <cell r="X17392" t="str">
            <v>SP INT 3</v>
          </cell>
        </row>
        <row r="17393">
          <cell r="B17393">
            <v>6</v>
          </cell>
          <cell r="K17393" t="str">
            <v>PLANTÕES E LOJAS</v>
          </cell>
          <cell r="P17393">
            <v>7931.1</v>
          </cell>
          <cell r="Q17393">
            <v>46174</v>
          </cell>
          <cell r="W17393" t="str">
            <v>SP INT 3</v>
          </cell>
          <cell r="X17393" t="str">
            <v>SP INT 3</v>
          </cell>
        </row>
        <row r="17394">
          <cell r="B17394">
            <v>6</v>
          </cell>
          <cell r="K17394" t="str">
            <v>PLANTÕES E LOJAS</v>
          </cell>
          <cell r="P17394">
            <v>0</v>
          </cell>
          <cell r="Q17394">
            <v>46174</v>
          </cell>
          <cell r="W17394" t="str">
            <v>SP INT 3</v>
          </cell>
          <cell r="X17394" t="str">
            <v>SP INT 3</v>
          </cell>
        </row>
        <row r="17395">
          <cell r="B17395">
            <v>6</v>
          </cell>
          <cell r="K17395" t="str">
            <v>PLANTÕES E LOJAS</v>
          </cell>
          <cell r="P17395">
            <v>49.24</v>
          </cell>
          <cell r="Q17395">
            <v>46174</v>
          </cell>
          <cell r="W17395" t="str">
            <v>SP INT 3</v>
          </cell>
          <cell r="X17395" t="str">
            <v>SP INT 3</v>
          </cell>
        </row>
        <row r="17396">
          <cell r="B17396">
            <v>6</v>
          </cell>
          <cell r="K17396" t="str">
            <v>PLANTÕES E LOJAS</v>
          </cell>
          <cell r="P17396">
            <v>3973.75</v>
          </cell>
          <cell r="Q17396">
            <v>46174</v>
          </cell>
          <cell r="W17396" t="str">
            <v>SP INT 3</v>
          </cell>
          <cell r="X17396" t="str">
            <v>SP INT 3</v>
          </cell>
        </row>
        <row r="17397">
          <cell r="B17397">
            <v>6</v>
          </cell>
          <cell r="K17397" t="str">
            <v>PLANTÕES E LOJAS</v>
          </cell>
          <cell r="P17397">
            <v>816.89</v>
          </cell>
          <cell r="Q17397">
            <v>46174</v>
          </cell>
          <cell r="W17397" t="str">
            <v>SP INT 3</v>
          </cell>
          <cell r="X17397" t="str">
            <v>SP INT 3</v>
          </cell>
        </row>
        <row r="17398">
          <cell r="B17398">
            <v>6</v>
          </cell>
          <cell r="K17398" t="str">
            <v>PLANTÕES E LOJAS</v>
          </cell>
          <cell r="P17398">
            <v>74.78</v>
          </cell>
          <cell r="Q17398">
            <v>46174</v>
          </cell>
          <cell r="W17398" t="str">
            <v>SP INT 3</v>
          </cell>
          <cell r="X17398" t="str">
            <v>SP INT 3</v>
          </cell>
        </row>
        <row r="17399">
          <cell r="B17399">
            <v>6</v>
          </cell>
          <cell r="K17399" t="str">
            <v>PLANTÕES E LOJAS</v>
          </cell>
          <cell r="P17399">
            <v>617.65</v>
          </cell>
          <cell r="Q17399">
            <v>46174</v>
          </cell>
          <cell r="W17399" t="str">
            <v>SP INT 3</v>
          </cell>
          <cell r="X17399" t="str">
            <v>SP INT 3</v>
          </cell>
        </row>
        <row r="17400">
          <cell r="B17400">
            <v>6</v>
          </cell>
          <cell r="K17400" t="str">
            <v>JURÍDICO</v>
          </cell>
          <cell r="P17400">
            <v>130.69999999999999</v>
          </cell>
          <cell r="Q17400">
            <v>46174</v>
          </cell>
          <cell r="W17400" t="str">
            <v>SP INT 3</v>
          </cell>
          <cell r="X17400" t="str">
            <v>SP INT 3</v>
          </cell>
        </row>
        <row r="17401">
          <cell r="B17401">
            <v>6</v>
          </cell>
          <cell r="K17401" t="str">
            <v>JURÍDICO</v>
          </cell>
          <cell r="P17401">
            <v>1829.8500000000001</v>
          </cell>
          <cell r="Q17401">
            <v>46174</v>
          </cell>
          <cell r="W17401" t="str">
            <v>SP INT 3</v>
          </cell>
          <cell r="X17401" t="str">
            <v>SP INT 3</v>
          </cell>
        </row>
        <row r="17402">
          <cell r="B17402">
            <v>6</v>
          </cell>
          <cell r="K17402" t="str">
            <v>SALÁRIOS, ENCARGOS E BENEFÍCIOS</v>
          </cell>
          <cell r="P17402">
            <v>24</v>
          </cell>
          <cell r="Q17402">
            <v>46174</v>
          </cell>
          <cell r="W17402" t="str">
            <v>SP INT 3</v>
          </cell>
          <cell r="X17402" t="str">
            <v>SP INT 3</v>
          </cell>
        </row>
        <row r="17403">
          <cell r="B17403">
            <v>6</v>
          </cell>
          <cell r="K17403" t="str">
            <v>SALÁRIOS, ENCARGOS E BENEFÍCIOS</v>
          </cell>
          <cell r="P17403">
            <v>18.260000000000002</v>
          </cell>
          <cell r="Q17403">
            <v>46174</v>
          </cell>
          <cell r="W17403" t="str">
            <v>SP INT 3</v>
          </cell>
          <cell r="X17403" t="str">
            <v>SP INT 3</v>
          </cell>
        </row>
        <row r="17404">
          <cell r="B17404">
            <v>6</v>
          </cell>
          <cell r="K17404" t="str">
            <v>PLANTÕES E LOJAS</v>
          </cell>
          <cell r="P17404">
            <v>371.22</v>
          </cell>
          <cell r="Q17404">
            <v>46174</v>
          </cell>
          <cell r="W17404" t="str">
            <v>SP INT 3</v>
          </cell>
          <cell r="X17404" t="str">
            <v>SP INT 3</v>
          </cell>
        </row>
        <row r="17405">
          <cell r="B17405">
            <v>6</v>
          </cell>
          <cell r="K17405" t="str">
            <v>PLANTÕES E LOJAS</v>
          </cell>
          <cell r="P17405">
            <v>39.67</v>
          </cell>
          <cell r="Q17405">
            <v>46174</v>
          </cell>
          <cell r="W17405" t="str">
            <v>SP INT 3</v>
          </cell>
          <cell r="X17405" t="str">
            <v>SP INT 3</v>
          </cell>
        </row>
        <row r="17406">
          <cell r="B17406">
            <v>6</v>
          </cell>
          <cell r="K17406" t="str">
            <v>PLANTÕES E LOJAS</v>
          </cell>
          <cell r="P17406">
            <v>12.24</v>
          </cell>
          <cell r="Q17406">
            <v>46174</v>
          </cell>
          <cell r="W17406" t="str">
            <v>SP INT 3</v>
          </cell>
          <cell r="X17406" t="str">
            <v>SP INT 3</v>
          </cell>
        </row>
        <row r="17407">
          <cell r="B17407">
            <v>6</v>
          </cell>
          <cell r="K17407" t="str">
            <v>PLANTÕES E LOJAS</v>
          </cell>
          <cell r="P17407">
            <v>563.72</v>
          </cell>
          <cell r="Q17407">
            <v>46174</v>
          </cell>
          <cell r="W17407" t="str">
            <v>SP INT 3</v>
          </cell>
          <cell r="X17407" t="str">
            <v>SP INT 3</v>
          </cell>
        </row>
        <row r="17408">
          <cell r="B17408">
            <v>6</v>
          </cell>
          <cell r="K17408" t="str">
            <v>PLANTÕES E LOJAS</v>
          </cell>
          <cell r="P17408">
            <v>5821.12</v>
          </cell>
          <cell r="Q17408">
            <v>46174</v>
          </cell>
          <cell r="W17408" t="str">
            <v>SP INT 3</v>
          </cell>
          <cell r="X17408" t="str">
            <v>SP INT 3</v>
          </cell>
        </row>
        <row r="17409">
          <cell r="B17409">
            <v>6</v>
          </cell>
          <cell r="K17409" t="str">
            <v>PLANTÕES E LOJAS</v>
          </cell>
          <cell r="P17409">
            <v>1818</v>
          </cell>
          <cell r="Q17409">
            <v>46174</v>
          </cell>
          <cell r="W17409" t="str">
            <v>SP INT 3</v>
          </cell>
          <cell r="X17409" t="str">
            <v>SP INT 3</v>
          </cell>
        </row>
        <row r="17410">
          <cell r="B17410">
            <v>6</v>
          </cell>
          <cell r="K17410" t="str">
            <v>PLANTÕES E LOJAS</v>
          </cell>
          <cell r="P17410">
            <v>108.1</v>
          </cell>
          <cell r="Q17410">
            <v>46174</v>
          </cell>
          <cell r="W17410" t="str">
            <v>SP INT 3</v>
          </cell>
          <cell r="X17410" t="str">
            <v>SP INT 3</v>
          </cell>
        </row>
        <row r="17411">
          <cell r="B17411">
            <v>6</v>
          </cell>
          <cell r="K17411" t="str">
            <v>PLANTÕES E LOJAS</v>
          </cell>
          <cell r="P17411">
            <v>82.93</v>
          </cell>
          <cell r="Q17411">
            <v>46174</v>
          </cell>
          <cell r="W17411" t="str">
            <v>SP INT 3</v>
          </cell>
          <cell r="X17411" t="str">
            <v>SP INT 3</v>
          </cell>
        </row>
        <row r="17412">
          <cell r="B17412">
            <v>6</v>
          </cell>
          <cell r="K17412" t="str">
            <v>PLANTÕES E LOJAS</v>
          </cell>
          <cell r="P17412">
            <v>1047.68</v>
          </cell>
          <cell r="Q17412">
            <v>46174</v>
          </cell>
          <cell r="W17412" t="str">
            <v>SP INT 3</v>
          </cell>
          <cell r="X17412" t="str">
            <v>SP INT 3</v>
          </cell>
        </row>
        <row r="17413">
          <cell r="B17413">
            <v>6</v>
          </cell>
          <cell r="K17413" t="str">
            <v>PLANTÕES E LOJAS</v>
          </cell>
          <cell r="P17413">
            <v>0</v>
          </cell>
          <cell r="Q17413">
            <v>46174</v>
          </cell>
          <cell r="W17413" t="str">
            <v>SP INT 3</v>
          </cell>
          <cell r="X17413" t="str">
            <v>SP INT 3</v>
          </cell>
        </row>
        <row r="17414">
          <cell r="B17414">
            <v>6</v>
          </cell>
          <cell r="K17414" t="str">
            <v>PLANTÕES E LOJAS</v>
          </cell>
          <cell r="P17414">
            <v>39.67</v>
          </cell>
          <cell r="Q17414">
            <v>46174</v>
          </cell>
          <cell r="W17414" t="str">
            <v>SP INT 3</v>
          </cell>
          <cell r="X17414" t="str">
            <v>SP INT 3</v>
          </cell>
        </row>
        <row r="17415">
          <cell r="B17415">
            <v>6</v>
          </cell>
          <cell r="K17415" t="str">
            <v>PLANTÕES E LOJAS</v>
          </cell>
          <cell r="P17415">
            <v>879.4</v>
          </cell>
          <cell r="Q17415">
            <v>46174</v>
          </cell>
          <cell r="W17415" t="str">
            <v>SP INT 3</v>
          </cell>
          <cell r="X17415" t="str">
            <v>SP INT 3</v>
          </cell>
        </row>
        <row r="17416">
          <cell r="B17416">
            <v>6</v>
          </cell>
          <cell r="K17416" t="str">
            <v>PLANTÕES E LOJAS</v>
          </cell>
          <cell r="P17416">
            <v>54.2</v>
          </cell>
          <cell r="Q17416">
            <v>46174</v>
          </cell>
          <cell r="W17416" t="str">
            <v>SP INT 3</v>
          </cell>
          <cell r="X17416" t="str">
            <v>SP INT 3</v>
          </cell>
        </row>
        <row r="17417">
          <cell r="B17417">
            <v>6</v>
          </cell>
          <cell r="K17417" t="str">
            <v>PLANTÕES E LOJAS</v>
          </cell>
          <cell r="P17417">
            <v>54.2</v>
          </cell>
          <cell r="Q17417">
            <v>46174</v>
          </cell>
          <cell r="W17417" t="str">
            <v>SP INT 3</v>
          </cell>
          <cell r="X17417" t="str">
            <v>SP INT 3</v>
          </cell>
        </row>
        <row r="17418">
          <cell r="B17418">
            <v>6</v>
          </cell>
          <cell r="K17418" t="str">
            <v>PLANTÕES E LOJAS</v>
          </cell>
          <cell r="P17418">
            <v>46.62</v>
          </cell>
          <cell r="Q17418">
            <v>46174</v>
          </cell>
          <cell r="W17418" t="str">
            <v>SP INT 3</v>
          </cell>
          <cell r="X17418" t="str">
            <v>SP INT 3</v>
          </cell>
        </row>
        <row r="17419">
          <cell r="B17419">
            <v>6</v>
          </cell>
          <cell r="K17419" t="str">
            <v>SERV. DESP.E ITBI</v>
          </cell>
          <cell r="P17419">
            <v>53111.21</v>
          </cell>
          <cell r="Q17419">
            <v>46174</v>
          </cell>
          <cell r="W17419" t="str">
            <v>SP INT 3</v>
          </cell>
          <cell r="X17419" t="str">
            <v>SP INT 3</v>
          </cell>
        </row>
        <row r="17420">
          <cell r="B17420">
            <v>6</v>
          </cell>
          <cell r="K17420" t="str">
            <v>MARKETING</v>
          </cell>
          <cell r="P17420">
            <v>31376</v>
          </cell>
          <cell r="Q17420">
            <v>46174</v>
          </cell>
          <cell r="W17420" t="str">
            <v>SP INT 3</v>
          </cell>
          <cell r="X17420" t="str">
            <v>SP INT 3</v>
          </cell>
        </row>
        <row r="17421">
          <cell r="B17421">
            <v>6</v>
          </cell>
          <cell r="K17421" t="str">
            <v>SERV. DESP.E ITBI</v>
          </cell>
          <cell r="P17421">
            <v>15175.2</v>
          </cell>
          <cell r="Q17421">
            <v>46174</v>
          </cell>
          <cell r="W17421" t="str">
            <v>SP INT 4</v>
          </cell>
          <cell r="X17421" t="str">
            <v>SP INT 4</v>
          </cell>
        </row>
        <row r="17422">
          <cell r="B17422">
            <v>6</v>
          </cell>
          <cell r="K17422" t="str">
            <v>SERV. DESP.E ITBI</v>
          </cell>
          <cell r="P17422">
            <v>23177.1</v>
          </cell>
          <cell r="Q17422">
            <v>46174</v>
          </cell>
          <cell r="W17422" t="str">
            <v>SP INT 4</v>
          </cell>
          <cell r="X17422" t="str">
            <v>SP INT 4</v>
          </cell>
        </row>
        <row r="17423">
          <cell r="B17423">
            <v>6</v>
          </cell>
          <cell r="K17423" t="str">
            <v>SERV. DESP.E ITBI</v>
          </cell>
          <cell r="P17423">
            <v>31542.95</v>
          </cell>
          <cell r="Q17423">
            <v>46174</v>
          </cell>
          <cell r="W17423" t="str">
            <v>SP INT 4</v>
          </cell>
          <cell r="X17423" t="str">
            <v>SP INT 4</v>
          </cell>
        </row>
        <row r="17424">
          <cell r="B17424">
            <v>6</v>
          </cell>
          <cell r="K17424" t="str">
            <v>SERV. DESP.E ITBI</v>
          </cell>
          <cell r="P17424">
            <v>83106.37</v>
          </cell>
          <cell r="Q17424">
            <v>46174</v>
          </cell>
          <cell r="W17424" t="str">
            <v>SP INT 4</v>
          </cell>
          <cell r="X17424" t="str">
            <v>SP INT 4</v>
          </cell>
        </row>
        <row r="17425">
          <cell r="B17425">
            <v>6</v>
          </cell>
          <cell r="K17425" t="str">
            <v>SERV. DESP.E ITBI</v>
          </cell>
          <cell r="P17425">
            <v>51696.98</v>
          </cell>
          <cell r="Q17425">
            <v>46174</v>
          </cell>
          <cell r="W17425" t="str">
            <v>SP INT 4</v>
          </cell>
          <cell r="X17425" t="str">
            <v>SP INT 4</v>
          </cell>
        </row>
        <row r="17426">
          <cell r="B17426">
            <v>6</v>
          </cell>
          <cell r="K17426" t="str">
            <v>ADMINISTRATIVO</v>
          </cell>
          <cell r="P17426">
            <v>33.47</v>
          </cell>
          <cell r="Q17426">
            <v>46174</v>
          </cell>
          <cell r="W17426" t="str">
            <v>SP INT 4</v>
          </cell>
          <cell r="X17426" t="str">
            <v>SP INT 4</v>
          </cell>
        </row>
        <row r="17427">
          <cell r="B17427">
            <v>6</v>
          </cell>
          <cell r="K17427" t="str">
            <v>COMISSÕES E PREMIAÇÕES (Contratada)</v>
          </cell>
          <cell r="P17427">
            <v>-57202.448820162834</v>
          </cell>
          <cell r="Q17427">
            <v>46174</v>
          </cell>
          <cell r="W17427" t="str">
            <v>SP INT 4</v>
          </cell>
          <cell r="X17427" t="str">
            <v>SP INT 4</v>
          </cell>
        </row>
        <row r="17428">
          <cell r="B17428">
            <v>6</v>
          </cell>
          <cell r="K17428" t="str">
            <v>DESPESAS GERAIS</v>
          </cell>
          <cell r="P17428">
            <v>5625</v>
          </cell>
          <cell r="Q17428">
            <v>46174</v>
          </cell>
          <cell r="W17428" t="str">
            <v>SP INT 4</v>
          </cell>
          <cell r="X17428" t="str">
            <v>SP INT 4</v>
          </cell>
        </row>
        <row r="17429">
          <cell r="B17429">
            <v>6</v>
          </cell>
          <cell r="K17429" t="str">
            <v>DESPESAS GERAIS</v>
          </cell>
          <cell r="P17429">
            <v>35</v>
          </cell>
          <cell r="Q17429">
            <v>46174</v>
          </cell>
          <cell r="W17429" t="str">
            <v>SP INT 4</v>
          </cell>
          <cell r="X17429" t="str">
            <v>SP INT 4</v>
          </cell>
        </row>
        <row r="17430">
          <cell r="B17430">
            <v>6</v>
          </cell>
          <cell r="K17430" t="str">
            <v>JURÍDICO</v>
          </cell>
          <cell r="P17430">
            <v>8866.1200000000008</v>
          </cell>
          <cell r="Q17430">
            <v>46174</v>
          </cell>
          <cell r="W17430" t="str">
            <v>SP INT 4</v>
          </cell>
          <cell r="X17430" t="str">
            <v>SP INT 4</v>
          </cell>
        </row>
        <row r="17431">
          <cell r="B17431">
            <v>6</v>
          </cell>
          <cell r="K17431" t="str">
            <v>JURÍDICO</v>
          </cell>
          <cell r="P17431">
            <v>107.69000000000001</v>
          </cell>
          <cell r="Q17431">
            <v>46174</v>
          </cell>
          <cell r="W17431" t="str">
            <v>SP INT 4</v>
          </cell>
          <cell r="X17431" t="str">
            <v>SP INT 4</v>
          </cell>
        </row>
        <row r="17432">
          <cell r="B17432">
            <v>6</v>
          </cell>
          <cell r="K17432" t="str">
            <v>JURÍDICO</v>
          </cell>
          <cell r="P17432">
            <v>-2704.1100000000006</v>
          </cell>
          <cell r="Q17432">
            <v>46174</v>
          </cell>
          <cell r="W17432" t="str">
            <v>SP INT 4</v>
          </cell>
          <cell r="X17432" t="str">
            <v>SP INT 4</v>
          </cell>
        </row>
        <row r="17433">
          <cell r="B17433">
            <v>6</v>
          </cell>
          <cell r="K17433" t="str">
            <v>JURÍDICO</v>
          </cell>
          <cell r="P17433">
            <v>1507.6</v>
          </cell>
          <cell r="Q17433">
            <v>46174</v>
          </cell>
          <cell r="W17433" t="str">
            <v>SP INT 4</v>
          </cell>
          <cell r="X17433" t="str">
            <v>SP INT 4</v>
          </cell>
        </row>
        <row r="17434">
          <cell r="B17434">
            <v>6</v>
          </cell>
          <cell r="K17434" t="str">
            <v>SALÁRIOS, ENCARGOS E BENEFÍCIOS</v>
          </cell>
          <cell r="P17434">
            <v>80</v>
          </cell>
          <cell r="Q17434">
            <v>46174</v>
          </cell>
          <cell r="W17434" t="str">
            <v>SP INT 4</v>
          </cell>
          <cell r="X17434" t="str">
            <v>SP INT 4</v>
          </cell>
        </row>
        <row r="17435">
          <cell r="B17435">
            <v>6</v>
          </cell>
          <cell r="K17435" t="str">
            <v>SALÁRIOS, ENCARGOS E BENEFÍCIOS</v>
          </cell>
          <cell r="P17435">
            <v>66.42</v>
          </cell>
          <cell r="Q17435">
            <v>46174</v>
          </cell>
          <cell r="W17435" t="str">
            <v>SP INT 4</v>
          </cell>
          <cell r="X17435" t="str">
            <v>SP INT 4</v>
          </cell>
        </row>
        <row r="17436">
          <cell r="B17436">
            <v>6</v>
          </cell>
          <cell r="K17436" t="str">
            <v>VIAGEM E LOGÍSTICA</v>
          </cell>
          <cell r="P17436">
            <v>443.27000000000004</v>
          </cell>
          <cell r="Q17436">
            <v>46174</v>
          </cell>
          <cell r="W17436" t="str">
            <v>SP INT 4</v>
          </cell>
          <cell r="X17436" t="str">
            <v>SP INT 4</v>
          </cell>
        </row>
        <row r="17437">
          <cell r="B17437">
            <v>6</v>
          </cell>
          <cell r="K17437" t="str">
            <v>VIAGEM E LOGÍSTICA</v>
          </cell>
          <cell r="P17437">
            <v>114.67999999999999</v>
          </cell>
          <cell r="Q17437">
            <v>46174</v>
          </cell>
          <cell r="W17437" t="str">
            <v>SP INT 4</v>
          </cell>
          <cell r="X17437" t="str">
            <v>SP INT 4</v>
          </cell>
        </row>
        <row r="17438">
          <cell r="B17438">
            <v>6</v>
          </cell>
          <cell r="K17438" t="str">
            <v>MARKETING</v>
          </cell>
          <cell r="P17438">
            <v>74224.23</v>
          </cell>
          <cell r="Q17438">
            <v>46174</v>
          </cell>
          <cell r="W17438" t="str">
            <v>SP INT 4</v>
          </cell>
          <cell r="X17438" t="str">
            <v>SP INT 4</v>
          </cell>
        </row>
        <row r="17439">
          <cell r="B17439">
            <v>6</v>
          </cell>
          <cell r="K17439" t="str">
            <v>PLANTÕES E LOJAS</v>
          </cell>
          <cell r="P17439">
            <v>10869.560000000003</v>
          </cell>
          <cell r="Q17439">
            <v>46174</v>
          </cell>
          <cell r="W17439" t="str">
            <v>SP INT 4</v>
          </cell>
          <cell r="X17439" t="str">
            <v>SP INT 4</v>
          </cell>
        </row>
        <row r="17440">
          <cell r="B17440">
            <v>6</v>
          </cell>
          <cell r="K17440" t="str">
            <v>PLANTÕES E LOJAS</v>
          </cell>
          <cell r="P17440">
            <v>123.42</v>
          </cell>
          <cell r="Q17440">
            <v>46174</v>
          </cell>
          <cell r="W17440" t="str">
            <v>SP INT 4</v>
          </cell>
          <cell r="X17440" t="str">
            <v>SP INT 4</v>
          </cell>
        </row>
        <row r="17441">
          <cell r="B17441">
            <v>6</v>
          </cell>
          <cell r="K17441" t="str">
            <v>PLANTÕES E LOJAS</v>
          </cell>
          <cell r="P17441">
            <v>26.56</v>
          </cell>
          <cell r="Q17441">
            <v>46174</v>
          </cell>
          <cell r="W17441" t="str">
            <v>SP INT 4</v>
          </cell>
          <cell r="X17441" t="str">
            <v>SP INT 4</v>
          </cell>
        </row>
        <row r="17442">
          <cell r="B17442">
            <v>6</v>
          </cell>
          <cell r="K17442" t="str">
            <v>PLANTÕES E LOJAS</v>
          </cell>
          <cell r="P17442">
            <v>180.62</v>
          </cell>
          <cell r="Q17442">
            <v>46174</v>
          </cell>
          <cell r="W17442" t="str">
            <v>SP INT 4</v>
          </cell>
          <cell r="X17442" t="str">
            <v>SP INT 4</v>
          </cell>
        </row>
        <row r="17443">
          <cell r="B17443">
            <v>6</v>
          </cell>
          <cell r="K17443" t="str">
            <v>PLANTÕES E LOJAS</v>
          </cell>
          <cell r="P17443">
            <v>263.94999999999987</v>
          </cell>
          <cell r="Q17443">
            <v>46174</v>
          </cell>
          <cell r="W17443" t="str">
            <v>SP INT 4</v>
          </cell>
          <cell r="X17443" t="str">
            <v>SP INT 4</v>
          </cell>
        </row>
        <row r="17444">
          <cell r="B17444">
            <v>6</v>
          </cell>
          <cell r="K17444" t="str">
            <v>PLANTÕES E LOJAS</v>
          </cell>
          <cell r="P17444">
            <v>37.340000000000003</v>
          </cell>
          <cell r="Q17444">
            <v>46174</v>
          </cell>
          <cell r="W17444" t="str">
            <v>SP INT 4</v>
          </cell>
          <cell r="X17444" t="str">
            <v>SP INT 4</v>
          </cell>
        </row>
        <row r="17445">
          <cell r="B17445">
            <v>6</v>
          </cell>
          <cell r="K17445" t="str">
            <v>SALÁRIOS, ENCARGOS E BENEFÍCIOS</v>
          </cell>
          <cell r="P17445">
            <v>8</v>
          </cell>
          <cell r="Q17445">
            <v>46174</v>
          </cell>
          <cell r="W17445" t="str">
            <v>SP INT 4</v>
          </cell>
          <cell r="X17445" t="str">
            <v>SP INT 4</v>
          </cell>
        </row>
        <row r="17446">
          <cell r="B17446">
            <v>6</v>
          </cell>
          <cell r="K17446" t="str">
            <v>SALÁRIOS, ENCARGOS E BENEFÍCIOS</v>
          </cell>
          <cell r="P17446">
            <v>10.57</v>
          </cell>
          <cell r="Q17446">
            <v>46174</v>
          </cell>
          <cell r="W17446" t="str">
            <v>SP INT 4</v>
          </cell>
          <cell r="X17446" t="str">
            <v>SP INT 4</v>
          </cell>
        </row>
        <row r="17447">
          <cell r="B17447">
            <v>6</v>
          </cell>
          <cell r="K17447" t="str">
            <v>SERVIÇOS</v>
          </cell>
          <cell r="P17447">
            <v>0.44</v>
          </cell>
          <cell r="Q17447">
            <v>46174</v>
          </cell>
          <cell r="W17447" t="str">
            <v>SP INT 4</v>
          </cell>
          <cell r="X17447" t="str">
            <v>SP INT 4</v>
          </cell>
        </row>
        <row r="17448">
          <cell r="B17448">
            <v>6</v>
          </cell>
          <cell r="K17448" t="str">
            <v>PLANTÕES E LOJAS</v>
          </cell>
          <cell r="P17448">
            <v>390.35</v>
          </cell>
          <cell r="Q17448">
            <v>46174</v>
          </cell>
          <cell r="W17448" t="str">
            <v>SP INT 4</v>
          </cell>
          <cell r="X17448" t="str">
            <v>SP INT 4</v>
          </cell>
        </row>
        <row r="17449">
          <cell r="B17449">
            <v>6</v>
          </cell>
          <cell r="K17449" t="str">
            <v>PLANTÕES E LOJAS</v>
          </cell>
          <cell r="P17449">
            <v>0</v>
          </cell>
          <cell r="Q17449">
            <v>46174</v>
          </cell>
          <cell r="W17449" t="str">
            <v>SP INT 4</v>
          </cell>
          <cell r="X17449" t="str">
            <v>SP INT 4</v>
          </cell>
        </row>
        <row r="17450">
          <cell r="B17450">
            <v>6</v>
          </cell>
          <cell r="K17450" t="str">
            <v>PLANTÕES E LOJAS</v>
          </cell>
          <cell r="P17450">
            <v>275.73</v>
          </cell>
          <cell r="Q17450">
            <v>46174</v>
          </cell>
          <cell r="W17450" t="str">
            <v>SP INT 4</v>
          </cell>
          <cell r="X17450" t="str">
            <v>SP INT 4</v>
          </cell>
        </row>
        <row r="17451">
          <cell r="B17451">
            <v>6</v>
          </cell>
          <cell r="K17451" t="str">
            <v>PLANTÕES E LOJAS</v>
          </cell>
          <cell r="P17451">
            <v>5121.38</v>
          </cell>
          <cell r="Q17451">
            <v>46174</v>
          </cell>
          <cell r="W17451" t="str">
            <v>SP INT 4</v>
          </cell>
          <cell r="X17451" t="str">
            <v>SP INT 4</v>
          </cell>
        </row>
        <row r="17452">
          <cell r="B17452">
            <v>6</v>
          </cell>
          <cell r="K17452" t="str">
            <v>PLANTÕES E LOJAS</v>
          </cell>
          <cell r="P17452">
            <v>617.95000000000005</v>
          </cell>
          <cell r="Q17452">
            <v>46174</v>
          </cell>
          <cell r="W17452" t="str">
            <v>SP INT 4</v>
          </cell>
          <cell r="X17452" t="str">
            <v>SP INT 4</v>
          </cell>
        </row>
        <row r="17453">
          <cell r="B17453">
            <v>6</v>
          </cell>
          <cell r="K17453" t="str">
            <v>PLANTÕES E LOJAS</v>
          </cell>
          <cell r="P17453">
            <v>563.72</v>
          </cell>
          <cell r="Q17453">
            <v>46174</v>
          </cell>
          <cell r="W17453" t="str">
            <v>SP INT 4</v>
          </cell>
          <cell r="X17453" t="str">
            <v>SP INT 4</v>
          </cell>
        </row>
        <row r="17454">
          <cell r="B17454">
            <v>6</v>
          </cell>
          <cell r="K17454" t="str">
            <v>PLANTÕES E LOJAS</v>
          </cell>
          <cell r="P17454">
            <v>5121.38</v>
          </cell>
          <cell r="Q17454">
            <v>46174</v>
          </cell>
          <cell r="W17454" t="str">
            <v>SP INT 4</v>
          </cell>
          <cell r="X17454" t="str">
            <v>SP INT 4</v>
          </cell>
        </row>
        <row r="17455">
          <cell r="B17455">
            <v>6</v>
          </cell>
          <cell r="K17455" t="str">
            <v>PLANTÕES E LOJAS</v>
          </cell>
          <cell r="P17455">
            <v>209.21</v>
          </cell>
          <cell r="Q17455">
            <v>46174</v>
          </cell>
          <cell r="W17455" t="str">
            <v>SP INT 4</v>
          </cell>
          <cell r="X17455" t="str">
            <v>SP INT 4</v>
          </cell>
        </row>
        <row r="17456">
          <cell r="B17456">
            <v>6</v>
          </cell>
          <cell r="K17456" t="str">
            <v>PLANTÕES E LOJAS</v>
          </cell>
          <cell r="P17456">
            <v>704.4</v>
          </cell>
          <cell r="Q17456">
            <v>46174</v>
          </cell>
          <cell r="W17456" t="str">
            <v>SP INT 4</v>
          </cell>
          <cell r="X17456" t="str">
            <v>SP INT 4</v>
          </cell>
        </row>
        <row r="17457">
          <cell r="B17457">
            <v>6</v>
          </cell>
          <cell r="K17457" t="str">
            <v>PLANTÕES E LOJAS</v>
          </cell>
          <cell r="P17457">
            <v>1033.7</v>
          </cell>
          <cell r="Q17457">
            <v>46174</v>
          </cell>
          <cell r="W17457" t="str">
            <v>SP INT 4</v>
          </cell>
          <cell r="X17457" t="str">
            <v>SP INT 4</v>
          </cell>
        </row>
        <row r="17458">
          <cell r="B17458">
            <v>6</v>
          </cell>
          <cell r="K17458" t="str">
            <v>PLANTÕES E LOJAS</v>
          </cell>
          <cell r="P17458">
            <v>4266.66</v>
          </cell>
          <cell r="Q17458">
            <v>46174</v>
          </cell>
          <cell r="W17458" t="str">
            <v>SP INT 4</v>
          </cell>
          <cell r="X17458" t="str">
            <v>SP INT 4</v>
          </cell>
        </row>
        <row r="17459">
          <cell r="B17459">
            <v>6</v>
          </cell>
          <cell r="K17459" t="str">
            <v>PLANTÕES E LOJAS</v>
          </cell>
          <cell r="P17459">
            <v>573</v>
          </cell>
          <cell r="Q17459">
            <v>46174</v>
          </cell>
          <cell r="W17459" t="str">
            <v>SP INT 4</v>
          </cell>
          <cell r="X17459" t="str">
            <v>SP INT 4</v>
          </cell>
        </row>
        <row r="17460">
          <cell r="B17460">
            <v>6</v>
          </cell>
          <cell r="K17460" t="str">
            <v>PLANTÕES E LOJAS</v>
          </cell>
          <cell r="P17460">
            <v>0</v>
          </cell>
          <cell r="Q17460">
            <v>46174</v>
          </cell>
          <cell r="W17460" t="str">
            <v>SP INT 4</v>
          </cell>
          <cell r="X17460" t="str">
            <v>SP INT 4</v>
          </cell>
        </row>
        <row r="17461">
          <cell r="B17461">
            <v>6</v>
          </cell>
          <cell r="K17461" t="str">
            <v>PLANTÕES E LOJAS</v>
          </cell>
          <cell r="P17461">
            <v>39.67</v>
          </cell>
          <cell r="Q17461">
            <v>46174</v>
          </cell>
          <cell r="W17461" t="str">
            <v>SP INT 4</v>
          </cell>
          <cell r="X17461" t="str">
            <v>SP INT 4</v>
          </cell>
        </row>
        <row r="17462">
          <cell r="B17462">
            <v>6</v>
          </cell>
          <cell r="K17462" t="str">
            <v>PLANTÕES E LOJAS</v>
          </cell>
          <cell r="P17462">
            <v>152.43</v>
          </cell>
          <cell r="Q17462">
            <v>46174</v>
          </cell>
          <cell r="W17462" t="str">
            <v>SP INT 4</v>
          </cell>
          <cell r="X17462" t="str">
            <v>SP INT 4</v>
          </cell>
        </row>
        <row r="17463">
          <cell r="B17463">
            <v>6</v>
          </cell>
          <cell r="K17463" t="str">
            <v>PLANTÕES E LOJAS</v>
          </cell>
          <cell r="P17463">
            <v>5711.11</v>
          </cell>
          <cell r="Q17463">
            <v>46174</v>
          </cell>
          <cell r="W17463" t="str">
            <v>SP INT 4</v>
          </cell>
          <cell r="X17463" t="str">
            <v>SP INT 4</v>
          </cell>
        </row>
        <row r="17464">
          <cell r="B17464">
            <v>6</v>
          </cell>
          <cell r="K17464" t="str">
            <v>PLANTÕES E LOJAS</v>
          </cell>
          <cell r="P17464">
            <v>323.14</v>
          </cell>
          <cell r="Q17464">
            <v>46174</v>
          </cell>
          <cell r="W17464" t="str">
            <v>SP INT 4</v>
          </cell>
          <cell r="X17464" t="str">
            <v>SP INT 4</v>
          </cell>
        </row>
        <row r="17465">
          <cell r="B17465">
            <v>6</v>
          </cell>
          <cell r="K17465" t="str">
            <v>PLANTÕES E LOJAS</v>
          </cell>
          <cell r="P17465">
            <v>1617.54</v>
          </cell>
          <cell r="Q17465">
            <v>46174</v>
          </cell>
          <cell r="W17465" t="str">
            <v>SP INT 4</v>
          </cell>
          <cell r="X17465" t="str">
            <v>SP INT 4</v>
          </cell>
        </row>
        <row r="17466">
          <cell r="B17466">
            <v>6</v>
          </cell>
          <cell r="K17466" t="str">
            <v>PLANTÕES E LOJAS</v>
          </cell>
          <cell r="P17466">
            <v>768.74</v>
          </cell>
          <cell r="Q17466">
            <v>46174</v>
          </cell>
          <cell r="W17466" t="str">
            <v>SP INT 4</v>
          </cell>
          <cell r="X17466" t="str">
            <v>SP INT 4</v>
          </cell>
        </row>
        <row r="17467">
          <cell r="B17467">
            <v>6</v>
          </cell>
          <cell r="K17467" t="str">
            <v>PLANTÕES E LOJAS</v>
          </cell>
          <cell r="P17467">
            <v>2280.9</v>
          </cell>
          <cell r="Q17467">
            <v>46174</v>
          </cell>
          <cell r="W17467" t="str">
            <v>SP INT 4</v>
          </cell>
          <cell r="X17467" t="str">
            <v>SP INT 4</v>
          </cell>
        </row>
        <row r="17468">
          <cell r="B17468">
            <v>6</v>
          </cell>
          <cell r="K17468" t="str">
            <v>PLANTÕES E LOJAS</v>
          </cell>
          <cell r="P17468">
            <v>6398.62</v>
          </cell>
          <cell r="Q17468">
            <v>46174</v>
          </cell>
          <cell r="W17468" t="str">
            <v>SP INT 4</v>
          </cell>
          <cell r="X17468" t="str">
            <v>SP INT 4</v>
          </cell>
        </row>
        <row r="17469">
          <cell r="B17469">
            <v>6</v>
          </cell>
          <cell r="K17469" t="str">
            <v>PLANTÕES E LOJAS</v>
          </cell>
          <cell r="P17469">
            <v>0</v>
          </cell>
          <cell r="Q17469">
            <v>46174</v>
          </cell>
          <cell r="W17469" t="str">
            <v>SP INT 4</v>
          </cell>
          <cell r="X17469" t="str">
            <v>SP INT 4</v>
          </cell>
        </row>
        <row r="17470">
          <cell r="B17470">
            <v>6</v>
          </cell>
          <cell r="K17470" t="str">
            <v>PLANTÕES E LOJAS</v>
          </cell>
          <cell r="P17470">
            <v>60.44</v>
          </cell>
          <cell r="Q17470">
            <v>46174</v>
          </cell>
          <cell r="W17470" t="str">
            <v>SP INT 4</v>
          </cell>
          <cell r="X17470" t="str">
            <v>SP INT 4</v>
          </cell>
        </row>
        <row r="17471">
          <cell r="B17471">
            <v>6</v>
          </cell>
          <cell r="K17471" t="str">
            <v>PLANTÕES E LOJAS</v>
          </cell>
          <cell r="P17471">
            <v>12.71</v>
          </cell>
          <cell r="Q17471">
            <v>46174</v>
          </cell>
          <cell r="W17471" t="str">
            <v>SP INT 4</v>
          </cell>
          <cell r="X17471" t="str">
            <v>SP INT 4</v>
          </cell>
        </row>
        <row r="17472">
          <cell r="B17472">
            <v>6</v>
          </cell>
          <cell r="K17472" t="str">
            <v>PLANTÕES E LOJAS</v>
          </cell>
          <cell r="P17472">
            <v>73.53</v>
          </cell>
          <cell r="Q17472">
            <v>46174</v>
          </cell>
          <cell r="W17472" t="str">
            <v>SP INT 4</v>
          </cell>
          <cell r="X17472" t="str">
            <v>SP INT 4</v>
          </cell>
        </row>
        <row r="17473">
          <cell r="B17473">
            <v>6</v>
          </cell>
          <cell r="K17473" t="str">
            <v>PLANTÕES E LOJAS</v>
          </cell>
          <cell r="P17473">
            <v>2818.6</v>
          </cell>
          <cell r="Q17473">
            <v>46174</v>
          </cell>
          <cell r="W17473" t="str">
            <v>SP INT 4</v>
          </cell>
          <cell r="X17473" t="str">
            <v>SP INT 4</v>
          </cell>
        </row>
        <row r="17474">
          <cell r="B17474">
            <v>6</v>
          </cell>
          <cell r="K17474" t="str">
            <v>DESPESAS GERAIS</v>
          </cell>
          <cell r="P17474">
            <v>8800</v>
          </cell>
          <cell r="Q17474">
            <v>46174</v>
          </cell>
          <cell r="W17474" t="str">
            <v>SP INT 4</v>
          </cell>
          <cell r="X17474" t="str">
            <v>SP INT 4</v>
          </cell>
        </row>
        <row r="17475">
          <cell r="B17475">
            <v>6</v>
          </cell>
          <cell r="K17475" t="str">
            <v>MARKETING</v>
          </cell>
          <cell r="P17475">
            <v>0</v>
          </cell>
          <cell r="Q17475">
            <v>46174</v>
          </cell>
          <cell r="W17475" t="str">
            <v>SP INT 4</v>
          </cell>
          <cell r="X17475" t="str">
            <v>SP INT 4</v>
          </cell>
        </row>
        <row r="17476">
          <cell r="B17476">
            <v>6</v>
          </cell>
          <cell r="K17476" t="str">
            <v>SERV. DESP.E ITBI</v>
          </cell>
          <cell r="P17476">
            <v>13135.88</v>
          </cell>
          <cell r="Q17476">
            <v>46174</v>
          </cell>
          <cell r="W17476" t="str">
            <v>SP INT 4</v>
          </cell>
          <cell r="X17476" t="str">
            <v>SP INT 4</v>
          </cell>
        </row>
        <row r="17477">
          <cell r="B17477">
            <v>6</v>
          </cell>
          <cell r="K17477" t="str">
            <v>SERV. DESP.E ITBI</v>
          </cell>
          <cell r="P17477">
            <v>51102.8</v>
          </cell>
          <cell r="Q17477">
            <v>46174</v>
          </cell>
          <cell r="W17477" t="str">
            <v>SP INT 5</v>
          </cell>
          <cell r="X17477" t="str">
            <v>SP INT 5</v>
          </cell>
        </row>
        <row r="17478">
          <cell r="B17478">
            <v>6</v>
          </cell>
          <cell r="K17478" t="str">
            <v>SERV. DESP.E ITBI</v>
          </cell>
          <cell r="P17478">
            <v>105168.29</v>
          </cell>
          <cell r="Q17478">
            <v>46174</v>
          </cell>
          <cell r="W17478" t="str">
            <v>SP INT 5</v>
          </cell>
          <cell r="X17478" t="str">
            <v>SP INT 5</v>
          </cell>
        </row>
        <row r="17479">
          <cell r="B17479">
            <v>6</v>
          </cell>
          <cell r="K17479" t="str">
            <v>SALÁRIOS, ENCARGOS E BENEFÍCIOS</v>
          </cell>
          <cell r="P17479">
            <v>10.6</v>
          </cell>
          <cell r="Q17479">
            <v>46174</v>
          </cell>
          <cell r="W17479" t="str">
            <v>SP INT 5</v>
          </cell>
          <cell r="X17479" t="str">
            <v>SP INT 5</v>
          </cell>
        </row>
        <row r="17480">
          <cell r="B17480">
            <v>6</v>
          </cell>
          <cell r="K17480" t="str">
            <v>SERV. DESP.E ITBI</v>
          </cell>
          <cell r="P17480">
            <v>32391.51</v>
          </cell>
          <cell r="Q17480">
            <v>46174</v>
          </cell>
          <cell r="W17480" t="str">
            <v>SP INT 5</v>
          </cell>
          <cell r="X17480" t="str">
            <v>SP INT 5</v>
          </cell>
        </row>
        <row r="17481">
          <cell r="B17481">
            <v>6</v>
          </cell>
          <cell r="K17481" t="str">
            <v>SERV. DESP.E ITBI</v>
          </cell>
          <cell r="P17481">
            <v>40660.19</v>
          </cell>
          <cell r="Q17481">
            <v>46174</v>
          </cell>
          <cell r="W17481" t="str">
            <v>SP INT 5</v>
          </cell>
          <cell r="X17481" t="str">
            <v>SP INT 5</v>
          </cell>
        </row>
        <row r="17482">
          <cell r="B17482">
            <v>6</v>
          </cell>
          <cell r="K17482" t="str">
            <v>COMISSÕES E PREMIAÇÕES (Contratada)</v>
          </cell>
          <cell r="P17482">
            <v>-36422.914065403085</v>
          </cell>
          <cell r="Q17482">
            <v>46174</v>
          </cell>
          <cell r="W17482" t="str">
            <v>SP INT 5</v>
          </cell>
          <cell r="X17482" t="str">
            <v>SP INT 5</v>
          </cell>
        </row>
        <row r="17483">
          <cell r="B17483">
            <v>6</v>
          </cell>
          <cell r="K17483" t="str">
            <v>JURÍDICO</v>
          </cell>
          <cell r="P17483">
            <v>2228.4700000000003</v>
          </cell>
          <cell r="Q17483">
            <v>46174</v>
          </cell>
          <cell r="W17483" t="str">
            <v>SP INT 5</v>
          </cell>
          <cell r="X17483" t="str">
            <v>SP INT 5</v>
          </cell>
        </row>
        <row r="17484">
          <cell r="B17484">
            <v>6</v>
          </cell>
          <cell r="K17484" t="str">
            <v>JURÍDICO</v>
          </cell>
          <cell r="P17484">
            <v>27.069999999999997</v>
          </cell>
          <cell r="Q17484">
            <v>46174</v>
          </cell>
          <cell r="W17484" t="str">
            <v>SP INT 5</v>
          </cell>
          <cell r="X17484" t="str">
            <v>SP INT 5</v>
          </cell>
        </row>
        <row r="17485">
          <cell r="B17485">
            <v>6</v>
          </cell>
          <cell r="K17485" t="str">
            <v>SALÁRIOS, ENCARGOS E BENEFÍCIOS</v>
          </cell>
          <cell r="P17485">
            <v>0</v>
          </cell>
          <cell r="Q17485">
            <v>46174</v>
          </cell>
          <cell r="W17485" t="str">
            <v>SP INT 5</v>
          </cell>
          <cell r="X17485" t="str">
            <v>SP INT 5</v>
          </cell>
        </row>
        <row r="17486">
          <cell r="B17486">
            <v>6</v>
          </cell>
          <cell r="K17486" t="str">
            <v>SALÁRIOS, ENCARGOS E BENEFÍCIOS</v>
          </cell>
          <cell r="P17486">
            <v>80</v>
          </cell>
          <cell r="Q17486">
            <v>46174</v>
          </cell>
          <cell r="W17486" t="str">
            <v>SP INT 5</v>
          </cell>
          <cell r="X17486" t="str">
            <v>SP INT 5</v>
          </cell>
        </row>
        <row r="17487">
          <cell r="B17487">
            <v>6</v>
          </cell>
          <cell r="K17487" t="str">
            <v>SALÁRIOS, ENCARGOS E BENEFÍCIOS</v>
          </cell>
          <cell r="P17487">
            <v>77.48</v>
          </cell>
          <cell r="Q17487">
            <v>46174</v>
          </cell>
          <cell r="W17487" t="str">
            <v>SP INT 5</v>
          </cell>
          <cell r="X17487" t="str">
            <v>SP INT 5</v>
          </cell>
        </row>
        <row r="17488">
          <cell r="B17488">
            <v>6</v>
          </cell>
          <cell r="K17488" t="str">
            <v>VIAGEM E LOGÍSTICA</v>
          </cell>
          <cell r="P17488">
            <v>1471.5700000000002</v>
          </cell>
          <cell r="Q17488">
            <v>46174</v>
          </cell>
          <cell r="W17488" t="str">
            <v>SP INT 5</v>
          </cell>
          <cell r="X17488" t="str">
            <v>SP INT 5</v>
          </cell>
        </row>
        <row r="17489">
          <cell r="B17489">
            <v>6</v>
          </cell>
          <cell r="K17489" t="str">
            <v>VIAGEM E LOGÍSTICA</v>
          </cell>
          <cell r="P17489">
            <v>29.310000000000002</v>
          </cell>
          <cell r="Q17489">
            <v>46174</v>
          </cell>
          <cell r="W17489" t="str">
            <v>SP INT 5</v>
          </cell>
          <cell r="X17489" t="str">
            <v>SP INT 5</v>
          </cell>
        </row>
        <row r="17490">
          <cell r="B17490">
            <v>6</v>
          </cell>
          <cell r="K17490" t="str">
            <v>MARKETING</v>
          </cell>
          <cell r="P17490">
            <v>45492.26</v>
          </cell>
          <cell r="Q17490">
            <v>46174</v>
          </cell>
          <cell r="W17490" t="str">
            <v>SP INT 5</v>
          </cell>
          <cell r="X17490" t="str">
            <v>SP INT 5</v>
          </cell>
        </row>
        <row r="17491">
          <cell r="B17491">
            <v>6</v>
          </cell>
          <cell r="K17491" t="str">
            <v>PLANTÕES E LOJAS</v>
          </cell>
          <cell r="P17491">
            <v>0</v>
          </cell>
          <cell r="Q17491">
            <v>46174</v>
          </cell>
          <cell r="W17491" t="str">
            <v>SP INT 5</v>
          </cell>
          <cell r="X17491" t="str">
            <v>SP INT 5</v>
          </cell>
        </row>
        <row r="17492">
          <cell r="B17492">
            <v>6</v>
          </cell>
          <cell r="K17492" t="str">
            <v>PLANTÕES E LOJAS</v>
          </cell>
          <cell r="P17492">
            <v>46.18</v>
          </cell>
          <cell r="Q17492">
            <v>46174</v>
          </cell>
          <cell r="W17492" t="str">
            <v>SP INT 5</v>
          </cell>
          <cell r="X17492" t="str">
            <v>SP INT 5</v>
          </cell>
        </row>
        <row r="17493">
          <cell r="B17493">
            <v>6</v>
          </cell>
          <cell r="K17493" t="str">
            <v>PLANTÕES E LOJAS</v>
          </cell>
          <cell r="P17493">
            <v>4154.45</v>
          </cell>
          <cell r="Q17493">
            <v>46174</v>
          </cell>
          <cell r="W17493" t="str">
            <v>SP INT 5</v>
          </cell>
          <cell r="X17493" t="str">
            <v>SP INT 5</v>
          </cell>
        </row>
        <row r="17494">
          <cell r="B17494">
            <v>6</v>
          </cell>
          <cell r="K17494" t="str">
            <v>PLANTÕES E LOJAS</v>
          </cell>
          <cell r="P17494">
            <v>0</v>
          </cell>
          <cell r="Q17494">
            <v>46174</v>
          </cell>
          <cell r="W17494" t="str">
            <v>SP INT 5</v>
          </cell>
          <cell r="X17494" t="str">
            <v>SP INT 5</v>
          </cell>
        </row>
        <row r="17495">
          <cell r="B17495">
            <v>6</v>
          </cell>
          <cell r="K17495" t="str">
            <v>PLANTÕES E LOJAS</v>
          </cell>
          <cell r="P17495">
            <v>39.67</v>
          </cell>
          <cell r="Q17495">
            <v>46174</v>
          </cell>
          <cell r="W17495" t="str">
            <v>SP INT 5</v>
          </cell>
          <cell r="X17495" t="str">
            <v>SP INT 5</v>
          </cell>
        </row>
        <row r="17496">
          <cell r="B17496">
            <v>6</v>
          </cell>
          <cell r="K17496" t="str">
            <v>PLANTÕES E LOJAS</v>
          </cell>
          <cell r="P17496">
            <v>980.87</v>
          </cell>
          <cell r="Q17496">
            <v>46174</v>
          </cell>
          <cell r="W17496" t="str">
            <v>SP INT 5</v>
          </cell>
          <cell r="X17496" t="str">
            <v>SP INT 5</v>
          </cell>
        </row>
        <row r="17497">
          <cell r="B17497">
            <v>6</v>
          </cell>
          <cell r="K17497" t="str">
            <v>PLANTÕES E LOJAS</v>
          </cell>
          <cell r="P17497">
            <v>2927.36</v>
          </cell>
          <cell r="Q17497">
            <v>46174</v>
          </cell>
          <cell r="W17497" t="str">
            <v>SP INT 5</v>
          </cell>
          <cell r="X17497" t="str">
            <v>SP INT 5</v>
          </cell>
        </row>
        <row r="17498">
          <cell r="B17498">
            <v>6</v>
          </cell>
          <cell r="K17498" t="str">
            <v>PLANTÕES E LOJAS</v>
          </cell>
          <cell r="P17498">
            <v>85.34</v>
          </cell>
          <cell r="Q17498">
            <v>46174</v>
          </cell>
          <cell r="W17498" t="str">
            <v>SP INT 5</v>
          </cell>
          <cell r="X17498" t="str">
            <v>SP INT 5</v>
          </cell>
        </row>
        <row r="17499">
          <cell r="B17499">
            <v>6</v>
          </cell>
          <cell r="K17499" t="str">
            <v>PLANTÕES E LOJAS</v>
          </cell>
          <cell r="P17499">
            <v>252.47</v>
          </cell>
          <cell r="Q17499">
            <v>46174</v>
          </cell>
          <cell r="W17499" t="str">
            <v>SP INT 5</v>
          </cell>
          <cell r="X17499" t="str">
            <v>SP INT 5</v>
          </cell>
        </row>
        <row r="17500">
          <cell r="B17500">
            <v>6</v>
          </cell>
          <cell r="K17500" t="str">
            <v>PLANTÕES E LOJAS</v>
          </cell>
          <cell r="P17500">
            <v>23.31</v>
          </cell>
          <cell r="Q17500">
            <v>46174</v>
          </cell>
          <cell r="W17500" t="str">
            <v>SP INT 5</v>
          </cell>
          <cell r="X17500" t="str">
            <v>SP INT 5</v>
          </cell>
        </row>
        <row r="17501">
          <cell r="B17501">
            <v>6</v>
          </cell>
          <cell r="K17501" t="str">
            <v>PLANTÕES E LOJAS</v>
          </cell>
          <cell r="P17501">
            <v>0</v>
          </cell>
          <cell r="Q17501">
            <v>46174</v>
          </cell>
          <cell r="W17501" t="str">
            <v>SP INT 5</v>
          </cell>
          <cell r="X17501" t="str">
            <v>SP INT 5</v>
          </cell>
        </row>
        <row r="17502">
          <cell r="B17502">
            <v>6</v>
          </cell>
          <cell r="K17502" t="str">
            <v>PLANTÕES E LOJAS</v>
          </cell>
          <cell r="P17502">
            <v>39.67</v>
          </cell>
          <cell r="Q17502">
            <v>46174</v>
          </cell>
          <cell r="W17502" t="str">
            <v>SP INT 5</v>
          </cell>
          <cell r="X17502" t="str">
            <v>SP INT 5</v>
          </cell>
        </row>
        <row r="17503">
          <cell r="B17503">
            <v>6</v>
          </cell>
          <cell r="K17503" t="str">
            <v>ADMINISTRATIVO</v>
          </cell>
          <cell r="P17503">
            <v>27.99</v>
          </cell>
          <cell r="Q17503">
            <v>46174</v>
          </cell>
          <cell r="W17503" t="str">
            <v>SP INT 5</v>
          </cell>
          <cell r="X17503" t="str">
            <v>SP INT 5</v>
          </cell>
        </row>
        <row r="17504">
          <cell r="B17504">
            <v>6</v>
          </cell>
          <cell r="K17504" t="str">
            <v>JURÍDICO</v>
          </cell>
          <cell r="P17504">
            <v>12740.97</v>
          </cell>
          <cell r="Q17504">
            <v>46174</v>
          </cell>
          <cell r="W17504" t="str">
            <v>SP INT 5</v>
          </cell>
          <cell r="X17504" t="str">
            <v>SP INT 5</v>
          </cell>
        </row>
        <row r="17505">
          <cell r="B17505">
            <v>6</v>
          </cell>
          <cell r="K17505" t="str">
            <v>JURÍDICO</v>
          </cell>
          <cell r="P17505">
            <v>154.75</v>
          </cell>
          <cell r="Q17505">
            <v>46174</v>
          </cell>
          <cell r="W17505" t="str">
            <v>SP INT 5</v>
          </cell>
          <cell r="X17505" t="str">
            <v>SP INT 5</v>
          </cell>
        </row>
        <row r="17506">
          <cell r="B17506">
            <v>6</v>
          </cell>
          <cell r="K17506" t="str">
            <v>JURÍDICO</v>
          </cell>
          <cell r="P17506">
            <v>-3885.9100000000003</v>
          </cell>
          <cell r="Q17506">
            <v>46174</v>
          </cell>
          <cell r="W17506" t="str">
            <v>SP INT 5</v>
          </cell>
          <cell r="X17506" t="str">
            <v>SP INT 5</v>
          </cell>
        </row>
        <row r="17507">
          <cell r="B17507">
            <v>6</v>
          </cell>
          <cell r="K17507" t="str">
            <v>JURÍDICO</v>
          </cell>
          <cell r="P17507">
            <v>2166.4800000000005</v>
          </cell>
          <cell r="Q17507">
            <v>46174</v>
          </cell>
          <cell r="W17507" t="str">
            <v>SP INT 5</v>
          </cell>
          <cell r="X17507" t="str">
            <v>SP INT 5</v>
          </cell>
        </row>
        <row r="17508">
          <cell r="B17508">
            <v>6</v>
          </cell>
          <cell r="K17508" t="str">
            <v>SALÁRIOS, ENCARGOS E BENEFÍCIOS</v>
          </cell>
          <cell r="P17508">
            <v>8</v>
          </cell>
          <cell r="Q17508">
            <v>46174</v>
          </cell>
          <cell r="W17508" t="str">
            <v>SP INT 5</v>
          </cell>
          <cell r="X17508" t="str">
            <v>SP INT 5</v>
          </cell>
        </row>
        <row r="17509">
          <cell r="B17509">
            <v>6</v>
          </cell>
          <cell r="K17509" t="str">
            <v>SALÁRIOS, ENCARGOS E BENEFÍCIOS</v>
          </cell>
          <cell r="P17509">
            <v>12.17</v>
          </cell>
          <cell r="Q17509">
            <v>46174</v>
          </cell>
          <cell r="W17509" t="str">
            <v>SP INT 5</v>
          </cell>
          <cell r="X17509" t="str">
            <v>SP INT 5</v>
          </cell>
        </row>
        <row r="17510">
          <cell r="B17510">
            <v>6</v>
          </cell>
          <cell r="K17510" t="str">
            <v>SERVIÇOS</v>
          </cell>
          <cell r="P17510">
            <v>9.7799999999999994</v>
          </cell>
          <cell r="Q17510">
            <v>46174</v>
          </cell>
          <cell r="W17510" t="str">
            <v>SP INT 5</v>
          </cell>
          <cell r="X17510" t="str">
            <v>SP INT 5</v>
          </cell>
        </row>
        <row r="17511">
          <cell r="B17511">
            <v>6</v>
          </cell>
          <cell r="K17511" t="str">
            <v>PLANTÕES E LOJAS</v>
          </cell>
          <cell r="P17511">
            <v>0</v>
          </cell>
          <cell r="Q17511">
            <v>46174</v>
          </cell>
          <cell r="W17511" t="str">
            <v>SP INT 5</v>
          </cell>
          <cell r="X17511" t="str">
            <v>SP INT 5</v>
          </cell>
        </row>
        <row r="17512">
          <cell r="B17512">
            <v>6</v>
          </cell>
          <cell r="K17512" t="str">
            <v>PLANTÕES E LOJAS</v>
          </cell>
          <cell r="P17512">
            <v>13.8</v>
          </cell>
          <cell r="Q17512">
            <v>46174</v>
          </cell>
          <cell r="W17512" t="str">
            <v>SP INT 5</v>
          </cell>
          <cell r="X17512" t="str">
            <v>SP INT 5</v>
          </cell>
        </row>
        <row r="17513">
          <cell r="B17513">
            <v>6</v>
          </cell>
          <cell r="K17513" t="str">
            <v>PLANTÕES E LOJAS</v>
          </cell>
          <cell r="P17513">
            <v>2142.14</v>
          </cell>
          <cell r="Q17513">
            <v>46174</v>
          </cell>
          <cell r="W17513" t="str">
            <v>SP INT 5</v>
          </cell>
          <cell r="X17513" t="str">
            <v>SP INT 5</v>
          </cell>
        </row>
        <row r="17514">
          <cell r="B17514">
            <v>6</v>
          </cell>
          <cell r="K17514" t="str">
            <v>PLANTÕES E LOJAS</v>
          </cell>
          <cell r="P17514">
            <v>3313.05</v>
          </cell>
          <cell r="Q17514">
            <v>46174</v>
          </cell>
          <cell r="W17514" t="str">
            <v>SP INT 5</v>
          </cell>
          <cell r="X17514" t="str">
            <v>SP INT 5</v>
          </cell>
        </row>
        <row r="17515">
          <cell r="B17515">
            <v>6</v>
          </cell>
          <cell r="K17515" t="str">
            <v>PLANTÕES E LOJAS</v>
          </cell>
          <cell r="P17515">
            <v>1848.81</v>
          </cell>
          <cell r="Q17515">
            <v>46174</v>
          </cell>
          <cell r="W17515" t="str">
            <v>SP INT 5</v>
          </cell>
          <cell r="X17515" t="str">
            <v>SP INT 5</v>
          </cell>
        </row>
        <row r="17516">
          <cell r="B17516">
            <v>6</v>
          </cell>
          <cell r="K17516" t="str">
            <v>PLANTÕES E LOJAS</v>
          </cell>
          <cell r="P17516">
            <v>1212</v>
          </cell>
          <cell r="Q17516">
            <v>46174</v>
          </cell>
          <cell r="W17516" t="str">
            <v>SP INT 5</v>
          </cell>
          <cell r="X17516" t="str">
            <v>SP INT 5</v>
          </cell>
        </row>
        <row r="17517">
          <cell r="B17517">
            <v>6</v>
          </cell>
          <cell r="K17517" t="str">
            <v>SERV. DESP.E ITBI</v>
          </cell>
          <cell r="P17517">
            <v>41563.26</v>
          </cell>
          <cell r="Q17517">
            <v>46174</v>
          </cell>
          <cell r="W17517" t="str">
            <v>SP INT 5</v>
          </cell>
          <cell r="X17517" t="str">
            <v>SP INT 5</v>
          </cell>
        </row>
        <row r="17518">
          <cell r="B17518">
            <v>6</v>
          </cell>
          <cell r="K17518" t="str">
            <v>ADMINISTRATIVO</v>
          </cell>
          <cell r="P17518">
            <v>1575.3</v>
          </cell>
          <cell r="Q17518">
            <v>46174</v>
          </cell>
          <cell r="W17518" t="str">
            <v>SP INT 6</v>
          </cell>
          <cell r="X17518" t="str">
            <v>SP INT 6</v>
          </cell>
        </row>
        <row r="17519">
          <cell r="B17519">
            <v>6</v>
          </cell>
          <cell r="K17519" t="str">
            <v>SERV. DESP.E ITBI</v>
          </cell>
          <cell r="P17519">
            <v>34625.410000000003</v>
          </cell>
          <cell r="Q17519">
            <v>46174</v>
          </cell>
          <cell r="W17519" t="str">
            <v>SP INT 6</v>
          </cell>
          <cell r="X17519" t="str">
            <v>SP INT 6</v>
          </cell>
        </row>
        <row r="17520">
          <cell r="B17520">
            <v>6</v>
          </cell>
          <cell r="K17520" t="str">
            <v>DESPESAS GERAIS</v>
          </cell>
          <cell r="P17520">
            <v>8800</v>
          </cell>
          <cell r="Q17520">
            <v>46174</v>
          </cell>
          <cell r="W17520" t="str">
            <v>SP INT 6</v>
          </cell>
          <cell r="X17520" t="str">
            <v>SP INT 6</v>
          </cell>
        </row>
        <row r="17521">
          <cell r="B17521">
            <v>6</v>
          </cell>
          <cell r="K17521" t="str">
            <v>SERV. DESP.E ITBI</v>
          </cell>
          <cell r="P17521">
            <v>33057.17</v>
          </cell>
          <cell r="Q17521">
            <v>46174</v>
          </cell>
          <cell r="W17521" t="str">
            <v>SP INT 6</v>
          </cell>
          <cell r="X17521" t="str">
            <v>SP INT 6</v>
          </cell>
        </row>
        <row r="17522">
          <cell r="B17522">
            <v>6</v>
          </cell>
          <cell r="K17522" t="str">
            <v>SERV. DESP.E ITBI</v>
          </cell>
          <cell r="P17522">
            <v>35079.58</v>
          </cell>
          <cell r="Q17522">
            <v>46174</v>
          </cell>
          <cell r="W17522" t="str">
            <v>SP INT 6</v>
          </cell>
          <cell r="X17522" t="str">
            <v>SP INT 6</v>
          </cell>
        </row>
        <row r="17523">
          <cell r="B17523">
            <v>6</v>
          </cell>
          <cell r="K17523" t="str">
            <v>PLANTÕES E LOJAS</v>
          </cell>
          <cell r="P17523">
            <v>34.25</v>
          </cell>
          <cell r="Q17523">
            <v>46174</v>
          </cell>
          <cell r="W17523" t="str">
            <v>SP INT 6</v>
          </cell>
          <cell r="X17523" t="str">
            <v>SP INT 6</v>
          </cell>
        </row>
        <row r="17524">
          <cell r="B17524">
            <v>6</v>
          </cell>
          <cell r="K17524" t="str">
            <v>PLANTÕES E LOJAS</v>
          </cell>
          <cell r="P17524">
            <v>5121.38</v>
          </cell>
          <cell r="Q17524">
            <v>46174</v>
          </cell>
          <cell r="W17524" t="str">
            <v>SP INT 6</v>
          </cell>
          <cell r="X17524" t="str">
            <v>SP INT 6</v>
          </cell>
        </row>
        <row r="17525">
          <cell r="B17525">
            <v>6</v>
          </cell>
          <cell r="K17525" t="str">
            <v>PLANTÕES E LOJAS</v>
          </cell>
          <cell r="P17525">
            <v>5637.2</v>
          </cell>
          <cell r="Q17525">
            <v>46174</v>
          </cell>
          <cell r="W17525" t="str">
            <v>SP INT 6</v>
          </cell>
          <cell r="X17525" t="str">
            <v>SP INT 6</v>
          </cell>
        </row>
        <row r="17526">
          <cell r="B17526">
            <v>6</v>
          </cell>
          <cell r="K17526" t="str">
            <v>PLANTÕES E LOJAS</v>
          </cell>
          <cell r="P17526">
            <v>3720.01</v>
          </cell>
          <cell r="Q17526">
            <v>46174</v>
          </cell>
          <cell r="W17526" t="str">
            <v>SP INT 6</v>
          </cell>
          <cell r="X17526" t="str">
            <v>SP INT 6</v>
          </cell>
        </row>
        <row r="17527">
          <cell r="B17527">
            <v>6</v>
          </cell>
          <cell r="K17527" t="str">
            <v>PLANTÕES E LOJAS</v>
          </cell>
          <cell r="P17527">
            <v>0</v>
          </cell>
          <cell r="Q17527">
            <v>46174</v>
          </cell>
          <cell r="W17527" t="str">
            <v>SP INT 6</v>
          </cell>
          <cell r="X17527" t="str">
            <v>SP INT 6</v>
          </cell>
        </row>
        <row r="17528">
          <cell r="B17528">
            <v>6</v>
          </cell>
          <cell r="K17528" t="str">
            <v>PLANTÕES E LOJAS</v>
          </cell>
          <cell r="P17528">
            <v>83.56</v>
          </cell>
          <cell r="Q17528">
            <v>46174</v>
          </cell>
          <cell r="W17528" t="str">
            <v>SP INT 6</v>
          </cell>
          <cell r="X17528" t="str">
            <v>SP INT 6</v>
          </cell>
        </row>
        <row r="17529">
          <cell r="B17529">
            <v>6</v>
          </cell>
          <cell r="K17529" t="str">
            <v>PLANTÕES E LOJAS</v>
          </cell>
          <cell r="P17529">
            <v>4382.34</v>
          </cell>
          <cell r="Q17529">
            <v>46174</v>
          </cell>
          <cell r="W17529" t="str">
            <v>SP INT 6</v>
          </cell>
          <cell r="X17529" t="str">
            <v>SP INT 6</v>
          </cell>
        </row>
        <row r="17530">
          <cell r="B17530">
            <v>6</v>
          </cell>
          <cell r="K17530" t="str">
            <v>PLANTÕES E LOJAS</v>
          </cell>
          <cell r="P17530">
            <v>1046.75</v>
          </cell>
          <cell r="Q17530">
            <v>46174</v>
          </cell>
          <cell r="W17530" t="str">
            <v>SP INT 6</v>
          </cell>
          <cell r="X17530" t="str">
            <v>SP INT 6</v>
          </cell>
        </row>
        <row r="17531">
          <cell r="B17531">
            <v>6</v>
          </cell>
          <cell r="K17531" t="str">
            <v>PLANTÕES E LOJAS</v>
          </cell>
          <cell r="P17531">
            <v>454.5</v>
          </cell>
          <cell r="Q17531">
            <v>46174</v>
          </cell>
          <cell r="W17531" t="str">
            <v>SP INT 6</v>
          </cell>
          <cell r="X17531" t="str">
            <v>SP INT 6</v>
          </cell>
        </row>
        <row r="17532">
          <cell r="B17532">
            <v>6</v>
          </cell>
          <cell r="K17532" t="str">
            <v>PLANTÕES E LOJAS</v>
          </cell>
          <cell r="P17532">
            <v>6439.42</v>
          </cell>
          <cell r="Q17532">
            <v>46174</v>
          </cell>
          <cell r="W17532" t="str">
            <v>SP INT 6</v>
          </cell>
          <cell r="X17532" t="str">
            <v>SP INT 6</v>
          </cell>
        </row>
        <row r="17533">
          <cell r="B17533">
            <v>6</v>
          </cell>
          <cell r="K17533" t="str">
            <v>PLANTÕES E LOJAS</v>
          </cell>
          <cell r="P17533">
            <v>206.79</v>
          </cell>
          <cell r="Q17533">
            <v>46174</v>
          </cell>
          <cell r="W17533" t="str">
            <v>SP INT 6</v>
          </cell>
          <cell r="X17533" t="str">
            <v>SP INT 6</v>
          </cell>
        </row>
        <row r="17534">
          <cell r="B17534">
            <v>6</v>
          </cell>
          <cell r="K17534" t="str">
            <v>PLANTÕES E LOJAS</v>
          </cell>
          <cell r="P17534">
            <v>0</v>
          </cell>
          <cell r="Q17534">
            <v>46174</v>
          </cell>
          <cell r="W17534" t="str">
            <v>SP INT 6</v>
          </cell>
          <cell r="X17534" t="str">
            <v>SP INT 6</v>
          </cell>
        </row>
        <row r="17535">
          <cell r="B17535">
            <v>6</v>
          </cell>
          <cell r="K17535" t="str">
            <v>PLANTÕES E LOJAS</v>
          </cell>
          <cell r="P17535">
            <v>39.67</v>
          </cell>
          <cell r="Q17535">
            <v>46174</v>
          </cell>
          <cell r="W17535" t="str">
            <v>SP INT 6</v>
          </cell>
          <cell r="X17535" t="str">
            <v>SP INT 6</v>
          </cell>
        </row>
        <row r="17536">
          <cell r="B17536">
            <v>6</v>
          </cell>
          <cell r="K17536" t="str">
            <v>PLANTÕES E LOJAS</v>
          </cell>
          <cell r="P17536">
            <v>225.49</v>
          </cell>
          <cell r="Q17536">
            <v>46174</v>
          </cell>
          <cell r="W17536" t="str">
            <v>SP INT 6</v>
          </cell>
          <cell r="X17536" t="str">
            <v>SP INT 6</v>
          </cell>
        </row>
        <row r="17537">
          <cell r="B17537">
            <v>6</v>
          </cell>
          <cell r="K17537" t="str">
            <v>PLANTÕES E LOJAS</v>
          </cell>
          <cell r="P17537">
            <v>3313.05</v>
          </cell>
          <cell r="Q17537">
            <v>46174</v>
          </cell>
          <cell r="W17537" t="str">
            <v>SP INT 6</v>
          </cell>
          <cell r="X17537" t="str">
            <v>SP INT 6</v>
          </cell>
        </row>
        <row r="17538">
          <cell r="B17538">
            <v>6</v>
          </cell>
          <cell r="K17538" t="str">
            <v>PLANTÕES E LOJAS</v>
          </cell>
          <cell r="P17538">
            <v>507.35</v>
          </cell>
          <cell r="Q17538">
            <v>46174</v>
          </cell>
          <cell r="W17538" t="str">
            <v>SP INT 6</v>
          </cell>
          <cell r="X17538" t="str">
            <v>SP INT 6</v>
          </cell>
        </row>
        <row r="17539">
          <cell r="B17539">
            <v>6</v>
          </cell>
          <cell r="K17539" t="str">
            <v>PLANTÕES E LOJAS</v>
          </cell>
          <cell r="P17539">
            <v>172.37</v>
          </cell>
          <cell r="Q17539">
            <v>46174</v>
          </cell>
          <cell r="W17539" t="str">
            <v>SP INT 6</v>
          </cell>
          <cell r="X17539" t="str">
            <v>SP INT 6</v>
          </cell>
        </row>
        <row r="17540">
          <cell r="B17540">
            <v>6</v>
          </cell>
          <cell r="K17540" t="str">
            <v>PLANTÕES E LOJAS</v>
          </cell>
          <cell r="P17540">
            <v>921.47</v>
          </cell>
          <cell r="Q17540">
            <v>46174</v>
          </cell>
          <cell r="W17540" t="str">
            <v>SP INT 6</v>
          </cell>
          <cell r="X17540" t="str">
            <v>SP INT 6</v>
          </cell>
        </row>
        <row r="17541">
          <cell r="B17541">
            <v>6</v>
          </cell>
          <cell r="K17541" t="str">
            <v>PLANTÕES E LOJAS</v>
          </cell>
          <cell r="P17541">
            <v>539.6</v>
          </cell>
          <cell r="Q17541">
            <v>46174</v>
          </cell>
          <cell r="W17541" t="str">
            <v>SP INT 6</v>
          </cell>
          <cell r="X17541" t="str">
            <v>SP INT 6</v>
          </cell>
        </row>
        <row r="17542">
          <cell r="B17542">
            <v>6</v>
          </cell>
          <cell r="K17542" t="str">
            <v>PLANTÕES E LOJAS</v>
          </cell>
          <cell r="P17542">
            <v>757.5</v>
          </cell>
          <cell r="Q17542">
            <v>46174</v>
          </cell>
          <cell r="W17542" t="str">
            <v>SP INT 6</v>
          </cell>
          <cell r="X17542" t="str">
            <v>SP INT 6</v>
          </cell>
        </row>
        <row r="17543">
          <cell r="B17543">
            <v>6</v>
          </cell>
          <cell r="K17543" t="str">
            <v>ADMINISTRATIVO</v>
          </cell>
          <cell r="P17543">
            <v>58.54</v>
          </cell>
          <cell r="Q17543">
            <v>46174</v>
          </cell>
          <cell r="W17543" t="str">
            <v>SP INT 6</v>
          </cell>
          <cell r="X17543" t="str">
            <v>SP INT 6</v>
          </cell>
        </row>
        <row r="17544">
          <cell r="B17544">
            <v>6</v>
          </cell>
          <cell r="K17544" t="str">
            <v>COMISSÕES E PREMIAÇÕES (Contratada)</v>
          </cell>
          <cell r="P17544">
            <v>-59703.150382019565</v>
          </cell>
          <cell r="Q17544">
            <v>46174</v>
          </cell>
          <cell r="W17544" t="str">
            <v>SP INT 6</v>
          </cell>
          <cell r="X17544" t="str">
            <v>SP INT 6</v>
          </cell>
        </row>
        <row r="17545">
          <cell r="B17545">
            <v>6</v>
          </cell>
          <cell r="K17545" t="str">
            <v>JURÍDICO</v>
          </cell>
          <cell r="P17545">
            <v>42318.44</v>
          </cell>
          <cell r="Q17545">
            <v>46174</v>
          </cell>
          <cell r="W17545" t="str">
            <v>SP INT 6</v>
          </cell>
          <cell r="X17545" t="str">
            <v>SP INT 6</v>
          </cell>
        </row>
        <row r="17546">
          <cell r="B17546">
            <v>6</v>
          </cell>
          <cell r="K17546" t="str">
            <v>JURÍDICO</v>
          </cell>
          <cell r="P17546">
            <v>513.99</v>
          </cell>
          <cell r="Q17546">
            <v>46174</v>
          </cell>
          <cell r="W17546" t="str">
            <v>SP INT 6</v>
          </cell>
          <cell r="X17546" t="str">
            <v>SP INT 6</v>
          </cell>
        </row>
        <row r="17547">
          <cell r="B17547">
            <v>6</v>
          </cell>
          <cell r="K17547" t="str">
            <v>SALÁRIOS, ENCARGOS E BENEFÍCIOS</v>
          </cell>
          <cell r="P17547">
            <v>56</v>
          </cell>
          <cell r="Q17547">
            <v>46174</v>
          </cell>
          <cell r="W17547" t="str">
            <v>SP INT 6</v>
          </cell>
          <cell r="X17547" t="str">
            <v>SP INT 6</v>
          </cell>
        </row>
        <row r="17548">
          <cell r="B17548">
            <v>6</v>
          </cell>
          <cell r="K17548" t="str">
            <v>SALÁRIOS, ENCARGOS E BENEFÍCIOS</v>
          </cell>
          <cell r="P17548">
            <v>54.23</v>
          </cell>
          <cell r="Q17548">
            <v>46174</v>
          </cell>
          <cell r="W17548" t="str">
            <v>SP INT 6</v>
          </cell>
          <cell r="X17548" t="str">
            <v>SP INT 6</v>
          </cell>
        </row>
        <row r="17549">
          <cell r="B17549">
            <v>6</v>
          </cell>
          <cell r="K17549" t="str">
            <v>SALÁRIOS, ENCARGOS E BENEFÍCIOS</v>
          </cell>
          <cell r="P17549">
            <v>1769.79</v>
          </cell>
          <cell r="Q17549">
            <v>46174</v>
          </cell>
          <cell r="W17549" t="str">
            <v>SP INT 6</v>
          </cell>
          <cell r="X17549" t="str">
            <v>SP INT 6</v>
          </cell>
        </row>
        <row r="17550">
          <cell r="B17550">
            <v>6</v>
          </cell>
          <cell r="K17550" t="str">
            <v>VIAGEM E LOGÍSTICA</v>
          </cell>
          <cell r="P17550">
            <v>15.109999999999985</v>
          </cell>
          <cell r="Q17550">
            <v>46174</v>
          </cell>
          <cell r="W17550" t="str">
            <v>SP INT 6</v>
          </cell>
          <cell r="X17550" t="str">
            <v>SP INT 6</v>
          </cell>
        </row>
        <row r="17551">
          <cell r="B17551">
            <v>6</v>
          </cell>
          <cell r="K17551" t="str">
            <v>VIAGEM E LOGÍSTICA</v>
          </cell>
          <cell r="P17551">
            <v>102.78999999999999</v>
          </cell>
          <cell r="Q17551">
            <v>46174</v>
          </cell>
          <cell r="W17551" t="str">
            <v>SP INT 6</v>
          </cell>
          <cell r="X17551" t="str">
            <v>SP INT 6</v>
          </cell>
        </row>
        <row r="17552">
          <cell r="B17552">
            <v>6</v>
          </cell>
          <cell r="K17552" t="str">
            <v>VIAGEM E LOGÍSTICA</v>
          </cell>
          <cell r="P17552">
            <v>19.91</v>
          </cell>
          <cell r="Q17552">
            <v>46174</v>
          </cell>
          <cell r="W17552" t="str">
            <v>SP INT 6</v>
          </cell>
          <cell r="X17552" t="str">
            <v>SP INT 6</v>
          </cell>
        </row>
        <row r="17553">
          <cell r="B17553">
            <v>6</v>
          </cell>
          <cell r="K17553" t="str">
            <v>MARKETING</v>
          </cell>
          <cell r="P17553">
            <v>31376</v>
          </cell>
          <cell r="Q17553">
            <v>46174</v>
          </cell>
          <cell r="W17553" t="str">
            <v>SP INT 6</v>
          </cell>
          <cell r="X17553" t="str">
            <v>SP INT 6</v>
          </cell>
        </row>
        <row r="17554">
          <cell r="B17554">
            <v>6</v>
          </cell>
          <cell r="K17554" t="str">
            <v>MARKETING</v>
          </cell>
          <cell r="P17554">
            <v>34554.15</v>
          </cell>
          <cell r="Q17554">
            <v>46174</v>
          </cell>
          <cell r="W17554" t="str">
            <v>SP INT 6</v>
          </cell>
          <cell r="X17554" t="str">
            <v>SP INT 6</v>
          </cell>
        </row>
        <row r="17555">
          <cell r="B17555">
            <v>6</v>
          </cell>
          <cell r="K17555" t="str">
            <v>PLANTÕES E LOJAS</v>
          </cell>
          <cell r="P17555">
            <v>0</v>
          </cell>
          <cell r="Q17555">
            <v>46174</v>
          </cell>
          <cell r="W17555" t="str">
            <v>SP INT 6</v>
          </cell>
          <cell r="X17555" t="str">
            <v>SP INT 6</v>
          </cell>
        </row>
        <row r="17556">
          <cell r="B17556">
            <v>6</v>
          </cell>
          <cell r="K17556" t="str">
            <v>PLANTÕES E LOJAS</v>
          </cell>
          <cell r="P17556">
            <v>39.67</v>
          </cell>
          <cell r="Q17556">
            <v>46174</v>
          </cell>
          <cell r="W17556" t="str">
            <v>SP INT 6</v>
          </cell>
          <cell r="X17556" t="str">
            <v>SP INT 6</v>
          </cell>
        </row>
        <row r="17557">
          <cell r="B17557">
            <v>6</v>
          </cell>
          <cell r="K17557" t="str">
            <v>PLANTÕES E LOJAS</v>
          </cell>
          <cell r="P17557">
            <v>5121.38</v>
          </cell>
          <cell r="Q17557">
            <v>46174</v>
          </cell>
          <cell r="W17557" t="str">
            <v>SP INT 6</v>
          </cell>
          <cell r="X17557" t="str">
            <v>SP INT 6</v>
          </cell>
        </row>
        <row r="17558">
          <cell r="B17558">
            <v>6</v>
          </cell>
          <cell r="K17558" t="str">
            <v>PLANTÕES E LOJAS</v>
          </cell>
          <cell r="P17558">
            <v>4469.17</v>
          </cell>
          <cell r="Q17558">
            <v>46174</v>
          </cell>
          <cell r="W17558" t="str">
            <v>SP INT 6</v>
          </cell>
          <cell r="X17558" t="str">
            <v>SP INT 6</v>
          </cell>
        </row>
        <row r="17559">
          <cell r="B17559">
            <v>6</v>
          </cell>
          <cell r="K17559" t="str">
            <v>PLANTÕES E LOJAS</v>
          </cell>
          <cell r="P17559">
            <v>143.81</v>
          </cell>
          <cell r="Q17559">
            <v>46174</v>
          </cell>
          <cell r="W17559" t="str">
            <v>SP INT 6</v>
          </cell>
          <cell r="X17559" t="str">
            <v>SP INT 6</v>
          </cell>
        </row>
        <row r="17560">
          <cell r="B17560">
            <v>6</v>
          </cell>
          <cell r="K17560" t="str">
            <v>PLANTÕES E LOJAS</v>
          </cell>
          <cell r="P17560">
            <v>1200.3399999999999</v>
          </cell>
          <cell r="Q17560">
            <v>46174</v>
          </cell>
          <cell r="W17560" t="str">
            <v>SP INT 6</v>
          </cell>
          <cell r="X17560" t="str">
            <v>SP INT 6</v>
          </cell>
        </row>
        <row r="17561">
          <cell r="B17561">
            <v>6</v>
          </cell>
          <cell r="K17561" t="str">
            <v>SERV. DESP.E ITBI</v>
          </cell>
          <cell r="P17561">
            <v>20871.53</v>
          </cell>
          <cell r="Q17561">
            <v>46174</v>
          </cell>
          <cell r="W17561" t="str">
            <v>SP INT 6</v>
          </cell>
          <cell r="X17561" t="str">
            <v>SP INT 6</v>
          </cell>
        </row>
        <row r="17562">
          <cell r="B17562">
            <v>6</v>
          </cell>
          <cell r="K17562" t="str">
            <v>SERV. DESP.E ITBI</v>
          </cell>
          <cell r="P17562">
            <v>51871.53</v>
          </cell>
          <cell r="Q17562">
            <v>46174</v>
          </cell>
          <cell r="W17562" t="str">
            <v>SP INT 6</v>
          </cell>
          <cell r="X17562" t="str">
            <v>SP INT 6</v>
          </cell>
        </row>
        <row r="17563">
          <cell r="B17563">
            <v>6</v>
          </cell>
          <cell r="K17563" t="str">
            <v>SERV. DESP.E ITBI</v>
          </cell>
          <cell r="P17563">
            <v>22123.43</v>
          </cell>
          <cell r="Q17563">
            <v>46174</v>
          </cell>
          <cell r="W17563" t="str">
            <v>SP INT 6</v>
          </cell>
          <cell r="X17563" t="str">
            <v>SP INT 6</v>
          </cell>
        </row>
        <row r="17564">
          <cell r="B17564">
            <v>6</v>
          </cell>
          <cell r="K17564" t="str">
            <v>SERV. DESP.E ITBI</v>
          </cell>
          <cell r="P17564">
            <v>358022.59</v>
          </cell>
          <cell r="Q17564">
            <v>46174</v>
          </cell>
          <cell r="W17564" t="str">
            <v>SP INT 6</v>
          </cell>
          <cell r="X17564" t="str">
            <v>SP INT 6</v>
          </cell>
        </row>
        <row r="17565">
          <cell r="B17565">
            <v>6</v>
          </cell>
          <cell r="K17565" t="str">
            <v>COMISSÕES E PREMIAÇÕES (Contratada)</v>
          </cell>
          <cell r="P17565">
            <v>-45233.05980856419</v>
          </cell>
          <cell r="Q17565">
            <v>46174</v>
          </cell>
          <cell r="W17565" t="str">
            <v>SENSIA CP</v>
          </cell>
          <cell r="X17565" t="str">
            <v>SENSIA</v>
          </cell>
        </row>
        <row r="17566">
          <cell r="B17566">
            <v>6</v>
          </cell>
          <cell r="K17566" t="str">
            <v>COMISSÕES E PREMIAÇÕES (Contratada)</v>
          </cell>
          <cell r="P17566">
            <v>321.19444724351604</v>
          </cell>
          <cell r="Q17566">
            <v>46174</v>
          </cell>
          <cell r="W17566" t="str">
            <v>SENSIA CP</v>
          </cell>
          <cell r="X17566" t="str">
            <v>SENSIA</v>
          </cell>
        </row>
        <row r="17567">
          <cell r="B17567">
            <v>6</v>
          </cell>
          <cell r="K17567" t="str">
            <v>DESPESAS GERAIS</v>
          </cell>
          <cell r="P17567">
            <v>3625</v>
          </cell>
          <cell r="Q17567">
            <v>46174</v>
          </cell>
          <cell r="W17567" t="str">
            <v>SENSIA CP</v>
          </cell>
          <cell r="X17567" t="str">
            <v>SENSIA</v>
          </cell>
        </row>
        <row r="17568">
          <cell r="B17568">
            <v>6</v>
          </cell>
          <cell r="K17568" t="str">
            <v>MARKETING</v>
          </cell>
          <cell r="P17568">
            <v>16000</v>
          </cell>
          <cell r="Q17568">
            <v>46174</v>
          </cell>
          <cell r="W17568" t="str">
            <v>SENSIA CP</v>
          </cell>
          <cell r="X17568" t="str">
            <v>SENSIA</v>
          </cell>
        </row>
        <row r="17569">
          <cell r="B17569">
            <v>6</v>
          </cell>
          <cell r="K17569" t="str">
            <v>MARKETING</v>
          </cell>
          <cell r="P17569">
            <v>8588.82</v>
          </cell>
          <cell r="Q17569">
            <v>46174</v>
          </cell>
          <cell r="W17569" t="str">
            <v>SENSIA CP</v>
          </cell>
          <cell r="X17569" t="str">
            <v>SENSIA</v>
          </cell>
        </row>
        <row r="17570">
          <cell r="B17570">
            <v>6</v>
          </cell>
          <cell r="K17570" t="str">
            <v>VIAGEM E LOGÍSTICA</v>
          </cell>
          <cell r="P17570">
            <v>49.970000000000027</v>
          </cell>
          <cell r="Q17570">
            <v>46174</v>
          </cell>
          <cell r="W17570" t="str">
            <v>SENSIA CP</v>
          </cell>
          <cell r="X17570" t="str">
            <v>SENSIA</v>
          </cell>
        </row>
        <row r="17571">
          <cell r="B17571">
            <v>6</v>
          </cell>
          <cell r="K17571" t="str">
            <v>VIAGEM E LOGÍSTICA</v>
          </cell>
          <cell r="P17571">
            <v>12.41</v>
          </cell>
          <cell r="Q17571">
            <v>46174</v>
          </cell>
          <cell r="W17571" t="str">
            <v>SENSIA CP</v>
          </cell>
          <cell r="X17571" t="str">
            <v>SENSIA</v>
          </cell>
        </row>
        <row r="17572">
          <cell r="B17572">
            <v>6</v>
          </cell>
          <cell r="K17572" t="str">
            <v>PLANTÕES E LOJAS</v>
          </cell>
          <cell r="P17572">
            <v>2168.15</v>
          </cell>
          <cell r="Q17572">
            <v>46174</v>
          </cell>
          <cell r="W17572" t="str">
            <v>SENSIA CP</v>
          </cell>
          <cell r="X17572" t="str">
            <v>SENSIA</v>
          </cell>
        </row>
        <row r="17573">
          <cell r="B17573">
            <v>6</v>
          </cell>
          <cell r="K17573" t="str">
            <v>PLANTÕES E LOJAS</v>
          </cell>
          <cell r="P17573">
            <v>39.67</v>
          </cell>
          <cell r="Q17573">
            <v>46174</v>
          </cell>
          <cell r="W17573" t="str">
            <v>SENSIA CP</v>
          </cell>
          <cell r="X17573" t="str">
            <v>SENSIA</v>
          </cell>
        </row>
        <row r="17574">
          <cell r="B17574">
            <v>6</v>
          </cell>
          <cell r="K17574" t="str">
            <v>PLANTÕES E LOJAS</v>
          </cell>
          <cell r="P17574">
            <v>5505.49</v>
          </cell>
          <cell r="Q17574">
            <v>46174</v>
          </cell>
          <cell r="W17574" t="str">
            <v>SENSIA CP</v>
          </cell>
          <cell r="X17574" t="str">
            <v>SENSIA</v>
          </cell>
        </row>
        <row r="17575">
          <cell r="B17575">
            <v>6</v>
          </cell>
          <cell r="K17575" t="str">
            <v>PLANTÕES E LOJAS</v>
          </cell>
          <cell r="P17575">
            <v>14056.77</v>
          </cell>
          <cell r="Q17575">
            <v>46174</v>
          </cell>
          <cell r="W17575" t="str">
            <v>SENSIA CP</v>
          </cell>
          <cell r="X17575" t="str">
            <v>SENSIA</v>
          </cell>
        </row>
        <row r="17576">
          <cell r="B17576">
            <v>6</v>
          </cell>
          <cell r="K17576" t="str">
            <v>PLANTÕES E LOJAS</v>
          </cell>
          <cell r="P17576">
            <v>1191.3900000000001</v>
          </cell>
          <cell r="Q17576">
            <v>46174</v>
          </cell>
          <cell r="W17576" t="str">
            <v>SENSIA CP</v>
          </cell>
          <cell r="X17576" t="str">
            <v>SENSIA</v>
          </cell>
        </row>
        <row r="17577">
          <cell r="B17577">
            <v>6</v>
          </cell>
          <cell r="K17577" t="str">
            <v>PLANTÕES E LOJAS</v>
          </cell>
          <cell r="P17577">
            <v>1038</v>
          </cell>
          <cell r="Q17577">
            <v>46174</v>
          </cell>
          <cell r="W17577" t="str">
            <v>SENSIA CP</v>
          </cell>
          <cell r="X17577" t="str">
            <v>SENSIA</v>
          </cell>
        </row>
        <row r="17578">
          <cell r="B17578">
            <v>6</v>
          </cell>
          <cell r="K17578" t="str">
            <v>PLANTÕES E LOJAS</v>
          </cell>
          <cell r="P17578">
            <v>9.82</v>
          </cell>
          <cell r="Q17578">
            <v>46174</v>
          </cell>
          <cell r="W17578" t="str">
            <v>SENSIA CP</v>
          </cell>
          <cell r="X17578" t="str">
            <v>SENSIA</v>
          </cell>
        </row>
        <row r="17579">
          <cell r="B17579">
            <v>6</v>
          </cell>
          <cell r="K17579" t="str">
            <v>PLANTÕES E LOJAS</v>
          </cell>
          <cell r="P17579">
            <v>2161.44</v>
          </cell>
          <cell r="Q17579">
            <v>46174</v>
          </cell>
          <cell r="W17579" t="str">
            <v>SENSIA CP</v>
          </cell>
          <cell r="X17579" t="str">
            <v>SENSIA</v>
          </cell>
        </row>
        <row r="17580">
          <cell r="B17580">
            <v>6</v>
          </cell>
          <cell r="K17580" t="str">
            <v>PLANTÕES E LOJAS</v>
          </cell>
          <cell r="P17580">
            <v>2141.9699999999998</v>
          </cell>
          <cell r="Q17580">
            <v>46174</v>
          </cell>
          <cell r="W17580" t="str">
            <v>SENSIA CP</v>
          </cell>
          <cell r="X17580" t="str">
            <v>SENSIA</v>
          </cell>
        </row>
        <row r="17581">
          <cell r="B17581">
            <v>6</v>
          </cell>
          <cell r="K17581" t="str">
            <v>PLANTÕES E LOJAS</v>
          </cell>
          <cell r="P17581">
            <v>0</v>
          </cell>
          <cell r="Q17581">
            <v>46174</v>
          </cell>
          <cell r="W17581" t="str">
            <v>SENSIA CP</v>
          </cell>
          <cell r="X17581" t="str">
            <v>SENSIA</v>
          </cell>
        </row>
        <row r="17582">
          <cell r="B17582">
            <v>6</v>
          </cell>
          <cell r="K17582" t="str">
            <v>PLANTÕES E LOJAS</v>
          </cell>
          <cell r="P17582">
            <v>39.67</v>
          </cell>
          <cell r="Q17582">
            <v>46174</v>
          </cell>
          <cell r="W17582" t="str">
            <v>SENSIA CP</v>
          </cell>
          <cell r="X17582" t="str">
            <v>SENSIA</v>
          </cell>
        </row>
        <row r="17583">
          <cell r="B17583">
            <v>6</v>
          </cell>
          <cell r="K17583" t="str">
            <v>PLANTÕES E LOJAS</v>
          </cell>
          <cell r="P17583">
            <v>2493.39</v>
          </cell>
          <cell r="Q17583">
            <v>46174</v>
          </cell>
          <cell r="W17583" t="str">
            <v>SENSIA CP</v>
          </cell>
          <cell r="X17583" t="str">
            <v>SENSIA</v>
          </cell>
        </row>
        <row r="17584">
          <cell r="B17584">
            <v>6</v>
          </cell>
          <cell r="K17584" t="str">
            <v>PLANTÕES E LOJAS</v>
          </cell>
          <cell r="P17584">
            <v>1558.62</v>
          </cell>
          <cell r="Q17584">
            <v>46174</v>
          </cell>
          <cell r="W17584" t="str">
            <v>SENSIA CP</v>
          </cell>
          <cell r="X17584" t="str">
            <v>SENSIA</v>
          </cell>
        </row>
        <row r="17585">
          <cell r="B17585">
            <v>6</v>
          </cell>
          <cell r="K17585" t="str">
            <v>PLANTÕES E LOJAS</v>
          </cell>
          <cell r="P17585">
            <v>350</v>
          </cell>
          <cell r="Q17585">
            <v>46174</v>
          </cell>
          <cell r="W17585" t="str">
            <v>SENSIA CP</v>
          </cell>
          <cell r="X17585" t="str">
            <v>SENSIA</v>
          </cell>
        </row>
        <row r="17586">
          <cell r="B17586">
            <v>6</v>
          </cell>
          <cell r="K17586" t="str">
            <v>PLANTÕES E LOJAS</v>
          </cell>
          <cell r="P17586">
            <v>182.4</v>
          </cell>
          <cell r="Q17586">
            <v>46174</v>
          </cell>
          <cell r="W17586" t="str">
            <v>SENSIA CP</v>
          </cell>
          <cell r="X17586" t="str">
            <v>SENSIA</v>
          </cell>
        </row>
        <row r="17587">
          <cell r="B17587">
            <v>6</v>
          </cell>
          <cell r="K17587" t="str">
            <v>COMISSÕES E PREMIAÇÕES (Contratada)</v>
          </cell>
          <cell r="P17587">
            <v>-5539.943090231267</v>
          </cell>
          <cell r="Q17587">
            <v>46174</v>
          </cell>
          <cell r="W17587" t="str">
            <v>SENSIA RP</v>
          </cell>
          <cell r="X17587" t="str">
            <v>SENSIA</v>
          </cell>
        </row>
        <row r="17588">
          <cell r="B17588">
            <v>6</v>
          </cell>
          <cell r="K17588" t="str">
            <v>DESPESAS GERAIS</v>
          </cell>
          <cell r="P17588">
            <v>3625</v>
          </cell>
          <cell r="Q17588">
            <v>46174</v>
          </cell>
          <cell r="W17588" t="str">
            <v>SENSIA RP</v>
          </cell>
          <cell r="X17588" t="str">
            <v>SENSIA</v>
          </cell>
        </row>
        <row r="17589">
          <cell r="B17589">
            <v>6</v>
          </cell>
          <cell r="K17589" t="str">
            <v>MARKETING</v>
          </cell>
          <cell r="P17589">
            <v>15000</v>
          </cell>
          <cell r="Q17589">
            <v>46174</v>
          </cell>
          <cell r="W17589" t="str">
            <v>SENSIA RP</v>
          </cell>
          <cell r="X17589" t="str">
            <v>SENSIA</v>
          </cell>
        </row>
        <row r="17590">
          <cell r="B17590">
            <v>6</v>
          </cell>
          <cell r="K17590" t="str">
            <v>MARKETING</v>
          </cell>
          <cell r="P17590">
            <v>17762.5</v>
          </cell>
          <cell r="Q17590">
            <v>46174</v>
          </cell>
          <cell r="W17590" t="str">
            <v>SENSIA RP</v>
          </cell>
          <cell r="X17590" t="str">
            <v>SENSIA</v>
          </cell>
        </row>
        <row r="17591">
          <cell r="B17591">
            <v>6</v>
          </cell>
          <cell r="K17591" t="str">
            <v>SALÁRIOS, ENCARGOS E BENEFÍCIOS</v>
          </cell>
          <cell r="P17591">
            <v>0</v>
          </cell>
          <cell r="Q17591">
            <v>46174</v>
          </cell>
          <cell r="W17591" t="str">
            <v>SENSIA RP</v>
          </cell>
          <cell r="X17591" t="str">
            <v>SENSIA</v>
          </cell>
        </row>
        <row r="17592">
          <cell r="B17592">
            <v>6</v>
          </cell>
          <cell r="K17592" t="str">
            <v>VIAGEM E LOGÍSTICA</v>
          </cell>
          <cell r="P17592">
            <v>10.89</v>
          </cell>
          <cell r="Q17592">
            <v>46174</v>
          </cell>
          <cell r="W17592" t="str">
            <v>SENSIA RP</v>
          </cell>
          <cell r="X17592" t="str">
            <v>SENSIA</v>
          </cell>
        </row>
        <row r="17593">
          <cell r="B17593">
            <v>6</v>
          </cell>
          <cell r="K17593" t="str">
            <v>PLANTÕES E LOJAS</v>
          </cell>
          <cell r="P17593">
            <v>0</v>
          </cell>
          <cell r="Q17593">
            <v>46174</v>
          </cell>
          <cell r="W17593" t="str">
            <v>SENSIA RP</v>
          </cell>
          <cell r="X17593" t="str">
            <v>SENSIA</v>
          </cell>
        </row>
        <row r="17594">
          <cell r="B17594">
            <v>6</v>
          </cell>
          <cell r="K17594" t="str">
            <v>PLANTÕES E LOJAS</v>
          </cell>
          <cell r="P17594">
            <v>20.170000000000002</v>
          </cell>
          <cell r="Q17594">
            <v>46174</v>
          </cell>
          <cell r="W17594" t="str">
            <v>SENSIA RP</v>
          </cell>
          <cell r="X17594" t="str">
            <v>SENSIA</v>
          </cell>
        </row>
        <row r="17595">
          <cell r="B17595">
            <v>6</v>
          </cell>
          <cell r="K17595" t="str">
            <v>PLANTÕES E LOJAS</v>
          </cell>
          <cell r="P17595">
            <v>2560.42</v>
          </cell>
          <cell r="Q17595">
            <v>46174</v>
          </cell>
          <cell r="W17595" t="str">
            <v>SENSIA RP</v>
          </cell>
          <cell r="X17595" t="str">
            <v>SENSIA</v>
          </cell>
        </row>
        <row r="17596">
          <cell r="B17596">
            <v>6</v>
          </cell>
          <cell r="K17596" t="str">
            <v>PLANTÕES E LOJAS</v>
          </cell>
          <cell r="P17596">
            <v>7720.71</v>
          </cell>
          <cell r="Q17596">
            <v>46174</v>
          </cell>
          <cell r="W17596" t="str">
            <v>SENSIA RP</v>
          </cell>
          <cell r="X17596" t="str">
            <v>SENSIA</v>
          </cell>
        </row>
        <row r="17597">
          <cell r="B17597">
            <v>6</v>
          </cell>
          <cell r="K17597" t="str">
            <v>PLANTÕES E LOJAS</v>
          </cell>
          <cell r="P17597">
            <v>2726.99</v>
          </cell>
          <cell r="Q17597">
            <v>46174</v>
          </cell>
          <cell r="W17597" t="str">
            <v>SENSIA RP</v>
          </cell>
          <cell r="X17597" t="str">
            <v>SENSIA</v>
          </cell>
        </row>
        <row r="17598">
          <cell r="B17598">
            <v>7</v>
          </cell>
          <cell r="K17598" t="str">
            <v>VIAGEM E LOGÍSTICA</v>
          </cell>
          <cell r="P17598">
            <v>44.81</v>
          </cell>
          <cell r="Q17598">
            <v>46204</v>
          </cell>
          <cell r="W17598" t="str">
            <v>DIRETORIA SPI</v>
          </cell>
          <cell r="X17598" t="str">
            <v>DIRETORIA SPI</v>
          </cell>
        </row>
        <row r="17599">
          <cell r="B17599">
            <v>7</v>
          </cell>
          <cell r="K17599" t="str">
            <v>VIAGEM E LOGÍSTICA</v>
          </cell>
          <cell r="P17599">
            <v>565.35</v>
          </cell>
          <cell r="Q17599">
            <v>46204</v>
          </cell>
          <cell r="W17599" t="str">
            <v>DIRETORIA SPI</v>
          </cell>
          <cell r="X17599" t="str">
            <v>DIRETORIA SPI</v>
          </cell>
        </row>
        <row r="17600">
          <cell r="B17600">
            <v>7</v>
          </cell>
          <cell r="K17600" t="str">
            <v>VIAGEM E LOGÍSTICA</v>
          </cell>
          <cell r="P17600">
            <v>214.55999999999997</v>
          </cell>
          <cell r="Q17600">
            <v>46204</v>
          </cell>
          <cell r="W17600" t="str">
            <v>DIRETORIA SPI</v>
          </cell>
          <cell r="X17600" t="str">
            <v>DIRETORIA SPI</v>
          </cell>
        </row>
        <row r="17601">
          <cell r="B17601">
            <v>7</v>
          </cell>
          <cell r="K17601" t="str">
            <v>VIAGEM E LOGÍSTICA</v>
          </cell>
          <cell r="P17601">
            <v>104</v>
          </cell>
          <cell r="Q17601">
            <v>46204</v>
          </cell>
          <cell r="W17601" t="str">
            <v>DIRETORIA SPI</v>
          </cell>
          <cell r="X17601" t="str">
            <v>DIRETORIA SPI</v>
          </cell>
        </row>
        <row r="17602">
          <cell r="B17602">
            <v>7</v>
          </cell>
          <cell r="K17602" t="str">
            <v>SALÁRIOS, ENCARGOS E BENEFÍCIOS</v>
          </cell>
          <cell r="P17602">
            <v>16</v>
          </cell>
          <cell r="Q17602">
            <v>46204</v>
          </cell>
          <cell r="W17602" t="str">
            <v>DIRETORIA SPI</v>
          </cell>
          <cell r="X17602" t="str">
            <v>DIRETORIA SPI</v>
          </cell>
        </row>
        <row r="17603">
          <cell r="B17603">
            <v>7</v>
          </cell>
          <cell r="K17603" t="str">
            <v>SALÁRIOS, ENCARGOS E BENEFÍCIOS</v>
          </cell>
          <cell r="P17603">
            <v>23.85</v>
          </cell>
          <cell r="Q17603">
            <v>46204</v>
          </cell>
          <cell r="W17603" t="str">
            <v>DIRETORIA SPI</v>
          </cell>
          <cell r="X17603" t="str">
            <v>DIRETORIA SPI</v>
          </cell>
        </row>
        <row r="17604">
          <cell r="B17604">
            <v>7</v>
          </cell>
          <cell r="K17604" t="str">
            <v>SALÁRIOS, ENCARGOS E BENEFÍCIOS</v>
          </cell>
          <cell r="P17604">
            <v>0</v>
          </cell>
          <cell r="Q17604">
            <v>46204</v>
          </cell>
          <cell r="W17604" t="str">
            <v>DIRETORIA SPI</v>
          </cell>
          <cell r="X17604" t="str">
            <v>DIRETORIA SPI</v>
          </cell>
        </row>
        <row r="17605">
          <cell r="B17605">
            <v>7</v>
          </cell>
          <cell r="K17605" t="str">
            <v>VIAGEM E LOGÍSTICA</v>
          </cell>
          <cell r="P17605">
            <v>753.41</v>
          </cell>
          <cell r="Q17605">
            <v>46204</v>
          </cell>
          <cell r="W17605" t="str">
            <v>DIRETORIA SPI</v>
          </cell>
          <cell r="X17605" t="str">
            <v>DIRETORIA SPI</v>
          </cell>
        </row>
        <row r="17606">
          <cell r="B17606">
            <v>7</v>
          </cell>
          <cell r="K17606" t="str">
            <v>PLANTÕES E LOJAS</v>
          </cell>
          <cell r="P17606">
            <v>4702.55</v>
          </cell>
          <cell r="Q17606">
            <v>46204</v>
          </cell>
          <cell r="W17606" t="str">
            <v>DIRETORIA SPI</v>
          </cell>
          <cell r="X17606" t="str">
            <v>DIRETORIA SPI</v>
          </cell>
        </row>
        <row r="17607">
          <cell r="B17607">
            <v>7</v>
          </cell>
          <cell r="K17607" t="str">
            <v>PLANTÕES E LOJAS</v>
          </cell>
          <cell r="P17607">
            <v>15871.13</v>
          </cell>
          <cell r="Q17607">
            <v>46204</v>
          </cell>
          <cell r="W17607" t="str">
            <v>DIRETORIA SPI</v>
          </cell>
          <cell r="X17607" t="str">
            <v>DIRETORIA SPI</v>
          </cell>
        </row>
        <row r="17608">
          <cell r="B17608">
            <v>7</v>
          </cell>
          <cell r="K17608" t="str">
            <v>PLANTÕES E LOJAS</v>
          </cell>
          <cell r="P17608">
            <v>30155.14</v>
          </cell>
          <cell r="Q17608">
            <v>46204</v>
          </cell>
          <cell r="W17608" t="str">
            <v>DIRETORIA SPI</v>
          </cell>
          <cell r="X17608" t="str">
            <v>DIRETORIA SPI</v>
          </cell>
        </row>
        <row r="17609">
          <cell r="B17609">
            <v>7</v>
          </cell>
          <cell r="K17609" t="str">
            <v>PLANTÕES E LOJAS</v>
          </cell>
          <cell r="P17609">
            <v>12966.71</v>
          </cell>
          <cell r="Q17609">
            <v>46204</v>
          </cell>
          <cell r="W17609" t="str">
            <v>DIRETORIA SPI</v>
          </cell>
          <cell r="X17609" t="str">
            <v>DIRETORIA SPI</v>
          </cell>
        </row>
        <row r="17610">
          <cell r="B17610">
            <v>7</v>
          </cell>
          <cell r="K17610" t="str">
            <v>PLANTÕES E LOJAS</v>
          </cell>
          <cell r="P17610">
            <v>10580.75</v>
          </cell>
          <cell r="Q17610">
            <v>46204</v>
          </cell>
          <cell r="W17610" t="str">
            <v>DIRETORIA SPI</v>
          </cell>
          <cell r="X17610" t="str">
            <v>DIRETORIA SPI</v>
          </cell>
        </row>
        <row r="17611">
          <cell r="B17611">
            <v>7</v>
          </cell>
          <cell r="K17611" t="str">
            <v>PLANTÕES E LOJAS</v>
          </cell>
          <cell r="P17611">
            <v>6824.58</v>
          </cell>
          <cell r="Q17611">
            <v>46204</v>
          </cell>
          <cell r="W17611" t="str">
            <v>DIRETORIA SPI</v>
          </cell>
          <cell r="X17611" t="str">
            <v>DIRETORIA SPI</v>
          </cell>
        </row>
        <row r="17612">
          <cell r="B17612">
            <v>7</v>
          </cell>
          <cell r="K17612" t="str">
            <v>PLANTÕES E LOJAS</v>
          </cell>
          <cell r="P17612">
            <v>1623.09</v>
          </cell>
          <cell r="Q17612">
            <v>46204</v>
          </cell>
          <cell r="W17612" t="str">
            <v>DIRETORIA SPI</v>
          </cell>
          <cell r="X17612" t="str">
            <v>DIRETORIA SPI</v>
          </cell>
        </row>
        <row r="17613">
          <cell r="B17613">
            <v>7</v>
          </cell>
          <cell r="K17613" t="str">
            <v>PLANTÕES E LOJAS</v>
          </cell>
          <cell r="P17613">
            <v>8021.9</v>
          </cell>
          <cell r="Q17613">
            <v>46204</v>
          </cell>
          <cell r="W17613" t="str">
            <v>DIRETORIA SPI</v>
          </cell>
          <cell r="X17613" t="str">
            <v>DIRETORIA SPI</v>
          </cell>
        </row>
        <row r="17614">
          <cell r="B17614">
            <v>7</v>
          </cell>
          <cell r="K17614" t="str">
            <v>PLANTÕES E LOJAS</v>
          </cell>
          <cell r="P17614">
            <v>3079</v>
          </cell>
          <cell r="Q17614">
            <v>46204</v>
          </cell>
          <cell r="W17614" t="str">
            <v>DIRETORIA SPI</v>
          </cell>
          <cell r="X17614" t="str">
            <v>DIRETORIA SPI</v>
          </cell>
        </row>
        <row r="17615">
          <cell r="B17615">
            <v>7</v>
          </cell>
          <cell r="K17615" t="str">
            <v>DESPESAS GERAIS</v>
          </cell>
          <cell r="P17615">
            <v>16.04</v>
          </cell>
          <cell r="Q17615">
            <v>46204</v>
          </cell>
          <cell r="W17615" t="str">
            <v>DIRETORIA SPI</v>
          </cell>
          <cell r="X17615" t="str">
            <v>DIRETORIA SPI</v>
          </cell>
        </row>
        <row r="17616">
          <cell r="B17616">
            <v>7</v>
          </cell>
          <cell r="K17616" t="str">
            <v>SALÁRIOS, ENCARGOS E BENEFÍCIOS</v>
          </cell>
          <cell r="P17616">
            <v>32</v>
          </cell>
          <cell r="Q17616">
            <v>46204</v>
          </cell>
          <cell r="W17616" t="str">
            <v>DIRETORIA SPI</v>
          </cell>
          <cell r="X17616" t="str">
            <v>DIRETORIA SPI</v>
          </cell>
        </row>
        <row r="17617">
          <cell r="B17617">
            <v>7</v>
          </cell>
          <cell r="K17617" t="str">
            <v>SALÁRIOS, ENCARGOS E BENEFÍCIOS</v>
          </cell>
          <cell r="P17617">
            <v>24.34</v>
          </cell>
          <cell r="Q17617">
            <v>46204</v>
          </cell>
          <cell r="W17617" t="str">
            <v>DIRETORIA SPI</v>
          </cell>
          <cell r="X17617" t="str">
            <v>DIRETORIA SPI</v>
          </cell>
        </row>
        <row r="17618">
          <cell r="B17618">
            <v>7</v>
          </cell>
          <cell r="K17618" t="str">
            <v>SALÁRIOS, ENCARGOS E BENEFÍCIOS</v>
          </cell>
          <cell r="P17618">
            <v>1234.29</v>
          </cell>
          <cell r="Q17618">
            <v>46204</v>
          </cell>
          <cell r="W17618" t="str">
            <v>DIRETORIA SPI</v>
          </cell>
          <cell r="X17618" t="str">
            <v>DIRETORIA SPI</v>
          </cell>
        </row>
        <row r="17619">
          <cell r="B17619">
            <v>7</v>
          </cell>
          <cell r="K17619" t="str">
            <v>SERVIÇOS</v>
          </cell>
          <cell r="P17619">
            <v>10.220000000000001</v>
          </cell>
          <cell r="Q17619">
            <v>46204</v>
          </cell>
          <cell r="W17619" t="str">
            <v>DIRETORIA SPI</v>
          </cell>
          <cell r="X17619" t="str">
            <v>DIRETORIA SPI</v>
          </cell>
        </row>
        <row r="17620">
          <cell r="B17620">
            <v>7</v>
          </cell>
          <cell r="K17620" t="str">
            <v>VIAGEM E LOGÍSTICA</v>
          </cell>
          <cell r="P17620">
            <v>54.650000000000006</v>
          </cell>
          <cell r="Q17620">
            <v>46204</v>
          </cell>
          <cell r="W17620" t="str">
            <v>DIRETORIA SPI</v>
          </cell>
          <cell r="X17620" t="str">
            <v>DIRETORIA SPI</v>
          </cell>
        </row>
        <row r="17621">
          <cell r="B17621">
            <v>7</v>
          </cell>
          <cell r="K17621" t="str">
            <v>VIAGEM E LOGÍSTICA</v>
          </cell>
          <cell r="P17621">
            <v>20.220000000000027</v>
          </cell>
          <cell r="Q17621">
            <v>46204</v>
          </cell>
          <cell r="W17621" t="str">
            <v>DIRETORIA SPI</v>
          </cell>
          <cell r="X17621" t="str">
            <v>DIRETORIA SPI</v>
          </cell>
        </row>
        <row r="17622">
          <cell r="B17622">
            <v>7</v>
          </cell>
          <cell r="K17622" t="str">
            <v>VIAGEM E LOGÍSTICA</v>
          </cell>
          <cell r="P17622">
            <v>17.16</v>
          </cell>
          <cell r="Q17622">
            <v>46204</v>
          </cell>
          <cell r="W17622" t="str">
            <v>DIRETORIA SPI</v>
          </cell>
          <cell r="X17622" t="str">
            <v>DIRETORIA SPI</v>
          </cell>
        </row>
        <row r="17623">
          <cell r="B17623">
            <v>7</v>
          </cell>
          <cell r="K17623" t="str">
            <v>VIAGEM E LOGÍSTICA</v>
          </cell>
          <cell r="P17623">
            <v>78.069999999999993</v>
          </cell>
          <cell r="Q17623">
            <v>46204</v>
          </cell>
          <cell r="W17623" t="str">
            <v>DIRETORIA SPI</v>
          </cell>
          <cell r="X17623" t="str">
            <v>DIRETORIA SPI</v>
          </cell>
        </row>
        <row r="17624">
          <cell r="B17624">
            <v>7</v>
          </cell>
          <cell r="K17624" t="str">
            <v>VIAGEM E LOGÍSTICA</v>
          </cell>
          <cell r="P17624">
            <v>31.97</v>
          </cell>
          <cell r="Q17624">
            <v>46204</v>
          </cell>
          <cell r="W17624" t="str">
            <v>DIRETORIA SPI</v>
          </cell>
          <cell r="X17624" t="str">
            <v>DIRETORIA SPI</v>
          </cell>
        </row>
        <row r="17625">
          <cell r="B17625">
            <v>7</v>
          </cell>
          <cell r="K17625" t="str">
            <v>DESPESAS GERAIS</v>
          </cell>
          <cell r="P17625">
            <v>10</v>
          </cell>
          <cell r="Q17625">
            <v>46204</v>
          </cell>
          <cell r="W17625" t="str">
            <v>DIRETORIA SPI</v>
          </cell>
          <cell r="X17625" t="str">
            <v>DIRETORIA SPI</v>
          </cell>
        </row>
        <row r="17626">
          <cell r="B17626">
            <v>7</v>
          </cell>
          <cell r="K17626" t="str">
            <v>SALÁRIOS, ENCARGOS E BENEFÍCIOS</v>
          </cell>
          <cell r="P17626">
            <v>4.5199999999999996</v>
          </cell>
          <cell r="Q17626">
            <v>46204</v>
          </cell>
          <cell r="W17626" t="str">
            <v>DIRETORIA SPI</v>
          </cell>
          <cell r="X17626" t="str">
            <v>DIRETORIA SPI</v>
          </cell>
        </row>
        <row r="17627">
          <cell r="B17627">
            <v>7</v>
          </cell>
          <cell r="K17627" t="str">
            <v>MARKETING</v>
          </cell>
          <cell r="P17627">
            <v>54038.5</v>
          </cell>
          <cell r="Q17627">
            <v>46204</v>
          </cell>
          <cell r="W17627" t="str">
            <v>SP INT 1</v>
          </cell>
          <cell r="X17627" t="str">
            <v>SP INT 1</v>
          </cell>
        </row>
        <row r="17628">
          <cell r="B17628">
            <v>7</v>
          </cell>
          <cell r="K17628" t="str">
            <v>MARKETING</v>
          </cell>
          <cell r="P17628">
            <v>65268</v>
          </cell>
          <cell r="Q17628">
            <v>46204</v>
          </cell>
          <cell r="W17628" t="str">
            <v>SP INT 1</v>
          </cell>
          <cell r="X17628" t="str">
            <v>SP INT 1</v>
          </cell>
        </row>
        <row r="17629">
          <cell r="B17629">
            <v>7</v>
          </cell>
          <cell r="K17629" t="str">
            <v>DESPESAS GERAIS</v>
          </cell>
          <cell r="P17629">
            <v>8800</v>
          </cell>
          <cell r="Q17629">
            <v>46204</v>
          </cell>
          <cell r="W17629" t="str">
            <v>SP INT 1</v>
          </cell>
          <cell r="X17629" t="str">
            <v>SP INT 1</v>
          </cell>
        </row>
        <row r="17630">
          <cell r="B17630">
            <v>7</v>
          </cell>
          <cell r="K17630" t="str">
            <v>SERV. DESP.E ITBI</v>
          </cell>
          <cell r="P17630">
            <v>64204</v>
          </cell>
          <cell r="Q17630">
            <v>46204</v>
          </cell>
          <cell r="W17630" t="str">
            <v>SP INT 1</v>
          </cell>
          <cell r="X17630" t="str">
            <v>SP INT 1</v>
          </cell>
        </row>
        <row r="17631">
          <cell r="B17631">
            <v>7</v>
          </cell>
          <cell r="K17631" t="str">
            <v>COMISSÕES E PREMIAÇÕES (Contratada)</v>
          </cell>
          <cell r="P17631">
            <v>-130148.724680756</v>
          </cell>
          <cell r="Q17631">
            <v>46204</v>
          </cell>
          <cell r="W17631" t="str">
            <v>SP INT 1</v>
          </cell>
          <cell r="X17631" t="str">
            <v>SP INT 1</v>
          </cell>
        </row>
        <row r="17632">
          <cell r="B17632">
            <v>7</v>
          </cell>
          <cell r="K17632" t="str">
            <v>JURÍDICO</v>
          </cell>
          <cell r="P17632">
            <v>192.01999999999998</v>
          </cell>
          <cell r="Q17632">
            <v>46204</v>
          </cell>
          <cell r="W17632" t="str">
            <v>SP INT 1</v>
          </cell>
          <cell r="X17632" t="str">
            <v>SP INT 1</v>
          </cell>
        </row>
        <row r="17633">
          <cell r="B17633">
            <v>7</v>
          </cell>
          <cell r="K17633" t="str">
            <v>JURÍDICO</v>
          </cell>
          <cell r="P17633">
            <v>2.33</v>
          </cell>
          <cell r="Q17633">
            <v>46204</v>
          </cell>
          <cell r="W17633" t="str">
            <v>SP INT 1</v>
          </cell>
          <cell r="X17633" t="str">
            <v>SP INT 1</v>
          </cell>
        </row>
        <row r="17634">
          <cell r="B17634">
            <v>7</v>
          </cell>
          <cell r="K17634" t="str">
            <v>SALÁRIOS, ENCARGOS E BENEFÍCIOS</v>
          </cell>
          <cell r="P17634">
            <v>72</v>
          </cell>
          <cell r="Q17634">
            <v>46204</v>
          </cell>
          <cell r="W17634" t="str">
            <v>SP INT 1</v>
          </cell>
          <cell r="X17634" t="str">
            <v>SP INT 1</v>
          </cell>
        </row>
        <row r="17635">
          <cell r="B17635">
            <v>7</v>
          </cell>
          <cell r="K17635" t="str">
            <v>SALÁRIOS, ENCARGOS E BENEFÍCIOS</v>
          </cell>
          <cell r="P17635">
            <v>83.46</v>
          </cell>
          <cell r="Q17635">
            <v>46204</v>
          </cell>
          <cell r="W17635" t="str">
            <v>SP INT 1</v>
          </cell>
          <cell r="X17635" t="str">
            <v>SP INT 1</v>
          </cell>
        </row>
        <row r="17636">
          <cell r="B17636">
            <v>7</v>
          </cell>
          <cell r="K17636" t="str">
            <v>SALÁRIOS, ENCARGOS E BENEFÍCIOS</v>
          </cell>
          <cell r="P17636">
            <v>1798.01</v>
          </cell>
          <cell r="Q17636">
            <v>46204</v>
          </cell>
          <cell r="W17636" t="str">
            <v>SP INT 1</v>
          </cell>
          <cell r="X17636" t="str">
            <v>SP INT 1</v>
          </cell>
        </row>
        <row r="17637">
          <cell r="B17637">
            <v>7</v>
          </cell>
          <cell r="K17637" t="str">
            <v>SERVIÇOS</v>
          </cell>
          <cell r="P17637">
            <v>8</v>
          </cell>
          <cell r="Q17637">
            <v>46204</v>
          </cell>
          <cell r="W17637" t="str">
            <v>SP INT 1</v>
          </cell>
          <cell r="X17637" t="str">
            <v>SP INT 1</v>
          </cell>
        </row>
        <row r="17638">
          <cell r="B17638">
            <v>7</v>
          </cell>
          <cell r="K17638" t="str">
            <v>TI E TELECOMUNICAÇÕES</v>
          </cell>
          <cell r="P17638">
            <v>387.96</v>
          </cell>
          <cell r="Q17638">
            <v>46204</v>
          </cell>
          <cell r="W17638" t="str">
            <v>SP INT 1</v>
          </cell>
          <cell r="X17638" t="str">
            <v>SP INT 1</v>
          </cell>
        </row>
        <row r="17639">
          <cell r="B17639">
            <v>7</v>
          </cell>
          <cell r="K17639" t="str">
            <v>VIAGEM E LOGÍSTICA</v>
          </cell>
          <cell r="P17639">
            <v>38.89</v>
          </cell>
          <cell r="Q17639">
            <v>46204</v>
          </cell>
          <cell r="W17639" t="str">
            <v>SP INT 1</v>
          </cell>
          <cell r="X17639" t="str">
            <v>SP INT 1</v>
          </cell>
        </row>
        <row r="17640">
          <cell r="B17640">
            <v>7</v>
          </cell>
          <cell r="K17640" t="str">
            <v>VIAGEM E LOGÍSTICA</v>
          </cell>
          <cell r="P17640">
            <v>610.71</v>
          </cell>
          <cell r="Q17640">
            <v>46204</v>
          </cell>
          <cell r="W17640" t="str">
            <v>SP INT 1</v>
          </cell>
          <cell r="X17640" t="str">
            <v>SP INT 1</v>
          </cell>
        </row>
        <row r="17641">
          <cell r="B17641">
            <v>7</v>
          </cell>
          <cell r="K17641" t="str">
            <v>VIAGEM E LOGÍSTICA</v>
          </cell>
          <cell r="P17641">
            <v>104</v>
          </cell>
          <cell r="Q17641">
            <v>46204</v>
          </cell>
          <cell r="W17641" t="str">
            <v>SP INT 1</v>
          </cell>
          <cell r="X17641" t="str">
            <v>SP INT 1</v>
          </cell>
        </row>
        <row r="17642">
          <cell r="B17642">
            <v>7</v>
          </cell>
          <cell r="K17642" t="str">
            <v>MARKETING</v>
          </cell>
          <cell r="P17642">
            <v>4292.49</v>
          </cell>
          <cell r="Q17642">
            <v>46204</v>
          </cell>
          <cell r="W17642" t="str">
            <v>SP INT 1</v>
          </cell>
          <cell r="X17642" t="str">
            <v>SP INT 1</v>
          </cell>
        </row>
        <row r="17643">
          <cell r="B17643">
            <v>7</v>
          </cell>
          <cell r="K17643" t="str">
            <v>PLANTÕES E LOJAS</v>
          </cell>
          <cell r="P17643">
            <v>0</v>
          </cell>
          <cell r="Q17643">
            <v>46204</v>
          </cell>
          <cell r="W17643" t="str">
            <v>SP INT 1</v>
          </cell>
          <cell r="X17643" t="str">
            <v>SP INT 1</v>
          </cell>
        </row>
        <row r="17644">
          <cell r="B17644">
            <v>7</v>
          </cell>
          <cell r="K17644" t="str">
            <v>PLANTÕES E LOJAS</v>
          </cell>
          <cell r="P17644">
            <v>495.18</v>
          </cell>
          <cell r="Q17644">
            <v>46204</v>
          </cell>
          <cell r="W17644" t="str">
            <v>SP INT 1</v>
          </cell>
          <cell r="X17644" t="str">
            <v>SP INT 1</v>
          </cell>
        </row>
        <row r="17645">
          <cell r="B17645">
            <v>7</v>
          </cell>
          <cell r="K17645" t="str">
            <v>PLANTÕES E LOJAS</v>
          </cell>
          <cell r="P17645">
            <v>4361.9799999999996</v>
          </cell>
          <cell r="Q17645">
            <v>46204</v>
          </cell>
          <cell r="W17645" t="str">
            <v>SP INT 1</v>
          </cell>
          <cell r="X17645" t="str">
            <v>SP INT 1</v>
          </cell>
        </row>
        <row r="17646">
          <cell r="B17646">
            <v>7</v>
          </cell>
          <cell r="K17646" t="str">
            <v>PLANTÕES E LOJAS</v>
          </cell>
          <cell r="P17646">
            <v>452.24</v>
          </cell>
          <cell r="Q17646">
            <v>46204</v>
          </cell>
          <cell r="W17646" t="str">
            <v>SP INT 1</v>
          </cell>
          <cell r="X17646" t="str">
            <v>SP INT 1</v>
          </cell>
        </row>
        <row r="17647">
          <cell r="B17647">
            <v>7</v>
          </cell>
          <cell r="K17647" t="str">
            <v>PLANTÕES E LOJAS</v>
          </cell>
          <cell r="P17647">
            <v>2116.15</v>
          </cell>
          <cell r="Q17647">
            <v>46204</v>
          </cell>
          <cell r="W17647" t="str">
            <v>SP INT 1</v>
          </cell>
          <cell r="X17647" t="str">
            <v>SP INT 1</v>
          </cell>
        </row>
        <row r="17648">
          <cell r="B17648">
            <v>7</v>
          </cell>
          <cell r="K17648" t="str">
            <v>PLANTÕES E LOJAS</v>
          </cell>
          <cell r="P17648">
            <v>880.32</v>
          </cell>
          <cell r="Q17648">
            <v>46204</v>
          </cell>
          <cell r="W17648" t="str">
            <v>SP INT 1</v>
          </cell>
          <cell r="X17648" t="str">
            <v>SP INT 1</v>
          </cell>
        </row>
        <row r="17649">
          <cell r="B17649">
            <v>7</v>
          </cell>
          <cell r="K17649" t="str">
            <v>PLANTÕES E LOJAS</v>
          </cell>
          <cell r="P17649">
            <v>10580.75</v>
          </cell>
          <cell r="Q17649">
            <v>46204</v>
          </cell>
          <cell r="W17649" t="str">
            <v>SP INT 1</v>
          </cell>
          <cell r="X17649" t="str">
            <v>SP INT 1</v>
          </cell>
        </row>
        <row r="17650">
          <cell r="B17650">
            <v>7</v>
          </cell>
          <cell r="K17650" t="str">
            <v>PLANTÕES E LOJAS</v>
          </cell>
          <cell r="P17650">
            <v>8464.6</v>
          </cell>
          <cell r="Q17650">
            <v>46204</v>
          </cell>
          <cell r="W17650" t="str">
            <v>SP INT 1</v>
          </cell>
          <cell r="X17650" t="str">
            <v>SP INT 1</v>
          </cell>
        </row>
        <row r="17651">
          <cell r="B17651">
            <v>7</v>
          </cell>
          <cell r="K17651" t="str">
            <v>PLANTÕES E LOJAS</v>
          </cell>
          <cell r="P17651">
            <v>2729.83</v>
          </cell>
          <cell r="Q17651">
            <v>46204</v>
          </cell>
          <cell r="W17651" t="str">
            <v>SP INT 1</v>
          </cell>
          <cell r="X17651" t="str">
            <v>SP INT 1</v>
          </cell>
        </row>
        <row r="17652">
          <cell r="B17652">
            <v>7</v>
          </cell>
          <cell r="K17652" t="str">
            <v>PLANTÕES E LOJAS</v>
          </cell>
          <cell r="P17652">
            <v>804.14</v>
          </cell>
          <cell r="Q17652">
            <v>46204</v>
          </cell>
          <cell r="W17652" t="str">
            <v>SP INT 1</v>
          </cell>
          <cell r="X17652" t="str">
            <v>SP INT 1</v>
          </cell>
        </row>
        <row r="17653">
          <cell r="B17653">
            <v>7</v>
          </cell>
          <cell r="K17653" t="str">
            <v>MARKETING</v>
          </cell>
          <cell r="P17653">
            <v>46736</v>
          </cell>
          <cell r="Q17653">
            <v>46204</v>
          </cell>
          <cell r="W17653" t="str">
            <v>SP INT 1</v>
          </cell>
          <cell r="X17653" t="str">
            <v>SP INT 1</v>
          </cell>
        </row>
        <row r="17654">
          <cell r="B17654">
            <v>7</v>
          </cell>
          <cell r="K17654" t="str">
            <v>MARKETING</v>
          </cell>
          <cell r="P17654">
            <v>14355</v>
          </cell>
          <cell r="Q17654">
            <v>46204</v>
          </cell>
          <cell r="W17654" t="str">
            <v>SP INT 1</v>
          </cell>
          <cell r="X17654" t="str">
            <v>SP INT 1</v>
          </cell>
        </row>
        <row r="17655">
          <cell r="B17655">
            <v>7</v>
          </cell>
          <cell r="K17655" t="str">
            <v>MARKETING</v>
          </cell>
          <cell r="P17655">
            <v>31376</v>
          </cell>
          <cell r="Q17655">
            <v>46204</v>
          </cell>
          <cell r="W17655" t="str">
            <v>SP INT 1</v>
          </cell>
          <cell r="X17655" t="str">
            <v>SP INT 1</v>
          </cell>
        </row>
        <row r="17656">
          <cell r="B17656">
            <v>7</v>
          </cell>
          <cell r="K17656" t="str">
            <v>SERV. DESP.E ITBI</v>
          </cell>
          <cell r="P17656">
            <v>133681.94</v>
          </cell>
          <cell r="Q17656">
            <v>46204</v>
          </cell>
          <cell r="W17656" t="str">
            <v>SP INT 2</v>
          </cell>
          <cell r="X17656" t="str">
            <v>SP INT 2</v>
          </cell>
        </row>
        <row r="17657">
          <cell r="B17657">
            <v>7</v>
          </cell>
          <cell r="K17657" t="str">
            <v>SERV. DESP.E ITBI</v>
          </cell>
          <cell r="P17657">
            <v>38393.72</v>
          </cell>
          <cell r="Q17657">
            <v>46204</v>
          </cell>
          <cell r="W17657" t="str">
            <v>SP INT 2</v>
          </cell>
          <cell r="X17657" t="str">
            <v>SP INT 2</v>
          </cell>
        </row>
        <row r="17658">
          <cell r="B17658">
            <v>7</v>
          </cell>
          <cell r="K17658" t="str">
            <v>DESPESAS GERAIS</v>
          </cell>
          <cell r="P17658">
            <v>10175</v>
          </cell>
          <cell r="Q17658">
            <v>46204</v>
          </cell>
          <cell r="W17658" t="str">
            <v>SP INT 2</v>
          </cell>
          <cell r="X17658" t="str">
            <v>SP INT 2</v>
          </cell>
        </row>
        <row r="17659">
          <cell r="B17659">
            <v>7</v>
          </cell>
          <cell r="K17659" t="str">
            <v>SALÁRIOS, ENCARGOS E BENEFÍCIOS</v>
          </cell>
          <cell r="P17659">
            <v>11.66</v>
          </cell>
          <cell r="Q17659">
            <v>46204</v>
          </cell>
          <cell r="W17659" t="str">
            <v>SP INT 2</v>
          </cell>
          <cell r="X17659" t="str">
            <v>SP INT 2</v>
          </cell>
        </row>
        <row r="17660">
          <cell r="B17660">
            <v>7</v>
          </cell>
          <cell r="K17660" t="str">
            <v>PLANTÕES E LOJAS</v>
          </cell>
          <cell r="P17660">
            <v>976.99</v>
          </cell>
          <cell r="Q17660">
            <v>46204</v>
          </cell>
          <cell r="W17660" t="str">
            <v>SP INT 2</v>
          </cell>
          <cell r="X17660" t="str">
            <v>SP INT 2</v>
          </cell>
        </row>
        <row r="17661">
          <cell r="B17661">
            <v>7</v>
          </cell>
          <cell r="K17661" t="str">
            <v>PLANTÕES E LOJAS</v>
          </cell>
          <cell r="P17661">
            <v>740.65</v>
          </cell>
          <cell r="Q17661">
            <v>46204</v>
          </cell>
          <cell r="W17661" t="str">
            <v>SP INT 2</v>
          </cell>
          <cell r="X17661" t="str">
            <v>SP INT 2</v>
          </cell>
        </row>
        <row r="17662">
          <cell r="B17662">
            <v>7</v>
          </cell>
          <cell r="K17662" t="str">
            <v>PLANTÕES E LOJAS</v>
          </cell>
          <cell r="P17662">
            <v>1035</v>
          </cell>
          <cell r="Q17662">
            <v>46204</v>
          </cell>
          <cell r="W17662" t="str">
            <v>SP INT 2</v>
          </cell>
          <cell r="X17662" t="str">
            <v>SP INT 2</v>
          </cell>
        </row>
        <row r="17663">
          <cell r="B17663">
            <v>7</v>
          </cell>
          <cell r="K17663" t="str">
            <v>PLANTÕES E LOJAS</v>
          </cell>
          <cell r="P17663">
            <v>2.1800000000000002</v>
          </cell>
          <cell r="Q17663">
            <v>46204</v>
          </cell>
          <cell r="W17663" t="str">
            <v>SP INT 2</v>
          </cell>
          <cell r="X17663" t="str">
            <v>SP INT 2</v>
          </cell>
        </row>
        <row r="17664">
          <cell r="B17664">
            <v>7</v>
          </cell>
          <cell r="K17664" t="str">
            <v>SALÁRIOS, ENCARGOS E BENEFÍCIOS</v>
          </cell>
          <cell r="P17664">
            <v>8</v>
          </cell>
          <cell r="Q17664">
            <v>46204</v>
          </cell>
          <cell r="W17664" t="str">
            <v>SP INT 2</v>
          </cell>
          <cell r="X17664" t="str">
            <v>SP INT 2</v>
          </cell>
        </row>
        <row r="17665">
          <cell r="B17665">
            <v>7</v>
          </cell>
          <cell r="K17665" t="str">
            <v>SALÁRIOS, ENCARGOS E BENEFÍCIOS</v>
          </cell>
          <cell r="P17665">
            <v>7.75</v>
          </cell>
          <cell r="Q17665">
            <v>46204</v>
          </cell>
          <cell r="W17665" t="str">
            <v>SP INT 2</v>
          </cell>
          <cell r="X17665" t="str">
            <v>SP INT 2</v>
          </cell>
        </row>
        <row r="17666">
          <cell r="B17666">
            <v>7</v>
          </cell>
          <cell r="K17666" t="str">
            <v>COMISSÕES E PREMIAÇÕES (Contratada)</v>
          </cell>
          <cell r="P17666">
            <v>-58480.496648861073</v>
          </cell>
          <cell r="Q17666">
            <v>46204</v>
          </cell>
          <cell r="W17666" t="str">
            <v>SP INT 2</v>
          </cell>
          <cell r="X17666" t="str">
            <v>SP INT 2</v>
          </cell>
        </row>
        <row r="17667">
          <cell r="B17667">
            <v>7</v>
          </cell>
          <cell r="K17667" t="str">
            <v>JURÍDICO</v>
          </cell>
          <cell r="P17667">
            <v>1285.95</v>
          </cell>
          <cell r="Q17667">
            <v>46204</v>
          </cell>
          <cell r="W17667" t="str">
            <v>SP INT 2</v>
          </cell>
          <cell r="X17667" t="str">
            <v>SP INT 2</v>
          </cell>
        </row>
        <row r="17668">
          <cell r="B17668">
            <v>7</v>
          </cell>
          <cell r="K17668" t="str">
            <v>SALÁRIOS, ENCARGOS E BENEFÍCIOS</v>
          </cell>
          <cell r="P17668">
            <v>700</v>
          </cell>
          <cell r="Q17668">
            <v>46204</v>
          </cell>
          <cell r="W17668" t="str">
            <v>SP INT 2</v>
          </cell>
          <cell r="X17668" t="str">
            <v>SP INT 2</v>
          </cell>
        </row>
        <row r="17669">
          <cell r="B17669">
            <v>7</v>
          </cell>
          <cell r="K17669" t="str">
            <v>SALÁRIOS, ENCARGOS E BENEFÍCIOS</v>
          </cell>
          <cell r="P17669">
            <v>336</v>
          </cell>
          <cell r="Q17669">
            <v>46204</v>
          </cell>
          <cell r="W17669" t="str">
            <v>SP INT 2</v>
          </cell>
          <cell r="X17669" t="str">
            <v>SP INT 2</v>
          </cell>
        </row>
        <row r="17670">
          <cell r="B17670">
            <v>7</v>
          </cell>
          <cell r="K17670" t="str">
            <v>SALÁRIOS, ENCARGOS E BENEFÍCIOS</v>
          </cell>
          <cell r="P17670">
            <v>120</v>
          </cell>
          <cell r="Q17670">
            <v>46204</v>
          </cell>
          <cell r="W17670" t="str">
            <v>SP INT 2</v>
          </cell>
          <cell r="X17670" t="str">
            <v>SP INT 2</v>
          </cell>
        </row>
        <row r="17671">
          <cell r="B17671">
            <v>7</v>
          </cell>
          <cell r="K17671" t="str">
            <v>SALÁRIOS, ENCARGOS E BENEFÍCIOS</v>
          </cell>
          <cell r="P17671">
            <v>97.37</v>
          </cell>
          <cell r="Q17671">
            <v>46204</v>
          </cell>
          <cell r="W17671" t="str">
            <v>SP INT 2</v>
          </cell>
          <cell r="X17671" t="str">
            <v>SP INT 2</v>
          </cell>
        </row>
        <row r="17672">
          <cell r="B17672">
            <v>7</v>
          </cell>
          <cell r="K17672" t="str">
            <v>MARKETING</v>
          </cell>
          <cell r="P17672">
            <v>41748.720000000001</v>
          </cell>
          <cell r="Q17672">
            <v>46204</v>
          </cell>
          <cell r="W17672" t="str">
            <v>SP INT 2</v>
          </cell>
          <cell r="X17672" t="str">
            <v>SP INT 2</v>
          </cell>
        </row>
        <row r="17673">
          <cell r="B17673">
            <v>7</v>
          </cell>
          <cell r="K17673" t="str">
            <v>PLANTÕES E LOJAS</v>
          </cell>
          <cell r="P17673">
            <v>0</v>
          </cell>
          <cell r="Q17673">
            <v>46204</v>
          </cell>
          <cell r="W17673" t="str">
            <v>SP INT 2</v>
          </cell>
          <cell r="X17673" t="str">
            <v>SP INT 2</v>
          </cell>
        </row>
        <row r="17674">
          <cell r="B17674">
            <v>7</v>
          </cell>
          <cell r="K17674" t="str">
            <v>PLANTÕES E LOJAS</v>
          </cell>
          <cell r="P17674">
            <v>13.04</v>
          </cell>
          <cell r="Q17674">
            <v>46204</v>
          </cell>
          <cell r="W17674" t="str">
            <v>SP INT 2</v>
          </cell>
          <cell r="X17674" t="str">
            <v>SP INT 2</v>
          </cell>
        </row>
        <row r="17675">
          <cell r="B17675">
            <v>7</v>
          </cell>
          <cell r="K17675" t="str">
            <v>PLANTÕES E LOJAS</v>
          </cell>
          <cell r="P17675">
            <v>4020.69</v>
          </cell>
          <cell r="Q17675">
            <v>46204</v>
          </cell>
          <cell r="W17675" t="str">
            <v>SP INT 2</v>
          </cell>
          <cell r="X17675" t="str">
            <v>SP INT 2</v>
          </cell>
        </row>
        <row r="17676">
          <cell r="B17676">
            <v>7</v>
          </cell>
          <cell r="K17676" t="str">
            <v>PLANTÕES E LOJAS</v>
          </cell>
          <cell r="P17676">
            <v>825.3</v>
          </cell>
          <cell r="Q17676">
            <v>46204</v>
          </cell>
          <cell r="W17676" t="str">
            <v>SP INT 2</v>
          </cell>
          <cell r="X17676" t="str">
            <v>SP INT 2</v>
          </cell>
        </row>
        <row r="17677">
          <cell r="B17677">
            <v>7</v>
          </cell>
          <cell r="K17677" t="str">
            <v>PLANTÕES E LOJAS</v>
          </cell>
          <cell r="P17677">
            <v>1296.67</v>
          </cell>
          <cell r="Q17677">
            <v>46204</v>
          </cell>
          <cell r="W17677" t="str">
            <v>SP INT 2</v>
          </cell>
          <cell r="X17677" t="str">
            <v>SP INT 2</v>
          </cell>
        </row>
        <row r="17678">
          <cell r="B17678">
            <v>7</v>
          </cell>
          <cell r="K17678" t="str">
            <v>PLANTÕES E LOJAS</v>
          </cell>
          <cell r="P17678">
            <v>6.6</v>
          </cell>
          <cell r="Q17678">
            <v>46204</v>
          </cell>
          <cell r="W17678" t="str">
            <v>SP INT 2</v>
          </cell>
          <cell r="X17678" t="str">
            <v>SP INT 2</v>
          </cell>
        </row>
        <row r="17679">
          <cell r="B17679">
            <v>7</v>
          </cell>
          <cell r="K17679" t="str">
            <v>PLANTÕES E LOJAS</v>
          </cell>
          <cell r="P17679">
            <v>0</v>
          </cell>
          <cell r="Q17679">
            <v>46204</v>
          </cell>
          <cell r="W17679" t="str">
            <v>SP INT 2</v>
          </cell>
          <cell r="X17679" t="str">
            <v>SP INT 2</v>
          </cell>
        </row>
        <row r="17680">
          <cell r="B17680">
            <v>7</v>
          </cell>
          <cell r="K17680" t="str">
            <v>PLANTÕES E LOJAS</v>
          </cell>
          <cell r="P17680">
            <v>39.67</v>
          </cell>
          <cell r="Q17680">
            <v>46204</v>
          </cell>
          <cell r="W17680" t="str">
            <v>SP INT 2</v>
          </cell>
          <cell r="X17680" t="str">
            <v>SP INT 2</v>
          </cell>
        </row>
        <row r="17681">
          <cell r="B17681">
            <v>7</v>
          </cell>
          <cell r="K17681" t="str">
            <v>PLANTÕES E LOJAS</v>
          </cell>
          <cell r="P17681">
            <v>423.23</v>
          </cell>
          <cell r="Q17681">
            <v>46204</v>
          </cell>
          <cell r="W17681" t="str">
            <v>SP INT 2</v>
          </cell>
          <cell r="X17681" t="str">
            <v>SP INT 2</v>
          </cell>
        </row>
        <row r="17682">
          <cell r="B17682">
            <v>7</v>
          </cell>
          <cell r="K17682" t="str">
            <v>PLANTÕES E LOJAS</v>
          </cell>
          <cell r="P17682">
            <v>220.08</v>
          </cell>
          <cell r="Q17682">
            <v>46204</v>
          </cell>
          <cell r="W17682" t="str">
            <v>SP INT 2</v>
          </cell>
          <cell r="X17682" t="str">
            <v>SP INT 2</v>
          </cell>
        </row>
        <row r="17683">
          <cell r="B17683">
            <v>7</v>
          </cell>
          <cell r="K17683" t="str">
            <v>PLANTÕES E LOJAS</v>
          </cell>
          <cell r="P17683">
            <v>976.93</v>
          </cell>
          <cell r="Q17683">
            <v>46204</v>
          </cell>
          <cell r="W17683" t="str">
            <v>SP INT 2</v>
          </cell>
          <cell r="X17683" t="str">
            <v>SP INT 2</v>
          </cell>
        </row>
        <row r="17684">
          <cell r="B17684">
            <v>7</v>
          </cell>
          <cell r="K17684" t="str">
            <v>PLANTÕES E LOJAS</v>
          </cell>
          <cell r="P17684">
            <v>350</v>
          </cell>
          <cell r="Q17684">
            <v>46204</v>
          </cell>
          <cell r="W17684" t="str">
            <v>SP INT 2</v>
          </cell>
          <cell r="X17684" t="str">
            <v>SP INT 2</v>
          </cell>
        </row>
        <row r="17685">
          <cell r="B17685">
            <v>7</v>
          </cell>
          <cell r="K17685" t="str">
            <v>PLANTÕES E LOJAS</v>
          </cell>
          <cell r="P17685">
            <v>181.99</v>
          </cell>
          <cell r="Q17685">
            <v>46204</v>
          </cell>
          <cell r="W17685" t="str">
            <v>SP INT 2</v>
          </cell>
          <cell r="X17685" t="str">
            <v>SP INT 2</v>
          </cell>
        </row>
        <row r="17686">
          <cell r="B17686">
            <v>7</v>
          </cell>
          <cell r="K17686" t="str">
            <v>PLANTÕES E LOJAS</v>
          </cell>
          <cell r="P17686">
            <v>0</v>
          </cell>
          <cell r="Q17686">
            <v>46204</v>
          </cell>
          <cell r="W17686" t="str">
            <v>SP INT 2</v>
          </cell>
          <cell r="X17686" t="str">
            <v>SP INT 2</v>
          </cell>
        </row>
        <row r="17687">
          <cell r="B17687">
            <v>7</v>
          </cell>
          <cell r="K17687" t="str">
            <v>PLANTÕES E LOJAS</v>
          </cell>
          <cell r="P17687">
            <v>39.67</v>
          </cell>
          <cell r="Q17687">
            <v>46204</v>
          </cell>
          <cell r="W17687" t="str">
            <v>SP INT 2</v>
          </cell>
          <cell r="X17687" t="str">
            <v>SP INT 2</v>
          </cell>
        </row>
        <row r="17688">
          <cell r="B17688">
            <v>7</v>
          </cell>
          <cell r="K17688" t="str">
            <v>PLANTÕES E LOJAS</v>
          </cell>
          <cell r="P17688">
            <v>45124.33</v>
          </cell>
          <cell r="Q17688">
            <v>46204</v>
          </cell>
          <cell r="W17688" t="str">
            <v>SP INT 2</v>
          </cell>
          <cell r="X17688" t="str">
            <v>SP INT 2</v>
          </cell>
        </row>
        <row r="17689">
          <cell r="B17689">
            <v>7</v>
          </cell>
          <cell r="K17689" t="str">
            <v>PLANTÕES E LOJAS</v>
          </cell>
          <cell r="P17689">
            <v>0</v>
          </cell>
          <cell r="Q17689">
            <v>46204</v>
          </cell>
          <cell r="W17689" t="str">
            <v>SP INT 2</v>
          </cell>
          <cell r="X17689" t="str">
            <v>SP INT 2</v>
          </cell>
        </row>
        <row r="17690">
          <cell r="B17690">
            <v>7</v>
          </cell>
          <cell r="K17690" t="str">
            <v>PLANTÕES E LOJAS</v>
          </cell>
          <cell r="P17690">
            <v>1692.92</v>
          </cell>
          <cell r="Q17690">
            <v>46204</v>
          </cell>
          <cell r="W17690" t="str">
            <v>SP INT 2</v>
          </cell>
          <cell r="X17690" t="str">
            <v>SP INT 2</v>
          </cell>
        </row>
        <row r="17691">
          <cell r="B17691">
            <v>7</v>
          </cell>
          <cell r="K17691" t="str">
            <v>PLANTÕES E LOJAS</v>
          </cell>
          <cell r="P17691">
            <v>634.85</v>
          </cell>
          <cell r="Q17691">
            <v>46204</v>
          </cell>
          <cell r="W17691" t="str">
            <v>SP INT 2</v>
          </cell>
          <cell r="X17691" t="str">
            <v>SP INT 2</v>
          </cell>
        </row>
        <row r="17692">
          <cell r="B17692">
            <v>7</v>
          </cell>
          <cell r="K17692" t="str">
            <v>PLANTÕES E LOJAS</v>
          </cell>
          <cell r="P17692">
            <v>2583.38</v>
          </cell>
          <cell r="Q17692">
            <v>46204</v>
          </cell>
          <cell r="W17692" t="str">
            <v>SP INT 2</v>
          </cell>
          <cell r="X17692" t="str">
            <v>SP INT 2</v>
          </cell>
        </row>
        <row r="17693">
          <cell r="B17693">
            <v>7</v>
          </cell>
          <cell r="K17693" t="str">
            <v>PLANTÕES E LOJAS</v>
          </cell>
          <cell r="P17693">
            <v>1357.44</v>
          </cell>
          <cell r="Q17693">
            <v>46204</v>
          </cell>
          <cell r="W17693" t="str">
            <v>SP INT 2</v>
          </cell>
          <cell r="X17693" t="str">
            <v>SP INT 2</v>
          </cell>
        </row>
        <row r="17694">
          <cell r="B17694">
            <v>7</v>
          </cell>
          <cell r="K17694" t="str">
            <v>PLANTÕES E LOJAS</v>
          </cell>
          <cell r="P17694">
            <v>295.73</v>
          </cell>
          <cell r="Q17694">
            <v>46204</v>
          </cell>
          <cell r="W17694" t="str">
            <v>SP INT 2</v>
          </cell>
          <cell r="X17694" t="str">
            <v>SP INT 2</v>
          </cell>
        </row>
        <row r="17695">
          <cell r="B17695">
            <v>7</v>
          </cell>
          <cell r="K17695" t="str">
            <v>SERV. DESP.E ITBI</v>
          </cell>
          <cell r="P17695">
            <v>34911.74</v>
          </cell>
          <cell r="Q17695">
            <v>46204</v>
          </cell>
          <cell r="W17695" t="str">
            <v>SP INT 2</v>
          </cell>
          <cell r="X17695" t="str">
            <v>SP INT 2</v>
          </cell>
        </row>
        <row r="17696">
          <cell r="B17696">
            <v>7</v>
          </cell>
          <cell r="K17696" t="str">
            <v>MARKETING</v>
          </cell>
          <cell r="P17696">
            <v>0</v>
          </cell>
          <cell r="Q17696">
            <v>46204</v>
          </cell>
          <cell r="W17696" t="str">
            <v>SP INT 3</v>
          </cell>
          <cell r="X17696" t="str">
            <v>SP INT 3</v>
          </cell>
        </row>
        <row r="17697">
          <cell r="B17697">
            <v>7</v>
          </cell>
          <cell r="K17697" t="str">
            <v>MARKETING</v>
          </cell>
          <cell r="P17697">
            <v>4710.01</v>
          </cell>
          <cell r="Q17697">
            <v>46204</v>
          </cell>
          <cell r="W17697" t="str">
            <v>SP INT 3</v>
          </cell>
          <cell r="X17697" t="str">
            <v>SP INT 3</v>
          </cell>
        </row>
        <row r="17698">
          <cell r="B17698">
            <v>7</v>
          </cell>
          <cell r="K17698" t="str">
            <v>ADMINISTRATIVO</v>
          </cell>
          <cell r="P17698">
            <v>15.09</v>
          </cell>
          <cell r="Q17698">
            <v>46204</v>
          </cell>
          <cell r="W17698" t="str">
            <v>SP INT 3</v>
          </cell>
          <cell r="X17698" t="str">
            <v>SP INT 3</v>
          </cell>
        </row>
        <row r="17699">
          <cell r="B17699">
            <v>7</v>
          </cell>
          <cell r="K17699" t="str">
            <v>COMISSÕES E PREMIAÇÕES (Contratada)</v>
          </cell>
          <cell r="P17699">
            <v>-62420.0097363206</v>
          </cell>
          <cell r="Q17699">
            <v>46204</v>
          </cell>
          <cell r="W17699" t="str">
            <v>SP INT 3</v>
          </cell>
          <cell r="X17699" t="str">
            <v>SP INT 3</v>
          </cell>
        </row>
        <row r="17700">
          <cell r="B17700">
            <v>7</v>
          </cell>
          <cell r="K17700" t="str">
            <v>SALÁRIOS, ENCARGOS E BENEFÍCIOS</v>
          </cell>
          <cell r="P17700">
            <v>978.86</v>
          </cell>
          <cell r="Q17700">
            <v>46204</v>
          </cell>
          <cell r="W17700" t="str">
            <v>SP INT 3</v>
          </cell>
          <cell r="X17700" t="str">
            <v>SP INT 3</v>
          </cell>
        </row>
        <row r="17701">
          <cell r="B17701">
            <v>7</v>
          </cell>
          <cell r="K17701" t="str">
            <v>SALÁRIOS, ENCARGOS E BENEFÍCIOS</v>
          </cell>
          <cell r="P17701">
            <v>64</v>
          </cell>
          <cell r="Q17701">
            <v>46204</v>
          </cell>
          <cell r="W17701" t="str">
            <v>SP INT 3</v>
          </cell>
          <cell r="X17701" t="str">
            <v>SP INT 3</v>
          </cell>
        </row>
        <row r="17702">
          <cell r="B17702">
            <v>7</v>
          </cell>
          <cell r="K17702" t="str">
            <v>SALÁRIOS, ENCARGOS E BENEFÍCIOS</v>
          </cell>
          <cell r="P17702">
            <v>65.58</v>
          </cell>
          <cell r="Q17702">
            <v>46204</v>
          </cell>
          <cell r="W17702" t="str">
            <v>SP INT 3</v>
          </cell>
          <cell r="X17702" t="str">
            <v>SP INT 3</v>
          </cell>
        </row>
        <row r="17703">
          <cell r="B17703">
            <v>7</v>
          </cell>
          <cell r="K17703" t="str">
            <v>SERVIÇOS</v>
          </cell>
          <cell r="P17703">
            <v>3.33</v>
          </cell>
          <cell r="Q17703">
            <v>46204</v>
          </cell>
          <cell r="W17703" t="str">
            <v>SP INT 3</v>
          </cell>
          <cell r="X17703" t="str">
            <v>SP INT 3</v>
          </cell>
        </row>
        <row r="17704">
          <cell r="B17704">
            <v>7</v>
          </cell>
          <cell r="K17704" t="str">
            <v>MARKETING</v>
          </cell>
          <cell r="P17704">
            <v>43328.72</v>
          </cell>
          <cell r="Q17704">
            <v>46204</v>
          </cell>
          <cell r="W17704" t="str">
            <v>SP INT 3</v>
          </cell>
          <cell r="X17704" t="str">
            <v>SP INT 3</v>
          </cell>
        </row>
        <row r="17705">
          <cell r="B17705">
            <v>7</v>
          </cell>
          <cell r="K17705" t="str">
            <v>PLANTÕES E LOJAS</v>
          </cell>
          <cell r="P17705">
            <v>104.43</v>
          </cell>
          <cell r="Q17705">
            <v>46204</v>
          </cell>
          <cell r="W17705" t="str">
            <v>SP INT 3</v>
          </cell>
          <cell r="X17705" t="str">
            <v>SP INT 3</v>
          </cell>
        </row>
        <row r="17706">
          <cell r="B17706">
            <v>7</v>
          </cell>
          <cell r="K17706" t="str">
            <v>PLANTÕES E LOJAS</v>
          </cell>
          <cell r="P17706">
            <v>0</v>
          </cell>
          <cell r="Q17706">
            <v>46204</v>
          </cell>
          <cell r="W17706" t="str">
            <v>SP INT 3</v>
          </cell>
          <cell r="X17706" t="str">
            <v>SP INT 3</v>
          </cell>
        </row>
        <row r="17707">
          <cell r="B17707">
            <v>7</v>
          </cell>
          <cell r="K17707" t="str">
            <v>PLANTÕES E LOJAS</v>
          </cell>
          <cell r="P17707">
            <v>39.67</v>
          </cell>
          <cell r="Q17707">
            <v>46204</v>
          </cell>
          <cell r="W17707" t="str">
            <v>SP INT 3</v>
          </cell>
          <cell r="X17707" t="str">
            <v>SP INT 3</v>
          </cell>
        </row>
        <row r="17708">
          <cell r="B17708">
            <v>7</v>
          </cell>
          <cell r="K17708" t="str">
            <v>PLANTÕES E LOJAS</v>
          </cell>
          <cell r="P17708">
            <v>770.61999999999978</v>
          </cell>
          <cell r="Q17708">
            <v>46204</v>
          </cell>
          <cell r="W17708" t="str">
            <v>SP INT 3</v>
          </cell>
          <cell r="X17708" t="str">
            <v>SP INT 3</v>
          </cell>
        </row>
        <row r="17709">
          <cell r="B17709">
            <v>7</v>
          </cell>
          <cell r="K17709" t="str">
            <v>PLANTÕES E LOJAS</v>
          </cell>
          <cell r="P17709">
            <v>214.5</v>
          </cell>
          <cell r="Q17709">
            <v>46204</v>
          </cell>
          <cell r="W17709" t="str">
            <v>SP INT 3</v>
          </cell>
          <cell r="X17709" t="str">
            <v>SP INT 3</v>
          </cell>
        </row>
        <row r="17710">
          <cell r="B17710">
            <v>7</v>
          </cell>
          <cell r="K17710" t="str">
            <v>PLANTÕES E LOJAS</v>
          </cell>
          <cell r="P17710">
            <v>3720.72</v>
          </cell>
          <cell r="Q17710">
            <v>46204</v>
          </cell>
          <cell r="W17710" t="str">
            <v>SP INT 3</v>
          </cell>
          <cell r="X17710" t="str">
            <v>SP INT 3</v>
          </cell>
        </row>
        <row r="17711">
          <cell r="B17711">
            <v>7</v>
          </cell>
          <cell r="K17711" t="str">
            <v>PLANTÕES E LOJAS</v>
          </cell>
          <cell r="P17711">
            <v>0</v>
          </cell>
          <cell r="Q17711">
            <v>46204</v>
          </cell>
          <cell r="W17711" t="str">
            <v>SP INT 3</v>
          </cell>
          <cell r="X17711" t="str">
            <v>SP INT 3</v>
          </cell>
        </row>
        <row r="17712">
          <cell r="B17712">
            <v>7</v>
          </cell>
          <cell r="K17712" t="str">
            <v>PLANTÕES E LOJAS</v>
          </cell>
          <cell r="P17712">
            <v>2539.38</v>
          </cell>
          <cell r="Q17712">
            <v>46204</v>
          </cell>
          <cell r="W17712" t="str">
            <v>SP INT 3</v>
          </cell>
          <cell r="X17712" t="str">
            <v>SP INT 3</v>
          </cell>
        </row>
        <row r="17713">
          <cell r="B17713">
            <v>7</v>
          </cell>
          <cell r="K17713" t="str">
            <v>PLANTÕES E LOJAS</v>
          </cell>
          <cell r="P17713">
            <v>220.08</v>
          </cell>
          <cell r="Q17713">
            <v>46204</v>
          </cell>
          <cell r="W17713" t="str">
            <v>SP INT 3</v>
          </cell>
          <cell r="X17713" t="str">
            <v>SP INT 3</v>
          </cell>
        </row>
        <row r="17714">
          <cell r="B17714">
            <v>7</v>
          </cell>
          <cell r="K17714" t="str">
            <v>PLANTÕES E LOJAS</v>
          </cell>
          <cell r="P17714">
            <v>796.69</v>
          </cell>
          <cell r="Q17714">
            <v>46204</v>
          </cell>
          <cell r="W17714" t="str">
            <v>SP INT 3</v>
          </cell>
          <cell r="X17714" t="str">
            <v>SP INT 3</v>
          </cell>
        </row>
        <row r="17715">
          <cell r="B17715">
            <v>7</v>
          </cell>
          <cell r="K17715" t="str">
            <v>PLANTÕES E LOJAS</v>
          </cell>
          <cell r="P17715">
            <v>80.94</v>
          </cell>
          <cell r="Q17715">
            <v>46204</v>
          </cell>
          <cell r="W17715" t="str">
            <v>SP INT 3</v>
          </cell>
          <cell r="X17715" t="str">
            <v>SP INT 3</v>
          </cell>
        </row>
        <row r="17716">
          <cell r="B17716">
            <v>7</v>
          </cell>
          <cell r="K17716" t="str">
            <v>PLANTÕES E LOJAS</v>
          </cell>
          <cell r="P17716">
            <v>4528.3</v>
          </cell>
          <cell r="Q17716">
            <v>46204</v>
          </cell>
          <cell r="W17716" t="str">
            <v>SP INT 3</v>
          </cell>
          <cell r="X17716" t="str">
            <v>SP INT 3</v>
          </cell>
        </row>
        <row r="17717">
          <cell r="B17717">
            <v>7</v>
          </cell>
          <cell r="K17717" t="str">
            <v>PLANTÕES E LOJAS</v>
          </cell>
          <cell r="P17717">
            <v>0</v>
          </cell>
          <cell r="Q17717">
            <v>46204</v>
          </cell>
          <cell r="W17717" t="str">
            <v>SP INT 3</v>
          </cell>
          <cell r="X17717" t="str">
            <v>SP INT 3</v>
          </cell>
        </row>
        <row r="17718">
          <cell r="B17718">
            <v>7</v>
          </cell>
          <cell r="K17718" t="str">
            <v>PLANTÕES E LOJAS</v>
          </cell>
          <cell r="P17718">
            <v>1692.92</v>
          </cell>
          <cell r="Q17718">
            <v>46204</v>
          </cell>
          <cell r="W17718" t="str">
            <v>SP INT 3</v>
          </cell>
          <cell r="X17718" t="str">
            <v>SP INT 3</v>
          </cell>
        </row>
        <row r="17719">
          <cell r="B17719">
            <v>7</v>
          </cell>
          <cell r="K17719" t="str">
            <v>PLANTÕES E LOJAS</v>
          </cell>
          <cell r="P17719">
            <v>797.29</v>
          </cell>
          <cell r="Q17719">
            <v>46204</v>
          </cell>
          <cell r="W17719" t="str">
            <v>SP INT 3</v>
          </cell>
          <cell r="X17719" t="str">
            <v>SP INT 3</v>
          </cell>
        </row>
        <row r="17720">
          <cell r="B17720">
            <v>7</v>
          </cell>
          <cell r="K17720" t="str">
            <v>PLANTÕES E LOJAS</v>
          </cell>
          <cell r="P17720">
            <v>602.84</v>
          </cell>
          <cell r="Q17720">
            <v>46204</v>
          </cell>
          <cell r="W17720" t="str">
            <v>SP INT 3</v>
          </cell>
          <cell r="X17720" t="str">
            <v>SP INT 3</v>
          </cell>
        </row>
        <row r="17721">
          <cell r="B17721">
            <v>7</v>
          </cell>
          <cell r="K17721" t="str">
            <v>DESPESAS GERAIS</v>
          </cell>
          <cell r="P17721">
            <v>15</v>
          </cell>
          <cell r="Q17721">
            <v>46204</v>
          </cell>
          <cell r="W17721" t="str">
            <v>SP INT 3</v>
          </cell>
          <cell r="X17721" t="str">
            <v>SP INT 3</v>
          </cell>
        </row>
        <row r="17722">
          <cell r="B17722">
            <v>7</v>
          </cell>
          <cell r="K17722" t="str">
            <v>JURÍDICO</v>
          </cell>
          <cell r="P17722">
            <v>10761.27</v>
          </cell>
          <cell r="Q17722">
            <v>46204</v>
          </cell>
          <cell r="W17722" t="str">
            <v>SP INT 3</v>
          </cell>
          <cell r="X17722" t="str">
            <v>SP INT 3</v>
          </cell>
        </row>
        <row r="17723">
          <cell r="B17723">
            <v>7</v>
          </cell>
          <cell r="K17723" t="str">
            <v>JURÍDICO</v>
          </cell>
          <cell r="P17723">
            <v>130.69999999999999</v>
          </cell>
          <cell r="Q17723">
            <v>46204</v>
          </cell>
          <cell r="W17723" t="str">
            <v>SP INT 3</v>
          </cell>
          <cell r="X17723" t="str">
            <v>SP INT 3</v>
          </cell>
        </row>
        <row r="17724">
          <cell r="B17724">
            <v>7</v>
          </cell>
          <cell r="K17724" t="str">
            <v>JURÍDICO</v>
          </cell>
          <cell r="P17724">
            <v>-3282.1099999999997</v>
          </cell>
          <cell r="Q17724">
            <v>46204</v>
          </cell>
          <cell r="W17724" t="str">
            <v>SP INT 3</v>
          </cell>
          <cell r="X17724" t="str">
            <v>SP INT 3</v>
          </cell>
        </row>
        <row r="17725">
          <cell r="B17725">
            <v>7</v>
          </cell>
          <cell r="K17725" t="str">
            <v>JURÍDICO</v>
          </cell>
          <cell r="P17725">
            <v>1829.8500000000001</v>
          </cell>
          <cell r="Q17725">
            <v>46204</v>
          </cell>
          <cell r="W17725" t="str">
            <v>SP INT 3</v>
          </cell>
          <cell r="X17725" t="str">
            <v>SP INT 3</v>
          </cell>
        </row>
        <row r="17726">
          <cell r="B17726">
            <v>7</v>
          </cell>
          <cell r="K17726" t="str">
            <v>SALÁRIOS, ENCARGOS E BENEFÍCIOS</v>
          </cell>
          <cell r="P17726">
            <v>24</v>
          </cell>
          <cell r="Q17726">
            <v>46204</v>
          </cell>
          <cell r="W17726" t="str">
            <v>SP INT 3</v>
          </cell>
          <cell r="X17726" t="str">
            <v>SP INT 3</v>
          </cell>
        </row>
        <row r="17727">
          <cell r="B17727">
            <v>7</v>
          </cell>
          <cell r="K17727" t="str">
            <v>SALÁRIOS, ENCARGOS E BENEFÍCIOS</v>
          </cell>
          <cell r="P17727">
            <v>18.260000000000002</v>
          </cell>
          <cell r="Q17727">
            <v>46204</v>
          </cell>
          <cell r="W17727" t="str">
            <v>SP INT 3</v>
          </cell>
          <cell r="X17727" t="str">
            <v>SP INT 3</v>
          </cell>
        </row>
        <row r="17728">
          <cell r="B17728">
            <v>7</v>
          </cell>
          <cell r="K17728" t="str">
            <v>SERVIÇOS</v>
          </cell>
          <cell r="P17728">
            <v>0.44</v>
          </cell>
          <cell r="Q17728">
            <v>46204</v>
          </cell>
          <cell r="W17728" t="str">
            <v>SP INT 3</v>
          </cell>
          <cell r="X17728" t="str">
            <v>SP INT 3</v>
          </cell>
        </row>
        <row r="17729">
          <cell r="B17729">
            <v>7</v>
          </cell>
          <cell r="K17729" t="str">
            <v>PLANTÕES E LOJAS</v>
          </cell>
          <cell r="P17729">
            <v>362.32</v>
          </cell>
          <cell r="Q17729">
            <v>46204</v>
          </cell>
          <cell r="W17729" t="str">
            <v>SP INT 3</v>
          </cell>
          <cell r="X17729" t="str">
            <v>SP INT 3</v>
          </cell>
        </row>
        <row r="17730">
          <cell r="B17730">
            <v>7</v>
          </cell>
          <cell r="K17730" t="str">
            <v>PLANTÕES E LOJAS</v>
          </cell>
          <cell r="P17730">
            <v>39.67</v>
          </cell>
          <cell r="Q17730">
            <v>46204</v>
          </cell>
          <cell r="W17730" t="str">
            <v>SP INT 3</v>
          </cell>
          <cell r="X17730" t="str">
            <v>SP INT 3</v>
          </cell>
        </row>
        <row r="17731">
          <cell r="B17731">
            <v>7</v>
          </cell>
          <cell r="K17731" t="str">
            <v>PLANTÕES E LOJAS</v>
          </cell>
          <cell r="P17731">
            <v>11.94</v>
          </cell>
          <cell r="Q17731">
            <v>46204</v>
          </cell>
          <cell r="W17731" t="str">
            <v>SP INT 3</v>
          </cell>
          <cell r="X17731" t="str">
            <v>SP INT 3</v>
          </cell>
        </row>
        <row r="17732">
          <cell r="B17732">
            <v>7</v>
          </cell>
          <cell r="K17732" t="str">
            <v>PLANTÕES E LOJAS</v>
          </cell>
          <cell r="P17732">
            <v>1481.31</v>
          </cell>
          <cell r="Q17732">
            <v>46204</v>
          </cell>
          <cell r="W17732" t="str">
            <v>SP INT 3</v>
          </cell>
          <cell r="X17732" t="str">
            <v>SP INT 3</v>
          </cell>
        </row>
        <row r="17733">
          <cell r="B17733">
            <v>7</v>
          </cell>
          <cell r="K17733" t="str">
            <v>PLANTÕES E LOJAS</v>
          </cell>
          <cell r="P17733">
            <v>550.20000000000005</v>
          </cell>
          <cell r="Q17733">
            <v>46204</v>
          </cell>
          <cell r="W17733" t="str">
            <v>SP INT 3</v>
          </cell>
          <cell r="X17733" t="str">
            <v>SP INT 3</v>
          </cell>
        </row>
        <row r="17734">
          <cell r="B17734">
            <v>7</v>
          </cell>
          <cell r="K17734" t="str">
            <v>PLANTÕES E LOJAS</v>
          </cell>
          <cell r="P17734">
            <v>5681.5</v>
          </cell>
          <cell r="Q17734">
            <v>46204</v>
          </cell>
          <cell r="W17734" t="str">
            <v>SP INT 3</v>
          </cell>
          <cell r="X17734" t="str">
            <v>SP INT 3</v>
          </cell>
        </row>
        <row r="17735">
          <cell r="B17735">
            <v>7</v>
          </cell>
          <cell r="K17735" t="str">
            <v>PLANTÕES E LOJAS</v>
          </cell>
          <cell r="P17735">
            <v>1774.39</v>
          </cell>
          <cell r="Q17735">
            <v>46204</v>
          </cell>
          <cell r="W17735" t="str">
            <v>SP INT 3</v>
          </cell>
          <cell r="X17735" t="str">
            <v>SP INT 3</v>
          </cell>
        </row>
        <row r="17736">
          <cell r="B17736">
            <v>7</v>
          </cell>
          <cell r="K17736" t="str">
            <v>PLANTÕES E LOJAS</v>
          </cell>
          <cell r="P17736">
            <v>105.51</v>
          </cell>
          <cell r="Q17736">
            <v>46204</v>
          </cell>
          <cell r="W17736" t="str">
            <v>SP INT 3</v>
          </cell>
          <cell r="X17736" t="str">
            <v>SP INT 3</v>
          </cell>
        </row>
        <row r="17737">
          <cell r="B17737">
            <v>7</v>
          </cell>
          <cell r="K17737" t="str">
            <v>PLANTÕES E LOJAS</v>
          </cell>
          <cell r="P17737">
            <v>80.94</v>
          </cell>
          <cell r="Q17737">
            <v>46204</v>
          </cell>
          <cell r="W17737" t="str">
            <v>SP INT 3</v>
          </cell>
          <cell r="X17737" t="str">
            <v>SP INT 3</v>
          </cell>
        </row>
        <row r="17738">
          <cell r="B17738">
            <v>7</v>
          </cell>
          <cell r="K17738" t="str">
            <v>PLANTÕES E LOJAS</v>
          </cell>
          <cell r="P17738">
            <v>1022.55</v>
          </cell>
          <cell r="Q17738">
            <v>46204</v>
          </cell>
          <cell r="W17738" t="str">
            <v>SP INT 3</v>
          </cell>
          <cell r="X17738" t="str">
            <v>SP INT 3</v>
          </cell>
        </row>
        <row r="17739">
          <cell r="B17739">
            <v>7</v>
          </cell>
          <cell r="K17739" t="str">
            <v>PLANTÕES E LOJAS</v>
          </cell>
          <cell r="P17739">
            <v>0</v>
          </cell>
          <cell r="Q17739">
            <v>46204</v>
          </cell>
          <cell r="W17739" t="str">
            <v>SP INT 3</v>
          </cell>
          <cell r="X17739" t="str">
            <v>SP INT 3</v>
          </cell>
        </row>
        <row r="17740">
          <cell r="B17740">
            <v>7</v>
          </cell>
          <cell r="K17740" t="str">
            <v>PLANTÕES E LOJAS</v>
          </cell>
          <cell r="P17740">
            <v>39.67</v>
          </cell>
          <cell r="Q17740">
            <v>46204</v>
          </cell>
          <cell r="W17740" t="str">
            <v>SP INT 3</v>
          </cell>
          <cell r="X17740" t="str">
            <v>SP INT 3</v>
          </cell>
        </row>
        <row r="17741">
          <cell r="B17741">
            <v>7</v>
          </cell>
          <cell r="K17741" t="str">
            <v>PLANTÕES E LOJAS</v>
          </cell>
          <cell r="P17741">
            <v>211.62</v>
          </cell>
          <cell r="Q17741">
            <v>46204</v>
          </cell>
          <cell r="W17741" t="str">
            <v>SP INT 3</v>
          </cell>
          <cell r="X17741" t="str">
            <v>SP INT 3</v>
          </cell>
        </row>
        <row r="17742">
          <cell r="B17742">
            <v>7</v>
          </cell>
          <cell r="K17742" t="str">
            <v>PLANTÕES E LOJAS</v>
          </cell>
          <cell r="P17742">
            <v>858.31</v>
          </cell>
          <cell r="Q17742">
            <v>46204</v>
          </cell>
          <cell r="W17742" t="str">
            <v>SP INT 3</v>
          </cell>
          <cell r="X17742" t="str">
            <v>SP INT 3</v>
          </cell>
        </row>
        <row r="17743">
          <cell r="B17743">
            <v>7</v>
          </cell>
          <cell r="K17743" t="str">
            <v>PLANTÕES E LOJAS</v>
          </cell>
          <cell r="P17743">
            <v>52.9</v>
          </cell>
          <cell r="Q17743">
            <v>46204</v>
          </cell>
          <cell r="W17743" t="str">
            <v>SP INT 3</v>
          </cell>
          <cell r="X17743" t="str">
            <v>SP INT 3</v>
          </cell>
        </row>
        <row r="17744">
          <cell r="B17744">
            <v>7</v>
          </cell>
          <cell r="K17744" t="str">
            <v>PLANTÕES E LOJAS</v>
          </cell>
          <cell r="P17744">
            <v>52.9</v>
          </cell>
          <cell r="Q17744">
            <v>46204</v>
          </cell>
          <cell r="W17744" t="str">
            <v>SP INT 3</v>
          </cell>
          <cell r="X17744" t="str">
            <v>SP INT 3</v>
          </cell>
        </row>
        <row r="17745">
          <cell r="B17745">
            <v>7</v>
          </cell>
          <cell r="K17745" t="str">
            <v>PLANTÕES E LOJAS</v>
          </cell>
          <cell r="P17745">
            <v>45.5</v>
          </cell>
          <cell r="Q17745">
            <v>46204</v>
          </cell>
          <cell r="W17745" t="str">
            <v>SP INT 3</v>
          </cell>
          <cell r="X17745" t="str">
            <v>SP INT 3</v>
          </cell>
        </row>
        <row r="17746">
          <cell r="B17746">
            <v>7</v>
          </cell>
          <cell r="K17746" t="str">
            <v>DESPESAS GERAIS</v>
          </cell>
          <cell r="P17746">
            <v>10175</v>
          </cell>
          <cell r="Q17746">
            <v>46204</v>
          </cell>
          <cell r="W17746" t="str">
            <v>SP INT 3</v>
          </cell>
          <cell r="X17746" t="str">
            <v>SP INT 3</v>
          </cell>
        </row>
        <row r="17747">
          <cell r="B17747">
            <v>7</v>
          </cell>
          <cell r="K17747" t="str">
            <v>DESPESAS GERAIS</v>
          </cell>
          <cell r="P17747">
            <v>8800</v>
          </cell>
          <cell r="Q17747">
            <v>46204</v>
          </cell>
          <cell r="W17747" t="str">
            <v>SP INT 3</v>
          </cell>
          <cell r="X17747" t="str">
            <v>SP INT 3</v>
          </cell>
        </row>
        <row r="17748">
          <cell r="B17748">
            <v>7</v>
          </cell>
          <cell r="K17748" t="str">
            <v>ADMINISTRATIVO</v>
          </cell>
          <cell r="P17748">
            <v>33.47</v>
          </cell>
          <cell r="Q17748">
            <v>46204</v>
          </cell>
          <cell r="W17748" t="str">
            <v>SP INT 4</v>
          </cell>
          <cell r="X17748" t="str">
            <v>SP INT 4</v>
          </cell>
        </row>
        <row r="17749">
          <cell r="B17749">
            <v>7</v>
          </cell>
          <cell r="K17749" t="str">
            <v>COMISSÕES E PREMIAÇÕES (Contratada)</v>
          </cell>
          <cell r="P17749">
            <v>-48117.89066562277</v>
          </cell>
          <cell r="Q17749">
            <v>46204</v>
          </cell>
          <cell r="W17749" t="str">
            <v>SP INT 4</v>
          </cell>
          <cell r="X17749" t="str">
            <v>SP INT 4</v>
          </cell>
        </row>
        <row r="17750">
          <cell r="B17750">
            <v>7</v>
          </cell>
          <cell r="K17750" t="str">
            <v>JURÍDICO</v>
          </cell>
          <cell r="P17750">
            <v>8866.1200000000008</v>
          </cell>
          <cell r="Q17750">
            <v>46204</v>
          </cell>
          <cell r="W17750" t="str">
            <v>SP INT 4</v>
          </cell>
          <cell r="X17750" t="str">
            <v>SP INT 4</v>
          </cell>
        </row>
        <row r="17751">
          <cell r="B17751">
            <v>7</v>
          </cell>
          <cell r="K17751" t="str">
            <v>JURÍDICO</v>
          </cell>
          <cell r="P17751">
            <v>107.69000000000001</v>
          </cell>
          <cell r="Q17751">
            <v>46204</v>
          </cell>
          <cell r="W17751" t="str">
            <v>SP INT 4</v>
          </cell>
          <cell r="X17751" t="str">
            <v>SP INT 4</v>
          </cell>
        </row>
        <row r="17752">
          <cell r="B17752">
            <v>7</v>
          </cell>
          <cell r="K17752" t="str">
            <v>JURÍDICO</v>
          </cell>
          <cell r="P17752">
            <v>-2704.1100000000006</v>
          </cell>
          <cell r="Q17752">
            <v>46204</v>
          </cell>
          <cell r="W17752" t="str">
            <v>SP INT 4</v>
          </cell>
          <cell r="X17752" t="str">
            <v>SP INT 4</v>
          </cell>
        </row>
        <row r="17753">
          <cell r="B17753">
            <v>7</v>
          </cell>
          <cell r="K17753" t="str">
            <v>JURÍDICO</v>
          </cell>
          <cell r="P17753">
            <v>1507.6</v>
          </cell>
          <cell r="Q17753">
            <v>46204</v>
          </cell>
          <cell r="W17753" t="str">
            <v>SP INT 4</v>
          </cell>
          <cell r="X17753" t="str">
            <v>SP INT 4</v>
          </cell>
        </row>
        <row r="17754">
          <cell r="B17754">
            <v>7</v>
          </cell>
          <cell r="K17754" t="str">
            <v>SALÁRIOS, ENCARGOS E BENEFÍCIOS</v>
          </cell>
          <cell r="P17754">
            <v>80</v>
          </cell>
          <cell r="Q17754">
            <v>46204</v>
          </cell>
          <cell r="W17754" t="str">
            <v>SP INT 4</v>
          </cell>
          <cell r="X17754" t="str">
            <v>SP INT 4</v>
          </cell>
        </row>
        <row r="17755">
          <cell r="B17755">
            <v>7</v>
          </cell>
          <cell r="K17755" t="str">
            <v>SALÁRIOS, ENCARGOS E BENEFÍCIOS</v>
          </cell>
          <cell r="P17755">
            <v>66.42</v>
          </cell>
          <cell r="Q17755">
            <v>46204</v>
          </cell>
          <cell r="W17755" t="str">
            <v>SP INT 4</v>
          </cell>
          <cell r="X17755" t="str">
            <v>SP INT 4</v>
          </cell>
        </row>
        <row r="17756">
          <cell r="B17756">
            <v>7</v>
          </cell>
          <cell r="K17756" t="str">
            <v>VIAGEM E LOGÍSTICA</v>
          </cell>
          <cell r="P17756">
            <v>45.519999999999996</v>
          </cell>
          <cell r="Q17756">
            <v>46204</v>
          </cell>
          <cell r="W17756" t="str">
            <v>SP INT 4</v>
          </cell>
          <cell r="X17756" t="str">
            <v>SP INT 4</v>
          </cell>
        </row>
        <row r="17757">
          <cell r="B17757">
            <v>7</v>
          </cell>
          <cell r="K17757" t="str">
            <v>VIAGEM E LOGÍSTICA</v>
          </cell>
          <cell r="P17757">
            <v>114.67999999999999</v>
          </cell>
          <cell r="Q17757">
            <v>46204</v>
          </cell>
          <cell r="W17757" t="str">
            <v>SP INT 4</v>
          </cell>
          <cell r="X17757" t="str">
            <v>SP INT 4</v>
          </cell>
        </row>
        <row r="17758">
          <cell r="B17758">
            <v>7</v>
          </cell>
          <cell r="K17758" t="str">
            <v>MARKETING</v>
          </cell>
          <cell r="P17758">
            <v>73756.72</v>
          </cell>
          <cell r="Q17758">
            <v>46204</v>
          </cell>
          <cell r="W17758" t="str">
            <v>SP INT 4</v>
          </cell>
          <cell r="X17758" t="str">
            <v>SP INT 4</v>
          </cell>
        </row>
        <row r="17759">
          <cell r="B17759">
            <v>7</v>
          </cell>
          <cell r="K17759" t="str">
            <v>PLANTÕES E LOJAS</v>
          </cell>
          <cell r="P17759">
            <v>0</v>
          </cell>
          <cell r="Q17759">
            <v>46204</v>
          </cell>
          <cell r="W17759" t="str">
            <v>SP INT 4</v>
          </cell>
          <cell r="X17759" t="str">
            <v>SP INT 4</v>
          </cell>
        </row>
        <row r="17760">
          <cell r="B17760">
            <v>7</v>
          </cell>
          <cell r="K17760" t="str">
            <v>PLANTÕES E LOJAS</v>
          </cell>
          <cell r="P17760">
            <v>3668.9399999999996</v>
          </cell>
          <cell r="Q17760">
            <v>46204</v>
          </cell>
          <cell r="W17760" t="str">
            <v>SP INT 4</v>
          </cell>
          <cell r="X17760" t="str">
            <v>SP INT 4</v>
          </cell>
        </row>
        <row r="17761">
          <cell r="B17761">
            <v>7</v>
          </cell>
          <cell r="K17761" t="str">
            <v>SALÁRIOS, ENCARGOS E BENEFÍCIOS</v>
          </cell>
          <cell r="P17761">
            <v>8</v>
          </cell>
          <cell r="Q17761">
            <v>46204</v>
          </cell>
          <cell r="W17761" t="str">
            <v>SP INT 4</v>
          </cell>
          <cell r="X17761" t="str">
            <v>SP INT 4</v>
          </cell>
        </row>
        <row r="17762">
          <cell r="B17762">
            <v>7</v>
          </cell>
          <cell r="K17762" t="str">
            <v>SALÁRIOS, ENCARGOS E BENEFÍCIOS</v>
          </cell>
          <cell r="P17762">
            <v>10.57</v>
          </cell>
          <cell r="Q17762">
            <v>46204</v>
          </cell>
          <cell r="W17762" t="str">
            <v>SP INT 4</v>
          </cell>
          <cell r="X17762" t="str">
            <v>SP INT 4</v>
          </cell>
        </row>
        <row r="17763">
          <cell r="B17763">
            <v>7</v>
          </cell>
          <cell r="K17763" t="str">
            <v>SERVIÇOS</v>
          </cell>
          <cell r="P17763">
            <v>0.44</v>
          </cell>
          <cell r="Q17763">
            <v>46204</v>
          </cell>
          <cell r="W17763" t="str">
            <v>SP INT 4</v>
          </cell>
          <cell r="X17763" t="str">
            <v>SP INT 4</v>
          </cell>
        </row>
        <row r="17764">
          <cell r="B17764">
            <v>7</v>
          </cell>
          <cell r="K17764" t="str">
            <v>PLANTÕES E LOJAS</v>
          </cell>
          <cell r="P17764">
            <v>380.99</v>
          </cell>
          <cell r="Q17764">
            <v>46204</v>
          </cell>
          <cell r="W17764" t="str">
            <v>SP INT 4</v>
          </cell>
          <cell r="X17764" t="str">
            <v>SP INT 4</v>
          </cell>
        </row>
        <row r="17765">
          <cell r="B17765">
            <v>7</v>
          </cell>
          <cell r="K17765" t="str">
            <v>PLANTÕES E LOJAS</v>
          </cell>
          <cell r="P17765">
            <v>0</v>
          </cell>
          <cell r="Q17765">
            <v>46204</v>
          </cell>
          <cell r="W17765" t="str">
            <v>SP INT 4</v>
          </cell>
          <cell r="X17765" t="str">
            <v>SP INT 4</v>
          </cell>
        </row>
        <row r="17766">
          <cell r="B17766">
            <v>7</v>
          </cell>
          <cell r="K17766" t="str">
            <v>PLANTÕES E LOJAS</v>
          </cell>
          <cell r="P17766">
            <v>1692.92</v>
          </cell>
          <cell r="Q17766">
            <v>46204</v>
          </cell>
          <cell r="W17766" t="str">
            <v>SP INT 4</v>
          </cell>
          <cell r="X17766" t="str">
            <v>SP INT 4</v>
          </cell>
        </row>
        <row r="17767">
          <cell r="B17767">
            <v>7</v>
          </cell>
          <cell r="K17767" t="str">
            <v>PLANTÕES E LOJAS</v>
          </cell>
          <cell r="P17767">
            <v>4998.55</v>
          </cell>
          <cell r="Q17767">
            <v>46204</v>
          </cell>
          <cell r="W17767" t="str">
            <v>SP INT 4</v>
          </cell>
          <cell r="X17767" t="str">
            <v>SP INT 4</v>
          </cell>
        </row>
        <row r="17768">
          <cell r="B17768">
            <v>7</v>
          </cell>
          <cell r="K17768" t="str">
            <v>PLANTÕES E LOJAS</v>
          </cell>
          <cell r="P17768">
            <v>915.59</v>
          </cell>
          <cell r="Q17768">
            <v>46204</v>
          </cell>
          <cell r="W17768" t="str">
            <v>SP INT 4</v>
          </cell>
          <cell r="X17768" t="str">
            <v>SP INT 4</v>
          </cell>
        </row>
        <row r="17769">
          <cell r="B17769">
            <v>7</v>
          </cell>
          <cell r="K17769" t="str">
            <v>PLANTÕES E LOJAS</v>
          </cell>
          <cell r="P17769">
            <v>181.77</v>
          </cell>
          <cell r="Q17769">
            <v>46204</v>
          </cell>
          <cell r="W17769" t="str">
            <v>SP INT 4</v>
          </cell>
          <cell r="X17769" t="str">
            <v>SP INT 4</v>
          </cell>
        </row>
        <row r="17770">
          <cell r="B17770">
            <v>7</v>
          </cell>
          <cell r="K17770" t="str">
            <v>PLANTÕES E LOJAS</v>
          </cell>
          <cell r="P17770">
            <v>550.20000000000005</v>
          </cell>
          <cell r="Q17770">
            <v>46204</v>
          </cell>
          <cell r="W17770" t="str">
            <v>SP INT 4</v>
          </cell>
          <cell r="X17770" t="str">
            <v>SP INT 4</v>
          </cell>
        </row>
        <row r="17771">
          <cell r="B17771">
            <v>7</v>
          </cell>
          <cell r="K17771" t="str">
            <v>PLANTÕES E LOJAS</v>
          </cell>
          <cell r="P17771">
            <v>807.4</v>
          </cell>
          <cell r="Q17771">
            <v>46204</v>
          </cell>
          <cell r="W17771" t="str">
            <v>SP INT 4</v>
          </cell>
          <cell r="X17771" t="str">
            <v>SP INT 4</v>
          </cell>
        </row>
        <row r="17772">
          <cell r="B17772">
            <v>7</v>
          </cell>
          <cell r="K17772" t="str">
            <v>PLANTÕES E LOJAS</v>
          </cell>
          <cell r="P17772">
            <v>204.2</v>
          </cell>
          <cell r="Q17772">
            <v>46204</v>
          </cell>
          <cell r="W17772" t="str">
            <v>SP INT 4</v>
          </cell>
          <cell r="X17772" t="str">
            <v>SP INT 4</v>
          </cell>
        </row>
        <row r="17773">
          <cell r="B17773">
            <v>7</v>
          </cell>
          <cell r="K17773" t="str">
            <v>PLANTÕES E LOJAS</v>
          </cell>
          <cell r="P17773">
            <v>687.5</v>
          </cell>
          <cell r="Q17773">
            <v>46204</v>
          </cell>
          <cell r="W17773" t="str">
            <v>SP INT 4</v>
          </cell>
          <cell r="X17773" t="str">
            <v>SP INT 4</v>
          </cell>
        </row>
        <row r="17774">
          <cell r="B17774">
            <v>7</v>
          </cell>
          <cell r="K17774" t="str">
            <v>PLANTÕES E LOJAS</v>
          </cell>
          <cell r="P17774">
            <v>573</v>
          </cell>
          <cell r="Q17774">
            <v>46204</v>
          </cell>
          <cell r="W17774" t="str">
            <v>SP INT 4</v>
          </cell>
          <cell r="X17774" t="str">
            <v>SP INT 4</v>
          </cell>
        </row>
        <row r="17775">
          <cell r="B17775">
            <v>7</v>
          </cell>
          <cell r="K17775" t="str">
            <v>PLANTÕES E LOJAS</v>
          </cell>
          <cell r="P17775">
            <v>0</v>
          </cell>
          <cell r="Q17775">
            <v>46204</v>
          </cell>
          <cell r="W17775" t="str">
            <v>SP INT 4</v>
          </cell>
          <cell r="X17775" t="str">
            <v>SP INT 4</v>
          </cell>
        </row>
        <row r="17776">
          <cell r="B17776">
            <v>7</v>
          </cell>
          <cell r="K17776" t="str">
            <v>PLANTÕES E LOJAS</v>
          </cell>
          <cell r="P17776">
            <v>39.67</v>
          </cell>
          <cell r="Q17776">
            <v>46204</v>
          </cell>
          <cell r="W17776" t="str">
            <v>SP INT 4</v>
          </cell>
          <cell r="X17776" t="str">
            <v>SP INT 4</v>
          </cell>
        </row>
        <row r="17777">
          <cell r="B17777">
            <v>7</v>
          </cell>
          <cell r="K17777" t="str">
            <v>PLANTÕES E LOJAS</v>
          </cell>
          <cell r="P17777">
            <v>148.78</v>
          </cell>
          <cell r="Q17777">
            <v>46204</v>
          </cell>
          <cell r="W17777" t="str">
            <v>SP INT 4</v>
          </cell>
          <cell r="X17777" t="str">
            <v>SP INT 4</v>
          </cell>
        </row>
        <row r="17778">
          <cell r="B17778">
            <v>7</v>
          </cell>
          <cell r="K17778" t="str">
            <v>PLANTÕES E LOJAS</v>
          </cell>
          <cell r="P17778">
            <v>5574.13</v>
          </cell>
          <cell r="Q17778">
            <v>46204</v>
          </cell>
          <cell r="W17778" t="str">
            <v>SP INT 4</v>
          </cell>
          <cell r="X17778" t="str">
            <v>SP INT 4</v>
          </cell>
        </row>
        <row r="17779">
          <cell r="B17779">
            <v>7</v>
          </cell>
          <cell r="K17779" t="str">
            <v>PLANTÕES E LOJAS</v>
          </cell>
          <cell r="P17779">
            <v>315.39</v>
          </cell>
          <cell r="Q17779">
            <v>46204</v>
          </cell>
          <cell r="W17779" t="str">
            <v>SP INT 4</v>
          </cell>
          <cell r="X17779" t="str">
            <v>SP INT 4</v>
          </cell>
        </row>
        <row r="17780">
          <cell r="B17780">
            <v>7</v>
          </cell>
          <cell r="K17780" t="str">
            <v>PLANTÕES E LOJAS</v>
          </cell>
          <cell r="P17780">
            <v>1578.74</v>
          </cell>
          <cell r="Q17780">
            <v>46204</v>
          </cell>
          <cell r="W17780" t="str">
            <v>SP INT 4</v>
          </cell>
          <cell r="X17780" t="str">
            <v>SP INT 4</v>
          </cell>
        </row>
        <row r="17781">
          <cell r="B17781">
            <v>7</v>
          </cell>
          <cell r="K17781" t="str">
            <v>PLANTÕES E LOJAS</v>
          </cell>
          <cell r="P17781">
            <v>768.74</v>
          </cell>
          <cell r="Q17781">
            <v>46204</v>
          </cell>
          <cell r="W17781" t="str">
            <v>SP INT 4</v>
          </cell>
          <cell r="X17781" t="str">
            <v>SP INT 4</v>
          </cell>
        </row>
        <row r="17782">
          <cell r="B17782">
            <v>7</v>
          </cell>
          <cell r="K17782" t="str">
            <v>PLANTÕES E LOJAS</v>
          </cell>
          <cell r="P17782">
            <v>2226.19</v>
          </cell>
          <cell r="Q17782">
            <v>46204</v>
          </cell>
          <cell r="W17782" t="str">
            <v>SP INT 4</v>
          </cell>
          <cell r="X17782" t="str">
            <v>SP INT 4</v>
          </cell>
        </row>
        <row r="17783">
          <cell r="B17783">
            <v>7</v>
          </cell>
          <cell r="K17783" t="str">
            <v>PLANTÕES E LOJAS</v>
          </cell>
          <cell r="P17783">
            <v>6245.15</v>
          </cell>
          <cell r="Q17783">
            <v>46204</v>
          </cell>
          <cell r="W17783" t="str">
            <v>SP INT 4</v>
          </cell>
          <cell r="X17783" t="str">
            <v>SP INT 4</v>
          </cell>
        </row>
        <row r="17784">
          <cell r="B17784">
            <v>7</v>
          </cell>
          <cell r="K17784" t="str">
            <v>PLANTÕES E LOJAS</v>
          </cell>
          <cell r="P17784">
            <v>0</v>
          </cell>
          <cell r="Q17784">
            <v>46204</v>
          </cell>
          <cell r="W17784" t="str">
            <v>SP INT 4</v>
          </cell>
          <cell r="X17784" t="str">
            <v>SP INT 4</v>
          </cell>
        </row>
        <row r="17785">
          <cell r="B17785">
            <v>7</v>
          </cell>
          <cell r="K17785" t="str">
            <v>PLANTÕES E LOJAS</v>
          </cell>
          <cell r="P17785">
            <v>12.41</v>
          </cell>
          <cell r="Q17785">
            <v>46204</v>
          </cell>
          <cell r="W17785" t="str">
            <v>SP INT 4</v>
          </cell>
          <cell r="X17785" t="str">
            <v>SP INT 4</v>
          </cell>
        </row>
        <row r="17786">
          <cell r="B17786">
            <v>7</v>
          </cell>
          <cell r="K17786" t="str">
            <v>PLANTÕES E LOJAS</v>
          </cell>
          <cell r="P17786">
            <v>2751</v>
          </cell>
          <cell r="Q17786">
            <v>46204</v>
          </cell>
          <cell r="W17786" t="str">
            <v>SP INT 4</v>
          </cell>
          <cell r="X17786" t="str">
            <v>SP INT 4</v>
          </cell>
        </row>
        <row r="17787">
          <cell r="B17787">
            <v>7</v>
          </cell>
          <cell r="K17787" t="str">
            <v>PLANTÕES E LOJAS</v>
          </cell>
          <cell r="P17787">
            <v>2620.63</v>
          </cell>
          <cell r="Q17787">
            <v>46204</v>
          </cell>
          <cell r="W17787" t="str">
            <v>SP INT 4</v>
          </cell>
          <cell r="X17787" t="str">
            <v>SP INT 4</v>
          </cell>
        </row>
        <row r="17788">
          <cell r="B17788">
            <v>7</v>
          </cell>
          <cell r="K17788" t="str">
            <v>PLANTÕES E LOJAS</v>
          </cell>
          <cell r="P17788">
            <v>79.23</v>
          </cell>
          <cell r="Q17788">
            <v>46204</v>
          </cell>
          <cell r="W17788" t="str">
            <v>SP INT 4</v>
          </cell>
          <cell r="X17788" t="str">
            <v>SP INT 4</v>
          </cell>
        </row>
        <row r="17789">
          <cell r="B17789">
            <v>7</v>
          </cell>
          <cell r="K17789" t="str">
            <v>MARKETING</v>
          </cell>
          <cell r="P17789">
            <v>0</v>
          </cell>
          <cell r="Q17789">
            <v>46204</v>
          </cell>
          <cell r="W17789" t="str">
            <v>SP INT 4</v>
          </cell>
          <cell r="X17789" t="str">
            <v>SP INT 4</v>
          </cell>
        </row>
        <row r="17790">
          <cell r="B17790">
            <v>7</v>
          </cell>
          <cell r="K17790" t="str">
            <v>DESPESAS GERAIS</v>
          </cell>
          <cell r="P17790">
            <v>2704.11</v>
          </cell>
          <cell r="Q17790">
            <v>46204</v>
          </cell>
          <cell r="W17790" t="str">
            <v>SP INT 4</v>
          </cell>
          <cell r="X17790" t="str">
            <v>SP INT 4</v>
          </cell>
        </row>
        <row r="17791">
          <cell r="B17791">
            <v>7</v>
          </cell>
          <cell r="K17791" t="str">
            <v>SERV. DESP.E ITBI</v>
          </cell>
          <cell r="P17791">
            <v>13172.85</v>
          </cell>
          <cell r="Q17791">
            <v>46204</v>
          </cell>
          <cell r="W17791" t="str">
            <v>SP INT 4</v>
          </cell>
          <cell r="X17791" t="str">
            <v>SP INT 4</v>
          </cell>
        </row>
        <row r="17792">
          <cell r="B17792">
            <v>7</v>
          </cell>
          <cell r="K17792" t="str">
            <v>MARKETING</v>
          </cell>
          <cell r="P17792">
            <v>0</v>
          </cell>
          <cell r="Q17792">
            <v>46204</v>
          </cell>
          <cell r="W17792" t="str">
            <v>SP INT 5</v>
          </cell>
          <cell r="X17792" t="str">
            <v>SP INT 5</v>
          </cell>
        </row>
        <row r="17793">
          <cell r="B17793">
            <v>7</v>
          </cell>
          <cell r="K17793" t="str">
            <v>SALÁRIOS, ENCARGOS E BENEFÍCIOS</v>
          </cell>
          <cell r="P17793">
            <v>11.66</v>
          </cell>
          <cell r="Q17793">
            <v>46204</v>
          </cell>
          <cell r="W17793" t="str">
            <v>SP INT 5</v>
          </cell>
          <cell r="X17793" t="str">
            <v>SP INT 5</v>
          </cell>
        </row>
        <row r="17794">
          <cell r="B17794">
            <v>7</v>
          </cell>
          <cell r="K17794" t="str">
            <v>DESPESAS GERAIS</v>
          </cell>
          <cell r="P17794">
            <v>0</v>
          </cell>
          <cell r="Q17794">
            <v>46204</v>
          </cell>
          <cell r="W17794" t="str">
            <v>SP INT 5</v>
          </cell>
          <cell r="X17794" t="str">
            <v>SP INT 5</v>
          </cell>
        </row>
        <row r="17795">
          <cell r="B17795">
            <v>7</v>
          </cell>
          <cell r="K17795" t="str">
            <v>SERV. DESP.E ITBI</v>
          </cell>
          <cell r="P17795">
            <v>32391.51</v>
          </cell>
          <cell r="Q17795">
            <v>46204</v>
          </cell>
          <cell r="W17795" t="str">
            <v>SP INT 5</v>
          </cell>
          <cell r="X17795" t="str">
            <v>SP INT 5</v>
          </cell>
        </row>
        <row r="17796">
          <cell r="B17796">
            <v>7</v>
          </cell>
          <cell r="K17796" t="str">
            <v>ADMINISTRATIVO</v>
          </cell>
          <cell r="P17796">
            <v>35.18</v>
          </cell>
          <cell r="Q17796">
            <v>46204</v>
          </cell>
          <cell r="W17796" t="str">
            <v>SP INT 5</v>
          </cell>
          <cell r="X17796" t="str">
            <v>SP INT 5</v>
          </cell>
        </row>
        <row r="17797">
          <cell r="B17797">
            <v>7</v>
          </cell>
          <cell r="K17797" t="str">
            <v>COMISSÕES E PREMIAÇÕES (Contratada)</v>
          </cell>
          <cell r="P17797">
            <v>-25878.483021582015</v>
          </cell>
          <cell r="Q17797">
            <v>46204</v>
          </cell>
          <cell r="W17797" t="str">
            <v>SP INT 5</v>
          </cell>
          <cell r="X17797" t="str">
            <v>SP INT 5</v>
          </cell>
        </row>
        <row r="17798">
          <cell r="B17798">
            <v>7</v>
          </cell>
          <cell r="K17798" t="str">
            <v>JURÍDICO</v>
          </cell>
          <cell r="P17798">
            <v>2228.4700000000003</v>
          </cell>
          <cell r="Q17798">
            <v>46204</v>
          </cell>
          <cell r="W17798" t="str">
            <v>SP INT 5</v>
          </cell>
          <cell r="X17798" t="str">
            <v>SP INT 5</v>
          </cell>
        </row>
        <row r="17799">
          <cell r="B17799">
            <v>7</v>
          </cell>
          <cell r="K17799" t="str">
            <v>SALÁRIOS, ENCARGOS E BENEFÍCIOS</v>
          </cell>
          <cell r="P17799">
            <v>0</v>
          </cell>
          <cell r="Q17799">
            <v>46204</v>
          </cell>
          <cell r="W17799" t="str">
            <v>SP INT 5</v>
          </cell>
          <cell r="X17799" t="str">
            <v>SP INT 5</v>
          </cell>
        </row>
        <row r="17800">
          <cell r="B17800">
            <v>7</v>
          </cell>
          <cell r="K17800" t="str">
            <v>SALÁRIOS, ENCARGOS E BENEFÍCIOS</v>
          </cell>
          <cell r="P17800">
            <v>80</v>
          </cell>
          <cell r="Q17800">
            <v>46204</v>
          </cell>
          <cell r="W17800" t="str">
            <v>SP INT 5</v>
          </cell>
          <cell r="X17800" t="str">
            <v>SP INT 5</v>
          </cell>
        </row>
        <row r="17801">
          <cell r="B17801">
            <v>7</v>
          </cell>
          <cell r="K17801" t="str">
            <v>SALÁRIOS, ENCARGOS E BENEFÍCIOS</v>
          </cell>
          <cell r="P17801">
            <v>77.48</v>
          </cell>
          <cell r="Q17801">
            <v>46204</v>
          </cell>
          <cell r="W17801" t="str">
            <v>SP INT 5</v>
          </cell>
          <cell r="X17801" t="str">
            <v>SP INT 5</v>
          </cell>
        </row>
        <row r="17802">
          <cell r="B17802">
            <v>7</v>
          </cell>
          <cell r="K17802" t="str">
            <v>VIAGEM E LOGÍSTICA</v>
          </cell>
          <cell r="P17802">
            <v>29.310000000000002</v>
          </cell>
          <cell r="Q17802">
            <v>46204</v>
          </cell>
          <cell r="W17802" t="str">
            <v>SP INT 5</v>
          </cell>
          <cell r="X17802" t="str">
            <v>SP INT 5</v>
          </cell>
        </row>
        <row r="17803">
          <cell r="B17803">
            <v>7</v>
          </cell>
          <cell r="K17803" t="str">
            <v>VIAGEM E LOGÍSTICA</v>
          </cell>
          <cell r="P17803">
            <v>175.01999999999998</v>
          </cell>
          <cell r="Q17803">
            <v>46204</v>
          </cell>
          <cell r="W17803" t="str">
            <v>SP INT 5</v>
          </cell>
          <cell r="X17803" t="str">
            <v>SP INT 5</v>
          </cell>
        </row>
        <row r="17804">
          <cell r="B17804">
            <v>7</v>
          </cell>
          <cell r="K17804" t="str">
            <v>MARKETING</v>
          </cell>
          <cell r="P17804">
            <v>55471.85</v>
          </cell>
          <cell r="Q17804">
            <v>46204</v>
          </cell>
          <cell r="W17804" t="str">
            <v>SP INT 5</v>
          </cell>
          <cell r="X17804" t="str">
            <v>SP INT 5</v>
          </cell>
        </row>
        <row r="17805">
          <cell r="B17805">
            <v>7</v>
          </cell>
          <cell r="K17805" t="str">
            <v>PLANTÕES E LOJAS</v>
          </cell>
          <cell r="P17805">
            <v>6119.62</v>
          </cell>
          <cell r="Q17805">
            <v>46204</v>
          </cell>
          <cell r="W17805" t="str">
            <v>SP INT 5</v>
          </cell>
          <cell r="X17805" t="str">
            <v>SP INT 5</v>
          </cell>
        </row>
        <row r="17806">
          <cell r="B17806">
            <v>7</v>
          </cell>
          <cell r="K17806" t="str">
            <v>PLANTÕES E LOJAS</v>
          </cell>
          <cell r="P17806">
            <v>5041.43</v>
          </cell>
          <cell r="Q17806">
            <v>46204</v>
          </cell>
          <cell r="W17806" t="str">
            <v>SP INT 5</v>
          </cell>
          <cell r="X17806" t="str">
            <v>SP INT 5</v>
          </cell>
        </row>
        <row r="17807">
          <cell r="B17807">
            <v>7</v>
          </cell>
          <cell r="K17807" t="str">
            <v>PLANTÕES E LOJAS</v>
          </cell>
          <cell r="P17807">
            <v>0</v>
          </cell>
          <cell r="Q17807">
            <v>46204</v>
          </cell>
          <cell r="W17807" t="str">
            <v>SP INT 5</v>
          </cell>
          <cell r="X17807" t="str">
            <v>SP INT 5</v>
          </cell>
        </row>
        <row r="17808">
          <cell r="B17808">
            <v>7</v>
          </cell>
          <cell r="K17808" t="str">
            <v>PLANTÕES E LOJAS</v>
          </cell>
          <cell r="P17808">
            <v>39.67</v>
          </cell>
          <cell r="Q17808">
            <v>46204</v>
          </cell>
          <cell r="W17808" t="str">
            <v>SP INT 5</v>
          </cell>
          <cell r="X17808" t="str">
            <v>SP INT 5</v>
          </cell>
        </row>
        <row r="17809">
          <cell r="B17809">
            <v>7</v>
          </cell>
          <cell r="K17809" t="str">
            <v>PLANTÕES E LOJAS</v>
          </cell>
          <cell r="P17809">
            <v>211.62</v>
          </cell>
          <cell r="Q17809">
            <v>46204</v>
          </cell>
          <cell r="W17809" t="str">
            <v>SP INT 5</v>
          </cell>
          <cell r="X17809" t="str">
            <v>SP INT 5</v>
          </cell>
        </row>
        <row r="17810">
          <cell r="B17810">
            <v>7</v>
          </cell>
          <cell r="K17810" t="str">
            <v>PLANTÕES E LOJAS</v>
          </cell>
          <cell r="P17810">
            <v>2857.15</v>
          </cell>
          <cell r="Q17810">
            <v>46204</v>
          </cell>
          <cell r="W17810" t="str">
            <v>SP INT 5</v>
          </cell>
          <cell r="X17810" t="str">
            <v>SP INT 5</v>
          </cell>
        </row>
        <row r="17811">
          <cell r="B17811">
            <v>7</v>
          </cell>
          <cell r="K17811" t="str">
            <v>PLANTÕES E LOJAS</v>
          </cell>
          <cell r="P17811">
            <v>83.29</v>
          </cell>
          <cell r="Q17811">
            <v>46204</v>
          </cell>
          <cell r="W17811" t="str">
            <v>SP INT 5</v>
          </cell>
          <cell r="X17811" t="str">
            <v>SP INT 5</v>
          </cell>
        </row>
        <row r="17812">
          <cell r="B17812">
            <v>7</v>
          </cell>
          <cell r="K17812" t="str">
            <v>PLANTÕES E LOJAS</v>
          </cell>
          <cell r="P17812">
            <v>246.42</v>
          </cell>
          <cell r="Q17812">
            <v>46204</v>
          </cell>
          <cell r="W17812" t="str">
            <v>SP INT 5</v>
          </cell>
          <cell r="X17812" t="str">
            <v>SP INT 5</v>
          </cell>
        </row>
        <row r="17813">
          <cell r="B17813">
            <v>7</v>
          </cell>
          <cell r="K17813" t="str">
            <v>PLANTÕES E LOJAS</v>
          </cell>
          <cell r="P17813">
            <v>22.75</v>
          </cell>
          <cell r="Q17813">
            <v>46204</v>
          </cell>
          <cell r="W17813" t="str">
            <v>SP INT 5</v>
          </cell>
          <cell r="X17813" t="str">
            <v>SP INT 5</v>
          </cell>
        </row>
        <row r="17814">
          <cell r="B17814">
            <v>7</v>
          </cell>
          <cell r="K17814" t="str">
            <v>PLANTÕES E LOJAS</v>
          </cell>
          <cell r="P17814">
            <v>0</v>
          </cell>
          <cell r="Q17814">
            <v>46204</v>
          </cell>
          <cell r="W17814" t="str">
            <v>SP INT 5</v>
          </cell>
          <cell r="X17814" t="str">
            <v>SP INT 5</v>
          </cell>
        </row>
        <row r="17815">
          <cell r="B17815">
            <v>7</v>
          </cell>
          <cell r="K17815" t="str">
            <v>PLANTÕES E LOJAS</v>
          </cell>
          <cell r="P17815">
            <v>39.67</v>
          </cell>
          <cell r="Q17815">
            <v>46204</v>
          </cell>
          <cell r="W17815" t="str">
            <v>SP INT 5</v>
          </cell>
          <cell r="X17815" t="str">
            <v>SP INT 5</v>
          </cell>
        </row>
        <row r="17816">
          <cell r="B17816">
            <v>7</v>
          </cell>
          <cell r="K17816" t="str">
            <v>PLANTÕES E LOJAS</v>
          </cell>
          <cell r="P17816">
            <v>211.62</v>
          </cell>
          <cell r="Q17816">
            <v>46204</v>
          </cell>
          <cell r="W17816" t="str">
            <v>SP INT 5</v>
          </cell>
          <cell r="X17816" t="str">
            <v>SP INT 5</v>
          </cell>
        </row>
        <row r="17817">
          <cell r="B17817">
            <v>7</v>
          </cell>
          <cell r="K17817" t="str">
            <v>ADMINISTRATIVO</v>
          </cell>
          <cell r="P17817">
            <v>27.99</v>
          </cell>
          <cell r="Q17817">
            <v>46204</v>
          </cell>
          <cell r="W17817" t="str">
            <v>SP INT 5</v>
          </cell>
          <cell r="X17817" t="str">
            <v>SP INT 5</v>
          </cell>
        </row>
        <row r="17818">
          <cell r="B17818">
            <v>7</v>
          </cell>
          <cell r="K17818" t="str">
            <v>JURÍDICO</v>
          </cell>
          <cell r="P17818">
            <v>12740.97</v>
          </cell>
          <cell r="Q17818">
            <v>46204</v>
          </cell>
          <cell r="W17818" t="str">
            <v>SP INT 5</v>
          </cell>
          <cell r="X17818" t="str">
            <v>SP INT 5</v>
          </cell>
        </row>
        <row r="17819">
          <cell r="B17819">
            <v>7</v>
          </cell>
          <cell r="K17819" t="str">
            <v>JURÍDICO</v>
          </cell>
          <cell r="P17819">
            <v>154.75</v>
          </cell>
          <cell r="Q17819">
            <v>46204</v>
          </cell>
          <cell r="W17819" t="str">
            <v>SP INT 5</v>
          </cell>
          <cell r="X17819" t="str">
            <v>SP INT 5</v>
          </cell>
        </row>
        <row r="17820">
          <cell r="B17820">
            <v>7</v>
          </cell>
          <cell r="K17820" t="str">
            <v>JURÍDICO</v>
          </cell>
          <cell r="P17820">
            <v>-3885.9100000000003</v>
          </cell>
          <cell r="Q17820">
            <v>46204</v>
          </cell>
          <cell r="W17820" t="str">
            <v>SP INT 5</v>
          </cell>
          <cell r="X17820" t="str">
            <v>SP INT 5</v>
          </cell>
        </row>
        <row r="17821">
          <cell r="B17821">
            <v>7</v>
          </cell>
          <cell r="K17821" t="str">
            <v>JURÍDICO</v>
          </cell>
          <cell r="P17821">
            <v>2166.4800000000005</v>
          </cell>
          <cell r="Q17821">
            <v>46204</v>
          </cell>
          <cell r="W17821" t="str">
            <v>SP INT 5</v>
          </cell>
          <cell r="X17821" t="str">
            <v>SP INT 5</v>
          </cell>
        </row>
        <row r="17822">
          <cell r="B17822">
            <v>7</v>
          </cell>
          <cell r="K17822" t="str">
            <v>SALÁRIOS, ENCARGOS E BENEFÍCIOS</v>
          </cell>
          <cell r="P17822">
            <v>8</v>
          </cell>
          <cell r="Q17822">
            <v>46204</v>
          </cell>
          <cell r="W17822" t="str">
            <v>SP INT 5</v>
          </cell>
          <cell r="X17822" t="str">
            <v>SP INT 5</v>
          </cell>
        </row>
        <row r="17823">
          <cell r="B17823">
            <v>7</v>
          </cell>
          <cell r="K17823" t="str">
            <v>SALÁRIOS, ENCARGOS E BENEFÍCIOS</v>
          </cell>
          <cell r="P17823">
            <v>12.17</v>
          </cell>
          <cell r="Q17823">
            <v>46204</v>
          </cell>
          <cell r="W17823" t="str">
            <v>SP INT 5</v>
          </cell>
          <cell r="X17823" t="str">
            <v>SP INT 5</v>
          </cell>
        </row>
        <row r="17824">
          <cell r="B17824">
            <v>7</v>
          </cell>
          <cell r="K17824" t="str">
            <v>PLANTÕES E LOJAS</v>
          </cell>
          <cell r="P17824">
            <v>0</v>
          </cell>
          <cell r="Q17824">
            <v>46204</v>
          </cell>
          <cell r="W17824" t="str">
            <v>SP INT 5</v>
          </cell>
          <cell r="X17824" t="str">
            <v>SP INT 5</v>
          </cell>
        </row>
        <row r="17825">
          <cell r="B17825">
            <v>7</v>
          </cell>
          <cell r="K17825" t="str">
            <v>PLANTÕES E LOJAS</v>
          </cell>
          <cell r="P17825">
            <v>1904.54</v>
          </cell>
          <cell r="Q17825">
            <v>46204</v>
          </cell>
          <cell r="W17825" t="str">
            <v>SP INT 5</v>
          </cell>
          <cell r="X17825" t="str">
            <v>SP INT 5</v>
          </cell>
        </row>
        <row r="17826">
          <cell r="B17826">
            <v>7</v>
          </cell>
          <cell r="K17826" t="str">
            <v>PLANTÕES E LOJAS</v>
          </cell>
          <cell r="P17826">
            <v>2090.7600000000002</v>
          </cell>
          <cell r="Q17826">
            <v>46204</v>
          </cell>
          <cell r="W17826" t="str">
            <v>SP INT 5</v>
          </cell>
          <cell r="X17826" t="str">
            <v>SP INT 5</v>
          </cell>
        </row>
        <row r="17827">
          <cell r="B17827">
            <v>7</v>
          </cell>
          <cell r="K17827" t="str">
            <v>PLANTÕES E LOJAS</v>
          </cell>
          <cell r="P17827">
            <v>3233.59</v>
          </cell>
          <cell r="Q17827">
            <v>46204</v>
          </cell>
          <cell r="W17827" t="str">
            <v>SP INT 5</v>
          </cell>
          <cell r="X17827" t="str">
            <v>SP INT 5</v>
          </cell>
        </row>
        <row r="17828">
          <cell r="B17828">
            <v>7</v>
          </cell>
          <cell r="K17828" t="str">
            <v>PLANTÕES E LOJAS</v>
          </cell>
          <cell r="P17828">
            <v>965.89</v>
          </cell>
          <cell r="Q17828">
            <v>46204</v>
          </cell>
          <cell r="W17828" t="str">
            <v>SP INT 5</v>
          </cell>
          <cell r="X17828" t="str">
            <v>SP INT 5</v>
          </cell>
        </row>
        <row r="17829">
          <cell r="B17829">
            <v>7</v>
          </cell>
          <cell r="K17829" t="str">
            <v>PLANTÕES E LOJAS</v>
          </cell>
          <cell r="P17829">
            <v>1804.46</v>
          </cell>
          <cell r="Q17829">
            <v>46204</v>
          </cell>
          <cell r="W17829" t="str">
            <v>SP INT 5</v>
          </cell>
          <cell r="X17829" t="str">
            <v>SP INT 5</v>
          </cell>
        </row>
        <row r="17830">
          <cell r="B17830">
            <v>7</v>
          </cell>
          <cell r="K17830" t="str">
            <v>PLANTÕES E LOJAS</v>
          </cell>
          <cell r="P17830">
            <v>1182.93</v>
          </cell>
          <cell r="Q17830">
            <v>46204</v>
          </cell>
          <cell r="W17830" t="str">
            <v>SP INT 5</v>
          </cell>
          <cell r="X17830" t="str">
            <v>SP INT 5</v>
          </cell>
        </row>
        <row r="17831">
          <cell r="B17831">
            <v>7</v>
          </cell>
          <cell r="K17831" t="str">
            <v>SERV. DESP.E ITBI</v>
          </cell>
          <cell r="P17831">
            <v>41662.019999999997</v>
          </cell>
          <cell r="Q17831">
            <v>46204</v>
          </cell>
          <cell r="W17831" t="str">
            <v>SP INT 5</v>
          </cell>
          <cell r="X17831" t="str">
            <v>SP INT 5</v>
          </cell>
        </row>
        <row r="17832">
          <cell r="B17832">
            <v>7</v>
          </cell>
          <cell r="K17832" t="str">
            <v>ADMINISTRATIVO</v>
          </cell>
          <cell r="P17832">
            <v>1575.3</v>
          </cell>
          <cell r="Q17832">
            <v>46204</v>
          </cell>
          <cell r="W17832" t="str">
            <v>SP INT 6</v>
          </cell>
          <cell r="X17832" t="str">
            <v>SP INT 6</v>
          </cell>
        </row>
        <row r="17833">
          <cell r="B17833">
            <v>7</v>
          </cell>
          <cell r="K17833" t="str">
            <v>DESPESAS GERAIS</v>
          </cell>
          <cell r="P17833">
            <v>8800</v>
          </cell>
          <cell r="Q17833">
            <v>46204</v>
          </cell>
          <cell r="W17833" t="str">
            <v>SP INT 6</v>
          </cell>
          <cell r="X17833" t="str">
            <v>SP INT 6</v>
          </cell>
        </row>
        <row r="17834">
          <cell r="B17834">
            <v>7</v>
          </cell>
          <cell r="K17834" t="str">
            <v>PLANTÕES E LOJAS</v>
          </cell>
          <cell r="P17834">
            <v>0</v>
          </cell>
          <cell r="Q17834">
            <v>46204</v>
          </cell>
          <cell r="W17834" t="str">
            <v>SP INT 6</v>
          </cell>
          <cell r="X17834" t="str">
            <v>SP INT 6</v>
          </cell>
        </row>
        <row r="17835">
          <cell r="B17835">
            <v>7</v>
          </cell>
          <cell r="K17835" t="str">
            <v>PLANTÕES E LOJAS</v>
          </cell>
          <cell r="P17835">
            <v>1692.92</v>
          </cell>
          <cell r="Q17835">
            <v>46204</v>
          </cell>
          <cell r="W17835" t="str">
            <v>SP INT 6</v>
          </cell>
          <cell r="X17835" t="str">
            <v>SP INT 6</v>
          </cell>
        </row>
        <row r="17836">
          <cell r="B17836">
            <v>7</v>
          </cell>
          <cell r="K17836" t="str">
            <v>PLANTÕES E LOJAS</v>
          </cell>
          <cell r="P17836">
            <v>4998.55</v>
          </cell>
          <cell r="Q17836">
            <v>46204</v>
          </cell>
          <cell r="W17836" t="str">
            <v>SP INT 6</v>
          </cell>
          <cell r="X17836" t="str">
            <v>SP INT 6</v>
          </cell>
        </row>
        <row r="17837">
          <cell r="B17837">
            <v>7</v>
          </cell>
          <cell r="K17837" t="str">
            <v>PLANTÕES E LOJAS</v>
          </cell>
          <cell r="P17837">
            <v>5501.99</v>
          </cell>
          <cell r="Q17837">
            <v>46204</v>
          </cell>
          <cell r="W17837" t="str">
            <v>SP INT 6</v>
          </cell>
          <cell r="X17837" t="str">
            <v>SP INT 6</v>
          </cell>
        </row>
        <row r="17838">
          <cell r="B17838">
            <v>7</v>
          </cell>
          <cell r="K17838" t="str">
            <v>PLANTÕES E LOJAS</v>
          </cell>
          <cell r="P17838">
            <v>134.13</v>
          </cell>
          <cell r="Q17838">
            <v>46204</v>
          </cell>
          <cell r="W17838" t="str">
            <v>SP INT 6</v>
          </cell>
          <cell r="X17838" t="str">
            <v>SP INT 6</v>
          </cell>
        </row>
        <row r="17839">
          <cell r="B17839">
            <v>7</v>
          </cell>
          <cell r="K17839" t="str">
            <v>PLANTÕES E LOJAS</v>
          </cell>
          <cell r="P17839">
            <v>3630.79</v>
          </cell>
          <cell r="Q17839">
            <v>46204</v>
          </cell>
          <cell r="W17839" t="str">
            <v>SP INT 6</v>
          </cell>
          <cell r="X17839" t="str">
            <v>SP INT 6</v>
          </cell>
        </row>
        <row r="17840">
          <cell r="B17840">
            <v>7</v>
          </cell>
          <cell r="K17840" t="str">
            <v>PLANTÕES E LOJAS</v>
          </cell>
          <cell r="P17840">
            <v>0</v>
          </cell>
          <cell r="Q17840">
            <v>46204</v>
          </cell>
          <cell r="W17840" t="str">
            <v>SP INT 6</v>
          </cell>
          <cell r="X17840" t="str">
            <v>SP INT 6</v>
          </cell>
        </row>
        <row r="17841">
          <cell r="B17841">
            <v>7</v>
          </cell>
          <cell r="K17841" t="str">
            <v>PLANTÕES E LOJAS</v>
          </cell>
          <cell r="P17841">
            <v>2327.77</v>
          </cell>
          <cell r="Q17841">
            <v>46204</v>
          </cell>
          <cell r="W17841" t="str">
            <v>SP INT 6</v>
          </cell>
          <cell r="X17841" t="str">
            <v>SP INT 6</v>
          </cell>
        </row>
        <row r="17842">
          <cell r="B17842">
            <v>7</v>
          </cell>
          <cell r="K17842" t="str">
            <v>PLANTÕES E LOJAS</v>
          </cell>
          <cell r="P17842">
            <v>4382.34</v>
          </cell>
          <cell r="Q17842">
            <v>46204</v>
          </cell>
          <cell r="W17842" t="str">
            <v>SP INT 6</v>
          </cell>
          <cell r="X17842" t="str">
            <v>SP INT 6</v>
          </cell>
        </row>
        <row r="17843">
          <cell r="B17843">
            <v>7</v>
          </cell>
          <cell r="K17843" t="str">
            <v>PLANTÕES E LOJAS</v>
          </cell>
          <cell r="P17843">
            <v>201.83</v>
          </cell>
          <cell r="Q17843">
            <v>46204</v>
          </cell>
          <cell r="W17843" t="str">
            <v>SP INT 6</v>
          </cell>
          <cell r="X17843" t="str">
            <v>SP INT 6</v>
          </cell>
        </row>
        <row r="17844">
          <cell r="B17844">
            <v>7</v>
          </cell>
          <cell r="K17844" t="str">
            <v>PLANTÕES E LOJAS</v>
          </cell>
          <cell r="P17844">
            <v>0</v>
          </cell>
          <cell r="Q17844">
            <v>46204</v>
          </cell>
          <cell r="W17844" t="str">
            <v>SP INT 6</v>
          </cell>
          <cell r="X17844" t="str">
            <v>SP INT 6</v>
          </cell>
        </row>
        <row r="17845">
          <cell r="B17845">
            <v>7</v>
          </cell>
          <cell r="K17845" t="str">
            <v>PLANTÕES E LOJAS</v>
          </cell>
          <cell r="P17845">
            <v>39.67</v>
          </cell>
          <cell r="Q17845">
            <v>46204</v>
          </cell>
          <cell r="W17845" t="str">
            <v>SP INT 6</v>
          </cell>
          <cell r="X17845" t="str">
            <v>SP INT 6</v>
          </cell>
        </row>
        <row r="17846">
          <cell r="B17846">
            <v>7</v>
          </cell>
          <cell r="K17846" t="str">
            <v>PLANTÕES E LOJAS</v>
          </cell>
          <cell r="P17846">
            <v>220.08</v>
          </cell>
          <cell r="Q17846">
            <v>46204</v>
          </cell>
          <cell r="W17846" t="str">
            <v>SP INT 6</v>
          </cell>
          <cell r="X17846" t="str">
            <v>SP INT 6</v>
          </cell>
        </row>
        <row r="17847">
          <cell r="B17847">
            <v>7</v>
          </cell>
          <cell r="K17847" t="str">
            <v>PLANTÕES E LOJAS</v>
          </cell>
          <cell r="P17847">
            <v>3233.59</v>
          </cell>
          <cell r="Q17847">
            <v>46204</v>
          </cell>
          <cell r="W17847" t="str">
            <v>SP INT 6</v>
          </cell>
          <cell r="X17847" t="str">
            <v>SP INT 6</v>
          </cell>
        </row>
        <row r="17848">
          <cell r="B17848">
            <v>7</v>
          </cell>
          <cell r="K17848" t="str">
            <v>PLANTÕES E LOJAS</v>
          </cell>
          <cell r="P17848">
            <v>168.23</v>
          </cell>
          <cell r="Q17848">
            <v>46204</v>
          </cell>
          <cell r="W17848" t="str">
            <v>SP INT 6</v>
          </cell>
          <cell r="X17848" t="str">
            <v>SP INT 6</v>
          </cell>
        </row>
        <row r="17849">
          <cell r="B17849">
            <v>7</v>
          </cell>
          <cell r="K17849" t="str">
            <v>PLANTÕES E LOJAS</v>
          </cell>
          <cell r="P17849">
            <v>899.36</v>
          </cell>
          <cell r="Q17849">
            <v>46204</v>
          </cell>
          <cell r="W17849" t="str">
            <v>SP INT 6</v>
          </cell>
          <cell r="X17849" t="str">
            <v>SP INT 6</v>
          </cell>
        </row>
        <row r="17850">
          <cell r="B17850">
            <v>7</v>
          </cell>
          <cell r="K17850" t="str">
            <v>PLANTÕES E LOJAS</v>
          </cell>
          <cell r="P17850">
            <v>539.6</v>
          </cell>
          <cell r="Q17850">
            <v>46204</v>
          </cell>
          <cell r="W17850" t="str">
            <v>SP INT 6</v>
          </cell>
          <cell r="X17850" t="str">
            <v>SP INT 6</v>
          </cell>
        </row>
        <row r="17851">
          <cell r="B17851">
            <v>7</v>
          </cell>
          <cell r="K17851" t="str">
            <v>COMISSÕES E PREMIAÇÕES (Contratada)</v>
          </cell>
          <cell r="P17851">
            <v>-43721.79973661984</v>
          </cell>
          <cell r="Q17851">
            <v>46204</v>
          </cell>
          <cell r="W17851" t="str">
            <v>SP INT 6</v>
          </cell>
          <cell r="X17851" t="str">
            <v>SP INT 6</v>
          </cell>
        </row>
        <row r="17852">
          <cell r="B17852">
            <v>7</v>
          </cell>
          <cell r="K17852" t="str">
            <v>JURÍDICO</v>
          </cell>
          <cell r="P17852">
            <v>513.99</v>
          </cell>
          <cell r="Q17852">
            <v>46204</v>
          </cell>
          <cell r="W17852" t="str">
            <v>SP INT 6</v>
          </cell>
          <cell r="X17852" t="str">
            <v>SP INT 6</v>
          </cell>
        </row>
        <row r="17853">
          <cell r="B17853">
            <v>7</v>
          </cell>
          <cell r="K17853" t="str">
            <v>SALÁRIOS, ENCARGOS E BENEFÍCIOS</v>
          </cell>
          <cell r="P17853">
            <v>56</v>
          </cell>
          <cell r="Q17853">
            <v>46204</v>
          </cell>
          <cell r="W17853" t="str">
            <v>SP INT 6</v>
          </cell>
          <cell r="X17853" t="str">
            <v>SP INT 6</v>
          </cell>
        </row>
        <row r="17854">
          <cell r="B17854">
            <v>7</v>
          </cell>
          <cell r="K17854" t="str">
            <v>SALÁRIOS, ENCARGOS E BENEFÍCIOS</v>
          </cell>
          <cell r="P17854">
            <v>54.23</v>
          </cell>
          <cell r="Q17854">
            <v>46204</v>
          </cell>
          <cell r="W17854" t="str">
            <v>SP INT 6</v>
          </cell>
          <cell r="X17854" t="str">
            <v>SP INT 6</v>
          </cell>
        </row>
        <row r="17855">
          <cell r="B17855">
            <v>7</v>
          </cell>
          <cell r="K17855" t="str">
            <v>SALÁRIOS, ENCARGOS E BENEFÍCIOS</v>
          </cell>
          <cell r="P17855">
            <v>1769.79</v>
          </cell>
          <cell r="Q17855">
            <v>46204</v>
          </cell>
          <cell r="W17855" t="str">
            <v>SP INT 6</v>
          </cell>
          <cell r="X17855" t="str">
            <v>SP INT 6</v>
          </cell>
        </row>
        <row r="17856">
          <cell r="B17856">
            <v>7</v>
          </cell>
          <cell r="K17856" t="str">
            <v>VIAGEM E LOGÍSTICA</v>
          </cell>
          <cell r="P17856">
            <v>19.91</v>
          </cell>
          <cell r="Q17856">
            <v>46204</v>
          </cell>
          <cell r="W17856" t="str">
            <v>SP INT 6</v>
          </cell>
          <cell r="X17856" t="str">
            <v>SP INT 6</v>
          </cell>
        </row>
        <row r="17857">
          <cell r="B17857">
            <v>7</v>
          </cell>
          <cell r="K17857" t="str">
            <v>MARKETING</v>
          </cell>
          <cell r="P17857">
            <v>0</v>
          </cell>
          <cell r="Q17857">
            <v>46204</v>
          </cell>
          <cell r="W17857" t="str">
            <v>SP INT 6</v>
          </cell>
          <cell r="X17857" t="str">
            <v>SP INT 6</v>
          </cell>
        </row>
        <row r="17858">
          <cell r="B17858">
            <v>7</v>
          </cell>
          <cell r="K17858" t="str">
            <v>MARKETING</v>
          </cell>
          <cell r="P17858">
            <v>34554.15</v>
          </cell>
          <cell r="Q17858">
            <v>46204</v>
          </cell>
          <cell r="W17858" t="str">
            <v>SP INT 6</v>
          </cell>
          <cell r="X17858" t="str">
            <v>SP INT 6</v>
          </cell>
        </row>
        <row r="17859">
          <cell r="B17859">
            <v>7</v>
          </cell>
          <cell r="K17859" t="str">
            <v>PLANTÕES E LOJAS</v>
          </cell>
          <cell r="P17859">
            <v>0</v>
          </cell>
          <cell r="Q17859">
            <v>46204</v>
          </cell>
          <cell r="W17859" t="str">
            <v>SP INT 6</v>
          </cell>
          <cell r="X17859" t="str">
            <v>SP INT 6</v>
          </cell>
        </row>
        <row r="17860">
          <cell r="B17860">
            <v>7</v>
          </cell>
          <cell r="K17860" t="str">
            <v>PLANTÕES E LOJAS</v>
          </cell>
          <cell r="P17860">
            <v>4998.55</v>
          </cell>
          <cell r="Q17860">
            <v>46204</v>
          </cell>
          <cell r="W17860" t="str">
            <v>SP INT 6</v>
          </cell>
          <cell r="X17860" t="str">
            <v>SP INT 6</v>
          </cell>
        </row>
        <row r="17861">
          <cell r="B17861">
            <v>7</v>
          </cell>
          <cell r="K17861" t="str">
            <v>PLANTÕES E LOJAS</v>
          </cell>
          <cell r="P17861">
            <v>4361.9799999999996</v>
          </cell>
          <cell r="Q17861">
            <v>46204</v>
          </cell>
          <cell r="W17861" t="str">
            <v>SP INT 6</v>
          </cell>
          <cell r="X17861" t="str">
            <v>SP INT 6</v>
          </cell>
        </row>
        <row r="17862">
          <cell r="B17862">
            <v>7</v>
          </cell>
          <cell r="K17862" t="str">
            <v>PLANTÕES E LOJAS</v>
          </cell>
          <cell r="P17862">
            <v>140.37</v>
          </cell>
          <cell r="Q17862">
            <v>46204</v>
          </cell>
          <cell r="W17862" t="str">
            <v>SP INT 6</v>
          </cell>
          <cell r="X17862" t="str">
            <v>SP INT 6</v>
          </cell>
        </row>
        <row r="17863">
          <cell r="B17863">
            <v>7</v>
          </cell>
          <cell r="K17863" t="str">
            <v>PLANTÕES E LOJAS</v>
          </cell>
          <cell r="P17863">
            <v>2488.29</v>
          </cell>
          <cell r="Q17863">
            <v>46204</v>
          </cell>
          <cell r="W17863" t="str">
            <v>SP INT 6</v>
          </cell>
          <cell r="X17863" t="str">
            <v>SP INT 6</v>
          </cell>
        </row>
        <row r="17864">
          <cell r="B17864">
            <v>7</v>
          </cell>
          <cell r="K17864" t="str">
            <v>SERV. DESP.E ITBI</v>
          </cell>
          <cell r="P17864">
            <v>20915.419999999998</v>
          </cell>
          <cell r="Q17864">
            <v>46204</v>
          </cell>
          <cell r="W17864" t="str">
            <v>SP INT 6</v>
          </cell>
          <cell r="X17864" t="str">
            <v>SP INT 6</v>
          </cell>
        </row>
        <row r="17865">
          <cell r="B17865">
            <v>7</v>
          </cell>
          <cell r="K17865" t="str">
            <v>DESPESAS GERAIS</v>
          </cell>
          <cell r="P17865">
            <v>0</v>
          </cell>
          <cell r="Q17865">
            <v>46204</v>
          </cell>
          <cell r="W17865" t="str">
            <v>SP INT 6</v>
          </cell>
          <cell r="X17865" t="str">
            <v>SP INT 6</v>
          </cell>
        </row>
        <row r="17866">
          <cell r="B17866">
            <v>7</v>
          </cell>
          <cell r="K17866" t="str">
            <v>SERV. DESP.E ITBI</v>
          </cell>
          <cell r="P17866">
            <v>150117.21</v>
          </cell>
          <cell r="Q17866">
            <v>46204</v>
          </cell>
          <cell r="W17866" t="str">
            <v>SP INT 6</v>
          </cell>
          <cell r="X17866" t="str">
            <v>SP INT 6</v>
          </cell>
        </row>
        <row r="17867">
          <cell r="B17867">
            <v>7</v>
          </cell>
          <cell r="K17867" t="str">
            <v>ADMINISTRATIVO</v>
          </cell>
          <cell r="P17867">
            <v>12.99</v>
          </cell>
          <cell r="Q17867">
            <v>46204</v>
          </cell>
          <cell r="W17867" t="str">
            <v>SENSIA CP</v>
          </cell>
          <cell r="X17867" t="str">
            <v>SENSIA</v>
          </cell>
        </row>
        <row r="17868">
          <cell r="B17868">
            <v>7</v>
          </cell>
          <cell r="K17868" t="str">
            <v>COMISSÕES E PREMIAÇÕES (Contratada)</v>
          </cell>
          <cell r="P17868">
            <v>-47601.22458147788</v>
          </cell>
          <cell r="Q17868">
            <v>46204</v>
          </cell>
          <cell r="W17868" t="str">
            <v>SENSIA CP</v>
          </cell>
          <cell r="X17868" t="str">
            <v>SENSIA</v>
          </cell>
        </row>
        <row r="17869">
          <cell r="B17869">
            <v>7</v>
          </cell>
          <cell r="K17869" t="str">
            <v>COMISSÕES E PREMIAÇÕES (Contratada)</v>
          </cell>
          <cell r="P17869">
            <v>338.01049679746569</v>
          </cell>
          <cell r="Q17869">
            <v>46204</v>
          </cell>
          <cell r="W17869" t="str">
            <v>SENSIA CP</v>
          </cell>
          <cell r="X17869" t="str">
            <v>SENSIA</v>
          </cell>
        </row>
        <row r="17870">
          <cell r="B17870">
            <v>7</v>
          </cell>
          <cell r="K17870" t="str">
            <v>MARKETING</v>
          </cell>
          <cell r="P17870">
            <v>16000</v>
          </cell>
          <cell r="Q17870">
            <v>46204</v>
          </cell>
          <cell r="W17870" t="str">
            <v>SENSIA CP</v>
          </cell>
          <cell r="X17870" t="str">
            <v>SENSIA</v>
          </cell>
        </row>
        <row r="17871">
          <cell r="B17871">
            <v>7</v>
          </cell>
          <cell r="K17871" t="str">
            <v>MARKETING</v>
          </cell>
          <cell r="P17871">
            <v>16314</v>
          </cell>
          <cell r="Q17871">
            <v>46204</v>
          </cell>
          <cell r="W17871" t="str">
            <v>SENSIA CP</v>
          </cell>
          <cell r="X17871" t="str">
            <v>SENSIA</v>
          </cell>
        </row>
        <row r="17872">
          <cell r="B17872">
            <v>7</v>
          </cell>
          <cell r="K17872" t="str">
            <v>SALÁRIOS, ENCARGOS E BENEFÍCIOS</v>
          </cell>
          <cell r="P17872">
            <v>24</v>
          </cell>
          <cell r="Q17872">
            <v>46204</v>
          </cell>
          <cell r="W17872" t="str">
            <v>SENSIA CP</v>
          </cell>
          <cell r="X17872" t="str">
            <v>SENSIA</v>
          </cell>
        </row>
        <row r="17873">
          <cell r="B17873">
            <v>7</v>
          </cell>
          <cell r="K17873" t="str">
            <v>VIAGEM E LOGÍSTICA</v>
          </cell>
          <cell r="P17873">
            <v>9.9999999999980105E-3</v>
          </cell>
          <cell r="Q17873">
            <v>46204</v>
          </cell>
          <cell r="W17873" t="str">
            <v>SENSIA CP</v>
          </cell>
          <cell r="X17873" t="str">
            <v>SENSIA</v>
          </cell>
        </row>
        <row r="17874">
          <cell r="B17874">
            <v>7</v>
          </cell>
          <cell r="K17874" t="str">
            <v>VIAGEM E LOGÍSTICA</v>
          </cell>
          <cell r="P17874">
            <v>2515.34</v>
          </cell>
          <cell r="Q17874">
            <v>46204</v>
          </cell>
          <cell r="W17874" t="str">
            <v>SENSIA CP</v>
          </cell>
          <cell r="X17874" t="str">
            <v>SENSIA</v>
          </cell>
        </row>
        <row r="17875">
          <cell r="B17875">
            <v>7</v>
          </cell>
          <cell r="K17875" t="str">
            <v>VIAGEM E LOGÍSTICA</v>
          </cell>
          <cell r="P17875">
            <v>12.41</v>
          </cell>
          <cell r="Q17875">
            <v>46204</v>
          </cell>
          <cell r="W17875" t="str">
            <v>SENSIA CP</v>
          </cell>
          <cell r="X17875" t="str">
            <v>SENSIA</v>
          </cell>
        </row>
        <row r="17876">
          <cell r="B17876">
            <v>7</v>
          </cell>
          <cell r="K17876" t="str">
            <v>PLANTÕES E LOJAS</v>
          </cell>
          <cell r="P17876">
            <v>2116.15</v>
          </cell>
          <cell r="Q17876">
            <v>46204</v>
          </cell>
          <cell r="W17876" t="str">
            <v>SENSIA CP</v>
          </cell>
          <cell r="X17876" t="str">
            <v>SENSIA</v>
          </cell>
        </row>
        <row r="17877">
          <cell r="B17877">
            <v>7</v>
          </cell>
          <cell r="K17877" t="str">
            <v>PLANTÕES E LOJAS</v>
          </cell>
          <cell r="P17877">
            <v>0</v>
          </cell>
          <cell r="Q17877">
            <v>46204</v>
          </cell>
          <cell r="W17877" t="str">
            <v>SENSIA CP</v>
          </cell>
          <cell r="X17877" t="str">
            <v>SENSIA</v>
          </cell>
        </row>
        <row r="17878">
          <cell r="B17878">
            <v>7</v>
          </cell>
          <cell r="K17878" t="str">
            <v>PLANTÕES E LOJAS</v>
          </cell>
          <cell r="P17878">
            <v>39.67</v>
          </cell>
          <cell r="Q17878">
            <v>46204</v>
          </cell>
          <cell r="W17878" t="str">
            <v>SENSIA CP</v>
          </cell>
          <cell r="X17878" t="str">
            <v>SENSIA</v>
          </cell>
        </row>
        <row r="17879">
          <cell r="B17879">
            <v>7</v>
          </cell>
          <cell r="K17879" t="str">
            <v>PLANTÕES E LOJAS</v>
          </cell>
          <cell r="P17879">
            <v>2327.77</v>
          </cell>
          <cell r="Q17879">
            <v>46204</v>
          </cell>
          <cell r="W17879" t="str">
            <v>SENSIA CP</v>
          </cell>
          <cell r="X17879" t="str">
            <v>SENSIA</v>
          </cell>
        </row>
        <row r="17880">
          <cell r="B17880">
            <v>7</v>
          </cell>
          <cell r="K17880" t="str">
            <v>PLANTÕES E LOJAS</v>
          </cell>
          <cell r="P17880">
            <v>5373.44</v>
          </cell>
          <cell r="Q17880">
            <v>46204</v>
          </cell>
          <cell r="W17880" t="str">
            <v>SENSIA CP</v>
          </cell>
          <cell r="X17880" t="str">
            <v>SENSIA</v>
          </cell>
        </row>
        <row r="17881">
          <cell r="B17881">
            <v>7</v>
          </cell>
          <cell r="K17881" t="str">
            <v>PLANTÕES E LOJAS</v>
          </cell>
          <cell r="P17881">
            <v>4169.43</v>
          </cell>
          <cell r="Q17881">
            <v>46204</v>
          </cell>
          <cell r="W17881" t="str">
            <v>SENSIA CP</v>
          </cell>
          <cell r="X17881" t="str">
            <v>SENSIA</v>
          </cell>
        </row>
        <row r="17882">
          <cell r="B17882">
            <v>7</v>
          </cell>
          <cell r="K17882" t="str">
            <v>PLANTÕES E LOJAS</v>
          </cell>
          <cell r="P17882">
            <v>9.59</v>
          </cell>
          <cell r="Q17882">
            <v>46204</v>
          </cell>
          <cell r="W17882" t="str">
            <v>SENSIA CP</v>
          </cell>
          <cell r="X17882" t="str">
            <v>SENSIA</v>
          </cell>
        </row>
        <row r="17883">
          <cell r="B17883">
            <v>7</v>
          </cell>
          <cell r="K17883" t="str">
            <v>PLANTÕES E LOJAS</v>
          </cell>
          <cell r="P17883">
            <v>2090.6</v>
          </cell>
          <cell r="Q17883">
            <v>46204</v>
          </cell>
          <cell r="W17883" t="str">
            <v>SENSIA CP</v>
          </cell>
          <cell r="X17883" t="str">
            <v>SENSIA</v>
          </cell>
        </row>
        <row r="17884">
          <cell r="B17884">
            <v>7</v>
          </cell>
          <cell r="K17884" t="str">
            <v>PLANTÕES E LOJAS</v>
          </cell>
          <cell r="P17884">
            <v>0</v>
          </cell>
          <cell r="Q17884">
            <v>46204</v>
          </cell>
          <cell r="W17884" t="str">
            <v>SENSIA CP</v>
          </cell>
          <cell r="X17884" t="str">
            <v>SENSIA</v>
          </cell>
        </row>
        <row r="17885">
          <cell r="B17885">
            <v>7</v>
          </cell>
          <cell r="K17885" t="str">
            <v>PLANTÕES E LOJAS</v>
          </cell>
          <cell r="P17885">
            <v>39.67</v>
          </cell>
          <cell r="Q17885">
            <v>46204</v>
          </cell>
          <cell r="W17885" t="str">
            <v>SENSIA CP</v>
          </cell>
          <cell r="X17885" t="str">
            <v>SENSIA</v>
          </cell>
        </row>
        <row r="17886">
          <cell r="B17886">
            <v>7</v>
          </cell>
          <cell r="K17886" t="str">
            <v>PLANTÕES E LOJAS</v>
          </cell>
          <cell r="P17886">
            <v>423.23</v>
          </cell>
          <cell r="Q17886">
            <v>46204</v>
          </cell>
          <cell r="W17886" t="str">
            <v>SENSIA CP</v>
          </cell>
          <cell r="X17886" t="str">
            <v>SENSIA</v>
          </cell>
        </row>
        <row r="17887">
          <cell r="B17887">
            <v>7</v>
          </cell>
          <cell r="K17887" t="str">
            <v>PLANTÕES E LOJAS</v>
          </cell>
          <cell r="P17887">
            <v>2433.59</v>
          </cell>
          <cell r="Q17887">
            <v>46204</v>
          </cell>
          <cell r="W17887" t="str">
            <v>SENSIA CP</v>
          </cell>
          <cell r="X17887" t="str">
            <v>SENSIA</v>
          </cell>
        </row>
        <row r="17888">
          <cell r="B17888">
            <v>7</v>
          </cell>
          <cell r="K17888" t="str">
            <v>PLANTÕES E LOJAS</v>
          </cell>
          <cell r="P17888">
            <v>1521.23</v>
          </cell>
          <cell r="Q17888">
            <v>46204</v>
          </cell>
          <cell r="W17888" t="str">
            <v>SENSIA CP</v>
          </cell>
          <cell r="X17888" t="str">
            <v>SENSIA</v>
          </cell>
        </row>
        <row r="17889">
          <cell r="B17889">
            <v>7</v>
          </cell>
          <cell r="K17889" t="str">
            <v>PLANTÕES E LOJAS</v>
          </cell>
          <cell r="P17889">
            <v>350</v>
          </cell>
          <cell r="Q17889">
            <v>46204</v>
          </cell>
          <cell r="W17889" t="str">
            <v>SENSIA CP</v>
          </cell>
          <cell r="X17889" t="str">
            <v>SENSIA</v>
          </cell>
        </row>
        <row r="17890">
          <cell r="B17890">
            <v>7</v>
          </cell>
          <cell r="K17890" t="str">
            <v>PLANTÕES E LOJAS</v>
          </cell>
          <cell r="P17890">
            <v>178.02</v>
          </cell>
          <cell r="Q17890">
            <v>46204</v>
          </cell>
          <cell r="W17890" t="str">
            <v>SENSIA CP</v>
          </cell>
          <cell r="X17890" t="str">
            <v>SENSIA</v>
          </cell>
        </row>
        <row r="17891">
          <cell r="B17891">
            <v>7</v>
          </cell>
          <cell r="K17891" t="str">
            <v>COMISSÕES E PREMIAÇÕES (Contratada)</v>
          </cell>
          <cell r="P17891">
            <v>26371.579374684356</v>
          </cell>
          <cell r="Q17891">
            <v>46204</v>
          </cell>
          <cell r="W17891" t="str">
            <v>SENSIA RP</v>
          </cell>
          <cell r="X17891" t="str">
            <v>SENSIA</v>
          </cell>
        </row>
        <row r="17892">
          <cell r="B17892">
            <v>7</v>
          </cell>
          <cell r="K17892" t="str">
            <v>COMISSÕES E PREMIAÇÕES (Contratada)</v>
          </cell>
          <cell r="P17892">
            <v>-3840.1414074020158</v>
          </cell>
          <cell r="Q17892">
            <v>46204</v>
          </cell>
          <cell r="W17892" t="str">
            <v>SENSIA RP</v>
          </cell>
          <cell r="X17892" t="str">
            <v>SENSIA</v>
          </cell>
        </row>
        <row r="17893">
          <cell r="B17893">
            <v>7</v>
          </cell>
          <cell r="K17893" t="str">
            <v>MARKETING</v>
          </cell>
          <cell r="P17893">
            <v>15000</v>
          </cell>
          <cell r="Q17893">
            <v>46204</v>
          </cell>
          <cell r="W17893" t="str">
            <v>SENSIA RP</v>
          </cell>
          <cell r="X17893" t="str">
            <v>SENSIA</v>
          </cell>
        </row>
        <row r="17894">
          <cell r="B17894">
            <v>7</v>
          </cell>
          <cell r="K17894" t="str">
            <v>MARKETING</v>
          </cell>
          <cell r="P17894">
            <v>3544.83</v>
          </cell>
          <cell r="Q17894">
            <v>46204</v>
          </cell>
          <cell r="W17894" t="str">
            <v>SENSIA RP</v>
          </cell>
          <cell r="X17894" t="str">
            <v>SENSIA</v>
          </cell>
        </row>
        <row r="17895">
          <cell r="B17895">
            <v>7</v>
          </cell>
          <cell r="K17895" t="str">
            <v>MARKETING</v>
          </cell>
          <cell r="P17895">
            <v>17762.5</v>
          </cell>
          <cell r="Q17895">
            <v>46204</v>
          </cell>
          <cell r="W17895" t="str">
            <v>SENSIA RP</v>
          </cell>
          <cell r="X17895" t="str">
            <v>SENSIA</v>
          </cell>
        </row>
        <row r="17896">
          <cell r="B17896">
            <v>7</v>
          </cell>
          <cell r="K17896" t="str">
            <v>SALÁRIOS, ENCARGOS E BENEFÍCIOS</v>
          </cell>
          <cell r="P17896">
            <v>0</v>
          </cell>
          <cell r="Q17896">
            <v>46204</v>
          </cell>
          <cell r="W17896" t="str">
            <v>SENSIA RP</v>
          </cell>
          <cell r="X17896" t="str">
            <v>SENSIA</v>
          </cell>
        </row>
        <row r="17897">
          <cell r="B17897">
            <v>7</v>
          </cell>
          <cell r="K17897" t="str">
            <v>SALÁRIOS, ENCARGOS E BENEFÍCIOS</v>
          </cell>
          <cell r="P17897">
            <v>24</v>
          </cell>
          <cell r="Q17897">
            <v>46204</v>
          </cell>
          <cell r="W17897" t="str">
            <v>SENSIA RP</v>
          </cell>
          <cell r="X17897" t="str">
            <v>SENSIA</v>
          </cell>
        </row>
        <row r="17898">
          <cell r="B17898">
            <v>7</v>
          </cell>
          <cell r="K17898" t="str">
            <v>VIAGEM E LOGÍSTICA</v>
          </cell>
          <cell r="P17898">
            <v>10.89</v>
          </cell>
          <cell r="Q17898">
            <v>46204</v>
          </cell>
          <cell r="W17898" t="str">
            <v>SENSIA RP</v>
          </cell>
          <cell r="X17898" t="str">
            <v>SENSIA</v>
          </cell>
        </row>
        <row r="17899">
          <cell r="B17899">
            <v>7</v>
          </cell>
          <cell r="K17899" t="str">
            <v>PLANTÕES E LOJAS</v>
          </cell>
          <cell r="P17899">
            <v>0</v>
          </cell>
          <cell r="Q17899">
            <v>46204</v>
          </cell>
          <cell r="W17899" t="str">
            <v>SENSIA RP</v>
          </cell>
          <cell r="X17899" t="str">
            <v>SENSIA</v>
          </cell>
        </row>
        <row r="17900">
          <cell r="B17900">
            <v>7</v>
          </cell>
          <cell r="K17900" t="str">
            <v>PLANTÕES E LOJAS</v>
          </cell>
          <cell r="P17900">
            <v>7535.53</v>
          </cell>
          <cell r="Q17900">
            <v>46204</v>
          </cell>
          <cell r="W17900" t="str">
            <v>SENSIA RP</v>
          </cell>
          <cell r="X17900" t="str">
            <v>SENSIA</v>
          </cell>
        </row>
        <row r="17901">
          <cell r="B17901">
            <v>8</v>
          </cell>
          <cell r="K17901" t="str">
            <v>VIAGEM E LOGÍSTICA</v>
          </cell>
          <cell r="P17901">
            <v>44.81</v>
          </cell>
          <cell r="Q17901">
            <v>46235</v>
          </cell>
          <cell r="W17901" t="str">
            <v>DIRETORIA SPI</v>
          </cell>
          <cell r="X17901" t="str">
            <v>DIRETORIA SPI</v>
          </cell>
        </row>
        <row r="17902">
          <cell r="B17902">
            <v>8</v>
          </cell>
          <cell r="K17902" t="str">
            <v>VIAGEM E LOGÍSTICA</v>
          </cell>
          <cell r="P17902">
            <v>214.55999999999997</v>
          </cell>
          <cell r="Q17902">
            <v>46235</v>
          </cell>
          <cell r="W17902" t="str">
            <v>DIRETORIA SPI</v>
          </cell>
          <cell r="X17902" t="str">
            <v>DIRETORIA SPI</v>
          </cell>
        </row>
        <row r="17903">
          <cell r="B17903">
            <v>8</v>
          </cell>
          <cell r="K17903" t="str">
            <v>VIAGEM E LOGÍSTICA</v>
          </cell>
          <cell r="P17903">
            <v>104</v>
          </cell>
          <cell r="Q17903">
            <v>46235</v>
          </cell>
          <cell r="W17903" t="str">
            <v>DIRETORIA SPI</v>
          </cell>
          <cell r="X17903" t="str">
            <v>DIRETORIA SPI</v>
          </cell>
        </row>
        <row r="17904">
          <cell r="B17904">
            <v>8</v>
          </cell>
          <cell r="K17904" t="str">
            <v>SALÁRIOS, ENCARGOS E BENEFÍCIOS</v>
          </cell>
          <cell r="P17904">
            <v>103.2</v>
          </cell>
          <cell r="Q17904">
            <v>46235</v>
          </cell>
          <cell r="W17904" t="str">
            <v>DIRETORIA SPI</v>
          </cell>
          <cell r="X17904" t="str">
            <v>DIRETORIA SPI</v>
          </cell>
        </row>
        <row r="17905">
          <cell r="B17905">
            <v>8</v>
          </cell>
          <cell r="K17905" t="str">
            <v>SALÁRIOS, ENCARGOS E BENEFÍCIOS</v>
          </cell>
          <cell r="P17905">
            <v>16</v>
          </cell>
          <cell r="Q17905">
            <v>46235</v>
          </cell>
          <cell r="W17905" t="str">
            <v>DIRETORIA SPI</v>
          </cell>
          <cell r="X17905" t="str">
            <v>DIRETORIA SPI</v>
          </cell>
        </row>
        <row r="17906">
          <cell r="B17906">
            <v>8</v>
          </cell>
          <cell r="K17906" t="str">
            <v>SALÁRIOS, ENCARGOS E BENEFÍCIOS</v>
          </cell>
          <cell r="P17906">
            <v>500</v>
          </cell>
          <cell r="Q17906">
            <v>46235</v>
          </cell>
          <cell r="W17906" t="str">
            <v>DIRETORIA SPI</v>
          </cell>
          <cell r="X17906" t="str">
            <v>DIRETORIA SPI</v>
          </cell>
        </row>
        <row r="17907">
          <cell r="B17907">
            <v>8</v>
          </cell>
          <cell r="K17907" t="str">
            <v>SALÁRIOS, ENCARGOS E BENEFÍCIOS</v>
          </cell>
          <cell r="P17907">
            <v>23.85</v>
          </cell>
          <cell r="Q17907">
            <v>46235</v>
          </cell>
          <cell r="W17907" t="str">
            <v>DIRETORIA SPI</v>
          </cell>
          <cell r="X17907" t="str">
            <v>DIRETORIA SPI</v>
          </cell>
        </row>
        <row r="17908">
          <cell r="B17908">
            <v>8</v>
          </cell>
          <cell r="K17908" t="str">
            <v>SALÁRIOS, ENCARGOS E BENEFÍCIOS</v>
          </cell>
          <cell r="P17908">
            <v>0</v>
          </cell>
          <cell r="Q17908">
            <v>46235</v>
          </cell>
          <cell r="W17908" t="str">
            <v>DIRETORIA SPI</v>
          </cell>
          <cell r="X17908" t="str">
            <v>DIRETORIA SPI</v>
          </cell>
        </row>
        <row r="17909">
          <cell r="B17909">
            <v>8</v>
          </cell>
          <cell r="K17909" t="str">
            <v>VIAGEM E LOGÍSTICA</v>
          </cell>
          <cell r="P17909">
            <v>357.06</v>
          </cell>
          <cell r="Q17909">
            <v>46235</v>
          </cell>
          <cell r="W17909" t="str">
            <v>DIRETORIA SPI</v>
          </cell>
          <cell r="X17909" t="str">
            <v>DIRETORIA SPI</v>
          </cell>
        </row>
        <row r="17910">
          <cell r="B17910">
            <v>8</v>
          </cell>
          <cell r="K17910" t="str">
            <v>PLANTÕES E LOJAS</v>
          </cell>
          <cell r="P17910">
            <v>4055.12</v>
          </cell>
          <cell r="Q17910">
            <v>46235</v>
          </cell>
          <cell r="W17910" t="str">
            <v>DIRETORIA SPI</v>
          </cell>
          <cell r="X17910" t="str">
            <v>DIRETORIA SPI</v>
          </cell>
        </row>
        <row r="17911">
          <cell r="B17911">
            <v>8</v>
          </cell>
          <cell r="K17911" t="str">
            <v>PLANTÕES E LOJAS</v>
          </cell>
          <cell r="P17911">
            <v>13686.05</v>
          </cell>
          <cell r="Q17911">
            <v>46235</v>
          </cell>
          <cell r="W17911" t="str">
            <v>DIRETORIA SPI</v>
          </cell>
          <cell r="X17911" t="str">
            <v>DIRETORIA SPI</v>
          </cell>
        </row>
        <row r="17912">
          <cell r="B17912">
            <v>8</v>
          </cell>
          <cell r="K17912" t="str">
            <v>PLANTÕES E LOJAS</v>
          </cell>
          <cell r="P17912">
            <v>26003.5</v>
          </cell>
          <cell r="Q17912">
            <v>46235</v>
          </cell>
          <cell r="W17912" t="str">
            <v>DIRETORIA SPI</v>
          </cell>
          <cell r="X17912" t="str">
            <v>DIRETORIA SPI</v>
          </cell>
        </row>
        <row r="17913">
          <cell r="B17913">
            <v>8</v>
          </cell>
          <cell r="K17913" t="str">
            <v>PLANTÕES E LOJAS</v>
          </cell>
          <cell r="P17913">
            <v>1368.61</v>
          </cell>
          <cell r="Q17913">
            <v>46235</v>
          </cell>
          <cell r="W17913" t="str">
            <v>DIRETORIA SPI</v>
          </cell>
          <cell r="X17913" t="str">
            <v>DIRETORIA SPI</v>
          </cell>
        </row>
        <row r="17914">
          <cell r="B17914">
            <v>8</v>
          </cell>
          <cell r="K17914" t="str">
            <v>PLANTÕES E LOJAS</v>
          </cell>
          <cell r="P17914">
            <v>15967.06</v>
          </cell>
          <cell r="Q17914">
            <v>46235</v>
          </cell>
          <cell r="W17914" t="str">
            <v>DIRETORIA SPI</v>
          </cell>
          <cell r="X17914" t="str">
            <v>DIRETORIA SPI</v>
          </cell>
        </row>
        <row r="17915">
          <cell r="B17915">
            <v>8</v>
          </cell>
          <cell r="K17915" t="str">
            <v>PLANTÕES E LOJAS</v>
          </cell>
          <cell r="P17915">
            <v>11181.5</v>
          </cell>
          <cell r="Q17915">
            <v>46235</v>
          </cell>
          <cell r="W17915" t="str">
            <v>DIRETORIA SPI</v>
          </cell>
          <cell r="X17915" t="str">
            <v>DIRETORIA SPI</v>
          </cell>
        </row>
        <row r="17916">
          <cell r="B17916">
            <v>8</v>
          </cell>
          <cell r="K17916" t="str">
            <v>PLANTÕES E LOJAS</v>
          </cell>
          <cell r="P17916">
            <v>9124.0300000000007</v>
          </cell>
          <cell r="Q17916">
            <v>46235</v>
          </cell>
          <cell r="W17916" t="str">
            <v>DIRETORIA SPI</v>
          </cell>
          <cell r="X17916" t="str">
            <v>DIRETORIA SPI</v>
          </cell>
        </row>
        <row r="17917">
          <cell r="B17917">
            <v>8</v>
          </cell>
          <cell r="K17917" t="str">
            <v>PLANTÕES E LOJAS</v>
          </cell>
          <cell r="P17917">
            <v>5885</v>
          </cell>
          <cell r="Q17917">
            <v>46235</v>
          </cell>
          <cell r="W17917" t="str">
            <v>DIRETORIA SPI</v>
          </cell>
          <cell r="X17917" t="str">
            <v>DIRETORIA SPI</v>
          </cell>
        </row>
        <row r="17918">
          <cell r="B17918">
            <v>8</v>
          </cell>
          <cell r="K17918" t="str">
            <v>PLANTÕES E LOJAS</v>
          </cell>
          <cell r="P17918">
            <v>1399.63</v>
          </cell>
          <cell r="Q17918">
            <v>46235</v>
          </cell>
          <cell r="W17918" t="str">
            <v>DIRETORIA SPI</v>
          </cell>
          <cell r="X17918" t="str">
            <v>DIRETORIA SPI</v>
          </cell>
        </row>
        <row r="17919">
          <cell r="B17919">
            <v>8</v>
          </cell>
          <cell r="K17919" t="str">
            <v>PLANTÕES E LOJAS</v>
          </cell>
          <cell r="P17919">
            <v>6917.48</v>
          </cell>
          <cell r="Q17919">
            <v>46235</v>
          </cell>
          <cell r="W17919" t="str">
            <v>DIRETORIA SPI</v>
          </cell>
          <cell r="X17919" t="str">
            <v>DIRETORIA SPI</v>
          </cell>
        </row>
        <row r="17920">
          <cell r="B17920">
            <v>8</v>
          </cell>
          <cell r="K17920" t="str">
            <v>PLANTÕES E LOJAS</v>
          </cell>
          <cell r="P17920">
            <v>2655.09</v>
          </cell>
          <cell r="Q17920">
            <v>46235</v>
          </cell>
          <cell r="W17920" t="str">
            <v>DIRETORIA SPI</v>
          </cell>
          <cell r="X17920" t="str">
            <v>DIRETORIA SPI</v>
          </cell>
        </row>
        <row r="17921">
          <cell r="B17921">
            <v>8</v>
          </cell>
          <cell r="K17921" t="str">
            <v>DESPESAS GERAIS</v>
          </cell>
          <cell r="P17921">
            <v>16.04</v>
          </cell>
          <cell r="Q17921">
            <v>46235</v>
          </cell>
          <cell r="W17921" t="str">
            <v>DIRETORIA SPI</v>
          </cell>
          <cell r="X17921" t="str">
            <v>DIRETORIA SPI</v>
          </cell>
        </row>
        <row r="17922">
          <cell r="B17922">
            <v>8</v>
          </cell>
          <cell r="K17922" t="str">
            <v>DESPESAS GERAIS</v>
          </cell>
          <cell r="P17922">
            <v>10</v>
          </cell>
          <cell r="Q17922">
            <v>46235</v>
          </cell>
          <cell r="W17922" t="str">
            <v>DIRETORIA SPI</v>
          </cell>
          <cell r="X17922" t="str">
            <v>DIRETORIA SPI</v>
          </cell>
        </row>
        <row r="17923">
          <cell r="B17923">
            <v>8</v>
          </cell>
          <cell r="K17923" t="str">
            <v>SALÁRIOS, ENCARGOS E BENEFÍCIOS</v>
          </cell>
          <cell r="P17923">
            <v>67.3</v>
          </cell>
          <cell r="Q17923">
            <v>46235</v>
          </cell>
          <cell r="W17923" t="str">
            <v>DIRETORIA SPI</v>
          </cell>
          <cell r="X17923" t="str">
            <v>DIRETORIA SPI</v>
          </cell>
        </row>
        <row r="17924">
          <cell r="B17924">
            <v>8</v>
          </cell>
          <cell r="K17924" t="str">
            <v>SALÁRIOS, ENCARGOS E BENEFÍCIOS</v>
          </cell>
          <cell r="P17924">
            <v>32</v>
          </cell>
          <cell r="Q17924">
            <v>46235</v>
          </cell>
          <cell r="W17924" t="str">
            <v>DIRETORIA SPI</v>
          </cell>
          <cell r="X17924" t="str">
            <v>DIRETORIA SPI</v>
          </cell>
        </row>
        <row r="17925">
          <cell r="B17925">
            <v>8</v>
          </cell>
          <cell r="K17925" t="str">
            <v>SALÁRIOS, ENCARGOS E BENEFÍCIOS</v>
          </cell>
          <cell r="P17925">
            <v>24.34</v>
          </cell>
          <cell r="Q17925">
            <v>46235</v>
          </cell>
          <cell r="W17925" t="str">
            <v>DIRETORIA SPI</v>
          </cell>
          <cell r="X17925" t="str">
            <v>DIRETORIA SPI</v>
          </cell>
        </row>
        <row r="17926">
          <cell r="B17926">
            <v>8</v>
          </cell>
          <cell r="K17926" t="str">
            <v>SALÁRIOS, ENCARGOS E BENEFÍCIOS</v>
          </cell>
          <cell r="P17926">
            <v>1234.29</v>
          </cell>
          <cell r="Q17926">
            <v>46235</v>
          </cell>
          <cell r="W17926" t="str">
            <v>DIRETORIA SPI</v>
          </cell>
          <cell r="X17926" t="str">
            <v>DIRETORIA SPI</v>
          </cell>
        </row>
        <row r="17927">
          <cell r="B17927">
            <v>8</v>
          </cell>
          <cell r="K17927" t="str">
            <v>SERVIÇOS</v>
          </cell>
          <cell r="P17927">
            <v>10.220000000000001</v>
          </cell>
          <cell r="Q17927">
            <v>46235</v>
          </cell>
          <cell r="W17927" t="str">
            <v>DIRETORIA SPI</v>
          </cell>
          <cell r="X17927" t="str">
            <v>DIRETORIA SPI</v>
          </cell>
        </row>
        <row r="17928">
          <cell r="B17928">
            <v>8</v>
          </cell>
          <cell r="K17928" t="str">
            <v>VIAGEM E LOGÍSTICA</v>
          </cell>
          <cell r="P17928">
            <v>54.650000000000006</v>
          </cell>
          <cell r="Q17928">
            <v>46235</v>
          </cell>
          <cell r="W17928" t="str">
            <v>DIRETORIA SPI</v>
          </cell>
          <cell r="X17928" t="str">
            <v>DIRETORIA SPI</v>
          </cell>
        </row>
        <row r="17929">
          <cell r="B17929">
            <v>8</v>
          </cell>
          <cell r="K17929" t="str">
            <v>VIAGEM E LOGÍSTICA</v>
          </cell>
          <cell r="P17929">
            <v>17.16</v>
          </cell>
          <cell r="Q17929">
            <v>46235</v>
          </cell>
          <cell r="W17929" t="str">
            <v>DIRETORIA SPI</v>
          </cell>
          <cell r="X17929" t="str">
            <v>DIRETORIA SPI</v>
          </cell>
        </row>
        <row r="17930">
          <cell r="B17930">
            <v>8</v>
          </cell>
          <cell r="K17930" t="str">
            <v>VIAGEM E LOGÍSTICA</v>
          </cell>
          <cell r="P17930">
            <v>78.069999999999993</v>
          </cell>
          <cell r="Q17930">
            <v>46235</v>
          </cell>
          <cell r="W17930" t="str">
            <v>DIRETORIA SPI</v>
          </cell>
          <cell r="X17930" t="str">
            <v>DIRETORIA SPI</v>
          </cell>
        </row>
        <row r="17931">
          <cell r="B17931">
            <v>8</v>
          </cell>
          <cell r="K17931" t="str">
            <v>DESPESAS GERAIS</v>
          </cell>
          <cell r="P17931">
            <v>10</v>
          </cell>
          <cell r="Q17931">
            <v>46235</v>
          </cell>
          <cell r="W17931" t="str">
            <v>DIRETORIA SPI</v>
          </cell>
          <cell r="X17931" t="str">
            <v>DIRETORIA SPI</v>
          </cell>
        </row>
        <row r="17932">
          <cell r="B17932">
            <v>8</v>
          </cell>
          <cell r="K17932" t="str">
            <v>SALÁRIOS, ENCARGOS E BENEFÍCIOS</v>
          </cell>
          <cell r="P17932">
            <v>20.64</v>
          </cell>
          <cell r="Q17932">
            <v>46235</v>
          </cell>
          <cell r="W17932" t="str">
            <v>DIRETORIA SPI</v>
          </cell>
          <cell r="X17932" t="str">
            <v>DIRETORIA SPI</v>
          </cell>
        </row>
        <row r="17933">
          <cell r="B17933">
            <v>8</v>
          </cell>
          <cell r="K17933" t="str">
            <v>SALÁRIOS, ENCARGOS E BENEFÍCIOS</v>
          </cell>
          <cell r="P17933">
            <v>4.5199999999999996</v>
          </cell>
          <cell r="Q17933">
            <v>46235</v>
          </cell>
          <cell r="W17933" t="str">
            <v>DIRETORIA SPI</v>
          </cell>
          <cell r="X17933" t="str">
            <v>DIRETORIA SPI</v>
          </cell>
        </row>
        <row r="17934">
          <cell r="B17934">
            <v>8</v>
          </cell>
          <cell r="K17934" t="str">
            <v>DESPESAS GERAIS</v>
          </cell>
          <cell r="P17934">
            <v>8800</v>
          </cell>
          <cell r="Q17934">
            <v>46235</v>
          </cell>
          <cell r="W17934" t="str">
            <v>SP INT 1</v>
          </cell>
          <cell r="X17934" t="str">
            <v>SP INT 1</v>
          </cell>
        </row>
        <row r="17935">
          <cell r="B17935">
            <v>8</v>
          </cell>
          <cell r="K17935" t="str">
            <v>DESPESAS GERAIS</v>
          </cell>
          <cell r="P17935">
            <v>10175</v>
          </cell>
          <cell r="Q17935">
            <v>46235</v>
          </cell>
          <cell r="W17935" t="str">
            <v>SP INT 1</v>
          </cell>
          <cell r="X17935" t="str">
            <v>SP INT 1</v>
          </cell>
        </row>
        <row r="17936">
          <cell r="B17936">
            <v>8</v>
          </cell>
          <cell r="K17936" t="str">
            <v>SERV. DESP.E ITBI</v>
          </cell>
          <cell r="P17936">
            <v>3173.44</v>
          </cell>
          <cell r="Q17936">
            <v>46235</v>
          </cell>
          <cell r="W17936" t="str">
            <v>SP INT 1</v>
          </cell>
          <cell r="X17936" t="str">
            <v>SP INT 1</v>
          </cell>
        </row>
        <row r="17937">
          <cell r="B17937">
            <v>8</v>
          </cell>
          <cell r="K17937" t="str">
            <v>COMISSÕES E PREMIAÇÕES (Contratada)</v>
          </cell>
          <cell r="P17937">
            <v>-94225.749589425759</v>
          </cell>
          <cell r="Q17937">
            <v>46235</v>
          </cell>
          <cell r="W17937" t="str">
            <v>SP INT 1</v>
          </cell>
          <cell r="X17937" t="str">
            <v>SP INT 1</v>
          </cell>
        </row>
        <row r="17938">
          <cell r="B17938">
            <v>8</v>
          </cell>
          <cell r="K17938" t="str">
            <v>JURÍDICO</v>
          </cell>
          <cell r="P17938">
            <v>192.01999999999998</v>
          </cell>
          <cell r="Q17938">
            <v>46235</v>
          </cell>
          <cell r="W17938" t="str">
            <v>SP INT 1</v>
          </cell>
          <cell r="X17938" t="str">
            <v>SP INT 1</v>
          </cell>
        </row>
        <row r="17939">
          <cell r="B17939">
            <v>8</v>
          </cell>
          <cell r="K17939" t="str">
            <v>JURÍDICO</v>
          </cell>
          <cell r="P17939">
            <v>2.33</v>
          </cell>
          <cell r="Q17939">
            <v>46235</v>
          </cell>
          <cell r="W17939" t="str">
            <v>SP INT 1</v>
          </cell>
          <cell r="X17939" t="str">
            <v>SP INT 1</v>
          </cell>
        </row>
        <row r="17940">
          <cell r="B17940">
            <v>8</v>
          </cell>
          <cell r="K17940" t="str">
            <v>SALÁRIOS, ENCARGOS E BENEFÍCIOS</v>
          </cell>
          <cell r="P17940">
            <v>72</v>
          </cell>
          <cell r="Q17940">
            <v>46235</v>
          </cell>
          <cell r="W17940" t="str">
            <v>SP INT 1</v>
          </cell>
          <cell r="X17940" t="str">
            <v>SP INT 1</v>
          </cell>
        </row>
        <row r="17941">
          <cell r="B17941">
            <v>8</v>
          </cell>
          <cell r="K17941" t="str">
            <v>SALÁRIOS, ENCARGOS E BENEFÍCIOS</v>
          </cell>
          <cell r="P17941">
            <v>83.46</v>
          </cell>
          <cell r="Q17941">
            <v>46235</v>
          </cell>
          <cell r="W17941" t="str">
            <v>SP INT 1</v>
          </cell>
          <cell r="X17941" t="str">
            <v>SP INT 1</v>
          </cell>
        </row>
        <row r="17942">
          <cell r="B17942">
            <v>8</v>
          </cell>
          <cell r="K17942" t="str">
            <v>SALÁRIOS, ENCARGOS E BENEFÍCIOS</v>
          </cell>
          <cell r="P17942">
            <v>1798.01</v>
          </cell>
          <cell r="Q17942">
            <v>46235</v>
          </cell>
          <cell r="W17942" t="str">
            <v>SP INT 1</v>
          </cell>
          <cell r="X17942" t="str">
            <v>SP INT 1</v>
          </cell>
        </row>
        <row r="17943">
          <cell r="B17943">
            <v>8</v>
          </cell>
          <cell r="K17943" t="str">
            <v>SERVIÇOS</v>
          </cell>
          <cell r="P17943">
            <v>8</v>
          </cell>
          <cell r="Q17943">
            <v>46235</v>
          </cell>
          <cell r="W17943" t="str">
            <v>SP INT 1</v>
          </cell>
          <cell r="X17943" t="str">
            <v>SP INT 1</v>
          </cell>
        </row>
        <row r="17944">
          <cell r="B17944">
            <v>8</v>
          </cell>
          <cell r="K17944" t="str">
            <v>TI E TELECOMUNICAÇÕES</v>
          </cell>
          <cell r="P17944">
            <v>387.96</v>
          </cell>
          <cell r="Q17944">
            <v>46235</v>
          </cell>
          <cell r="W17944" t="str">
            <v>SP INT 1</v>
          </cell>
          <cell r="X17944" t="str">
            <v>SP INT 1</v>
          </cell>
        </row>
        <row r="17945">
          <cell r="B17945">
            <v>8</v>
          </cell>
          <cell r="K17945" t="str">
            <v>VIAGEM E LOGÍSTICA</v>
          </cell>
          <cell r="P17945">
            <v>38.89</v>
          </cell>
          <cell r="Q17945">
            <v>46235</v>
          </cell>
          <cell r="W17945" t="str">
            <v>SP INT 1</v>
          </cell>
          <cell r="X17945" t="str">
            <v>SP INT 1</v>
          </cell>
        </row>
        <row r="17946">
          <cell r="B17946">
            <v>8</v>
          </cell>
          <cell r="K17946" t="str">
            <v>VIAGEM E LOGÍSTICA</v>
          </cell>
          <cell r="P17946">
            <v>104</v>
          </cell>
          <cell r="Q17946">
            <v>46235</v>
          </cell>
          <cell r="W17946" t="str">
            <v>SP INT 1</v>
          </cell>
          <cell r="X17946" t="str">
            <v>SP INT 1</v>
          </cell>
        </row>
        <row r="17947">
          <cell r="B17947">
            <v>8</v>
          </cell>
          <cell r="K17947" t="str">
            <v>PLANTÕES E LOJAS</v>
          </cell>
          <cell r="P17947">
            <v>0</v>
          </cell>
          <cell r="Q17947">
            <v>46235</v>
          </cell>
          <cell r="W17947" t="str">
            <v>SP INT 1</v>
          </cell>
          <cell r="X17947" t="str">
            <v>SP INT 1</v>
          </cell>
        </row>
        <row r="17948">
          <cell r="B17948">
            <v>8</v>
          </cell>
          <cell r="K17948" t="str">
            <v>PLANTÕES E LOJAS</v>
          </cell>
          <cell r="P17948">
            <v>3651.44</v>
          </cell>
          <cell r="Q17948">
            <v>46235</v>
          </cell>
          <cell r="W17948" t="str">
            <v>SP INT 1</v>
          </cell>
          <cell r="X17948" t="str">
            <v>SP INT 1</v>
          </cell>
        </row>
        <row r="17949">
          <cell r="B17949">
            <v>8</v>
          </cell>
          <cell r="K17949" t="str">
            <v>PLANTÕES E LOJAS</v>
          </cell>
          <cell r="P17949">
            <v>3761.44</v>
          </cell>
          <cell r="Q17949">
            <v>46235</v>
          </cell>
          <cell r="W17949" t="str">
            <v>SP INT 1</v>
          </cell>
          <cell r="X17949" t="str">
            <v>SP INT 1</v>
          </cell>
        </row>
        <row r="17950">
          <cell r="B17950">
            <v>8</v>
          </cell>
          <cell r="K17950" t="str">
            <v>PLANTÕES E LOJAS</v>
          </cell>
          <cell r="P17950">
            <v>389.98</v>
          </cell>
          <cell r="Q17950">
            <v>46235</v>
          </cell>
          <cell r="W17950" t="str">
            <v>SP INT 1</v>
          </cell>
          <cell r="X17950" t="str">
            <v>SP INT 1</v>
          </cell>
        </row>
        <row r="17951">
          <cell r="B17951">
            <v>8</v>
          </cell>
          <cell r="K17951" t="str">
            <v>PLANTÕES E LOJAS</v>
          </cell>
          <cell r="P17951">
            <v>2052.91</v>
          </cell>
          <cell r="Q17951">
            <v>46235</v>
          </cell>
          <cell r="W17951" t="str">
            <v>SP INT 1</v>
          </cell>
          <cell r="X17951" t="str">
            <v>SP INT 1</v>
          </cell>
        </row>
        <row r="17952">
          <cell r="B17952">
            <v>8</v>
          </cell>
          <cell r="K17952" t="str">
            <v>PLANTÕES E LOJAS</v>
          </cell>
          <cell r="P17952">
            <v>759.12</v>
          </cell>
          <cell r="Q17952">
            <v>46235</v>
          </cell>
          <cell r="W17952" t="str">
            <v>SP INT 1</v>
          </cell>
          <cell r="X17952" t="str">
            <v>SP INT 1</v>
          </cell>
        </row>
        <row r="17953">
          <cell r="B17953">
            <v>8</v>
          </cell>
          <cell r="K17953" t="str">
            <v>PLANTÕES E LOJAS</v>
          </cell>
          <cell r="P17953">
            <v>7299.23</v>
          </cell>
          <cell r="Q17953">
            <v>46235</v>
          </cell>
          <cell r="W17953" t="str">
            <v>SP INT 1</v>
          </cell>
          <cell r="X17953" t="str">
            <v>SP INT 1</v>
          </cell>
        </row>
        <row r="17954">
          <cell r="B17954">
            <v>8</v>
          </cell>
          <cell r="K17954" t="str">
            <v>PLANTÕES E LOJAS</v>
          </cell>
          <cell r="P17954">
            <v>2354</v>
          </cell>
          <cell r="Q17954">
            <v>46235</v>
          </cell>
          <cell r="W17954" t="str">
            <v>SP INT 1</v>
          </cell>
          <cell r="X17954" t="str">
            <v>SP INT 1</v>
          </cell>
        </row>
        <row r="17955">
          <cell r="B17955">
            <v>8</v>
          </cell>
          <cell r="K17955" t="str">
            <v>PLANTÕES E LOJAS</v>
          </cell>
          <cell r="P17955">
            <v>18384.93</v>
          </cell>
          <cell r="Q17955">
            <v>46235</v>
          </cell>
          <cell r="W17955" t="str">
            <v>SP INT 1</v>
          </cell>
          <cell r="X17955" t="str">
            <v>SP INT 1</v>
          </cell>
        </row>
        <row r="17956">
          <cell r="B17956">
            <v>8</v>
          </cell>
          <cell r="K17956" t="str">
            <v>PLANTÕES E LOJAS</v>
          </cell>
          <cell r="P17956">
            <v>693.43</v>
          </cell>
          <cell r="Q17956">
            <v>46235</v>
          </cell>
          <cell r="W17956" t="str">
            <v>SP INT 1</v>
          </cell>
          <cell r="X17956" t="str">
            <v>SP INT 1</v>
          </cell>
        </row>
        <row r="17957">
          <cell r="B17957">
            <v>8</v>
          </cell>
          <cell r="K17957" t="str">
            <v>MARKETING</v>
          </cell>
          <cell r="P17957">
            <v>0</v>
          </cell>
          <cell r="Q17957">
            <v>46235</v>
          </cell>
          <cell r="W17957" t="str">
            <v>SP INT 1</v>
          </cell>
          <cell r="X17957" t="str">
            <v>SP INT 1</v>
          </cell>
        </row>
        <row r="17958">
          <cell r="B17958">
            <v>8</v>
          </cell>
          <cell r="K17958" t="str">
            <v>MARKETING</v>
          </cell>
          <cell r="P17958">
            <v>28797</v>
          </cell>
          <cell r="Q17958">
            <v>46235</v>
          </cell>
          <cell r="W17958" t="str">
            <v>SP INT 1</v>
          </cell>
          <cell r="X17958" t="str">
            <v>SP INT 1</v>
          </cell>
        </row>
        <row r="17959">
          <cell r="B17959">
            <v>8</v>
          </cell>
          <cell r="K17959" t="str">
            <v>SERV. DESP.E ITBI</v>
          </cell>
          <cell r="P17959">
            <v>134239.97</v>
          </cell>
          <cell r="Q17959">
            <v>46235</v>
          </cell>
          <cell r="W17959" t="str">
            <v>SP INT 2</v>
          </cell>
          <cell r="X17959" t="str">
            <v>SP INT 2</v>
          </cell>
        </row>
        <row r="17960">
          <cell r="B17960">
            <v>8</v>
          </cell>
          <cell r="K17960" t="str">
            <v>SERV. DESP.E ITBI</v>
          </cell>
          <cell r="P17960">
            <v>38556.22</v>
          </cell>
          <cell r="Q17960">
            <v>46235</v>
          </cell>
          <cell r="W17960" t="str">
            <v>SP INT 2</v>
          </cell>
          <cell r="X17960" t="str">
            <v>SP INT 2</v>
          </cell>
        </row>
        <row r="17961">
          <cell r="B17961">
            <v>8</v>
          </cell>
          <cell r="K17961" t="str">
            <v>DESPESAS GERAIS</v>
          </cell>
          <cell r="P17961">
            <v>25175</v>
          </cell>
          <cell r="Q17961">
            <v>46235</v>
          </cell>
          <cell r="W17961" t="str">
            <v>SP INT 2</v>
          </cell>
          <cell r="X17961" t="str">
            <v>SP INT 2</v>
          </cell>
        </row>
        <row r="17962">
          <cell r="B17962">
            <v>8</v>
          </cell>
          <cell r="K17962" t="str">
            <v>SALÁRIOS, ENCARGOS E BENEFÍCIOS</v>
          </cell>
          <cell r="P17962">
            <v>11.66</v>
          </cell>
          <cell r="Q17962">
            <v>46235</v>
          </cell>
          <cell r="W17962" t="str">
            <v>SP INT 2</v>
          </cell>
          <cell r="X17962" t="str">
            <v>SP INT 2</v>
          </cell>
        </row>
        <row r="17963">
          <cell r="B17963">
            <v>8</v>
          </cell>
          <cell r="K17963" t="str">
            <v>PLANTÕES E LOJAS</v>
          </cell>
          <cell r="P17963">
            <v>2412.85</v>
          </cell>
          <cell r="Q17963">
            <v>46235</v>
          </cell>
          <cell r="W17963" t="str">
            <v>SP INT 2</v>
          </cell>
          <cell r="X17963" t="str">
            <v>SP INT 2</v>
          </cell>
        </row>
        <row r="17964">
          <cell r="B17964">
            <v>8</v>
          </cell>
          <cell r="K17964" t="str">
            <v>PLANTÕES E LOJAS</v>
          </cell>
          <cell r="P17964">
            <v>842.48</v>
          </cell>
          <cell r="Q17964">
            <v>46235</v>
          </cell>
          <cell r="W17964" t="str">
            <v>SP INT 2</v>
          </cell>
          <cell r="X17964" t="str">
            <v>SP INT 2</v>
          </cell>
        </row>
        <row r="17965">
          <cell r="B17965">
            <v>8</v>
          </cell>
          <cell r="K17965" t="str">
            <v>PLANTÕES E LOJAS</v>
          </cell>
          <cell r="P17965">
            <v>1035</v>
          </cell>
          <cell r="Q17965">
            <v>46235</v>
          </cell>
          <cell r="W17965" t="str">
            <v>SP INT 2</v>
          </cell>
          <cell r="X17965" t="str">
            <v>SP INT 2</v>
          </cell>
        </row>
        <row r="17966">
          <cell r="B17966">
            <v>8</v>
          </cell>
          <cell r="K17966" t="str">
            <v>PLANTÕES E LOJAS</v>
          </cell>
          <cell r="P17966">
            <v>2.1800000000000002</v>
          </cell>
          <cell r="Q17966">
            <v>46235</v>
          </cell>
          <cell r="W17966" t="str">
            <v>SP INT 2</v>
          </cell>
          <cell r="X17966" t="str">
            <v>SP INT 2</v>
          </cell>
        </row>
        <row r="17967">
          <cell r="B17967">
            <v>8</v>
          </cell>
          <cell r="K17967" t="str">
            <v>SALÁRIOS, ENCARGOS E BENEFÍCIOS</v>
          </cell>
          <cell r="P17967">
            <v>20.64</v>
          </cell>
          <cell r="Q17967">
            <v>46235</v>
          </cell>
          <cell r="W17967" t="str">
            <v>SP INT 2</v>
          </cell>
          <cell r="X17967" t="str">
            <v>SP INT 2</v>
          </cell>
        </row>
        <row r="17968">
          <cell r="B17968">
            <v>8</v>
          </cell>
          <cell r="K17968" t="str">
            <v>SALÁRIOS, ENCARGOS E BENEFÍCIOS</v>
          </cell>
          <cell r="P17968">
            <v>8</v>
          </cell>
          <cell r="Q17968">
            <v>46235</v>
          </cell>
          <cell r="W17968" t="str">
            <v>SP INT 2</v>
          </cell>
          <cell r="X17968" t="str">
            <v>SP INT 2</v>
          </cell>
        </row>
        <row r="17969">
          <cell r="B17969">
            <v>8</v>
          </cell>
          <cell r="K17969" t="str">
            <v>SALÁRIOS, ENCARGOS E BENEFÍCIOS</v>
          </cell>
          <cell r="P17969">
            <v>375.33</v>
          </cell>
          <cell r="Q17969">
            <v>46235</v>
          </cell>
          <cell r="W17969" t="str">
            <v>SP INT 2</v>
          </cell>
          <cell r="X17969" t="str">
            <v>SP INT 2</v>
          </cell>
        </row>
        <row r="17970">
          <cell r="B17970">
            <v>8</v>
          </cell>
          <cell r="K17970" t="str">
            <v>SALÁRIOS, ENCARGOS E BENEFÍCIOS</v>
          </cell>
          <cell r="P17970">
            <v>7.75</v>
          </cell>
          <cell r="Q17970">
            <v>46235</v>
          </cell>
          <cell r="W17970" t="str">
            <v>SP INT 2</v>
          </cell>
          <cell r="X17970" t="str">
            <v>SP INT 2</v>
          </cell>
        </row>
        <row r="17971">
          <cell r="B17971">
            <v>8</v>
          </cell>
          <cell r="K17971" t="str">
            <v>SALÁRIOS, ENCARGOS E BENEFÍCIOS</v>
          </cell>
          <cell r="P17971">
            <v>9.3800000000000008</v>
          </cell>
          <cell r="Q17971">
            <v>46235</v>
          </cell>
          <cell r="W17971" t="str">
            <v>SP INT 2</v>
          </cell>
          <cell r="X17971" t="str">
            <v>SP INT 2</v>
          </cell>
        </row>
        <row r="17972">
          <cell r="B17972">
            <v>8</v>
          </cell>
          <cell r="K17972" t="str">
            <v>COMISSÕES E PREMIAÇÕES (Contratada)</v>
          </cell>
          <cell r="P17972">
            <v>-38993.471807245427</v>
          </cell>
          <cell r="Q17972">
            <v>46235</v>
          </cell>
          <cell r="W17972" t="str">
            <v>SP INT 2</v>
          </cell>
          <cell r="X17972" t="str">
            <v>SP INT 2</v>
          </cell>
        </row>
        <row r="17973">
          <cell r="B17973">
            <v>8</v>
          </cell>
          <cell r="K17973" t="str">
            <v>JURÍDICO</v>
          </cell>
          <cell r="P17973">
            <v>1285.95</v>
          </cell>
          <cell r="Q17973">
            <v>46235</v>
          </cell>
          <cell r="W17973" t="str">
            <v>SP INT 2</v>
          </cell>
          <cell r="X17973" t="str">
            <v>SP INT 2</v>
          </cell>
        </row>
        <row r="17974">
          <cell r="B17974">
            <v>8</v>
          </cell>
          <cell r="K17974" t="str">
            <v>SALÁRIOS, ENCARGOS E BENEFÍCIOS</v>
          </cell>
          <cell r="P17974">
            <v>700</v>
          </cell>
          <cell r="Q17974">
            <v>46235</v>
          </cell>
          <cell r="W17974" t="str">
            <v>SP INT 2</v>
          </cell>
          <cell r="X17974" t="str">
            <v>SP INT 2</v>
          </cell>
        </row>
        <row r="17975">
          <cell r="B17975">
            <v>8</v>
          </cell>
          <cell r="K17975" t="str">
            <v>SALÁRIOS, ENCARGOS E BENEFÍCIOS</v>
          </cell>
          <cell r="P17975">
            <v>336</v>
          </cell>
          <cell r="Q17975">
            <v>46235</v>
          </cell>
          <cell r="W17975" t="str">
            <v>SP INT 2</v>
          </cell>
          <cell r="X17975" t="str">
            <v>SP INT 2</v>
          </cell>
        </row>
        <row r="17976">
          <cell r="B17976">
            <v>8</v>
          </cell>
          <cell r="K17976" t="str">
            <v>SALÁRIOS, ENCARGOS E BENEFÍCIOS</v>
          </cell>
          <cell r="P17976">
            <v>120</v>
          </cell>
          <cell r="Q17976">
            <v>46235</v>
          </cell>
          <cell r="W17976" t="str">
            <v>SP INT 2</v>
          </cell>
          <cell r="X17976" t="str">
            <v>SP INT 2</v>
          </cell>
        </row>
        <row r="17977">
          <cell r="B17977">
            <v>8</v>
          </cell>
          <cell r="K17977" t="str">
            <v>SALÁRIOS, ENCARGOS E BENEFÍCIOS</v>
          </cell>
          <cell r="P17977">
            <v>500</v>
          </cell>
          <cell r="Q17977">
            <v>46235</v>
          </cell>
          <cell r="W17977" t="str">
            <v>SP INT 2</v>
          </cell>
          <cell r="X17977" t="str">
            <v>SP INT 2</v>
          </cell>
        </row>
        <row r="17978">
          <cell r="B17978">
            <v>8</v>
          </cell>
          <cell r="K17978" t="str">
            <v>SALÁRIOS, ENCARGOS E BENEFÍCIOS</v>
          </cell>
          <cell r="P17978">
            <v>97.37</v>
          </cell>
          <cell r="Q17978">
            <v>46235</v>
          </cell>
          <cell r="W17978" t="str">
            <v>SP INT 2</v>
          </cell>
          <cell r="X17978" t="str">
            <v>SP INT 2</v>
          </cell>
        </row>
        <row r="17979">
          <cell r="B17979">
            <v>8</v>
          </cell>
          <cell r="K17979" t="str">
            <v>SERVIÇOS</v>
          </cell>
          <cell r="P17979">
            <v>1.1100000000000001</v>
          </cell>
          <cell r="Q17979">
            <v>46235</v>
          </cell>
          <cell r="W17979" t="str">
            <v>SP INT 2</v>
          </cell>
          <cell r="X17979" t="str">
            <v>SP INT 2</v>
          </cell>
        </row>
        <row r="17980">
          <cell r="B17980">
            <v>8</v>
          </cell>
          <cell r="K17980" t="str">
            <v>MARKETING</v>
          </cell>
          <cell r="P17980">
            <v>38585.93</v>
          </cell>
          <cell r="Q17980">
            <v>46235</v>
          </cell>
          <cell r="W17980" t="str">
            <v>SP INT 2</v>
          </cell>
          <cell r="X17980" t="str">
            <v>SP INT 2</v>
          </cell>
        </row>
        <row r="17981">
          <cell r="B17981">
            <v>8</v>
          </cell>
          <cell r="K17981" t="str">
            <v>PLANTÕES E LOJAS</v>
          </cell>
          <cell r="P17981">
            <v>0</v>
          </cell>
          <cell r="Q17981">
            <v>46235</v>
          </cell>
          <cell r="W17981" t="str">
            <v>SP INT 2</v>
          </cell>
          <cell r="X17981" t="str">
            <v>SP INT 2</v>
          </cell>
        </row>
        <row r="17982">
          <cell r="B17982">
            <v>8</v>
          </cell>
          <cell r="K17982" t="str">
            <v>PLANTÕES E LOJAS</v>
          </cell>
          <cell r="P17982">
            <v>11.25</v>
          </cell>
          <cell r="Q17982">
            <v>46235</v>
          </cell>
          <cell r="W17982" t="str">
            <v>SP INT 2</v>
          </cell>
          <cell r="X17982" t="str">
            <v>SP INT 2</v>
          </cell>
        </row>
        <row r="17983">
          <cell r="B17983">
            <v>8</v>
          </cell>
          <cell r="K17983" t="str">
            <v>PLANTÕES E LOJAS</v>
          </cell>
          <cell r="P17983">
            <v>6021.86</v>
          </cell>
          <cell r="Q17983">
            <v>46235</v>
          </cell>
          <cell r="W17983" t="str">
            <v>SP INT 2</v>
          </cell>
          <cell r="X17983" t="str">
            <v>SP INT 2</v>
          </cell>
        </row>
        <row r="17984">
          <cell r="B17984">
            <v>8</v>
          </cell>
          <cell r="K17984" t="str">
            <v>PLANTÕES E LOJAS</v>
          </cell>
          <cell r="P17984">
            <v>711.67</v>
          </cell>
          <cell r="Q17984">
            <v>46235</v>
          </cell>
          <cell r="W17984" t="str">
            <v>SP INT 2</v>
          </cell>
          <cell r="X17984" t="str">
            <v>SP INT 2</v>
          </cell>
        </row>
        <row r="17985">
          <cell r="B17985">
            <v>8</v>
          </cell>
          <cell r="K17985" t="str">
            <v>PLANTÕES E LOJAS</v>
          </cell>
          <cell r="P17985">
            <v>5.69</v>
          </cell>
          <cell r="Q17985">
            <v>46235</v>
          </cell>
          <cell r="W17985" t="str">
            <v>SP INT 2</v>
          </cell>
          <cell r="X17985" t="str">
            <v>SP INT 2</v>
          </cell>
        </row>
        <row r="17986">
          <cell r="B17986">
            <v>8</v>
          </cell>
          <cell r="K17986" t="str">
            <v>PLANTÕES E LOJAS</v>
          </cell>
          <cell r="P17986">
            <v>0</v>
          </cell>
          <cell r="Q17986">
            <v>46235</v>
          </cell>
          <cell r="W17986" t="str">
            <v>SP INT 2</v>
          </cell>
          <cell r="X17986" t="str">
            <v>SP INT 2</v>
          </cell>
        </row>
        <row r="17987">
          <cell r="B17987">
            <v>8</v>
          </cell>
          <cell r="K17987" t="str">
            <v>PLANTÕES E LOJAS</v>
          </cell>
          <cell r="P17987">
            <v>39.67</v>
          </cell>
          <cell r="Q17987">
            <v>46235</v>
          </cell>
          <cell r="W17987" t="str">
            <v>SP INT 2</v>
          </cell>
          <cell r="X17987" t="str">
            <v>SP INT 2</v>
          </cell>
        </row>
        <row r="17988">
          <cell r="B17988">
            <v>8</v>
          </cell>
          <cell r="K17988" t="str">
            <v>PLANTÕES E LOJAS</v>
          </cell>
          <cell r="P17988">
            <v>1186.1199999999999</v>
          </cell>
          <cell r="Q17988">
            <v>46235</v>
          </cell>
          <cell r="W17988" t="str">
            <v>SP INT 2</v>
          </cell>
          <cell r="X17988" t="str">
            <v>SP INT 2</v>
          </cell>
        </row>
        <row r="17989">
          <cell r="B17989">
            <v>8</v>
          </cell>
          <cell r="K17989" t="str">
            <v>PLANTÕES E LOJAS</v>
          </cell>
          <cell r="P17989">
            <v>565.69000000000005</v>
          </cell>
          <cell r="Q17989">
            <v>46235</v>
          </cell>
          <cell r="W17989" t="str">
            <v>SP INT 2</v>
          </cell>
          <cell r="X17989" t="str">
            <v>SP INT 2</v>
          </cell>
        </row>
        <row r="17990">
          <cell r="B17990">
            <v>8</v>
          </cell>
          <cell r="K17990" t="str">
            <v>PLANTÕES E LOJAS</v>
          </cell>
          <cell r="P17990">
            <v>189.78</v>
          </cell>
          <cell r="Q17990">
            <v>46235</v>
          </cell>
          <cell r="W17990" t="str">
            <v>SP INT 2</v>
          </cell>
          <cell r="X17990" t="str">
            <v>SP INT 2</v>
          </cell>
        </row>
        <row r="17991">
          <cell r="B17991">
            <v>8</v>
          </cell>
          <cell r="K17991" t="str">
            <v>PLANTÕES E LOJAS</v>
          </cell>
          <cell r="P17991">
            <v>842.43</v>
          </cell>
          <cell r="Q17991">
            <v>46235</v>
          </cell>
          <cell r="W17991" t="str">
            <v>SP INT 2</v>
          </cell>
          <cell r="X17991" t="str">
            <v>SP INT 2</v>
          </cell>
        </row>
        <row r="17992">
          <cell r="B17992">
            <v>8</v>
          </cell>
          <cell r="K17992" t="str">
            <v>PLANTÕES E LOJAS</v>
          </cell>
          <cell r="P17992">
            <v>156.93</v>
          </cell>
          <cell r="Q17992">
            <v>46235</v>
          </cell>
          <cell r="W17992" t="str">
            <v>SP INT 2</v>
          </cell>
          <cell r="X17992" t="str">
            <v>SP INT 2</v>
          </cell>
        </row>
        <row r="17993">
          <cell r="B17993">
            <v>8</v>
          </cell>
          <cell r="K17993" t="str">
            <v>PLANTÕES E LOJAS</v>
          </cell>
          <cell r="P17993">
            <v>0</v>
          </cell>
          <cell r="Q17993">
            <v>46235</v>
          </cell>
          <cell r="W17993" t="str">
            <v>SP INT 2</v>
          </cell>
          <cell r="X17993" t="str">
            <v>SP INT 2</v>
          </cell>
        </row>
        <row r="17994">
          <cell r="B17994">
            <v>8</v>
          </cell>
          <cell r="K17994" t="str">
            <v>PLANTÕES E LOJAS</v>
          </cell>
          <cell r="P17994">
            <v>39.67</v>
          </cell>
          <cell r="Q17994">
            <v>46235</v>
          </cell>
          <cell r="W17994" t="str">
            <v>SP INT 2</v>
          </cell>
          <cell r="X17994" t="str">
            <v>SP INT 2</v>
          </cell>
        </row>
        <row r="17995">
          <cell r="B17995">
            <v>8</v>
          </cell>
          <cell r="K17995" t="str">
            <v>SALÁRIOS, ENCARGOS E BENEFÍCIOS</v>
          </cell>
          <cell r="P17995">
            <v>11.66</v>
          </cell>
          <cell r="Q17995">
            <v>46235</v>
          </cell>
          <cell r="W17995" t="str">
            <v>SP INT 2</v>
          </cell>
          <cell r="X17995" t="str">
            <v>SP INT 2</v>
          </cell>
        </row>
        <row r="17996">
          <cell r="B17996">
            <v>8</v>
          </cell>
          <cell r="K17996" t="str">
            <v>PLANTÕES E LOJAS</v>
          </cell>
          <cell r="P17996">
            <v>38911.79</v>
          </cell>
          <cell r="Q17996">
            <v>46235</v>
          </cell>
          <cell r="W17996" t="str">
            <v>SP INT 2</v>
          </cell>
          <cell r="X17996" t="str">
            <v>SP INT 2</v>
          </cell>
        </row>
        <row r="17997">
          <cell r="B17997">
            <v>8</v>
          </cell>
          <cell r="K17997" t="str">
            <v>PLANTÕES E LOJAS</v>
          </cell>
          <cell r="P17997">
            <v>0</v>
          </cell>
          <cell r="Q17997">
            <v>46235</v>
          </cell>
          <cell r="W17997" t="str">
            <v>SP INT 2</v>
          </cell>
          <cell r="X17997" t="str">
            <v>SP INT 2</v>
          </cell>
        </row>
        <row r="17998">
          <cell r="B17998">
            <v>8</v>
          </cell>
          <cell r="K17998" t="str">
            <v>PLANTÕES E LOJAS</v>
          </cell>
          <cell r="P17998">
            <v>2052.91</v>
          </cell>
          <cell r="Q17998">
            <v>46235</v>
          </cell>
          <cell r="W17998" t="str">
            <v>SP INT 2</v>
          </cell>
          <cell r="X17998" t="str">
            <v>SP INT 2</v>
          </cell>
        </row>
        <row r="17999">
          <cell r="B17999">
            <v>8</v>
          </cell>
          <cell r="K17999" t="str">
            <v>PLANTÕES E LOJAS</v>
          </cell>
          <cell r="P17999">
            <v>7008.78</v>
          </cell>
          <cell r="Q17999">
            <v>46235</v>
          </cell>
          <cell r="W17999" t="str">
            <v>SP INT 2</v>
          </cell>
          <cell r="X17999" t="str">
            <v>SP INT 2</v>
          </cell>
        </row>
        <row r="18000">
          <cell r="B18000">
            <v>8</v>
          </cell>
          <cell r="K18000" t="str">
            <v>PLANTÕES E LOJAS</v>
          </cell>
          <cell r="P18000">
            <v>547.44000000000005</v>
          </cell>
          <cell r="Q18000">
            <v>46235</v>
          </cell>
          <cell r="W18000" t="str">
            <v>SP INT 2</v>
          </cell>
          <cell r="X18000" t="str">
            <v>SP INT 2</v>
          </cell>
        </row>
        <row r="18001">
          <cell r="B18001">
            <v>8</v>
          </cell>
          <cell r="K18001" t="str">
            <v>PLANTÕES E LOJAS</v>
          </cell>
          <cell r="P18001">
            <v>2227.71</v>
          </cell>
          <cell r="Q18001">
            <v>46235</v>
          </cell>
          <cell r="W18001" t="str">
            <v>SP INT 2</v>
          </cell>
          <cell r="X18001" t="str">
            <v>SP INT 2</v>
          </cell>
        </row>
        <row r="18002">
          <cell r="B18002">
            <v>8</v>
          </cell>
          <cell r="K18002" t="str">
            <v>PLANTÕES E LOJAS</v>
          </cell>
          <cell r="P18002">
            <v>1170.55</v>
          </cell>
          <cell r="Q18002">
            <v>46235</v>
          </cell>
          <cell r="W18002" t="str">
            <v>SP INT 2</v>
          </cell>
          <cell r="X18002" t="str">
            <v>SP INT 2</v>
          </cell>
        </row>
        <row r="18003">
          <cell r="B18003">
            <v>8</v>
          </cell>
          <cell r="K18003" t="str">
            <v>PLANTÕES E LOJAS</v>
          </cell>
          <cell r="P18003">
            <v>255.02</v>
          </cell>
          <cell r="Q18003">
            <v>46235</v>
          </cell>
          <cell r="W18003" t="str">
            <v>SP INT 2</v>
          </cell>
          <cell r="X18003" t="str">
            <v>SP INT 2</v>
          </cell>
        </row>
        <row r="18004">
          <cell r="B18004">
            <v>8</v>
          </cell>
          <cell r="K18004" t="str">
            <v>SERV. DESP.E ITBI</v>
          </cell>
          <cell r="P18004">
            <v>34911.74</v>
          </cell>
          <cell r="Q18004">
            <v>46235</v>
          </cell>
          <cell r="W18004" t="str">
            <v>SP INT 2</v>
          </cell>
          <cell r="X18004" t="str">
            <v>SP INT 2</v>
          </cell>
        </row>
        <row r="18005">
          <cell r="B18005">
            <v>8</v>
          </cell>
          <cell r="K18005" t="str">
            <v>MARKETING</v>
          </cell>
          <cell r="P18005">
            <v>4034.68</v>
          </cell>
          <cell r="Q18005">
            <v>46235</v>
          </cell>
          <cell r="W18005" t="str">
            <v>SP INT 3</v>
          </cell>
          <cell r="X18005" t="str">
            <v>SP INT 3</v>
          </cell>
        </row>
        <row r="18006">
          <cell r="B18006">
            <v>8</v>
          </cell>
          <cell r="K18006" t="str">
            <v>SERV. DESP.E ITBI</v>
          </cell>
          <cell r="P18006">
            <v>58800.43</v>
          </cell>
          <cell r="Q18006">
            <v>46235</v>
          </cell>
          <cell r="W18006" t="str">
            <v>SP INT 3</v>
          </cell>
          <cell r="X18006" t="str">
            <v>SP INT 3</v>
          </cell>
        </row>
        <row r="18007">
          <cell r="B18007">
            <v>8</v>
          </cell>
          <cell r="K18007" t="str">
            <v>ADMINISTRATIVO</v>
          </cell>
          <cell r="P18007">
            <v>15.09</v>
          </cell>
          <cell r="Q18007">
            <v>46235</v>
          </cell>
          <cell r="W18007" t="str">
            <v>SP INT 3</v>
          </cell>
          <cell r="X18007" t="str">
            <v>SP INT 3</v>
          </cell>
        </row>
        <row r="18008">
          <cell r="B18008">
            <v>8</v>
          </cell>
          <cell r="K18008" t="str">
            <v>COMISSÕES E PREMIAÇÕES (Contratada)</v>
          </cell>
          <cell r="P18008">
            <v>-45982.614529651037</v>
          </cell>
          <cell r="Q18008">
            <v>46235</v>
          </cell>
          <cell r="W18008" t="str">
            <v>SP INT 3</v>
          </cell>
          <cell r="X18008" t="str">
            <v>SP INT 3</v>
          </cell>
        </row>
        <row r="18009">
          <cell r="B18009">
            <v>8</v>
          </cell>
          <cell r="K18009" t="str">
            <v>SALÁRIOS, ENCARGOS E BENEFÍCIOS</v>
          </cell>
          <cell r="P18009">
            <v>978.8599999999999</v>
          </cell>
          <cell r="Q18009">
            <v>46235</v>
          </cell>
          <cell r="W18009" t="str">
            <v>SP INT 3</v>
          </cell>
          <cell r="X18009" t="str">
            <v>SP INT 3</v>
          </cell>
        </row>
        <row r="18010">
          <cell r="B18010">
            <v>8</v>
          </cell>
          <cell r="K18010" t="str">
            <v>SALÁRIOS, ENCARGOS E BENEFÍCIOS</v>
          </cell>
          <cell r="P18010">
            <v>64</v>
          </cell>
          <cell r="Q18010">
            <v>46235</v>
          </cell>
          <cell r="W18010" t="str">
            <v>SP INT 3</v>
          </cell>
          <cell r="X18010" t="str">
            <v>SP INT 3</v>
          </cell>
        </row>
        <row r="18011">
          <cell r="B18011">
            <v>8</v>
          </cell>
          <cell r="K18011" t="str">
            <v>SALÁRIOS, ENCARGOS E BENEFÍCIOS</v>
          </cell>
          <cell r="P18011">
            <v>65.58</v>
          </cell>
          <cell r="Q18011">
            <v>46235</v>
          </cell>
          <cell r="W18011" t="str">
            <v>SP INT 3</v>
          </cell>
          <cell r="X18011" t="str">
            <v>SP INT 3</v>
          </cell>
        </row>
        <row r="18012">
          <cell r="B18012">
            <v>8</v>
          </cell>
          <cell r="K18012" t="str">
            <v>SERVIÇOS</v>
          </cell>
          <cell r="P18012">
            <v>3.33</v>
          </cell>
          <cell r="Q18012">
            <v>46235</v>
          </cell>
          <cell r="W18012" t="str">
            <v>SP INT 3</v>
          </cell>
          <cell r="X18012" t="str">
            <v>SP INT 3</v>
          </cell>
        </row>
        <row r="18013">
          <cell r="B18013">
            <v>8</v>
          </cell>
          <cell r="K18013" t="str">
            <v>MARKETING</v>
          </cell>
          <cell r="P18013">
            <v>42125.14</v>
          </cell>
          <cell r="Q18013">
            <v>46235</v>
          </cell>
          <cell r="W18013" t="str">
            <v>SP INT 3</v>
          </cell>
          <cell r="X18013" t="str">
            <v>SP INT 3</v>
          </cell>
        </row>
        <row r="18014">
          <cell r="B18014">
            <v>8</v>
          </cell>
          <cell r="K18014" t="str">
            <v>PLANTÕES E LOJAS</v>
          </cell>
          <cell r="P18014">
            <v>90.05</v>
          </cell>
          <cell r="Q18014">
            <v>46235</v>
          </cell>
          <cell r="W18014" t="str">
            <v>SP INT 3</v>
          </cell>
          <cell r="X18014" t="str">
            <v>SP INT 3</v>
          </cell>
        </row>
        <row r="18015">
          <cell r="B18015">
            <v>8</v>
          </cell>
          <cell r="K18015" t="str">
            <v>PLANTÕES E LOJAS</v>
          </cell>
          <cell r="P18015">
            <v>0</v>
          </cell>
          <cell r="Q18015">
            <v>46235</v>
          </cell>
          <cell r="W18015" t="str">
            <v>SP INT 3</v>
          </cell>
          <cell r="X18015" t="str">
            <v>SP INT 3</v>
          </cell>
        </row>
        <row r="18016">
          <cell r="B18016">
            <v>8</v>
          </cell>
          <cell r="K18016" t="str">
            <v>PLANTÕES E LOJAS</v>
          </cell>
          <cell r="P18016">
            <v>39.67</v>
          </cell>
          <cell r="Q18016">
            <v>46235</v>
          </cell>
          <cell r="W18016" t="str">
            <v>SP INT 3</v>
          </cell>
          <cell r="X18016" t="str">
            <v>SP INT 3</v>
          </cell>
        </row>
        <row r="18017">
          <cell r="B18017">
            <v>8</v>
          </cell>
          <cell r="K18017" t="str">
            <v>PLANTÕES E LOJAS</v>
          </cell>
          <cell r="P18017">
            <v>1824.81</v>
          </cell>
          <cell r="Q18017">
            <v>46235</v>
          </cell>
          <cell r="W18017" t="str">
            <v>SP INT 3</v>
          </cell>
          <cell r="X18017" t="str">
            <v>SP INT 3</v>
          </cell>
        </row>
        <row r="18018">
          <cell r="B18018">
            <v>8</v>
          </cell>
          <cell r="K18018" t="str">
            <v>PLANTÕES E LOJAS</v>
          </cell>
          <cell r="P18018">
            <v>8485.35</v>
          </cell>
          <cell r="Q18018">
            <v>46235</v>
          </cell>
          <cell r="W18018" t="str">
            <v>SP INT 3</v>
          </cell>
          <cell r="X18018" t="str">
            <v>SP INT 3</v>
          </cell>
        </row>
        <row r="18019">
          <cell r="B18019">
            <v>8</v>
          </cell>
          <cell r="K18019" t="str">
            <v>PLANTÕES E LOJAS</v>
          </cell>
          <cell r="P18019">
            <v>3208.47</v>
          </cell>
          <cell r="Q18019">
            <v>46235</v>
          </cell>
          <cell r="W18019" t="str">
            <v>SP INT 3</v>
          </cell>
          <cell r="X18019" t="str">
            <v>SP INT 3</v>
          </cell>
        </row>
        <row r="18020">
          <cell r="B18020">
            <v>8</v>
          </cell>
          <cell r="K18020" t="str">
            <v>PLANTÕES E LOJAS</v>
          </cell>
          <cell r="P18020">
            <v>0</v>
          </cell>
          <cell r="Q18020">
            <v>46235</v>
          </cell>
          <cell r="W18020" t="str">
            <v>SP INT 3</v>
          </cell>
          <cell r="X18020" t="str">
            <v>SP INT 3</v>
          </cell>
        </row>
        <row r="18021">
          <cell r="B18021">
            <v>8</v>
          </cell>
          <cell r="K18021" t="str">
            <v>PLANTÕES E LOJAS</v>
          </cell>
          <cell r="P18021">
            <v>10501.76</v>
          </cell>
          <cell r="Q18021">
            <v>46235</v>
          </cell>
          <cell r="W18021" t="str">
            <v>SP INT 3</v>
          </cell>
          <cell r="X18021" t="str">
            <v>SP INT 3</v>
          </cell>
        </row>
        <row r="18022">
          <cell r="B18022">
            <v>8</v>
          </cell>
          <cell r="K18022" t="str">
            <v>PLANTÕES E LOJAS</v>
          </cell>
          <cell r="P18022">
            <v>18217.66</v>
          </cell>
          <cell r="Q18022">
            <v>46235</v>
          </cell>
          <cell r="W18022" t="str">
            <v>SP INT 3</v>
          </cell>
          <cell r="X18022" t="str">
            <v>SP INT 3</v>
          </cell>
        </row>
        <row r="18023">
          <cell r="B18023">
            <v>8</v>
          </cell>
          <cell r="K18023" t="str">
            <v>PLANTÕES E LOJAS</v>
          </cell>
          <cell r="P18023">
            <v>782.84</v>
          </cell>
          <cell r="Q18023">
            <v>46235</v>
          </cell>
          <cell r="W18023" t="str">
            <v>SP INT 3</v>
          </cell>
          <cell r="X18023" t="str">
            <v>SP INT 3</v>
          </cell>
        </row>
        <row r="18024">
          <cell r="B18024">
            <v>8</v>
          </cell>
          <cell r="K18024" t="str">
            <v>PLANTÕES E LOJAS</v>
          </cell>
          <cell r="P18024">
            <v>69.8</v>
          </cell>
          <cell r="Q18024">
            <v>46235</v>
          </cell>
          <cell r="W18024" t="str">
            <v>SP INT 3</v>
          </cell>
          <cell r="X18024" t="str">
            <v>SP INT 3</v>
          </cell>
        </row>
        <row r="18025">
          <cell r="B18025">
            <v>8</v>
          </cell>
          <cell r="K18025" t="str">
            <v>PLANTÕES E LOJAS</v>
          </cell>
          <cell r="P18025">
            <v>3904.86</v>
          </cell>
          <cell r="Q18025">
            <v>46235</v>
          </cell>
          <cell r="W18025" t="str">
            <v>SP INT 3</v>
          </cell>
          <cell r="X18025" t="str">
            <v>SP INT 3</v>
          </cell>
        </row>
        <row r="18026">
          <cell r="B18026">
            <v>8</v>
          </cell>
          <cell r="K18026" t="str">
            <v>PLANTÕES E LOJAS</v>
          </cell>
          <cell r="P18026">
            <v>0</v>
          </cell>
          <cell r="Q18026">
            <v>46235</v>
          </cell>
          <cell r="W18026" t="str">
            <v>SP INT 3</v>
          </cell>
          <cell r="X18026" t="str">
            <v>SP INT 3</v>
          </cell>
        </row>
        <row r="18027">
          <cell r="B18027">
            <v>8</v>
          </cell>
          <cell r="K18027" t="str">
            <v>PLANTÕES E LOJAS</v>
          </cell>
          <cell r="P18027">
            <v>1788.31</v>
          </cell>
          <cell r="Q18027">
            <v>46235</v>
          </cell>
          <cell r="W18027" t="str">
            <v>SP INT 3</v>
          </cell>
          <cell r="X18027" t="str">
            <v>SP INT 3</v>
          </cell>
        </row>
        <row r="18028">
          <cell r="B18028">
            <v>8</v>
          </cell>
          <cell r="K18028" t="str">
            <v>JURÍDICO</v>
          </cell>
          <cell r="P18028">
            <v>10761.27</v>
          </cell>
          <cell r="Q18028">
            <v>46235</v>
          </cell>
          <cell r="W18028" t="str">
            <v>SP INT 3</v>
          </cell>
          <cell r="X18028" t="str">
            <v>SP INT 3</v>
          </cell>
        </row>
        <row r="18029">
          <cell r="B18029">
            <v>8</v>
          </cell>
          <cell r="K18029" t="str">
            <v>JURÍDICO</v>
          </cell>
          <cell r="P18029">
            <v>130.69999999999999</v>
          </cell>
          <cell r="Q18029">
            <v>46235</v>
          </cell>
          <cell r="W18029" t="str">
            <v>SP INT 3</v>
          </cell>
          <cell r="X18029" t="str">
            <v>SP INT 3</v>
          </cell>
        </row>
        <row r="18030">
          <cell r="B18030">
            <v>8</v>
          </cell>
          <cell r="K18030" t="str">
            <v>JURÍDICO</v>
          </cell>
          <cell r="P18030">
            <v>-3282.1099999999997</v>
          </cell>
          <cell r="Q18030">
            <v>46235</v>
          </cell>
          <cell r="W18030" t="str">
            <v>SP INT 3</v>
          </cell>
          <cell r="X18030" t="str">
            <v>SP INT 3</v>
          </cell>
        </row>
        <row r="18031">
          <cell r="B18031">
            <v>8</v>
          </cell>
          <cell r="K18031" t="str">
            <v>JURÍDICO</v>
          </cell>
          <cell r="P18031">
            <v>1829.8500000000001</v>
          </cell>
          <cell r="Q18031">
            <v>46235</v>
          </cell>
          <cell r="W18031" t="str">
            <v>SP INT 3</v>
          </cell>
          <cell r="X18031" t="str">
            <v>SP INT 3</v>
          </cell>
        </row>
        <row r="18032">
          <cell r="B18032">
            <v>8</v>
          </cell>
          <cell r="K18032" t="str">
            <v>SALÁRIOS, ENCARGOS E BENEFÍCIOS</v>
          </cell>
          <cell r="P18032">
            <v>44.13</v>
          </cell>
          <cell r="Q18032">
            <v>46235</v>
          </cell>
          <cell r="W18032" t="str">
            <v>SP INT 3</v>
          </cell>
          <cell r="X18032" t="str">
            <v>SP INT 3</v>
          </cell>
        </row>
        <row r="18033">
          <cell r="B18033">
            <v>8</v>
          </cell>
          <cell r="K18033" t="str">
            <v>SALÁRIOS, ENCARGOS E BENEFÍCIOS</v>
          </cell>
          <cell r="P18033">
            <v>24</v>
          </cell>
          <cell r="Q18033">
            <v>46235</v>
          </cell>
          <cell r="W18033" t="str">
            <v>SP INT 3</v>
          </cell>
          <cell r="X18033" t="str">
            <v>SP INT 3</v>
          </cell>
        </row>
        <row r="18034">
          <cell r="B18034">
            <v>8</v>
          </cell>
          <cell r="K18034" t="str">
            <v>SALÁRIOS, ENCARGOS E BENEFÍCIOS</v>
          </cell>
          <cell r="P18034">
            <v>18.260000000000002</v>
          </cell>
          <cell r="Q18034">
            <v>46235</v>
          </cell>
          <cell r="W18034" t="str">
            <v>SP INT 3</v>
          </cell>
          <cell r="X18034" t="str">
            <v>SP INT 3</v>
          </cell>
        </row>
        <row r="18035">
          <cell r="B18035">
            <v>8</v>
          </cell>
          <cell r="K18035" t="str">
            <v>SERVIÇOS</v>
          </cell>
          <cell r="P18035">
            <v>0.44</v>
          </cell>
          <cell r="Q18035">
            <v>46235</v>
          </cell>
          <cell r="W18035" t="str">
            <v>SP INT 3</v>
          </cell>
          <cell r="X18035" t="str">
            <v>SP INT 3</v>
          </cell>
        </row>
        <row r="18036">
          <cell r="B18036">
            <v>8</v>
          </cell>
          <cell r="K18036" t="str">
            <v>PLANTÕES E LOJAS</v>
          </cell>
          <cell r="P18036">
            <v>312.43</v>
          </cell>
          <cell r="Q18036">
            <v>46235</v>
          </cell>
          <cell r="W18036" t="str">
            <v>SP INT 3</v>
          </cell>
          <cell r="X18036" t="str">
            <v>SP INT 3</v>
          </cell>
        </row>
        <row r="18037">
          <cell r="B18037">
            <v>8</v>
          </cell>
          <cell r="K18037" t="str">
            <v>PLANTÕES E LOJAS</v>
          </cell>
          <cell r="P18037">
            <v>0</v>
          </cell>
          <cell r="Q18037">
            <v>46235</v>
          </cell>
          <cell r="W18037" t="str">
            <v>SP INT 3</v>
          </cell>
          <cell r="X18037" t="str">
            <v>SP INT 3</v>
          </cell>
        </row>
        <row r="18038">
          <cell r="B18038">
            <v>8</v>
          </cell>
          <cell r="K18038" t="str">
            <v>PLANTÕES E LOJAS</v>
          </cell>
          <cell r="P18038">
            <v>39.67</v>
          </cell>
          <cell r="Q18038">
            <v>46235</v>
          </cell>
          <cell r="W18038" t="str">
            <v>SP INT 3</v>
          </cell>
          <cell r="X18038" t="str">
            <v>SP INT 3</v>
          </cell>
        </row>
        <row r="18039">
          <cell r="B18039">
            <v>8</v>
          </cell>
          <cell r="K18039" t="str">
            <v>PLANTÕES E LOJAS</v>
          </cell>
          <cell r="P18039">
            <v>10.3</v>
          </cell>
          <cell r="Q18039">
            <v>46235</v>
          </cell>
          <cell r="W18039" t="str">
            <v>SP INT 3</v>
          </cell>
          <cell r="X18039" t="str">
            <v>SP INT 3</v>
          </cell>
        </row>
        <row r="18040">
          <cell r="B18040">
            <v>8</v>
          </cell>
          <cell r="K18040" t="str">
            <v>PLANTÕES E LOJAS</v>
          </cell>
          <cell r="P18040">
            <v>3576.62</v>
          </cell>
          <cell r="Q18040">
            <v>46235</v>
          </cell>
          <cell r="W18040" t="str">
            <v>SP INT 3</v>
          </cell>
          <cell r="X18040" t="str">
            <v>SP INT 3</v>
          </cell>
        </row>
        <row r="18041">
          <cell r="B18041">
            <v>8</v>
          </cell>
          <cell r="K18041" t="str">
            <v>PLANTÕES E LOJAS</v>
          </cell>
          <cell r="P18041">
            <v>9607.61</v>
          </cell>
          <cell r="Q18041">
            <v>46235</v>
          </cell>
          <cell r="W18041" t="str">
            <v>SP INT 3</v>
          </cell>
          <cell r="X18041" t="str">
            <v>SP INT 3</v>
          </cell>
        </row>
        <row r="18042">
          <cell r="B18042">
            <v>8</v>
          </cell>
          <cell r="K18042" t="str">
            <v>PLANTÕES E LOJAS</v>
          </cell>
          <cell r="P18042">
            <v>474.45</v>
          </cell>
          <cell r="Q18042">
            <v>46235</v>
          </cell>
          <cell r="W18042" t="str">
            <v>SP INT 3</v>
          </cell>
          <cell r="X18042" t="str">
            <v>SP INT 3</v>
          </cell>
        </row>
        <row r="18043">
          <cell r="B18043">
            <v>8</v>
          </cell>
          <cell r="K18043" t="str">
            <v>PLANTÕES E LOJAS</v>
          </cell>
          <cell r="P18043">
            <v>1530.1</v>
          </cell>
          <cell r="Q18043">
            <v>46235</v>
          </cell>
          <cell r="W18043" t="str">
            <v>SP INT 3</v>
          </cell>
          <cell r="X18043" t="str">
            <v>SP INT 3</v>
          </cell>
        </row>
        <row r="18044">
          <cell r="B18044">
            <v>8</v>
          </cell>
          <cell r="K18044" t="str">
            <v>PLANTÕES E LOJAS</v>
          </cell>
          <cell r="P18044">
            <v>90.98</v>
          </cell>
          <cell r="Q18044">
            <v>46235</v>
          </cell>
          <cell r="W18044" t="str">
            <v>SP INT 3</v>
          </cell>
          <cell r="X18044" t="str">
            <v>SP INT 3</v>
          </cell>
        </row>
        <row r="18045">
          <cell r="B18045">
            <v>8</v>
          </cell>
          <cell r="K18045" t="str">
            <v>PLANTÕES E LOJAS</v>
          </cell>
          <cell r="P18045">
            <v>69.8</v>
          </cell>
          <cell r="Q18045">
            <v>46235</v>
          </cell>
          <cell r="W18045" t="str">
            <v>SP INT 3</v>
          </cell>
          <cell r="X18045" t="str">
            <v>SP INT 3</v>
          </cell>
        </row>
        <row r="18046">
          <cell r="B18046">
            <v>8</v>
          </cell>
          <cell r="K18046" t="str">
            <v>PLANTÕES E LOJAS</v>
          </cell>
          <cell r="P18046">
            <v>881.77</v>
          </cell>
          <cell r="Q18046">
            <v>46235</v>
          </cell>
          <cell r="W18046" t="str">
            <v>SP INT 3</v>
          </cell>
          <cell r="X18046" t="str">
            <v>SP INT 3</v>
          </cell>
        </row>
        <row r="18047">
          <cell r="B18047">
            <v>8</v>
          </cell>
          <cell r="K18047" t="str">
            <v>PLANTÕES E LOJAS</v>
          </cell>
          <cell r="P18047">
            <v>0</v>
          </cell>
          <cell r="Q18047">
            <v>46235</v>
          </cell>
          <cell r="W18047" t="str">
            <v>SP INT 3</v>
          </cell>
          <cell r="X18047" t="str">
            <v>SP INT 3</v>
          </cell>
        </row>
        <row r="18048">
          <cell r="B18048">
            <v>8</v>
          </cell>
          <cell r="K18048" t="str">
            <v>PLANTÕES E LOJAS</v>
          </cell>
          <cell r="P18048">
            <v>39.67</v>
          </cell>
          <cell r="Q18048">
            <v>46235</v>
          </cell>
          <cell r="W18048" t="str">
            <v>SP INT 3</v>
          </cell>
          <cell r="X18048" t="str">
            <v>SP INT 3</v>
          </cell>
        </row>
        <row r="18049">
          <cell r="B18049">
            <v>8</v>
          </cell>
          <cell r="K18049" t="str">
            <v>PLANTÕES E LOJAS</v>
          </cell>
          <cell r="P18049">
            <v>3576.62</v>
          </cell>
          <cell r="Q18049">
            <v>46235</v>
          </cell>
          <cell r="W18049" t="str">
            <v>SP INT 3</v>
          </cell>
          <cell r="X18049" t="str">
            <v>SP INT 3</v>
          </cell>
        </row>
        <row r="18050">
          <cell r="B18050">
            <v>8</v>
          </cell>
          <cell r="K18050" t="str">
            <v>PLANTÕES E LOJAS</v>
          </cell>
          <cell r="P18050">
            <v>740.14</v>
          </cell>
          <cell r="Q18050">
            <v>46235</v>
          </cell>
          <cell r="W18050" t="str">
            <v>SP INT 3</v>
          </cell>
          <cell r="X18050" t="str">
            <v>SP INT 3</v>
          </cell>
        </row>
        <row r="18051">
          <cell r="B18051">
            <v>8</v>
          </cell>
          <cell r="K18051" t="str">
            <v>PLANTÕES E LOJAS</v>
          </cell>
          <cell r="P18051">
            <v>45.62</v>
          </cell>
          <cell r="Q18051">
            <v>46235</v>
          </cell>
          <cell r="W18051" t="str">
            <v>SP INT 3</v>
          </cell>
          <cell r="X18051" t="str">
            <v>SP INT 3</v>
          </cell>
        </row>
        <row r="18052">
          <cell r="B18052">
            <v>8</v>
          </cell>
          <cell r="K18052" t="str">
            <v>PLANTÕES E LOJAS</v>
          </cell>
          <cell r="P18052">
            <v>45.62</v>
          </cell>
          <cell r="Q18052">
            <v>46235</v>
          </cell>
          <cell r="W18052" t="str">
            <v>SP INT 3</v>
          </cell>
          <cell r="X18052" t="str">
            <v>SP INT 3</v>
          </cell>
        </row>
        <row r="18053">
          <cell r="B18053">
            <v>8</v>
          </cell>
          <cell r="K18053" t="str">
            <v>PLANTÕES E LOJAS</v>
          </cell>
          <cell r="P18053">
            <v>39.229999999999997</v>
          </cell>
          <cell r="Q18053">
            <v>46235</v>
          </cell>
          <cell r="W18053" t="str">
            <v>SP INT 3</v>
          </cell>
          <cell r="X18053" t="str">
            <v>SP INT 3</v>
          </cell>
        </row>
        <row r="18054">
          <cell r="B18054">
            <v>8</v>
          </cell>
          <cell r="K18054" t="str">
            <v>DESPESAS GERAIS</v>
          </cell>
          <cell r="P18054">
            <v>25175</v>
          </cell>
          <cell r="Q18054">
            <v>46235</v>
          </cell>
          <cell r="W18054" t="str">
            <v>SP INT 3</v>
          </cell>
          <cell r="X18054" t="str">
            <v>SP INT 3</v>
          </cell>
        </row>
        <row r="18055">
          <cell r="B18055">
            <v>8</v>
          </cell>
          <cell r="K18055" t="str">
            <v>DESPESAS GERAIS</v>
          </cell>
          <cell r="P18055">
            <v>8800</v>
          </cell>
          <cell r="Q18055">
            <v>46235</v>
          </cell>
          <cell r="W18055" t="str">
            <v>SP INT 3</v>
          </cell>
          <cell r="X18055" t="str">
            <v>SP INT 3</v>
          </cell>
        </row>
        <row r="18056">
          <cell r="B18056">
            <v>8</v>
          </cell>
          <cell r="K18056" t="str">
            <v>MARKETING</v>
          </cell>
          <cell r="P18056">
            <v>24592</v>
          </cell>
          <cell r="Q18056">
            <v>46235</v>
          </cell>
          <cell r="W18056" t="str">
            <v>SP INT 3</v>
          </cell>
          <cell r="X18056" t="str">
            <v>SP INT 3</v>
          </cell>
        </row>
        <row r="18057">
          <cell r="B18057">
            <v>8</v>
          </cell>
          <cell r="K18057" t="str">
            <v>SERV. DESP.E ITBI</v>
          </cell>
          <cell r="P18057">
            <v>16933</v>
          </cell>
          <cell r="Q18057">
            <v>46235</v>
          </cell>
          <cell r="W18057" t="str">
            <v>SP INT 4</v>
          </cell>
          <cell r="X18057" t="str">
            <v>SP INT 4</v>
          </cell>
        </row>
        <row r="18058">
          <cell r="B18058">
            <v>8</v>
          </cell>
          <cell r="K18058" t="str">
            <v>COMISSÕES E PREMIAÇÕES (Contratada)</v>
          </cell>
          <cell r="P18058">
            <v>-47750.634121265532</v>
          </cell>
          <cell r="Q18058">
            <v>46235</v>
          </cell>
          <cell r="W18058" t="str">
            <v>SP INT 4</v>
          </cell>
          <cell r="X18058" t="str">
            <v>SP INT 4</v>
          </cell>
        </row>
        <row r="18059">
          <cell r="B18059">
            <v>8</v>
          </cell>
          <cell r="K18059" t="str">
            <v>JURÍDICO</v>
          </cell>
          <cell r="P18059">
            <v>8866.1200000000008</v>
          </cell>
          <cell r="Q18059">
            <v>46235</v>
          </cell>
          <cell r="W18059" t="str">
            <v>SP INT 4</v>
          </cell>
          <cell r="X18059" t="str">
            <v>SP INT 4</v>
          </cell>
        </row>
        <row r="18060">
          <cell r="B18060">
            <v>8</v>
          </cell>
          <cell r="K18060" t="str">
            <v>JURÍDICO</v>
          </cell>
          <cell r="P18060">
            <v>107.69000000000001</v>
          </cell>
          <cell r="Q18060">
            <v>46235</v>
          </cell>
          <cell r="W18060" t="str">
            <v>SP INT 4</v>
          </cell>
          <cell r="X18060" t="str">
            <v>SP INT 4</v>
          </cell>
        </row>
        <row r="18061">
          <cell r="B18061">
            <v>8</v>
          </cell>
          <cell r="K18061" t="str">
            <v>JURÍDICO</v>
          </cell>
          <cell r="P18061">
            <v>-2704.1100000000006</v>
          </cell>
          <cell r="Q18061">
            <v>46235</v>
          </cell>
          <cell r="W18061" t="str">
            <v>SP INT 4</v>
          </cell>
          <cell r="X18061" t="str">
            <v>SP INT 4</v>
          </cell>
        </row>
        <row r="18062">
          <cell r="B18062">
            <v>8</v>
          </cell>
          <cell r="K18062" t="str">
            <v>JURÍDICO</v>
          </cell>
          <cell r="P18062">
            <v>1507.6</v>
          </cell>
          <cell r="Q18062">
            <v>46235</v>
          </cell>
          <cell r="W18062" t="str">
            <v>SP INT 4</v>
          </cell>
          <cell r="X18062" t="str">
            <v>SP INT 4</v>
          </cell>
        </row>
        <row r="18063">
          <cell r="B18063">
            <v>8</v>
          </cell>
          <cell r="K18063" t="str">
            <v>SALÁRIOS, ENCARGOS E BENEFÍCIOS</v>
          </cell>
          <cell r="P18063">
            <v>80</v>
          </cell>
          <cell r="Q18063">
            <v>46235</v>
          </cell>
          <cell r="W18063" t="str">
            <v>SP INT 4</v>
          </cell>
          <cell r="X18063" t="str">
            <v>SP INT 4</v>
          </cell>
        </row>
        <row r="18064">
          <cell r="B18064">
            <v>8</v>
          </cell>
          <cell r="K18064" t="str">
            <v>SALÁRIOS, ENCARGOS E BENEFÍCIOS</v>
          </cell>
          <cell r="P18064">
            <v>500</v>
          </cell>
          <cell r="Q18064">
            <v>46235</v>
          </cell>
          <cell r="W18064" t="str">
            <v>SP INT 4</v>
          </cell>
          <cell r="X18064" t="str">
            <v>SP INT 4</v>
          </cell>
        </row>
        <row r="18065">
          <cell r="B18065">
            <v>8</v>
          </cell>
          <cell r="K18065" t="str">
            <v>SALÁRIOS, ENCARGOS E BENEFÍCIOS</v>
          </cell>
          <cell r="P18065">
            <v>66.42</v>
          </cell>
          <cell r="Q18065">
            <v>46235</v>
          </cell>
          <cell r="W18065" t="str">
            <v>SP INT 4</v>
          </cell>
          <cell r="X18065" t="str">
            <v>SP INT 4</v>
          </cell>
        </row>
        <row r="18066">
          <cell r="B18066">
            <v>8</v>
          </cell>
          <cell r="K18066" t="str">
            <v>VIAGEM E LOGÍSTICA</v>
          </cell>
          <cell r="P18066">
            <v>263.86</v>
          </cell>
          <cell r="Q18066">
            <v>46235</v>
          </cell>
          <cell r="W18066" t="str">
            <v>SP INT 4</v>
          </cell>
          <cell r="X18066" t="str">
            <v>SP INT 4</v>
          </cell>
        </row>
        <row r="18067">
          <cell r="B18067">
            <v>8</v>
          </cell>
          <cell r="K18067" t="str">
            <v>VIAGEM E LOGÍSTICA</v>
          </cell>
          <cell r="P18067">
            <v>114.67999999999999</v>
          </cell>
          <cell r="Q18067">
            <v>46235</v>
          </cell>
          <cell r="W18067" t="str">
            <v>SP INT 4</v>
          </cell>
          <cell r="X18067" t="str">
            <v>SP INT 4</v>
          </cell>
        </row>
        <row r="18068">
          <cell r="B18068">
            <v>8</v>
          </cell>
          <cell r="K18068" t="str">
            <v>MARKETING</v>
          </cell>
          <cell r="P18068">
            <v>73756.72</v>
          </cell>
          <cell r="Q18068">
            <v>46235</v>
          </cell>
          <cell r="W18068" t="str">
            <v>SP INT 4</v>
          </cell>
          <cell r="X18068" t="str">
            <v>SP INT 4</v>
          </cell>
        </row>
        <row r="18069">
          <cell r="B18069">
            <v>8</v>
          </cell>
          <cell r="K18069" t="str">
            <v>PLANTÕES E LOJAS</v>
          </cell>
          <cell r="P18069">
            <v>0</v>
          </cell>
          <cell r="Q18069">
            <v>46235</v>
          </cell>
          <cell r="W18069" t="str">
            <v>SP INT 4</v>
          </cell>
          <cell r="X18069" t="str">
            <v>SP INT 4</v>
          </cell>
        </row>
        <row r="18070">
          <cell r="B18070">
            <v>8</v>
          </cell>
          <cell r="K18070" t="str">
            <v>PLANTÕES E LOJAS</v>
          </cell>
          <cell r="P18070">
            <v>39.67</v>
          </cell>
          <cell r="Q18070">
            <v>46235</v>
          </cell>
          <cell r="W18070" t="str">
            <v>SP INT 4</v>
          </cell>
          <cell r="X18070" t="str">
            <v>SP INT 4</v>
          </cell>
        </row>
        <row r="18071">
          <cell r="B18071">
            <v>8</v>
          </cell>
          <cell r="K18071" t="str">
            <v>PLANTÕES E LOJAS</v>
          </cell>
          <cell r="P18071">
            <v>600</v>
          </cell>
          <cell r="Q18071">
            <v>46235</v>
          </cell>
          <cell r="W18071" t="str">
            <v>SP INT 4</v>
          </cell>
          <cell r="X18071" t="str">
            <v>SP INT 4</v>
          </cell>
        </row>
        <row r="18072">
          <cell r="B18072">
            <v>8</v>
          </cell>
          <cell r="K18072" t="str">
            <v>PLANTÕES E LOJAS</v>
          </cell>
          <cell r="P18072">
            <v>22.35</v>
          </cell>
          <cell r="Q18072">
            <v>46235</v>
          </cell>
          <cell r="W18072" t="str">
            <v>SP INT 4</v>
          </cell>
          <cell r="X18072" t="str">
            <v>SP INT 4</v>
          </cell>
        </row>
        <row r="18073">
          <cell r="B18073">
            <v>8</v>
          </cell>
          <cell r="K18073" t="str">
            <v>PLANTÕES E LOJAS</v>
          </cell>
          <cell r="P18073">
            <v>13339.34</v>
          </cell>
          <cell r="Q18073">
            <v>46235</v>
          </cell>
          <cell r="W18073" t="str">
            <v>SP INT 4</v>
          </cell>
          <cell r="X18073" t="str">
            <v>SP INT 4</v>
          </cell>
        </row>
        <row r="18074">
          <cell r="B18074">
            <v>8</v>
          </cell>
          <cell r="K18074" t="str">
            <v>PLANTÕES E LOJAS</v>
          </cell>
          <cell r="P18074">
            <v>37.340000000000003</v>
          </cell>
          <cell r="Q18074">
            <v>46235</v>
          </cell>
          <cell r="W18074" t="str">
            <v>SP INT 4</v>
          </cell>
          <cell r="X18074" t="str">
            <v>SP INT 4</v>
          </cell>
        </row>
        <row r="18075">
          <cell r="B18075">
            <v>8</v>
          </cell>
          <cell r="K18075" t="str">
            <v>SALÁRIOS, ENCARGOS E BENEFÍCIOS</v>
          </cell>
          <cell r="P18075">
            <v>35.620000000000005</v>
          </cell>
          <cell r="Q18075">
            <v>46235</v>
          </cell>
          <cell r="W18075" t="str">
            <v>SP INT 4</v>
          </cell>
          <cell r="X18075" t="str">
            <v>SP INT 4</v>
          </cell>
        </row>
        <row r="18076">
          <cell r="B18076">
            <v>8</v>
          </cell>
          <cell r="K18076" t="str">
            <v>SALÁRIOS, ENCARGOS E BENEFÍCIOS</v>
          </cell>
          <cell r="P18076">
            <v>8</v>
          </cell>
          <cell r="Q18076">
            <v>46235</v>
          </cell>
          <cell r="W18076" t="str">
            <v>SP INT 4</v>
          </cell>
          <cell r="X18076" t="str">
            <v>SP INT 4</v>
          </cell>
        </row>
        <row r="18077">
          <cell r="B18077">
            <v>8</v>
          </cell>
          <cell r="K18077" t="str">
            <v>SALÁRIOS, ENCARGOS E BENEFÍCIOS</v>
          </cell>
          <cell r="P18077">
            <v>10.57</v>
          </cell>
          <cell r="Q18077">
            <v>46235</v>
          </cell>
          <cell r="W18077" t="str">
            <v>SP INT 4</v>
          </cell>
          <cell r="X18077" t="str">
            <v>SP INT 4</v>
          </cell>
        </row>
        <row r="18078">
          <cell r="B18078">
            <v>8</v>
          </cell>
          <cell r="K18078" t="str">
            <v>SERVIÇOS</v>
          </cell>
          <cell r="P18078">
            <v>0.44</v>
          </cell>
          <cell r="Q18078">
            <v>46235</v>
          </cell>
          <cell r="W18078" t="str">
            <v>SP INT 4</v>
          </cell>
          <cell r="X18078" t="str">
            <v>SP INT 4</v>
          </cell>
        </row>
        <row r="18079">
          <cell r="B18079">
            <v>8</v>
          </cell>
          <cell r="K18079" t="str">
            <v>PLANTÕES E LOJAS</v>
          </cell>
          <cell r="P18079">
            <v>328.54</v>
          </cell>
          <cell r="Q18079">
            <v>46235</v>
          </cell>
          <cell r="W18079" t="str">
            <v>SP INT 4</v>
          </cell>
          <cell r="X18079" t="str">
            <v>SP INT 4</v>
          </cell>
        </row>
        <row r="18080">
          <cell r="B18080">
            <v>8</v>
          </cell>
          <cell r="K18080" t="str">
            <v>PLANTÕES E LOJAS</v>
          </cell>
          <cell r="P18080">
            <v>13777.29</v>
          </cell>
          <cell r="Q18080">
            <v>46235</v>
          </cell>
          <cell r="W18080" t="str">
            <v>SP INT 4</v>
          </cell>
          <cell r="X18080" t="str">
            <v>SP INT 4</v>
          </cell>
        </row>
        <row r="18081">
          <cell r="B18081">
            <v>8</v>
          </cell>
          <cell r="K18081" t="str">
            <v>PLANTÕES E LOJAS</v>
          </cell>
          <cell r="P18081">
            <v>821.16</v>
          </cell>
          <cell r="Q18081">
            <v>46235</v>
          </cell>
          <cell r="W18081" t="str">
            <v>SP INT 4</v>
          </cell>
          <cell r="X18081" t="str">
            <v>SP INT 4</v>
          </cell>
        </row>
        <row r="18082">
          <cell r="B18082">
            <v>8</v>
          </cell>
          <cell r="K18082" t="str">
            <v>PLANTÕES E LOJAS</v>
          </cell>
          <cell r="P18082">
            <v>4310.37</v>
          </cell>
          <cell r="Q18082">
            <v>46235</v>
          </cell>
          <cell r="W18082" t="str">
            <v>SP INT 4</v>
          </cell>
          <cell r="X18082" t="str">
            <v>SP INT 4</v>
          </cell>
        </row>
        <row r="18083">
          <cell r="B18083">
            <v>8</v>
          </cell>
          <cell r="K18083" t="str">
            <v>PLANTÕES E LOJAS</v>
          </cell>
          <cell r="P18083">
            <v>789.53</v>
          </cell>
          <cell r="Q18083">
            <v>46235</v>
          </cell>
          <cell r="W18083" t="str">
            <v>SP INT 4</v>
          </cell>
          <cell r="X18083" t="str">
            <v>SP INT 4</v>
          </cell>
        </row>
        <row r="18084">
          <cell r="B18084">
            <v>8</v>
          </cell>
          <cell r="K18084" t="str">
            <v>PLANTÕES E LOJAS</v>
          </cell>
          <cell r="P18084">
            <v>5967.12</v>
          </cell>
          <cell r="Q18084">
            <v>46235</v>
          </cell>
          <cell r="W18084" t="str">
            <v>SP INT 4</v>
          </cell>
          <cell r="X18084" t="str">
            <v>SP INT 4</v>
          </cell>
        </row>
        <row r="18085">
          <cell r="B18085">
            <v>8</v>
          </cell>
          <cell r="K18085" t="str">
            <v>PLANTÕES E LOJAS</v>
          </cell>
          <cell r="P18085">
            <v>21116.06</v>
          </cell>
          <cell r="Q18085">
            <v>46235</v>
          </cell>
          <cell r="W18085" t="str">
            <v>SP INT 4</v>
          </cell>
          <cell r="X18085" t="str">
            <v>SP INT 4</v>
          </cell>
        </row>
        <row r="18086">
          <cell r="B18086">
            <v>8</v>
          </cell>
          <cell r="K18086" t="str">
            <v>PLANTÕES E LOJAS</v>
          </cell>
          <cell r="P18086">
            <v>474.45</v>
          </cell>
          <cell r="Q18086">
            <v>46235</v>
          </cell>
          <cell r="W18086" t="str">
            <v>SP INT 4</v>
          </cell>
          <cell r="X18086" t="str">
            <v>SP INT 4</v>
          </cell>
        </row>
        <row r="18087">
          <cell r="B18087">
            <v>8</v>
          </cell>
          <cell r="K18087" t="str">
            <v>PLANTÕES E LOJAS</v>
          </cell>
          <cell r="P18087">
            <v>696.24</v>
          </cell>
          <cell r="Q18087">
            <v>46235</v>
          </cell>
          <cell r="W18087" t="str">
            <v>SP INT 4</v>
          </cell>
          <cell r="X18087" t="str">
            <v>SP INT 4</v>
          </cell>
        </row>
        <row r="18088">
          <cell r="B18088">
            <v>8</v>
          </cell>
          <cell r="K18088" t="str">
            <v>PLANTÕES E LOJAS</v>
          </cell>
          <cell r="P18088">
            <v>176.08</v>
          </cell>
          <cell r="Q18088">
            <v>46235</v>
          </cell>
          <cell r="W18088" t="str">
            <v>SP INT 4</v>
          </cell>
          <cell r="X18088" t="str">
            <v>SP INT 4</v>
          </cell>
        </row>
        <row r="18089">
          <cell r="B18089">
            <v>8</v>
          </cell>
          <cell r="K18089" t="str">
            <v>PLANTÕES E LOJAS</v>
          </cell>
          <cell r="P18089">
            <v>592.85</v>
          </cell>
          <cell r="Q18089">
            <v>46235</v>
          </cell>
          <cell r="W18089" t="str">
            <v>SP INT 4</v>
          </cell>
          <cell r="X18089" t="str">
            <v>SP INT 4</v>
          </cell>
        </row>
        <row r="18090">
          <cell r="B18090">
            <v>8</v>
          </cell>
          <cell r="K18090" t="str">
            <v>PLANTÕES E LOJAS</v>
          </cell>
          <cell r="P18090">
            <v>870</v>
          </cell>
          <cell r="Q18090">
            <v>46235</v>
          </cell>
          <cell r="W18090" t="str">
            <v>SP INT 4</v>
          </cell>
          <cell r="X18090" t="str">
            <v>SP INT 4</v>
          </cell>
        </row>
        <row r="18091">
          <cell r="B18091">
            <v>8</v>
          </cell>
          <cell r="K18091" t="str">
            <v>PLANTÕES E LOJAS</v>
          </cell>
          <cell r="P18091">
            <v>573</v>
          </cell>
          <cell r="Q18091">
            <v>46235</v>
          </cell>
          <cell r="W18091" t="str">
            <v>SP INT 4</v>
          </cell>
          <cell r="X18091" t="str">
            <v>SP INT 4</v>
          </cell>
        </row>
        <row r="18092">
          <cell r="B18092">
            <v>8</v>
          </cell>
          <cell r="K18092" t="str">
            <v>PLANTÕES E LOJAS</v>
          </cell>
          <cell r="P18092">
            <v>0</v>
          </cell>
          <cell r="Q18092">
            <v>46235</v>
          </cell>
          <cell r="W18092" t="str">
            <v>SP INT 4</v>
          </cell>
          <cell r="X18092" t="str">
            <v>SP INT 4</v>
          </cell>
        </row>
        <row r="18093">
          <cell r="B18093">
            <v>8</v>
          </cell>
          <cell r="K18093" t="str">
            <v>PLANTÕES E LOJAS</v>
          </cell>
          <cell r="P18093">
            <v>39.67</v>
          </cell>
          <cell r="Q18093">
            <v>46235</v>
          </cell>
          <cell r="W18093" t="str">
            <v>SP INT 4</v>
          </cell>
          <cell r="X18093" t="str">
            <v>SP INT 4</v>
          </cell>
        </row>
        <row r="18094">
          <cell r="B18094">
            <v>8</v>
          </cell>
          <cell r="K18094" t="str">
            <v>PLANTÕES E LOJAS</v>
          </cell>
          <cell r="P18094">
            <v>128.30000000000001</v>
          </cell>
          <cell r="Q18094">
            <v>46235</v>
          </cell>
          <cell r="W18094" t="str">
            <v>SP INT 4</v>
          </cell>
          <cell r="X18094" t="str">
            <v>SP INT 4</v>
          </cell>
        </row>
        <row r="18095">
          <cell r="B18095">
            <v>8</v>
          </cell>
          <cell r="K18095" t="str">
            <v>PLANTÕES E LOJAS</v>
          </cell>
          <cell r="P18095">
            <v>456.2</v>
          </cell>
          <cell r="Q18095">
            <v>46235</v>
          </cell>
          <cell r="W18095" t="str">
            <v>SP INT 4</v>
          </cell>
          <cell r="X18095" t="str">
            <v>SP INT 4</v>
          </cell>
        </row>
        <row r="18096">
          <cell r="B18096">
            <v>8</v>
          </cell>
          <cell r="K18096" t="str">
            <v>PLANTÕES E LOJAS</v>
          </cell>
          <cell r="P18096">
            <v>4806.71</v>
          </cell>
          <cell r="Q18096">
            <v>46235</v>
          </cell>
          <cell r="W18096" t="str">
            <v>SP INT 4</v>
          </cell>
          <cell r="X18096" t="str">
            <v>SP INT 4</v>
          </cell>
        </row>
        <row r="18097">
          <cell r="B18097">
            <v>8</v>
          </cell>
          <cell r="K18097" t="str">
            <v>PLANTÕES E LOJAS</v>
          </cell>
          <cell r="P18097">
            <v>271.97000000000003</v>
          </cell>
          <cell r="Q18097">
            <v>46235</v>
          </cell>
          <cell r="W18097" t="str">
            <v>SP INT 4</v>
          </cell>
          <cell r="X18097" t="str">
            <v>SP INT 4</v>
          </cell>
        </row>
        <row r="18098">
          <cell r="B18098">
            <v>8</v>
          </cell>
          <cell r="K18098" t="str">
            <v>PLANTÕES E LOJAS</v>
          </cell>
          <cell r="P18098">
            <v>1361.39</v>
          </cell>
          <cell r="Q18098">
            <v>46235</v>
          </cell>
          <cell r="W18098" t="str">
            <v>SP INT 4</v>
          </cell>
          <cell r="X18098" t="str">
            <v>SP INT 4</v>
          </cell>
        </row>
        <row r="18099">
          <cell r="B18099">
            <v>8</v>
          </cell>
          <cell r="K18099" t="str">
            <v>PLANTÕES E LOJAS</v>
          </cell>
          <cell r="P18099">
            <v>768.74</v>
          </cell>
          <cell r="Q18099">
            <v>46235</v>
          </cell>
          <cell r="W18099" t="str">
            <v>SP INT 4</v>
          </cell>
          <cell r="X18099" t="str">
            <v>SP INT 4</v>
          </cell>
        </row>
        <row r="18100">
          <cell r="B18100">
            <v>8</v>
          </cell>
          <cell r="K18100" t="str">
            <v>PLANTÕES E LOJAS</v>
          </cell>
          <cell r="P18100">
            <v>1919.7</v>
          </cell>
          <cell r="Q18100">
            <v>46235</v>
          </cell>
          <cell r="W18100" t="str">
            <v>SP INT 4</v>
          </cell>
          <cell r="X18100" t="str">
            <v>SP INT 4</v>
          </cell>
        </row>
        <row r="18101">
          <cell r="B18101">
            <v>8</v>
          </cell>
          <cell r="K18101" t="str">
            <v>PLANTÕES E LOJAS</v>
          </cell>
          <cell r="P18101">
            <v>5385.34</v>
          </cell>
          <cell r="Q18101">
            <v>46235</v>
          </cell>
          <cell r="W18101" t="str">
            <v>SP INT 4</v>
          </cell>
          <cell r="X18101" t="str">
            <v>SP INT 4</v>
          </cell>
        </row>
        <row r="18102">
          <cell r="B18102">
            <v>8</v>
          </cell>
          <cell r="K18102" t="str">
            <v>PLANTÕES E LOJAS</v>
          </cell>
          <cell r="P18102">
            <v>0</v>
          </cell>
          <cell r="Q18102">
            <v>46235</v>
          </cell>
          <cell r="W18102" t="str">
            <v>SP INT 4</v>
          </cell>
          <cell r="X18102" t="str">
            <v>SP INT 4</v>
          </cell>
        </row>
        <row r="18103">
          <cell r="B18103">
            <v>8</v>
          </cell>
          <cell r="K18103" t="str">
            <v>PLANTÕES E LOJAS</v>
          </cell>
          <cell r="P18103">
            <v>10.7</v>
          </cell>
          <cell r="Q18103">
            <v>46235</v>
          </cell>
          <cell r="W18103" t="str">
            <v>SP INT 4</v>
          </cell>
          <cell r="X18103" t="str">
            <v>SP INT 4</v>
          </cell>
        </row>
        <row r="18104">
          <cell r="B18104">
            <v>8</v>
          </cell>
          <cell r="K18104" t="str">
            <v>PLANTÕES E LOJAS</v>
          </cell>
          <cell r="P18104">
            <v>1788.31</v>
          </cell>
          <cell r="Q18104">
            <v>46235</v>
          </cell>
          <cell r="W18104" t="str">
            <v>SP INT 4</v>
          </cell>
          <cell r="X18104" t="str">
            <v>SP INT 4</v>
          </cell>
        </row>
        <row r="18105">
          <cell r="B18105">
            <v>8</v>
          </cell>
          <cell r="K18105" t="str">
            <v>PLANTÕES E LOJAS</v>
          </cell>
          <cell r="P18105">
            <v>5954.95</v>
          </cell>
          <cell r="Q18105">
            <v>46235</v>
          </cell>
          <cell r="W18105" t="str">
            <v>SP INT 4</v>
          </cell>
          <cell r="X18105" t="str">
            <v>SP INT 4</v>
          </cell>
        </row>
        <row r="18106">
          <cell r="B18106">
            <v>8</v>
          </cell>
          <cell r="K18106" t="str">
            <v>PLANTÕES E LOJAS</v>
          </cell>
          <cell r="P18106">
            <v>2372.25</v>
          </cell>
          <cell r="Q18106">
            <v>46235</v>
          </cell>
          <cell r="W18106" t="str">
            <v>SP INT 4</v>
          </cell>
          <cell r="X18106" t="str">
            <v>SP INT 4</v>
          </cell>
        </row>
        <row r="18107">
          <cell r="B18107">
            <v>8</v>
          </cell>
          <cell r="K18107" t="str">
            <v>PLANTÕES E LOJAS</v>
          </cell>
          <cell r="P18107">
            <v>782.1</v>
          </cell>
          <cell r="Q18107">
            <v>46235</v>
          </cell>
          <cell r="W18107" t="str">
            <v>SP INT 4</v>
          </cell>
          <cell r="X18107" t="str">
            <v>SP INT 4</v>
          </cell>
        </row>
        <row r="18108">
          <cell r="B18108">
            <v>8</v>
          </cell>
          <cell r="K18108" t="str">
            <v>PLANTÕES E LOJAS</v>
          </cell>
          <cell r="P18108">
            <v>68.319999999999993</v>
          </cell>
          <cell r="Q18108">
            <v>46235</v>
          </cell>
          <cell r="W18108" t="str">
            <v>SP INT 4</v>
          </cell>
          <cell r="X18108" t="str">
            <v>SP INT 4</v>
          </cell>
        </row>
        <row r="18109">
          <cell r="B18109">
            <v>8</v>
          </cell>
          <cell r="K18109" t="str">
            <v>PLANTÕES E LOJAS</v>
          </cell>
          <cell r="P18109">
            <v>882.75</v>
          </cell>
          <cell r="Q18109">
            <v>46235</v>
          </cell>
          <cell r="W18109" t="str">
            <v>SP INT 4</v>
          </cell>
          <cell r="X18109" t="str">
            <v>SP INT 4</v>
          </cell>
        </row>
        <row r="18110">
          <cell r="B18110">
            <v>8</v>
          </cell>
          <cell r="K18110" t="str">
            <v>MARKETING</v>
          </cell>
          <cell r="P18110">
            <v>0</v>
          </cell>
          <cell r="Q18110">
            <v>46235</v>
          </cell>
          <cell r="W18110" t="str">
            <v>SP INT 5</v>
          </cell>
          <cell r="X18110" t="str">
            <v>SP INT 5</v>
          </cell>
        </row>
        <row r="18111">
          <cell r="B18111">
            <v>8</v>
          </cell>
          <cell r="K18111" t="str">
            <v>SALÁRIOS, ENCARGOS E BENEFÍCIOS</v>
          </cell>
          <cell r="P18111">
            <v>11.66</v>
          </cell>
          <cell r="Q18111">
            <v>46235</v>
          </cell>
          <cell r="W18111" t="str">
            <v>SP INT 5</v>
          </cell>
          <cell r="X18111" t="str">
            <v>SP INT 5</v>
          </cell>
        </row>
        <row r="18112">
          <cell r="B18112">
            <v>8</v>
          </cell>
          <cell r="K18112" t="str">
            <v>DESPESAS GERAIS</v>
          </cell>
          <cell r="P18112">
            <v>10175</v>
          </cell>
          <cell r="Q18112">
            <v>46235</v>
          </cell>
          <cell r="W18112" t="str">
            <v>SP INT 5</v>
          </cell>
          <cell r="X18112" t="str">
            <v>SP INT 5</v>
          </cell>
        </row>
        <row r="18113">
          <cell r="B18113">
            <v>8</v>
          </cell>
          <cell r="K18113" t="str">
            <v>COMISSÕES E PREMIAÇÕES (Contratada)</v>
          </cell>
          <cell r="P18113">
            <v>-38006.811450784226</v>
          </cell>
          <cell r="Q18113">
            <v>46235</v>
          </cell>
          <cell r="W18113" t="str">
            <v>SP INT 5</v>
          </cell>
          <cell r="X18113" t="str">
            <v>SP INT 5</v>
          </cell>
        </row>
        <row r="18114">
          <cell r="B18114">
            <v>8</v>
          </cell>
          <cell r="K18114" t="str">
            <v>JURÍDICO</v>
          </cell>
          <cell r="P18114">
            <v>2228.4700000000003</v>
          </cell>
          <cell r="Q18114">
            <v>46235</v>
          </cell>
          <cell r="W18114" t="str">
            <v>SP INT 5</v>
          </cell>
          <cell r="X18114" t="str">
            <v>SP INT 5</v>
          </cell>
        </row>
        <row r="18115">
          <cell r="B18115">
            <v>8</v>
          </cell>
          <cell r="K18115" t="str">
            <v>JURÍDICO</v>
          </cell>
          <cell r="P18115">
            <v>27.069999999999997</v>
          </cell>
          <cell r="Q18115">
            <v>46235</v>
          </cell>
          <cell r="W18115" t="str">
            <v>SP INT 5</v>
          </cell>
          <cell r="X18115" t="str">
            <v>SP INT 5</v>
          </cell>
        </row>
        <row r="18116">
          <cell r="B18116">
            <v>8</v>
          </cell>
          <cell r="K18116" t="str">
            <v>SALÁRIOS, ENCARGOS E BENEFÍCIOS</v>
          </cell>
          <cell r="P18116">
            <v>0</v>
          </cell>
          <cell r="Q18116">
            <v>46235</v>
          </cell>
          <cell r="W18116" t="str">
            <v>SP INT 5</v>
          </cell>
          <cell r="X18116" t="str">
            <v>SP INT 5</v>
          </cell>
        </row>
        <row r="18117">
          <cell r="B18117">
            <v>8</v>
          </cell>
          <cell r="K18117" t="str">
            <v>SALÁRIOS, ENCARGOS E BENEFÍCIOS</v>
          </cell>
          <cell r="P18117">
            <v>80</v>
          </cell>
          <cell r="Q18117">
            <v>46235</v>
          </cell>
          <cell r="W18117" t="str">
            <v>SP INT 5</v>
          </cell>
          <cell r="X18117" t="str">
            <v>SP INT 5</v>
          </cell>
        </row>
        <row r="18118">
          <cell r="B18118">
            <v>8</v>
          </cell>
          <cell r="K18118" t="str">
            <v>SALÁRIOS, ENCARGOS E BENEFÍCIOS</v>
          </cell>
          <cell r="P18118">
            <v>500</v>
          </cell>
          <cell r="Q18118">
            <v>46235</v>
          </cell>
          <cell r="W18118" t="str">
            <v>SP INT 5</v>
          </cell>
          <cell r="X18118" t="str">
            <v>SP INT 5</v>
          </cell>
        </row>
        <row r="18119">
          <cell r="B18119">
            <v>8</v>
          </cell>
          <cell r="K18119" t="str">
            <v>SALÁRIOS, ENCARGOS E BENEFÍCIOS</v>
          </cell>
          <cell r="P18119">
            <v>77.48</v>
          </cell>
          <cell r="Q18119">
            <v>46235</v>
          </cell>
          <cell r="W18119" t="str">
            <v>SP INT 5</v>
          </cell>
          <cell r="X18119" t="str">
            <v>SP INT 5</v>
          </cell>
        </row>
        <row r="18120">
          <cell r="B18120">
            <v>8</v>
          </cell>
          <cell r="K18120" t="str">
            <v>SERVIÇOS</v>
          </cell>
          <cell r="P18120">
            <v>14.22</v>
          </cell>
          <cell r="Q18120">
            <v>46235</v>
          </cell>
          <cell r="W18120" t="str">
            <v>SP INT 5</v>
          </cell>
          <cell r="X18120" t="str">
            <v>SP INT 5</v>
          </cell>
        </row>
        <row r="18121">
          <cell r="B18121">
            <v>8</v>
          </cell>
          <cell r="K18121" t="str">
            <v>VIAGEM E LOGÍSTICA</v>
          </cell>
          <cell r="P18121">
            <v>29.310000000000002</v>
          </cell>
          <cell r="Q18121">
            <v>46235</v>
          </cell>
          <cell r="W18121" t="str">
            <v>SP INT 5</v>
          </cell>
          <cell r="X18121" t="str">
            <v>SP INT 5</v>
          </cell>
        </row>
        <row r="18122">
          <cell r="B18122">
            <v>8</v>
          </cell>
          <cell r="K18122" t="str">
            <v>VIAGEM E LOGÍSTICA</v>
          </cell>
          <cell r="P18122">
            <v>1728.23</v>
          </cell>
          <cell r="Q18122">
            <v>46235</v>
          </cell>
          <cell r="W18122" t="str">
            <v>SP INT 5</v>
          </cell>
          <cell r="X18122" t="str">
            <v>SP INT 5</v>
          </cell>
        </row>
        <row r="18123">
          <cell r="B18123">
            <v>8</v>
          </cell>
          <cell r="K18123" t="str">
            <v>VIAGEM E LOGÍSTICA</v>
          </cell>
          <cell r="P18123">
            <v>245.03</v>
          </cell>
          <cell r="Q18123">
            <v>46235</v>
          </cell>
          <cell r="W18123" t="str">
            <v>SP INT 5</v>
          </cell>
          <cell r="X18123" t="str">
            <v>SP INT 5</v>
          </cell>
        </row>
        <row r="18124">
          <cell r="B18124">
            <v>8</v>
          </cell>
          <cell r="K18124" t="str">
            <v>PLANTÕES E LOJAS</v>
          </cell>
          <cell r="P18124">
            <v>1779.19</v>
          </cell>
          <cell r="Q18124">
            <v>46235</v>
          </cell>
          <cell r="W18124" t="str">
            <v>SP INT 5</v>
          </cell>
          <cell r="X18124" t="str">
            <v>SP INT 5</v>
          </cell>
        </row>
        <row r="18125">
          <cell r="B18125">
            <v>8</v>
          </cell>
          <cell r="K18125" t="str">
            <v>PLANTÕES E LOJAS</v>
          </cell>
          <cell r="P18125">
            <v>0</v>
          </cell>
          <cell r="Q18125">
            <v>46235</v>
          </cell>
          <cell r="W18125" t="str">
            <v>SP INT 5</v>
          </cell>
          <cell r="X18125" t="str">
            <v>SP INT 5</v>
          </cell>
        </row>
        <row r="18126">
          <cell r="B18126">
            <v>8</v>
          </cell>
          <cell r="K18126" t="str">
            <v>PLANTÕES E LOJAS</v>
          </cell>
          <cell r="P18126">
            <v>5277.09</v>
          </cell>
          <cell r="Q18126">
            <v>46235</v>
          </cell>
          <cell r="W18126" t="str">
            <v>SP INT 5</v>
          </cell>
          <cell r="X18126" t="str">
            <v>SP INT 5</v>
          </cell>
        </row>
        <row r="18127">
          <cell r="B18127">
            <v>8</v>
          </cell>
          <cell r="K18127" t="str">
            <v>PLANTÕES E LOJAS</v>
          </cell>
          <cell r="P18127">
            <v>2837.15</v>
          </cell>
          <cell r="Q18127">
            <v>46235</v>
          </cell>
          <cell r="W18127" t="str">
            <v>SP INT 5</v>
          </cell>
          <cell r="X18127" t="str">
            <v>SP INT 5</v>
          </cell>
        </row>
        <row r="18128">
          <cell r="B18128">
            <v>8</v>
          </cell>
          <cell r="K18128" t="str">
            <v>PLANTÕES E LOJAS</v>
          </cell>
          <cell r="P18128">
            <v>0</v>
          </cell>
          <cell r="Q18128">
            <v>46235</v>
          </cell>
          <cell r="W18128" t="str">
            <v>SP INT 5</v>
          </cell>
          <cell r="X18128" t="str">
            <v>SP INT 5</v>
          </cell>
        </row>
        <row r="18129">
          <cell r="B18129">
            <v>8</v>
          </cell>
          <cell r="K18129" t="str">
            <v>PLANTÕES E LOJAS</v>
          </cell>
          <cell r="P18129">
            <v>39.67</v>
          </cell>
          <cell r="Q18129">
            <v>46235</v>
          </cell>
          <cell r="W18129" t="str">
            <v>SP INT 5</v>
          </cell>
          <cell r="X18129" t="str">
            <v>SP INT 5</v>
          </cell>
        </row>
        <row r="18130">
          <cell r="B18130">
            <v>8</v>
          </cell>
          <cell r="K18130" t="str">
            <v>PLANTÕES E LOJAS</v>
          </cell>
          <cell r="P18130">
            <v>3576.62</v>
          </cell>
          <cell r="Q18130">
            <v>46235</v>
          </cell>
          <cell r="W18130" t="str">
            <v>SP INT 5</v>
          </cell>
          <cell r="X18130" t="str">
            <v>SP INT 5</v>
          </cell>
        </row>
        <row r="18131">
          <cell r="B18131">
            <v>8</v>
          </cell>
          <cell r="K18131" t="str">
            <v>PLANTÕES E LOJAS</v>
          </cell>
          <cell r="P18131">
            <v>930.65</v>
          </cell>
          <cell r="Q18131">
            <v>46235</v>
          </cell>
          <cell r="W18131" t="str">
            <v>SP INT 5</v>
          </cell>
          <cell r="X18131" t="str">
            <v>SP INT 5</v>
          </cell>
        </row>
        <row r="18132">
          <cell r="B18132">
            <v>8</v>
          </cell>
          <cell r="K18132" t="str">
            <v>PLANTÕES E LOJAS</v>
          </cell>
          <cell r="P18132">
            <v>825.54</v>
          </cell>
          <cell r="Q18132">
            <v>46235</v>
          </cell>
          <cell r="W18132" t="str">
            <v>SP INT 5</v>
          </cell>
          <cell r="X18132" t="str">
            <v>SP INT 5</v>
          </cell>
        </row>
        <row r="18133">
          <cell r="B18133">
            <v>8</v>
          </cell>
          <cell r="K18133" t="str">
            <v>PLANTÕES E LOJAS</v>
          </cell>
          <cell r="P18133">
            <v>2463.79</v>
          </cell>
          <cell r="Q18133">
            <v>46235</v>
          </cell>
          <cell r="W18133" t="str">
            <v>SP INT 5</v>
          </cell>
          <cell r="X18133" t="str">
            <v>SP INT 5</v>
          </cell>
        </row>
        <row r="18134">
          <cell r="B18134">
            <v>8</v>
          </cell>
          <cell r="K18134" t="str">
            <v>PLANTÕES E LOJAS</v>
          </cell>
          <cell r="P18134">
            <v>212.49</v>
          </cell>
          <cell r="Q18134">
            <v>46235</v>
          </cell>
          <cell r="W18134" t="str">
            <v>SP INT 5</v>
          </cell>
          <cell r="X18134" t="str">
            <v>SP INT 5</v>
          </cell>
        </row>
        <row r="18135">
          <cell r="B18135">
            <v>8</v>
          </cell>
          <cell r="K18135" t="str">
            <v>PLANTÕES E LOJAS</v>
          </cell>
          <cell r="P18135">
            <v>19.62</v>
          </cell>
          <cell r="Q18135">
            <v>46235</v>
          </cell>
          <cell r="W18135" t="str">
            <v>SP INT 5</v>
          </cell>
          <cell r="X18135" t="str">
            <v>SP INT 5</v>
          </cell>
        </row>
        <row r="18136">
          <cell r="B18136">
            <v>8</v>
          </cell>
          <cell r="K18136" t="str">
            <v>PLANTÕES E LOJAS</v>
          </cell>
          <cell r="P18136">
            <v>0</v>
          </cell>
          <cell r="Q18136">
            <v>46235</v>
          </cell>
          <cell r="W18136" t="str">
            <v>SP INT 5</v>
          </cell>
          <cell r="X18136" t="str">
            <v>SP INT 5</v>
          </cell>
        </row>
        <row r="18137">
          <cell r="B18137">
            <v>8</v>
          </cell>
          <cell r="K18137" t="str">
            <v>PLANTÕES E LOJAS</v>
          </cell>
          <cell r="P18137">
            <v>79.33</v>
          </cell>
          <cell r="Q18137">
            <v>46235</v>
          </cell>
          <cell r="W18137" t="str">
            <v>SP INT 5</v>
          </cell>
          <cell r="X18137" t="str">
            <v>SP INT 5</v>
          </cell>
        </row>
        <row r="18138">
          <cell r="B18138">
            <v>8</v>
          </cell>
          <cell r="K18138" t="str">
            <v>PLANTÕES E LOJAS</v>
          </cell>
          <cell r="P18138">
            <v>1200</v>
          </cell>
          <cell r="Q18138">
            <v>46235</v>
          </cell>
          <cell r="W18138" t="str">
            <v>SP INT 5</v>
          </cell>
          <cell r="X18138" t="str">
            <v>SP INT 5</v>
          </cell>
        </row>
        <row r="18139">
          <cell r="B18139">
            <v>8</v>
          </cell>
          <cell r="K18139" t="str">
            <v>PLANTÕES E LOJAS</v>
          </cell>
          <cell r="P18139">
            <v>0</v>
          </cell>
          <cell r="Q18139">
            <v>46235</v>
          </cell>
          <cell r="W18139" t="str">
            <v>SP INT 5</v>
          </cell>
          <cell r="X18139" t="str">
            <v>SP INT 5</v>
          </cell>
        </row>
        <row r="18140">
          <cell r="B18140">
            <v>8</v>
          </cell>
          <cell r="K18140" t="str">
            <v>PLANTÕES E LOJAS</v>
          </cell>
          <cell r="P18140">
            <v>39.67</v>
          </cell>
          <cell r="Q18140">
            <v>46235</v>
          </cell>
          <cell r="W18140" t="str">
            <v>SP INT 5</v>
          </cell>
          <cell r="X18140" t="str">
            <v>SP INT 5</v>
          </cell>
        </row>
        <row r="18141">
          <cell r="B18141">
            <v>8</v>
          </cell>
          <cell r="K18141" t="str">
            <v>PLANTÕES E LOJAS</v>
          </cell>
          <cell r="P18141">
            <v>3576.62</v>
          </cell>
          <cell r="Q18141">
            <v>46235</v>
          </cell>
          <cell r="W18141" t="str">
            <v>SP INT 5</v>
          </cell>
          <cell r="X18141" t="str">
            <v>SP INT 5</v>
          </cell>
        </row>
        <row r="18142">
          <cell r="B18142">
            <v>8</v>
          </cell>
          <cell r="K18142" t="str">
            <v>PLANTÕES E LOJAS</v>
          </cell>
          <cell r="P18142">
            <v>2189.77</v>
          </cell>
          <cell r="Q18142">
            <v>46235</v>
          </cell>
          <cell r="W18142" t="str">
            <v>SP INT 5</v>
          </cell>
          <cell r="X18142" t="str">
            <v>SP INT 5</v>
          </cell>
        </row>
        <row r="18143">
          <cell r="B18143">
            <v>8</v>
          </cell>
          <cell r="K18143" t="str">
            <v>ADMINISTRATIVO</v>
          </cell>
          <cell r="P18143">
            <v>27.99</v>
          </cell>
          <cell r="Q18143">
            <v>46235</v>
          </cell>
          <cell r="W18143" t="str">
            <v>SP INT 5</v>
          </cell>
          <cell r="X18143" t="str">
            <v>SP INT 5</v>
          </cell>
        </row>
        <row r="18144">
          <cell r="B18144">
            <v>8</v>
          </cell>
          <cell r="K18144" t="str">
            <v>JURÍDICO</v>
          </cell>
          <cell r="P18144">
            <v>12740.97</v>
          </cell>
          <cell r="Q18144">
            <v>46235</v>
          </cell>
          <cell r="W18144" t="str">
            <v>SP INT 5</v>
          </cell>
          <cell r="X18144" t="str">
            <v>SP INT 5</v>
          </cell>
        </row>
        <row r="18145">
          <cell r="B18145">
            <v>8</v>
          </cell>
          <cell r="K18145" t="str">
            <v>JURÍDICO</v>
          </cell>
          <cell r="P18145">
            <v>154.75</v>
          </cell>
          <cell r="Q18145">
            <v>46235</v>
          </cell>
          <cell r="W18145" t="str">
            <v>SP INT 5</v>
          </cell>
          <cell r="X18145" t="str">
            <v>SP INT 5</v>
          </cell>
        </row>
        <row r="18146">
          <cell r="B18146">
            <v>8</v>
          </cell>
          <cell r="K18146" t="str">
            <v>JURÍDICO</v>
          </cell>
          <cell r="P18146">
            <v>-3885.9100000000003</v>
          </cell>
          <cell r="Q18146">
            <v>46235</v>
          </cell>
          <cell r="W18146" t="str">
            <v>SP INT 5</v>
          </cell>
          <cell r="X18146" t="str">
            <v>SP INT 5</v>
          </cell>
        </row>
        <row r="18147">
          <cell r="B18147">
            <v>8</v>
          </cell>
          <cell r="K18147" t="str">
            <v>JURÍDICO</v>
          </cell>
          <cell r="P18147">
            <v>2166.4800000000005</v>
          </cell>
          <cell r="Q18147">
            <v>46235</v>
          </cell>
          <cell r="W18147" t="str">
            <v>SP INT 5</v>
          </cell>
          <cell r="X18147" t="str">
            <v>SP INT 5</v>
          </cell>
        </row>
        <row r="18148">
          <cell r="B18148">
            <v>8</v>
          </cell>
          <cell r="K18148" t="str">
            <v>SALÁRIOS, ENCARGOS E BENEFÍCIOS</v>
          </cell>
          <cell r="P18148">
            <v>34.480000000000004</v>
          </cell>
          <cell r="Q18148">
            <v>46235</v>
          </cell>
          <cell r="W18148" t="str">
            <v>SP INT 5</v>
          </cell>
          <cell r="X18148" t="str">
            <v>SP INT 5</v>
          </cell>
        </row>
        <row r="18149">
          <cell r="B18149">
            <v>8</v>
          </cell>
          <cell r="K18149" t="str">
            <v>SALÁRIOS, ENCARGOS E BENEFÍCIOS</v>
          </cell>
          <cell r="P18149">
            <v>8</v>
          </cell>
          <cell r="Q18149">
            <v>46235</v>
          </cell>
          <cell r="W18149" t="str">
            <v>SP INT 5</v>
          </cell>
          <cell r="X18149" t="str">
            <v>SP INT 5</v>
          </cell>
        </row>
        <row r="18150">
          <cell r="B18150">
            <v>8</v>
          </cell>
          <cell r="K18150" t="str">
            <v>SALÁRIOS, ENCARGOS E BENEFÍCIOS</v>
          </cell>
          <cell r="P18150">
            <v>12.17</v>
          </cell>
          <cell r="Q18150">
            <v>46235</v>
          </cell>
          <cell r="W18150" t="str">
            <v>SP INT 5</v>
          </cell>
          <cell r="X18150" t="str">
            <v>SP INT 5</v>
          </cell>
        </row>
        <row r="18151">
          <cell r="B18151">
            <v>8</v>
          </cell>
          <cell r="K18151" t="str">
            <v>SERVIÇOS</v>
          </cell>
          <cell r="P18151">
            <v>9.7799999999999994</v>
          </cell>
          <cell r="Q18151">
            <v>46235</v>
          </cell>
          <cell r="W18151" t="str">
            <v>SP INT 5</v>
          </cell>
          <cell r="X18151" t="str">
            <v>SP INT 5</v>
          </cell>
        </row>
        <row r="18152">
          <cell r="B18152">
            <v>8</v>
          </cell>
          <cell r="K18152" t="str">
            <v>PLANTÕES E LOJAS</v>
          </cell>
          <cell r="P18152">
            <v>3102.17</v>
          </cell>
          <cell r="Q18152">
            <v>46235</v>
          </cell>
          <cell r="W18152" t="str">
            <v>SP INT 5</v>
          </cell>
          <cell r="X18152" t="str">
            <v>SP INT 5</v>
          </cell>
        </row>
        <row r="18153">
          <cell r="B18153">
            <v>8</v>
          </cell>
          <cell r="K18153" t="str">
            <v>PLANTÕES E LOJAS</v>
          </cell>
          <cell r="P18153">
            <v>7268.81</v>
          </cell>
          <cell r="Q18153">
            <v>46235</v>
          </cell>
          <cell r="W18153" t="str">
            <v>SP INT 5</v>
          </cell>
          <cell r="X18153" t="str">
            <v>SP INT 5</v>
          </cell>
        </row>
        <row r="18154">
          <cell r="B18154">
            <v>8</v>
          </cell>
          <cell r="K18154" t="str">
            <v>PLANTÕES E LOJAS</v>
          </cell>
          <cell r="P18154">
            <v>1802.91</v>
          </cell>
          <cell r="Q18154">
            <v>46235</v>
          </cell>
          <cell r="W18154" t="str">
            <v>SP INT 5</v>
          </cell>
          <cell r="X18154" t="str">
            <v>SP INT 5</v>
          </cell>
        </row>
        <row r="18155">
          <cell r="B18155">
            <v>8</v>
          </cell>
          <cell r="K18155" t="str">
            <v>PLANTÕES E LOJAS</v>
          </cell>
          <cell r="P18155">
            <v>2788.4</v>
          </cell>
          <cell r="Q18155">
            <v>46235</v>
          </cell>
          <cell r="W18155" t="str">
            <v>SP INT 5</v>
          </cell>
          <cell r="X18155" t="str">
            <v>SP INT 5</v>
          </cell>
        </row>
        <row r="18156">
          <cell r="B18156">
            <v>8</v>
          </cell>
          <cell r="K18156" t="str">
            <v>PLANTÕES E LOJAS</v>
          </cell>
          <cell r="P18156">
            <v>1143.8599999999999</v>
          </cell>
          <cell r="Q18156">
            <v>46235</v>
          </cell>
          <cell r="W18156" t="str">
            <v>SP INT 5</v>
          </cell>
          <cell r="X18156" t="str">
            <v>SP INT 5</v>
          </cell>
        </row>
        <row r="18157">
          <cell r="B18157">
            <v>8</v>
          </cell>
          <cell r="K18157" t="str">
            <v>PLANTÕES E LOJAS</v>
          </cell>
          <cell r="P18157">
            <v>1556.03</v>
          </cell>
          <cell r="Q18157">
            <v>46235</v>
          </cell>
          <cell r="W18157" t="str">
            <v>SP INT 5</v>
          </cell>
          <cell r="X18157" t="str">
            <v>SP INT 5</v>
          </cell>
        </row>
        <row r="18158">
          <cell r="B18158">
            <v>8</v>
          </cell>
          <cell r="K18158" t="str">
            <v>PLANTÕES E LOJAS</v>
          </cell>
          <cell r="P18158">
            <v>1020.07</v>
          </cell>
          <cell r="Q18158">
            <v>46235</v>
          </cell>
          <cell r="W18158" t="str">
            <v>SP INT 5</v>
          </cell>
          <cell r="X18158" t="str">
            <v>SP INT 5</v>
          </cell>
        </row>
        <row r="18159">
          <cell r="B18159">
            <v>8</v>
          </cell>
          <cell r="K18159" t="str">
            <v>SERV. DESP.E ITBI</v>
          </cell>
          <cell r="P18159">
            <v>41761.269999999997</v>
          </cell>
          <cell r="Q18159">
            <v>46235</v>
          </cell>
          <cell r="W18159" t="str">
            <v>SP INT 5</v>
          </cell>
          <cell r="X18159" t="str">
            <v>SP INT 5</v>
          </cell>
        </row>
        <row r="18160">
          <cell r="B18160">
            <v>8</v>
          </cell>
          <cell r="K18160" t="str">
            <v>ADMINISTRATIVO</v>
          </cell>
          <cell r="P18160">
            <v>1575.3</v>
          </cell>
          <cell r="Q18160">
            <v>46235</v>
          </cell>
          <cell r="W18160" t="str">
            <v>SP INT 6</v>
          </cell>
          <cell r="X18160" t="str">
            <v>SP INT 6</v>
          </cell>
        </row>
        <row r="18161">
          <cell r="B18161">
            <v>8</v>
          </cell>
          <cell r="K18161" t="str">
            <v>SERV. DESP.E ITBI</v>
          </cell>
          <cell r="P18161">
            <v>33057.17</v>
          </cell>
          <cell r="Q18161">
            <v>46235</v>
          </cell>
          <cell r="W18161" t="str">
            <v>SP INT 6</v>
          </cell>
          <cell r="X18161" t="str">
            <v>SP INT 6</v>
          </cell>
        </row>
        <row r="18162">
          <cell r="B18162">
            <v>8</v>
          </cell>
          <cell r="K18162" t="str">
            <v>SERV. DESP.E ITBI</v>
          </cell>
          <cell r="P18162">
            <v>11019.06</v>
          </cell>
          <cell r="Q18162">
            <v>46235</v>
          </cell>
          <cell r="W18162" t="str">
            <v>SP INT 6</v>
          </cell>
          <cell r="X18162" t="str">
            <v>SP INT 6</v>
          </cell>
        </row>
        <row r="18163">
          <cell r="B18163">
            <v>8</v>
          </cell>
          <cell r="K18163" t="str">
            <v>PLANTÕES E LOJAS</v>
          </cell>
          <cell r="P18163">
            <v>2928.82</v>
          </cell>
          <cell r="Q18163">
            <v>46235</v>
          </cell>
          <cell r="W18163" t="str">
            <v>SP INT 6</v>
          </cell>
          <cell r="X18163" t="str">
            <v>SP INT 6</v>
          </cell>
        </row>
        <row r="18164">
          <cell r="B18164">
            <v>8</v>
          </cell>
          <cell r="K18164" t="str">
            <v>PLANTÕES E LOJAS</v>
          </cell>
          <cell r="P18164">
            <v>12791.9</v>
          </cell>
          <cell r="Q18164">
            <v>46235</v>
          </cell>
          <cell r="W18164" t="str">
            <v>SP INT 6</v>
          </cell>
          <cell r="X18164" t="str">
            <v>SP INT 6</v>
          </cell>
        </row>
        <row r="18165">
          <cell r="B18165">
            <v>8</v>
          </cell>
          <cell r="K18165" t="str">
            <v>PLANTÕES E LOJAS</v>
          </cell>
          <cell r="P18165">
            <v>474.45</v>
          </cell>
          <cell r="Q18165">
            <v>46235</v>
          </cell>
          <cell r="W18165" t="str">
            <v>SP INT 6</v>
          </cell>
          <cell r="X18165" t="str">
            <v>SP INT 6</v>
          </cell>
        </row>
        <row r="18166">
          <cell r="B18166">
            <v>8</v>
          </cell>
          <cell r="K18166" t="str">
            <v>PLANTÕES E LOJAS</v>
          </cell>
          <cell r="P18166">
            <v>4310.37</v>
          </cell>
          <cell r="Q18166">
            <v>46235</v>
          </cell>
          <cell r="W18166" t="str">
            <v>SP INT 6</v>
          </cell>
          <cell r="X18166" t="str">
            <v>SP INT 6</v>
          </cell>
        </row>
        <row r="18167">
          <cell r="B18167">
            <v>8</v>
          </cell>
          <cell r="K18167" t="str">
            <v>PLANTÕES E LOJAS</v>
          </cell>
          <cell r="P18167">
            <v>4744.5</v>
          </cell>
          <cell r="Q18167">
            <v>46235</v>
          </cell>
          <cell r="W18167" t="str">
            <v>SP INT 6</v>
          </cell>
          <cell r="X18167" t="str">
            <v>SP INT 6</v>
          </cell>
        </row>
        <row r="18168">
          <cell r="B18168">
            <v>8</v>
          </cell>
          <cell r="K18168" t="str">
            <v>PLANTÕES E LOJAS</v>
          </cell>
          <cell r="P18168">
            <v>19949.86</v>
          </cell>
          <cell r="Q18168">
            <v>46235</v>
          </cell>
          <cell r="W18168" t="str">
            <v>SP INT 6</v>
          </cell>
          <cell r="X18168" t="str">
            <v>SP INT 6</v>
          </cell>
        </row>
        <row r="18169">
          <cell r="B18169">
            <v>8</v>
          </cell>
          <cell r="K18169" t="str">
            <v>PLANTÕES E LOJAS</v>
          </cell>
          <cell r="P18169">
            <v>0</v>
          </cell>
          <cell r="Q18169">
            <v>46235</v>
          </cell>
          <cell r="W18169" t="str">
            <v>SP INT 6</v>
          </cell>
          <cell r="X18169" t="str">
            <v>SP INT 6</v>
          </cell>
        </row>
        <row r="18170">
          <cell r="B18170">
            <v>8</v>
          </cell>
          <cell r="K18170" t="str">
            <v>PLANTÕES E LOJAS</v>
          </cell>
          <cell r="P18170">
            <v>2052.91</v>
          </cell>
          <cell r="Q18170">
            <v>46235</v>
          </cell>
          <cell r="W18170" t="str">
            <v>SP INT 6</v>
          </cell>
          <cell r="X18170" t="str">
            <v>SP INT 6</v>
          </cell>
        </row>
        <row r="18171">
          <cell r="B18171">
            <v>8</v>
          </cell>
          <cell r="K18171" t="str">
            <v>PLANTÕES E LOJAS</v>
          </cell>
          <cell r="P18171">
            <v>12125.84</v>
          </cell>
          <cell r="Q18171">
            <v>46235</v>
          </cell>
          <cell r="W18171" t="str">
            <v>SP INT 6</v>
          </cell>
          <cell r="X18171" t="str">
            <v>SP INT 6</v>
          </cell>
        </row>
        <row r="18172">
          <cell r="B18172">
            <v>8</v>
          </cell>
          <cell r="K18172" t="str">
            <v>PLANTÕES E LOJAS</v>
          </cell>
          <cell r="P18172">
            <v>521.89</v>
          </cell>
          <cell r="Q18172">
            <v>46235</v>
          </cell>
          <cell r="W18172" t="str">
            <v>SP INT 6</v>
          </cell>
          <cell r="X18172" t="str">
            <v>SP INT 6</v>
          </cell>
        </row>
        <row r="18173">
          <cell r="B18173">
            <v>8</v>
          </cell>
          <cell r="K18173" t="str">
            <v>PLANTÕES E LOJAS</v>
          </cell>
          <cell r="P18173">
            <v>4382.34</v>
          </cell>
          <cell r="Q18173">
            <v>46235</v>
          </cell>
          <cell r="W18173" t="str">
            <v>SP INT 6</v>
          </cell>
          <cell r="X18173" t="str">
            <v>SP INT 6</v>
          </cell>
        </row>
        <row r="18174">
          <cell r="B18174">
            <v>8</v>
          </cell>
          <cell r="K18174" t="str">
            <v>PLANTÕES E LOJAS</v>
          </cell>
          <cell r="P18174">
            <v>1046.75</v>
          </cell>
          <cell r="Q18174">
            <v>46235</v>
          </cell>
          <cell r="W18174" t="str">
            <v>SP INT 6</v>
          </cell>
          <cell r="X18174" t="str">
            <v>SP INT 6</v>
          </cell>
        </row>
        <row r="18175">
          <cell r="B18175">
            <v>8</v>
          </cell>
          <cell r="K18175" t="str">
            <v>PLANTÕES E LOJAS</v>
          </cell>
          <cell r="P18175">
            <v>382.53</v>
          </cell>
          <cell r="Q18175">
            <v>46235</v>
          </cell>
          <cell r="W18175" t="str">
            <v>SP INT 6</v>
          </cell>
          <cell r="X18175" t="str">
            <v>SP INT 6</v>
          </cell>
        </row>
        <row r="18176">
          <cell r="B18176">
            <v>8</v>
          </cell>
          <cell r="K18176" t="str">
            <v>PLANTÕES E LOJAS</v>
          </cell>
          <cell r="P18176">
            <v>174.04</v>
          </cell>
          <cell r="Q18176">
            <v>46235</v>
          </cell>
          <cell r="W18176" t="str">
            <v>SP INT 6</v>
          </cell>
          <cell r="X18176" t="str">
            <v>SP INT 6</v>
          </cell>
        </row>
        <row r="18177">
          <cell r="B18177">
            <v>8</v>
          </cell>
          <cell r="K18177" t="str">
            <v>PLANTÕES E LOJAS</v>
          </cell>
          <cell r="P18177">
            <v>0</v>
          </cell>
          <cell r="Q18177">
            <v>46235</v>
          </cell>
          <cell r="W18177" t="str">
            <v>SP INT 6</v>
          </cell>
          <cell r="X18177" t="str">
            <v>SP INT 6</v>
          </cell>
        </row>
        <row r="18178">
          <cell r="B18178">
            <v>8</v>
          </cell>
          <cell r="K18178" t="str">
            <v>PLANTÕES E LOJAS</v>
          </cell>
          <cell r="P18178">
            <v>39.67</v>
          </cell>
          <cell r="Q18178">
            <v>46235</v>
          </cell>
          <cell r="W18178" t="str">
            <v>SP INT 6</v>
          </cell>
          <cell r="X18178" t="str">
            <v>SP INT 6</v>
          </cell>
        </row>
        <row r="18179">
          <cell r="B18179">
            <v>8</v>
          </cell>
          <cell r="K18179" t="str">
            <v>PLANTÕES E LOJAS</v>
          </cell>
          <cell r="P18179">
            <v>3193.41</v>
          </cell>
          <cell r="Q18179">
            <v>46235</v>
          </cell>
          <cell r="W18179" t="str">
            <v>SP INT 6</v>
          </cell>
          <cell r="X18179" t="str">
            <v>SP INT 6</v>
          </cell>
        </row>
        <row r="18180">
          <cell r="B18180">
            <v>8</v>
          </cell>
          <cell r="K18180" t="str">
            <v>PLANTÕES E LOJAS</v>
          </cell>
          <cell r="P18180">
            <v>8312</v>
          </cell>
          <cell r="Q18180">
            <v>46235</v>
          </cell>
          <cell r="W18180" t="str">
            <v>SP INT 6</v>
          </cell>
          <cell r="X18180" t="str">
            <v>SP INT 6</v>
          </cell>
        </row>
        <row r="18181">
          <cell r="B18181">
            <v>8</v>
          </cell>
          <cell r="K18181" t="str">
            <v>PLANTÕES E LOJAS</v>
          </cell>
          <cell r="P18181">
            <v>189.78</v>
          </cell>
          <cell r="Q18181">
            <v>46235</v>
          </cell>
          <cell r="W18181" t="str">
            <v>SP INT 6</v>
          </cell>
          <cell r="X18181" t="str">
            <v>SP INT 6</v>
          </cell>
        </row>
        <row r="18182">
          <cell r="B18182">
            <v>8</v>
          </cell>
          <cell r="K18182" t="str">
            <v>PLANTÕES E LOJAS</v>
          </cell>
          <cell r="P18182">
            <v>2788.4</v>
          </cell>
          <cell r="Q18182">
            <v>46235</v>
          </cell>
          <cell r="W18182" t="str">
            <v>SP INT 6</v>
          </cell>
          <cell r="X18182" t="str">
            <v>SP INT 6</v>
          </cell>
        </row>
        <row r="18183">
          <cell r="B18183">
            <v>8</v>
          </cell>
          <cell r="K18183" t="str">
            <v>PLANTÕES E LOJAS</v>
          </cell>
          <cell r="P18183">
            <v>427</v>
          </cell>
          <cell r="Q18183">
            <v>46235</v>
          </cell>
          <cell r="W18183" t="str">
            <v>SP INT 6</v>
          </cell>
          <cell r="X18183" t="str">
            <v>SP INT 6</v>
          </cell>
        </row>
        <row r="18184">
          <cell r="B18184">
            <v>8</v>
          </cell>
          <cell r="K18184" t="str">
            <v>PLANTÕES E LOJAS</v>
          </cell>
          <cell r="P18184">
            <v>145.07</v>
          </cell>
          <cell r="Q18184">
            <v>46235</v>
          </cell>
          <cell r="W18184" t="str">
            <v>SP INT 6</v>
          </cell>
          <cell r="X18184" t="str">
            <v>SP INT 6</v>
          </cell>
        </row>
        <row r="18185">
          <cell r="B18185">
            <v>8</v>
          </cell>
          <cell r="K18185" t="str">
            <v>PLANTÕES E LOJAS</v>
          </cell>
          <cell r="P18185">
            <v>775.54</v>
          </cell>
          <cell r="Q18185">
            <v>46235</v>
          </cell>
          <cell r="W18185" t="str">
            <v>SP INT 6</v>
          </cell>
          <cell r="X18185" t="str">
            <v>SP INT 6</v>
          </cell>
        </row>
        <row r="18186">
          <cell r="B18186">
            <v>8</v>
          </cell>
          <cell r="K18186" t="str">
            <v>PLANTÕES E LOJAS</v>
          </cell>
          <cell r="P18186">
            <v>539.6</v>
          </cell>
          <cell r="Q18186">
            <v>46235</v>
          </cell>
          <cell r="W18186" t="str">
            <v>SP INT 6</v>
          </cell>
          <cell r="X18186" t="str">
            <v>SP INT 6</v>
          </cell>
        </row>
        <row r="18187">
          <cell r="B18187">
            <v>8</v>
          </cell>
          <cell r="K18187" t="str">
            <v>ADMINISTRATIVO</v>
          </cell>
          <cell r="P18187">
            <v>58.54</v>
          </cell>
          <cell r="Q18187">
            <v>46235</v>
          </cell>
          <cell r="W18187" t="str">
            <v>SP INT 6</v>
          </cell>
          <cell r="X18187" t="str">
            <v>SP INT 6</v>
          </cell>
        </row>
        <row r="18188">
          <cell r="B18188">
            <v>8</v>
          </cell>
          <cell r="K18188" t="str">
            <v>COMISSÕES E PREMIAÇÕES (Contratada)</v>
          </cell>
          <cell r="P18188">
            <v>-56426.676465427707</v>
          </cell>
          <cell r="Q18188">
            <v>46235</v>
          </cell>
          <cell r="W18188" t="str">
            <v>SP INT 6</v>
          </cell>
          <cell r="X18188" t="str">
            <v>SP INT 6</v>
          </cell>
        </row>
        <row r="18189">
          <cell r="B18189">
            <v>8</v>
          </cell>
          <cell r="K18189" t="str">
            <v>DESPESAS GERAIS</v>
          </cell>
          <cell r="P18189">
            <v>15</v>
          </cell>
          <cell r="Q18189">
            <v>46235</v>
          </cell>
          <cell r="W18189" t="str">
            <v>SP INT 6</v>
          </cell>
          <cell r="X18189" t="str">
            <v>SP INT 6</v>
          </cell>
        </row>
        <row r="18190">
          <cell r="B18190">
            <v>8</v>
          </cell>
          <cell r="K18190" t="str">
            <v>JURÍDICO</v>
          </cell>
          <cell r="P18190">
            <v>42318.44</v>
          </cell>
          <cell r="Q18190">
            <v>46235</v>
          </cell>
          <cell r="W18190" t="str">
            <v>SP INT 6</v>
          </cell>
          <cell r="X18190" t="str">
            <v>SP INT 6</v>
          </cell>
        </row>
        <row r="18191">
          <cell r="B18191">
            <v>8</v>
          </cell>
          <cell r="K18191" t="str">
            <v>JURÍDICO</v>
          </cell>
          <cell r="P18191">
            <v>513.99</v>
          </cell>
          <cell r="Q18191">
            <v>46235</v>
          </cell>
          <cell r="W18191" t="str">
            <v>SP INT 6</v>
          </cell>
          <cell r="X18191" t="str">
            <v>SP INT 6</v>
          </cell>
        </row>
        <row r="18192">
          <cell r="B18192">
            <v>8</v>
          </cell>
          <cell r="K18192" t="str">
            <v>SALÁRIOS, ENCARGOS E BENEFÍCIOS</v>
          </cell>
          <cell r="P18192">
            <v>56</v>
          </cell>
          <cell r="Q18192">
            <v>46235</v>
          </cell>
          <cell r="W18192" t="str">
            <v>SP INT 6</v>
          </cell>
          <cell r="X18192" t="str">
            <v>SP INT 6</v>
          </cell>
        </row>
        <row r="18193">
          <cell r="B18193">
            <v>8</v>
          </cell>
          <cell r="K18193" t="str">
            <v>SALÁRIOS, ENCARGOS E BENEFÍCIOS</v>
          </cell>
          <cell r="P18193">
            <v>54.23</v>
          </cell>
          <cell r="Q18193">
            <v>46235</v>
          </cell>
          <cell r="W18193" t="str">
            <v>SP INT 6</v>
          </cell>
          <cell r="X18193" t="str">
            <v>SP INT 6</v>
          </cell>
        </row>
        <row r="18194">
          <cell r="B18194">
            <v>8</v>
          </cell>
          <cell r="K18194" t="str">
            <v>SALÁRIOS, ENCARGOS E BENEFÍCIOS</v>
          </cell>
          <cell r="P18194">
            <v>1769.79</v>
          </cell>
          <cell r="Q18194">
            <v>46235</v>
          </cell>
          <cell r="W18194" t="str">
            <v>SP INT 6</v>
          </cell>
          <cell r="X18194" t="str">
            <v>SP INT 6</v>
          </cell>
        </row>
        <row r="18195">
          <cell r="B18195">
            <v>8</v>
          </cell>
          <cell r="K18195" t="str">
            <v>VIAGEM E LOGÍSTICA</v>
          </cell>
          <cell r="P18195">
            <v>19.91</v>
          </cell>
          <cell r="Q18195">
            <v>46235</v>
          </cell>
          <cell r="W18195" t="str">
            <v>SP INT 6</v>
          </cell>
          <cell r="X18195" t="str">
            <v>SP INT 6</v>
          </cell>
        </row>
        <row r="18196">
          <cell r="B18196">
            <v>8</v>
          </cell>
          <cell r="K18196" t="str">
            <v>MARKETING</v>
          </cell>
          <cell r="P18196">
            <v>24592</v>
          </cell>
          <cell r="Q18196">
            <v>46235</v>
          </cell>
          <cell r="W18196" t="str">
            <v>SP INT 6</v>
          </cell>
          <cell r="X18196" t="str">
            <v>SP INT 6</v>
          </cell>
        </row>
        <row r="18197">
          <cell r="B18197">
            <v>8</v>
          </cell>
          <cell r="K18197" t="str">
            <v>MARKETING</v>
          </cell>
          <cell r="P18197">
            <v>45474.36</v>
          </cell>
          <cell r="Q18197">
            <v>46235</v>
          </cell>
          <cell r="W18197" t="str">
            <v>SP INT 6</v>
          </cell>
          <cell r="X18197" t="str">
            <v>SP INT 6</v>
          </cell>
        </row>
        <row r="18198">
          <cell r="B18198">
            <v>8</v>
          </cell>
          <cell r="K18198" t="str">
            <v>PLANTÕES E LOJAS</v>
          </cell>
          <cell r="P18198">
            <v>39.67</v>
          </cell>
          <cell r="Q18198">
            <v>46235</v>
          </cell>
          <cell r="W18198" t="str">
            <v>SP INT 6</v>
          </cell>
          <cell r="X18198" t="str">
            <v>SP INT 6</v>
          </cell>
        </row>
        <row r="18199">
          <cell r="B18199">
            <v>8</v>
          </cell>
          <cell r="K18199" t="str">
            <v>PLANTÕES E LOJAS</v>
          </cell>
          <cell r="P18199">
            <v>1824.81</v>
          </cell>
          <cell r="Q18199">
            <v>46235</v>
          </cell>
          <cell r="W18199" t="str">
            <v>SP INT 6</v>
          </cell>
          <cell r="X18199" t="str">
            <v>SP INT 6</v>
          </cell>
        </row>
        <row r="18200">
          <cell r="B18200">
            <v>8</v>
          </cell>
          <cell r="K18200" t="str">
            <v>PLANTÕES E LOJAS</v>
          </cell>
          <cell r="P18200">
            <v>498.17</v>
          </cell>
          <cell r="Q18200">
            <v>46235</v>
          </cell>
          <cell r="W18200" t="str">
            <v>SP INT 6</v>
          </cell>
          <cell r="X18200" t="str">
            <v>SP INT 6</v>
          </cell>
        </row>
        <row r="18201">
          <cell r="B18201">
            <v>8</v>
          </cell>
          <cell r="K18201" t="str">
            <v>PLANTÕES E LOJAS</v>
          </cell>
          <cell r="P18201">
            <v>4310.37</v>
          </cell>
          <cell r="Q18201">
            <v>46235</v>
          </cell>
          <cell r="W18201" t="str">
            <v>SP INT 6</v>
          </cell>
          <cell r="X18201" t="str">
            <v>SP INT 6</v>
          </cell>
        </row>
        <row r="18202">
          <cell r="B18202">
            <v>8</v>
          </cell>
          <cell r="K18202" t="str">
            <v>PLANTÕES E LOJAS</v>
          </cell>
          <cell r="P18202">
            <v>1010.26</v>
          </cell>
          <cell r="Q18202">
            <v>46235</v>
          </cell>
          <cell r="W18202" t="str">
            <v>SP INT 6</v>
          </cell>
          <cell r="X18202" t="str">
            <v>SP INT 6</v>
          </cell>
        </row>
        <row r="18203">
          <cell r="B18203">
            <v>8</v>
          </cell>
          <cell r="K18203" t="str">
            <v>SERV. DESP.E ITBI</v>
          </cell>
          <cell r="P18203">
            <v>22193.19</v>
          </cell>
          <cell r="Q18203">
            <v>46235</v>
          </cell>
          <cell r="W18203" t="str">
            <v>SP INT 6</v>
          </cell>
          <cell r="X18203" t="str">
            <v>SP INT 6</v>
          </cell>
        </row>
        <row r="18204">
          <cell r="B18204">
            <v>8</v>
          </cell>
          <cell r="K18204" t="str">
            <v>SERV. DESP.E ITBI</v>
          </cell>
          <cell r="P18204">
            <v>90638.67</v>
          </cell>
          <cell r="Q18204">
            <v>46235</v>
          </cell>
          <cell r="W18204" t="str">
            <v>SP INT 6</v>
          </cell>
          <cell r="X18204" t="str">
            <v>SP INT 6</v>
          </cell>
        </row>
        <row r="18205">
          <cell r="B18205">
            <v>8</v>
          </cell>
          <cell r="K18205" t="str">
            <v>ADMINISTRATIVO</v>
          </cell>
          <cell r="P18205">
            <v>12.99</v>
          </cell>
          <cell r="Q18205">
            <v>46235</v>
          </cell>
          <cell r="W18205" t="str">
            <v>SENSIA CP</v>
          </cell>
          <cell r="X18205" t="str">
            <v>SENSIA</v>
          </cell>
        </row>
        <row r="18206">
          <cell r="B18206">
            <v>8</v>
          </cell>
          <cell r="K18206" t="str">
            <v>COMISSÕES E PREMIAÇÕES (Contratada)</v>
          </cell>
          <cell r="P18206">
            <v>-35569.899617070681</v>
          </cell>
          <cell r="Q18206">
            <v>46235</v>
          </cell>
          <cell r="W18206" t="str">
            <v>SENSIA CP</v>
          </cell>
          <cell r="X18206" t="str">
            <v>SENSIA</v>
          </cell>
        </row>
        <row r="18207">
          <cell r="B18207">
            <v>8</v>
          </cell>
          <cell r="K18207" t="str">
            <v>MARKETING</v>
          </cell>
          <cell r="P18207">
            <v>16000</v>
          </cell>
          <cell r="Q18207">
            <v>46235</v>
          </cell>
          <cell r="W18207" t="str">
            <v>SENSIA CP</v>
          </cell>
          <cell r="X18207" t="str">
            <v>SENSIA</v>
          </cell>
        </row>
        <row r="18208">
          <cell r="B18208">
            <v>8</v>
          </cell>
          <cell r="K18208" t="str">
            <v>MARKETING</v>
          </cell>
          <cell r="P18208">
            <v>8692.2000000000007</v>
          </cell>
          <cell r="Q18208">
            <v>46235</v>
          </cell>
          <cell r="W18208" t="str">
            <v>SENSIA CP</v>
          </cell>
          <cell r="X18208" t="str">
            <v>SENSIA</v>
          </cell>
        </row>
        <row r="18209">
          <cell r="B18209">
            <v>8</v>
          </cell>
          <cell r="K18209" t="str">
            <v>MARKETING</v>
          </cell>
          <cell r="P18209">
            <v>16314</v>
          </cell>
          <cell r="Q18209">
            <v>46235</v>
          </cell>
          <cell r="W18209" t="str">
            <v>SENSIA CP</v>
          </cell>
          <cell r="X18209" t="str">
            <v>SENSIA</v>
          </cell>
        </row>
        <row r="18210">
          <cell r="B18210">
            <v>8</v>
          </cell>
          <cell r="K18210" t="str">
            <v>SALÁRIOS, ENCARGOS E BENEFÍCIOS</v>
          </cell>
          <cell r="P18210">
            <v>61.92</v>
          </cell>
          <cell r="Q18210">
            <v>46235</v>
          </cell>
          <cell r="W18210" t="str">
            <v>SENSIA CP</v>
          </cell>
          <cell r="X18210" t="str">
            <v>SENSIA</v>
          </cell>
        </row>
        <row r="18211">
          <cell r="B18211">
            <v>8</v>
          </cell>
          <cell r="K18211" t="str">
            <v>SALÁRIOS, ENCARGOS E BENEFÍCIOS</v>
          </cell>
          <cell r="P18211">
            <v>18.830000000000013</v>
          </cell>
          <cell r="Q18211">
            <v>46235</v>
          </cell>
          <cell r="W18211" t="str">
            <v>SENSIA CP</v>
          </cell>
          <cell r="X18211" t="str">
            <v>SENSIA</v>
          </cell>
        </row>
        <row r="18212">
          <cell r="B18212">
            <v>8</v>
          </cell>
          <cell r="K18212" t="str">
            <v>SALÁRIOS, ENCARGOS E BENEFÍCIOS</v>
          </cell>
          <cell r="P18212">
            <v>1</v>
          </cell>
          <cell r="Q18212">
            <v>46235</v>
          </cell>
          <cell r="W18212" t="str">
            <v>SENSIA CP</v>
          </cell>
          <cell r="X18212" t="str">
            <v>SENSIA</v>
          </cell>
        </row>
        <row r="18213">
          <cell r="B18213">
            <v>8</v>
          </cell>
          <cell r="K18213" t="str">
            <v>SALÁRIOS, ENCARGOS E BENEFÍCIOS</v>
          </cell>
          <cell r="P18213">
            <v>24</v>
          </cell>
          <cell r="Q18213">
            <v>46235</v>
          </cell>
          <cell r="W18213" t="str">
            <v>SENSIA CP</v>
          </cell>
          <cell r="X18213" t="str">
            <v>SENSIA</v>
          </cell>
        </row>
        <row r="18214">
          <cell r="B18214">
            <v>8</v>
          </cell>
          <cell r="K18214" t="str">
            <v>VIAGEM E LOGÍSTICA</v>
          </cell>
          <cell r="P18214">
            <v>12.41</v>
          </cell>
          <cell r="Q18214">
            <v>46235</v>
          </cell>
          <cell r="W18214" t="str">
            <v>SENSIA CP</v>
          </cell>
          <cell r="X18214" t="str">
            <v>SENSIA</v>
          </cell>
        </row>
        <row r="18215">
          <cell r="B18215">
            <v>8</v>
          </cell>
          <cell r="K18215" t="str">
            <v>PLANTÕES E LOJAS</v>
          </cell>
          <cell r="P18215">
            <v>1824.81</v>
          </cell>
          <cell r="Q18215">
            <v>46235</v>
          </cell>
          <cell r="W18215" t="str">
            <v>SENSIA CP</v>
          </cell>
          <cell r="X18215" t="str">
            <v>SENSIA</v>
          </cell>
        </row>
        <row r="18216">
          <cell r="B18216">
            <v>8</v>
          </cell>
          <cell r="K18216" t="str">
            <v>PLANTÕES E LOJAS</v>
          </cell>
          <cell r="P18216">
            <v>39.67</v>
          </cell>
          <cell r="Q18216">
            <v>46235</v>
          </cell>
          <cell r="W18216" t="str">
            <v>SENSIA CP</v>
          </cell>
          <cell r="X18216" t="str">
            <v>SENSIA</v>
          </cell>
        </row>
        <row r="18217">
          <cell r="B18217">
            <v>8</v>
          </cell>
          <cell r="K18217" t="str">
            <v>PLANTÕES E LOJAS</v>
          </cell>
          <cell r="P18217">
            <v>2874.07</v>
          </cell>
          <cell r="Q18217">
            <v>46235</v>
          </cell>
          <cell r="W18217" t="str">
            <v>SENSIA CP</v>
          </cell>
          <cell r="X18217" t="str">
            <v>SENSIA</v>
          </cell>
        </row>
        <row r="18218">
          <cell r="B18218">
            <v>8</v>
          </cell>
          <cell r="K18218" t="str">
            <v>PLANTÕES E LOJAS</v>
          </cell>
          <cell r="P18218">
            <v>4633.6400000000003</v>
          </cell>
          <cell r="Q18218">
            <v>46235</v>
          </cell>
          <cell r="W18218" t="str">
            <v>SENSIA CP</v>
          </cell>
          <cell r="X18218" t="str">
            <v>SENSIA</v>
          </cell>
        </row>
        <row r="18219">
          <cell r="B18219">
            <v>8</v>
          </cell>
          <cell r="K18219" t="str">
            <v>PLANTÕES E LOJAS</v>
          </cell>
          <cell r="P18219">
            <v>1038</v>
          </cell>
          <cell r="Q18219">
            <v>46235</v>
          </cell>
          <cell r="W18219" t="str">
            <v>SENSIA CP</v>
          </cell>
          <cell r="X18219" t="str">
            <v>SENSIA</v>
          </cell>
        </row>
        <row r="18220">
          <cell r="B18220">
            <v>8</v>
          </cell>
          <cell r="K18220" t="str">
            <v>PLANTÕES E LOJAS</v>
          </cell>
          <cell r="P18220">
            <v>8.27</v>
          </cell>
          <cell r="Q18220">
            <v>46235</v>
          </cell>
          <cell r="W18220" t="str">
            <v>SENSIA CP</v>
          </cell>
          <cell r="X18220" t="str">
            <v>SENSIA</v>
          </cell>
        </row>
        <row r="18221">
          <cell r="B18221">
            <v>8</v>
          </cell>
          <cell r="K18221" t="str">
            <v>PLANTÕES E LOJAS</v>
          </cell>
          <cell r="P18221">
            <v>1802.77</v>
          </cell>
          <cell r="Q18221">
            <v>46235</v>
          </cell>
          <cell r="W18221" t="str">
            <v>SENSIA CP</v>
          </cell>
          <cell r="X18221" t="str">
            <v>SENSIA</v>
          </cell>
        </row>
        <row r="18222">
          <cell r="B18222">
            <v>8</v>
          </cell>
          <cell r="K18222" t="str">
            <v>PLANTÕES E LOJAS</v>
          </cell>
          <cell r="P18222">
            <v>0</v>
          </cell>
          <cell r="Q18222">
            <v>46235</v>
          </cell>
          <cell r="W18222" t="str">
            <v>SENSIA CP</v>
          </cell>
          <cell r="X18222" t="str">
            <v>SENSIA</v>
          </cell>
        </row>
        <row r="18223">
          <cell r="B18223">
            <v>8</v>
          </cell>
          <cell r="K18223" t="str">
            <v>PLANTÕES E LOJAS</v>
          </cell>
          <cell r="P18223">
            <v>39.67</v>
          </cell>
          <cell r="Q18223">
            <v>46235</v>
          </cell>
          <cell r="W18223" t="str">
            <v>SENSIA CP</v>
          </cell>
          <cell r="X18223" t="str">
            <v>SENSIA</v>
          </cell>
        </row>
        <row r="18224">
          <cell r="B18224">
            <v>8</v>
          </cell>
          <cell r="K18224" t="str">
            <v>PLANTÕES E LOJAS</v>
          </cell>
          <cell r="P18224">
            <v>10492.64</v>
          </cell>
          <cell r="Q18224">
            <v>46235</v>
          </cell>
          <cell r="W18224" t="str">
            <v>SENSIA CP</v>
          </cell>
          <cell r="X18224" t="str">
            <v>SENSIA</v>
          </cell>
        </row>
        <row r="18225">
          <cell r="B18225">
            <v>8</v>
          </cell>
          <cell r="K18225" t="str">
            <v>PLANTÕES E LOJAS</v>
          </cell>
          <cell r="P18225">
            <v>2098.54</v>
          </cell>
          <cell r="Q18225">
            <v>46235</v>
          </cell>
          <cell r="W18225" t="str">
            <v>SENSIA CP</v>
          </cell>
          <cell r="X18225" t="str">
            <v>SENSIA</v>
          </cell>
        </row>
        <row r="18226">
          <cell r="B18226">
            <v>8</v>
          </cell>
          <cell r="K18226" t="str">
            <v>PLANTÕES E LOJAS</v>
          </cell>
          <cell r="P18226">
            <v>1311.8</v>
          </cell>
          <cell r="Q18226">
            <v>46235</v>
          </cell>
          <cell r="W18226" t="str">
            <v>SENSIA CP</v>
          </cell>
          <cell r="X18226" t="str">
            <v>SENSIA</v>
          </cell>
        </row>
        <row r="18227">
          <cell r="B18227">
            <v>8</v>
          </cell>
          <cell r="K18227" t="str">
            <v>PLANTÕES E LOJAS</v>
          </cell>
          <cell r="P18227">
            <v>350</v>
          </cell>
          <cell r="Q18227">
            <v>46235</v>
          </cell>
          <cell r="W18227" t="str">
            <v>SENSIA CP</v>
          </cell>
          <cell r="X18227" t="str">
            <v>SENSIA</v>
          </cell>
        </row>
        <row r="18228">
          <cell r="B18228">
            <v>8</v>
          </cell>
          <cell r="K18228" t="str">
            <v>PLANTÕES E LOJAS</v>
          </cell>
          <cell r="P18228">
            <v>153.51</v>
          </cell>
          <cell r="Q18228">
            <v>46235</v>
          </cell>
          <cell r="W18228" t="str">
            <v>SENSIA CP</v>
          </cell>
          <cell r="X18228" t="str">
            <v>SENSIA</v>
          </cell>
        </row>
        <row r="18229">
          <cell r="B18229">
            <v>8</v>
          </cell>
          <cell r="K18229" t="str">
            <v>COMISSÕES E PREMIAÇÕES (Contratada)</v>
          </cell>
          <cell r="P18229">
            <v>40735.486149504904</v>
          </cell>
          <cell r="Q18229">
            <v>46235</v>
          </cell>
          <cell r="W18229" t="str">
            <v>SENSIA RP</v>
          </cell>
          <cell r="X18229" t="str">
            <v>SENSIA</v>
          </cell>
        </row>
        <row r="18230">
          <cell r="B18230">
            <v>8</v>
          </cell>
          <cell r="K18230" t="str">
            <v>COMISSÕES E PREMIAÇÕES (Contratada)</v>
          </cell>
          <cell r="P18230">
            <v>-5931.7655909350478</v>
          </cell>
          <cell r="Q18230">
            <v>46235</v>
          </cell>
          <cell r="W18230" t="str">
            <v>SENSIA RP</v>
          </cell>
          <cell r="X18230" t="str">
            <v>SENSIA</v>
          </cell>
        </row>
        <row r="18231">
          <cell r="B18231">
            <v>8</v>
          </cell>
          <cell r="K18231" t="str">
            <v>COMISSÕES E PREMIAÇÕES (Contratada)</v>
          </cell>
          <cell r="P18231">
            <v>5752.7685046342767</v>
          </cell>
          <cell r="Q18231">
            <v>46235</v>
          </cell>
          <cell r="W18231" t="str">
            <v>SENSIA RP</v>
          </cell>
          <cell r="X18231" t="str">
            <v>SENSIA</v>
          </cell>
        </row>
        <row r="18232">
          <cell r="B18232">
            <v>8</v>
          </cell>
          <cell r="K18232" t="str">
            <v>MARKETING</v>
          </cell>
          <cell r="P18232">
            <v>15000</v>
          </cell>
          <cell r="Q18232">
            <v>46235</v>
          </cell>
          <cell r="W18232" t="str">
            <v>SENSIA RP</v>
          </cell>
          <cell r="X18232" t="str">
            <v>SENSIA</v>
          </cell>
        </row>
        <row r="18233">
          <cell r="B18233">
            <v>8</v>
          </cell>
          <cell r="K18233" t="str">
            <v>MARKETING</v>
          </cell>
          <cell r="P18233">
            <v>3568.06</v>
          </cell>
          <cell r="Q18233">
            <v>46235</v>
          </cell>
          <cell r="W18233" t="str">
            <v>SENSIA RP</v>
          </cell>
          <cell r="X18233" t="str">
            <v>SENSIA</v>
          </cell>
        </row>
        <row r="18234">
          <cell r="B18234">
            <v>8</v>
          </cell>
          <cell r="K18234" t="str">
            <v>MARKETING</v>
          </cell>
          <cell r="P18234">
            <v>17762.5</v>
          </cell>
          <cell r="Q18234">
            <v>46235</v>
          </cell>
          <cell r="W18234" t="str">
            <v>SENSIA RP</v>
          </cell>
          <cell r="X18234" t="str">
            <v>SENSIA</v>
          </cell>
        </row>
        <row r="18235">
          <cell r="B18235">
            <v>8</v>
          </cell>
          <cell r="K18235" t="str">
            <v>SALÁRIOS, ENCARGOS E BENEFÍCIOS</v>
          </cell>
          <cell r="P18235">
            <v>44.129999999999995</v>
          </cell>
          <cell r="Q18235">
            <v>46235</v>
          </cell>
          <cell r="W18235" t="str">
            <v>SENSIA RP</v>
          </cell>
          <cell r="X18235" t="str">
            <v>SENSIA</v>
          </cell>
        </row>
        <row r="18236">
          <cell r="B18236">
            <v>8</v>
          </cell>
          <cell r="K18236" t="str">
            <v>SALÁRIOS, ENCARGOS E BENEFÍCIOS</v>
          </cell>
          <cell r="P18236">
            <v>0</v>
          </cell>
          <cell r="Q18236">
            <v>46235</v>
          </cell>
          <cell r="W18236" t="str">
            <v>SENSIA RP</v>
          </cell>
          <cell r="X18236" t="str">
            <v>SENSIA</v>
          </cell>
        </row>
        <row r="18237">
          <cell r="B18237">
            <v>8</v>
          </cell>
          <cell r="K18237" t="str">
            <v>SALÁRIOS, ENCARGOS E BENEFÍCIOS</v>
          </cell>
          <cell r="P18237">
            <v>24</v>
          </cell>
          <cell r="Q18237">
            <v>46235</v>
          </cell>
          <cell r="W18237" t="str">
            <v>SENSIA RP</v>
          </cell>
          <cell r="X18237" t="str">
            <v>SENSIA</v>
          </cell>
        </row>
        <row r="18238">
          <cell r="B18238">
            <v>8</v>
          </cell>
          <cell r="K18238" t="str">
            <v>SALÁRIOS, ENCARGOS E BENEFÍCIOS</v>
          </cell>
          <cell r="P18238">
            <v>500</v>
          </cell>
          <cell r="Q18238">
            <v>46235</v>
          </cell>
          <cell r="W18238" t="str">
            <v>SENSIA RP</v>
          </cell>
          <cell r="X18238" t="str">
            <v>SENSIA</v>
          </cell>
        </row>
        <row r="18239">
          <cell r="B18239">
            <v>8</v>
          </cell>
          <cell r="K18239" t="str">
            <v>SERVIÇOS</v>
          </cell>
          <cell r="P18239">
            <v>2.2200000000000002</v>
          </cell>
          <cell r="Q18239">
            <v>46235</v>
          </cell>
          <cell r="W18239" t="str">
            <v>SENSIA RP</v>
          </cell>
          <cell r="X18239" t="str">
            <v>SENSIA</v>
          </cell>
        </row>
        <row r="18240">
          <cell r="B18240">
            <v>8</v>
          </cell>
          <cell r="K18240" t="str">
            <v>VIAGEM E LOGÍSTICA</v>
          </cell>
          <cell r="P18240">
            <v>10.89</v>
          </cell>
          <cell r="Q18240">
            <v>46235</v>
          </cell>
          <cell r="W18240" t="str">
            <v>SENSIA RP</v>
          </cell>
          <cell r="X18240" t="str">
            <v>SENSIA</v>
          </cell>
        </row>
        <row r="18241">
          <cell r="B18241">
            <v>8</v>
          </cell>
          <cell r="K18241" t="str">
            <v>PLANTÕES E LOJAS</v>
          </cell>
          <cell r="P18241">
            <v>0</v>
          </cell>
          <cell r="Q18241">
            <v>46235</v>
          </cell>
          <cell r="W18241" t="str">
            <v>SENSIA RP</v>
          </cell>
          <cell r="X18241" t="str">
            <v>SENSIA</v>
          </cell>
        </row>
        <row r="18242">
          <cell r="B18242">
            <v>8</v>
          </cell>
          <cell r="K18242" t="str">
            <v>PLANTÕES E LOJAS</v>
          </cell>
          <cell r="P18242">
            <v>4753.62</v>
          </cell>
          <cell r="Q18242">
            <v>46235</v>
          </cell>
          <cell r="W18242" t="str">
            <v>SENSIA RP</v>
          </cell>
          <cell r="X18242" t="str">
            <v>SENSIA</v>
          </cell>
        </row>
        <row r="18243">
          <cell r="B18243">
            <v>8</v>
          </cell>
          <cell r="K18243" t="str">
            <v>PLANTÕES E LOJAS</v>
          </cell>
          <cell r="P18243">
            <v>6498.06</v>
          </cell>
          <cell r="Q18243">
            <v>46235</v>
          </cell>
          <cell r="W18243" t="str">
            <v>SENSIA RP</v>
          </cell>
          <cell r="X18243" t="str">
            <v>SENSIA</v>
          </cell>
        </row>
        <row r="18244">
          <cell r="B18244">
            <v>1</v>
          </cell>
          <cell r="K18244" t="str">
            <v>SALÁRIOS, ENCARGOS E BENEFÍCIOS</v>
          </cell>
          <cell r="O18244">
            <v>-1</v>
          </cell>
          <cell r="Q18244">
            <v>46023</v>
          </cell>
          <cell r="W18244" t="str">
            <v>SP INT 1</v>
          </cell>
          <cell r="X18244" t="str">
            <v>SP INT 1</v>
          </cell>
        </row>
        <row r="18245">
          <cell r="B18245">
            <v>1</v>
          </cell>
          <cell r="K18245" t="str">
            <v>SALÁRIOS, ENCARGOS E BENEFÍCIOS</v>
          </cell>
          <cell r="O18245">
            <v>-1</v>
          </cell>
          <cell r="Q18245">
            <v>46023</v>
          </cell>
          <cell r="W18245" t="str">
            <v>SP INT 1</v>
          </cell>
          <cell r="X18245" t="str">
            <v>SP INT 1</v>
          </cell>
        </row>
        <row r="18246">
          <cell r="B18246">
            <v>1</v>
          </cell>
          <cell r="K18246" t="str">
            <v>SALÁRIOS, ENCARGOS E BENEFÍCIOS</v>
          </cell>
          <cell r="O18246">
            <v>-1</v>
          </cell>
          <cell r="Q18246">
            <v>46023</v>
          </cell>
          <cell r="W18246" t="str">
            <v>SP INT 1</v>
          </cell>
          <cell r="X18246" t="str">
            <v>SP INT 1</v>
          </cell>
        </row>
        <row r="18247">
          <cell r="B18247">
            <v>1</v>
          </cell>
          <cell r="K18247" t="str">
            <v>SALÁRIOS, ENCARGOS E BENEFÍCIOS</v>
          </cell>
          <cell r="O18247">
            <v>-1</v>
          </cell>
          <cell r="Q18247">
            <v>46023</v>
          </cell>
          <cell r="W18247" t="str">
            <v>SP INT 1</v>
          </cell>
          <cell r="X18247" t="str">
            <v>SP INT 1</v>
          </cell>
        </row>
        <row r="18248">
          <cell r="B18248">
            <v>1</v>
          </cell>
          <cell r="K18248" t="str">
            <v>SALÁRIOS, ENCARGOS E BENEFÍCIOS</v>
          </cell>
          <cell r="O18248">
            <v>-1</v>
          </cell>
          <cell r="Q18248">
            <v>46023</v>
          </cell>
          <cell r="W18248" t="str">
            <v>SP INT 1</v>
          </cell>
          <cell r="X18248" t="str">
            <v>SP INT 1</v>
          </cell>
        </row>
        <row r="18249">
          <cell r="B18249">
            <v>1</v>
          </cell>
          <cell r="K18249" t="str">
            <v>SALÁRIOS, ENCARGOS E BENEFÍCIOS</v>
          </cell>
          <cell r="O18249">
            <v>-1</v>
          </cell>
          <cell r="Q18249">
            <v>46023</v>
          </cell>
          <cell r="W18249" t="str">
            <v>SP INT 1</v>
          </cell>
          <cell r="X18249" t="str">
            <v>SP INT 1</v>
          </cell>
        </row>
        <row r="18250">
          <cell r="B18250">
            <v>1</v>
          </cell>
          <cell r="K18250" t="str">
            <v>SALÁRIOS, ENCARGOS E BENEFÍCIOS</v>
          </cell>
          <cell r="O18250">
            <v>-1</v>
          </cell>
          <cell r="Q18250">
            <v>46023</v>
          </cell>
          <cell r="W18250" t="str">
            <v>SP INT 1</v>
          </cell>
          <cell r="X18250" t="str">
            <v>SP INT 1</v>
          </cell>
        </row>
        <row r="18251">
          <cell r="B18251">
            <v>1</v>
          </cell>
          <cell r="K18251" t="str">
            <v>SALÁRIOS, ENCARGOS E BENEFÍCIOS</v>
          </cell>
          <cell r="O18251">
            <v>-1</v>
          </cell>
          <cell r="Q18251">
            <v>46023</v>
          </cell>
          <cell r="W18251" t="str">
            <v>SP INT 1</v>
          </cell>
          <cell r="X18251" t="str">
            <v>SP INT 1</v>
          </cell>
        </row>
        <row r="18252">
          <cell r="B18252">
            <v>1</v>
          </cell>
          <cell r="K18252" t="str">
            <v>SALÁRIOS, ENCARGOS E BENEFÍCIOS</v>
          </cell>
          <cell r="O18252">
            <v>-1</v>
          </cell>
          <cell r="Q18252">
            <v>46023</v>
          </cell>
          <cell r="W18252" t="str">
            <v>SP INT 1</v>
          </cell>
          <cell r="X18252" t="str">
            <v>SP INT 1</v>
          </cell>
        </row>
        <row r="18253">
          <cell r="B18253">
            <v>1</v>
          </cell>
          <cell r="K18253" t="str">
            <v>SALÁRIOS, ENCARGOS E BENEFÍCIOS</v>
          </cell>
          <cell r="O18253">
            <v>-1</v>
          </cell>
          <cell r="Q18253">
            <v>46023</v>
          </cell>
          <cell r="W18253" t="str">
            <v>SP INT 1</v>
          </cell>
          <cell r="X18253" t="str">
            <v>SP INT 1</v>
          </cell>
        </row>
        <row r="18254">
          <cell r="B18254">
            <v>1</v>
          </cell>
          <cell r="K18254" t="str">
            <v>SALÁRIOS, ENCARGOS E BENEFÍCIOS</v>
          </cell>
          <cell r="O18254">
            <v>-1</v>
          </cell>
          <cell r="Q18254">
            <v>46023</v>
          </cell>
          <cell r="W18254" t="str">
            <v>SP INT 1</v>
          </cell>
          <cell r="X18254" t="str">
            <v>SP INT 1</v>
          </cell>
        </row>
        <row r="18255">
          <cell r="B18255">
            <v>1</v>
          </cell>
          <cell r="K18255" t="str">
            <v>SALÁRIOS, ENCARGOS E BENEFÍCIOS</v>
          </cell>
          <cell r="O18255">
            <v>-1</v>
          </cell>
          <cell r="Q18255">
            <v>46023</v>
          </cell>
          <cell r="W18255" t="str">
            <v>SP INT 1</v>
          </cell>
          <cell r="X18255" t="str">
            <v>SP INT 1</v>
          </cell>
        </row>
        <row r="18256">
          <cell r="B18256">
            <v>1</v>
          </cell>
          <cell r="K18256" t="str">
            <v>SALÁRIOS, ENCARGOS E BENEFÍCIOS</v>
          </cell>
          <cell r="O18256">
            <v>-1</v>
          </cell>
          <cell r="Q18256">
            <v>46023</v>
          </cell>
          <cell r="W18256" t="str">
            <v>SP INT 1</v>
          </cell>
          <cell r="X18256" t="str">
            <v>SP INT 1</v>
          </cell>
        </row>
        <row r="18257">
          <cell r="B18257">
            <v>1</v>
          </cell>
          <cell r="K18257" t="str">
            <v>SALÁRIOS, ENCARGOS E BENEFÍCIOS</v>
          </cell>
          <cell r="O18257">
            <v>-1</v>
          </cell>
          <cell r="Q18257">
            <v>46023</v>
          </cell>
          <cell r="W18257" t="str">
            <v>SP INT 1</v>
          </cell>
          <cell r="X18257" t="str">
            <v>SP INT 1</v>
          </cell>
        </row>
        <row r="18258">
          <cell r="B18258">
            <v>1</v>
          </cell>
          <cell r="K18258" t="str">
            <v>SALÁRIOS, ENCARGOS E BENEFÍCIOS</v>
          </cell>
          <cell r="O18258">
            <v>-1</v>
          </cell>
          <cell r="Q18258">
            <v>46023</v>
          </cell>
          <cell r="W18258" t="str">
            <v>SP INT 1</v>
          </cell>
          <cell r="X18258" t="str">
            <v>SP INT 1</v>
          </cell>
        </row>
        <row r="18259">
          <cell r="B18259">
            <v>1</v>
          </cell>
          <cell r="K18259" t="str">
            <v>SALÁRIOS, ENCARGOS E BENEFÍCIOS</v>
          </cell>
          <cell r="O18259">
            <v>-1</v>
          </cell>
          <cell r="Q18259">
            <v>46023</v>
          </cell>
          <cell r="W18259" t="str">
            <v>SP INT 1</v>
          </cell>
          <cell r="X18259" t="str">
            <v>SP INT 1</v>
          </cell>
        </row>
        <row r="18260">
          <cell r="B18260">
            <v>1</v>
          </cell>
          <cell r="K18260" t="str">
            <v>SALÁRIOS, ENCARGOS E BENEFÍCIOS</v>
          </cell>
          <cell r="O18260">
            <v>-1</v>
          </cell>
          <cell r="Q18260">
            <v>46023</v>
          </cell>
          <cell r="W18260" t="str">
            <v>SP INT 1</v>
          </cell>
          <cell r="X18260" t="str">
            <v>SP INT 1</v>
          </cell>
        </row>
        <row r="18261">
          <cell r="B18261">
            <v>1</v>
          </cell>
          <cell r="K18261" t="str">
            <v>SALÁRIOS, ENCARGOS E BENEFÍCIOS</v>
          </cell>
          <cell r="O18261">
            <v>-1</v>
          </cell>
          <cell r="Q18261">
            <v>46023</v>
          </cell>
          <cell r="W18261" t="str">
            <v>SP INT 1</v>
          </cell>
          <cell r="X18261" t="str">
            <v>SP INT 1</v>
          </cell>
        </row>
        <row r="18262">
          <cell r="B18262">
            <v>1</v>
          </cell>
          <cell r="K18262" t="str">
            <v>SALÁRIOS, ENCARGOS E BENEFÍCIOS</v>
          </cell>
          <cell r="O18262">
            <v>-1</v>
          </cell>
          <cell r="Q18262">
            <v>46023</v>
          </cell>
          <cell r="W18262" t="str">
            <v>SP INT 1</v>
          </cell>
          <cell r="X18262" t="str">
            <v>SP INT 1</v>
          </cell>
        </row>
        <row r="18263">
          <cell r="B18263">
            <v>1</v>
          </cell>
          <cell r="K18263" t="str">
            <v>SALÁRIOS, ENCARGOS E BENEFÍCIOS</v>
          </cell>
          <cell r="O18263">
            <v>-1</v>
          </cell>
          <cell r="Q18263">
            <v>46023</v>
          </cell>
          <cell r="W18263" t="str">
            <v>SP INT 1</v>
          </cell>
          <cell r="X18263" t="str">
            <v>SP INT 1</v>
          </cell>
        </row>
        <row r="18264">
          <cell r="B18264">
            <v>1</v>
          </cell>
          <cell r="K18264" t="str">
            <v>SALÁRIOS, ENCARGOS E BENEFÍCIOS</v>
          </cell>
          <cell r="O18264">
            <v>-1</v>
          </cell>
          <cell r="Q18264">
            <v>46023</v>
          </cell>
          <cell r="W18264" t="str">
            <v>SP INT 1</v>
          </cell>
          <cell r="X18264" t="str">
            <v>SP INT 1</v>
          </cell>
        </row>
        <row r="18265">
          <cell r="B18265">
            <v>1</v>
          </cell>
          <cell r="K18265" t="str">
            <v>SALÁRIOS, ENCARGOS E BENEFÍCIOS</v>
          </cell>
          <cell r="O18265">
            <v>-1</v>
          </cell>
          <cell r="Q18265">
            <v>46023</v>
          </cell>
          <cell r="W18265" t="str">
            <v>SP INT 1</v>
          </cell>
          <cell r="X18265" t="str">
            <v>SP INT 1</v>
          </cell>
        </row>
        <row r="18266">
          <cell r="B18266">
            <v>1</v>
          </cell>
          <cell r="K18266" t="str">
            <v>SALÁRIOS, ENCARGOS E BENEFÍCIOS</v>
          </cell>
          <cell r="O18266">
            <v>-1</v>
          </cell>
          <cell r="Q18266">
            <v>46023</v>
          </cell>
          <cell r="W18266" t="str">
            <v>SP INT 1</v>
          </cell>
          <cell r="X18266" t="str">
            <v>SP INT 1</v>
          </cell>
        </row>
        <row r="18267">
          <cell r="B18267">
            <v>1</v>
          </cell>
          <cell r="K18267" t="str">
            <v>SALÁRIOS, ENCARGOS E BENEFÍCIOS</v>
          </cell>
          <cell r="O18267">
            <v>-1</v>
          </cell>
          <cell r="Q18267">
            <v>46023</v>
          </cell>
          <cell r="W18267" t="str">
            <v>SP INT 1</v>
          </cell>
          <cell r="X18267" t="str">
            <v>SP INT 1</v>
          </cell>
        </row>
        <row r="18268">
          <cell r="B18268">
            <v>1</v>
          </cell>
          <cell r="K18268" t="str">
            <v>SALÁRIOS, ENCARGOS E BENEFÍCIOS</v>
          </cell>
          <cell r="O18268">
            <v>-1</v>
          </cell>
          <cell r="Q18268">
            <v>46023</v>
          </cell>
          <cell r="W18268" t="str">
            <v>SP INT 1</v>
          </cell>
          <cell r="X18268" t="str">
            <v>SP INT 1</v>
          </cell>
        </row>
        <row r="18269">
          <cell r="B18269">
            <v>1</v>
          </cell>
          <cell r="K18269" t="str">
            <v>SALÁRIOS, ENCARGOS E BENEFÍCIOS</v>
          </cell>
          <cell r="O18269">
            <v>-1</v>
          </cell>
          <cell r="Q18269">
            <v>46023</v>
          </cell>
          <cell r="W18269" t="str">
            <v>SP INT 1</v>
          </cell>
          <cell r="X18269" t="str">
            <v>SP INT 1</v>
          </cell>
        </row>
        <row r="18270">
          <cell r="B18270">
            <v>1</v>
          </cell>
          <cell r="K18270" t="str">
            <v>SALÁRIOS, ENCARGOS E BENEFÍCIOS</v>
          </cell>
          <cell r="O18270">
            <v>-1</v>
          </cell>
          <cell r="Q18270">
            <v>46023</v>
          </cell>
          <cell r="W18270" t="str">
            <v>SP INT 1</v>
          </cell>
          <cell r="X18270" t="str">
            <v>SP INT 1</v>
          </cell>
        </row>
        <row r="18271">
          <cell r="B18271">
            <v>1</v>
          </cell>
          <cell r="K18271" t="str">
            <v>SALÁRIOS, ENCARGOS E BENEFÍCIOS</v>
          </cell>
          <cell r="O18271">
            <v>-1</v>
          </cell>
          <cell r="Q18271">
            <v>46023</v>
          </cell>
          <cell r="W18271" t="str">
            <v>SP INT 1</v>
          </cell>
          <cell r="X18271" t="str">
            <v>SP INT 1</v>
          </cell>
        </row>
        <row r="18272">
          <cell r="B18272">
            <v>1</v>
          </cell>
          <cell r="K18272" t="str">
            <v>SALÁRIOS, ENCARGOS E BENEFÍCIOS</v>
          </cell>
          <cell r="O18272">
            <v>-1</v>
          </cell>
          <cell r="Q18272">
            <v>46023</v>
          </cell>
          <cell r="W18272" t="str">
            <v>SP INT 1</v>
          </cell>
          <cell r="X18272" t="str">
            <v>SP INT 1</v>
          </cell>
        </row>
        <row r="18273">
          <cell r="B18273">
            <v>1</v>
          </cell>
          <cell r="K18273" t="str">
            <v>SALÁRIOS, ENCARGOS E BENEFÍCIOS</v>
          </cell>
          <cell r="O18273">
            <v>-1</v>
          </cell>
          <cell r="Q18273">
            <v>46023</v>
          </cell>
          <cell r="W18273" t="str">
            <v>SP INT 1</v>
          </cell>
          <cell r="X18273" t="str">
            <v>SP INT 1</v>
          </cell>
        </row>
        <row r="18274">
          <cell r="B18274">
            <v>1</v>
          </cell>
          <cell r="K18274" t="str">
            <v>SALÁRIOS, ENCARGOS E BENEFÍCIOS</v>
          </cell>
          <cell r="O18274">
            <v>-1</v>
          </cell>
          <cell r="Q18274">
            <v>46023</v>
          </cell>
          <cell r="W18274" t="str">
            <v>SP INT 1</v>
          </cell>
          <cell r="X18274" t="str">
            <v>SP INT 1</v>
          </cell>
        </row>
        <row r="18275">
          <cell r="B18275">
            <v>1</v>
          </cell>
          <cell r="K18275" t="str">
            <v>SALÁRIOS, ENCARGOS E BENEFÍCIOS</v>
          </cell>
          <cell r="O18275">
            <v>-1</v>
          </cell>
          <cell r="Q18275">
            <v>46023</v>
          </cell>
          <cell r="W18275" t="str">
            <v>SP INT 1</v>
          </cell>
          <cell r="X18275" t="str">
            <v>SP INT 1</v>
          </cell>
        </row>
        <row r="18276">
          <cell r="B18276">
            <v>1</v>
          </cell>
          <cell r="K18276" t="str">
            <v>SALÁRIOS, ENCARGOS E BENEFÍCIOS</v>
          </cell>
          <cell r="O18276">
            <v>-1</v>
          </cell>
          <cell r="Q18276">
            <v>46023</v>
          </cell>
          <cell r="W18276" t="str">
            <v>SP INT 1</v>
          </cell>
          <cell r="X18276" t="str">
            <v>SP INT 1</v>
          </cell>
        </row>
        <row r="18277">
          <cell r="B18277">
            <v>1</v>
          </cell>
          <cell r="K18277" t="str">
            <v>SALÁRIOS, ENCARGOS E BENEFÍCIOS</v>
          </cell>
          <cell r="O18277">
            <v>-1</v>
          </cell>
          <cell r="Q18277">
            <v>46023</v>
          </cell>
          <cell r="W18277" t="str">
            <v>SP INT 1</v>
          </cell>
          <cell r="X18277" t="str">
            <v>SP INT 1</v>
          </cell>
        </row>
        <row r="18278">
          <cell r="B18278">
            <v>1</v>
          </cell>
          <cell r="K18278" t="str">
            <v>SALÁRIOS, ENCARGOS E BENEFÍCIOS</v>
          </cell>
          <cell r="O18278">
            <v>-1</v>
          </cell>
          <cell r="Q18278">
            <v>46023</v>
          </cell>
          <cell r="W18278" t="str">
            <v>SP INT 1</v>
          </cell>
          <cell r="X18278" t="str">
            <v>SP INT 1</v>
          </cell>
        </row>
        <row r="18279">
          <cell r="B18279">
            <v>1</v>
          </cell>
          <cell r="K18279" t="str">
            <v>SALÁRIOS, ENCARGOS E BENEFÍCIOS</v>
          </cell>
          <cell r="O18279">
            <v>-1</v>
          </cell>
          <cell r="Q18279">
            <v>46023</v>
          </cell>
          <cell r="W18279" t="str">
            <v>SP INT 1</v>
          </cell>
          <cell r="X18279" t="str">
            <v>SP INT 1</v>
          </cell>
        </row>
        <row r="18280">
          <cell r="B18280">
            <v>1</v>
          </cell>
          <cell r="K18280" t="str">
            <v>SALÁRIOS, ENCARGOS E BENEFÍCIOS</v>
          </cell>
          <cell r="O18280">
            <v>-1</v>
          </cell>
          <cell r="Q18280">
            <v>46023</v>
          </cell>
          <cell r="W18280" t="str">
            <v>SP INT 1</v>
          </cell>
          <cell r="X18280" t="str">
            <v>SP INT 1</v>
          </cell>
        </row>
        <row r="18281">
          <cell r="B18281">
            <v>1</v>
          </cell>
          <cell r="K18281" t="str">
            <v>SALÁRIOS, ENCARGOS E BENEFÍCIOS</v>
          </cell>
          <cell r="O18281">
            <v>-1</v>
          </cell>
          <cell r="Q18281">
            <v>46023</v>
          </cell>
          <cell r="W18281" t="str">
            <v>SP INT 1</v>
          </cell>
          <cell r="X18281" t="str">
            <v>SP INT 1</v>
          </cell>
        </row>
        <row r="18282">
          <cell r="B18282">
            <v>1</v>
          </cell>
          <cell r="K18282" t="str">
            <v>SALÁRIOS, ENCARGOS E BENEFÍCIOS</v>
          </cell>
          <cell r="O18282">
            <v>-1</v>
          </cell>
          <cell r="Q18282">
            <v>46023</v>
          </cell>
          <cell r="W18282" t="str">
            <v>SP INT 1</v>
          </cell>
          <cell r="X18282" t="str">
            <v>SP INT 1</v>
          </cell>
        </row>
        <row r="18283">
          <cell r="B18283">
            <v>1</v>
          </cell>
          <cell r="K18283" t="str">
            <v>SALÁRIOS, ENCARGOS E BENEFÍCIOS</v>
          </cell>
          <cell r="O18283">
            <v>-1</v>
          </cell>
          <cell r="Q18283">
            <v>46023</v>
          </cell>
          <cell r="W18283" t="str">
            <v>SP INT 1</v>
          </cell>
          <cell r="X18283" t="str">
            <v>SP INT 1</v>
          </cell>
        </row>
        <row r="18284">
          <cell r="B18284">
            <v>1</v>
          </cell>
          <cell r="K18284" t="str">
            <v>SALÁRIOS, ENCARGOS E BENEFÍCIOS</v>
          </cell>
          <cell r="O18284">
            <v>-1</v>
          </cell>
          <cell r="Q18284">
            <v>46023</v>
          </cell>
          <cell r="W18284" t="str">
            <v>SP INT 2</v>
          </cell>
          <cell r="X18284" t="str">
            <v>SP INT 2</v>
          </cell>
        </row>
        <row r="18285">
          <cell r="B18285">
            <v>1</v>
          </cell>
          <cell r="K18285" t="str">
            <v>SALÁRIOS, ENCARGOS E BENEFÍCIOS</v>
          </cell>
          <cell r="O18285">
            <v>-1</v>
          </cell>
          <cell r="Q18285">
            <v>46023</v>
          </cell>
          <cell r="W18285" t="str">
            <v>SP INT 2</v>
          </cell>
          <cell r="X18285" t="str">
            <v>SP INT 2</v>
          </cell>
        </row>
        <row r="18286">
          <cell r="B18286">
            <v>1</v>
          </cell>
          <cell r="K18286" t="str">
            <v>SALÁRIOS, ENCARGOS E BENEFÍCIOS</v>
          </cell>
          <cell r="O18286">
            <v>-1</v>
          </cell>
          <cell r="Q18286">
            <v>46023</v>
          </cell>
          <cell r="W18286" t="str">
            <v>SP INT 2</v>
          </cell>
          <cell r="X18286" t="str">
            <v>SP INT 2</v>
          </cell>
        </row>
        <row r="18287">
          <cell r="B18287">
            <v>1</v>
          </cell>
          <cell r="K18287" t="str">
            <v>SALÁRIOS, ENCARGOS E BENEFÍCIOS</v>
          </cell>
          <cell r="O18287">
            <v>-1</v>
          </cell>
          <cell r="Q18287">
            <v>46023</v>
          </cell>
          <cell r="W18287" t="str">
            <v>SP INT 2</v>
          </cell>
          <cell r="X18287" t="str">
            <v>SP INT 2</v>
          </cell>
        </row>
        <row r="18288">
          <cell r="B18288">
            <v>1</v>
          </cell>
          <cell r="K18288" t="str">
            <v>SALÁRIOS, ENCARGOS E BENEFÍCIOS</v>
          </cell>
          <cell r="O18288">
            <v>-1</v>
          </cell>
          <cell r="Q18288">
            <v>46023</v>
          </cell>
          <cell r="W18288" t="str">
            <v>SP INT 2</v>
          </cell>
          <cell r="X18288" t="str">
            <v>SP INT 2</v>
          </cell>
        </row>
        <row r="18289">
          <cell r="B18289">
            <v>1</v>
          </cell>
          <cell r="K18289" t="str">
            <v>SALÁRIOS, ENCARGOS E BENEFÍCIOS</v>
          </cell>
          <cell r="O18289">
            <v>-1</v>
          </cell>
          <cell r="Q18289">
            <v>46023</v>
          </cell>
          <cell r="W18289" t="str">
            <v>SP INT 2</v>
          </cell>
          <cell r="X18289" t="str">
            <v>SP INT 2</v>
          </cell>
        </row>
        <row r="18290">
          <cell r="B18290">
            <v>1</v>
          </cell>
          <cell r="K18290" t="str">
            <v>SALÁRIOS, ENCARGOS E BENEFÍCIOS</v>
          </cell>
          <cell r="O18290">
            <v>-1</v>
          </cell>
          <cell r="Q18290">
            <v>46023</v>
          </cell>
          <cell r="W18290" t="str">
            <v>SP INT 2</v>
          </cell>
          <cell r="X18290" t="str">
            <v>SP INT 2</v>
          </cell>
        </row>
        <row r="18291">
          <cell r="B18291">
            <v>1</v>
          </cell>
          <cell r="K18291" t="str">
            <v>SALÁRIOS, ENCARGOS E BENEFÍCIOS</v>
          </cell>
          <cell r="O18291">
            <v>-1</v>
          </cell>
          <cell r="Q18291">
            <v>46023</v>
          </cell>
          <cell r="W18291" t="str">
            <v>SP INT 2</v>
          </cell>
          <cell r="X18291" t="str">
            <v>SP INT 2</v>
          </cell>
        </row>
        <row r="18292">
          <cell r="B18292">
            <v>1</v>
          </cell>
          <cell r="K18292" t="str">
            <v>SALÁRIOS, ENCARGOS E BENEFÍCIOS</v>
          </cell>
          <cell r="O18292">
            <v>-1</v>
          </cell>
          <cell r="Q18292">
            <v>46023</v>
          </cell>
          <cell r="W18292" t="str">
            <v>SP INT 2</v>
          </cell>
          <cell r="X18292" t="str">
            <v>SP INT 2</v>
          </cell>
        </row>
        <row r="18293">
          <cell r="B18293">
            <v>1</v>
          </cell>
          <cell r="K18293" t="str">
            <v>SALÁRIOS, ENCARGOS E BENEFÍCIOS</v>
          </cell>
          <cell r="O18293">
            <v>-1</v>
          </cell>
          <cell r="Q18293">
            <v>46023</v>
          </cell>
          <cell r="W18293" t="str">
            <v>SP INT 2</v>
          </cell>
          <cell r="X18293" t="str">
            <v>SP INT 2</v>
          </cell>
        </row>
        <row r="18294">
          <cell r="B18294">
            <v>1</v>
          </cell>
          <cell r="K18294" t="str">
            <v>SALÁRIOS, ENCARGOS E BENEFÍCIOS</v>
          </cell>
          <cell r="O18294">
            <v>-1</v>
          </cell>
          <cell r="Q18294">
            <v>46023</v>
          </cell>
          <cell r="W18294" t="str">
            <v>SP INT 2</v>
          </cell>
          <cell r="X18294" t="str">
            <v>SP INT 2</v>
          </cell>
        </row>
        <row r="18295">
          <cell r="B18295">
            <v>1</v>
          </cell>
          <cell r="K18295" t="str">
            <v>SALÁRIOS, ENCARGOS E BENEFÍCIOS</v>
          </cell>
          <cell r="O18295">
            <v>-1</v>
          </cell>
          <cell r="Q18295">
            <v>46023</v>
          </cell>
          <cell r="W18295" t="str">
            <v>SP INT 2</v>
          </cell>
          <cell r="X18295" t="str">
            <v>SP INT 2</v>
          </cell>
        </row>
        <row r="18296">
          <cell r="B18296">
            <v>1</v>
          </cell>
          <cell r="K18296" t="str">
            <v>SALÁRIOS, ENCARGOS E BENEFÍCIOS</v>
          </cell>
          <cell r="O18296">
            <v>-1</v>
          </cell>
          <cell r="Q18296">
            <v>46023</v>
          </cell>
          <cell r="W18296" t="str">
            <v>SP INT 2</v>
          </cell>
          <cell r="X18296" t="str">
            <v>SP INT 2</v>
          </cell>
        </row>
        <row r="18297">
          <cell r="B18297">
            <v>1</v>
          </cell>
          <cell r="K18297" t="str">
            <v>SALÁRIOS, ENCARGOS E BENEFÍCIOS</v>
          </cell>
          <cell r="O18297">
            <v>-1</v>
          </cell>
          <cell r="Q18297">
            <v>46023</v>
          </cell>
          <cell r="W18297" t="str">
            <v>SP INT 2</v>
          </cell>
          <cell r="X18297" t="str">
            <v>SP INT 2</v>
          </cell>
        </row>
        <row r="18298">
          <cell r="B18298">
            <v>1</v>
          </cell>
          <cell r="K18298" t="str">
            <v>SALÁRIOS, ENCARGOS E BENEFÍCIOS</v>
          </cell>
          <cell r="O18298">
            <v>-1</v>
          </cell>
          <cell r="Q18298">
            <v>46023</v>
          </cell>
          <cell r="W18298" t="str">
            <v>SP INT 2</v>
          </cell>
          <cell r="X18298" t="str">
            <v>SP INT 2</v>
          </cell>
        </row>
        <row r="18299">
          <cell r="B18299">
            <v>1</v>
          </cell>
          <cell r="K18299" t="str">
            <v>SALÁRIOS, ENCARGOS E BENEFÍCIOS</v>
          </cell>
          <cell r="O18299">
            <v>-1</v>
          </cell>
          <cell r="Q18299">
            <v>46023</v>
          </cell>
          <cell r="W18299" t="str">
            <v>SP INT 2</v>
          </cell>
          <cell r="X18299" t="str">
            <v>SP INT 2</v>
          </cell>
        </row>
        <row r="18300">
          <cell r="B18300">
            <v>1</v>
          </cell>
          <cell r="K18300" t="str">
            <v>SALÁRIOS, ENCARGOS E BENEFÍCIOS</v>
          </cell>
          <cell r="O18300">
            <v>-1</v>
          </cell>
          <cell r="Q18300">
            <v>46023</v>
          </cell>
          <cell r="W18300" t="str">
            <v>SP INT 2</v>
          </cell>
          <cell r="X18300" t="str">
            <v>SP INT 2</v>
          </cell>
        </row>
        <row r="18301">
          <cell r="B18301">
            <v>1</v>
          </cell>
          <cell r="K18301" t="str">
            <v>SALÁRIOS, ENCARGOS E BENEFÍCIOS</v>
          </cell>
          <cell r="O18301">
            <v>-1</v>
          </cell>
          <cell r="Q18301">
            <v>46023</v>
          </cell>
          <cell r="W18301" t="str">
            <v>SP INT 2</v>
          </cell>
          <cell r="X18301" t="str">
            <v>SP INT 2</v>
          </cell>
        </row>
        <row r="18302">
          <cell r="B18302">
            <v>1</v>
          </cell>
          <cell r="K18302" t="str">
            <v>SALÁRIOS, ENCARGOS E BENEFÍCIOS</v>
          </cell>
          <cell r="O18302">
            <v>-1</v>
          </cell>
          <cell r="Q18302">
            <v>46023</v>
          </cell>
          <cell r="W18302" t="str">
            <v>SP INT 2</v>
          </cell>
          <cell r="X18302" t="str">
            <v>SP INT 2</v>
          </cell>
        </row>
        <row r="18303">
          <cell r="B18303">
            <v>1</v>
          </cell>
          <cell r="K18303" t="str">
            <v>SALÁRIOS, ENCARGOS E BENEFÍCIOS</v>
          </cell>
          <cell r="O18303">
            <v>-1</v>
          </cell>
          <cell r="Q18303">
            <v>46023</v>
          </cell>
          <cell r="W18303" t="str">
            <v>SP INT 2</v>
          </cell>
          <cell r="X18303" t="str">
            <v>SP INT 2</v>
          </cell>
        </row>
        <row r="18304">
          <cell r="B18304">
            <v>1</v>
          </cell>
          <cell r="K18304" t="str">
            <v>SALÁRIOS, ENCARGOS E BENEFÍCIOS</v>
          </cell>
          <cell r="O18304">
            <v>-1</v>
          </cell>
          <cell r="Q18304">
            <v>46023</v>
          </cell>
          <cell r="W18304" t="str">
            <v>SP INT 2</v>
          </cell>
          <cell r="X18304" t="str">
            <v>SP INT 2</v>
          </cell>
        </row>
        <row r="18305">
          <cell r="B18305">
            <v>1</v>
          </cell>
          <cell r="K18305" t="str">
            <v>SALÁRIOS, ENCARGOS E BENEFÍCIOS</v>
          </cell>
          <cell r="O18305">
            <v>-1</v>
          </cell>
          <cell r="Q18305">
            <v>46023</v>
          </cell>
          <cell r="W18305" t="str">
            <v>SP INT 2</v>
          </cell>
          <cell r="X18305" t="str">
            <v>SP INT 2</v>
          </cell>
        </row>
        <row r="18306">
          <cell r="B18306">
            <v>1</v>
          </cell>
          <cell r="K18306" t="str">
            <v>SALÁRIOS, ENCARGOS E BENEFÍCIOS</v>
          </cell>
          <cell r="O18306">
            <v>-1</v>
          </cell>
          <cell r="Q18306">
            <v>46023</v>
          </cell>
          <cell r="W18306" t="str">
            <v>SP INT 2</v>
          </cell>
          <cell r="X18306" t="str">
            <v>SP INT 2</v>
          </cell>
        </row>
        <row r="18307">
          <cell r="B18307">
            <v>1</v>
          </cell>
          <cell r="K18307" t="str">
            <v>SALÁRIOS, ENCARGOS E BENEFÍCIOS</v>
          </cell>
          <cell r="O18307">
            <v>-1</v>
          </cell>
          <cell r="Q18307">
            <v>46023</v>
          </cell>
          <cell r="W18307" t="str">
            <v>SP INT 2</v>
          </cell>
          <cell r="X18307" t="str">
            <v>SP INT 2</v>
          </cell>
        </row>
        <row r="18308">
          <cell r="B18308">
            <v>1</v>
          </cell>
          <cell r="K18308" t="str">
            <v>SALÁRIOS, ENCARGOS E BENEFÍCIOS</v>
          </cell>
          <cell r="O18308">
            <v>-1</v>
          </cell>
          <cell r="Q18308">
            <v>46023</v>
          </cell>
          <cell r="W18308" t="str">
            <v>SP INT 2</v>
          </cell>
          <cell r="X18308" t="str">
            <v>SP INT 2</v>
          </cell>
        </row>
        <row r="18309">
          <cell r="B18309">
            <v>1</v>
          </cell>
          <cell r="K18309" t="str">
            <v>SALÁRIOS, ENCARGOS E BENEFÍCIOS</v>
          </cell>
          <cell r="O18309">
            <v>-1</v>
          </cell>
          <cell r="Q18309">
            <v>46023</v>
          </cell>
          <cell r="W18309" t="str">
            <v>SP INT 2</v>
          </cell>
          <cell r="X18309" t="str">
            <v>SP INT 2</v>
          </cell>
        </row>
        <row r="18310">
          <cell r="B18310">
            <v>1</v>
          </cell>
          <cell r="K18310" t="str">
            <v>SALÁRIOS, ENCARGOS E BENEFÍCIOS</v>
          </cell>
          <cell r="O18310">
            <v>-1</v>
          </cell>
          <cell r="Q18310">
            <v>46023</v>
          </cell>
          <cell r="W18310" t="str">
            <v>SP INT 2</v>
          </cell>
          <cell r="X18310" t="str">
            <v>SP INT 2</v>
          </cell>
        </row>
        <row r="18311">
          <cell r="B18311">
            <v>1</v>
          </cell>
          <cell r="K18311" t="str">
            <v>SALÁRIOS, ENCARGOS E BENEFÍCIOS</v>
          </cell>
          <cell r="O18311">
            <v>-1</v>
          </cell>
          <cell r="Q18311">
            <v>46023</v>
          </cell>
          <cell r="W18311" t="str">
            <v>SP INT 3</v>
          </cell>
          <cell r="X18311" t="str">
            <v>SP INT 3</v>
          </cell>
        </row>
        <row r="18312">
          <cell r="B18312">
            <v>1</v>
          </cell>
          <cell r="K18312" t="str">
            <v>SALÁRIOS, ENCARGOS E BENEFÍCIOS</v>
          </cell>
          <cell r="O18312">
            <v>-1</v>
          </cell>
          <cell r="Q18312">
            <v>46023</v>
          </cell>
          <cell r="W18312" t="str">
            <v>SP INT 3</v>
          </cell>
          <cell r="X18312" t="str">
            <v>SP INT 3</v>
          </cell>
        </row>
        <row r="18313">
          <cell r="B18313">
            <v>1</v>
          </cell>
          <cell r="K18313" t="str">
            <v>SALÁRIOS, ENCARGOS E BENEFÍCIOS</v>
          </cell>
          <cell r="O18313">
            <v>-1</v>
          </cell>
          <cell r="Q18313">
            <v>46023</v>
          </cell>
          <cell r="W18313" t="str">
            <v>SP INT 3</v>
          </cell>
          <cell r="X18313" t="str">
            <v>SP INT 3</v>
          </cell>
        </row>
        <row r="18314">
          <cell r="B18314">
            <v>1</v>
          </cell>
          <cell r="K18314" t="str">
            <v>SALÁRIOS, ENCARGOS E BENEFÍCIOS</v>
          </cell>
          <cell r="O18314">
            <v>-1</v>
          </cell>
          <cell r="Q18314">
            <v>46023</v>
          </cell>
          <cell r="W18314" t="str">
            <v>SP INT 3</v>
          </cell>
          <cell r="X18314" t="str">
            <v>SP INT 3</v>
          </cell>
        </row>
        <row r="18315">
          <cell r="B18315">
            <v>1</v>
          </cell>
          <cell r="K18315" t="str">
            <v>SALÁRIOS, ENCARGOS E BENEFÍCIOS</v>
          </cell>
          <cell r="O18315">
            <v>-1</v>
          </cell>
          <cell r="Q18315">
            <v>46023</v>
          </cell>
          <cell r="W18315" t="str">
            <v>SP INT 3</v>
          </cell>
          <cell r="X18315" t="str">
            <v>SP INT 3</v>
          </cell>
        </row>
        <row r="18316">
          <cell r="B18316">
            <v>1</v>
          </cell>
          <cell r="K18316" t="str">
            <v>SALÁRIOS, ENCARGOS E BENEFÍCIOS</v>
          </cell>
          <cell r="O18316">
            <v>-1</v>
          </cell>
          <cell r="Q18316">
            <v>46023</v>
          </cell>
          <cell r="W18316" t="str">
            <v>SP INT 3</v>
          </cell>
          <cell r="X18316" t="str">
            <v>SP INT 3</v>
          </cell>
        </row>
        <row r="18317">
          <cell r="B18317">
            <v>1</v>
          </cell>
          <cell r="K18317" t="str">
            <v>SALÁRIOS, ENCARGOS E BENEFÍCIOS</v>
          </cell>
          <cell r="O18317">
            <v>-1</v>
          </cell>
          <cell r="Q18317">
            <v>46023</v>
          </cell>
          <cell r="W18317" t="str">
            <v>SP INT 3</v>
          </cell>
          <cell r="X18317" t="str">
            <v>SP INT 3</v>
          </cell>
        </row>
        <row r="18318">
          <cell r="B18318">
            <v>1</v>
          </cell>
          <cell r="K18318" t="str">
            <v>SALÁRIOS, ENCARGOS E BENEFÍCIOS</v>
          </cell>
          <cell r="O18318">
            <v>-1</v>
          </cell>
          <cell r="Q18318">
            <v>46023</v>
          </cell>
          <cell r="W18318" t="str">
            <v>SP INT 3</v>
          </cell>
          <cell r="X18318" t="str">
            <v>SP INT 3</v>
          </cell>
        </row>
        <row r="18319">
          <cell r="B18319">
            <v>1</v>
          </cell>
          <cell r="K18319" t="str">
            <v>SALÁRIOS, ENCARGOS E BENEFÍCIOS</v>
          </cell>
          <cell r="O18319">
            <v>-1</v>
          </cell>
          <cell r="Q18319">
            <v>46023</v>
          </cell>
          <cell r="W18319" t="str">
            <v>SP INT 3</v>
          </cell>
          <cell r="X18319" t="str">
            <v>SP INT 3</v>
          </cell>
        </row>
        <row r="18320">
          <cell r="B18320">
            <v>1</v>
          </cell>
          <cell r="K18320" t="str">
            <v>SALÁRIOS, ENCARGOS E BENEFÍCIOS</v>
          </cell>
          <cell r="O18320">
            <v>-1</v>
          </cell>
          <cell r="Q18320">
            <v>46023</v>
          </cell>
          <cell r="W18320" t="str">
            <v>SP INT 3</v>
          </cell>
          <cell r="X18320" t="str">
            <v>SP INT 3</v>
          </cell>
        </row>
        <row r="18321">
          <cell r="B18321">
            <v>1</v>
          </cell>
          <cell r="K18321" t="str">
            <v>SALÁRIOS, ENCARGOS E BENEFÍCIOS</v>
          </cell>
          <cell r="O18321">
            <v>-1</v>
          </cell>
          <cell r="Q18321">
            <v>46023</v>
          </cell>
          <cell r="W18321" t="str">
            <v>SP INT 3</v>
          </cell>
          <cell r="X18321" t="str">
            <v>SP INT 3</v>
          </cell>
        </row>
        <row r="18322">
          <cell r="B18322">
            <v>1</v>
          </cell>
          <cell r="K18322" t="str">
            <v>SALÁRIOS, ENCARGOS E BENEFÍCIOS</v>
          </cell>
          <cell r="O18322">
            <v>-1</v>
          </cell>
          <cell r="Q18322">
            <v>46023</v>
          </cell>
          <cell r="W18322" t="str">
            <v>SP INT 3</v>
          </cell>
          <cell r="X18322" t="str">
            <v>SP INT 3</v>
          </cell>
        </row>
        <row r="18323">
          <cell r="B18323">
            <v>1</v>
          </cell>
          <cell r="K18323" t="str">
            <v>SALÁRIOS, ENCARGOS E BENEFÍCIOS</v>
          </cell>
          <cell r="O18323">
            <v>-1</v>
          </cell>
          <cell r="Q18323">
            <v>46023</v>
          </cell>
          <cell r="W18323" t="str">
            <v>SP INT 3</v>
          </cell>
          <cell r="X18323" t="str">
            <v>SP INT 3</v>
          </cell>
        </row>
        <row r="18324">
          <cell r="B18324">
            <v>1</v>
          </cell>
          <cell r="K18324" t="str">
            <v>SALÁRIOS, ENCARGOS E BENEFÍCIOS</v>
          </cell>
          <cell r="O18324">
            <v>-1</v>
          </cell>
          <cell r="Q18324">
            <v>46023</v>
          </cell>
          <cell r="W18324" t="str">
            <v>SP INT 3</v>
          </cell>
          <cell r="X18324" t="str">
            <v>SP INT 3</v>
          </cell>
        </row>
        <row r="18325">
          <cell r="B18325">
            <v>1</v>
          </cell>
          <cell r="K18325" t="str">
            <v>SALÁRIOS, ENCARGOS E BENEFÍCIOS</v>
          </cell>
          <cell r="O18325">
            <v>-1</v>
          </cell>
          <cell r="Q18325">
            <v>46023</v>
          </cell>
          <cell r="W18325" t="str">
            <v>SP INT 3</v>
          </cell>
          <cell r="X18325" t="str">
            <v>SP INT 3</v>
          </cell>
        </row>
        <row r="18326">
          <cell r="B18326">
            <v>1</v>
          </cell>
          <cell r="K18326" t="str">
            <v>SALÁRIOS, ENCARGOS E BENEFÍCIOS</v>
          </cell>
          <cell r="O18326">
            <v>-1</v>
          </cell>
          <cell r="Q18326">
            <v>46023</v>
          </cell>
          <cell r="W18326" t="str">
            <v>SP INT 3</v>
          </cell>
          <cell r="X18326" t="str">
            <v>SP INT 3</v>
          </cell>
        </row>
        <row r="18327">
          <cell r="B18327">
            <v>1</v>
          </cell>
          <cell r="K18327" t="str">
            <v>SALÁRIOS, ENCARGOS E BENEFÍCIOS</v>
          </cell>
          <cell r="O18327">
            <v>-1</v>
          </cell>
          <cell r="Q18327">
            <v>46023</v>
          </cell>
          <cell r="W18327" t="str">
            <v>SP INT 3</v>
          </cell>
          <cell r="X18327" t="str">
            <v>SP INT 3</v>
          </cell>
        </row>
        <row r="18328">
          <cell r="B18328">
            <v>1</v>
          </cell>
          <cell r="K18328" t="str">
            <v>SALÁRIOS, ENCARGOS E BENEFÍCIOS</v>
          </cell>
          <cell r="O18328">
            <v>-1</v>
          </cell>
          <cell r="Q18328">
            <v>46023</v>
          </cell>
          <cell r="W18328" t="str">
            <v>SP INT 3</v>
          </cell>
          <cell r="X18328" t="str">
            <v>SP INT 3</v>
          </cell>
        </row>
        <row r="18329">
          <cell r="B18329">
            <v>1</v>
          </cell>
          <cell r="K18329" t="str">
            <v>SALÁRIOS, ENCARGOS E BENEFÍCIOS</v>
          </cell>
          <cell r="O18329">
            <v>-1</v>
          </cell>
          <cell r="Q18329">
            <v>46023</v>
          </cell>
          <cell r="W18329" t="str">
            <v>SP INT 3</v>
          </cell>
          <cell r="X18329" t="str">
            <v>SP INT 3</v>
          </cell>
        </row>
        <row r="18330">
          <cell r="B18330">
            <v>1</v>
          </cell>
          <cell r="K18330" t="str">
            <v>SALÁRIOS, ENCARGOS E BENEFÍCIOS</v>
          </cell>
          <cell r="O18330">
            <v>-1</v>
          </cell>
          <cell r="Q18330">
            <v>46023</v>
          </cell>
          <cell r="W18330" t="str">
            <v>SP INT 3</v>
          </cell>
          <cell r="X18330" t="str">
            <v>SP INT 3</v>
          </cell>
        </row>
        <row r="18331">
          <cell r="B18331">
            <v>1</v>
          </cell>
          <cell r="K18331" t="str">
            <v>SALÁRIOS, ENCARGOS E BENEFÍCIOS</v>
          </cell>
          <cell r="O18331">
            <v>-1</v>
          </cell>
          <cell r="Q18331">
            <v>46023</v>
          </cell>
          <cell r="W18331" t="str">
            <v>SP INT 3</v>
          </cell>
          <cell r="X18331" t="str">
            <v>SP INT 3</v>
          </cell>
        </row>
        <row r="18332">
          <cell r="B18332">
            <v>1</v>
          </cell>
          <cell r="K18332" t="str">
            <v>SALÁRIOS, ENCARGOS E BENEFÍCIOS</v>
          </cell>
          <cell r="O18332">
            <v>-1</v>
          </cell>
          <cell r="Q18332">
            <v>46023</v>
          </cell>
          <cell r="W18332" t="str">
            <v>SP INT 3</v>
          </cell>
          <cell r="X18332" t="str">
            <v>SP INT 3</v>
          </cell>
        </row>
        <row r="18333">
          <cell r="B18333">
            <v>1</v>
          </cell>
          <cell r="K18333" t="str">
            <v>SALÁRIOS, ENCARGOS E BENEFÍCIOS</v>
          </cell>
          <cell r="O18333">
            <v>-1</v>
          </cell>
          <cell r="Q18333">
            <v>46023</v>
          </cell>
          <cell r="W18333" t="str">
            <v>SP INT 3</v>
          </cell>
          <cell r="X18333" t="str">
            <v>SP INT 3</v>
          </cell>
        </row>
        <row r="18334">
          <cell r="B18334">
            <v>1</v>
          </cell>
          <cell r="K18334" t="str">
            <v>SALÁRIOS, ENCARGOS E BENEFÍCIOS</v>
          </cell>
          <cell r="O18334">
            <v>-1</v>
          </cell>
          <cell r="Q18334">
            <v>46023</v>
          </cell>
          <cell r="W18334" t="str">
            <v>SP INT 3</v>
          </cell>
          <cell r="X18334" t="str">
            <v>SP INT 3</v>
          </cell>
        </row>
        <row r="18335">
          <cell r="B18335">
            <v>1</v>
          </cell>
          <cell r="K18335" t="str">
            <v>SALÁRIOS, ENCARGOS E BENEFÍCIOS</v>
          </cell>
          <cell r="O18335">
            <v>-1</v>
          </cell>
          <cell r="Q18335">
            <v>46023</v>
          </cell>
          <cell r="W18335" t="str">
            <v>SP INT 3</v>
          </cell>
          <cell r="X18335" t="str">
            <v>SP INT 3</v>
          </cell>
        </row>
        <row r="18336">
          <cell r="B18336">
            <v>1</v>
          </cell>
          <cell r="K18336" t="str">
            <v>SALÁRIOS, ENCARGOS E BENEFÍCIOS</v>
          </cell>
          <cell r="O18336">
            <v>-1</v>
          </cell>
          <cell r="Q18336">
            <v>46023</v>
          </cell>
          <cell r="W18336" t="str">
            <v>SP INT 3</v>
          </cell>
          <cell r="X18336" t="str">
            <v>SP INT 3</v>
          </cell>
        </row>
        <row r="18337">
          <cell r="B18337">
            <v>1</v>
          </cell>
          <cell r="K18337" t="str">
            <v>SALÁRIOS, ENCARGOS E BENEFÍCIOS</v>
          </cell>
          <cell r="O18337">
            <v>-1</v>
          </cell>
          <cell r="Q18337">
            <v>46023</v>
          </cell>
          <cell r="W18337" t="str">
            <v>SP INT 3</v>
          </cell>
          <cell r="X18337" t="str">
            <v>SP INT 3</v>
          </cell>
        </row>
        <row r="18338">
          <cell r="B18338">
            <v>1</v>
          </cell>
          <cell r="K18338" t="str">
            <v>SALÁRIOS, ENCARGOS E BENEFÍCIOS</v>
          </cell>
          <cell r="O18338">
            <v>-1</v>
          </cell>
          <cell r="Q18338">
            <v>46023</v>
          </cell>
          <cell r="W18338" t="str">
            <v>SP INT 3</v>
          </cell>
          <cell r="X18338" t="str">
            <v>SP INT 3</v>
          </cell>
        </row>
        <row r="18339">
          <cell r="B18339">
            <v>1</v>
          </cell>
          <cell r="K18339" t="str">
            <v>SALÁRIOS, ENCARGOS E BENEFÍCIOS</v>
          </cell>
          <cell r="O18339">
            <v>-1</v>
          </cell>
          <cell r="Q18339">
            <v>46023</v>
          </cell>
          <cell r="W18339" t="str">
            <v>SP INT 3</v>
          </cell>
          <cell r="X18339" t="str">
            <v>SP INT 3</v>
          </cell>
        </row>
        <row r="18340">
          <cell r="B18340">
            <v>1</v>
          </cell>
          <cell r="K18340" t="str">
            <v>SALÁRIOS, ENCARGOS E BENEFÍCIOS</v>
          </cell>
          <cell r="O18340">
            <v>-1</v>
          </cell>
          <cell r="Q18340">
            <v>46023</v>
          </cell>
          <cell r="W18340" t="str">
            <v>SP INT 3</v>
          </cell>
          <cell r="X18340" t="str">
            <v>SP INT 3</v>
          </cell>
        </row>
        <row r="18341">
          <cell r="B18341">
            <v>1</v>
          </cell>
          <cell r="K18341" t="str">
            <v>SALÁRIOS, ENCARGOS E BENEFÍCIOS</v>
          </cell>
          <cell r="O18341">
            <v>-1</v>
          </cell>
          <cell r="Q18341">
            <v>46023</v>
          </cell>
          <cell r="W18341" t="str">
            <v>SP INT 3</v>
          </cell>
          <cell r="X18341" t="str">
            <v>SP INT 3</v>
          </cell>
        </row>
        <row r="18342">
          <cell r="B18342">
            <v>1</v>
          </cell>
          <cell r="K18342" t="str">
            <v>SALÁRIOS, ENCARGOS E BENEFÍCIOS</v>
          </cell>
          <cell r="O18342">
            <v>-1</v>
          </cell>
          <cell r="Q18342">
            <v>46023</v>
          </cell>
          <cell r="W18342" t="str">
            <v>SP INT 3</v>
          </cell>
          <cell r="X18342" t="str">
            <v>SP INT 3</v>
          </cell>
        </row>
        <row r="18343">
          <cell r="B18343">
            <v>1</v>
          </cell>
          <cell r="K18343" t="str">
            <v>SALÁRIOS, ENCARGOS E BENEFÍCIOS</v>
          </cell>
          <cell r="O18343">
            <v>-1</v>
          </cell>
          <cell r="Q18343">
            <v>46023</v>
          </cell>
          <cell r="W18343" t="str">
            <v>SP INT 3</v>
          </cell>
          <cell r="X18343" t="str">
            <v>SP INT 3</v>
          </cell>
        </row>
        <row r="18344">
          <cell r="B18344">
            <v>1</v>
          </cell>
          <cell r="K18344" t="str">
            <v>SALÁRIOS, ENCARGOS E BENEFÍCIOS</v>
          </cell>
          <cell r="O18344">
            <v>-1</v>
          </cell>
          <cell r="Q18344">
            <v>46023</v>
          </cell>
          <cell r="W18344" t="str">
            <v>SP INT 3</v>
          </cell>
          <cell r="X18344" t="str">
            <v>SP INT 3</v>
          </cell>
        </row>
        <row r="18345">
          <cell r="B18345">
            <v>1</v>
          </cell>
          <cell r="K18345" t="str">
            <v>SALÁRIOS, ENCARGOS E BENEFÍCIOS</v>
          </cell>
          <cell r="O18345">
            <v>-1</v>
          </cell>
          <cell r="Q18345">
            <v>46023</v>
          </cell>
          <cell r="W18345" t="str">
            <v>SP INT 3</v>
          </cell>
          <cell r="X18345" t="str">
            <v>SP INT 3</v>
          </cell>
        </row>
        <row r="18346">
          <cell r="B18346">
            <v>1</v>
          </cell>
          <cell r="K18346" t="str">
            <v>SALÁRIOS, ENCARGOS E BENEFÍCIOS</v>
          </cell>
          <cell r="O18346">
            <v>-1</v>
          </cell>
          <cell r="Q18346">
            <v>46023</v>
          </cell>
          <cell r="W18346" t="str">
            <v>SP INT 4</v>
          </cell>
          <cell r="X18346" t="str">
            <v>SP INT 4</v>
          </cell>
        </row>
        <row r="18347">
          <cell r="B18347">
            <v>1</v>
          </cell>
          <cell r="K18347" t="str">
            <v>SALÁRIOS, ENCARGOS E BENEFÍCIOS</v>
          </cell>
          <cell r="O18347">
            <v>-1</v>
          </cell>
          <cell r="Q18347">
            <v>46023</v>
          </cell>
          <cell r="W18347" t="str">
            <v>SP INT 4</v>
          </cell>
          <cell r="X18347" t="str">
            <v>SP INT 4</v>
          </cell>
        </row>
        <row r="18348">
          <cell r="B18348">
            <v>1</v>
          </cell>
          <cell r="K18348" t="str">
            <v>SALÁRIOS, ENCARGOS E BENEFÍCIOS</v>
          </cell>
          <cell r="O18348">
            <v>-1</v>
          </cell>
          <cell r="Q18348">
            <v>46023</v>
          </cell>
          <cell r="W18348" t="str">
            <v>SP INT 4</v>
          </cell>
          <cell r="X18348" t="str">
            <v>SP INT 4</v>
          </cell>
        </row>
        <row r="18349">
          <cell r="B18349">
            <v>1</v>
          </cell>
          <cell r="K18349" t="str">
            <v>SALÁRIOS, ENCARGOS E BENEFÍCIOS</v>
          </cell>
          <cell r="O18349">
            <v>-1</v>
          </cell>
          <cell r="Q18349">
            <v>46023</v>
          </cell>
          <cell r="W18349" t="str">
            <v>SP INT 4</v>
          </cell>
          <cell r="X18349" t="str">
            <v>SP INT 4</v>
          </cell>
        </row>
        <row r="18350">
          <cell r="B18350">
            <v>1</v>
          </cell>
          <cell r="K18350" t="str">
            <v>SALÁRIOS, ENCARGOS E BENEFÍCIOS</v>
          </cell>
          <cell r="O18350">
            <v>-1</v>
          </cell>
          <cell r="Q18350">
            <v>46023</v>
          </cell>
          <cell r="W18350" t="str">
            <v>SP INT 4</v>
          </cell>
          <cell r="X18350" t="str">
            <v>SP INT 4</v>
          </cell>
        </row>
        <row r="18351">
          <cell r="B18351">
            <v>1</v>
          </cell>
          <cell r="K18351" t="str">
            <v>SALÁRIOS, ENCARGOS E BENEFÍCIOS</v>
          </cell>
          <cell r="O18351">
            <v>-1</v>
          </cell>
          <cell r="Q18351">
            <v>46023</v>
          </cell>
          <cell r="W18351" t="str">
            <v>SP INT 4</v>
          </cell>
          <cell r="X18351" t="str">
            <v>SP INT 4</v>
          </cell>
        </row>
        <row r="18352">
          <cell r="B18352">
            <v>1</v>
          </cell>
          <cell r="K18352" t="str">
            <v>SALÁRIOS, ENCARGOS E BENEFÍCIOS</v>
          </cell>
          <cell r="O18352">
            <v>-1</v>
          </cell>
          <cell r="Q18352">
            <v>46023</v>
          </cell>
          <cell r="W18352" t="str">
            <v>SP INT 4</v>
          </cell>
          <cell r="X18352" t="str">
            <v>SP INT 4</v>
          </cell>
        </row>
        <row r="18353">
          <cell r="B18353">
            <v>1</v>
          </cell>
          <cell r="K18353" t="str">
            <v>SALÁRIOS, ENCARGOS E BENEFÍCIOS</v>
          </cell>
          <cell r="O18353">
            <v>-1</v>
          </cell>
          <cell r="Q18353">
            <v>46023</v>
          </cell>
          <cell r="W18353" t="str">
            <v>SP INT 4</v>
          </cell>
          <cell r="X18353" t="str">
            <v>SP INT 4</v>
          </cell>
        </row>
        <row r="18354">
          <cell r="B18354">
            <v>1</v>
          </cell>
          <cell r="K18354" t="str">
            <v>SALÁRIOS, ENCARGOS E BENEFÍCIOS</v>
          </cell>
          <cell r="O18354">
            <v>-1</v>
          </cell>
          <cell r="Q18354">
            <v>46023</v>
          </cell>
          <cell r="W18354" t="str">
            <v>SP INT 4</v>
          </cell>
          <cell r="X18354" t="str">
            <v>SP INT 4</v>
          </cell>
        </row>
        <row r="18355">
          <cell r="B18355">
            <v>1</v>
          </cell>
          <cell r="K18355" t="str">
            <v>SALÁRIOS, ENCARGOS E BENEFÍCIOS</v>
          </cell>
          <cell r="O18355">
            <v>-1</v>
          </cell>
          <cell r="Q18355">
            <v>46023</v>
          </cell>
          <cell r="W18355" t="str">
            <v>SP INT 4</v>
          </cell>
          <cell r="X18355" t="str">
            <v>SP INT 4</v>
          </cell>
        </row>
        <row r="18356">
          <cell r="B18356">
            <v>1</v>
          </cell>
          <cell r="K18356" t="str">
            <v>SALÁRIOS, ENCARGOS E BENEFÍCIOS</v>
          </cell>
          <cell r="O18356">
            <v>-1</v>
          </cell>
          <cell r="Q18356">
            <v>46023</v>
          </cell>
          <cell r="W18356" t="str">
            <v>SP INT 4</v>
          </cell>
          <cell r="X18356" t="str">
            <v>SP INT 4</v>
          </cell>
        </row>
        <row r="18357">
          <cell r="B18357">
            <v>1</v>
          </cell>
          <cell r="K18357" t="str">
            <v>SALÁRIOS, ENCARGOS E BENEFÍCIOS</v>
          </cell>
          <cell r="O18357">
            <v>-1</v>
          </cell>
          <cell r="Q18357">
            <v>46023</v>
          </cell>
          <cell r="W18357" t="str">
            <v>SP INT 4</v>
          </cell>
          <cell r="X18357" t="str">
            <v>SP INT 4</v>
          </cell>
        </row>
        <row r="18358">
          <cell r="B18358">
            <v>1</v>
          </cell>
          <cell r="K18358" t="str">
            <v>SALÁRIOS, ENCARGOS E BENEFÍCIOS</v>
          </cell>
          <cell r="O18358">
            <v>-1</v>
          </cell>
          <cell r="Q18358">
            <v>46023</v>
          </cell>
          <cell r="W18358" t="str">
            <v>SP INT 4</v>
          </cell>
          <cell r="X18358" t="str">
            <v>SP INT 4</v>
          </cell>
        </row>
        <row r="18359">
          <cell r="B18359">
            <v>1</v>
          </cell>
          <cell r="K18359" t="str">
            <v>SALÁRIOS, ENCARGOS E BENEFÍCIOS</v>
          </cell>
          <cell r="O18359">
            <v>-1</v>
          </cell>
          <cell r="Q18359">
            <v>46023</v>
          </cell>
          <cell r="W18359" t="str">
            <v>SP INT 4</v>
          </cell>
          <cell r="X18359" t="str">
            <v>SP INT 4</v>
          </cell>
        </row>
        <row r="18360">
          <cell r="B18360">
            <v>1</v>
          </cell>
          <cell r="K18360" t="str">
            <v>SALÁRIOS, ENCARGOS E BENEFÍCIOS</v>
          </cell>
          <cell r="O18360">
            <v>-1</v>
          </cell>
          <cell r="Q18360">
            <v>46023</v>
          </cell>
          <cell r="W18360" t="str">
            <v>SP INT 4</v>
          </cell>
          <cell r="X18360" t="str">
            <v>SP INT 4</v>
          </cell>
        </row>
        <row r="18361">
          <cell r="B18361">
            <v>1</v>
          </cell>
          <cell r="K18361" t="str">
            <v>SALÁRIOS, ENCARGOS E BENEFÍCIOS</v>
          </cell>
          <cell r="O18361">
            <v>-1</v>
          </cell>
          <cell r="Q18361">
            <v>46023</v>
          </cell>
          <cell r="W18361" t="str">
            <v>SP INT 4</v>
          </cell>
          <cell r="X18361" t="str">
            <v>SP INT 4</v>
          </cell>
        </row>
        <row r="18362">
          <cell r="B18362">
            <v>1</v>
          </cell>
          <cell r="K18362" t="str">
            <v>SALÁRIOS, ENCARGOS E BENEFÍCIOS</v>
          </cell>
          <cell r="O18362">
            <v>-1</v>
          </cell>
          <cell r="Q18362">
            <v>46023</v>
          </cell>
          <cell r="W18362" t="str">
            <v>SP INT 4</v>
          </cell>
          <cell r="X18362" t="str">
            <v>SP INT 4</v>
          </cell>
        </row>
        <row r="18363">
          <cell r="B18363">
            <v>1</v>
          </cell>
          <cell r="K18363" t="str">
            <v>SALÁRIOS, ENCARGOS E BENEFÍCIOS</v>
          </cell>
          <cell r="O18363">
            <v>-1</v>
          </cell>
          <cell r="Q18363">
            <v>46023</v>
          </cell>
          <cell r="W18363" t="str">
            <v>SP INT 4</v>
          </cell>
          <cell r="X18363" t="str">
            <v>SP INT 4</v>
          </cell>
        </row>
        <row r="18364">
          <cell r="B18364">
            <v>1</v>
          </cell>
          <cell r="K18364" t="str">
            <v>SALÁRIOS, ENCARGOS E BENEFÍCIOS</v>
          </cell>
          <cell r="O18364">
            <v>-1</v>
          </cell>
          <cell r="Q18364">
            <v>46023</v>
          </cell>
          <cell r="W18364" t="str">
            <v>SP INT 4</v>
          </cell>
          <cell r="X18364" t="str">
            <v>SP INT 4</v>
          </cell>
        </row>
        <row r="18365">
          <cell r="B18365">
            <v>1</v>
          </cell>
          <cell r="K18365" t="str">
            <v>SALÁRIOS, ENCARGOS E BENEFÍCIOS</v>
          </cell>
          <cell r="O18365">
            <v>-1</v>
          </cell>
          <cell r="Q18365">
            <v>46023</v>
          </cell>
          <cell r="W18365" t="str">
            <v>SP INT 4</v>
          </cell>
          <cell r="X18365" t="str">
            <v>SP INT 4</v>
          </cell>
        </row>
        <row r="18366">
          <cell r="B18366">
            <v>1</v>
          </cell>
          <cell r="K18366" t="str">
            <v>SALÁRIOS, ENCARGOS E BENEFÍCIOS</v>
          </cell>
          <cell r="O18366">
            <v>-1</v>
          </cell>
          <cell r="Q18366">
            <v>46023</v>
          </cell>
          <cell r="W18366" t="str">
            <v>SP INT 4</v>
          </cell>
          <cell r="X18366" t="str">
            <v>SP INT 4</v>
          </cell>
        </row>
        <row r="18367">
          <cell r="B18367">
            <v>1</v>
          </cell>
          <cell r="K18367" t="str">
            <v>SALÁRIOS, ENCARGOS E BENEFÍCIOS</v>
          </cell>
          <cell r="O18367">
            <v>-1</v>
          </cell>
          <cell r="Q18367">
            <v>46023</v>
          </cell>
          <cell r="W18367" t="str">
            <v>SP INT 4</v>
          </cell>
          <cell r="X18367" t="str">
            <v>SP INT 4</v>
          </cell>
        </row>
        <row r="18368">
          <cell r="B18368">
            <v>1</v>
          </cell>
          <cell r="K18368" t="str">
            <v>SALÁRIOS, ENCARGOS E BENEFÍCIOS</v>
          </cell>
          <cell r="O18368">
            <v>-1</v>
          </cell>
          <cell r="Q18368">
            <v>46023</v>
          </cell>
          <cell r="W18368" t="str">
            <v>SP INT 4</v>
          </cell>
          <cell r="X18368" t="str">
            <v>SP INT 4</v>
          </cell>
        </row>
        <row r="18369">
          <cell r="B18369">
            <v>1</v>
          </cell>
          <cell r="K18369" t="str">
            <v>SALÁRIOS, ENCARGOS E BENEFÍCIOS</v>
          </cell>
          <cell r="O18369">
            <v>-1</v>
          </cell>
          <cell r="Q18369">
            <v>46023</v>
          </cell>
          <cell r="W18369" t="str">
            <v>SP INT 4</v>
          </cell>
          <cell r="X18369" t="str">
            <v>SP INT 4</v>
          </cell>
        </row>
        <row r="18370">
          <cell r="B18370">
            <v>1</v>
          </cell>
          <cell r="K18370" t="str">
            <v>SALÁRIOS, ENCARGOS E BENEFÍCIOS</v>
          </cell>
          <cell r="O18370">
            <v>-1</v>
          </cell>
          <cell r="Q18370">
            <v>46023</v>
          </cell>
          <cell r="W18370" t="str">
            <v>SP INT 4</v>
          </cell>
          <cell r="X18370" t="str">
            <v>SP INT 4</v>
          </cell>
        </row>
        <row r="18371">
          <cell r="B18371">
            <v>1</v>
          </cell>
          <cell r="K18371" t="str">
            <v>SALÁRIOS, ENCARGOS E BENEFÍCIOS</v>
          </cell>
          <cell r="O18371">
            <v>-1</v>
          </cell>
          <cell r="Q18371">
            <v>46023</v>
          </cell>
          <cell r="W18371" t="str">
            <v>SP INT 4</v>
          </cell>
          <cell r="X18371" t="str">
            <v>SP INT 4</v>
          </cell>
        </row>
        <row r="18372">
          <cell r="B18372">
            <v>1</v>
          </cell>
          <cell r="K18372" t="str">
            <v>SALÁRIOS, ENCARGOS E BENEFÍCIOS</v>
          </cell>
          <cell r="O18372">
            <v>-1</v>
          </cell>
          <cell r="Q18372">
            <v>46023</v>
          </cell>
          <cell r="W18372" t="str">
            <v>SP INT 4</v>
          </cell>
          <cell r="X18372" t="str">
            <v>SP INT 4</v>
          </cell>
        </row>
        <row r="18373">
          <cell r="B18373">
            <v>1</v>
          </cell>
          <cell r="K18373" t="str">
            <v>SALÁRIOS, ENCARGOS E BENEFÍCIOS</v>
          </cell>
          <cell r="O18373">
            <v>-1</v>
          </cell>
          <cell r="Q18373">
            <v>46023</v>
          </cell>
          <cell r="W18373" t="str">
            <v>SP INT 4</v>
          </cell>
          <cell r="X18373" t="str">
            <v>SP INT 4</v>
          </cell>
        </row>
        <row r="18374">
          <cell r="B18374">
            <v>1</v>
          </cell>
          <cell r="K18374" t="str">
            <v>SALÁRIOS, ENCARGOS E BENEFÍCIOS</v>
          </cell>
          <cell r="O18374">
            <v>-1</v>
          </cell>
          <cell r="Q18374">
            <v>46023</v>
          </cell>
          <cell r="W18374" t="str">
            <v>SP INT 4</v>
          </cell>
          <cell r="X18374" t="str">
            <v>SP INT 4</v>
          </cell>
        </row>
        <row r="18375">
          <cell r="B18375">
            <v>1</v>
          </cell>
          <cell r="K18375" t="str">
            <v>SALÁRIOS, ENCARGOS E BENEFÍCIOS</v>
          </cell>
          <cell r="O18375">
            <v>-1</v>
          </cell>
          <cell r="Q18375">
            <v>46023</v>
          </cell>
          <cell r="W18375" t="str">
            <v>SP INT 4</v>
          </cell>
          <cell r="X18375" t="str">
            <v>SP INT 4</v>
          </cell>
        </row>
        <row r="18376">
          <cell r="B18376">
            <v>1</v>
          </cell>
          <cell r="K18376" t="str">
            <v>SALÁRIOS, ENCARGOS E BENEFÍCIOS</v>
          </cell>
          <cell r="O18376">
            <v>-1</v>
          </cell>
          <cell r="Q18376">
            <v>46023</v>
          </cell>
          <cell r="W18376" t="str">
            <v>SP INT 4</v>
          </cell>
          <cell r="X18376" t="str">
            <v>SP INT 4</v>
          </cell>
        </row>
        <row r="18377">
          <cell r="B18377">
            <v>1</v>
          </cell>
          <cell r="K18377" t="str">
            <v>SALÁRIOS, ENCARGOS E BENEFÍCIOS</v>
          </cell>
          <cell r="O18377">
            <v>-1</v>
          </cell>
          <cell r="Q18377">
            <v>46023</v>
          </cell>
          <cell r="W18377" t="str">
            <v>SP INT 4</v>
          </cell>
          <cell r="X18377" t="str">
            <v>SP INT 4</v>
          </cell>
        </row>
        <row r="18378">
          <cell r="B18378">
            <v>1</v>
          </cell>
          <cell r="K18378" t="str">
            <v>SALÁRIOS, ENCARGOS E BENEFÍCIOS</v>
          </cell>
          <cell r="O18378">
            <v>-1</v>
          </cell>
          <cell r="Q18378">
            <v>46023</v>
          </cell>
          <cell r="W18378" t="str">
            <v>SP INT 4</v>
          </cell>
          <cell r="X18378" t="str">
            <v>SP INT 4</v>
          </cell>
        </row>
        <row r="18379">
          <cell r="B18379">
            <v>1</v>
          </cell>
          <cell r="K18379" t="str">
            <v>SALÁRIOS, ENCARGOS E BENEFÍCIOS</v>
          </cell>
          <cell r="O18379">
            <v>-1</v>
          </cell>
          <cell r="Q18379">
            <v>46023</v>
          </cell>
          <cell r="W18379" t="str">
            <v>SP INT 4</v>
          </cell>
          <cell r="X18379" t="str">
            <v>SP INT 4</v>
          </cell>
        </row>
        <row r="18380">
          <cell r="B18380">
            <v>1</v>
          </cell>
          <cell r="K18380" t="str">
            <v>SALÁRIOS, ENCARGOS E BENEFÍCIOS</v>
          </cell>
          <cell r="O18380">
            <v>-1</v>
          </cell>
          <cell r="Q18380">
            <v>46023</v>
          </cell>
          <cell r="W18380" t="str">
            <v>SP INT 4</v>
          </cell>
          <cell r="X18380" t="str">
            <v>SP INT 4</v>
          </cell>
        </row>
        <row r="18381">
          <cell r="B18381">
            <v>1</v>
          </cell>
          <cell r="K18381" t="str">
            <v>SALÁRIOS, ENCARGOS E BENEFÍCIOS</v>
          </cell>
          <cell r="O18381">
            <v>-1</v>
          </cell>
          <cell r="Q18381">
            <v>46023</v>
          </cell>
          <cell r="W18381" t="str">
            <v>SP INT 4</v>
          </cell>
          <cell r="X18381" t="str">
            <v>SP INT 4</v>
          </cell>
        </row>
        <row r="18382">
          <cell r="B18382">
            <v>1</v>
          </cell>
          <cell r="K18382" t="str">
            <v>SALÁRIOS, ENCARGOS E BENEFÍCIOS</v>
          </cell>
          <cell r="O18382">
            <v>-1</v>
          </cell>
          <cell r="Q18382">
            <v>46023</v>
          </cell>
          <cell r="W18382" t="str">
            <v>SP INT 4</v>
          </cell>
          <cell r="X18382" t="str">
            <v>SP INT 4</v>
          </cell>
        </row>
        <row r="18383">
          <cell r="B18383">
            <v>1</v>
          </cell>
          <cell r="K18383" t="str">
            <v>SALÁRIOS, ENCARGOS E BENEFÍCIOS</v>
          </cell>
          <cell r="O18383">
            <v>-1</v>
          </cell>
          <cell r="Q18383">
            <v>46023</v>
          </cell>
          <cell r="W18383" t="str">
            <v>SP INT 4</v>
          </cell>
          <cell r="X18383" t="str">
            <v>SP INT 4</v>
          </cell>
        </row>
        <row r="18384">
          <cell r="B18384">
            <v>1</v>
          </cell>
          <cell r="K18384" t="str">
            <v>SALÁRIOS, ENCARGOS E BENEFÍCIOS</v>
          </cell>
          <cell r="O18384">
            <v>-1</v>
          </cell>
          <cell r="Q18384">
            <v>46023</v>
          </cell>
          <cell r="W18384" t="str">
            <v>SP INT 4</v>
          </cell>
          <cell r="X18384" t="str">
            <v>SP INT 4</v>
          </cell>
        </row>
        <row r="18385">
          <cell r="B18385">
            <v>1</v>
          </cell>
          <cell r="K18385" t="str">
            <v>SALÁRIOS, ENCARGOS E BENEFÍCIOS</v>
          </cell>
          <cell r="O18385">
            <v>-1</v>
          </cell>
          <cell r="Q18385">
            <v>46023</v>
          </cell>
          <cell r="W18385" t="str">
            <v>SP INT 5</v>
          </cell>
          <cell r="X18385" t="str">
            <v>SP INT 5</v>
          </cell>
        </row>
        <row r="18386">
          <cell r="B18386">
            <v>1</v>
          </cell>
          <cell r="K18386" t="str">
            <v>SALÁRIOS, ENCARGOS E BENEFÍCIOS</v>
          </cell>
          <cell r="O18386">
            <v>-1</v>
          </cell>
          <cell r="Q18386">
            <v>46023</v>
          </cell>
          <cell r="W18386" t="str">
            <v>SP INT 5</v>
          </cell>
          <cell r="X18386" t="str">
            <v>SP INT 5</v>
          </cell>
        </row>
        <row r="18387">
          <cell r="B18387">
            <v>1</v>
          </cell>
          <cell r="K18387" t="str">
            <v>SALÁRIOS, ENCARGOS E BENEFÍCIOS</v>
          </cell>
          <cell r="O18387">
            <v>-1</v>
          </cell>
          <cell r="Q18387">
            <v>46023</v>
          </cell>
          <cell r="W18387" t="str">
            <v>SP INT 5</v>
          </cell>
          <cell r="X18387" t="str">
            <v>SP INT 5</v>
          </cell>
        </row>
        <row r="18388">
          <cell r="B18388">
            <v>1</v>
          </cell>
          <cell r="K18388" t="str">
            <v>SALÁRIOS, ENCARGOS E BENEFÍCIOS</v>
          </cell>
          <cell r="O18388">
            <v>-1</v>
          </cell>
          <cell r="Q18388">
            <v>46023</v>
          </cell>
          <cell r="W18388" t="str">
            <v>SP INT 5</v>
          </cell>
          <cell r="X18388" t="str">
            <v>SP INT 5</v>
          </cell>
        </row>
        <row r="18389">
          <cell r="B18389">
            <v>1</v>
          </cell>
          <cell r="K18389" t="str">
            <v>SALÁRIOS, ENCARGOS E BENEFÍCIOS</v>
          </cell>
          <cell r="O18389">
            <v>-1</v>
          </cell>
          <cell r="Q18389">
            <v>46023</v>
          </cell>
          <cell r="W18389" t="str">
            <v>SP INT 5</v>
          </cell>
          <cell r="X18389" t="str">
            <v>SP INT 5</v>
          </cell>
        </row>
        <row r="18390">
          <cell r="B18390">
            <v>1</v>
          </cell>
          <cell r="K18390" t="str">
            <v>SALÁRIOS, ENCARGOS E BENEFÍCIOS</v>
          </cell>
          <cell r="O18390">
            <v>-1</v>
          </cell>
          <cell r="Q18390">
            <v>46023</v>
          </cell>
          <cell r="W18390" t="str">
            <v>SP INT 5</v>
          </cell>
          <cell r="X18390" t="str">
            <v>SP INT 5</v>
          </cell>
        </row>
        <row r="18391">
          <cell r="B18391">
            <v>1</v>
          </cell>
          <cell r="K18391" t="str">
            <v>SALÁRIOS, ENCARGOS E BENEFÍCIOS</v>
          </cell>
          <cell r="O18391">
            <v>-1</v>
          </cell>
          <cell r="Q18391">
            <v>46023</v>
          </cell>
          <cell r="W18391" t="str">
            <v>SP INT 5</v>
          </cell>
          <cell r="X18391" t="str">
            <v>SP INT 5</v>
          </cell>
        </row>
        <row r="18392">
          <cell r="B18392">
            <v>1</v>
          </cell>
          <cell r="K18392" t="str">
            <v>SALÁRIOS, ENCARGOS E BENEFÍCIOS</v>
          </cell>
          <cell r="O18392">
            <v>-1</v>
          </cell>
          <cell r="Q18392">
            <v>46023</v>
          </cell>
          <cell r="W18392" t="str">
            <v>SP INT 5</v>
          </cell>
          <cell r="X18392" t="str">
            <v>SP INT 5</v>
          </cell>
        </row>
        <row r="18393">
          <cell r="B18393">
            <v>1</v>
          </cell>
          <cell r="K18393" t="str">
            <v>SALÁRIOS, ENCARGOS E BENEFÍCIOS</v>
          </cell>
          <cell r="O18393">
            <v>-1</v>
          </cell>
          <cell r="Q18393">
            <v>46023</v>
          </cell>
          <cell r="W18393" t="str">
            <v>SP INT 5</v>
          </cell>
          <cell r="X18393" t="str">
            <v>SP INT 5</v>
          </cell>
        </row>
        <row r="18394">
          <cell r="B18394">
            <v>1</v>
          </cell>
          <cell r="K18394" t="str">
            <v>SALÁRIOS, ENCARGOS E BENEFÍCIOS</v>
          </cell>
          <cell r="O18394">
            <v>-1</v>
          </cell>
          <cell r="Q18394">
            <v>46023</v>
          </cell>
          <cell r="W18394" t="str">
            <v>SP INT 5</v>
          </cell>
          <cell r="X18394" t="str">
            <v>SP INT 5</v>
          </cell>
        </row>
        <row r="18395">
          <cell r="B18395">
            <v>1</v>
          </cell>
          <cell r="K18395" t="str">
            <v>SALÁRIOS, ENCARGOS E BENEFÍCIOS</v>
          </cell>
          <cell r="O18395">
            <v>-1</v>
          </cell>
          <cell r="Q18395">
            <v>46023</v>
          </cell>
          <cell r="W18395" t="str">
            <v>SP INT 5</v>
          </cell>
          <cell r="X18395" t="str">
            <v>SP INT 5</v>
          </cell>
        </row>
        <row r="18396">
          <cell r="B18396">
            <v>1</v>
          </cell>
          <cell r="K18396" t="str">
            <v>SALÁRIOS, ENCARGOS E BENEFÍCIOS</v>
          </cell>
          <cell r="O18396">
            <v>-1</v>
          </cell>
          <cell r="Q18396">
            <v>46023</v>
          </cell>
          <cell r="W18396" t="str">
            <v>SP INT 5</v>
          </cell>
          <cell r="X18396" t="str">
            <v>SP INT 5</v>
          </cell>
        </row>
        <row r="18397">
          <cell r="B18397">
            <v>1</v>
          </cell>
          <cell r="K18397" t="str">
            <v>SALÁRIOS, ENCARGOS E BENEFÍCIOS</v>
          </cell>
          <cell r="O18397">
            <v>-1</v>
          </cell>
          <cell r="Q18397">
            <v>46023</v>
          </cell>
          <cell r="W18397" t="str">
            <v>SP INT 5</v>
          </cell>
          <cell r="X18397" t="str">
            <v>SP INT 5</v>
          </cell>
        </row>
        <row r="18398">
          <cell r="B18398">
            <v>1</v>
          </cell>
          <cell r="K18398" t="str">
            <v>SALÁRIOS, ENCARGOS E BENEFÍCIOS</v>
          </cell>
          <cell r="O18398">
            <v>-1</v>
          </cell>
          <cell r="Q18398">
            <v>46023</v>
          </cell>
          <cell r="W18398" t="str">
            <v>SP INT 5</v>
          </cell>
          <cell r="X18398" t="str">
            <v>SP INT 5</v>
          </cell>
        </row>
        <row r="18399">
          <cell r="B18399">
            <v>1</v>
          </cell>
          <cell r="K18399" t="str">
            <v>SALÁRIOS, ENCARGOS E BENEFÍCIOS</v>
          </cell>
          <cell r="O18399">
            <v>-1</v>
          </cell>
          <cell r="Q18399">
            <v>46023</v>
          </cell>
          <cell r="W18399" t="str">
            <v>SP INT 5</v>
          </cell>
          <cell r="X18399" t="str">
            <v>SP INT 5</v>
          </cell>
        </row>
        <row r="18400">
          <cell r="B18400">
            <v>1</v>
          </cell>
          <cell r="K18400" t="str">
            <v>SALÁRIOS, ENCARGOS E BENEFÍCIOS</v>
          </cell>
          <cell r="O18400">
            <v>-1</v>
          </cell>
          <cell r="Q18400">
            <v>46023</v>
          </cell>
          <cell r="W18400" t="str">
            <v>SP INT 5</v>
          </cell>
          <cell r="X18400" t="str">
            <v>SP INT 5</v>
          </cell>
        </row>
        <row r="18401">
          <cell r="B18401">
            <v>1</v>
          </cell>
          <cell r="K18401" t="str">
            <v>SALÁRIOS, ENCARGOS E BENEFÍCIOS</v>
          </cell>
          <cell r="O18401">
            <v>-1</v>
          </cell>
          <cell r="Q18401">
            <v>46023</v>
          </cell>
          <cell r="W18401" t="str">
            <v>SP INT 5</v>
          </cell>
          <cell r="X18401" t="str">
            <v>SP INT 5</v>
          </cell>
        </row>
        <row r="18402">
          <cell r="B18402">
            <v>1</v>
          </cell>
          <cell r="K18402" t="str">
            <v>SALÁRIOS, ENCARGOS E BENEFÍCIOS</v>
          </cell>
          <cell r="O18402">
            <v>-1</v>
          </cell>
          <cell r="Q18402">
            <v>46023</v>
          </cell>
          <cell r="W18402" t="str">
            <v>SP INT 6</v>
          </cell>
          <cell r="X18402" t="str">
            <v>SP INT 6</v>
          </cell>
        </row>
        <row r="18403">
          <cell r="B18403">
            <v>1</v>
          </cell>
          <cell r="K18403" t="str">
            <v>SALÁRIOS, ENCARGOS E BENEFÍCIOS</v>
          </cell>
          <cell r="O18403">
            <v>-1</v>
          </cell>
          <cell r="Q18403">
            <v>46023</v>
          </cell>
          <cell r="W18403" t="str">
            <v>SP INT 6</v>
          </cell>
          <cell r="X18403" t="str">
            <v>SP INT 6</v>
          </cell>
        </row>
        <row r="18404">
          <cell r="B18404">
            <v>1</v>
          </cell>
          <cell r="K18404" t="str">
            <v>SALÁRIOS, ENCARGOS E BENEFÍCIOS</v>
          </cell>
          <cell r="O18404">
            <v>-1</v>
          </cell>
          <cell r="Q18404">
            <v>46023</v>
          </cell>
          <cell r="W18404" t="str">
            <v>SP INT 6</v>
          </cell>
          <cell r="X18404" t="str">
            <v>SP INT 6</v>
          </cell>
        </row>
        <row r="18405">
          <cell r="B18405">
            <v>1</v>
          </cell>
          <cell r="K18405" t="str">
            <v>SALÁRIOS, ENCARGOS E BENEFÍCIOS</v>
          </cell>
          <cell r="O18405">
            <v>-1</v>
          </cell>
          <cell r="Q18405">
            <v>46023</v>
          </cell>
          <cell r="W18405" t="str">
            <v>SP INT 6</v>
          </cell>
          <cell r="X18405" t="str">
            <v>SP INT 6</v>
          </cell>
        </row>
        <row r="18406">
          <cell r="B18406">
            <v>1</v>
          </cell>
          <cell r="K18406" t="str">
            <v>SALÁRIOS, ENCARGOS E BENEFÍCIOS</v>
          </cell>
          <cell r="O18406">
            <v>-1</v>
          </cell>
          <cell r="Q18406">
            <v>46023</v>
          </cell>
          <cell r="W18406" t="str">
            <v>SP INT 6</v>
          </cell>
          <cell r="X18406" t="str">
            <v>SP INT 6</v>
          </cell>
        </row>
        <row r="18407">
          <cell r="B18407">
            <v>1</v>
          </cell>
          <cell r="K18407" t="str">
            <v>SALÁRIOS, ENCARGOS E BENEFÍCIOS</v>
          </cell>
          <cell r="O18407">
            <v>-1</v>
          </cell>
          <cell r="Q18407">
            <v>46023</v>
          </cell>
          <cell r="W18407" t="str">
            <v>SP INT 6</v>
          </cell>
          <cell r="X18407" t="str">
            <v>SP INT 6</v>
          </cell>
        </row>
        <row r="18408">
          <cell r="B18408">
            <v>1</v>
          </cell>
          <cell r="K18408" t="str">
            <v>SALÁRIOS, ENCARGOS E BENEFÍCIOS</v>
          </cell>
          <cell r="O18408">
            <v>-1</v>
          </cell>
          <cell r="Q18408">
            <v>46023</v>
          </cell>
          <cell r="W18408" t="str">
            <v>SP INT 6</v>
          </cell>
          <cell r="X18408" t="str">
            <v>SP INT 6</v>
          </cell>
        </row>
        <row r="18409">
          <cell r="B18409">
            <v>1</v>
          </cell>
          <cell r="K18409" t="str">
            <v>SALÁRIOS, ENCARGOS E BENEFÍCIOS</v>
          </cell>
          <cell r="O18409">
            <v>-1</v>
          </cell>
          <cell r="Q18409">
            <v>46023</v>
          </cell>
          <cell r="W18409" t="str">
            <v>SP INT 6</v>
          </cell>
          <cell r="X18409" t="str">
            <v>SP INT 6</v>
          </cell>
        </row>
        <row r="18410">
          <cell r="B18410">
            <v>1</v>
          </cell>
          <cell r="K18410" t="str">
            <v>SALÁRIOS, ENCARGOS E BENEFÍCIOS</v>
          </cell>
          <cell r="O18410">
            <v>-1</v>
          </cell>
          <cell r="Q18410">
            <v>46023</v>
          </cell>
          <cell r="W18410" t="str">
            <v>SP INT 6</v>
          </cell>
          <cell r="X18410" t="str">
            <v>SP INT 6</v>
          </cell>
        </row>
        <row r="18411">
          <cell r="B18411">
            <v>1</v>
          </cell>
          <cell r="K18411" t="str">
            <v>SALÁRIOS, ENCARGOS E BENEFÍCIOS</v>
          </cell>
          <cell r="O18411">
            <v>-1</v>
          </cell>
          <cell r="Q18411">
            <v>46023</v>
          </cell>
          <cell r="W18411" t="str">
            <v>SP INT 6</v>
          </cell>
          <cell r="X18411" t="str">
            <v>SP INT 6</v>
          </cell>
        </row>
        <row r="18412">
          <cell r="B18412">
            <v>1</v>
          </cell>
          <cell r="K18412" t="str">
            <v>SALÁRIOS, ENCARGOS E BENEFÍCIOS</v>
          </cell>
          <cell r="O18412">
            <v>-1</v>
          </cell>
          <cell r="Q18412">
            <v>46023</v>
          </cell>
          <cell r="W18412" t="str">
            <v>SP INT 6</v>
          </cell>
          <cell r="X18412" t="str">
            <v>SP INT 6</v>
          </cell>
        </row>
        <row r="18413">
          <cell r="B18413">
            <v>1</v>
          </cell>
          <cell r="K18413" t="str">
            <v>SALÁRIOS, ENCARGOS E BENEFÍCIOS</v>
          </cell>
          <cell r="O18413">
            <v>-1</v>
          </cell>
          <cell r="Q18413">
            <v>46023</v>
          </cell>
          <cell r="W18413" t="str">
            <v>SP INT 6</v>
          </cell>
          <cell r="X18413" t="str">
            <v>SP INT 6</v>
          </cell>
        </row>
        <row r="18414">
          <cell r="B18414">
            <v>1</v>
          </cell>
          <cell r="K18414" t="str">
            <v>SALÁRIOS, ENCARGOS E BENEFÍCIOS</v>
          </cell>
          <cell r="O18414">
            <v>-1</v>
          </cell>
          <cell r="Q18414">
            <v>46023</v>
          </cell>
          <cell r="W18414" t="str">
            <v>SP INT 6</v>
          </cell>
          <cell r="X18414" t="str">
            <v>SP INT 6</v>
          </cell>
        </row>
        <row r="18415">
          <cell r="B18415">
            <v>1</v>
          </cell>
          <cell r="K18415" t="str">
            <v>SALÁRIOS, ENCARGOS E BENEFÍCIOS</v>
          </cell>
          <cell r="O18415">
            <v>-1</v>
          </cell>
          <cell r="Q18415">
            <v>46023</v>
          </cell>
          <cell r="W18415" t="str">
            <v>SP INT 6</v>
          </cell>
          <cell r="X18415" t="str">
            <v>SP INT 6</v>
          </cell>
        </row>
        <row r="18416">
          <cell r="B18416">
            <v>1</v>
          </cell>
          <cell r="K18416" t="str">
            <v>SALÁRIOS, ENCARGOS E BENEFÍCIOS</v>
          </cell>
          <cell r="O18416">
            <v>-1</v>
          </cell>
          <cell r="Q18416">
            <v>46023</v>
          </cell>
          <cell r="W18416" t="str">
            <v>SP INT 6</v>
          </cell>
          <cell r="X18416" t="str">
            <v>SP INT 6</v>
          </cell>
        </row>
        <row r="18417">
          <cell r="B18417">
            <v>1</v>
          </cell>
          <cell r="K18417" t="str">
            <v>SALÁRIOS, ENCARGOS E BENEFÍCIOS</v>
          </cell>
          <cell r="O18417">
            <v>-1</v>
          </cell>
          <cell r="Q18417">
            <v>46023</v>
          </cell>
          <cell r="W18417" t="str">
            <v>SP INT 6</v>
          </cell>
          <cell r="X18417" t="str">
            <v>SP INT 6</v>
          </cell>
        </row>
        <row r="18418">
          <cell r="B18418">
            <v>1</v>
          </cell>
          <cell r="K18418" t="str">
            <v>SALÁRIOS, ENCARGOS E BENEFÍCIOS</v>
          </cell>
          <cell r="O18418">
            <v>-1</v>
          </cell>
          <cell r="Q18418">
            <v>46023</v>
          </cell>
          <cell r="W18418" t="str">
            <v>SP INT 6</v>
          </cell>
          <cell r="X18418" t="str">
            <v>SP INT 6</v>
          </cell>
        </row>
        <row r="18419">
          <cell r="B18419">
            <v>1</v>
          </cell>
          <cell r="K18419" t="str">
            <v>SALÁRIOS, ENCARGOS E BENEFÍCIOS</v>
          </cell>
          <cell r="O18419">
            <v>-1</v>
          </cell>
          <cell r="Q18419">
            <v>46023</v>
          </cell>
          <cell r="W18419" t="str">
            <v>SP INT 6</v>
          </cell>
          <cell r="X18419" t="str">
            <v>SP INT 6</v>
          </cell>
        </row>
        <row r="18420">
          <cell r="B18420">
            <v>1</v>
          </cell>
          <cell r="K18420" t="str">
            <v>SALÁRIOS, ENCARGOS E BENEFÍCIOS</v>
          </cell>
          <cell r="O18420">
            <v>-1</v>
          </cell>
          <cell r="Q18420">
            <v>46023</v>
          </cell>
          <cell r="W18420" t="str">
            <v>SP INT 6</v>
          </cell>
          <cell r="X18420" t="str">
            <v>SP INT 6</v>
          </cell>
        </row>
        <row r="18421">
          <cell r="B18421">
            <v>1</v>
          </cell>
          <cell r="K18421" t="str">
            <v>SALÁRIOS, ENCARGOS E BENEFÍCIOS</v>
          </cell>
          <cell r="O18421">
            <v>-1</v>
          </cell>
          <cell r="Q18421">
            <v>46023</v>
          </cell>
          <cell r="W18421" t="str">
            <v>SP INT 6</v>
          </cell>
          <cell r="X18421" t="str">
            <v>SP INT 6</v>
          </cell>
        </row>
        <row r="18422">
          <cell r="B18422">
            <v>1</v>
          </cell>
          <cell r="K18422" t="str">
            <v>SALÁRIOS, ENCARGOS E BENEFÍCIOS</v>
          </cell>
          <cell r="O18422">
            <v>-1</v>
          </cell>
          <cell r="Q18422">
            <v>46023</v>
          </cell>
          <cell r="W18422" t="str">
            <v>SP INT 6</v>
          </cell>
          <cell r="X18422" t="str">
            <v>SP INT 6</v>
          </cell>
        </row>
        <row r="18423">
          <cell r="B18423">
            <v>1</v>
          </cell>
          <cell r="K18423" t="str">
            <v>SALÁRIOS, ENCARGOS E BENEFÍCIOS</v>
          </cell>
          <cell r="O18423">
            <v>-1</v>
          </cell>
          <cell r="Q18423">
            <v>46023</v>
          </cell>
          <cell r="W18423" t="str">
            <v>SP INT 6</v>
          </cell>
          <cell r="X18423" t="str">
            <v>SP INT 6</v>
          </cell>
        </row>
        <row r="18424">
          <cell r="B18424">
            <v>1</v>
          </cell>
          <cell r="K18424" t="str">
            <v>SALÁRIOS, ENCARGOS E BENEFÍCIOS</v>
          </cell>
          <cell r="O18424">
            <v>-1</v>
          </cell>
          <cell r="Q18424">
            <v>46023</v>
          </cell>
          <cell r="W18424" t="str">
            <v>SP INT 6</v>
          </cell>
          <cell r="X18424" t="str">
            <v>SP INT 6</v>
          </cell>
        </row>
        <row r="18425">
          <cell r="B18425">
            <v>1</v>
          </cell>
          <cell r="K18425" t="str">
            <v>SALÁRIOS, ENCARGOS E BENEFÍCIOS</v>
          </cell>
          <cell r="O18425">
            <v>-1</v>
          </cell>
          <cell r="Q18425">
            <v>46023</v>
          </cell>
          <cell r="W18425" t="str">
            <v>SP INT 6</v>
          </cell>
          <cell r="X18425" t="str">
            <v>SP INT 6</v>
          </cell>
        </row>
        <row r="18426">
          <cell r="B18426">
            <v>1</v>
          </cell>
          <cell r="K18426" t="str">
            <v>SALÁRIOS, ENCARGOS E BENEFÍCIOS</v>
          </cell>
          <cell r="O18426">
            <v>-1</v>
          </cell>
          <cell r="Q18426">
            <v>46023</v>
          </cell>
          <cell r="W18426" t="str">
            <v>SP INT 6</v>
          </cell>
          <cell r="X18426" t="str">
            <v>SP INT 6</v>
          </cell>
        </row>
        <row r="18427">
          <cell r="B18427">
            <v>1</v>
          </cell>
          <cell r="K18427" t="str">
            <v>SALÁRIOS, ENCARGOS E BENEFÍCIOS</v>
          </cell>
          <cell r="O18427">
            <v>-1</v>
          </cell>
          <cell r="Q18427">
            <v>46023</v>
          </cell>
          <cell r="W18427" t="str">
            <v>SP INT 6</v>
          </cell>
          <cell r="X18427" t="str">
            <v>SP INT 6</v>
          </cell>
        </row>
        <row r="18428">
          <cell r="B18428">
            <v>1</v>
          </cell>
          <cell r="K18428" t="str">
            <v>SALÁRIOS, ENCARGOS E BENEFÍCIOS</v>
          </cell>
          <cell r="O18428">
            <v>-1</v>
          </cell>
          <cell r="Q18428">
            <v>46023</v>
          </cell>
          <cell r="W18428" t="str">
            <v>SP INT 6</v>
          </cell>
          <cell r="X18428" t="str">
            <v>SP INT 6</v>
          </cell>
        </row>
        <row r="18429">
          <cell r="B18429">
            <v>1</v>
          </cell>
          <cell r="K18429" t="str">
            <v>SALÁRIOS, ENCARGOS E BENEFÍCIOS</v>
          </cell>
          <cell r="O18429">
            <v>-1</v>
          </cell>
          <cell r="Q18429">
            <v>46023</v>
          </cell>
          <cell r="W18429" t="str">
            <v>SP INT 6</v>
          </cell>
          <cell r="X18429" t="str">
            <v>SP INT 6</v>
          </cell>
        </row>
        <row r="18430">
          <cell r="B18430">
            <v>1</v>
          </cell>
          <cell r="K18430" t="str">
            <v>SALÁRIOS, ENCARGOS E BENEFÍCIOS</v>
          </cell>
          <cell r="O18430">
            <v>-1</v>
          </cell>
          <cell r="Q18430">
            <v>46023</v>
          </cell>
          <cell r="W18430" t="str">
            <v>SENSIA CP</v>
          </cell>
          <cell r="X18430" t="str">
            <v>SENSIA</v>
          </cell>
        </row>
        <row r="18431">
          <cell r="B18431">
            <v>1</v>
          </cell>
          <cell r="K18431" t="str">
            <v>SALÁRIOS, ENCARGOS E BENEFÍCIOS</v>
          </cell>
          <cell r="O18431">
            <v>-1</v>
          </cell>
          <cell r="Q18431">
            <v>46023</v>
          </cell>
          <cell r="W18431" t="str">
            <v>SENSIA CP</v>
          </cell>
          <cell r="X18431" t="str">
            <v>SENSIA</v>
          </cell>
        </row>
        <row r="18432">
          <cell r="B18432">
            <v>1</v>
          </cell>
          <cell r="K18432" t="str">
            <v>SALÁRIOS, ENCARGOS E BENEFÍCIOS</v>
          </cell>
          <cell r="O18432">
            <v>-1</v>
          </cell>
          <cell r="Q18432">
            <v>46023</v>
          </cell>
          <cell r="W18432" t="str">
            <v>SENSIA CP</v>
          </cell>
          <cell r="X18432" t="str">
            <v>SENSIA</v>
          </cell>
        </row>
        <row r="18433">
          <cell r="B18433">
            <v>1</v>
          </cell>
          <cell r="K18433" t="str">
            <v>SALÁRIOS, ENCARGOS E BENEFÍCIOS</v>
          </cell>
          <cell r="O18433">
            <v>-1</v>
          </cell>
          <cell r="Q18433">
            <v>46023</v>
          </cell>
          <cell r="W18433" t="str">
            <v>SENSIA CP</v>
          </cell>
          <cell r="X18433" t="str">
            <v>SENSIA</v>
          </cell>
        </row>
        <row r="18434">
          <cell r="B18434">
            <v>1</v>
          </cell>
          <cell r="K18434" t="str">
            <v>SALÁRIOS, ENCARGOS E BENEFÍCIOS</v>
          </cell>
          <cell r="O18434">
            <v>-1</v>
          </cell>
          <cell r="Q18434">
            <v>46023</v>
          </cell>
          <cell r="W18434" t="str">
            <v>SENSIA CP</v>
          </cell>
          <cell r="X18434" t="str">
            <v>SENSIA</v>
          </cell>
        </row>
        <row r="18435">
          <cell r="B18435">
            <v>1</v>
          </cell>
          <cell r="K18435" t="str">
            <v>SALÁRIOS, ENCARGOS E BENEFÍCIOS</v>
          </cell>
          <cell r="O18435">
            <v>-1</v>
          </cell>
          <cell r="Q18435">
            <v>46023</v>
          </cell>
          <cell r="W18435" t="str">
            <v>SENSIA CP</v>
          </cell>
          <cell r="X18435" t="str">
            <v>SENSIA</v>
          </cell>
        </row>
        <row r="18436">
          <cell r="B18436">
            <v>1</v>
          </cell>
          <cell r="K18436" t="str">
            <v>SALÁRIOS, ENCARGOS E BENEFÍCIOS</v>
          </cell>
          <cell r="O18436">
            <v>-1</v>
          </cell>
          <cell r="Q18436">
            <v>46023</v>
          </cell>
          <cell r="W18436" t="str">
            <v>SENSIA RP</v>
          </cell>
          <cell r="X18436" t="str">
            <v>SENSIA</v>
          </cell>
        </row>
        <row r="18437">
          <cell r="B18437">
            <v>1</v>
          </cell>
          <cell r="K18437" t="str">
            <v>SALÁRIOS, ENCARGOS E BENEFÍCIOS</v>
          </cell>
          <cell r="O18437">
            <v>-1</v>
          </cell>
          <cell r="Q18437">
            <v>46023</v>
          </cell>
          <cell r="W18437" t="str">
            <v>SENSIA RP</v>
          </cell>
          <cell r="X18437" t="str">
            <v>SENSIA</v>
          </cell>
        </row>
        <row r="18438">
          <cell r="B18438">
            <v>1</v>
          </cell>
          <cell r="K18438" t="str">
            <v>SALÁRIOS, ENCARGOS E BENEFÍCIOS</v>
          </cell>
          <cell r="O18438">
            <v>-1</v>
          </cell>
          <cell r="Q18438">
            <v>46023</v>
          </cell>
          <cell r="W18438" t="str">
            <v>SENSIA RP</v>
          </cell>
          <cell r="X18438" t="str">
            <v>SENSIA</v>
          </cell>
        </row>
        <row r="18439">
          <cell r="B18439">
            <v>1</v>
          </cell>
          <cell r="K18439" t="str">
            <v>SALÁRIOS, ENCARGOS E BENEFÍCIOS</v>
          </cell>
          <cell r="O18439">
            <v>-1</v>
          </cell>
          <cell r="Q18439">
            <v>46023</v>
          </cell>
          <cell r="W18439" t="str">
            <v>SENSIA RP</v>
          </cell>
          <cell r="X18439" t="str">
            <v>SENSIA</v>
          </cell>
        </row>
        <row r="18440">
          <cell r="B18440">
            <v>2</v>
          </cell>
          <cell r="K18440" t="str">
            <v>SALÁRIOS, ENCARGOS E BENEFÍCIOS</v>
          </cell>
          <cell r="O18440">
            <v>-1</v>
          </cell>
          <cell r="Q18440">
            <v>46054</v>
          </cell>
          <cell r="W18440" t="str">
            <v>SP INT 1</v>
          </cell>
          <cell r="X18440" t="str">
            <v>SP INT 1</v>
          </cell>
        </row>
        <row r="18441">
          <cell r="B18441">
            <v>2</v>
          </cell>
          <cell r="K18441" t="str">
            <v>SALÁRIOS, ENCARGOS E BENEFÍCIOS</v>
          </cell>
          <cell r="O18441">
            <v>-1</v>
          </cell>
          <cell r="Q18441">
            <v>46054</v>
          </cell>
          <cell r="W18441" t="str">
            <v>SP INT 1</v>
          </cell>
          <cell r="X18441" t="str">
            <v>SP INT 1</v>
          </cell>
        </row>
        <row r="18442">
          <cell r="B18442">
            <v>2</v>
          </cell>
          <cell r="K18442" t="str">
            <v>SALÁRIOS, ENCARGOS E BENEFÍCIOS</v>
          </cell>
          <cell r="O18442">
            <v>-1</v>
          </cell>
          <cell r="Q18442">
            <v>46054</v>
          </cell>
          <cell r="W18442" t="str">
            <v>SP INT 1</v>
          </cell>
          <cell r="X18442" t="str">
            <v>SP INT 1</v>
          </cell>
        </row>
        <row r="18443">
          <cell r="B18443">
            <v>2</v>
          </cell>
          <cell r="K18443" t="str">
            <v>SALÁRIOS, ENCARGOS E BENEFÍCIOS</v>
          </cell>
          <cell r="O18443">
            <v>-1</v>
          </cell>
          <cell r="Q18443">
            <v>46054</v>
          </cell>
          <cell r="W18443" t="str">
            <v>SP INT 1</v>
          </cell>
          <cell r="X18443" t="str">
            <v>SP INT 1</v>
          </cell>
        </row>
        <row r="18444">
          <cell r="B18444">
            <v>2</v>
          </cell>
          <cell r="K18444" t="str">
            <v>SALÁRIOS, ENCARGOS E BENEFÍCIOS</v>
          </cell>
          <cell r="O18444">
            <v>-1</v>
          </cell>
          <cell r="Q18444">
            <v>46054</v>
          </cell>
          <cell r="W18444" t="str">
            <v>SP INT 1</v>
          </cell>
          <cell r="X18444" t="str">
            <v>SP INT 1</v>
          </cell>
        </row>
        <row r="18445">
          <cell r="B18445">
            <v>2</v>
          </cell>
          <cell r="K18445" t="str">
            <v>SALÁRIOS, ENCARGOS E BENEFÍCIOS</v>
          </cell>
          <cell r="O18445">
            <v>-1</v>
          </cell>
          <cell r="Q18445">
            <v>46054</v>
          </cell>
          <cell r="W18445" t="str">
            <v>SP INT 1</v>
          </cell>
          <cell r="X18445" t="str">
            <v>SP INT 1</v>
          </cell>
        </row>
        <row r="18446">
          <cell r="B18446">
            <v>2</v>
          </cell>
          <cell r="K18446" t="str">
            <v>SALÁRIOS, ENCARGOS E BENEFÍCIOS</v>
          </cell>
          <cell r="O18446">
            <v>-1</v>
          </cell>
          <cell r="Q18446">
            <v>46054</v>
          </cell>
          <cell r="W18446" t="str">
            <v>SP INT 1</v>
          </cell>
          <cell r="X18446" t="str">
            <v>SP INT 1</v>
          </cell>
        </row>
        <row r="18447">
          <cell r="B18447">
            <v>2</v>
          </cell>
          <cell r="K18447" t="str">
            <v>SALÁRIOS, ENCARGOS E BENEFÍCIOS</v>
          </cell>
          <cell r="O18447">
            <v>-1</v>
          </cell>
          <cell r="Q18447">
            <v>46054</v>
          </cell>
          <cell r="W18447" t="str">
            <v>SP INT 1</v>
          </cell>
          <cell r="X18447" t="str">
            <v>SP INT 1</v>
          </cell>
        </row>
        <row r="18448">
          <cell r="B18448">
            <v>2</v>
          </cell>
          <cell r="K18448" t="str">
            <v>SALÁRIOS, ENCARGOS E BENEFÍCIOS</v>
          </cell>
          <cell r="O18448">
            <v>-1</v>
          </cell>
          <cell r="Q18448">
            <v>46054</v>
          </cell>
          <cell r="W18448" t="str">
            <v>SP INT 1</v>
          </cell>
          <cell r="X18448" t="str">
            <v>SP INT 1</v>
          </cell>
        </row>
        <row r="18449">
          <cell r="B18449">
            <v>2</v>
          </cell>
          <cell r="K18449" t="str">
            <v>SALÁRIOS, ENCARGOS E BENEFÍCIOS</v>
          </cell>
          <cell r="O18449">
            <v>-1</v>
          </cell>
          <cell r="Q18449">
            <v>46054</v>
          </cell>
          <cell r="W18449" t="str">
            <v>SP INT 1</v>
          </cell>
          <cell r="X18449" t="str">
            <v>SP INT 1</v>
          </cell>
        </row>
        <row r="18450">
          <cell r="B18450">
            <v>2</v>
          </cell>
          <cell r="K18450" t="str">
            <v>SALÁRIOS, ENCARGOS E BENEFÍCIOS</v>
          </cell>
          <cell r="O18450">
            <v>-1</v>
          </cell>
          <cell r="Q18450">
            <v>46054</v>
          </cell>
          <cell r="W18450" t="str">
            <v>SP INT 1</v>
          </cell>
          <cell r="X18450" t="str">
            <v>SP INT 1</v>
          </cell>
        </row>
        <row r="18451">
          <cell r="B18451">
            <v>2</v>
          </cell>
          <cell r="K18451" t="str">
            <v>SALÁRIOS, ENCARGOS E BENEFÍCIOS</v>
          </cell>
          <cell r="O18451">
            <v>-1</v>
          </cell>
          <cell r="Q18451">
            <v>46054</v>
          </cell>
          <cell r="W18451" t="str">
            <v>SP INT 1</v>
          </cell>
          <cell r="X18451" t="str">
            <v>SP INT 1</v>
          </cell>
        </row>
        <row r="18452">
          <cell r="B18452">
            <v>2</v>
          </cell>
          <cell r="K18452" t="str">
            <v>SALÁRIOS, ENCARGOS E BENEFÍCIOS</v>
          </cell>
          <cell r="O18452">
            <v>-1</v>
          </cell>
          <cell r="Q18452">
            <v>46054</v>
          </cell>
          <cell r="W18452" t="str">
            <v>SP INT 1</v>
          </cell>
          <cell r="X18452" t="str">
            <v>SP INT 1</v>
          </cell>
        </row>
        <row r="18453">
          <cell r="B18453">
            <v>2</v>
          </cell>
          <cell r="K18453" t="str">
            <v>SALÁRIOS, ENCARGOS E BENEFÍCIOS</v>
          </cell>
          <cell r="O18453">
            <v>-1</v>
          </cell>
          <cell r="Q18453">
            <v>46054</v>
          </cell>
          <cell r="W18453" t="str">
            <v>SP INT 1</v>
          </cell>
          <cell r="X18453" t="str">
            <v>SP INT 1</v>
          </cell>
        </row>
        <row r="18454">
          <cell r="B18454">
            <v>2</v>
          </cell>
          <cell r="K18454" t="str">
            <v>SALÁRIOS, ENCARGOS E BENEFÍCIOS</v>
          </cell>
          <cell r="O18454">
            <v>-1</v>
          </cell>
          <cell r="Q18454">
            <v>46054</v>
          </cell>
          <cell r="W18454" t="str">
            <v>SP INT 1</v>
          </cell>
          <cell r="X18454" t="str">
            <v>SP INT 1</v>
          </cell>
        </row>
        <row r="18455">
          <cell r="B18455">
            <v>2</v>
          </cell>
          <cell r="K18455" t="str">
            <v>SALÁRIOS, ENCARGOS E BENEFÍCIOS</v>
          </cell>
          <cell r="O18455">
            <v>-1</v>
          </cell>
          <cell r="Q18455">
            <v>46054</v>
          </cell>
          <cell r="W18455" t="str">
            <v>SP INT 1</v>
          </cell>
          <cell r="X18455" t="str">
            <v>SP INT 1</v>
          </cell>
        </row>
        <row r="18456">
          <cell r="B18456">
            <v>2</v>
          </cell>
          <cell r="K18456" t="str">
            <v>SALÁRIOS, ENCARGOS E BENEFÍCIOS</v>
          </cell>
          <cell r="O18456">
            <v>-1</v>
          </cell>
          <cell r="Q18456">
            <v>46054</v>
          </cell>
          <cell r="W18456" t="str">
            <v>SP INT 1</v>
          </cell>
          <cell r="X18456" t="str">
            <v>SP INT 1</v>
          </cell>
        </row>
        <row r="18457">
          <cell r="B18457">
            <v>2</v>
          </cell>
          <cell r="K18457" t="str">
            <v>SALÁRIOS, ENCARGOS E BENEFÍCIOS</v>
          </cell>
          <cell r="O18457">
            <v>-1</v>
          </cell>
          <cell r="Q18457">
            <v>46054</v>
          </cell>
          <cell r="W18457" t="str">
            <v>SP INT 1</v>
          </cell>
          <cell r="X18457" t="str">
            <v>SP INT 1</v>
          </cell>
        </row>
        <row r="18458">
          <cell r="B18458">
            <v>2</v>
          </cell>
          <cell r="K18458" t="str">
            <v>SALÁRIOS, ENCARGOS E BENEFÍCIOS</v>
          </cell>
          <cell r="O18458">
            <v>-1</v>
          </cell>
          <cell r="Q18458">
            <v>46054</v>
          </cell>
          <cell r="W18458" t="str">
            <v>SP INT 1</v>
          </cell>
          <cell r="X18458" t="str">
            <v>SP INT 1</v>
          </cell>
        </row>
        <row r="18459">
          <cell r="B18459">
            <v>2</v>
          </cell>
          <cell r="K18459" t="str">
            <v>SALÁRIOS, ENCARGOS E BENEFÍCIOS</v>
          </cell>
          <cell r="O18459">
            <v>-1</v>
          </cell>
          <cell r="Q18459">
            <v>46054</v>
          </cell>
          <cell r="W18459" t="str">
            <v>SP INT 1</v>
          </cell>
          <cell r="X18459" t="str">
            <v>SP INT 1</v>
          </cell>
        </row>
        <row r="18460">
          <cell r="B18460">
            <v>2</v>
          </cell>
          <cell r="K18460" t="str">
            <v>SALÁRIOS, ENCARGOS E BENEFÍCIOS</v>
          </cell>
          <cell r="O18460">
            <v>-1</v>
          </cell>
          <cell r="Q18460">
            <v>46054</v>
          </cell>
          <cell r="W18460" t="str">
            <v>SP INT 1</v>
          </cell>
          <cell r="X18460" t="str">
            <v>SP INT 1</v>
          </cell>
        </row>
        <row r="18461">
          <cell r="B18461">
            <v>2</v>
          </cell>
          <cell r="K18461" t="str">
            <v>SALÁRIOS, ENCARGOS E BENEFÍCIOS</v>
          </cell>
          <cell r="O18461">
            <v>-1</v>
          </cell>
          <cell r="Q18461">
            <v>46054</v>
          </cell>
          <cell r="W18461" t="str">
            <v>SP INT 1</v>
          </cell>
          <cell r="X18461" t="str">
            <v>SP INT 1</v>
          </cell>
        </row>
        <row r="18462">
          <cell r="B18462">
            <v>2</v>
          </cell>
          <cell r="K18462" t="str">
            <v>SALÁRIOS, ENCARGOS E BENEFÍCIOS</v>
          </cell>
          <cell r="O18462">
            <v>-1</v>
          </cell>
          <cell r="Q18462">
            <v>46054</v>
          </cell>
          <cell r="W18462" t="str">
            <v>SP INT 1</v>
          </cell>
          <cell r="X18462" t="str">
            <v>SP INT 1</v>
          </cell>
        </row>
        <row r="18463">
          <cell r="B18463">
            <v>2</v>
          </cell>
          <cell r="K18463" t="str">
            <v>SALÁRIOS, ENCARGOS E BENEFÍCIOS</v>
          </cell>
          <cell r="O18463">
            <v>-1</v>
          </cell>
          <cell r="Q18463">
            <v>46054</v>
          </cell>
          <cell r="W18463" t="str">
            <v>SP INT 1</v>
          </cell>
          <cell r="X18463" t="str">
            <v>SP INT 1</v>
          </cell>
        </row>
        <row r="18464">
          <cell r="B18464">
            <v>2</v>
          </cell>
          <cell r="K18464" t="str">
            <v>SALÁRIOS, ENCARGOS E BENEFÍCIOS</v>
          </cell>
          <cell r="O18464">
            <v>-1</v>
          </cell>
          <cell r="Q18464">
            <v>46054</v>
          </cell>
          <cell r="W18464" t="str">
            <v>SP INT 1</v>
          </cell>
          <cell r="X18464" t="str">
            <v>SP INT 1</v>
          </cell>
        </row>
        <row r="18465">
          <cell r="B18465">
            <v>2</v>
          </cell>
          <cell r="K18465" t="str">
            <v>SALÁRIOS, ENCARGOS E BENEFÍCIOS</v>
          </cell>
          <cell r="O18465">
            <v>-1</v>
          </cell>
          <cell r="Q18465">
            <v>46054</v>
          </cell>
          <cell r="W18465" t="str">
            <v>SP INT 1</v>
          </cell>
          <cell r="X18465" t="str">
            <v>SP INT 1</v>
          </cell>
        </row>
        <row r="18466">
          <cell r="B18466">
            <v>2</v>
          </cell>
          <cell r="K18466" t="str">
            <v>SALÁRIOS, ENCARGOS E BENEFÍCIOS</v>
          </cell>
          <cell r="O18466">
            <v>-1</v>
          </cell>
          <cell r="Q18466">
            <v>46054</v>
          </cell>
          <cell r="W18466" t="str">
            <v>SP INT 1</v>
          </cell>
          <cell r="X18466" t="str">
            <v>SP INT 1</v>
          </cell>
        </row>
        <row r="18467">
          <cell r="B18467">
            <v>2</v>
          </cell>
          <cell r="K18467" t="str">
            <v>SALÁRIOS, ENCARGOS E BENEFÍCIOS</v>
          </cell>
          <cell r="O18467">
            <v>-1</v>
          </cell>
          <cell r="Q18467">
            <v>46054</v>
          </cell>
          <cell r="W18467" t="str">
            <v>SP INT 1</v>
          </cell>
          <cell r="X18467" t="str">
            <v>SP INT 1</v>
          </cell>
        </row>
        <row r="18468">
          <cell r="B18468">
            <v>2</v>
          </cell>
          <cell r="K18468" t="str">
            <v>SALÁRIOS, ENCARGOS E BENEFÍCIOS</v>
          </cell>
          <cell r="O18468">
            <v>-1</v>
          </cell>
          <cell r="Q18468">
            <v>46054</v>
          </cell>
          <cell r="W18468" t="str">
            <v>SP INT 1</v>
          </cell>
          <cell r="X18468" t="str">
            <v>SP INT 1</v>
          </cell>
        </row>
        <row r="18469">
          <cell r="B18469">
            <v>2</v>
          </cell>
          <cell r="K18469" t="str">
            <v>SALÁRIOS, ENCARGOS E BENEFÍCIOS</v>
          </cell>
          <cell r="O18469">
            <v>-1</v>
          </cell>
          <cell r="Q18469">
            <v>46054</v>
          </cell>
          <cell r="W18469" t="str">
            <v>SP INT 1</v>
          </cell>
          <cell r="X18469" t="str">
            <v>SP INT 1</v>
          </cell>
        </row>
        <row r="18470">
          <cell r="B18470">
            <v>2</v>
          </cell>
          <cell r="K18470" t="str">
            <v>SALÁRIOS, ENCARGOS E BENEFÍCIOS</v>
          </cell>
          <cell r="O18470">
            <v>-1</v>
          </cell>
          <cell r="Q18470">
            <v>46054</v>
          </cell>
          <cell r="W18470" t="str">
            <v>SP INT 1</v>
          </cell>
          <cell r="X18470" t="str">
            <v>SP INT 1</v>
          </cell>
        </row>
        <row r="18471">
          <cell r="B18471">
            <v>2</v>
          </cell>
          <cell r="K18471" t="str">
            <v>SALÁRIOS, ENCARGOS E BENEFÍCIOS</v>
          </cell>
          <cell r="O18471">
            <v>-1</v>
          </cell>
          <cell r="Q18471">
            <v>46054</v>
          </cell>
          <cell r="W18471" t="str">
            <v>SP INT 1</v>
          </cell>
          <cell r="X18471" t="str">
            <v>SP INT 1</v>
          </cell>
        </row>
        <row r="18472">
          <cell r="B18472">
            <v>2</v>
          </cell>
          <cell r="K18472" t="str">
            <v>SALÁRIOS, ENCARGOS E BENEFÍCIOS</v>
          </cell>
          <cell r="O18472">
            <v>-1</v>
          </cell>
          <cell r="Q18472">
            <v>46054</v>
          </cell>
          <cell r="W18472" t="str">
            <v>SP INT 1</v>
          </cell>
          <cell r="X18472" t="str">
            <v>SP INT 1</v>
          </cell>
        </row>
        <row r="18473">
          <cell r="B18473">
            <v>2</v>
          </cell>
          <cell r="K18473" t="str">
            <v>SALÁRIOS, ENCARGOS E BENEFÍCIOS</v>
          </cell>
          <cell r="O18473">
            <v>-1</v>
          </cell>
          <cell r="P18473">
            <v>10.6</v>
          </cell>
          <cell r="Q18473">
            <v>46054</v>
          </cell>
          <cell r="W18473" t="str">
            <v>SP INT 1</v>
          </cell>
          <cell r="X18473" t="str">
            <v>SP INT 1</v>
          </cell>
        </row>
        <row r="18474">
          <cell r="B18474">
            <v>2</v>
          </cell>
          <cell r="K18474" t="str">
            <v>SALÁRIOS, ENCARGOS E BENEFÍCIOS</v>
          </cell>
          <cell r="O18474">
            <v>-1</v>
          </cell>
          <cell r="Q18474">
            <v>46054</v>
          </cell>
          <cell r="W18474" t="str">
            <v>SP INT 1</v>
          </cell>
          <cell r="X18474" t="str">
            <v>SP INT 1</v>
          </cell>
        </row>
        <row r="18475">
          <cell r="B18475">
            <v>2</v>
          </cell>
          <cell r="K18475" t="str">
            <v>SALÁRIOS, ENCARGOS E BENEFÍCIOS</v>
          </cell>
          <cell r="O18475">
            <v>-1</v>
          </cell>
          <cell r="Q18475">
            <v>46054</v>
          </cell>
          <cell r="W18475" t="str">
            <v>SP INT 1</v>
          </cell>
          <cell r="X18475" t="str">
            <v>SP INT 1</v>
          </cell>
        </row>
        <row r="18476">
          <cell r="B18476">
            <v>2</v>
          </cell>
          <cell r="K18476" t="str">
            <v>SALÁRIOS, ENCARGOS E BENEFÍCIOS</v>
          </cell>
          <cell r="O18476">
            <v>-1</v>
          </cell>
          <cell r="Q18476">
            <v>46054</v>
          </cell>
          <cell r="W18476" t="str">
            <v>SP INT 1</v>
          </cell>
          <cell r="X18476" t="str">
            <v>SP INT 1</v>
          </cell>
        </row>
        <row r="18477">
          <cell r="B18477">
            <v>2</v>
          </cell>
          <cell r="K18477" t="str">
            <v>SALÁRIOS, ENCARGOS E BENEFÍCIOS</v>
          </cell>
          <cell r="O18477">
            <v>-1</v>
          </cell>
          <cell r="Q18477">
            <v>46054</v>
          </cell>
          <cell r="W18477" t="str">
            <v>SP INT 1</v>
          </cell>
          <cell r="X18477" t="str">
            <v>SP INT 1</v>
          </cell>
        </row>
        <row r="18478">
          <cell r="B18478">
            <v>2</v>
          </cell>
          <cell r="K18478" t="str">
            <v>SALÁRIOS, ENCARGOS E BENEFÍCIOS</v>
          </cell>
          <cell r="O18478">
            <v>-1</v>
          </cell>
          <cell r="Q18478">
            <v>46054</v>
          </cell>
          <cell r="W18478" t="str">
            <v>SP INT 1</v>
          </cell>
          <cell r="X18478" t="str">
            <v>SP INT 1</v>
          </cell>
        </row>
        <row r="18479">
          <cell r="B18479">
            <v>2</v>
          </cell>
          <cell r="K18479" t="str">
            <v>SALÁRIOS, ENCARGOS E BENEFÍCIOS</v>
          </cell>
          <cell r="O18479">
            <v>-1</v>
          </cell>
          <cell r="Q18479">
            <v>46054</v>
          </cell>
          <cell r="W18479" t="str">
            <v>SP INT 1</v>
          </cell>
          <cell r="X18479" t="str">
            <v>SP INT 1</v>
          </cell>
        </row>
        <row r="18480">
          <cell r="B18480">
            <v>2</v>
          </cell>
          <cell r="K18480" t="str">
            <v>SALÁRIOS, ENCARGOS E BENEFÍCIOS</v>
          </cell>
          <cell r="O18480">
            <v>-1</v>
          </cell>
          <cell r="Q18480">
            <v>46054</v>
          </cell>
          <cell r="W18480" t="str">
            <v>SP INT 1</v>
          </cell>
          <cell r="X18480" t="str">
            <v>SP INT 1</v>
          </cell>
        </row>
        <row r="18481">
          <cell r="B18481">
            <v>2</v>
          </cell>
          <cell r="K18481" t="str">
            <v>SALÁRIOS, ENCARGOS E BENEFÍCIOS</v>
          </cell>
          <cell r="O18481">
            <v>-1</v>
          </cell>
          <cell r="Q18481">
            <v>46054</v>
          </cell>
          <cell r="W18481" t="str">
            <v>SP INT 1</v>
          </cell>
          <cell r="X18481" t="str">
            <v>SP INT 1</v>
          </cell>
        </row>
        <row r="18482">
          <cell r="B18482">
            <v>2</v>
          </cell>
          <cell r="K18482" t="str">
            <v>SALÁRIOS, ENCARGOS E BENEFÍCIOS</v>
          </cell>
          <cell r="O18482">
            <v>-1</v>
          </cell>
          <cell r="Q18482">
            <v>46054</v>
          </cell>
          <cell r="W18482" t="str">
            <v>SP INT 1</v>
          </cell>
          <cell r="X18482" t="str">
            <v>SP INT 1</v>
          </cell>
        </row>
        <row r="18483">
          <cell r="B18483">
            <v>2</v>
          </cell>
          <cell r="K18483" t="str">
            <v>SALÁRIOS, ENCARGOS E BENEFÍCIOS</v>
          </cell>
          <cell r="O18483">
            <v>-1</v>
          </cell>
          <cell r="Q18483">
            <v>46054</v>
          </cell>
          <cell r="W18483" t="str">
            <v>SP INT 1</v>
          </cell>
          <cell r="X18483" t="str">
            <v>SP INT 1</v>
          </cell>
        </row>
        <row r="18484">
          <cell r="B18484">
            <v>2</v>
          </cell>
          <cell r="K18484" t="str">
            <v>SALÁRIOS, ENCARGOS E BENEFÍCIOS</v>
          </cell>
          <cell r="O18484">
            <v>-1</v>
          </cell>
          <cell r="Q18484">
            <v>46054</v>
          </cell>
          <cell r="W18484" t="str">
            <v>SP INT 1</v>
          </cell>
          <cell r="X18484" t="str">
            <v>SP INT 1</v>
          </cell>
        </row>
        <row r="18485">
          <cell r="B18485">
            <v>2</v>
          </cell>
          <cell r="K18485" t="str">
            <v>SALÁRIOS, ENCARGOS E BENEFÍCIOS</v>
          </cell>
          <cell r="O18485">
            <v>-1</v>
          </cell>
          <cell r="Q18485">
            <v>46054</v>
          </cell>
          <cell r="W18485" t="str">
            <v>SP INT 1</v>
          </cell>
          <cell r="X18485" t="str">
            <v>SP INT 1</v>
          </cell>
        </row>
        <row r="18486">
          <cell r="B18486">
            <v>2</v>
          </cell>
          <cell r="K18486" t="str">
            <v>SALÁRIOS, ENCARGOS E BENEFÍCIOS</v>
          </cell>
          <cell r="O18486">
            <v>-1</v>
          </cell>
          <cell r="Q18486">
            <v>46054</v>
          </cell>
          <cell r="W18486" t="str">
            <v>SP INT 2</v>
          </cell>
          <cell r="X18486" t="str">
            <v>SP INT 2</v>
          </cell>
        </row>
        <row r="18487">
          <cell r="B18487">
            <v>2</v>
          </cell>
          <cell r="K18487" t="str">
            <v>SALÁRIOS, ENCARGOS E BENEFÍCIOS</v>
          </cell>
          <cell r="O18487">
            <v>-1</v>
          </cell>
          <cell r="Q18487">
            <v>46054</v>
          </cell>
          <cell r="W18487" t="str">
            <v>SP INT 2</v>
          </cell>
          <cell r="X18487" t="str">
            <v>SP INT 2</v>
          </cell>
        </row>
        <row r="18488">
          <cell r="B18488">
            <v>2</v>
          </cell>
          <cell r="K18488" t="str">
            <v>SALÁRIOS, ENCARGOS E BENEFÍCIOS</v>
          </cell>
          <cell r="O18488">
            <v>-1</v>
          </cell>
          <cell r="Q18488">
            <v>46054</v>
          </cell>
          <cell r="W18488" t="str">
            <v>SP INT 2</v>
          </cell>
          <cell r="X18488" t="str">
            <v>SP INT 2</v>
          </cell>
        </row>
        <row r="18489">
          <cell r="B18489">
            <v>2</v>
          </cell>
          <cell r="K18489" t="str">
            <v>SALÁRIOS, ENCARGOS E BENEFÍCIOS</v>
          </cell>
          <cell r="O18489">
            <v>-1</v>
          </cell>
          <cell r="Q18489">
            <v>46054</v>
          </cell>
          <cell r="W18489" t="str">
            <v>SP INT 2</v>
          </cell>
          <cell r="X18489" t="str">
            <v>SP INT 2</v>
          </cell>
        </row>
        <row r="18490">
          <cell r="B18490">
            <v>2</v>
          </cell>
          <cell r="K18490" t="str">
            <v>SALÁRIOS, ENCARGOS E BENEFÍCIOS</v>
          </cell>
          <cell r="O18490">
            <v>-1</v>
          </cell>
          <cell r="Q18490">
            <v>46054</v>
          </cell>
          <cell r="W18490" t="str">
            <v>SP INT 2</v>
          </cell>
          <cell r="X18490" t="str">
            <v>SP INT 2</v>
          </cell>
        </row>
        <row r="18491">
          <cell r="B18491">
            <v>2</v>
          </cell>
          <cell r="K18491" t="str">
            <v>SALÁRIOS, ENCARGOS E BENEFÍCIOS</v>
          </cell>
          <cell r="O18491">
            <v>-1</v>
          </cell>
          <cell r="Q18491">
            <v>46054</v>
          </cell>
          <cell r="W18491" t="str">
            <v>SP INT 2</v>
          </cell>
          <cell r="X18491" t="str">
            <v>SP INT 2</v>
          </cell>
        </row>
        <row r="18492">
          <cell r="B18492">
            <v>2</v>
          </cell>
          <cell r="K18492" t="str">
            <v>SALÁRIOS, ENCARGOS E BENEFÍCIOS</v>
          </cell>
          <cell r="O18492">
            <v>-1</v>
          </cell>
          <cell r="Q18492">
            <v>46054</v>
          </cell>
          <cell r="W18492" t="str">
            <v>SP INT 2</v>
          </cell>
          <cell r="X18492" t="str">
            <v>SP INT 2</v>
          </cell>
        </row>
        <row r="18493">
          <cell r="B18493">
            <v>2</v>
          </cell>
          <cell r="K18493" t="str">
            <v>SALÁRIOS, ENCARGOS E BENEFÍCIOS</v>
          </cell>
          <cell r="O18493">
            <v>-1</v>
          </cell>
          <cell r="Q18493">
            <v>46054</v>
          </cell>
          <cell r="W18493" t="str">
            <v>SP INT 2</v>
          </cell>
          <cell r="X18493" t="str">
            <v>SP INT 2</v>
          </cell>
        </row>
        <row r="18494">
          <cell r="B18494">
            <v>2</v>
          </cell>
          <cell r="K18494" t="str">
            <v>SALÁRIOS, ENCARGOS E BENEFÍCIOS</v>
          </cell>
          <cell r="O18494">
            <v>-1</v>
          </cell>
          <cell r="Q18494">
            <v>46054</v>
          </cell>
          <cell r="W18494" t="str">
            <v>SP INT 2</v>
          </cell>
          <cell r="X18494" t="str">
            <v>SP INT 2</v>
          </cell>
        </row>
        <row r="18495">
          <cell r="B18495">
            <v>2</v>
          </cell>
          <cell r="K18495" t="str">
            <v>SALÁRIOS, ENCARGOS E BENEFÍCIOS</v>
          </cell>
          <cell r="O18495">
            <v>-1</v>
          </cell>
          <cell r="Q18495">
            <v>46054</v>
          </cell>
          <cell r="W18495" t="str">
            <v>SP INT 2</v>
          </cell>
          <cell r="X18495" t="str">
            <v>SP INT 2</v>
          </cell>
        </row>
        <row r="18496">
          <cell r="B18496">
            <v>2</v>
          </cell>
          <cell r="K18496" t="str">
            <v>SALÁRIOS, ENCARGOS E BENEFÍCIOS</v>
          </cell>
          <cell r="O18496">
            <v>-1</v>
          </cell>
          <cell r="Q18496">
            <v>46054</v>
          </cell>
          <cell r="W18496" t="str">
            <v>SP INT 2</v>
          </cell>
          <cell r="X18496" t="str">
            <v>SP INT 2</v>
          </cell>
        </row>
        <row r="18497">
          <cell r="B18497">
            <v>2</v>
          </cell>
          <cell r="K18497" t="str">
            <v>SALÁRIOS, ENCARGOS E BENEFÍCIOS</v>
          </cell>
          <cell r="O18497">
            <v>-1</v>
          </cell>
          <cell r="Q18497">
            <v>46054</v>
          </cell>
          <cell r="W18497" t="str">
            <v>SP INT 2</v>
          </cell>
          <cell r="X18497" t="str">
            <v>SP INT 2</v>
          </cell>
        </row>
        <row r="18498">
          <cell r="B18498">
            <v>2</v>
          </cell>
          <cell r="K18498" t="str">
            <v>SALÁRIOS, ENCARGOS E BENEFÍCIOS</v>
          </cell>
          <cell r="O18498">
            <v>-1</v>
          </cell>
          <cell r="Q18498">
            <v>46054</v>
          </cell>
          <cell r="W18498" t="str">
            <v>SP INT 2</v>
          </cell>
          <cell r="X18498" t="str">
            <v>SP INT 2</v>
          </cell>
        </row>
        <row r="18499">
          <cell r="B18499">
            <v>2</v>
          </cell>
          <cell r="K18499" t="str">
            <v>SALÁRIOS, ENCARGOS E BENEFÍCIOS</v>
          </cell>
          <cell r="O18499">
            <v>-1</v>
          </cell>
          <cell r="Q18499">
            <v>46054</v>
          </cell>
          <cell r="W18499" t="str">
            <v>SP INT 2</v>
          </cell>
          <cell r="X18499" t="str">
            <v>SP INT 2</v>
          </cell>
        </row>
        <row r="18500">
          <cell r="B18500">
            <v>2</v>
          </cell>
          <cell r="K18500" t="str">
            <v>SALÁRIOS, ENCARGOS E BENEFÍCIOS</v>
          </cell>
          <cell r="O18500">
            <v>-1</v>
          </cell>
          <cell r="Q18500">
            <v>46054</v>
          </cell>
          <cell r="W18500" t="str">
            <v>SP INT 2</v>
          </cell>
          <cell r="X18500" t="str">
            <v>SP INT 2</v>
          </cell>
        </row>
        <row r="18501">
          <cell r="B18501">
            <v>2</v>
          </cell>
          <cell r="K18501" t="str">
            <v>SALÁRIOS, ENCARGOS E BENEFÍCIOS</v>
          </cell>
          <cell r="O18501">
            <v>-1</v>
          </cell>
          <cell r="Q18501">
            <v>46054</v>
          </cell>
          <cell r="W18501" t="str">
            <v>SP INT 2</v>
          </cell>
          <cell r="X18501" t="str">
            <v>SP INT 2</v>
          </cell>
        </row>
        <row r="18502">
          <cell r="B18502">
            <v>2</v>
          </cell>
          <cell r="K18502" t="str">
            <v>SALÁRIOS, ENCARGOS E BENEFÍCIOS</v>
          </cell>
          <cell r="O18502">
            <v>-1</v>
          </cell>
          <cell r="Q18502">
            <v>46054</v>
          </cell>
          <cell r="W18502" t="str">
            <v>SP INT 2</v>
          </cell>
          <cell r="X18502" t="str">
            <v>SP INT 2</v>
          </cell>
        </row>
        <row r="18503">
          <cell r="B18503">
            <v>2</v>
          </cell>
          <cell r="K18503" t="str">
            <v>SALÁRIOS, ENCARGOS E BENEFÍCIOS</v>
          </cell>
          <cell r="O18503">
            <v>-1</v>
          </cell>
          <cell r="Q18503">
            <v>46054</v>
          </cell>
          <cell r="W18503" t="str">
            <v>SP INT 2</v>
          </cell>
          <cell r="X18503" t="str">
            <v>SP INT 2</v>
          </cell>
        </row>
        <row r="18504">
          <cell r="B18504">
            <v>2</v>
          </cell>
          <cell r="K18504" t="str">
            <v>SALÁRIOS, ENCARGOS E BENEFÍCIOS</v>
          </cell>
          <cell r="O18504">
            <v>-1</v>
          </cell>
          <cell r="Q18504">
            <v>46054</v>
          </cell>
          <cell r="W18504" t="str">
            <v>SP INT 2</v>
          </cell>
          <cell r="X18504" t="str">
            <v>SP INT 2</v>
          </cell>
        </row>
        <row r="18505">
          <cell r="B18505">
            <v>2</v>
          </cell>
          <cell r="K18505" t="str">
            <v>SALÁRIOS, ENCARGOS E BENEFÍCIOS</v>
          </cell>
          <cell r="O18505">
            <v>-1</v>
          </cell>
          <cell r="Q18505">
            <v>46054</v>
          </cell>
          <cell r="W18505" t="str">
            <v>SP INT 2</v>
          </cell>
          <cell r="X18505" t="str">
            <v>SP INT 2</v>
          </cell>
        </row>
        <row r="18506">
          <cell r="B18506">
            <v>2</v>
          </cell>
          <cell r="K18506" t="str">
            <v>SALÁRIOS, ENCARGOS E BENEFÍCIOS</v>
          </cell>
          <cell r="O18506">
            <v>-1</v>
          </cell>
          <cell r="Q18506">
            <v>46054</v>
          </cell>
          <cell r="W18506" t="str">
            <v>SP INT 2</v>
          </cell>
          <cell r="X18506" t="str">
            <v>SP INT 2</v>
          </cell>
        </row>
        <row r="18507">
          <cell r="B18507">
            <v>2</v>
          </cell>
          <cell r="K18507" t="str">
            <v>SALÁRIOS, ENCARGOS E BENEFÍCIOS</v>
          </cell>
          <cell r="O18507">
            <v>-1</v>
          </cell>
          <cell r="Q18507">
            <v>46054</v>
          </cell>
          <cell r="W18507" t="str">
            <v>SP INT 2</v>
          </cell>
          <cell r="X18507" t="str">
            <v>SP INT 2</v>
          </cell>
        </row>
        <row r="18508">
          <cell r="B18508">
            <v>2</v>
          </cell>
          <cell r="K18508" t="str">
            <v>SALÁRIOS, ENCARGOS E BENEFÍCIOS</v>
          </cell>
          <cell r="O18508">
            <v>-1</v>
          </cell>
          <cell r="Q18508">
            <v>46054</v>
          </cell>
          <cell r="W18508" t="str">
            <v>SP INT 2</v>
          </cell>
          <cell r="X18508" t="str">
            <v>SP INT 2</v>
          </cell>
        </row>
        <row r="18509">
          <cell r="B18509">
            <v>2</v>
          </cell>
          <cell r="K18509" t="str">
            <v>SALÁRIOS, ENCARGOS E BENEFÍCIOS</v>
          </cell>
          <cell r="O18509">
            <v>-1</v>
          </cell>
          <cell r="Q18509">
            <v>46054</v>
          </cell>
          <cell r="W18509" t="str">
            <v>SP INT 3</v>
          </cell>
          <cell r="X18509" t="str">
            <v>SP INT 3</v>
          </cell>
        </row>
        <row r="18510">
          <cell r="B18510">
            <v>2</v>
          </cell>
          <cell r="K18510" t="str">
            <v>SALÁRIOS, ENCARGOS E BENEFÍCIOS</v>
          </cell>
          <cell r="O18510">
            <v>-1</v>
          </cell>
          <cell r="Q18510">
            <v>46054</v>
          </cell>
          <cell r="W18510" t="str">
            <v>SP INT 3</v>
          </cell>
          <cell r="X18510" t="str">
            <v>SP INT 3</v>
          </cell>
        </row>
        <row r="18511">
          <cell r="B18511">
            <v>2</v>
          </cell>
          <cell r="K18511" t="str">
            <v>SALÁRIOS, ENCARGOS E BENEFÍCIOS</v>
          </cell>
          <cell r="O18511">
            <v>-1</v>
          </cell>
          <cell r="Q18511">
            <v>46054</v>
          </cell>
          <cell r="W18511" t="str">
            <v>SP INT 3</v>
          </cell>
          <cell r="X18511" t="str">
            <v>SP INT 3</v>
          </cell>
        </row>
        <row r="18512">
          <cell r="B18512">
            <v>2</v>
          </cell>
          <cell r="K18512" t="str">
            <v>SALÁRIOS, ENCARGOS E BENEFÍCIOS</v>
          </cell>
          <cell r="O18512">
            <v>-1</v>
          </cell>
          <cell r="Q18512">
            <v>46054</v>
          </cell>
          <cell r="W18512" t="str">
            <v>SP INT 3</v>
          </cell>
          <cell r="X18512" t="str">
            <v>SP INT 3</v>
          </cell>
        </row>
        <row r="18513">
          <cell r="B18513">
            <v>2</v>
          </cell>
          <cell r="K18513" t="str">
            <v>SALÁRIOS, ENCARGOS E BENEFÍCIOS</v>
          </cell>
          <cell r="O18513">
            <v>-1</v>
          </cell>
          <cell r="Q18513">
            <v>46054</v>
          </cell>
          <cell r="W18513" t="str">
            <v>SP INT 3</v>
          </cell>
          <cell r="X18513" t="str">
            <v>SP INT 3</v>
          </cell>
        </row>
        <row r="18514">
          <cell r="B18514">
            <v>2</v>
          </cell>
          <cell r="K18514" t="str">
            <v>SALÁRIOS, ENCARGOS E BENEFÍCIOS</v>
          </cell>
          <cell r="O18514">
            <v>-1</v>
          </cell>
          <cell r="Q18514">
            <v>46054</v>
          </cell>
          <cell r="W18514" t="str">
            <v>SP INT 3</v>
          </cell>
          <cell r="X18514" t="str">
            <v>SP INT 3</v>
          </cell>
        </row>
        <row r="18515">
          <cell r="B18515">
            <v>2</v>
          </cell>
          <cell r="K18515" t="str">
            <v>SALÁRIOS, ENCARGOS E BENEFÍCIOS</v>
          </cell>
          <cell r="O18515">
            <v>-1</v>
          </cell>
          <cell r="Q18515">
            <v>46054</v>
          </cell>
          <cell r="W18515" t="str">
            <v>SP INT 3</v>
          </cell>
          <cell r="X18515" t="str">
            <v>SP INT 3</v>
          </cell>
        </row>
        <row r="18516">
          <cell r="B18516">
            <v>2</v>
          </cell>
          <cell r="K18516" t="str">
            <v>SALÁRIOS, ENCARGOS E BENEFÍCIOS</v>
          </cell>
          <cell r="O18516">
            <v>-1</v>
          </cell>
          <cell r="Q18516">
            <v>46054</v>
          </cell>
          <cell r="W18516" t="str">
            <v>SP INT 3</v>
          </cell>
          <cell r="X18516" t="str">
            <v>SP INT 3</v>
          </cell>
        </row>
        <row r="18517">
          <cell r="B18517">
            <v>2</v>
          </cell>
          <cell r="K18517" t="str">
            <v>SALÁRIOS, ENCARGOS E BENEFÍCIOS</v>
          </cell>
          <cell r="O18517">
            <v>-1</v>
          </cell>
          <cell r="Q18517">
            <v>46054</v>
          </cell>
          <cell r="W18517" t="str">
            <v>SP INT 3</v>
          </cell>
          <cell r="X18517" t="str">
            <v>SP INT 3</v>
          </cell>
        </row>
        <row r="18518">
          <cell r="B18518">
            <v>2</v>
          </cell>
          <cell r="K18518" t="str">
            <v>SALÁRIOS, ENCARGOS E BENEFÍCIOS</v>
          </cell>
          <cell r="O18518">
            <v>-1</v>
          </cell>
          <cell r="Q18518">
            <v>46054</v>
          </cell>
          <cell r="W18518" t="str">
            <v>SP INT 3</v>
          </cell>
          <cell r="X18518" t="str">
            <v>SP INT 3</v>
          </cell>
        </row>
        <row r="18519">
          <cell r="B18519">
            <v>2</v>
          </cell>
          <cell r="K18519" t="str">
            <v>SALÁRIOS, ENCARGOS E BENEFÍCIOS</v>
          </cell>
          <cell r="O18519">
            <v>-1</v>
          </cell>
          <cell r="Q18519">
            <v>46054</v>
          </cell>
          <cell r="W18519" t="str">
            <v>SP INT 3</v>
          </cell>
          <cell r="X18519" t="str">
            <v>SP INT 3</v>
          </cell>
        </row>
        <row r="18520">
          <cell r="B18520">
            <v>2</v>
          </cell>
          <cell r="K18520" t="str">
            <v>SALÁRIOS, ENCARGOS E BENEFÍCIOS</v>
          </cell>
          <cell r="O18520">
            <v>-1</v>
          </cell>
          <cell r="Q18520">
            <v>46054</v>
          </cell>
          <cell r="W18520" t="str">
            <v>SP INT 3</v>
          </cell>
          <cell r="X18520" t="str">
            <v>SP INT 3</v>
          </cell>
        </row>
        <row r="18521">
          <cell r="B18521">
            <v>2</v>
          </cell>
          <cell r="K18521" t="str">
            <v>SALÁRIOS, ENCARGOS E BENEFÍCIOS</v>
          </cell>
          <cell r="O18521">
            <v>-1</v>
          </cell>
          <cell r="Q18521">
            <v>46054</v>
          </cell>
          <cell r="W18521" t="str">
            <v>SP INT 3</v>
          </cell>
          <cell r="X18521" t="str">
            <v>SP INT 3</v>
          </cell>
        </row>
        <row r="18522">
          <cell r="B18522">
            <v>2</v>
          </cell>
          <cell r="K18522" t="str">
            <v>SALÁRIOS, ENCARGOS E BENEFÍCIOS</v>
          </cell>
          <cell r="O18522">
            <v>-1</v>
          </cell>
          <cell r="Q18522">
            <v>46054</v>
          </cell>
          <cell r="W18522" t="str">
            <v>SP INT 3</v>
          </cell>
          <cell r="X18522" t="str">
            <v>SP INT 3</v>
          </cell>
        </row>
        <row r="18523">
          <cell r="B18523">
            <v>2</v>
          </cell>
          <cell r="K18523" t="str">
            <v>SALÁRIOS, ENCARGOS E BENEFÍCIOS</v>
          </cell>
          <cell r="O18523">
            <v>-1</v>
          </cell>
          <cell r="Q18523">
            <v>46054</v>
          </cell>
          <cell r="W18523" t="str">
            <v>SP INT 3</v>
          </cell>
          <cell r="X18523" t="str">
            <v>SP INT 3</v>
          </cell>
        </row>
        <row r="18524">
          <cell r="B18524">
            <v>2</v>
          </cell>
          <cell r="K18524" t="str">
            <v>SALÁRIOS, ENCARGOS E BENEFÍCIOS</v>
          </cell>
          <cell r="O18524">
            <v>-1</v>
          </cell>
          <cell r="Q18524">
            <v>46054</v>
          </cell>
          <cell r="W18524" t="str">
            <v>SP INT 3</v>
          </cell>
          <cell r="X18524" t="str">
            <v>SP INT 3</v>
          </cell>
        </row>
        <row r="18525">
          <cell r="B18525">
            <v>2</v>
          </cell>
          <cell r="K18525" t="str">
            <v>SALÁRIOS, ENCARGOS E BENEFÍCIOS</v>
          </cell>
          <cell r="O18525">
            <v>-1</v>
          </cell>
          <cell r="Q18525">
            <v>46054</v>
          </cell>
          <cell r="W18525" t="str">
            <v>SP INT 3</v>
          </cell>
          <cell r="X18525" t="str">
            <v>SP INT 3</v>
          </cell>
        </row>
        <row r="18526">
          <cell r="B18526">
            <v>2</v>
          </cell>
          <cell r="K18526" t="str">
            <v>SALÁRIOS, ENCARGOS E BENEFÍCIOS</v>
          </cell>
          <cell r="O18526">
            <v>-1</v>
          </cell>
          <cell r="Q18526">
            <v>46054</v>
          </cell>
          <cell r="W18526" t="str">
            <v>SP INT 3</v>
          </cell>
          <cell r="X18526" t="str">
            <v>SP INT 3</v>
          </cell>
        </row>
        <row r="18527">
          <cell r="B18527">
            <v>2</v>
          </cell>
          <cell r="K18527" t="str">
            <v>SALÁRIOS, ENCARGOS E BENEFÍCIOS</v>
          </cell>
          <cell r="O18527">
            <v>-1</v>
          </cell>
          <cell r="Q18527">
            <v>46054</v>
          </cell>
          <cell r="W18527" t="str">
            <v>SP INT 3</v>
          </cell>
          <cell r="X18527" t="str">
            <v>SP INT 3</v>
          </cell>
        </row>
        <row r="18528">
          <cell r="B18528">
            <v>2</v>
          </cell>
          <cell r="K18528" t="str">
            <v>SALÁRIOS, ENCARGOS E BENEFÍCIOS</v>
          </cell>
          <cell r="O18528">
            <v>-1</v>
          </cell>
          <cell r="Q18528">
            <v>46054</v>
          </cell>
          <cell r="W18528" t="str">
            <v>SP INT 3</v>
          </cell>
          <cell r="X18528" t="str">
            <v>SP INT 3</v>
          </cell>
        </row>
        <row r="18529">
          <cell r="B18529">
            <v>2</v>
          </cell>
          <cell r="K18529" t="str">
            <v>SALÁRIOS, ENCARGOS E BENEFÍCIOS</v>
          </cell>
          <cell r="O18529">
            <v>-1</v>
          </cell>
          <cell r="Q18529">
            <v>46054</v>
          </cell>
          <cell r="W18529" t="str">
            <v>SP INT 3</v>
          </cell>
          <cell r="X18529" t="str">
            <v>SP INT 3</v>
          </cell>
        </row>
        <row r="18530">
          <cell r="B18530">
            <v>2</v>
          </cell>
          <cell r="K18530" t="str">
            <v>SALÁRIOS, ENCARGOS E BENEFÍCIOS</v>
          </cell>
          <cell r="O18530">
            <v>-1</v>
          </cell>
          <cell r="Q18530">
            <v>46054</v>
          </cell>
          <cell r="W18530" t="str">
            <v>SP INT 3</v>
          </cell>
          <cell r="X18530" t="str">
            <v>SP INT 3</v>
          </cell>
        </row>
        <row r="18531">
          <cell r="B18531">
            <v>2</v>
          </cell>
          <cell r="K18531" t="str">
            <v>SALÁRIOS, ENCARGOS E BENEFÍCIOS</v>
          </cell>
          <cell r="O18531">
            <v>-1</v>
          </cell>
          <cell r="Q18531">
            <v>46054</v>
          </cell>
          <cell r="W18531" t="str">
            <v>SP INT 3</v>
          </cell>
          <cell r="X18531" t="str">
            <v>SP INT 3</v>
          </cell>
        </row>
        <row r="18532">
          <cell r="B18532">
            <v>2</v>
          </cell>
          <cell r="K18532" t="str">
            <v>SALÁRIOS, ENCARGOS E BENEFÍCIOS</v>
          </cell>
          <cell r="O18532">
            <v>-1</v>
          </cell>
          <cell r="Q18532">
            <v>46054</v>
          </cell>
          <cell r="W18532" t="str">
            <v>SP INT 3</v>
          </cell>
          <cell r="X18532" t="str">
            <v>SP INT 3</v>
          </cell>
        </row>
        <row r="18533">
          <cell r="B18533">
            <v>2</v>
          </cell>
          <cell r="K18533" t="str">
            <v>SALÁRIOS, ENCARGOS E BENEFÍCIOS</v>
          </cell>
          <cell r="O18533">
            <v>-1</v>
          </cell>
          <cell r="Q18533">
            <v>46054</v>
          </cell>
          <cell r="W18533" t="str">
            <v>SP INT 3</v>
          </cell>
          <cell r="X18533" t="str">
            <v>SP INT 3</v>
          </cell>
        </row>
        <row r="18534">
          <cell r="B18534">
            <v>2</v>
          </cell>
          <cell r="K18534" t="str">
            <v>SALÁRIOS, ENCARGOS E BENEFÍCIOS</v>
          </cell>
          <cell r="O18534">
            <v>-1</v>
          </cell>
          <cell r="Q18534">
            <v>46054</v>
          </cell>
          <cell r="W18534" t="str">
            <v>SP INT 3</v>
          </cell>
          <cell r="X18534" t="str">
            <v>SP INT 3</v>
          </cell>
        </row>
        <row r="18535">
          <cell r="B18535">
            <v>2</v>
          </cell>
          <cell r="K18535" t="str">
            <v>SALÁRIOS, ENCARGOS E BENEFÍCIOS</v>
          </cell>
          <cell r="O18535">
            <v>-1</v>
          </cell>
          <cell r="Q18535">
            <v>46054</v>
          </cell>
          <cell r="W18535" t="str">
            <v>SP INT 3</v>
          </cell>
          <cell r="X18535" t="str">
            <v>SP INT 3</v>
          </cell>
        </row>
        <row r="18536">
          <cell r="B18536">
            <v>2</v>
          </cell>
          <cell r="K18536" t="str">
            <v>SALÁRIOS, ENCARGOS E BENEFÍCIOS</v>
          </cell>
          <cell r="O18536">
            <v>-1</v>
          </cell>
          <cell r="Q18536">
            <v>46054</v>
          </cell>
          <cell r="W18536" t="str">
            <v>SP INT 3</v>
          </cell>
          <cell r="X18536" t="str">
            <v>SP INT 3</v>
          </cell>
        </row>
        <row r="18537">
          <cell r="B18537">
            <v>2</v>
          </cell>
          <cell r="K18537" t="str">
            <v>SALÁRIOS, ENCARGOS E BENEFÍCIOS</v>
          </cell>
          <cell r="O18537">
            <v>-1</v>
          </cell>
          <cell r="Q18537">
            <v>46054</v>
          </cell>
          <cell r="W18537" t="str">
            <v>SP INT 3</v>
          </cell>
          <cell r="X18537" t="str">
            <v>SP INT 3</v>
          </cell>
        </row>
        <row r="18538">
          <cell r="B18538">
            <v>2</v>
          </cell>
          <cell r="K18538" t="str">
            <v>SALÁRIOS, ENCARGOS E BENEFÍCIOS</v>
          </cell>
          <cell r="O18538">
            <v>-1</v>
          </cell>
          <cell r="Q18538">
            <v>46054</v>
          </cell>
          <cell r="W18538" t="str">
            <v>SP INT 3</v>
          </cell>
          <cell r="X18538" t="str">
            <v>SP INT 3</v>
          </cell>
        </row>
        <row r="18539">
          <cell r="B18539">
            <v>2</v>
          </cell>
          <cell r="K18539" t="str">
            <v>SALÁRIOS, ENCARGOS E BENEFÍCIOS</v>
          </cell>
          <cell r="O18539">
            <v>-1</v>
          </cell>
          <cell r="Q18539">
            <v>46054</v>
          </cell>
          <cell r="W18539" t="str">
            <v>SP INT 3</v>
          </cell>
          <cell r="X18539" t="str">
            <v>SP INT 3</v>
          </cell>
        </row>
        <row r="18540">
          <cell r="B18540">
            <v>2</v>
          </cell>
          <cell r="K18540" t="str">
            <v>SALÁRIOS, ENCARGOS E BENEFÍCIOS</v>
          </cell>
          <cell r="O18540">
            <v>-1</v>
          </cell>
          <cell r="Q18540">
            <v>46054</v>
          </cell>
          <cell r="W18540" t="str">
            <v>SP INT 3</v>
          </cell>
          <cell r="X18540" t="str">
            <v>SP INT 3</v>
          </cell>
        </row>
        <row r="18541">
          <cell r="B18541">
            <v>2</v>
          </cell>
          <cell r="K18541" t="str">
            <v>SALÁRIOS, ENCARGOS E BENEFÍCIOS</v>
          </cell>
          <cell r="O18541">
            <v>-1</v>
          </cell>
          <cell r="Q18541">
            <v>46054</v>
          </cell>
          <cell r="W18541" t="str">
            <v>SP INT 3</v>
          </cell>
          <cell r="X18541" t="str">
            <v>SP INT 3</v>
          </cell>
        </row>
        <row r="18542">
          <cell r="B18542">
            <v>2</v>
          </cell>
          <cell r="K18542" t="str">
            <v>SALÁRIOS, ENCARGOS E BENEFÍCIOS</v>
          </cell>
          <cell r="O18542">
            <v>-1</v>
          </cell>
          <cell r="Q18542">
            <v>46054</v>
          </cell>
          <cell r="W18542" t="str">
            <v>SP INT 3</v>
          </cell>
          <cell r="X18542" t="str">
            <v>SP INT 3</v>
          </cell>
        </row>
        <row r="18543">
          <cell r="B18543">
            <v>2</v>
          </cell>
          <cell r="K18543" t="str">
            <v>SALÁRIOS, ENCARGOS E BENEFÍCIOS</v>
          </cell>
          <cell r="O18543">
            <v>-1</v>
          </cell>
          <cell r="Q18543">
            <v>46054</v>
          </cell>
          <cell r="W18543" t="str">
            <v>SP INT 3</v>
          </cell>
          <cell r="X18543" t="str">
            <v>SP INT 3</v>
          </cell>
        </row>
        <row r="18544">
          <cell r="B18544">
            <v>2</v>
          </cell>
          <cell r="K18544" t="str">
            <v>SALÁRIOS, ENCARGOS E BENEFÍCIOS</v>
          </cell>
          <cell r="O18544">
            <v>-1</v>
          </cell>
          <cell r="Q18544">
            <v>46054</v>
          </cell>
          <cell r="W18544" t="str">
            <v>SP INT 3</v>
          </cell>
          <cell r="X18544" t="str">
            <v>SP INT 3</v>
          </cell>
        </row>
        <row r="18545">
          <cell r="B18545">
            <v>2</v>
          </cell>
          <cell r="K18545" t="str">
            <v>SALÁRIOS, ENCARGOS E BENEFÍCIOS</v>
          </cell>
          <cell r="O18545">
            <v>-1</v>
          </cell>
          <cell r="Q18545">
            <v>46054</v>
          </cell>
          <cell r="W18545" t="str">
            <v>SP INT 3</v>
          </cell>
          <cell r="X18545" t="str">
            <v>SP INT 3</v>
          </cell>
        </row>
        <row r="18546">
          <cell r="B18546">
            <v>2</v>
          </cell>
          <cell r="K18546" t="str">
            <v>SALÁRIOS, ENCARGOS E BENEFÍCIOS</v>
          </cell>
          <cell r="O18546">
            <v>-1</v>
          </cell>
          <cell r="Q18546">
            <v>46054</v>
          </cell>
          <cell r="W18546" t="str">
            <v>SP INT 3</v>
          </cell>
          <cell r="X18546" t="str">
            <v>SP INT 3</v>
          </cell>
        </row>
        <row r="18547">
          <cell r="B18547">
            <v>2</v>
          </cell>
          <cell r="K18547" t="str">
            <v>SALÁRIOS, ENCARGOS E BENEFÍCIOS</v>
          </cell>
          <cell r="O18547">
            <v>-1</v>
          </cell>
          <cell r="Q18547">
            <v>46054</v>
          </cell>
          <cell r="W18547" t="str">
            <v>SP INT 3</v>
          </cell>
          <cell r="X18547" t="str">
            <v>SP INT 3</v>
          </cell>
        </row>
        <row r="18548">
          <cell r="B18548">
            <v>2</v>
          </cell>
          <cell r="K18548" t="str">
            <v>SALÁRIOS, ENCARGOS E BENEFÍCIOS</v>
          </cell>
          <cell r="O18548">
            <v>-1</v>
          </cell>
          <cell r="Q18548">
            <v>46054</v>
          </cell>
          <cell r="W18548" t="str">
            <v>SP INT 4</v>
          </cell>
          <cell r="X18548" t="str">
            <v>SP INT 4</v>
          </cell>
        </row>
        <row r="18549">
          <cell r="B18549">
            <v>2</v>
          </cell>
          <cell r="K18549" t="str">
            <v>SALÁRIOS, ENCARGOS E BENEFÍCIOS</v>
          </cell>
          <cell r="O18549">
            <v>-1</v>
          </cell>
          <cell r="Q18549">
            <v>46054</v>
          </cell>
          <cell r="W18549" t="str">
            <v>SP INT 4</v>
          </cell>
          <cell r="X18549" t="str">
            <v>SP INT 4</v>
          </cell>
        </row>
        <row r="18550">
          <cell r="B18550">
            <v>2</v>
          </cell>
          <cell r="K18550" t="str">
            <v>SALÁRIOS, ENCARGOS E BENEFÍCIOS</v>
          </cell>
          <cell r="O18550">
            <v>-1</v>
          </cell>
          <cell r="Q18550">
            <v>46054</v>
          </cell>
          <cell r="W18550" t="str">
            <v>SP INT 4</v>
          </cell>
          <cell r="X18550" t="str">
            <v>SP INT 4</v>
          </cell>
        </row>
        <row r="18551">
          <cell r="B18551">
            <v>2</v>
          </cell>
          <cell r="K18551" t="str">
            <v>SALÁRIOS, ENCARGOS E BENEFÍCIOS</v>
          </cell>
          <cell r="O18551">
            <v>-1</v>
          </cell>
          <cell r="Q18551">
            <v>46054</v>
          </cell>
          <cell r="W18551" t="str">
            <v>SP INT 4</v>
          </cell>
          <cell r="X18551" t="str">
            <v>SP INT 4</v>
          </cell>
        </row>
        <row r="18552">
          <cell r="B18552">
            <v>2</v>
          </cell>
          <cell r="K18552" t="str">
            <v>SALÁRIOS, ENCARGOS E BENEFÍCIOS</v>
          </cell>
          <cell r="O18552">
            <v>-1</v>
          </cell>
          <cell r="Q18552">
            <v>46054</v>
          </cell>
          <cell r="W18552" t="str">
            <v>SP INT 4</v>
          </cell>
          <cell r="X18552" t="str">
            <v>SP INT 4</v>
          </cell>
        </row>
        <row r="18553">
          <cell r="B18553">
            <v>2</v>
          </cell>
          <cell r="K18553" t="str">
            <v>SALÁRIOS, ENCARGOS E BENEFÍCIOS</v>
          </cell>
          <cell r="O18553">
            <v>-1</v>
          </cell>
          <cell r="Q18553">
            <v>46054</v>
          </cell>
          <cell r="W18553" t="str">
            <v>SP INT 4</v>
          </cell>
          <cell r="X18553" t="str">
            <v>SP INT 4</v>
          </cell>
        </row>
        <row r="18554">
          <cell r="B18554">
            <v>2</v>
          </cell>
          <cell r="K18554" t="str">
            <v>SALÁRIOS, ENCARGOS E BENEFÍCIOS</v>
          </cell>
          <cell r="O18554">
            <v>-1</v>
          </cell>
          <cell r="Q18554">
            <v>46054</v>
          </cell>
          <cell r="W18554" t="str">
            <v>SP INT 4</v>
          </cell>
          <cell r="X18554" t="str">
            <v>SP INT 4</v>
          </cell>
        </row>
        <row r="18555">
          <cell r="B18555">
            <v>2</v>
          </cell>
          <cell r="K18555" t="str">
            <v>SALÁRIOS, ENCARGOS E BENEFÍCIOS</v>
          </cell>
          <cell r="O18555">
            <v>-1</v>
          </cell>
          <cell r="Q18555">
            <v>46054</v>
          </cell>
          <cell r="W18555" t="str">
            <v>SP INT 4</v>
          </cell>
          <cell r="X18555" t="str">
            <v>SP INT 4</v>
          </cell>
        </row>
        <row r="18556">
          <cell r="B18556">
            <v>2</v>
          </cell>
          <cell r="K18556" t="str">
            <v>SALÁRIOS, ENCARGOS E BENEFÍCIOS</v>
          </cell>
          <cell r="O18556">
            <v>-1</v>
          </cell>
          <cell r="Q18556">
            <v>46054</v>
          </cell>
          <cell r="W18556" t="str">
            <v>SP INT 4</v>
          </cell>
          <cell r="X18556" t="str">
            <v>SP INT 4</v>
          </cell>
        </row>
        <row r="18557">
          <cell r="B18557">
            <v>2</v>
          </cell>
          <cell r="K18557" t="str">
            <v>SALÁRIOS, ENCARGOS E BENEFÍCIOS</v>
          </cell>
          <cell r="O18557">
            <v>-1</v>
          </cell>
          <cell r="Q18557">
            <v>46054</v>
          </cell>
          <cell r="W18557" t="str">
            <v>SP INT 4</v>
          </cell>
          <cell r="X18557" t="str">
            <v>SP INT 4</v>
          </cell>
        </row>
        <row r="18558">
          <cell r="B18558">
            <v>2</v>
          </cell>
          <cell r="K18558" t="str">
            <v>SALÁRIOS, ENCARGOS E BENEFÍCIOS</v>
          </cell>
          <cell r="O18558">
            <v>-1</v>
          </cell>
          <cell r="Q18558">
            <v>46054</v>
          </cell>
          <cell r="W18558" t="str">
            <v>SP INT 4</v>
          </cell>
          <cell r="X18558" t="str">
            <v>SP INT 4</v>
          </cell>
        </row>
        <row r="18559">
          <cell r="B18559">
            <v>2</v>
          </cell>
          <cell r="K18559" t="str">
            <v>SALÁRIOS, ENCARGOS E BENEFÍCIOS</v>
          </cell>
          <cell r="O18559">
            <v>-1</v>
          </cell>
          <cell r="Q18559">
            <v>46054</v>
          </cell>
          <cell r="W18559" t="str">
            <v>SP INT 4</v>
          </cell>
          <cell r="X18559" t="str">
            <v>SP INT 4</v>
          </cell>
        </row>
        <row r="18560">
          <cell r="B18560">
            <v>2</v>
          </cell>
          <cell r="K18560" t="str">
            <v>SALÁRIOS, ENCARGOS E BENEFÍCIOS</v>
          </cell>
          <cell r="O18560">
            <v>-1</v>
          </cell>
          <cell r="Q18560">
            <v>46054</v>
          </cell>
          <cell r="W18560" t="str">
            <v>SP INT 4</v>
          </cell>
          <cell r="X18560" t="str">
            <v>SP INT 4</v>
          </cell>
        </row>
        <row r="18561">
          <cell r="B18561">
            <v>2</v>
          </cell>
          <cell r="K18561" t="str">
            <v>SALÁRIOS, ENCARGOS E BENEFÍCIOS</v>
          </cell>
          <cell r="O18561">
            <v>-1</v>
          </cell>
          <cell r="Q18561">
            <v>46054</v>
          </cell>
          <cell r="W18561" t="str">
            <v>SP INT 4</v>
          </cell>
          <cell r="X18561" t="str">
            <v>SP INT 4</v>
          </cell>
        </row>
        <row r="18562">
          <cell r="B18562">
            <v>2</v>
          </cell>
          <cell r="K18562" t="str">
            <v>SALÁRIOS, ENCARGOS E BENEFÍCIOS</v>
          </cell>
          <cell r="O18562">
            <v>-1</v>
          </cell>
          <cell r="Q18562">
            <v>46054</v>
          </cell>
          <cell r="W18562" t="str">
            <v>SP INT 4</v>
          </cell>
          <cell r="X18562" t="str">
            <v>SP INT 4</v>
          </cell>
        </row>
        <row r="18563">
          <cell r="B18563">
            <v>2</v>
          </cell>
          <cell r="K18563" t="str">
            <v>SALÁRIOS, ENCARGOS E BENEFÍCIOS</v>
          </cell>
          <cell r="O18563">
            <v>-1</v>
          </cell>
          <cell r="Q18563">
            <v>46054</v>
          </cell>
          <cell r="W18563" t="str">
            <v>SP INT 4</v>
          </cell>
          <cell r="X18563" t="str">
            <v>SP INT 4</v>
          </cell>
        </row>
        <row r="18564">
          <cell r="B18564">
            <v>2</v>
          </cell>
          <cell r="K18564" t="str">
            <v>SALÁRIOS, ENCARGOS E BENEFÍCIOS</v>
          </cell>
          <cell r="O18564">
            <v>-1</v>
          </cell>
          <cell r="Q18564">
            <v>46054</v>
          </cell>
          <cell r="W18564" t="str">
            <v>SP INT 4</v>
          </cell>
          <cell r="X18564" t="str">
            <v>SP INT 4</v>
          </cell>
        </row>
        <row r="18565">
          <cell r="B18565">
            <v>2</v>
          </cell>
          <cell r="K18565" t="str">
            <v>SALÁRIOS, ENCARGOS E BENEFÍCIOS</v>
          </cell>
          <cell r="O18565">
            <v>-1</v>
          </cell>
          <cell r="Q18565">
            <v>46054</v>
          </cell>
          <cell r="W18565" t="str">
            <v>SP INT 4</v>
          </cell>
          <cell r="X18565" t="str">
            <v>SP INT 4</v>
          </cell>
        </row>
        <row r="18566">
          <cell r="B18566">
            <v>2</v>
          </cell>
          <cell r="K18566" t="str">
            <v>SALÁRIOS, ENCARGOS E BENEFÍCIOS</v>
          </cell>
          <cell r="O18566">
            <v>-1</v>
          </cell>
          <cell r="Q18566">
            <v>46054</v>
          </cell>
          <cell r="W18566" t="str">
            <v>SP INT 4</v>
          </cell>
          <cell r="X18566" t="str">
            <v>SP INT 4</v>
          </cell>
        </row>
        <row r="18567">
          <cell r="B18567">
            <v>2</v>
          </cell>
          <cell r="K18567" t="str">
            <v>SALÁRIOS, ENCARGOS E BENEFÍCIOS</v>
          </cell>
          <cell r="O18567">
            <v>-1</v>
          </cell>
          <cell r="Q18567">
            <v>46054</v>
          </cell>
          <cell r="W18567" t="str">
            <v>SP INT 4</v>
          </cell>
          <cell r="X18567" t="str">
            <v>SP INT 4</v>
          </cell>
        </row>
        <row r="18568">
          <cell r="B18568">
            <v>2</v>
          </cell>
          <cell r="K18568" t="str">
            <v>SALÁRIOS, ENCARGOS E BENEFÍCIOS</v>
          </cell>
          <cell r="O18568">
            <v>-1</v>
          </cell>
          <cell r="Q18568">
            <v>46054</v>
          </cell>
          <cell r="W18568" t="str">
            <v>SP INT 4</v>
          </cell>
          <cell r="X18568" t="str">
            <v>SP INT 4</v>
          </cell>
        </row>
        <row r="18569">
          <cell r="B18569">
            <v>2</v>
          </cell>
          <cell r="K18569" t="str">
            <v>SALÁRIOS, ENCARGOS E BENEFÍCIOS</v>
          </cell>
          <cell r="O18569">
            <v>-1</v>
          </cell>
          <cell r="Q18569">
            <v>46054</v>
          </cell>
          <cell r="W18569" t="str">
            <v>SP INT 4</v>
          </cell>
          <cell r="X18569" t="str">
            <v>SP INT 4</v>
          </cell>
        </row>
        <row r="18570">
          <cell r="B18570">
            <v>2</v>
          </cell>
          <cell r="K18570" t="str">
            <v>SALÁRIOS, ENCARGOS E BENEFÍCIOS</v>
          </cell>
          <cell r="O18570">
            <v>-1</v>
          </cell>
          <cell r="Q18570">
            <v>46054</v>
          </cell>
          <cell r="W18570" t="str">
            <v>SP INT 4</v>
          </cell>
          <cell r="X18570" t="str">
            <v>SP INT 4</v>
          </cell>
        </row>
        <row r="18571">
          <cell r="B18571">
            <v>2</v>
          </cell>
          <cell r="K18571" t="str">
            <v>SALÁRIOS, ENCARGOS E BENEFÍCIOS</v>
          </cell>
          <cell r="O18571">
            <v>-1</v>
          </cell>
          <cell r="Q18571">
            <v>46054</v>
          </cell>
          <cell r="W18571" t="str">
            <v>SP INT 4</v>
          </cell>
          <cell r="X18571" t="str">
            <v>SP INT 4</v>
          </cell>
        </row>
        <row r="18572">
          <cell r="B18572">
            <v>2</v>
          </cell>
          <cell r="K18572" t="str">
            <v>SALÁRIOS, ENCARGOS E BENEFÍCIOS</v>
          </cell>
          <cell r="O18572">
            <v>-1</v>
          </cell>
          <cell r="Q18572">
            <v>46054</v>
          </cell>
          <cell r="W18572" t="str">
            <v>SP INT 4</v>
          </cell>
          <cell r="X18572" t="str">
            <v>SP INT 4</v>
          </cell>
        </row>
        <row r="18573">
          <cell r="B18573">
            <v>2</v>
          </cell>
          <cell r="K18573" t="str">
            <v>SALÁRIOS, ENCARGOS E BENEFÍCIOS</v>
          </cell>
          <cell r="O18573">
            <v>-1</v>
          </cell>
          <cell r="Q18573">
            <v>46054</v>
          </cell>
          <cell r="W18573" t="str">
            <v>SP INT 4</v>
          </cell>
          <cell r="X18573" t="str">
            <v>SP INT 4</v>
          </cell>
        </row>
        <row r="18574">
          <cell r="B18574">
            <v>2</v>
          </cell>
          <cell r="K18574" t="str">
            <v>SALÁRIOS, ENCARGOS E BENEFÍCIOS</v>
          </cell>
          <cell r="O18574">
            <v>-1</v>
          </cell>
          <cell r="Q18574">
            <v>46054</v>
          </cell>
          <cell r="W18574" t="str">
            <v>SP INT 4</v>
          </cell>
          <cell r="X18574" t="str">
            <v>SP INT 4</v>
          </cell>
        </row>
        <row r="18575">
          <cell r="B18575">
            <v>2</v>
          </cell>
          <cell r="K18575" t="str">
            <v>SALÁRIOS, ENCARGOS E BENEFÍCIOS</v>
          </cell>
          <cell r="O18575">
            <v>-1</v>
          </cell>
          <cell r="Q18575">
            <v>46054</v>
          </cell>
          <cell r="W18575" t="str">
            <v>SP INT 4</v>
          </cell>
          <cell r="X18575" t="str">
            <v>SP INT 4</v>
          </cell>
        </row>
        <row r="18576">
          <cell r="B18576">
            <v>2</v>
          </cell>
          <cell r="K18576" t="str">
            <v>SALÁRIOS, ENCARGOS E BENEFÍCIOS</v>
          </cell>
          <cell r="O18576">
            <v>-1</v>
          </cell>
          <cell r="Q18576">
            <v>46054</v>
          </cell>
          <cell r="W18576" t="str">
            <v>SP INT 4</v>
          </cell>
          <cell r="X18576" t="str">
            <v>SP INT 4</v>
          </cell>
        </row>
        <row r="18577">
          <cell r="B18577">
            <v>2</v>
          </cell>
          <cell r="K18577" t="str">
            <v>SALÁRIOS, ENCARGOS E BENEFÍCIOS</v>
          </cell>
          <cell r="O18577">
            <v>-1</v>
          </cell>
          <cell r="Q18577">
            <v>46054</v>
          </cell>
          <cell r="W18577" t="str">
            <v>SP INT 4</v>
          </cell>
          <cell r="X18577" t="str">
            <v>SP INT 4</v>
          </cell>
        </row>
        <row r="18578">
          <cell r="B18578">
            <v>2</v>
          </cell>
          <cell r="K18578" t="str">
            <v>SALÁRIOS, ENCARGOS E BENEFÍCIOS</v>
          </cell>
          <cell r="O18578">
            <v>-1</v>
          </cell>
          <cell r="Q18578">
            <v>46054</v>
          </cell>
          <cell r="W18578" t="str">
            <v>SP INT 4</v>
          </cell>
          <cell r="X18578" t="str">
            <v>SP INT 4</v>
          </cell>
        </row>
        <row r="18579">
          <cell r="B18579">
            <v>2</v>
          </cell>
          <cell r="K18579" t="str">
            <v>SALÁRIOS, ENCARGOS E BENEFÍCIOS</v>
          </cell>
          <cell r="O18579">
            <v>-1</v>
          </cell>
          <cell r="Q18579">
            <v>46054</v>
          </cell>
          <cell r="W18579" t="str">
            <v>SP INT 4</v>
          </cell>
          <cell r="X18579" t="str">
            <v>SP INT 4</v>
          </cell>
        </row>
        <row r="18580">
          <cell r="B18580">
            <v>2</v>
          </cell>
          <cell r="K18580" t="str">
            <v>SALÁRIOS, ENCARGOS E BENEFÍCIOS</v>
          </cell>
          <cell r="O18580">
            <v>-1</v>
          </cell>
          <cell r="Q18580">
            <v>46054</v>
          </cell>
          <cell r="W18580" t="str">
            <v>SP INT 4</v>
          </cell>
          <cell r="X18580" t="str">
            <v>SP INT 4</v>
          </cell>
        </row>
        <row r="18581">
          <cell r="B18581">
            <v>2</v>
          </cell>
          <cell r="K18581" t="str">
            <v>SALÁRIOS, ENCARGOS E BENEFÍCIOS</v>
          </cell>
          <cell r="O18581">
            <v>-1</v>
          </cell>
          <cell r="Q18581">
            <v>46054</v>
          </cell>
          <cell r="W18581" t="str">
            <v>SP INT 4</v>
          </cell>
          <cell r="X18581" t="str">
            <v>SP INT 4</v>
          </cell>
        </row>
        <row r="18582">
          <cell r="B18582">
            <v>2</v>
          </cell>
          <cell r="K18582" t="str">
            <v>SALÁRIOS, ENCARGOS E BENEFÍCIOS</v>
          </cell>
          <cell r="O18582">
            <v>-1</v>
          </cell>
          <cell r="Q18582">
            <v>46054</v>
          </cell>
          <cell r="W18582" t="str">
            <v>SP INT 4</v>
          </cell>
          <cell r="X18582" t="str">
            <v>SP INT 4</v>
          </cell>
        </row>
        <row r="18583">
          <cell r="B18583">
            <v>2</v>
          </cell>
          <cell r="K18583" t="str">
            <v>SALÁRIOS, ENCARGOS E BENEFÍCIOS</v>
          </cell>
          <cell r="O18583">
            <v>-1</v>
          </cell>
          <cell r="Q18583">
            <v>46054</v>
          </cell>
          <cell r="W18583" t="str">
            <v>SP INT 4</v>
          </cell>
          <cell r="X18583" t="str">
            <v>SP INT 4</v>
          </cell>
        </row>
        <row r="18584">
          <cell r="B18584">
            <v>2</v>
          </cell>
          <cell r="K18584" t="str">
            <v>SALÁRIOS, ENCARGOS E BENEFÍCIOS</v>
          </cell>
          <cell r="O18584">
            <v>-1</v>
          </cell>
          <cell r="Q18584">
            <v>46054</v>
          </cell>
          <cell r="W18584" t="str">
            <v>SP INT 5</v>
          </cell>
          <cell r="X18584" t="str">
            <v>SP INT 5</v>
          </cell>
        </row>
        <row r="18585">
          <cell r="B18585">
            <v>2</v>
          </cell>
          <cell r="K18585" t="str">
            <v>SALÁRIOS, ENCARGOS E BENEFÍCIOS</v>
          </cell>
          <cell r="O18585">
            <v>-1</v>
          </cell>
          <cell r="Q18585">
            <v>46054</v>
          </cell>
          <cell r="W18585" t="str">
            <v>SP INT 5</v>
          </cell>
          <cell r="X18585" t="str">
            <v>SP INT 5</v>
          </cell>
        </row>
        <row r="18586">
          <cell r="B18586">
            <v>2</v>
          </cell>
          <cell r="K18586" t="str">
            <v>SALÁRIOS, ENCARGOS E BENEFÍCIOS</v>
          </cell>
          <cell r="O18586">
            <v>-1</v>
          </cell>
          <cell r="Q18586">
            <v>46054</v>
          </cell>
          <cell r="W18586" t="str">
            <v>SP INT 5</v>
          </cell>
          <cell r="X18586" t="str">
            <v>SP INT 5</v>
          </cell>
        </row>
        <row r="18587">
          <cell r="B18587">
            <v>2</v>
          </cell>
          <cell r="K18587" t="str">
            <v>SALÁRIOS, ENCARGOS E BENEFÍCIOS</v>
          </cell>
          <cell r="O18587">
            <v>-1</v>
          </cell>
          <cell r="Q18587">
            <v>46054</v>
          </cell>
          <cell r="W18587" t="str">
            <v>SP INT 5</v>
          </cell>
          <cell r="X18587" t="str">
            <v>SP INT 5</v>
          </cell>
        </row>
        <row r="18588">
          <cell r="B18588">
            <v>2</v>
          </cell>
          <cell r="K18588" t="str">
            <v>SALÁRIOS, ENCARGOS E BENEFÍCIOS</v>
          </cell>
          <cell r="O18588">
            <v>-1</v>
          </cell>
          <cell r="Q18588">
            <v>46054</v>
          </cell>
          <cell r="W18588" t="str">
            <v>SP INT 5</v>
          </cell>
          <cell r="X18588" t="str">
            <v>SP INT 5</v>
          </cell>
        </row>
        <row r="18589">
          <cell r="B18589">
            <v>2</v>
          </cell>
          <cell r="K18589" t="str">
            <v>SALÁRIOS, ENCARGOS E BENEFÍCIOS</v>
          </cell>
          <cell r="O18589">
            <v>-1</v>
          </cell>
          <cell r="Q18589">
            <v>46054</v>
          </cell>
          <cell r="W18589" t="str">
            <v>SP INT 5</v>
          </cell>
          <cell r="X18589" t="str">
            <v>SP INT 5</v>
          </cell>
        </row>
        <row r="18590">
          <cell r="B18590">
            <v>2</v>
          </cell>
          <cell r="K18590" t="str">
            <v>SALÁRIOS, ENCARGOS E BENEFÍCIOS</v>
          </cell>
          <cell r="O18590">
            <v>-1</v>
          </cell>
          <cell r="Q18590">
            <v>46054</v>
          </cell>
          <cell r="W18590" t="str">
            <v>SP INT 5</v>
          </cell>
          <cell r="X18590" t="str">
            <v>SP INT 5</v>
          </cell>
        </row>
        <row r="18591">
          <cell r="B18591">
            <v>2</v>
          </cell>
          <cell r="K18591" t="str">
            <v>SALÁRIOS, ENCARGOS E BENEFÍCIOS</v>
          </cell>
          <cell r="O18591">
            <v>-1</v>
          </cell>
          <cell r="Q18591">
            <v>46054</v>
          </cell>
          <cell r="W18591" t="str">
            <v>SP INT 5</v>
          </cell>
          <cell r="X18591" t="str">
            <v>SP INT 5</v>
          </cell>
        </row>
        <row r="18592">
          <cell r="B18592">
            <v>2</v>
          </cell>
          <cell r="K18592" t="str">
            <v>SALÁRIOS, ENCARGOS E BENEFÍCIOS</v>
          </cell>
          <cell r="O18592">
            <v>-1</v>
          </cell>
          <cell r="Q18592">
            <v>46054</v>
          </cell>
          <cell r="W18592" t="str">
            <v>SP INT 5</v>
          </cell>
          <cell r="X18592" t="str">
            <v>SP INT 5</v>
          </cell>
        </row>
        <row r="18593">
          <cell r="B18593">
            <v>2</v>
          </cell>
          <cell r="K18593" t="str">
            <v>SALÁRIOS, ENCARGOS E BENEFÍCIOS</v>
          </cell>
          <cell r="O18593">
            <v>-1</v>
          </cell>
          <cell r="Q18593">
            <v>46054</v>
          </cell>
          <cell r="W18593" t="str">
            <v>SP INT 5</v>
          </cell>
          <cell r="X18593" t="str">
            <v>SP INT 5</v>
          </cell>
        </row>
        <row r="18594">
          <cell r="B18594">
            <v>2</v>
          </cell>
          <cell r="K18594" t="str">
            <v>SALÁRIOS, ENCARGOS E BENEFÍCIOS</v>
          </cell>
          <cell r="O18594">
            <v>-1</v>
          </cell>
          <cell r="Q18594">
            <v>46054</v>
          </cell>
          <cell r="W18594" t="str">
            <v>SP INT 5</v>
          </cell>
          <cell r="X18594" t="str">
            <v>SP INT 5</v>
          </cell>
        </row>
        <row r="18595">
          <cell r="B18595">
            <v>2</v>
          </cell>
          <cell r="K18595" t="str">
            <v>SALÁRIOS, ENCARGOS E BENEFÍCIOS</v>
          </cell>
          <cell r="O18595">
            <v>-1</v>
          </cell>
          <cell r="Q18595">
            <v>46054</v>
          </cell>
          <cell r="W18595" t="str">
            <v>SP INT 5</v>
          </cell>
          <cell r="X18595" t="str">
            <v>SP INT 5</v>
          </cell>
        </row>
        <row r="18596">
          <cell r="B18596">
            <v>2</v>
          </cell>
          <cell r="K18596" t="str">
            <v>SALÁRIOS, ENCARGOS E BENEFÍCIOS</v>
          </cell>
          <cell r="O18596">
            <v>-1</v>
          </cell>
          <cell r="Q18596">
            <v>46054</v>
          </cell>
          <cell r="W18596" t="str">
            <v>SP INT 5</v>
          </cell>
          <cell r="X18596" t="str">
            <v>SP INT 5</v>
          </cell>
        </row>
        <row r="18597">
          <cell r="B18597">
            <v>2</v>
          </cell>
          <cell r="K18597" t="str">
            <v>SALÁRIOS, ENCARGOS E BENEFÍCIOS</v>
          </cell>
          <cell r="O18597">
            <v>-1</v>
          </cell>
          <cell r="Q18597">
            <v>46054</v>
          </cell>
          <cell r="W18597" t="str">
            <v>SP INT 5</v>
          </cell>
          <cell r="X18597" t="str">
            <v>SP INT 5</v>
          </cell>
        </row>
        <row r="18598">
          <cell r="B18598">
            <v>2</v>
          </cell>
          <cell r="K18598" t="str">
            <v>SALÁRIOS, ENCARGOS E BENEFÍCIOS</v>
          </cell>
          <cell r="O18598">
            <v>-1</v>
          </cell>
          <cell r="Q18598">
            <v>46054</v>
          </cell>
          <cell r="W18598" t="str">
            <v>SP INT 5</v>
          </cell>
          <cell r="X18598" t="str">
            <v>SP INT 5</v>
          </cell>
        </row>
        <row r="18599">
          <cell r="B18599">
            <v>2</v>
          </cell>
          <cell r="K18599" t="str">
            <v>SALÁRIOS, ENCARGOS E BENEFÍCIOS</v>
          </cell>
          <cell r="O18599">
            <v>-1</v>
          </cell>
          <cell r="Q18599">
            <v>46054</v>
          </cell>
          <cell r="W18599" t="str">
            <v>SP INT 5</v>
          </cell>
          <cell r="X18599" t="str">
            <v>SP INT 5</v>
          </cell>
        </row>
        <row r="18600">
          <cell r="B18600">
            <v>2</v>
          </cell>
          <cell r="K18600" t="str">
            <v>SALÁRIOS, ENCARGOS E BENEFÍCIOS</v>
          </cell>
          <cell r="O18600">
            <v>-1</v>
          </cell>
          <cell r="Q18600">
            <v>46054</v>
          </cell>
          <cell r="W18600" t="str">
            <v>SP INT 5</v>
          </cell>
          <cell r="X18600" t="str">
            <v>SP INT 5</v>
          </cell>
        </row>
        <row r="18601">
          <cell r="B18601">
            <v>2</v>
          </cell>
          <cell r="K18601" t="str">
            <v>SALÁRIOS, ENCARGOS E BENEFÍCIOS</v>
          </cell>
          <cell r="O18601">
            <v>-1</v>
          </cell>
          <cell r="Q18601">
            <v>46054</v>
          </cell>
          <cell r="W18601" t="str">
            <v>SP INT 6</v>
          </cell>
          <cell r="X18601" t="str">
            <v>SP INT 6</v>
          </cell>
        </row>
        <row r="18602">
          <cell r="B18602">
            <v>2</v>
          </cell>
          <cell r="K18602" t="str">
            <v>SALÁRIOS, ENCARGOS E BENEFÍCIOS</v>
          </cell>
          <cell r="O18602">
            <v>-1</v>
          </cell>
          <cell r="Q18602">
            <v>46054</v>
          </cell>
          <cell r="W18602" t="str">
            <v>SP INT 6</v>
          </cell>
          <cell r="X18602" t="str">
            <v>SP INT 6</v>
          </cell>
        </row>
        <row r="18603">
          <cell r="B18603">
            <v>2</v>
          </cell>
          <cell r="K18603" t="str">
            <v>SALÁRIOS, ENCARGOS E BENEFÍCIOS</v>
          </cell>
          <cell r="O18603">
            <v>-1</v>
          </cell>
          <cell r="Q18603">
            <v>46054</v>
          </cell>
          <cell r="W18603" t="str">
            <v>SP INT 6</v>
          </cell>
          <cell r="X18603" t="str">
            <v>SP INT 6</v>
          </cell>
        </row>
        <row r="18604">
          <cell r="B18604">
            <v>2</v>
          </cell>
          <cell r="K18604" t="str">
            <v>SALÁRIOS, ENCARGOS E BENEFÍCIOS</v>
          </cell>
          <cell r="O18604">
            <v>-1</v>
          </cell>
          <cell r="Q18604">
            <v>46054</v>
          </cell>
          <cell r="W18604" t="str">
            <v>SP INT 6</v>
          </cell>
          <cell r="X18604" t="str">
            <v>SP INT 6</v>
          </cell>
        </row>
        <row r="18605">
          <cell r="B18605">
            <v>2</v>
          </cell>
          <cell r="K18605" t="str">
            <v>SALÁRIOS, ENCARGOS E BENEFÍCIOS</v>
          </cell>
          <cell r="O18605">
            <v>-1</v>
          </cell>
          <cell r="Q18605">
            <v>46054</v>
          </cell>
          <cell r="W18605" t="str">
            <v>SP INT 6</v>
          </cell>
          <cell r="X18605" t="str">
            <v>SP INT 6</v>
          </cell>
        </row>
        <row r="18606">
          <cell r="B18606">
            <v>2</v>
          </cell>
          <cell r="K18606" t="str">
            <v>SALÁRIOS, ENCARGOS E BENEFÍCIOS</v>
          </cell>
          <cell r="O18606">
            <v>-1</v>
          </cell>
          <cell r="Q18606">
            <v>46054</v>
          </cell>
          <cell r="W18606" t="str">
            <v>SP INT 6</v>
          </cell>
          <cell r="X18606" t="str">
            <v>SP INT 6</v>
          </cell>
        </row>
        <row r="18607">
          <cell r="B18607">
            <v>2</v>
          </cell>
          <cell r="K18607" t="str">
            <v>SALÁRIOS, ENCARGOS E BENEFÍCIOS</v>
          </cell>
          <cell r="O18607">
            <v>-1</v>
          </cell>
          <cell r="Q18607">
            <v>46054</v>
          </cell>
          <cell r="W18607" t="str">
            <v>SP INT 6</v>
          </cell>
          <cell r="X18607" t="str">
            <v>SP INT 6</v>
          </cell>
        </row>
        <row r="18608">
          <cell r="B18608">
            <v>2</v>
          </cell>
          <cell r="K18608" t="str">
            <v>SALÁRIOS, ENCARGOS E BENEFÍCIOS</v>
          </cell>
          <cell r="O18608">
            <v>-1</v>
          </cell>
          <cell r="Q18608">
            <v>46054</v>
          </cell>
          <cell r="W18608" t="str">
            <v>SP INT 6</v>
          </cell>
          <cell r="X18608" t="str">
            <v>SP INT 6</v>
          </cell>
        </row>
        <row r="18609">
          <cell r="B18609">
            <v>2</v>
          </cell>
          <cell r="K18609" t="str">
            <v>SALÁRIOS, ENCARGOS E BENEFÍCIOS</v>
          </cell>
          <cell r="O18609">
            <v>-1</v>
          </cell>
          <cell r="Q18609">
            <v>46054</v>
          </cell>
          <cell r="W18609" t="str">
            <v>SP INT 6</v>
          </cell>
          <cell r="X18609" t="str">
            <v>SP INT 6</v>
          </cell>
        </row>
        <row r="18610">
          <cell r="B18610">
            <v>2</v>
          </cell>
          <cell r="K18610" t="str">
            <v>SALÁRIOS, ENCARGOS E BENEFÍCIOS</v>
          </cell>
          <cell r="O18610">
            <v>-1</v>
          </cell>
          <cell r="Q18610">
            <v>46054</v>
          </cell>
          <cell r="W18610" t="str">
            <v>SP INT 6</v>
          </cell>
          <cell r="X18610" t="str">
            <v>SP INT 6</v>
          </cell>
        </row>
        <row r="18611">
          <cell r="B18611">
            <v>2</v>
          </cell>
          <cell r="K18611" t="str">
            <v>SALÁRIOS, ENCARGOS E BENEFÍCIOS</v>
          </cell>
          <cell r="O18611">
            <v>-1</v>
          </cell>
          <cell r="Q18611">
            <v>46054</v>
          </cell>
          <cell r="W18611" t="str">
            <v>SP INT 6</v>
          </cell>
          <cell r="X18611" t="str">
            <v>SP INT 6</v>
          </cell>
        </row>
        <row r="18612">
          <cell r="B18612">
            <v>2</v>
          </cell>
          <cell r="K18612" t="str">
            <v>SALÁRIOS, ENCARGOS E BENEFÍCIOS</v>
          </cell>
          <cell r="O18612">
            <v>-1</v>
          </cell>
          <cell r="Q18612">
            <v>46054</v>
          </cell>
          <cell r="W18612" t="str">
            <v>SP INT 6</v>
          </cell>
          <cell r="X18612" t="str">
            <v>SP INT 6</v>
          </cell>
        </row>
        <row r="18613">
          <cell r="B18613">
            <v>2</v>
          </cell>
          <cell r="K18613" t="str">
            <v>SALÁRIOS, ENCARGOS E BENEFÍCIOS</v>
          </cell>
          <cell r="O18613">
            <v>-1</v>
          </cell>
          <cell r="Q18613">
            <v>46054</v>
          </cell>
          <cell r="W18613" t="str">
            <v>SP INT 6</v>
          </cell>
          <cell r="X18613" t="str">
            <v>SP INT 6</v>
          </cell>
        </row>
        <row r="18614">
          <cell r="B18614">
            <v>2</v>
          </cell>
          <cell r="K18614" t="str">
            <v>SALÁRIOS, ENCARGOS E BENEFÍCIOS</v>
          </cell>
          <cell r="O18614">
            <v>-1</v>
          </cell>
          <cell r="Q18614">
            <v>46054</v>
          </cell>
          <cell r="W18614" t="str">
            <v>SP INT 6</v>
          </cell>
          <cell r="X18614" t="str">
            <v>SP INT 6</v>
          </cell>
        </row>
        <row r="18615">
          <cell r="B18615">
            <v>2</v>
          </cell>
          <cell r="K18615" t="str">
            <v>SALÁRIOS, ENCARGOS E BENEFÍCIOS</v>
          </cell>
          <cell r="O18615">
            <v>-1</v>
          </cell>
          <cell r="Q18615">
            <v>46054</v>
          </cell>
          <cell r="W18615" t="str">
            <v>SP INT 6</v>
          </cell>
          <cell r="X18615" t="str">
            <v>SP INT 6</v>
          </cell>
        </row>
        <row r="18616">
          <cell r="B18616">
            <v>2</v>
          </cell>
          <cell r="K18616" t="str">
            <v>SALÁRIOS, ENCARGOS E BENEFÍCIOS</v>
          </cell>
          <cell r="O18616">
            <v>-1</v>
          </cell>
          <cell r="Q18616">
            <v>46054</v>
          </cell>
          <cell r="W18616" t="str">
            <v>SP INT 6</v>
          </cell>
          <cell r="X18616" t="str">
            <v>SP INT 6</v>
          </cell>
        </row>
        <row r="18617">
          <cell r="B18617">
            <v>2</v>
          </cell>
          <cell r="K18617" t="str">
            <v>SALÁRIOS, ENCARGOS E BENEFÍCIOS</v>
          </cell>
          <cell r="O18617">
            <v>-1</v>
          </cell>
          <cell r="Q18617">
            <v>46054</v>
          </cell>
          <cell r="W18617" t="str">
            <v>SP INT 6</v>
          </cell>
          <cell r="X18617" t="str">
            <v>SP INT 6</v>
          </cell>
        </row>
        <row r="18618">
          <cell r="B18618">
            <v>2</v>
          </cell>
          <cell r="K18618" t="str">
            <v>SALÁRIOS, ENCARGOS E BENEFÍCIOS</v>
          </cell>
          <cell r="O18618">
            <v>-1</v>
          </cell>
          <cell r="Q18618">
            <v>46054</v>
          </cell>
          <cell r="W18618" t="str">
            <v>SP INT 6</v>
          </cell>
          <cell r="X18618" t="str">
            <v>SP INT 6</v>
          </cell>
        </row>
        <row r="18619">
          <cell r="B18619">
            <v>2</v>
          </cell>
          <cell r="K18619" t="str">
            <v>SALÁRIOS, ENCARGOS E BENEFÍCIOS</v>
          </cell>
          <cell r="O18619">
            <v>-1</v>
          </cell>
          <cell r="Q18619">
            <v>46054</v>
          </cell>
          <cell r="W18619" t="str">
            <v>SP INT 6</v>
          </cell>
          <cell r="X18619" t="str">
            <v>SP INT 6</v>
          </cell>
        </row>
        <row r="18620">
          <cell r="B18620">
            <v>2</v>
          </cell>
          <cell r="K18620" t="str">
            <v>SALÁRIOS, ENCARGOS E BENEFÍCIOS</v>
          </cell>
          <cell r="O18620">
            <v>-1</v>
          </cell>
          <cell r="Q18620">
            <v>46054</v>
          </cell>
          <cell r="W18620" t="str">
            <v>SP INT 6</v>
          </cell>
          <cell r="X18620" t="str">
            <v>SP INT 6</v>
          </cell>
        </row>
        <row r="18621">
          <cell r="B18621">
            <v>2</v>
          </cell>
          <cell r="K18621" t="str">
            <v>SALÁRIOS, ENCARGOS E BENEFÍCIOS</v>
          </cell>
          <cell r="O18621">
            <v>-1</v>
          </cell>
          <cell r="Q18621">
            <v>46054</v>
          </cell>
          <cell r="W18621" t="str">
            <v>SP INT 6</v>
          </cell>
          <cell r="X18621" t="str">
            <v>SP INT 6</v>
          </cell>
        </row>
        <row r="18622">
          <cell r="B18622">
            <v>2</v>
          </cell>
          <cell r="K18622" t="str">
            <v>SALÁRIOS, ENCARGOS E BENEFÍCIOS</v>
          </cell>
          <cell r="O18622">
            <v>-1</v>
          </cell>
          <cell r="Q18622">
            <v>46054</v>
          </cell>
          <cell r="W18622" t="str">
            <v>SP INT 6</v>
          </cell>
          <cell r="X18622" t="str">
            <v>SP INT 6</v>
          </cell>
        </row>
        <row r="18623">
          <cell r="B18623">
            <v>2</v>
          </cell>
          <cell r="K18623" t="str">
            <v>SALÁRIOS, ENCARGOS E BENEFÍCIOS</v>
          </cell>
          <cell r="O18623">
            <v>-1</v>
          </cell>
          <cell r="Q18623">
            <v>46054</v>
          </cell>
          <cell r="W18623" t="str">
            <v>SP INT 6</v>
          </cell>
          <cell r="X18623" t="str">
            <v>SP INT 6</v>
          </cell>
        </row>
        <row r="18624">
          <cell r="B18624">
            <v>2</v>
          </cell>
          <cell r="K18624" t="str">
            <v>SALÁRIOS, ENCARGOS E BENEFÍCIOS</v>
          </cell>
          <cell r="O18624">
            <v>-1</v>
          </cell>
          <cell r="Q18624">
            <v>46054</v>
          </cell>
          <cell r="W18624" t="str">
            <v>SP INT 6</v>
          </cell>
          <cell r="X18624" t="str">
            <v>SP INT 6</v>
          </cell>
        </row>
        <row r="18625">
          <cell r="B18625">
            <v>2</v>
          </cell>
          <cell r="K18625" t="str">
            <v>SALÁRIOS, ENCARGOS E BENEFÍCIOS</v>
          </cell>
          <cell r="O18625">
            <v>-1</v>
          </cell>
          <cell r="Q18625">
            <v>46054</v>
          </cell>
          <cell r="W18625" t="str">
            <v>SP INT 6</v>
          </cell>
          <cell r="X18625" t="str">
            <v>SP INT 6</v>
          </cell>
        </row>
        <row r="18626">
          <cell r="B18626">
            <v>2</v>
          </cell>
          <cell r="K18626" t="str">
            <v>SALÁRIOS, ENCARGOS E BENEFÍCIOS</v>
          </cell>
          <cell r="O18626">
            <v>-1</v>
          </cell>
          <cell r="Q18626">
            <v>46054</v>
          </cell>
          <cell r="W18626" t="str">
            <v>SP INT 6</v>
          </cell>
          <cell r="X18626" t="str">
            <v>SP INT 6</v>
          </cell>
        </row>
        <row r="18627">
          <cell r="B18627">
            <v>2</v>
          </cell>
          <cell r="K18627" t="str">
            <v>SALÁRIOS, ENCARGOS E BENEFÍCIOS</v>
          </cell>
          <cell r="O18627">
            <v>-1</v>
          </cell>
          <cell r="Q18627">
            <v>46054</v>
          </cell>
          <cell r="W18627" t="str">
            <v>SP INT 6</v>
          </cell>
          <cell r="X18627" t="str">
            <v>SP INT 6</v>
          </cell>
        </row>
        <row r="18628">
          <cell r="B18628">
            <v>2</v>
          </cell>
          <cell r="K18628" t="str">
            <v>SALÁRIOS, ENCARGOS E BENEFÍCIOS</v>
          </cell>
          <cell r="O18628">
            <v>-1</v>
          </cell>
          <cell r="Q18628">
            <v>46054</v>
          </cell>
          <cell r="W18628" t="str">
            <v>SP INT 6</v>
          </cell>
          <cell r="X18628" t="str">
            <v>SP INT 6</v>
          </cell>
        </row>
        <row r="18629">
          <cell r="B18629">
            <v>2</v>
          </cell>
          <cell r="K18629" t="str">
            <v>SALÁRIOS, ENCARGOS E BENEFÍCIOS</v>
          </cell>
          <cell r="O18629">
            <v>-1</v>
          </cell>
          <cell r="Q18629">
            <v>46054</v>
          </cell>
          <cell r="W18629" t="str">
            <v>SP INT 6</v>
          </cell>
          <cell r="X18629" t="str">
            <v>SP INT 6</v>
          </cell>
        </row>
        <row r="18630">
          <cell r="B18630">
            <v>2</v>
          </cell>
          <cell r="K18630" t="str">
            <v>SALÁRIOS, ENCARGOS E BENEFÍCIOS</v>
          </cell>
          <cell r="O18630">
            <v>-1</v>
          </cell>
          <cell r="Q18630">
            <v>46054</v>
          </cell>
          <cell r="W18630" t="str">
            <v>SP INT 6</v>
          </cell>
          <cell r="X18630" t="str">
            <v>SP INT 6</v>
          </cell>
        </row>
        <row r="18631">
          <cell r="B18631">
            <v>2</v>
          </cell>
          <cell r="K18631" t="str">
            <v>SALÁRIOS, ENCARGOS E BENEFÍCIOS</v>
          </cell>
          <cell r="O18631">
            <v>-1</v>
          </cell>
          <cell r="Q18631">
            <v>46054</v>
          </cell>
          <cell r="W18631" t="str">
            <v>SP INT 6</v>
          </cell>
          <cell r="X18631" t="str">
            <v>SP INT 6</v>
          </cell>
        </row>
        <row r="18632">
          <cell r="B18632">
            <v>2</v>
          </cell>
          <cell r="K18632" t="str">
            <v>SALÁRIOS, ENCARGOS E BENEFÍCIOS</v>
          </cell>
          <cell r="O18632">
            <v>-1</v>
          </cell>
          <cell r="Q18632">
            <v>46054</v>
          </cell>
          <cell r="W18632" t="str">
            <v>SP INT 6</v>
          </cell>
          <cell r="X18632" t="str">
            <v>SP INT 6</v>
          </cell>
        </row>
        <row r="18633">
          <cell r="B18633">
            <v>2</v>
          </cell>
          <cell r="K18633" t="str">
            <v>SALÁRIOS, ENCARGOS E BENEFÍCIOS</v>
          </cell>
          <cell r="O18633">
            <v>-1</v>
          </cell>
          <cell r="Q18633">
            <v>46054</v>
          </cell>
          <cell r="W18633" t="str">
            <v>SP INT 6</v>
          </cell>
          <cell r="X18633" t="str">
            <v>SP INT 6</v>
          </cell>
        </row>
        <row r="18634">
          <cell r="B18634">
            <v>2</v>
          </cell>
          <cell r="K18634" t="str">
            <v>SALÁRIOS, ENCARGOS E BENEFÍCIOS</v>
          </cell>
          <cell r="O18634">
            <v>-1</v>
          </cell>
          <cell r="Q18634">
            <v>46054</v>
          </cell>
          <cell r="W18634" t="str">
            <v>SP INT 6</v>
          </cell>
          <cell r="X18634" t="str">
            <v>SP INT 6</v>
          </cell>
        </row>
        <row r="18635">
          <cell r="B18635">
            <v>2</v>
          </cell>
          <cell r="K18635" t="str">
            <v>SALÁRIOS, ENCARGOS E BENEFÍCIOS</v>
          </cell>
          <cell r="O18635">
            <v>-1</v>
          </cell>
          <cell r="Q18635">
            <v>46054</v>
          </cell>
          <cell r="W18635" t="str">
            <v>SP INT 6</v>
          </cell>
          <cell r="X18635" t="str">
            <v>SP INT 6</v>
          </cell>
        </row>
        <row r="18636">
          <cell r="B18636">
            <v>2</v>
          </cell>
          <cell r="K18636" t="str">
            <v>SALÁRIOS, ENCARGOS E BENEFÍCIOS</v>
          </cell>
          <cell r="O18636">
            <v>-1</v>
          </cell>
          <cell r="Q18636">
            <v>46054</v>
          </cell>
          <cell r="W18636" t="str">
            <v>SENSIA CP</v>
          </cell>
          <cell r="X18636" t="str">
            <v>SENSIA</v>
          </cell>
        </row>
        <row r="18637">
          <cell r="B18637">
            <v>2</v>
          </cell>
          <cell r="K18637" t="str">
            <v>SALÁRIOS, ENCARGOS E BENEFÍCIOS</v>
          </cell>
          <cell r="O18637">
            <v>-1</v>
          </cell>
          <cell r="Q18637">
            <v>46054</v>
          </cell>
          <cell r="W18637" t="str">
            <v>SENSIA CP</v>
          </cell>
          <cell r="X18637" t="str">
            <v>SENSIA</v>
          </cell>
        </row>
        <row r="18638">
          <cell r="B18638">
            <v>2</v>
          </cell>
          <cell r="K18638" t="str">
            <v>SALÁRIOS, ENCARGOS E BENEFÍCIOS</v>
          </cell>
          <cell r="O18638">
            <v>-1</v>
          </cell>
          <cell r="Q18638">
            <v>46054</v>
          </cell>
          <cell r="W18638" t="str">
            <v>SENSIA CP</v>
          </cell>
          <cell r="X18638" t="str">
            <v>SENSIA</v>
          </cell>
        </row>
        <row r="18639">
          <cell r="B18639">
            <v>2</v>
          </cell>
          <cell r="K18639" t="str">
            <v>SALÁRIOS, ENCARGOS E BENEFÍCIOS</v>
          </cell>
          <cell r="O18639">
            <v>-1</v>
          </cell>
          <cell r="Q18639">
            <v>46054</v>
          </cell>
          <cell r="W18639" t="str">
            <v>SENSIA CP</v>
          </cell>
          <cell r="X18639" t="str">
            <v>SENSIA</v>
          </cell>
        </row>
        <row r="18640">
          <cell r="B18640">
            <v>2</v>
          </cell>
          <cell r="K18640" t="str">
            <v>SALÁRIOS, ENCARGOS E BENEFÍCIOS</v>
          </cell>
          <cell r="O18640">
            <v>-1</v>
          </cell>
          <cell r="Q18640">
            <v>46054</v>
          </cell>
          <cell r="W18640" t="str">
            <v>SENSIA CP</v>
          </cell>
          <cell r="X18640" t="str">
            <v>SENSIA</v>
          </cell>
        </row>
        <row r="18641">
          <cell r="B18641">
            <v>2</v>
          </cell>
          <cell r="K18641" t="str">
            <v>SALÁRIOS, ENCARGOS E BENEFÍCIOS</v>
          </cell>
          <cell r="O18641">
            <v>-1</v>
          </cell>
          <cell r="Q18641">
            <v>46054</v>
          </cell>
          <cell r="W18641" t="str">
            <v>SENSIA CP</v>
          </cell>
          <cell r="X18641" t="str">
            <v>SENSIA</v>
          </cell>
        </row>
        <row r="18642">
          <cell r="B18642">
            <v>2</v>
          </cell>
          <cell r="K18642" t="str">
            <v>SALÁRIOS, ENCARGOS E BENEFÍCIOS</v>
          </cell>
          <cell r="O18642">
            <v>-1</v>
          </cell>
          <cell r="Q18642">
            <v>46054</v>
          </cell>
          <cell r="W18642" t="str">
            <v>SENSIA CP</v>
          </cell>
          <cell r="X18642" t="str">
            <v>SENSIA</v>
          </cell>
        </row>
        <row r="18643">
          <cell r="B18643">
            <v>2</v>
          </cell>
          <cell r="K18643" t="str">
            <v>SALÁRIOS, ENCARGOS E BENEFÍCIOS</v>
          </cell>
          <cell r="O18643">
            <v>-1</v>
          </cell>
          <cell r="Q18643">
            <v>46054</v>
          </cell>
          <cell r="W18643" t="str">
            <v>SENSIA CP</v>
          </cell>
          <cell r="X18643" t="str">
            <v>SENSIA</v>
          </cell>
        </row>
        <row r="18644">
          <cell r="B18644">
            <v>2</v>
          </cell>
          <cell r="K18644" t="str">
            <v>SALÁRIOS, ENCARGOS E BENEFÍCIOS</v>
          </cell>
          <cell r="O18644">
            <v>-1</v>
          </cell>
          <cell r="Q18644">
            <v>46054</v>
          </cell>
          <cell r="W18644" t="str">
            <v>SENSIA CP</v>
          </cell>
          <cell r="X18644" t="str">
            <v>SENSIA</v>
          </cell>
        </row>
        <row r="18645">
          <cell r="B18645">
            <v>2</v>
          </cell>
          <cell r="K18645" t="str">
            <v>SALÁRIOS, ENCARGOS E BENEFÍCIOS</v>
          </cell>
          <cell r="O18645">
            <v>-1</v>
          </cell>
          <cell r="Q18645">
            <v>46054</v>
          </cell>
          <cell r="W18645" t="str">
            <v>SENSIA CP</v>
          </cell>
          <cell r="X18645" t="str">
            <v>SENSIA</v>
          </cell>
        </row>
        <row r="18646">
          <cell r="B18646">
            <v>2</v>
          </cell>
          <cell r="K18646" t="str">
            <v>SALÁRIOS, ENCARGOS E BENEFÍCIOS</v>
          </cell>
          <cell r="O18646">
            <v>-1</v>
          </cell>
          <cell r="Q18646">
            <v>46054</v>
          </cell>
          <cell r="W18646" t="str">
            <v>SENSIA RP</v>
          </cell>
          <cell r="X18646" t="str">
            <v>SENSIA</v>
          </cell>
        </row>
        <row r="18647">
          <cell r="B18647">
            <v>2</v>
          </cell>
          <cell r="K18647" t="str">
            <v>SALÁRIOS, ENCARGOS E BENEFÍCIOS</v>
          </cell>
          <cell r="O18647">
            <v>-1</v>
          </cell>
          <cell r="Q18647">
            <v>46054</v>
          </cell>
          <cell r="W18647" t="str">
            <v>SENSIA RP</v>
          </cell>
          <cell r="X18647" t="str">
            <v>SENSIA</v>
          </cell>
        </row>
        <row r="18648">
          <cell r="B18648">
            <v>2</v>
          </cell>
          <cell r="K18648" t="str">
            <v>SALÁRIOS, ENCARGOS E BENEFÍCIOS</v>
          </cell>
          <cell r="O18648">
            <v>-1</v>
          </cell>
          <cell r="Q18648">
            <v>46054</v>
          </cell>
          <cell r="W18648" t="str">
            <v>SENSIA RP</v>
          </cell>
          <cell r="X18648" t="str">
            <v>SENSIA</v>
          </cell>
        </row>
        <row r="18649">
          <cell r="B18649">
            <v>3</v>
          </cell>
          <cell r="K18649" t="str">
            <v>SALÁRIOS, ENCARGOS E BENEFÍCIOS</v>
          </cell>
          <cell r="O18649">
            <v>-1</v>
          </cell>
          <cell r="Q18649">
            <v>46082</v>
          </cell>
          <cell r="W18649" t="str">
            <v>SP INT 1</v>
          </cell>
          <cell r="X18649" t="str">
            <v>SP INT 1</v>
          </cell>
        </row>
        <row r="18650">
          <cell r="B18650">
            <v>3</v>
          </cell>
          <cell r="K18650" t="str">
            <v>SERVIÇOS</v>
          </cell>
          <cell r="O18650">
            <v>-1</v>
          </cell>
          <cell r="Q18650">
            <v>46082</v>
          </cell>
          <cell r="W18650" t="str">
            <v>SP INT 1</v>
          </cell>
          <cell r="X18650" t="str">
            <v>SP INT 1</v>
          </cell>
        </row>
        <row r="18651">
          <cell r="B18651">
            <v>3</v>
          </cell>
          <cell r="K18651" t="str">
            <v>SALÁRIOS, ENCARGOS E BENEFÍCIOS</v>
          </cell>
          <cell r="O18651">
            <v>-1</v>
          </cell>
          <cell r="Q18651">
            <v>46082</v>
          </cell>
          <cell r="W18651" t="str">
            <v>SP INT 1</v>
          </cell>
          <cell r="X18651" t="str">
            <v>SP INT 1</v>
          </cell>
        </row>
        <row r="18652">
          <cell r="B18652">
            <v>3</v>
          </cell>
          <cell r="K18652" t="str">
            <v>SERVIÇOS</v>
          </cell>
          <cell r="O18652">
            <v>-1</v>
          </cell>
          <cell r="Q18652">
            <v>46082</v>
          </cell>
          <cell r="W18652" t="str">
            <v>SP INT 1</v>
          </cell>
          <cell r="X18652" t="str">
            <v>SP INT 1</v>
          </cell>
        </row>
        <row r="18653">
          <cell r="B18653">
            <v>3</v>
          </cell>
          <cell r="K18653" t="str">
            <v>SERVIÇOS</v>
          </cell>
          <cell r="O18653">
            <v>-1</v>
          </cell>
          <cell r="Q18653">
            <v>46082</v>
          </cell>
          <cell r="W18653" t="str">
            <v>SP INT 1</v>
          </cell>
          <cell r="X18653" t="str">
            <v>SP INT 1</v>
          </cell>
        </row>
        <row r="18654">
          <cell r="B18654">
            <v>3</v>
          </cell>
          <cell r="K18654" t="str">
            <v>SERVIÇOS</v>
          </cell>
          <cell r="O18654">
            <v>-1</v>
          </cell>
          <cell r="Q18654">
            <v>46082</v>
          </cell>
          <cell r="W18654" t="str">
            <v>SP INT 1</v>
          </cell>
          <cell r="X18654" t="str">
            <v>SP INT 1</v>
          </cell>
        </row>
        <row r="18655">
          <cell r="B18655">
            <v>3</v>
          </cell>
          <cell r="K18655" t="str">
            <v>SALÁRIOS, ENCARGOS E BENEFÍCIOS</v>
          </cell>
          <cell r="O18655">
            <v>-1</v>
          </cell>
          <cell r="Q18655">
            <v>46082</v>
          </cell>
          <cell r="W18655" t="str">
            <v>SP INT 1</v>
          </cell>
          <cell r="X18655" t="str">
            <v>SP INT 1</v>
          </cell>
        </row>
        <row r="18656">
          <cell r="B18656">
            <v>3</v>
          </cell>
          <cell r="K18656" t="str">
            <v>SALÁRIOS, ENCARGOS E BENEFÍCIOS</v>
          </cell>
          <cell r="O18656">
            <v>-1</v>
          </cell>
          <cell r="Q18656">
            <v>46082</v>
          </cell>
          <cell r="W18656" t="str">
            <v>SP INT 1</v>
          </cell>
          <cell r="X18656" t="str">
            <v>SP INT 1</v>
          </cell>
        </row>
        <row r="18657">
          <cell r="B18657">
            <v>3</v>
          </cell>
          <cell r="K18657" t="str">
            <v>SALÁRIOS, ENCARGOS E BENEFÍCIOS</v>
          </cell>
          <cell r="O18657">
            <v>-1</v>
          </cell>
          <cell r="Q18657">
            <v>46082</v>
          </cell>
          <cell r="W18657" t="str">
            <v>SP INT 1</v>
          </cell>
          <cell r="X18657" t="str">
            <v>SP INT 1</v>
          </cell>
        </row>
        <row r="18658">
          <cell r="B18658">
            <v>3</v>
          </cell>
          <cell r="K18658" t="str">
            <v>SALÁRIOS, ENCARGOS E BENEFÍCIOS</v>
          </cell>
          <cell r="O18658">
            <v>-1</v>
          </cell>
          <cell r="Q18658">
            <v>46082</v>
          </cell>
          <cell r="W18658" t="str">
            <v>SP INT 1</v>
          </cell>
          <cell r="X18658" t="str">
            <v>SP INT 1</v>
          </cell>
        </row>
        <row r="18659">
          <cell r="B18659">
            <v>3</v>
          </cell>
          <cell r="K18659" t="str">
            <v>SALÁRIOS, ENCARGOS E BENEFÍCIOS</v>
          </cell>
          <cell r="O18659">
            <v>-1</v>
          </cell>
          <cell r="Q18659">
            <v>46082</v>
          </cell>
          <cell r="W18659" t="str">
            <v>SP INT 1</v>
          </cell>
          <cell r="X18659" t="str">
            <v>SP INT 1</v>
          </cell>
        </row>
        <row r="18660">
          <cell r="B18660">
            <v>3</v>
          </cell>
          <cell r="K18660" t="str">
            <v>SALÁRIOS, ENCARGOS E BENEFÍCIOS</v>
          </cell>
          <cell r="O18660">
            <v>-1</v>
          </cell>
          <cell r="Q18660">
            <v>46082</v>
          </cell>
          <cell r="W18660" t="str">
            <v>SP INT 1</v>
          </cell>
          <cell r="X18660" t="str">
            <v>SP INT 1</v>
          </cell>
        </row>
        <row r="18661">
          <cell r="B18661">
            <v>3</v>
          </cell>
          <cell r="K18661" t="str">
            <v>SALÁRIOS, ENCARGOS E BENEFÍCIOS</v>
          </cell>
          <cell r="O18661">
            <v>-1</v>
          </cell>
          <cell r="Q18661">
            <v>46082</v>
          </cell>
          <cell r="W18661" t="str">
            <v>SP INT 1</v>
          </cell>
          <cell r="X18661" t="str">
            <v>SP INT 1</v>
          </cell>
        </row>
        <row r="18662">
          <cell r="B18662">
            <v>3</v>
          </cell>
          <cell r="K18662" t="str">
            <v>SALÁRIOS, ENCARGOS E BENEFÍCIOS</v>
          </cell>
          <cell r="O18662">
            <v>-1</v>
          </cell>
          <cell r="Q18662">
            <v>46082</v>
          </cell>
          <cell r="W18662" t="str">
            <v>SP INT 1</v>
          </cell>
          <cell r="X18662" t="str">
            <v>SP INT 1</v>
          </cell>
        </row>
        <row r="18663">
          <cell r="B18663">
            <v>3</v>
          </cell>
          <cell r="K18663" t="str">
            <v>VIAGEM E LOGÍSTICA</v>
          </cell>
          <cell r="O18663">
            <v>-1</v>
          </cell>
          <cell r="Q18663">
            <v>46082</v>
          </cell>
          <cell r="W18663" t="str">
            <v>SP INT 1</v>
          </cell>
          <cell r="X18663" t="str">
            <v>SP INT 1</v>
          </cell>
        </row>
        <row r="18664">
          <cell r="B18664">
            <v>3</v>
          </cell>
          <cell r="K18664" t="str">
            <v>SALÁRIOS, ENCARGOS E BENEFÍCIOS</v>
          </cell>
          <cell r="O18664">
            <v>-1</v>
          </cell>
          <cell r="Q18664">
            <v>46082</v>
          </cell>
          <cell r="W18664" t="str">
            <v>SP INT 1</v>
          </cell>
          <cell r="X18664" t="str">
            <v>SP INT 1</v>
          </cell>
        </row>
        <row r="18665">
          <cell r="B18665">
            <v>3</v>
          </cell>
          <cell r="K18665" t="str">
            <v>SALÁRIOS, ENCARGOS E BENEFÍCIOS</v>
          </cell>
          <cell r="O18665">
            <v>-1</v>
          </cell>
          <cell r="Q18665">
            <v>46082</v>
          </cell>
          <cell r="W18665" t="str">
            <v>SP INT 1</v>
          </cell>
          <cell r="X18665" t="str">
            <v>SP INT 1</v>
          </cell>
        </row>
        <row r="18666">
          <cell r="B18666">
            <v>3</v>
          </cell>
          <cell r="K18666" t="str">
            <v>SALÁRIOS, ENCARGOS E BENEFÍCIOS</v>
          </cell>
          <cell r="O18666">
            <v>-1</v>
          </cell>
          <cell r="Q18666">
            <v>46082</v>
          </cell>
          <cell r="W18666" t="str">
            <v>SP INT 1</v>
          </cell>
          <cell r="X18666" t="str">
            <v>SP INT 1</v>
          </cell>
        </row>
        <row r="18667">
          <cell r="B18667">
            <v>3</v>
          </cell>
          <cell r="K18667" t="str">
            <v>SALÁRIOS, ENCARGOS E BENEFÍCIOS</v>
          </cell>
          <cell r="O18667">
            <v>-1</v>
          </cell>
          <cell r="Q18667">
            <v>46082</v>
          </cell>
          <cell r="W18667" t="str">
            <v>SP INT 1</v>
          </cell>
          <cell r="X18667" t="str">
            <v>SP INT 1</v>
          </cell>
        </row>
        <row r="18668">
          <cell r="B18668">
            <v>3</v>
          </cell>
          <cell r="K18668" t="str">
            <v>SALÁRIOS, ENCARGOS E BENEFÍCIOS</v>
          </cell>
          <cell r="O18668">
            <v>-1</v>
          </cell>
          <cell r="Q18668">
            <v>46082</v>
          </cell>
          <cell r="W18668" t="str">
            <v>SP INT 1</v>
          </cell>
          <cell r="X18668" t="str">
            <v>SP INT 1</v>
          </cell>
        </row>
        <row r="18669">
          <cell r="B18669">
            <v>3</v>
          </cell>
          <cell r="K18669" t="str">
            <v>SALÁRIOS, ENCARGOS E BENEFÍCIOS</v>
          </cell>
          <cell r="O18669">
            <v>-1</v>
          </cell>
          <cell r="Q18669">
            <v>46082</v>
          </cell>
          <cell r="W18669" t="str">
            <v>SP INT 1</v>
          </cell>
          <cell r="X18669" t="str">
            <v>SP INT 1</v>
          </cell>
        </row>
        <row r="18670">
          <cell r="B18670">
            <v>3</v>
          </cell>
          <cell r="K18670" t="str">
            <v>SALÁRIOS, ENCARGOS E BENEFÍCIOS</v>
          </cell>
          <cell r="O18670">
            <v>-1</v>
          </cell>
          <cell r="Q18670">
            <v>46082</v>
          </cell>
          <cell r="W18670" t="str">
            <v>SP INT 1</v>
          </cell>
          <cell r="X18670" t="str">
            <v>SP INT 1</v>
          </cell>
        </row>
        <row r="18671">
          <cell r="B18671">
            <v>3</v>
          </cell>
          <cell r="K18671" t="str">
            <v>SALÁRIOS, ENCARGOS E BENEFÍCIOS</v>
          </cell>
          <cell r="O18671">
            <v>-1</v>
          </cell>
          <cell r="Q18671">
            <v>46082</v>
          </cell>
          <cell r="W18671" t="str">
            <v>SP INT 1</v>
          </cell>
          <cell r="X18671" t="str">
            <v>SP INT 1</v>
          </cell>
        </row>
        <row r="18672">
          <cell r="B18672">
            <v>3</v>
          </cell>
          <cell r="K18672" t="str">
            <v>SALÁRIOS, ENCARGOS E BENEFÍCIOS</v>
          </cell>
          <cell r="O18672">
            <v>-1</v>
          </cell>
          <cell r="Q18672">
            <v>46082</v>
          </cell>
          <cell r="W18672" t="str">
            <v>SP INT 1</v>
          </cell>
          <cell r="X18672" t="str">
            <v>SP INT 1</v>
          </cell>
        </row>
        <row r="18673">
          <cell r="B18673">
            <v>3</v>
          </cell>
          <cell r="K18673" t="str">
            <v>SALÁRIOS, ENCARGOS E BENEFÍCIOS</v>
          </cell>
          <cell r="O18673">
            <v>-1</v>
          </cell>
          <cell r="Q18673">
            <v>46082</v>
          </cell>
          <cell r="W18673" t="str">
            <v>SP INT 1</v>
          </cell>
          <cell r="X18673" t="str">
            <v>SP INT 1</v>
          </cell>
        </row>
        <row r="18674">
          <cell r="B18674">
            <v>3</v>
          </cell>
          <cell r="K18674" t="str">
            <v>SALÁRIOS, ENCARGOS E BENEFÍCIOS</v>
          </cell>
          <cell r="O18674">
            <v>-1</v>
          </cell>
          <cell r="Q18674">
            <v>46082</v>
          </cell>
          <cell r="W18674" t="str">
            <v>SP INT 1</v>
          </cell>
          <cell r="X18674" t="str">
            <v>SP INT 1</v>
          </cell>
        </row>
        <row r="18675">
          <cell r="B18675">
            <v>3</v>
          </cell>
          <cell r="K18675" t="str">
            <v>SALÁRIOS, ENCARGOS E BENEFÍCIOS</v>
          </cell>
          <cell r="O18675">
            <v>-1</v>
          </cell>
          <cell r="Q18675">
            <v>46082</v>
          </cell>
          <cell r="W18675" t="str">
            <v>SP INT 1</v>
          </cell>
          <cell r="X18675" t="str">
            <v>SP INT 1</v>
          </cell>
        </row>
        <row r="18676">
          <cell r="B18676">
            <v>3</v>
          </cell>
          <cell r="K18676" t="str">
            <v>SERVIÇOS</v>
          </cell>
          <cell r="O18676">
            <v>-1</v>
          </cell>
          <cell r="Q18676">
            <v>46082</v>
          </cell>
          <cell r="W18676" t="str">
            <v>SP INT 1</v>
          </cell>
          <cell r="X18676" t="str">
            <v>SP INT 1</v>
          </cell>
        </row>
        <row r="18677">
          <cell r="B18677">
            <v>3</v>
          </cell>
          <cell r="K18677" t="str">
            <v>SALÁRIOS, ENCARGOS E BENEFÍCIOS</v>
          </cell>
          <cell r="O18677">
            <v>-1</v>
          </cell>
          <cell r="Q18677">
            <v>46082</v>
          </cell>
          <cell r="W18677" t="str">
            <v>SP INT 1</v>
          </cell>
          <cell r="X18677" t="str">
            <v>SP INT 1</v>
          </cell>
        </row>
        <row r="18678">
          <cell r="B18678">
            <v>3</v>
          </cell>
          <cell r="K18678" t="str">
            <v>SALÁRIOS, ENCARGOS E BENEFÍCIOS</v>
          </cell>
          <cell r="O18678">
            <v>-1</v>
          </cell>
          <cell r="Q18678">
            <v>46082</v>
          </cell>
          <cell r="W18678" t="str">
            <v>SP INT 1</v>
          </cell>
          <cell r="X18678" t="str">
            <v>SP INT 1</v>
          </cell>
        </row>
        <row r="18679">
          <cell r="B18679">
            <v>3</v>
          </cell>
          <cell r="K18679" t="str">
            <v>SALÁRIOS, ENCARGOS E BENEFÍCIOS</v>
          </cell>
          <cell r="O18679">
            <v>-1</v>
          </cell>
          <cell r="Q18679">
            <v>46082</v>
          </cell>
          <cell r="W18679" t="str">
            <v>SP INT 1</v>
          </cell>
          <cell r="X18679" t="str">
            <v>SP INT 1</v>
          </cell>
        </row>
        <row r="18680">
          <cell r="B18680">
            <v>3</v>
          </cell>
          <cell r="K18680" t="str">
            <v>SALÁRIOS, ENCARGOS E BENEFÍCIOS</v>
          </cell>
          <cell r="O18680">
            <v>-1</v>
          </cell>
          <cell r="Q18680">
            <v>46082</v>
          </cell>
          <cell r="W18680" t="str">
            <v>SP INT 1</v>
          </cell>
          <cell r="X18680" t="str">
            <v>SP INT 1</v>
          </cell>
        </row>
        <row r="18681">
          <cell r="B18681">
            <v>3</v>
          </cell>
          <cell r="K18681" t="str">
            <v>VIAGEM E LOGÍSTICA</v>
          </cell>
          <cell r="O18681">
            <v>-1</v>
          </cell>
          <cell r="Q18681">
            <v>46082</v>
          </cell>
          <cell r="W18681" t="str">
            <v>SP INT 1</v>
          </cell>
          <cell r="X18681" t="str">
            <v>SP INT 1</v>
          </cell>
        </row>
        <row r="18682">
          <cell r="B18682">
            <v>3</v>
          </cell>
          <cell r="K18682" t="str">
            <v>SALÁRIOS, ENCARGOS E BENEFÍCIOS</v>
          </cell>
          <cell r="O18682">
            <v>-1</v>
          </cell>
          <cell r="Q18682">
            <v>46082</v>
          </cell>
          <cell r="W18682" t="str">
            <v>SP INT 1</v>
          </cell>
          <cell r="X18682" t="str">
            <v>SP INT 1</v>
          </cell>
        </row>
        <row r="18683">
          <cell r="B18683">
            <v>3</v>
          </cell>
          <cell r="K18683" t="str">
            <v>SALÁRIOS, ENCARGOS E BENEFÍCIOS</v>
          </cell>
          <cell r="O18683">
            <v>-1</v>
          </cell>
          <cell r="Q18683">
            <v>46082</v>
          </cell>
          <cell r="W18683" t="str">
            <v>SP INT 1</v>
          </cell>
          <cell r="X18683" t="str">
            <v>SP INT 1</v>
          </cell>
        </row>
        <row r="18684">
          <cell r="B18684">
            <v>3</v>
          </cell>
          <cell r="K18684" t="str">
            <v>SALÁRIOS, ENCARGOS E BENEFÍCIOS</v>
          </cell>
          <cell r="O18684">
            <v>-1</v>
          </cell>
          <cell r="Q18684">
            <v>46082</v>
          </cell>
          <cell r="W18684" t="str">
            <v>SP INT 1</v>
          </cell>
          <cell r="X18684" t="str">
            <v>SP INT 1</v>
          </cell>
        </row>
        <row r="18685">
          <cell r="B18685">
            <v>3</v>
          </cell>
          <cell r="K18685" t="str">
            <v>SALÁRIOS, ENCARGOS E BENEFÍCIOS</v>
          </cell>
          <cell r="O18685">
            <v>-1</v>
          </cell>
          <cell r="Q18685">
            <v>46082</v>
          </cell>
          <cell r="W18685" t="str">
            <v>SP INT 1</v>
          </cell>
          <cell r="X18685" t="str">
            <v>SP INT 1</v>
          </cell>
        </row>
        <row r="18686">
          <cell r="B18686">
            <v>3</v>
          </cell>
          <cell r="K18686" t="str">
            <v>SALÁRIOS, ENCARGOS E BENEFÍCIOS</v>
          </cell>
          <cell r="O18686">
            <v>-1</v>
          </cell>
          <cell r="Q18686">
            <v>46082</v>
          </cell>
          <cell r="W18686" t="str">
            <v>SP INT 1</v>
          </cell>
          <cell r="X18686" t="str">
            <v>SP INT 1</v>
          </cell>
        </row>
        <row r="18687">
          <cell r="B18687">
            <v>3</v>
          </cell>
          <cell r="K18687" t="str">
            <v>SALÁRIOS, ENCARGOS E BENEFÍCIOS</v>
          </cell>
          <cell r="O18687">
            <v>-1</v>
          </cell>
          <cell r="Q18687">
            <v>46082</v>
          </cell>
          <cell r="W18687" t="str">
            <v>SP INT 1</v>
          </cell>
          <cell r="X18687" t="str">
            <v>SP INT 1</v>
          </cell>
        </row>
        <row r="18688">
          <cell r="B18688">
            <v>3</v>
          </cell>
          <cell r="K18688" t="str">
            <v>SALÁRIOS, ENCARGOS E BENEFÍCIOS</v>
          </cell>
          <cell r="O18688">
            <v>-1</v>
          </cell>
          <cell r="Q18688">
            <v>46082</v>
          </cell>
          <cell r="W18688" t="str">
            <v>SP INT 1</v>
          </cell>
          <cell r="X18688" t="str">
            <v>SP INT 1</v>
          </cell>
        </row>
        <row r="18689">
          <cell r="B18689">
            <v>3</v>
          </cell>
          <cell r="K18689" t="str">
            <v>SALÁRIOS, ENCARGOS E BENEFÍCIOS</v>
          </cell>
          <cell r="O18689">
            <v>-1</v>
          </cell>
          <cell r="Q18689">
            <v>46082</v>
          </cell>
          <cell r="W18689" t="str">
            <v>SP INT 1</v>
          </cell>
          <cell r="X18689" t="str">
            <v>SP INT 1</v>
          </cell>
        </row>
        <row r="18690">
          <cell r="B18690">
            <v>3</v>
          </cell>
          <cell r="K18690" t="str">
            <v>SALÁRIOS, ENCARGOS E BENEFÍCIOS</v>
          </cell>
          <cell r="O18690">
            <v>-1</v>
          </cell>
          <cell r="Q18690">
            <v>46082</v>
          </cell>
          <cell r="W18690" t="str">
            <v>SP INT 1</v>
          </cell>
          <cell r="X18690" t="str">
            <v>SP INT 1</v>
          </cell>
        </row>
        <row r="18691">
          <cell r="B18691">
            <v>3</v>
          </cell>
          <cell r="K18691" t="str">
            <v>SALÁRIOS, ENCARGOS E BENEFÍCIOS</v>
          </cell>
          <cell r="O18691">
            <v>-1</v>
          </cell>
          <cell r="Q18691">
            <v>46082</v>
          </cell>
          <cell r="W18691" t="str">
            <v>SP INT 1</v>
          </cell>
          <cell r="X18691" t="str">
            <v>SP INT 1</v>
          </cell>
        </row>
        <row r="18692">
          <cell r="B18692">
            <v>3</v>
          </cell>
          <cell r="K18692" t="str">
            <v>SALÁRIOS, ENCARGOS E BENEFÍCIOS</v>
          </cell>
          <cell r="O18692">
            <v>-1</v>
          </cell>
          <cell r="Q18692">
            <v>46082</v>
          </cell>
          <cell r="W18692" t="str">
            <v>SP INT 1</v>
          </cell>
          <cell r="X18692" t="str">
            <v>SP INT 1</v>
          </cell>
        </row>
        <row r="18693">
          <cell r="B18693">
            <v>3</v>
          </cell>
          <cell r="K18693" t="str">
            <v>SALÁRIOS, ENCARGOS E BENEFÍCIOS</v>
          </cell>
          <cell r="O18693">
            <v>-1</v>
          </cell>
          <cell r="Q18693">
            <v>46082</v>
          </cell>
          <cell r="W18693" t="str">
            <v>SP INT 1</v>
          </cell>
          <cell r="X18693" t="str">
            <v>SP INT 1</v>
          </cell>
        </row>
        <row r="18694">
          <cell r="B18694">
            <v>3</v>
          </cell>
          <cell r="K18694" t="str">
            <v>SALÁRIOS, ENCARGOS E BENEFÍCIOS</v>
          </cell>
          <cell r="O18694">
            <v>-1</v>
          </cell>
          <cell r="Q18694">
            <v>46082</v>
          </cell>
          <cell r="W18694" t="str">
            <v>SP INT 1</v>
          </cell>
          <cell r="X18694" t="str">
            <v>SP INT 1</v>
          </cell>
        </row>
        <row r="18695">
          <cell r="B18695">
            <v>3</v>
          </cell>
          <cell r="K18695" t="str">
            <v>SALÁRIOS, ENCARGOS E BENEFÍCIOS</v>
          </cell>
          <cell r="O18695">
            <v>-1</v>
          </cell>
          <cell r="Q18695">
            <v>46082</v>
          </cell>
          <cell r="W18695" t="str">
            <v>SP INT 1</v>
          </cell>
          <cell r="X18695" t="str">
            <v>SP INT 1</v>
          </cell>
        </row>
        <row r="18696">
          <cell r="B18696">
            <v>3</v>
          </cell>
          <cell r="K18696" t="str">
            <v>SALÁRIOS, ENCARGOS E BENEFÍCIOS</v>
          </cell>
          <cell r="O18696">
            <v>-1</v>
          </cell>
          <cell r="Q18696">
            <v>46082</v>
          </cell>
          <cell r="W18696" t="str">
            <v>SP INT 1</v>
          </cell>
          <cell r="X18696" t="str">
            <v>SP INT 1</v>
          </cell>
        </row>
        <row r="18697">
          <cell r="B18697">
            <v>3</v>
          </cell>
          <cell r="K18697" t="str">
            <v>SALÁRIOS, ENCARGOS E BENEFÍCIOS</v>
          </cell>
          <cell r="O18697">
            <v>-1</v>
          </cell>
          <cell r="Q18697">
            <v>46082</v>
          </cell>
          <cell r="W18697" t="str">
            <v>SP INT 1</v>
          </cell>
          <cell r="X18697" t="str">
            <v>SP INT 1</v>
          </cell>
        </row>
        <row r="18698">
          <cell r="B18698">
            <v>3</v>
          </cell>
          <cell r="K18698" t="str">
            <v>SALÁRIOS, ENCARGOS E BENEFÍCIOS</v>
          </cell>
          <cell r="O18698">
            <v>-1</v>
          </cell>
          <cell r="Q18698">
            <v>46082</v>
          </cell>
          <cell r="W18698" t="str">
            <v>SP INT 1</v>
          </cell>
          <cell r="X18698" t="str">
            <v>SP INT 1</v>
          </cell>
        </row>
        <row r="18699">
          <cell r="B18699">
            <v>3</v>
          </cell>
          <cell r="K18699" t="str">
            <v>SALÁRIOS, ENCARGOS E BENEFÍCIOS</v>
          </cell>
          <cell r="O18699">
            <v>-1</v>
          </cell>
          <cell r="Q18699">
            <v>46082</v>
          </cell>
          <cell r="W18699" t="str">
            <v>SP INT 1</v>
          </cell>
          <cell r="X18699" t="str">
            <v>SP INT 1</v>
          </cell>
        </row>
        <row r="18700">
          <cell r="B18700">
            <v>3</v>
          </cell>
          <cell r="K18700" t="str">
            <v>SALÁRIOS, ENCARGOS E BENEFÍCIOS</v>
          </cell>
          <cell r="O18700">
            <v>-1</v>
          </cell>
          <cell r="Q18700">
            <v>46082</v>
          </cell>
          <cell r="W18700" t="str">
            <v>SP INT 1</v>
          </cell>
          <cell r="X18700" t="str">
            <v>SP INT 1</v>
          </cell>
        </row>
        <row r="18701">
          <cell r="B18701">
            <v>3</v>
          </cell>
          <cell r="K18701" t="str">
            <v>SALÁRIOS, ENCARGOS E BENEFÍCIOS</v>
          </cell>
          <cell r="O18701">
            <v>-1</v>
          </cell>
          <cell r="Q18701">
            <v>46082</v>
          </cell>
          <cell r="W18701" t="str">
            <v>SP INT 1</v>
          </cell>
          <cell r="X18701" t="str">
            <v>SP INT 1</v>
          </cell>
        </row>
        <row r="18702">
          <cell r="B18702">
            <v>3</v>
          </cell>
          <cell r="K18702" t="str">
            <v>SALÁRIOS, ENCARGOS E BENEFÍCIOS</v>
          </cell>
          <cell r="O18702">
            <v>-1</v>
          </cell>
          <cell r="Q18702">
            <v>46082</v>
          </cell>
          <cell r="W18702" t="str">
            <v>SP INT 1</v>
          </cell>
          <cell r="X18702" t="str">
            <v>SP INT 1</v>
          </cell>
        </row>
        <row r="18703">
          <cell r="B18703">
            <v>3</v>
          </cell>
          <cell r="K18703" t="str">
            <v>SALÁRIOS, ENCARGOS E BENEFÍCIOS</v>
          </cell>
          <cell r="O18703">
            <v>-1</v>
          </cell>
          <cell r="Q18703">
            <v>46082</v>
          </cell>
          <cell r="W18703" t="str">
            <v>SP INT 2</v>
          </cell>
          <cell r="X18703" t="str">
            <v>SP INT 2</v>
          </cell>
        </row>
        <row r="18704">
          <cell r="B18704">
            <v>3</v>
          </cell>
          <cell r="K18704" t="str">
            <v>SALÁRIOS, ENCARGOS E BENEFÍCIOS</v>
          </cell>
          <cell r="O18704">
            <v>-1</v>
          </cell>
          <cell r="Q18704">
            <v>46082</v>
          </cell>
          <cell r="W18704" t="str">
            <v>SP INT 2</v>
          </cell>
          <cell r="X18704" t="str">
            <v>SP INT 2</v>
          </cell>
        </row>
        <row r="18705">
          <cell r="B18705">
            <v>3</v>
          </cell>
          <cell r="K18705" t="str">
            <v>SALÁRIOS, ENCARGOS E BENEFÍCIOS</v>
          </cell>
          <cell r="O18705">
            <v>-1</v>
          </cell>
          <cell r="Q18705">
            <v>46082</v>
          </cell>
          <cell r="W18705" t="str">
            <v>SP INT 2</v>
          </cell>
          <cell r="X18705" t="str">
            <v>SP INT 2</v>
          </cell>
        </row>
        <row r="18706">
          <cell r="B18706">
            <v>3</v>
          </cell>
          <cell r="K18706" t="str">
            <v>SALÁRIOS, ENCARGOS E BENEFÍCIOS</v>
          </cell>
          <cell r="O18706">
            <v>-1</v>
          </cell>
          <cell r="Q18706">
            <v>46082</v>
          </cell>
          <cell r="W18706" t="str">
            <v>SP INT 2</v>
          </cell>
          <cell r="X18706" t="str">
            <v>SP INT 2</v>
          </cell>
        </row>
        <row r="18707">
          <cell r="B18707">
            <v>3</v>
          </cell>
          <cell r="K18707" t="str">
            <v>VIAGEM E LOGÍSTICA</v>
          </cell>
          <cell r="O18707">
            <v>-1</v>
          </cell>
          <cell r="Q18707">
            <v>46082</v>
          </cell>
          <cell r="W18707" t="str">
            <v>SP INT 2</v>
          </cell>
          <cell r="X18707" t="str">
            <v>SP INT 2</v>
          </cell>
        </row>
        <row r="18708">
          <cell r="B18708">
            <v>3</v>
          </cell>
          <cell r="K18708" t="str">
            <v>SALÁRIOS, ENCARGOS E BENEFÍCIOS</v>
          </cell>
          <cell r="O18708">
            <v>-1</v>
          </cell>
          <cell r="Q18708">
            <v>46082</v>
          </cell>
          <cell r="W18708" t="str">
            <v>SP INT 2</v>
          </cell>
          <cell r="X18708" t="str">
            <v>SP INT 2</v>
          </cell>
        </row>
        <row r="18709">
          <cell r="B18709">
            <v>3</v>
          </cell>
          <cell r="K18709" t="str">
            <v>VIAGEM E LOGÍSTICA</v>
          </cell>
          <cell r="O18709">
            <v>-1</v>
          </cell>
          <cell r="Q18709">
            <v>46082</v>
          </cell>
          <cell r="W18709" t="str">
            <v>SP INT 2</v>
          </cell>
          <cell r="X18709" t="str">
            <v>SP INT 2</v>
          </cell>
        </row>
        <row r="18710">
          <cell r="B18710">
            <v>3</v>
          </cell>
          <cell r="K18710" t="str">
            <v>SALÁRIOS, ENCARGOS E BENEFÍCIOS</v>
          </cell>
          <cell r="O18710">
            <v>-1</v>
          </cell>
          <cell r="Q18710">
            <v>46082</v>
          </cell>
          <cell r="W18710" t="str">
            <v>SP INT 2</v>
          </cell>
          <cell r="X18710" t="str">
            <v>SP INT 2</v>
          </cell>
        </row>
        <row r="18711">
          <cell r="B18711">
            <v>3</v>
          </cell>
          <cell r="K18711" t="str">
            <v>SALÁRIOS, ENCARGOS E BENEFÍCIOS</v>
          </cell>
          <cell r="O18711">
            <v>-1</v>
          </cell>
          <cell r="Q18711">
            <v>46082</v>
          </cell>
          <cell r="W18711" t="str">
            <v>SP INT 2</v>
          </cell>
          <cell r="X18711" t="str">
            <v>SP INT 2</v>
          </cell>
        </row>
        <row r="18712">
          <cell r="B18712">
            <v>3</v>
          </cell>
          <cell r="K18712" t="str">
            <v>SALÁRIOS, ENCARGOS E BENEFÍCIOS</v>
          </cell>
          <cell r="O18712">
            <v>-1</v>
          </cell>
          <cell r="Q18712">
            <v>46082</v>
          </cell>
          <cell r="W18712" t="str">
            <v>SP INT 2</v>
          </cell>
          <cell r="X18712" t="str">
            <v>SP INT 2</v>
          </cell>
        </row>
        <row r="18713">
          <cell r="B18713">
            <v>3</v>
          </cell>
          <cell r="K18713" t="str">
            <v>SALÁRIOS, ENCARGOS E BENEFÍCIOS</v>
          </cell>
          <cell r="O18713">
            <v>-1</v>
          </cell>
          <cell r="Q18713">
            <v>46082</v>
          </cell>
          <cell r="W18713" t="str">
            <v>SP INT 2</v>
          </cell>
          <cell r="X18713" t="str">
            <v>SP INT 2</v>
          </cell>
        </row>
        <row r="18714">
          <cell r="B18714">
            <v>3</v>
          </cell>
          <cell r="K18714" t="str">
            <v>SALÁRIOS, ENCARGOS E BENEFÍCIOS</v>
          </cell>
          <cell r="O18714">
            <v>-1</v>
          </cell>
          <cell r="Q18714">
            <v>46082</v>
          </cell>
          <cell r="W18714" t="str">
            <v>SP INT 2</v>
          </cell>
          <cell r="X18714" t="str">
            <v>SP INT 2</v>
          </cell>
        </row>
        <row r="18715">
          <cell r="B18715">
            <v>3</v>
          </cell>
          <cell r="K18715" t="str">
            <v>SALÁRIOS, ENCARGOS E BENEFÍCIOS</v>
          </cell>
          <cell r="O18715">
            <v>-1</v>
          </cell>
          <cell r="Q18715">
            <v>46082</v>
          </cell>
          <cell r="W18715" t="str">
            <v>SP INT 2</v>
          </cell>
          <cell r="X18715" t="str">
            <v>SP INT 2</v>
          </cell>
        </row>
        <row r="18716">
          <cell r="B18716">
            <v>3</v>
          </cell>
          <cell r="K18716" t="str">
            <v>SALÁRIOS, ENCARGOS E BENEFÍCIOS</v>
          </cell>
          <cell r="O18716">
            <v>-1</v>
          </cell>
          <cell r="Q18716">
            <v>46082</v>
          </cell>
          <cell r="W18716" t="str">
            <v>SP INT 2</v>
          </cell>
          <cell r="X18716" t="str">
            <v>SP INT 2</v>
          </cell>
        </row>
        <row r="18717">
          <cell r="B18717">
            <v>3</v>
          </cell>
          <cell r="K18717" t="str">
            <v>SALÁRIOS, ENCARGOS E BENEFÍCIOS</v>
          </cell>
          <cell r="O18717">
            <v>-1</v>
          </cell>
          <cell r="Q18717">
            <v>46082</v>
          </cell>
          <cell r="W18717" t="str">
            <v>SP INT 2</v>
          </cell>
          <cell r="X18717" t="str">
            <v>SP INT 2</v>
          </cell>
        </row>
        <row r="18718">
          <cell r="B18718">
            <v>3</v>
          </cell>
          <cell r="K18718" t="str">
            <v>SALÁRIOS, ENCARGOS E BENEFÍCIOS</v>
          </cell>
          <cell r="O18718">
            <v>-1</v>
          </cell>
          <cell r="Q18718">
            <v>46082</v>
          </cell>
          <cell r="W18718" t="str">
            <v>SP INT 2</v>
          </cell>
          <cell r="X18718" t="str">
            <v>SP INT 2</v>
          </cell>
        </row>
        <row r="18719">
          <cell r="B18719">
            <v>3</v>
          </cell>
          <cell r="K18719" t="str">
            <v>SALÁRIOS, ENCARGOS E BENEFÍCIOS</v>
          </cell>
          <cell r="O18719">
            <v>-1</v>
          </cell>
          <cell r="Q18719">
            <v>46082</v>
          </cell>
          <cell r="W18719" t="str">
            <v>SP INT 2</v>
          </cell>
          <cell r="X18719" t="str">
            <v>SP INT 2</v>
          </cell>
        </row>
        <row r="18720">
          <cell r="B18720">
            <v>3</v>
          </cell>
          <cell r="K18720" t="str">
            <v>SALÁRIOS, ENCARGOS E BENEFÍCIOS</v>
          </cell>
          <cell r="O18720">
            <v>-1</v>
          </cell>
          <cell r="Q18720">
            <v>46082</v>
          </cell>
          <cell r="W18720" t="str">
            <v>SP INT 2</v>
          </cell>
          <cell r="X18720" t="str">
            <v>SP INT 2</v>
          </cell>
        </row>
        <row r="18721">
          <cell r="B18721">
            <v>3</v>
          </cell>
          <cell r="K18721" t="str">
            <v>SALÁRIOS, ENCARGOS E BENEFÍCIOS</v>
          </cell>
          <cell r="O18721">
            <v>-1</v>
          </cell>
          <cell r="Q18721">
            <v>46082</v>
          </cell>
          <cell r="W18721" t="str">
            <v>SP INT 2</v>
          </cell>
          <cell r="X18721" t="str">
            <v>SP INT 2</v>
          </cell>
        </row>
        <row r="18722">
          <cell r="B18722">
            <v>3</v>
          </cell>
          <cell r="K18722" t="str">
            <v>SALÁRIOS, ENCARGOS E BENEFÍCIOS</v>
          </cell>
          <cell r="O18722">
            <v>-1</v>
          </cell>
          <cell r="Q18722">
            <v>46082</v>
          </cell>
          <cell r="W18722" t="str">
            <v>SP INT 2</v>
          </cell>
          <cell r="X18722" t="str">
            <v>SP INT 2</v>
          </cell>
        </row>
        <row r="18723">
          <cell r="B18723">
            <v>3</v>
          </cell>
          <cell r="K18723" t="str">
            <v>SALÁRIOS, ENCARGOS E BENEFÍCIOS</v>
          </cell>
          <cell r="O18723">
            <v>-1</v>
          </cell>
          <cell r="Q18723">
            <v>46082</v>
          </cell>
          <cell r="W18723" t="str">
            <v>SP INT 2</v>
          </cell>
          <cell r="X18723" t="str">
            <v>SP INT 2</v>
          </cell>
        </row>
        <row r="18724">
          <cell r="B18724">
            <v>3</v>
          </cell>
          <cell r="K18724" t="str">
            <v>SALÁRIOS, ENCARGOS E BENEFÍCIOS</v>
          </cell>
          <cell r="O18724">
            <v>-1</v>
          </cell>
          <cell r="Q18724">
            <v>46082</v>
          </cell>
          <cell r="W18724" t="str">
            <v>SP INT 2</v>
          </cell>
          <cell r="X18724" t="str">
            <v>SP INT 2</v>
          </cell>
        </row>
        <row r="18725">
          <cell r="B18725">
            <v>3</v>
          </cell>
          <cell r="K18725" t="str">
            <v>SALÁRIOS, ENCARGOS E BENEFÍCIOS</v>
          </cell>
          <cell r="O18725">
            <v>-1</v>
          </cell>
          <cell r="Q18725">
            <v>46082</v>
          </cell>
          <cell r="W18725" t="str">
            <v>SP INT 2</v>
          </cell>
          <cell r="X18725" t="str">
            <v>SP INT 2</v>
          </cell>
        </row>
        <row r="18726">
          <cell r="B18726">
            <v>3</v>
          </cell>
          <cell r="K18726" t="str">
            <v>SALÁRIOS, ENCARGOS E BENEFÍCIOS</v>
          </cell>
          <cell r="O18726">
            <v>-1</v>
          </cell>
          <cell r="Q18726">
            <v>46082</v>
          </cell>
          <cell r="W18726" t="str">
            <v>SP INT 2</v>
          </cell>
          <cell r="X18726" t="str">
            <v>SP INT 2</v>
          </cell>
        </row>
        <row r="18727">
          <cell r="B18727">
            <v>3</v>
          </cell>
          <cell r="K18727" t="str">
            <v>SALÁRIOS, ENCARGOS E BENEFÍCIOS</v>
          </cell>
          <cell r="O18727">
            <v>-1</v>
          </cell>
          <cell r="Q18727">
            <v>46082</v>
          </cell>
          <cell r="W18727" t="str">
            <v>SP INT 2</v>
          </cell>
          <cell r="X18727" t="str">
            <v>SP INT 2</v>
          </cell>
        </row>
        <row r="18728">
          <cell r="B18728">
            <v>3</v>
          </cell>
          <cell r="K18728" t="str">
            <v>SALÁRIOS, ENCARGOS E BENEFÍCIOS</v>
          </cell>
          <cell r="O18728">
            <v>-1</v>
          </cell>
          <cell r="Q18728">
            <v>46082</v>
          </cell>
          <cell r="W18728" t="str">
            <v>SP INT 2</v>
          </cell>
          <cell r="X18728" t="str">
            <v>SP INT 2</v>
          </cell>
        </row>
        <row r="18729">
          <cell r="B18729">
            <v>3</v>
          </cell>
          <cell r="K18729" t="str">
            <v>SALÁRIOS, ENCARGOS E BENEFÍCIOS</v>
          </cell>
          <cell r="O18729">
            <v>-1</v>
          </cell>
          <cell r="Q18729">
            <v>46082</v>
          </cell>
          <cell r="W18729" t="str">
            <v>SP INT 2</v>
          </cell>
          <cell r="X18729" t="str">
            <v>SP INT 2</v>
          </cell>
        </row>
        <row r="18730">
          <cell r="B18730">
            <v>3</v>
          </cell>
          <cell r="K18730" t="str">
            <v>SALÁRIOS, ENCARGOS E BENEFÍCIOS</v>
          </cell>
          <cell r="O18730">
            <v>-1</v>
          </cell>
          <cell r="Q18730">
            <v>46082</v>
          </cell>
          <cell r="W18730" t="str">
            <v>SP INT 2</v>
          </cell>
          <cell r="X18730" t="str">
            <v>SP INT 2</v>
          </cell>
        </row>
        <row r="18731">
          <cell r="B18731">
            <v>3</v>
          </cell>
          <cell r="K18731" t="str">
            <v>SALÁRIOS, ENCARGOS E BENEFÍCIOS</v>
          </cell>
          <cell r="O18731">
            <v>-1</v>
          </cell>
          <cell r="Q18731">
            <v>46082</v>
          </cell>
          <cell r="W18731" t="str">
            <v>SP INT 2</v>
          </cell>
          <cell r="X18731" t="str">
            <v>SP INT 2</v>
          </cell>
        </row>
        <row r="18732">
          <cell r="B18732">
            <v>3</v>
          </cell>
          <cell r="K18732" t="str">
            <v>SALÁRIOS, ENCARGOS E BENEFÍCIOS</v>
          </cell>
          <cell r="O18732">
            <v>-1</v>
          </cell>
          <cell r="Q18732">
            <v>46082</v>
          </cell>
          <cell r="W18732" t="str">
            <v>SP INT 2</v>
          </cell>
          <cell r="X18732" t="str">
            <v>SP INT 2</v>
          </cell>
        </row>
        <row r="18733">
          <cell r="B18733">
            <v>3</v>
          </cell>
          <cell r="K18733" t="str">
            <v>SALÁRIOS, ENCARGOS E BENEFÍCIOS</v>
          </cell>
          <cell r="O18733">
            <v>-1</v>
          </cell>
          <cell r="Q18733">
            <v>46082</v>
          </cell>
          <cell r="W18733" t="str">
            <v>SP INT 2</v>
          </cell>
          <cell r="X18733" t="str">
            <v>SP INT 2</v>
          </cell>
        </row>
        <row r="18734">
          <cell r="B18734">
            <v>3</v>
          </cell>
          <cell r="K18734" t="str">
            <v>SALÁRIOS, ENCARGOS E BENEFÍCIOS</v>
          </cell>
          <cell r="O18734">
            <v>-1</v>
          </cell>
          <cell r="Q18734">
            <v>46082</v>
          </cell>
          <cell r="W18734" t="str">
            <v>SP INT 2</v>
          </cell>
          <cell r="X18734" t="str">
            <v>SP INT 2</v>
          </cell>
        </row>
        <row r="18735">
          <cell r="B18735">
            <v>3</v>
          </cell>
          <cell r="K18735" t="str">
            <v>SALÁRIOS, ENCARGOS E BENEFÍCIOS</v>
          </cell>
          <cell r="O18735">
            <v>-1</v>
          </cell>
          <cell r="Q18735">
            <v>46082</v>
          </cell>
          <cell r="W18735" t="str">
            <v>SP INT 2</v>
          </cell>
          <cell r="X18735" t="str">
            <v>SP INT 2</v>
          </cell>
        </row>
        <row r="18736">
          <cell r="B18736">
            <v>3</v>
          </cell>
          <cell r="K18736" t="str">
            <v>SALÁRIOS, ENCARGOS E BENEFÍCIOS</v>
          </cell>
          <cell r="O18736">
            <v>-1</v>
          </cell>
          <cell r="Q18736">
            <v>46082</v>
          </cell>
          <cell r="W18736" t="str">
            <v>SP INT 2</v>
          </cell>
          <cell r="X18736" t="str">
            <v>SP INT 2</v>
          </cell>
        </row>
        <row r="18737">
          <cell r="B18737">
            <v>3</v>
          </cell>
          <cell r="K18737" t="str">
            <v>SERVIÇOS</v>
          </cell>
          <cell r="O18737">
            <v>-1</v>
          </cell>
          <cell r="Q18737">
            <v>46082</v>
          </cell>
          <cell r="W18737" t="str">
            <v>SP INT 3</v>
          </cell>
          <cell r="X18737" t="str">
            <v>SP INT 3</v>
          </cell>
        </row>
        <row r="18738">
          <cell r="B18738">
            <v>3</v>
          </cell>
          <cell r="K18738" t="str">
            <v>SERVIÇOS</v>
          </cell>
          <cell r="O18738">
            <v>-1</v>
          </cell>
          <cell r="Q18738">
            <v>46082</v>
          </cell>
          <cell r="W18738" t="str">
            <v>SP INT 3</v>
          </cell>
          <cell r="X18738" t="str">
            <v>SP INT 3</v>
          </cell>
        </row>
        <row r="18739">
          <cell r="B18739">
            <v>3</v>
          </cell>
          <cell r="K18739" t="str">
            <v>SALÁRIOS, ENCARGOS E BENEFÍCIOS</v>
          </cell>
          <cell r="O18739">
            <v>-1</v>
          </cell>
          <cell r="Q18739">
            <v>46082</v>
          </cell>
          <cell r="W18739" t="str">
            <v>SP INT 3</v>
          </cell>
          <cell r="X18739" t="str">
            <v>SP INT 3</v>
          </cell>
        </row>
        <row r="18740">
          <cell r="B18740">
            <v>3</v>
          </cell>
          <cell r="K18740" t="str">
            <v>SALÁRIOS, ENCARGOS E BENEFÍCIOS</v>
          </cell>
          <cell r="O18740">
            <v>-1</v>
          </cell>
          <cell r="Q18740">
            <v>46082</v>
          </cell>
          <cell r="W18740" t="str">
            <v>SP INT 3</v>
          </cell>
          <cell r="X18740" t="str">
            <v>SP INT 3</v>
          </cell>
        </row>
        <row r="18741">
          <cell r="B18741">
            <v>3</v>
          </cell>
          <cell r="K18741" t="str">
            <v>SALÁRIOS, ENCARGOS E BENEFÍCIOS</v>
          </cell>
          <cell r="O18741">
            <v>-1</v>
          </cell>
          <cell r="Q18741">
            <v>46082</v>
          </cell>
          <cell r="W18741" t="str">
            <v>SP INT 3</v>
          </cell>
          <cell r="X18741" t="str">
            <v>SP INT 3</v>
          </cell>
        </row>
        <row r="18742">
          <cell r="B18742">
            <v>3</v>
          </cell>
          <cell r="K18742" t="str">
            <v>SALÁRIOS, ENCARGOS E BENEFÍCIOS</v>
          </cell>
          <cell r="O18742">
            <v>-1</v>
          </cell>
          <cell r="Q18742">
            <v>46082</v>
          </cell>
          <cell r="W18742" t="str">
            <v>SP INT 3</v>
          </cell>
          <cell r="X18742" t="str">
            <v>SP INT 3</v>
          </cell>
        </row>
        <row r="18743">
          <cell r="B18743">
            <v>3</v>
          </cell>
          <cell r="K18743" t="str">
            <v>SALÁRIOS, ENCARGOS E BENEFÍCIOS</v>
          </cell>
          <cell r="O18743">
            <v>-1</v>
          </cell>
          <cell r="Q18743">
            <v>46082</v>
          </cell>
          <cell r="W18743" t="str">
            <v>SP INT 3</v>
          </cell>
          <cell r="X18743" t="str">
            <v>SP INT 3</v>
          </cell>
        </row>
        <row r="18744">
          <cell r="B18744">
            <v>3</v>
          </cell>
          <cell r="K18744" t="str">
            <v>SERVIÇOS</v>
          </cell>
          <cell r="O18744">
            <v>-1</v>
          </cell>
          <cell r="Q18744">
            <v>46082</v>
          </cell>
          <cell r="W18744" t="str">
            <v>SP INT 3</v>
          </cell>
          <cell r="X18744" t="str">
            <v>SP INT 3</v>
          </cell>
        </row>
        <row r="18745">
          <cell r="B18745">
            <v>3</v>
          </cell>
          <cell r="K18745" t="str">
            <v>VIAGEM E LOGÍSTICA</v>
          </cell>
          <cell r="O18745">
            <v>-1</v>
          </cell>
          <cell r="Q18745">
            <v>46082</v>
          </cell>
          <cell r="W18745" t="str">
            <v>SP INT 3</v>
          </cell>
          <cell r="X18745" t="str">
            <v>SP INT 3</v>
          </cell>
        </row>
        <row r="18746">
          <cell r="B18746">
            <v>3</v>
          </cell>
          <cell r="K18746" t="str">
            <v>SERVIÇOS</v>
          </cell>
          <cell r="O18746">
            <v>-1</v>
          </cell>
          <cell r="Q18746">
            <v>46082</v>
          </cell>
          <cell r="W18746" t="str">
            <v>SP INT 3</v>
          </cell>
          <cell r="X18746" t="str">
            <v>SP INT 3</v>
          </cell>
        </row>
        <row r="18747">
          <cell r="B18747">
            <v>3</v>
          </cell>
          <cell r="K18747" t="str">
            <v>SERVIÇOS</v>
          </cell>
          <cell r="O18747">
            <v>-1</v>
          </cell>
          <cell r="Q18747">
            <v>46082</v>
          </cell>
          <cell r="W18747" t="str">
            <v>SP INT 3</v>
          </cell>
          <cell r="X18747" t="str">
            <v>SP INT 3</v>
          </cell>
        </row>
        <row r="18748">
          <cell r="B18748">
            <v>3</v>
          </cell>
          <cell r="K18748" t="str">
            <v>SERVIÇOS</v>
          </cell>
          <cell r="O18748">
            <v>-1</v>
          </cell>
          <cell r="Q18748">
            <v>46082</v>
          </cell>
          <cell r="W18748" t="str">
            <v>SP INT 3</v>
          </cell>
          <cell r="X18748" t="str">
            <v>SP INT 3</v>
          </cell>
        </row>
        <row r="18749">
          <cell r="B18749">
            <v>3</v>
          </cell>
          <cell r="K18749" t="str">
            <v>SALÁRIOS, ENCARGOS E BENEFÍCIOS</v>
          </cell>
          <cell r="O18749">
            <v>-1</v>
          </cell>
          <cell r="Q18749">
            <v>46082</v>
          </cell>
          <cell r="W18749" t="str">
            <v>SP INT 3</v>
          </cell>
          <cell r="X18749" t="str">
            <v>SP INT 3</v>
          </cell>
        </row>
        <row r="18750">
          <cell r="B18750">
            <v>3</v>
          </cell>
          <cell r="K18750" t="str">
            <v>SALÁRIOS, ENCARGOS E BENEFÍCIOS</v>
          </cell>
          <cell r="O18750">
            <v>-1</v>
          </cell>
          <cell r="Q18750">
            <v>46082</v>
          </cell>
          <cell r="W18750" t="str">
            <v>SP INT 3</v>
          </cell>
          <cell r="X18750" t="str">
            <v>SP INT 3</v>
          </cell>
        </row>
        <row r="18751">
          <cell r="B18751">
            <v>3</v>
          </cell>
          <cell r="K18751" t="str">
            <v>SALÁRIOS, ENCARGOS E BENEFÍCIOS</v>
          </cell>
          <cell r="O18751">
            <v>-1</v>
          </cell>
          <cell r="Q18751">
            <v>46082</v>
          </cell>
          <cell r="W18751" t="str">
            <v>SP INT 3</v>
          </cell>
          <cell r="X18751" t="str">
            <v>SP INT 3</v>
          </cell>
        </row>
        <row r="18752">
          <cell r="B18752">
            <v>3</v>
          </cell>
          <cell r="K18752" t="str">
            <v>SALÁRIOS, ENCARGOS E BENEFÍCIOS</v>
          </cell>
          <cell r="O18752">
            <v>-1</v>
          </cell>
          <cell r="Q18752">
            <v>46082</v>
          </cell>
          <cell r="W18752" t="str">
            <v>SP INT 3</v>
          </cell>
          <cell r="X18752" t="str">
            <v>SP INT 3</v>
          </cell>
        </row>
        <row r="18753">
          <cell r="B18753">
            <v>3</v>
          </cell>
          <cell r="K18753" t="str">
            <v>SALÁRIOS, ENCARGOS E BENEFÍCIOS</v>
          </cell>
          <cell r="O18753">
            <v>-1</v>
          </cell>
          <cell r="Q18753">
            <v>46082</v>
          </cell>
          <cell r="W18753" t="str">
            <v>SP INT 3</v>
          </cell>
          <cell r="X18753" t="str">
            <v>SP INT 3</v>
          </cell>
        </row>
        <row r="18754">
          <cell r="B18754">
            <v>3</v>
          </cell>
          <cell r="K18754" t="str">
            <v>SALÁRIOS, ENCARGOS E BENEFÍCIOS</v>
          </cell>
          <cell r="O18754">
            <v>-1</v>
          </cell>
          <cell r="Q18754">
            <v>46082</v>
          </cell>
          <cell r="W18754" t="str">
            <v>SP INT 3</v>
          </cell>
          <cell r="X18754" t="str">
            <v>SP INT 3</v>
          </cell>
        </row>
        <row r="18755">
          <cell r="B18755">
            <v>3</v>
          </cell>
          <cell r="K18755" t="str">
            <v>SALÁRIOS, ENCARGOS E BENEFÍCIOS</v>
          </cell>
          <cell r="O18755">
            <v>-1</v>
          </cell>
          <cell r="Q18755">
            <v>46082</v>
          </cell>
          <cell r="W18755" t="str">
            <v>SP INT 3</v>
          </cell>
          <cell r="X18755" t="str">
            <v>SP INT 3</v>
          </cell>
        </row>
        <row r="18756">
          <cell r="B18756">
            <v>3</v>
          </cell>
          <cell r="K18756" t="str">
            <v>SALÁRIOS, ENCARGOS E BENEFÍCIOS</v>
          </cell>
          <cell r="O18756">
            <v>-1</v>
          </cell>
          <cell r="Q18756">
            <v>46082</v>
          </cell>
          <cell r="W18756" t="str">
            <v>SP INT 3</v>
          </cell>
          <cell r="X18756" t="str">
            <v>SP INT 3</v>
          </cell>
        </row>
        <row r="18757">
          <cell r="B18757">
            <v>3</v>
          </cell>
          <cell r="K18757" t="str">
            <v>SALÁRIOS, ENCARGOS E BENEFÍCIOS</v>
          </cell>
          <cell r="O18757">
            <v>-1</v>
          </cell>
          <cell r="Q18757">
            <v>46082</v>
          </cell>
          <cell r="W18757" t="str">
            <v>SP INT 3</v>
          </cell>
          <cell r="X18757" t="str">
            <v>SP INT 3</v>
          </cell>
        </row>
        <row r="18758">
          <cell r="B18758">
            <v>3</v>
          </cell>
          <cell r="K18758" t="str">
            <v>SALÁRIOS, ENCARGOS E BENEFÍCIOS</v>
          </cell>
          <cell r="O18758">
            <v>-1</v>
          </cell>
          <cell r="Q18758">
            <v>46082</v>
          </cell>
          <cell r="W18758" t="str">
            <v>SP INT 3</v>
          </cell>
          <cell r="X18758" t="str">
            <v>SP INT 3</v>
          </cell>
        </row>
        <row r="18759">
          <cell r="B18759">
            <v>3</v>
          </cell>
          <cell r="K18759" t="str">
            <v>SALÁRIOS, ENCARGOS E BENEFÍCIOS</v>
          </cell>
          <cell r="O18759">
            <v>-1</v>
          </cell>
          <cell r="Q18759">
            <v>46082</v>
          </cell>
          <cell r="W18759" t="str">
            <v>SP INT 3</v>
          </cell>
          <cell r="X18759" t="str">
            <v>SP INT 3</v>
          </cell>
        </row>
        <row r="18760">
          <cell r="B18760">
            <v>3</v>
          </cell>
          <cell r="K18760" t="str">
            <v>SALÁRIOS, ENCARGOS E BENEFÍCIOS</v>
          </cell>
          <cell r="O18760">
            <v>-1</v>
          </cell>
          <cell r="Q18760">
            <v>46082</v>
          </cell>
          <cell r="W18760" t="str">
            <v>SP INT 3</v>
          </cell>
          <cell r="X18760" t="str">
            <v>SP INT 3</v>
          </cell>
        </row>
        <row r="18761">
          <cell r="B18761">
            <v>3</v>
          </cell>
          <cell r="K18761" t="str">
            <v>VIAGEM E LOGÍSTICA</v>
          </cell>
          <cell r="O18761">
            <v>-1</v>
          </cell>
          <cell r="Q18761">
            <v>46082</v>
          </cell>
          <cell r="W18761" t="str">
            <v>SP INT 3</v>
          </cell>
          <cell r="X18761" t="str">
            <v>SP INT 3</v>
          </cell>
        </row>
        <row r="18762">
          <cell r="B18762">
            <v>3</v>
          </cell>
          <cell r="K18762" t="str">
            <v>SALÁRIOS, ENCARGOS E BENEFÍCIOS</v>
          </cell>
          <cell r="O18762">
            <v>-1</v>
          </cell>
          <cell r="Q18762">
            <v>46082</v>
          </cell>
          <cell r="W18762" t="str">
            <v>SP INT 3</v>
          </cell>
          <cell r="X18762" t="str">
            <v>SP INT 3</v>
          </cell>
        </row>
        <row r="18763">
          <cell r="B18763">
            <v>3</v>
          </cell>
          <cell r="K18763" t="str">
            <v>SALÁRIOS, ENCARGOS E BENEFÍCIOS</v>
          </cell>
          <cell r="O18763">
            <v>-1</v>
          </cell>
          <cell r="Q18763">
            <v>46082</v>
          </cell>
          <cell r="W18763" t="str">
            <v>SP INT 3</v>
          </cell>
          <cell r="X18763" t="str">
            <v>SP INT 3</v>
          </cell>
        </row>
        <row r="18764">
          <cell r="B18764">
            <v>3</v>
          </cell>
          <cell r="K18764" t="str">
            <v>SALÁRIOS, ENCARGOS E BENEFÍCIOS</v>
          </cell>
          <cell r="O18764">
            <v>-1</v>
          </cell>
          <cell r="Q18764">
            <v>46082</v>
          </cell>
          <cell r="W18764" t="str">
            <v>SP INT 3</v>
          </cell>
          <cell r="X18764" t="str">
            <v>SP INT 3</v>
          </cell>
        </row>
        <row r="18765">
          <cell r="B18765">
            <v>3</v>
          </cell>
          <cell r="K18765" t="str">
            <v>SALÁRIOS, ENCARGOS E BENEFÍCIOS</v>
          </cell>
          <cell r="O18765">
            <v>-1</v>
          </cell>
          <cell r="Q18765">
            <v>46082</v>
          </cell>
          <cell r="W18765" t="str">
            <v>SP INT 3</v>
          </cell>
          <cell r="X18765" t="str">
            <v>SP INT 3</v>
          </cell>
        </row>
        <row r="18766">
          <cell r="B18766">
            <v>3</v>
          </cell>
          <cell r="K18766" t="str">
            <v>SALÁRIOS, ENCARGOS E BENEFÍCIOS</v>
          </cell>
          <cell r="O18766">
            <v>-1</v>
          </cell>
          <cell r="Q18766">
            <v>46082</v>
          </cell>
          <cell r="W18766" t="str">
            <v>SP INT 3</v>
          </cell>
          <cell r="X18766" t="str">
            <v>SP INT 3</v>
          </cell>
        </row>
        <row r="18767">
          <cell r="B18767">
            <v>3</v>
          </cell>
          <cell r="K18767" t="str">
            <v>SALÁRIOS, ENCARGOS E BENEFÍCIOS</v>
          </cell>
          <cell r="O18767">
            <v>-1</v>
          </cell>
          <cell r="Q18767">
            <v>46082</v>
          </cell>
          <cell r="W18767" t="str">
            <v>SP INT 3</v>
          </cell>
          <cell r="X18767" t="str">
            <v>SP INT 3</v>
          </cell>
        </row>
        <row r="18768">
          <cell r="B18768">
            <v>3</v>
          </cell>
          <cell r="K18768" t="str">
            <v>SALÁRIOS, ENCARGOS E BENEFÍCIOS</v>
          </cell>
          <cell r="O18768">
            <v>-1</v>
          </cell>
          <cell r="Q18768">
            <v>46082</v>
          </cell>
          <cell r="W18768" t="str">
            <v>SP INT 3</v>
          </cell>
          <cell r="X18768" t="str">
            <v>SP INT 3</v>
          </cell>
        </row>
        <row r="18769">
          <cell r="B18769">
            <v>3</v>
          </cell>
          <cell r="K18769" t="str">
            <v>SALÁRIOS, ENCARGOS E BENEFÍCIOS</v>
          </cell>
          <cell r="O18769">
            <v>-1</v>
          </cell>
          <cell r="Q18769">
            <v>46082</v>
          </cell>
          <cell r="W18769" t="str">
            <v>SP INT 3</v>
          </cell>
          <cell r="X18769" t="str">
            <v>SP INT 3</v>
          </cell>
        </row>
        <row r="18770">
          <cell r="B18770">
            <v>3</v>
          </cell>
          <cell r="K18770" t="str">
            <v>SALÁRIOS, ENCARGOS E BENEFÍCIOS</v>
          </cell>
          <cell r="O18770">
            <v>-1</v>
          </cell>
          <cell r="Q18770">
            <v>46082</v>
          </cell>
          <cell r="W18770" t="str">
            <v>SP INT 3</v>
          </cell>
          <cell r="X18770" t="str">
            <v>SP INT 3</v>
          </cell>
        </row>
        <row r="18771">
          <cell r="B18771">
            <v>3</v>
          </cell>
          <cell r="K18771" t="str">
            <v>SERVIÇOS</v>
          </cell>
          <cell r="O18771">
            <v>-1</v>
          </cell>
          <cell r="Q18771">
            <v>46082</v>
          </cell>
          <cell r="W18771" t="str">
            <v>SP INT 3</v>
          </cell>
          <cell r="X18771" t="str">
            <v>SP INT 3</v>
          </cell>
        </row>
        <row r="18772">
          <cell r="B18772">
            <v>3</v>
          </cell>
          <cell r="K18772" t="str">
            <v>SALÁRIOS, ENCARGOS E BENEFÍCIOS</v>
          </cell>
          <cell r="O18772">
            <v>-1</v>
          </cell>
          <cell r="Q18772">
            <v>46082</v>
          </cell>
          <cell r="W18772" t="str">
            <v>SP INT 3</v>
          </cell>
          <cell r="X18772" t="str">
            <v>SP INT 3</v>
          </cell>
        </row>
        <row r="18773">
          <cell r="B18773">
            <v>3</v>
          </cell>
          <cell r="K18773" t="str">
            <v>SALÁRIOS, ENCARGOS E BENEFÍCIOS</v>
          </cell>
          <cell r="O18773">
            <v>-1</v>
          </cell>
          <cell r="Q18773">
            <v>46082</v>
          </cell>
          <cell r="W18773" t="str">
            <v>SP INT 3</v>
          </cell>
          <cell r="X18773" t="str">
            <v>SP INT 3</v>
          </cell>
        </row>
        <row r="18774">
          <cell r="B18774">
            <v>3</v>
          </cell>
          <cell r="K18774" t="str">
            <v>SALÁRIOS, ENCARGOS E BENEFÍCIOS</v>
          </cell>
          <cell r="O18774">
            <v>-1</v>
          </cell>
          <cell r="Q18774">
            <v>46082</v>
          </cell>
          <cell r="W18774" t="str">
            <v>SP INT 3</v>
          </cell>
          <cell r="X18774" t="str">
            <v>SP INT 3</v>
          </cell>
        </row>
        <row r="18775">
          <cell r="B18775">
            <v>3</v>
          </cell>
          <cell r="K18775" t="str">
            <v>SALÁRIOS, ENCARGOS E BENEFÍCIOS</v>
          </cell>
          <cell r="O18775">
            <v>-1</v>
          </cell>
          <cell r="Q18775">
            <v>46082</v>
          </cell>
          <cell r="W18775" t="str">
            <v>SP INT 3</v>
          </cell>
          <cell r="X18775" t="str">
            <v>SP INT 3</v>
          </cell>
        </row>
        <row r="18776">
          <cell r="B18776">
            <v>3</v>
          </cell>
          <cell r="K18776" t="str">
            <v>SALÁRIOS, ENCARGOS E BENEFÍCIOS</v>
          </cell>
          <cell r="O18776">
            <v>-1</v>
          </cell>
          <cell r="Q18776">
            <v>46082</v>
          </cell>
          <cell r="W18776" t="str">
            <v>SP INT 3</v>
          </cell>
          <cell r="X18776" t="str">
            <v>SP INT 3</v>
          </cell>
        </row>
        <row r="18777">
          <cell r="B18777">
            <v>3</v>
          </cell>
          <cell r="K18777" t="str">
            <v>SALÁRIOS, ENCARGOS E BENEFÍCIOS</v>
          </cell>
          <cell r="O18777">
            <v>-1</v>
          </cell>
          <cell r="Q18777">
            <v>46082</v>
          </cell>
          <cell r="W18777" t="str">
            <v>SP INT 3</v>
          </cell>
          <cell r="X18777" t="str">
            <v>SP INT 3</v>
          </cell>
        </row>
        <row r="18778">
          <cell r="B18778">
            <v>3</v>
          </cell>
          <cell r="K18778" t="str">
            <v>SALÁRIOS, ENCARGOS E BENEFÍCIOS</v>
          </cell>
          <cell r="O18778">
            <v>-1</v>
          </cell>
          <cell r="Q18778">
            <v>46082</v>
          </cell>
          <cell r="W18778" t="str">
            <v>SP INT 3</v>
          </cell>
          <cell r="X18778" t="str">
            <v>SP INT 3</v>
          </cell>
        </row>
        <row r="18779">
          <cell r="B18779">
            <v>3</v>
          </cell>
          <cell r="K18779" t="str">
            <v>SALÁRIOS, ENCARGOS E BENEFÍCIOS</v>
          </cell>
          <cell r="O18779">
            <v>-1</v>
          </cell>
          <cell r="Q18779">
            <v>46082</v>
          </cell>
          <cell r="W18779" t="str">
            <v>SP INT 3</v>
          </cell>
          <cell r="X18779" t="str">
            <v>SP INT 3</v>
          </cell>
        </row>
        <row r="18780">
          <cell r="B18780">
            <v>3</v>
          </cell>
          <cell r="K18780" t="str">
            <v>SALÁRIOS, ENCARGOS E BENEFÍCIOS</v>
          </cell>
          <cell r="O18780">
            <v>-1</v>
          </cell>
          <cell r="Q18780">
            <v>46082</v>
          </cell>
          <cell r="W18780" t="str">
            <v>SP INT 3</v>
          </cell>
          <cell r="X18780" t="str">
            <v>SP INT 3</v>
          </cell>
        </row>
        <row r="18781">
          <cell r="B18781">
            <v>3</v>
          </cell>
          <cell r="K18781" t="str">
            <v>SALÁRIOS, ENCARGOS E BENEFÍCIOS</v>
          </cell>
          <cell r="O18781">
            <v>-1</v>
          </cell>
          <cell r="Q18781">
            <v>46082</v>
          </cell>
          <cell r="W18781" t="str">
            <v>SP INT 3</v>
          </cell>
          <cell r="X18781" t="str">
            <v>SP INT 3</v>
          </cell>
        </row>
        <row r="18782">
          <cell r="B18782">
            <v>3</v>
          </cell>
          <cell r="K18782" t="str">
            <v>SERVIÇOS</v>
          </cell>
          <cell r="O18782">
            <v>-1</v>
          </cell>
          <cell r="Q18782">
            <v>46082</v>
          </cell>
          <cell r="W18782" t="str">
            <v>SP INT 4</v>
          </cell>
          <cell r="X18782" t="str">
            <v>SP INT 4</v>
          </cell>
        </row>
        <row r="18783">
          <cell r="B18783">
            <v>3</v>
          </cell>
          <cell r="K18783" t="str">
            <v>SERVIÇOS</v>
          </cell>
          <cell r="O18783">
            <v>-1</v>
          </cell>
          <cell r="Q18783">
            <v>46082</v>
          </cell>
          <cell r="W18783" t="str">
            <v>SP INT 4</v>
          </cell>
          <cell r="X18783" t="str">
            <v>SP INT 4</v>
          </cell>
        </row>
        <row r="18784">
          <cell r="B18784">
            <v>3</v>
          </cell>
          <cell r="K18784" t="str">
            <v>SALÁRIOS, ENCARGOS E BENEFÍCIOS</v>
          </cell>
          <cell r="O18784">
            <v>-1</v>
          </cell>
          <cell r="Q18784">
            <v>46082</v>
          </cell>
          <cell r="W18784" t="str">
            <v>SP INT 4</v>
          </cell>
          <cell r="X18784" t="str">
            <v>SP INT 4</v>
          </cell>
        </row>
        <row r="18785">
          <cell r="B18785">
            <v>3</v>
          </cell>
          <cell r="K18785" t="str">
            <v>SALÁRIOS, ENCARGOS E BENEFÍCIOS</v>
          </cell>
          <cell r="O18785">
            <v>-1</v>
          </cell>
          <cell r="Q18785">
            <v>46082</v>
          </cell>
          <cell r="W18785" t="str">
            <v>SP INT 4</v>
          </cell>
          <cell r="X18785" t="str">
            <v>SP INT 4</v>
          </cell>
        </row>
        <row r="18786">
          <cell r="B18786">
            <v>3</v>
          </cell>
          <cell r="K18786" t="str">
            <v>SALÁRIOS, ENCARGOS E BENEFÍCIOS</v>
          </cell>
          <cell r="O18786">
            <v>-1</v>
          </cell>
          <cell r="Q18786">
            <v>46082</v>
          </cell>
          <cell r="W18786" t="str">
            <v>SP INT 4</v>
          </cell>
          <cell r="X18786" t="str">
            <v>SP INT 4</v>
          </cell>
        </row>
        <row r="18787">
          <cell r="B18787">
            <v>3</v>
          </cell>
          <cell r="K18787" t="str">
            <v>SALÁRIOS, ENCARGOS E BENEFÍCIOS</v>
          </cell>
          <cell r="O18787">
            <v>-1</v>
          </cell>
          <cell r="Q18787">
            <v>46082</v>
          </cell>
          <cell r="W18787" t="str">
            <v>SP INT 4</v>
          </cell>
          <cell r="X18787" t="str">
            <v>SP INT 4</v>
          </cell>
        </row>
        <row r="18788">
          <cell r="B18788">
            <v>3</v>
          </cell>
          <cell r="K18788" t="str">
            <v>SALÁRIOS, ENCARGOS E BENEFÍCIOS</v>
          </cell>
          <cell r="O18788">
            <v>-1</v>
          </cell>
          <cell r="Q18788">
            <v>46082</v>
          </cell>
          <cell r="W18788" t="str">
            <v>SP INT 4</v>
          </cell>
          <cell r="X18788" t="str">
            <v>SP INT 4</v>
          </cell>
        </row>
        <row r="18789">
          <cell r="B18789">
            <v>3</v>
          </cell>
          <cell r="K18789" t="str">
            <v>SALÁRIOS, ENCARGOS E BENEFÍCIOS</v>
          </cell>
          <cell r="O18789">
            <v>-1</v>
          </cell>
          <cell r="Q18789">
            <v>46082</v>
          </cell>
          <cell r="W18789" t="str">
            <v>SP INT 4</v>
          </cell>
          <cell r="X18789" t="str">
            <v>SP INT 4</v>
          </cell>
        </row>
        <row r="18790">
          <cell r="B18790">
            <v>3</v>
          </cell>
          <cell r="K18790" t="str">
            <v>SALÁRIOS, ENCARGOS E BENEFÍCIOS</v>
          </cell>
          <cell r="O18790">
            <v>-1</v>
          </cell>
          <cell r="Q18790">
            <v>46082</v>
          </cell>
          <cell r="W18790" t="str">
            <v>SP INT 4</v>
          </cell>
          <cell r="X18790" t="str">
            <v>SP INT 4</v>
          </cell>
        </row>
        <row r="18791">
          <cell r="B18791">
            <v>3</v>
          </cell>
          <cell r="K18791" t="str">
            <v>SALÁRIOS, ENCARGOS E BENEFÍCIOS</v>
          </cell>
          <cell r="O18791">
            <v>-1</v>
          </cell>
          <cell r="Q18791">
            <v>46082</v>
          </cell>
          <cell r="W18791" t="str">
            <v>SP INT 4</v>
          </cell>
          <cell r="X18791" t="str">
            <v>SP INT 4</v>
          </cell>
        </row>
        <row r="18792">
          <cell r="B18792">
            <v>3</v>
          </cell>
          <cell r="K18792" t="str">
            <v>SALÁRIOS, ENCARGOS E BENEFÍCIOS</v>
          </cell>
          <cell r="O18792">
            <v>-1</v>
          </cell>
          <cell r="Q18792">
            <v>46082</v>
          </cell>
          <cell r="W18792" t="str">
            <v>SP INT 4</v>
          </cell>
          <cell r="X18792" t="str">
            <v>SP INT 4</v>
          </cell>
        </row>
        <row r="18793">
          <cell r="B18793">
            <v>3</v>
          </cell>
          <cell r="K18793" t="str">
            <v>SALÁRIOS, ENCARGOS E BENEFÍCIOS</v>
          </cell>
          <cell r="O18793">
            <v>-1</v>
          </cell>
          <cell r="Q18793">
            <v>46082</v>
          </cell>
          <cell r="W18793" t="str">
            <v>SP INT 4</v>
          </cell>
          <cell r="X18793" t="str">
            <v>SP INT 4</v>
          </cell>
        </row>
        <row r="18794">
          <cell r="B18794">
            <v>3</v>
          </cell>
          <cell r="K18794" t="str">
            <v>SALÁRIOS, ENCARGOS E BENEFÍCIOS</v>
          </cell>
          <cell r="O18794">
            <v>-1</v>
          </cell>
          <cell r="Q18794">
            <v>46082</v>
          </cell>
          <cell r="W18794" t="str">
            <v>SP INT 4</v>
          </cell>
          <cell r="X18794" t="str">
            <v>SP INT 4</v>
          </cell>
        </row>
        <row r="18795">
          <cell r="B18795">
            <v>3</v>
          </cell>
          <cell r="K18795" t="str">
            <v>SALÁRIOS, ENCARGOS E BENEFÍCIOS</v>
          </cell>
          <cell r="O18795">
            <v>-1</v>
          </cell>
          <cell r="Q18795">
            <v>46082</v>
          </cell>
          <cell r="W18795" t="str">
            <v>SP INT 4</v>
          </cell>
          <cell r="X18795" t="str">
            <v>SP INT 4</v>
          </cell>
        </row>
        <row r="18796">
          <cell r="B18796">
            <v>3</v>
          </cell>
          <cell r="K18796" t="str">
            <v>SALÁRIOS, ENCARGOS E BENEFÍCIOS</v>
          </cell>
          <cell r="O18796">
            <v>-1</v>
          </cell>
          <cell r="Q18796">
            <v>46082</v>
          </cell>
          <cell r="W18796" t="str">
            <v>SP INT 4</v>
          </cell>
          <cell r="X18796" t="str">
            <v>SP INT 4</v>
          </cell>
        </row>
        <row r="18797">
          <cell r="B18797">
            <v>3</v>
          </cell>
          <cell r="K18797" t="str">
            <v>VIAGEM E LOGÍSTICA</v>
          </cell>
          <cell r="O18797">
            <v>-1</v>
          </cell>
          <cell r="Q18797">
            <v>46082</v>
          </cell>
          <cell r="W18797" t="str">
            <v>SP INT 4</v>
          </cell>
          <cell r="X18797" t="str">
            <v>SP INT 4</v>
          </cell>
        </row>
        <row r="18798">
          <cell r="B18798">
            <v>3</v>
          </cell>
          <cell r="K18798" t="str">
            <v>SALÁRIOS, ENCARGOS E BENEFÍCIOS</v>
          </cell>
          <cell r="O18798">
            <v>-1</v>
          </cell>
          <cell r="Q18798">
            <v>46082</v>
          </cell>
          <cell r="W18798" t="str">
            <v>SP INT 4</v>
          </cell>
          <cell r="X18798" t="str">
            <v>SP INT 4</v>
          </cell>
        </row>
        <row r="18799">
          <cell r="B18799">
            <v>3</v>
          </cell>
          <cell r="K18799" t="str">
            <v>SALÁRIOS, ENCARGOS E BENEFÍCIOS</v>
          </cell>
          <cell r="O18799">
            <v>-1</v>
          </cell>
          <cell r="Q18799">
            <v>46082</v>
          </cell>
          <cell r="W18799" t="str">
            <v>SP INT 4</v>
          </cell>
          <cell r="X18799" t="str">
            <v>SP INT 4</v>
          </cell>
        </row>
        <row r="18800">
          <cell r="B18800">
            <v>3</v>
          </cell>
          <cell r="K18800" t="str">
            <v>SALÁRIOS, ENCARGOS E BENEFÍCIOS</v>
          </cell>
          <cell r="O18800">
            <v>-1</v>
          </cell>
          <cell r="Q18800">
            <v>46082</v>
          </cell>
          <cell r="W18800" t="str">
            <v>SP INT 4</v>
          </cell>
          <cell r="X18800" t="str">
            <v>SP INT 4</v>
          </cell>
        </row>
        <row r="18801">
          <cell r="B18801">
            <v>3</v>
          </cell>
          <cell r="K18801" t="str">
            <v>SALÁRIOS, ENCARGOS E BENEFÍCIOS</v>
          </cell>
          <cell r="O18801">
            <v>-1</v>
          </cell>
          <cell r="Q18801">
            <v>46082</v>
          </cell>
          <cell r="W18801" t="str">
            <v>SP INT 4</v>
          </cell>
          <cell r="X18801" t="str">
            <v>SP INT 4</v>
          </cell>
        </row>
        <row r="18802">
          <cell r="B18802">
            <v>3</v>
          </cell>
          <cell r="K18802" t="str">
            <v>SERVIÇOS</v>
          </cell>
          <cell r="O18802">
            <v>-1</v>
          </cell>
          <cell r="Q18802">
            <v>46082</v>
          </cell>
          <cell r="W18802" t="str">
            <v>SP INT 4</v>
          </cell>
          <cell r="X18802" t="str">
            <v>SP INT 4</v>
          </cell>
        </row>
        <row r="18803">
          <cell r="B18803">
            <v>3</v>
          </cell>
          <cell r="K18803" t="str">
            <v>SERVIÇOS</v>
          </cell>
          <cell r="O18803">
            <v>-1</v>
          </cell>
          <cell r="Q18803">
            <v>46082</v>
          </cell>
          <cell r="W18803" t="str">
            <v>SP INT 4</v>
          </cell>
          <cell r="X18803" t="str">
            <v>SP INT 4</v>
          </cell>
        </row>
        <row r="18804">
          <cell r="B18804">
            <v>3</v>
          </cell>
          <cell r="K18804" t="str">
            <v>VIAGEM E LOGÍSTICA</v>
          </cell>
          <cell r="O18804">
            <v>-1</v>
          </cell>
          <cell r="Q18804">
            <v>46082</v>
          </cell>
          <cell r="W18804" t="str">
            <v>SP INT 4</v>
          </cell>
          <cell r="X18804" t="str">
            <v>SP INT 4</v>
          </cell>
        </row>
        <row r="18805">
          <cell r="B18805">
            <v>3</v>
          </cell>
          <cell r="K18805" t="str">
            <v>SALÁRIOS, ENCARGOS E BENEFÍCIOS</v>
          </cell>
          <cell r="O18805">
            <v>-1</v>
          </cell>
          <cell r="Q18805">
            <v>46082</v>
          </cell>
          <cell r="W18805" t="str">
            <v>SP INT 4</v>
          </cell>
          <cell r="X18805" t="str">
            <v>SP INT 4</v>
          </cell>
        </row>
        <row r="18806">
          <cell r="B18806">
            <v>3</v>
          </cell>
          <cell r="K18806" t="str">
            <v>SALÁRIOS, ENCARGOS E BENEFÍCIOS</v>
          </cell>
          <cell r="O18806">
            <v>-1</v>
          </cell>
          <cell r="Q18806">
            <v>46082</v>
          </cell>
          <cell r="W18806" t="str">
            <v>SP INT 4</v>
          </cell>
          <cell r="X18806" t="str">
            <v>SP INT 4</v>
          </cell>
        </row>
        <row r="18807">
          <cell r="B18807">
            <v>3</v>
          </cell>
          <cell r="K18807" t="str">
            <v>SALÁRIOS, ENCARGOS E BENEFÍCIOS</v>
          </cell>
          <cell r="O18807">
            <v>-1</v>
          </cell>
          <cell r="Q18807">
            <v>46082</v>
          </cell>
          <cell r="W18807" t="str">
            <v>SP INT 4</v>
          </cell>
          <cell r="X18807" t="str">
            <v>SP INT 4</v>
          </cell>
        </row>
        <row r="18808">
          <cell r="B18808">
            <v>3</v>
          </cell>
          <cell r="K18808" t="str">
            <v>SALÁRIOS, ENCARGOS E BENEFÍCIOS</v>
          </cell>
          <cell r="O18808">
            <v>-1</v>
          </cell>
          <cell r="Q18808">
            <v>46082</v>
          </cell>
          <cell r="W18808" t="str">
            <v>SP INT 4</v>
          </cell>
          <cell r="X18808" t="str">
            <v>SP INT 4</v>
          </cell>
        </row>
        <row r="18809">
          <cell r="B18809">
            <v>3</v>
          </cell>
          <cell r="K18809" t="str">
            <v>SALÁRIOS, ENCARGOS E BENEFÍCIOS</v>
          </cell>
          <cell r="O18809">
            <v>-1</v>
          </cell>
          <cell r="Q18809">
            <v>46082</v>
          </cell>
          <cell r="W18809" t="str">
            <v>SP INT 4</v>
          </cell>
          <cell r="X18809" t="str">
            <v>SP INT 4</v>
          </cell>
        </row>
        <row r="18810">
          <cell r="B18810">
            <v>3</v>
          </cell>
          <cell r="K18810" t="str">
            <v>SALÁRIOS, ENCARGOS E BENEFÍCIOS</v>
          </cell>
          <cell r="O18810">
            <v>-1</v>
          </cell>
          <cell r="Q18810">
            <v>46082</v>
          </cell>
          <cell r="W18810" t="str">
            <v>SP INT 4</v>
          </cell>
          <cell r="X18810" t="str">
            <v>SP INT 4</v>
          </cell>
        </row>
        <row r="18811">
          <cell r="B18811">
            <v>3</v>
          </cell>
          <cell r="K18811" t="str">
            <v>SERVIÇOS</v>
          </cell>
          <cell r="O18811">
            <v>-1</v>
          </cell>
          <cell r="Q18811">
            <v>46082</v>
          </cell>
          <cell r="W18811" t="str">
            <v>SP INT 4</v>
          </cell>
          <cell r="X18811" t="str">
            <v>SP INT 4</v>
          </cell>
        </row>
        <row r="18812">
          <cell r="B18812">
            <v>3</v>
          </cell>
          <cell r="K18812" t="str">
            <v>VIAGEM E LOGÍSTICA</v>
          </cell>
          <cell r="O18812">
            <v>-1</v>
          </cell>
          <cell r="Q18812">
            <v>46082</v>
          </cell>
          <cell r="W18812" t="str">
            <v>SP INT 4</v>
          </cell>
          <cell r="X18812" t="str">
            <v>SP INT 4</v>
          </cell>
        </row>
        <row r="18813">
          <cell r="B18813">
            <v>3</v>
          </cell>
          <cell r="K18813" t="str">
            <v>VIAGEM E LOGÍSTICA</v>
          </cell>
          <cell r="O18813">
            <v>-1</v>
          </cell>
          <cell r="Q18813">
            <v>46082</v>
          </cell>
          <cell r="W18813" t="str">
            <v>SP INT 4</v>
          </cell>
          <cell r="X18813" t="str">
            <v>SP INT 4</v>
          </cell>
        </row>
        <row r="18814">
          <cell r="B18814">
            <v>3</v>
          </cell>
          <cell r="K18814" t="str">
            <v>VIAGEM E LOGÍSTICA</v>
          </cell>
          <cell r="O18814">
            <v>-1</v>
          </cell>
          <cell r="Q18814">
            <v>46082</v>
          </cell>
          <cell r="W18814" t="str">
            <v>SP INT 4</v>
          </cell>
          <cell r="X18814" t="str">
            <v>SP INT 4</v>
          </cell>
        </row>
        <row r="18815">
          <cell r="B18815">
            <v>3</v>
          </cell>
          <cell r="K18815" t="str">
            <v>SALÁRIOS, ENCARGOS E BENEFÍCIOS</v>
          </cell>
          <cell r="O18815">
            <v>-1</v>
          </cell>
          <cell r="Q18815">
            <v>46082</v>
          </cell>
          <cell r="W18815" t="str">
            <v>SP INT 4</v>
          </cell>
          <cell r="X18815" t="str">
            <v>SP INT 4</v>
          </cell>
        </row>
        <row r="18816">
          <cell r="B18816">
            <v>3</v>
          </cell>
          <cell r="K18816" t="str">
            <v>SALÁRIOS, ENCARGOS E BENEFÍCIOS</v>
          </cell>
          <cell r="O18816">
            <v>-1</v>
          </cell>
          <cell r="Q18816">
            <v>46082</v>
          </cell>
          <cell r="W18816" t="str">
            <v>SP INT 4</v>
          </cell>
          <cell r="X18816" t="str">
            <v>SP INT 4</v>
          </cell>
        </row>
        <row r="18817">
          <cell r="B18817">
            <v>3</v>
          </cell>
          <cell r="K18817" t="str">
            <v>SALÁRIOS, ENCARGOS E BENEFÍCIOS</v>
          </cell>
          <cell r="O18817">
            <v>-1</v>
          </cell>
          <cell r="Q18817">
            <v>46082</v>
          </cell>
          <cell r="W18817" t="str">
            <v>SP INT 4</v>
          </cell>
          <cell r="X18817" t="str">
            <v>SP INT 4</v>
          </cell>
        </row>
        <row r="18818">
          <cell r="B18818">
            <v>3</v>
          </cell>
          <cell r="K18818" t="str">
            <v>VIAGEM E LOGÍSTICA</v>
          </cell>
          <cell r="O18818">
            <v>-1</v>
          </cell>
          <cell r="Q18818">
            <v>46082</v>
          </cell>
          <cell r="W18818" t="str">
            <v>SP INT 4</v>
          </cell>
          <cell r="X18818" t="str">
            <v>SP INT 4</v>
          </cell>
        </row>
        <row r="18819">
          <cell r="B18819">
            <v>3</v>
          </cell>
          <cell r="K18819" t="str">
            <v>SALÁRIOS, ENCARGOS E BENEFÍCIOS</v>
          </cell>
          <cell r="O18819">
            <v>-1</v>
          </cell>
          <cell r="Q18819">
            <v>46082</v>
          </cell>
          <cell r="W18819" t="str">
            <v>SP INT 4</v>
          </cell>
          <cell r="X18819" t="str">
            <v>SP INT 4</v>
          </cell>
        </row>
        <row r="18820">
          <cell r="B18820">
            <v>3</v>
          </cell>
          <cell r="K18820" t="str">
            <v>SALÁRIOS, ENCARGOS E BENEFÍCIOS</v>
          </cell>
          <cell r="O18820">
            <v>-1</v>
          </cell>
          <cell r="Q18820">
            <v>46082</v>
          </cell>
          <cell r="W18820" t="str">
            <v>SP INT 4</v>
          </cell>
          <cell r="X18820" t="str">
            <v>SP INT 4</v>
          </cell>
        </row>
        <row r="18821">
          <cell r="B18821">
            <v>3</v>
          </cell>
          <cell r="K18821" t="str">
            <v>SALÁRIOS, ENCARGOS E BENEFÍCIOS</v>
          </cell>
          <cell r="O18821">
            <v>-1</v>
          </cell>
          <cell r="Q18821">
            <v>46082</v>
          </cell>
          <cell r="W18821" t="str">
            <v>SP INT 4</v>
          </cell>
          <cell r="X18821" t="str">
            <v>SP INT 4</v>
          </cell>
        </row>
        <row r="18822">
          <cell r="B18822">
            <v>3</v>
          </cell>
          <cell r="K18822" t="str">
            <v>SALÁRIOS, ENCARGOS E BENEFÍCIOS</v>
          </cell>
          <cell r="O18822">
            <v>-1</v>
          </cell>
          <cell r="Q18822">
            <v>46082</v>
          </cell>
          <cell r="W18822" t="str">
            <v>SP INT 4</v>
          </cell>
          <cell r="X18822" t="str">
            <v>SP INT 4</v>
          </cell>
        </row>
        <row r="18823">
          <cell r="B18823">
            <v>3</v>
          </cell>
          <cell r="K18823" t="str">
            <v>SALÁRIOS, ENCARGOS E BENEFÍCIOS</v>
          </cell>
          <cell r="O18823">
            <v>-1</v>
          </cell>
          <cell r="Q18823">
            <v>46082</v>
          </cell>
          <cell r="W18823" t="str">
            <v>SP INT 4</v>
          </cell>
          <cell r="X18823" t="str">
            <v>SP INT 4</v>
          </cell>
        </row>
        <row r="18824">
          <cell r="B18824">
            <v>3</v>
          </cell>
          <cell r="K18824" t="str">
            <v>SALÁRIOS, ENCARGOS E BENEFÍCIOS</v>
          </cell>
          <cell r="O18824">
            <v>-1</v>
          </cell>
          <cell r="Q18824">
            <v>46082</v>
          </cell>
          <cell r="W18824" t="str">
            <v>SP INT 4</v>
          </cell>
          <cell r="X18824" t="str">
            <v>SP INT 4</v>
          </cell>
        </row>
        <row r="18825">
          <cell r="B18825">
            <v>3</v>
          </cell>
          <cell r="K18825" t="str">
            <v>SALÁRIOS, ENCARGOS E BENEFÍCIOS</v>
          </cell>
          <cell r="O18825">
            <v>-1</v>
          </cell>
          <cell r="Q18825">
            <v>46082</v>
          </cell>
          <cell r="W18825" t="str">
            <v>SP INT 4</v>
          </cell>
          <cell r="X18825" t="str">
            <v>SP INT 4</v>
          </cell>
        </row>
        <row r="18826">
          <cell r="B18826">
            <v>3</v>
          </cell>
          <cell r="K18826" t="str">
            <v>SALÁRIOS, ENCARGOS E BENEFÍCIOS</v>
          </cell>
          <cell r="O18826">
            <v>-1</v>
          </cell>
          <cell r="Q18826">
            <v>46082</v>
          </cell>
          <cell r="W18826" t="str">
            <v>SP INT 4</v>
          </cell>
          <cell r="X18826" t="str">
            <v>SP INT 4</v>
          </cell>
        </row>
        <row r="18827">
          <cell r="B18827">
            <v>3</v>
          </cell>
          <cell r="K18827" t="str">
            <v>SALÁRIOS, ENCARGOS E BENEFÍCIOS</v>
          </cell>
          <cell r="O18827">
            <v>-1</v>
          </cell>
          <cell r="Q18827">
            <v>46082</v>
          </cell>
          <cell r="W18827" t="str">
            <v>SP INT 4</v>
          </cell>
          <cell r="X18827" t="str">
            <v>SP INT 4</v>
          </cell>
        </row>
        <row r="18828">
          <cell r="B18828">
            <v>3</v>
          </cell>
          <cell r="K18828" t="str">
            <v>SALÁRIOS, ENCARGOS E BENEFÍCIOS</v>
          </cell>
          <cell r="O18828">
            <v>-1</v>
          </cell>
          <cell r="Q18828">
            <v>46082</v>
          </cell>
          <cell r="W18828" t="str">
            <v>SP INT 4</v>
          </cell>
          <cell r="X18828" t="str">
            <v>SP INT 4</v>
          </cell>
        </row>
        <row r="18829">
          <cell r="B18829">
            <v>3</v>
          </cell>
          <cell r="K18829" t="str">
            <v>SALÁRIOS, ENCARGOS E BENEFÍCIOS</v>
          </cell>
          <cell r="O18829">
            <v>-1</v>
          </cell>
          <cell r="Q18829">
            <v>46082</v>
          </cell>
          <cell r="W18829" t="str">
            <v>SP INT 4</v>
          </cell>
          <cell r="X18829" t="str">
            <v>SP INT 4</v>
          </cell>
        </row>
        <row r="18830">
          <cell r="B18830">
            <v>3</v>
          </cell>
          <cell r="K18830" t="str">
            <v>SERVIÇOS</v>
          </cell>
          <cell r="O18830">
            <v>-1</v>
          </cell>
          <cell r="Q18830">
            <v>46082</v>
          </cell>
          <cell r="W18830" t="str">
            <v>SP INT 5</v>
          </cell>
          <cell r="X18830" t="str">
            <v>SP INT 5</v>
          </cell>
        </row>
        <row r="18831">
          <cell r="B18831">
            <v>3</v>
          </cell>
          <cell r="K18831" t="str">
            <v>SERVIÇOS</v>
          </cell>
          <cell r="O18831">
            <v>-1</v>
          </cell>
          <cell r="Q18831">
            <v>46082</v>
          </cell>
          <cell r="W18831" t="str">
            <v>SP INT 5</v>
          </cell>
          <cell r="X18831" t="str">
            <v>SP INT 5</v>
          </cell>
        </row>
        <row r="18832">
          <cell r="B18832">
            <v>3</v>
          </cell>
          <cell r="K18832" t="str">
            <v>SALÁRIOS, ENCARGOS E BENEFÍCIOS</v>
          </cell>
          <cell r="O18832">
            <v>-1</v>
          </cell>
          <cell r="Q18832">
            <v>46082</v>
          </cell>
          <cell r="W18832" t="str">
            <v>SP INT 5</v>
          </cell>
          <cell r="X18832" t="str">
            <v>SP INT 5</v>
          </cell>
        </row>
        <row r="18833">
          <cell r="B18833">
            <v>3</v>
          </cell>
          <cell r="K18833" t="str">
            <v>SALÁRIOS, ENCARGOS E BENEFÍCIOS</v>
          </cell>
          <cell r="O18833">
            <v>-1</v>
          </cell>
          <cell r="Q18833">
            <v>46082</v>
          </cell>
          <cell r="W18833" t="str">
            <v>SP INT 5</v>
          </cell>
          <cell r="X18833" t="str">
            <v>SP INT 5</v>
          </cell>
        </row>
        <row r="18834">
          <cell r="B18834">
            <v>3</v>
          </cell>
          <cell r="K18834" t="str">
            <v>SALÁRIOS, ENCARGOS E BENEFÍCIOS</v>
          </cell>
          <cell r="O18834">
            <v>-1</v>
          </cell>
          <cell r="Q18834">
            <v>46082</v>
          </cell>
          <cell r="W18834" t="str">
            <v>SP INT 5</v>
          </cell>
          <cell r="X18834" t="str">
            <v>SP INT 5</v>
          </cell>
        </row>
        <row r="18835">
          <cell r="B18835">
            <v>3</v>
          </cell>
          <cell r="K18835" t="str">
            <v>SALÁRIOS, ENCARGOS E BENEFÍCIOS</v>
          </cell>
          <cell r="O18835">
            <v>-1</v>
          </cell>
          <cell r="Q18835">
            <v>46082</v>
          </cell>
          <cell r="W18835" t="str">
            <v>SP INT 5</v>
          </cell>
          <cell r="X18835" t="str">
            <v>SP INT 5</v>
          </cell>
        </row>
        <row r="18836">
          <cell r="B18836">
            <v>3</v>
          </cell>
          <cell r="K18836" t="str">
            <v>SALÁRIOS, ENCARGOS E BENEFÍCIOS</v>
          </cell>
          <cell r="O18836">
            <v>-1</v>
          </cell>
          <cell r="Q18836">
            <v>46082</v>
          </cell>
          <cell r="W18836" t="str">
            <v>SP INT 5</v>
          </cell>
          <cell r="X18836" t="str">
            <v>SP INT 5</v>
          </cell>
        </row>
        <row r="18837">
          <cell r="B18837">
            <v>3</v>
          </cell>
          <cell r="K18837" t="str">
            <v>SALÁRIOS, ENCARGOS E BENEFÍCIOS</v>
          </cell>
          <cell r="O18837">
            <v>-1</v>
          </cell>
          <cell r="Q18837">
            <v>46082</v>
          </cell>
          <cell r="W18837" t="str">
            <v>SP INT 5</v>
          </cell>
          <cell r="X18837" t="str">
            <v>SP INT 5</v>
          </cell>
        </row>
        <row r="18838">
          <cell r="B18838">
            <v>3</v>
          </cell>
          <cell r="K18838" t="str">
            <v>SALÁRIOS, ENCARGOS E BENEFÍCIOS</v>
          </cell>
          <cell r="O18838">
            <v>-1</v>
          </cell>
          <cell r="Q18838">
            <v>46082</v>
          </cell>
          <cell r="W18838" t="str">
            <v>SP INT 5</v>
          </cell>
          <cell r="X18838" t="str">
            <v>SP INT 5</v>
          </cell>
        </row>
        <row r="18839">
          <cell r="B18839">
            <v>3</v>
          </cell>
          <cell r="K18839" t="str">
            <v>SALÁRIOS, ENCARGOS E BENEFÍCIOS</v>
          </cell>
          <cell r="O18839">
            <v>-1</v>
          </cell>
          <cell r="Q18839">
            <v>46082</v>
          </cell>
          <cell r="W18839" t="str">
            <v>SP INT 5</v>
          </cell>
          <cell r="X18839" t="str">
            <v>SP INT 5</v>
          </cell>
        </row>
        <row r="18840">
          <cell r="B18840">
            <v>3</v>
          </cell>
          <cell r="K18840" t="str">
            <v>SALÁRIOS, ENCARGOS E BENEFÍCIOS</v>
          </cell>
          <cell r="O18840">
            <v>-1</v>
          </cell>
          <cell r="Q18840">
            <v>46082</v>
          </cell>
          <cell r="W18840" t="str">
            <v>SP INT 5</v>
          </cell>
          <cell r="X18840" t="str">
            <v>SP INT 5</v>
          </cell>
        </row>
        <row r="18841">
          <cell r="B18841">
            <v>3</v>
          </cell>
          <cell r="K18841" t="str">
            <v>SERVIÇOS</v>
          </cell>
          <cell r="O18841">
            <v>-1</v>
          </cell>
          <cell r="Q18841">
            <v>46082</v>
          </cell>
          <cell r="W18841" t="str">
            <v>SP INT 5</v>
          </cell>
          <cell r="X18841" t="str">
            <v>SP INT 5</v>
          </cell>
        </row>
        <row r="18842">
          <cell r="B18842">
            <v>3</v>
          </cell>
          <cell r="K18842" t="str">
            <v>SALÁRIOS, ENCARGOS E BENEFÍCIOS</v>
          </cell>
          <cell r="O18842">
            <v>-1</v>
          </cell>
          <cell r="Q18842">
            <v>46082</v>
          </cell>
          <cell r="W18842" t="str">
            <v>SP INT 5</v>
          </cell>
          <cell r="X18842" t="str">
            <v>SP INT 5</v>
          </cell>
        </row>
        <row r="18843">
          <cell r="B18843">
            <v>3</v>
          </cell>
          <cell r="K18843" t="str">
            <v>SALÁRIOS, ENCARGOS E BENEFÍCIOS</v>
          </cell>
          <cell r="O18843">
            <v>-1</v>
          </cell>
          <cell r="Q18843">
            <v>46082</v>
          </cell>
          <cell r="W18843" t="str">
            <v>SP INT 5</v>
          </cell>
          <cell r="X18843" t="str">
            <v>SP INT 5</v>
          </cell>
        </row>
        <row r="18844">
          <cell r="B18844">
            <v>3</v>
          </cell>
          <cell r="K18844" t="str">
            <v>SALÁRIOS, ENCARGOS E BENEFÍCIOS</v>
          </cell>
          <cell r="O18844">
            <v>-1</v>
          </cell>
          <cell r="Q18844">
            <v>46082</v>
          </cell>
          <cell r="W18844" t="str">
            <v>SP INT 5</v>
          </cell>
          <cell r="X18844" t="str">
            <v>SP INT 5</v>
          </cell>
        </row>
        <row r="18845">
          <cell r="B18845">
            <v>3</v>
          </cell>
          <cell r="K18845" t="str">
            <v>SALÁRIOS, ENCARGOS E BENEFÍCIOS</v>
          </cell>
          <cell r="O18845">
            <v>-1</v>
          </cell>
          <cell r="Q18845">
            <v>46082</v>
          </cell>
          <cell r="W18845" t="str">
            <v>SP INT 5</v>
          </cell>
          <cell r="X18845" t="str">
            <v>SP INT 5</v>
          </cell>
        </row>
        <row r="18846">
          <cell r="B18846">
            <v>3</v>
          </cell>
          <cell r="K18846" t="str">
            <v>SERVIÇOS</v>
          </cell>
          <cell r="O18846">
            <v>-1</v>
          </cell>
          <cell r="Q18846">
            <v>46082</v>
          </cell>
          <cell r="W18846" t="str">
            <v>SP INT 5</v>
          </cell>
          <cell r="X18846" t="str">
            <v>SP INT 5</v>
          </cell>
        </row>
        <row r="18847">
          <cell r="B18847">
            <v>3</v>
          </cell>
          <cell r="K18847" t="str">
            <v>SALÁRIOS, ENCARGOS E BENEFÍCIOS</v>
          </cell>
          <cell r="O18847">
            <v>-1</v>
          </cell>
          <cell r="Q18847">
            <v>46082</v>
          </cell>
          <cell r="W18847" t="str">
            <v>SP INT 5</v>
          </cell>
          <cell r="X18847" t="str">
            <v>SP INT 5</v>
          </cell>
        </row>
        <row r="18848">
          <cell r="B18848">
            <v>3</v>
          </cell>
          <cell r="K18848" t="str">
            <v>VIAGEM E LOGÍSTICA</v>
          </cell>
          <cell r="O18848">
            <v>-1</v>
          </cell>
          <cell r="Q18848">
            <v>46082</v>
          </cell>
          <cell r="W18848" t="str">
            <v>SP INT 5</v>
          </cell>
          <cell r="X18848" t="str">
            <v>SP INT 5</v>
          </cell>
        </row>
        <row r="18849">
          <cell r="B18849">
            <v>3</v>
          </cell>
          <cell r="K18849" t="str">
            <v>SALÁRIOS, ENCARGOS E BENEFÍCIOS</v>
          </cell>
          <cell r="O18849">
            <v>-1</v>
          </cell>
          <cell r="Q18849">
            <v>46082</v>
          </cell>
          <cell r="W18849" t="str">
            <v>SP INT 5</v>
          </cell>
          <cell r="X18849" t="str">
            <v>SP INT 5</v>
          </cell>
        </row>
        <row r="18850">
          <cell r="B18850">
            <v>3</v>
          </cell>
          <cell r="K18850" t="str">
            <v>SALÁRIOS, ENCARGOS E BENEFÍCIOS</v>
          </cell>
          <cell r="O18850">
            <v>-1</v>
          </cell>
          <cell r="Q18850">
            <v>46082</v>
          </cell>
          <cell r="W18850" t="str">
            <v>SP INT 5</v>
          </cell>
          <cell r="X18850" t="str">
            <v>SP INT 5</v>
          </cell>
        </row>
        <row r="18851">
          <cell r="B18851">
            <v>3</v>
          </cell>
          <cell r="K18851" t="str">
            <v>SALÁRIOS, ENCARGOS E BENEFÍCIOS</v>
          </cell>
          <cell r="O18851">
            <v>-1</v>
          </cell>
          <cell r="Q18851">
            <v>46082</v>
          </cell>
          <cell r="W18851" t="str">
            <v>SP INT 5</v>
          </cell>
          <cell r="X18851" t="str">
            <v>SP INT 5</v>
          </cell>
        </row>
        <row r="18852">
          <cell r="B18852">
            <v>3</v>
          </cell>
          <cell r="K18852" t="str">
            <v>SALÁRIOS, ENCARGOS E BENEFÍCIOS</v>
          </cell>
          <cell r="O18852">
            <v>-1</v>
          </cell>
          <cell r="Q18852">
            <v>46082</v>
          </cell>
          <cell r="W18852" t="str">
            <v>SP INT 5</v>
          </cell>
          <cell r="X18852" t="str">
            <v>SP INT 5</v>
          </cell>
        </row>
        <row r="18853">
          <cell r="B18853">
            <v>3</v>
          </cell>
          <cell r="K18853" t="str">
            <v>SALÁRIOS, ENCARGOS E BENEFÍCIOS</v>
          </cell>
          <cell r="O18853">
            <v>-1</v>
          </cell>
          <cell r="Q18853">
            <v>46082</v>
          </cell>
          <cell r="W18853" t="str">
            <v>SP INT 6</v>
          </cell>
          <cell r="X18853" t="str">
            <v>SP INT 6</v>
          </cell>
        </row>
        <row r="18854">
          <cell r="B18854">
            <v>3</v>
          </cell>
          <cell r="K18854" t="str">
            <v>SALÁRIOS, ENCARGOS E BENEFÍCIOS</v>
          </cell>
          <cell r="O18854">
            <v>-1</v>
          </cell>
          <cell r="Q18854">
            <v>46082</v>
          </cell>
          <cell r="W18854" t="str">
            <v>SP INT 6</v>
          </cell>
          <cell r="X18854" t="str">
            <v>SP INT 6</v>
          </cell>
        </row>
        <row r="18855">
          <cell r="B18855">
            <v>3</v>
          </cell>
          <cell r="K18855" t="str">
            <v>SALÁRIOS, ENCARGOS E BENEFÍCIOS</v>
          </cell>
          <cell r="O18855">
            <v>-1</v>
          </cell>
          <cell r="Q18855">
            <v>46082</v>
          </cell>
          <cell r="W18855" t="str">
            <v>SP INT 6</v>
          </cell>
          <cell r="X18855" t="str">
            <v>SP INT 6</v>
          </cell>
        </row>
        <row r="18856">
          <cell r="B18856">
            <v>3</v>
          </cell>
          <cell r="K18856" t="str">
            <v>SERVIÇOS</v>
          </cell>
          <cell r="O18856">
            <v>-1</v>
          </cell>
          <cell r="Q18856">
            <v>46082</v>
          </cell>
          <cell r="W18856" t="str">
            <v>SP INT 6</v>
          </cell>
          <cell r="X18856" t="str">
            <v>SP INT 6</v>
          </cell>
        </row>
        <row r="18857">
          <cell r="B18857">
            <v>3</v>
          </cell>
          <cell r="K18857" t="str">
            <v>SALÁRIOS, ENCARGOS E BENEFÍCIOS</v>
          </cell>
          <cell r="O18857">
            <v>-1</v>
          </cell>
          <cell r="Q18857">
            <v>46082</v>
          </cell>
          <cell r="W18857" t="str">
            <v>SP INT 6</v>
          </cell>
          <cell r="X18857" t="str">
            <v>SP INT 6</v>
          </cell>
        </row>
        <row r="18858">
          <cell r="B18858">
            <v>3</v>
          </cell>
          <cell r="K18858" t="str">
            <v>SALÁRIOS, ENCARGOS E BENEFÍCIOS</v>
          </cell>
          <cell r="O18858">
            <v>-1</v>
          </cell>
          <cell r="Q18858">
            <v>46082</v>
          </cell>
          <cell r="W18858" t="str">
            <v>SP INT 6</v>
          </cell>
          <cell r="X18858" t="str">
            <v>SP INT 6</v>
          </cell>
        </row>
        <row r="18859">
          <cell r="B18859">
            <v>3</v>
          </cell>
          <cell r="K18859" t="str">
            <v>SALÁRIOS, ENCARGOS E BENEFÍCIOS</v>
          </cell>
          <cell r="O18859">
            <v>-1</v>
          </cell>
          <cell r="Q18859">
            <v>46082</v>
          </cell>
          <cell r="W18859" t="str">
            <v>SP INT 6</v>
          </cell>
          <cell r="X18859" t="str">
            <v>SP INT 6</v>
          </cell>
        </row>
        <row r="18860">
          <cell r="B18860">
            <v>3</v>
          </cell>
          <cell r="K18860" t="str">
            <v>SALÁRIOS, ENCARGOS E BENEFÍCIOS</v>
          </cell>
          <cell r="O18860">
            <v>-1</v>
          </cell>
          <cell r="Q18860">
            <v>46082</v>
          </cell>
          <cell r="W18860" t="str">
            <v>SP INT 6</v>
          </cell>
          <cell r="X18860" t="str">
            <v>SP INT 6</v>
          </cell>
        </row>
        <row r="18861">
          <cell r="B18861">
            <v>3</v>
          </cell>
          <cell r="K18861" t="str">
            <v>SALÁRIOS, ENCARGOS E BENEFÍCIOS</v>
          </cell>
          <cell r="O18861">
            <v>-1</v>
          </cell>
          <cell r="Q18861">
            <v>46082</v>
          </cell>
          <cell r="W18861" t="str">
            <v>SP INT 6</v>
          </cell>
          <cell r="X18861" t="str">
            <v>SP INT 6</v>
          </cell>
        </row>
        <row r="18862">
          <cell r="B18862">
            <v>3</v>
          </cell>
          <cell r="K18862" t="str">
            <v>SERVIÇOS</v>
          </cell>
          <cell r="O18862">
            <v>-1</v>
          </cell>
          <cell r="Q18862">
            <v>46082</v>
          </cell>
          <cell r="W18862" t="str">
            <v>SP INT 6</v>
          </cell>
          <cell r="X18862" t="str">
            <v>SP INT 6</v>
          </cell>
        </row>
        <row r="18863">
          <cell r="B18863">
            <v>3</v>
          </cell>
          <cell r="K18863" t="str">
            <v>SALÁRIOS, ENCARGOS E BENEFÍCIOS</v>
          </cell>
          <cell r="O18863">
            <v>-1</v>
          </cell>
          <cell r="Q18863">
            <v>46082</v>
          </cell>
          <cell r="W18863" t="str">
            <v>SP INT 6</v>
          </cell>
          <cell r="X18863" t="str">
            <v>SP INT 6</v>
          </cell>
        </row>
        <row r="18864">
          <cell r="B18864">
            <v>3</v>
          </cell>
          <cell r="K18864" t="str">
            <v>SERVIÇOS</v>
          </cell>
          <cell r="O18864">
            <v>-1</v>
          </cell>
          <cell r="Q18864">
            <v>46082</v>
          </cell>
          <cell r="W18864" t="str">
            <v>SP INT 6</v>
          </cell>
          <cell r="X18864" t="str">
            <v>SP INT 6</v>
          </cell>
        </row>
        <row r="18865">
          <cell r="B18865">
            <v>3</v>
          </cell>
          <cell r="K18865" t="str">
            <v>SALÁRIOS, ENCARGOS E BENEFÍCIOS</v>
          </cell>
          <cell r="O18865">
            <v>-1</v>
          </cell>
          <cell r="Q18865">
            <v>46082</v>
          </cell>
          <cell r="W18865" t="str">
            <v>SP INT 6</v>
          </cell>
          <cell r="X18865" t="str">
            <v>SP INT 6</v>
          </cell>
        </row>
        <row r="18866">
          <cell r="B18866">
            <v>3</v>
          </cell>
          <cell r="K18866" t="str">
            <v>SALÁRIOS, ENCARGOS E BENEFÍCIOS</v>
          </cell>
          <cell r="O18866">
            <v>-1</v>
          </cell>
          <cell r="Q18866">
            <v>46082</v>
          </cell>
          <cell r="W18866" t="str">
            <v>SP INT 6</v>
          </cell>
          <cell r="X18866" t="str">
            <v>SP INT 6</v>
          </cell>
        </row>
        <row r="18867">
          <cell r="B18867">
            <v>3</v>
          </cell>
          <cell r="K18867" t="str">
            <v>SALÁRIOS, ENCARGOS E BENEFÍCIOS</v>
          </cell>
          <cell r="O18867">
            <v>-1</v>
          </cell>
          <cell r="Q18867">
            <v>46082</v>
          </cell>
          <cell r="W18867" t="str">
            <v>SP INT 6</v>
          </cell>
          <cell r="X18867" t="str">
            <v>SP INT 6</v>
          </cell>
        </row>
        <row r="18868">
          <cell r="B18868">
            <v>3</v>
          </cell>
          <cell r="K18868" t="str">
            <v>SALÁRIOS, ENCARGOS E BENEFÍCIOS</v>
          </cell>
          <cell r="O18868">
            <v>-1</v>
          </cell>
          <cell r="Q18868">
            <v>46082</v>
          </cell>
          <cell r="W18868" t="str">
            <v>SP INT 6</v>
          </cell>
          <cell r="X18868" t="str">
            <v>SP INT 6</v>
          </cell>
        </row>
        <row r="18869">
          <cell r="B18869">
            <v>3</v>
          </cell>
          <cell r="K18869" t="str">
            <v>SALÁRIOS, ENCARGOS E BENEFÍCIOS</v>
          </cell>
          <cell r="O18869">
            <v>-1</v>
          </cell>
          <cell r="Q18869">
            <v>46082</v>
          </cell>
          <cell r="W18869" t="str">
            <v>SP INT 6</v>
          </cell>
          <cell r="X18869" t="str">
            <v>SP INT 6</v>
          </cell>
        </row>
        <row r="18870">
          <cell r="B18870">
            <v>3</v>
          </cell>
          <cell r="K18870" t="str">
            <v>SALÁRIOS, ENCARGOS E BENEFÍCIOS</v>
          </cell>
          <cell r="O18870">
            <v>-1</v>
          </cell>
          <cell r="Q18870">
            <v>46082</v>
          </cell>
          <cell r="W18870" t="str">
            <v>SP INT 6</v>
          </cell>
          <cell r="X18870" t="str">
            <v>SP INT 6</v>
          </cell>
        </row>
        <row r="18871">
          <cell r="B18871">
            <v>3</v>
          </cell>
          <cell r="K18871" t="str">
            <v>SALÁRIOS, ENCARGOS E BENEFÍCIOS</v>
          </cell>
          <cell r="O18871">
            <v>-1</v>
          </cell>
          <cell r="Q18871">
            <v>46082</v>
          </cell>
          <cell r="W18871" t="str">
            <v>SP INT 6</v>
          </cell>
          <cell r="X18871" t="str">
            <v>SP INT 6</v>
          </cell>
        </row>
        <row r="18872">
          <cell r="B18872">
            <v>3</v>
          </cell>
          <cell r="K18872" t="str">
            <v>VIAGEM E LOGÍSTICA</v>
          </cell>
          <cell r="O18872">
            <v>-1</v>
          </cell>
          <cell r="Q18872">
            <v>46082</v>
          </cell>
          <cell r="W18872" t="str">
            <v>SP INT 6</v>
          </cell>
          <cell r="X18872" t="str">
            <v>SP INT 6</v>
          </cell>
        </row>
        <row r="18873">
          <cell r="B18873">
            <v>3</v>
          </cell>
          <cell r="K18873" t="str">
            <v>SALÁRIOS, ENCARGOS E BENEFÍCIOS</v>
          </cell>
          <cell r="O18873">
            <v>-1</v>
          </cell>
          <cell r="Q18873">
            <v>46082</v>
          </cell>
          <cell r="W18873" t="str">
            <v>SP INT 6</v>
          </cell>
          <cell r="X18873" t="str">
            <v>SP INT 6</v>
          </cell>
        </row>
        <row r="18874">
          <cell r="B18874">
            <v>3</v>
          </cell>
          <cell r="K18874" t="str">
            <v>SALÁRIOS, ENCARGOS E BENEFÍCIOS</v>
          </cell>
          <cell r="O18874">
            <v>-1</v>
          </cell>
          <cell r="Q18874">
            <v>46082</v>
          </cell>
          <cell r="W18874" t="str">
            <v>SP INT 6</v>
          </cell>
          <cell r="X18874" t="str">
            <v>SP INT 6</v>
          </cell>
        </row>
        <row r="18875">
          <cell r="B18875">
            <v>3</v>
          </cell>
          <cell r="K18875" t="str">
            <v>SALÁRIOS, ENCARGOS E BENEFÍCIOS</v>
          </cell>
          <cell r="O18875">
            <v>-1</v>
          </cell>
          <cell r="Q18875">
            <v>46082</v>
          </cell>
          <cell r="W18875" t="str">
            <v>SP INT 6</v>
          </cell>
          <cell r="X18875" t="str">
            <v>SP INT 6</v>
          </cell>
        </row>
        <row r="18876">
          <cell r="B18876">
            <v>3</v>
          </cell>
          <cell r="K18876" t="str">
            <v>SALÁRIOS, ENCARGOS E BENEFÍCIOS</v>
          </cell>
          <cell r="O18876">
            <v>-1</v>
          </cell>
          <cell r="Q18876">
            <v>46082</v>
          </cell>
          <cell r="W18876" t="str">
            <v>SP INT 6</v>
          </cell>
          <cell r="X18876" t="str">
            <v>SP INT 6</v>
          </cell>
        </row>
        <row r="18877">
          <cell r="B18877">
            <v>3</v>
          </cell>
          <cell r="K18877" t="str">
            <v>SALÁRIOS, ENCARGOS E BENEFÍCIOS</v>
          </cell>
          <cell r="O18877">
            <v>-1</v>
          </cell>
          <cell r="Q18877">
            <v>46082</v>
          </cell>
          <cell r="W18877" t="str">
            <v>SP INT 6</v>
          </cell>
          <cell r="X18877" t="str">
            <v>SP INT 6</v>
          </cell>
        </row>
        <row r="18878">
          <cell r="B18878">
            <v>3</v>
          </cell>
          <cell r="K18878" t="str">
            <v>SALÁRIOS, ENCARGOS E BENEFÍCIOS</v>
          </cell>
          <cell r="O18878">
            <v>-1</v>
          </cell>
          <cell r="Q18878">
            <v>46082</v>
          </cell>
          <cell r="W18878" t="str">
            <v>SP INT 6</v>
          </cell>
          <cell r="X18878" t="str">
            <v>SP INT 6</v>
          </cell>
        </row>
        <row r="18879">
          <cell r="B18879">
            <v>3</v>
          </cell>
          <cell r="K18879" t="str">
            <v>SALÁRIOS, ENCARGOS E BENEFÍCIOS</v>
          </cell>
          <cell r="O18879">
            <v>-1</v>
          </cell>
          <cell r="Q18879">
            <v>46082</v>
          </cell>
          <cell r="W18879" t="str">
            <v>SP INT 6</v>
          </cell>
          <cell r="X18879" t="str">
            <v>SP INT 6</v>
          </cell>
        </row>
        <row r="18880">
          <cell r="B18880">
            <v>3</v>
          </cell>
          <cell r="K18880" t="str">
            <v>SALÁRIOS, ENCARGOS E BENEFÍCIOS</v>
          </cell>
          <cell r="O18880">
            <v>-1</v>
          </cell>
          <cell r="Q18880">
            <v>46082</v>
          </cell>
          <cell r="W18880" t="str">
            <v>SP INT 6</v>
          </cell>
          <cell r="X18880" t="str">
            <v>SP INT 6</v>
          </cell>
        </row>
        <row r="18881">
          <cell r="B18881">
            <v>3</v>
          </cell>
          <cell r="K18881" t="str">
            <v>SALÁRIOS, ENCARGOS E BENEFÍCIOS</v>
          </cell>
          <cell r="O18881">
            <v>-1</v>
          </cell>
          <cell r="Q18881">
            <v>46082</v>
          </cell>
          <cell r="W18881" t="str">
            <v>SP INT 6</v>
          </cell>
          <cell r="X18881" t="str">
            <v>SP INT 6</v>
          </cell>
        </row>
        <row r="18882">
          <cell r="B18882">
            <v>3</v>
          </cell>
          <cell r="K18882" t="str">
            <v>SALÁRIOS, ENCARGOS E BENEFÍCIOS</v>
          </cell>
          <cell r="O18882">
            <v>-1</v>
          </cell>
          <cell r="Q18882">
            <v>46082</v>
          </cell>
          <cell r="W18882" t="str">
            <v>SP INT 6</v>
          </cell>
          <cell r="X18882" t="str">
            <v>SP INT 6</v>
          </cell>
        </row>
        <row r="18883">
          <cell r="B18883">
            <v>3</v>
          </cell>
          <cell r="K18883" t="str">
            <v>SALÁRIOS, ENCARGOS E BENEFÍCIOS</v>
          </cell>
          <cell r="O18883">
            <v>-1</v>
          </cell>
          <cell r="Q18883">
            <v>46082</v>
          </cell>
          <cell r="W18883" t="str">
            <v>SP INT 6</v>
          </cell>
          <cell r="X18883" t="str">
            <v>SP INT 6</v>
          </cell>
        </row>
        <row r="18884">
          <cell r="B18884">
            <v>3</v>
          </cell>
          <cell r="K18884" t="str">
            <v>SALÁRIOS, ENCARGOS E BENEFÍCIOS</v>
          </cell>
          <cell r="O18884">
            <v>-1</v>
          </cell>
          <cell r="Q18884">
            <v>46082</v>
          </cell>
          <cell r="W18884" t="str">
            <v>SP INT 6</v>
          </cell>
          <cell r="X18884" t="str">
            <v>SP INT 6</v>
          </cell>
        </row>
        <row r="18885">
          <cell r="B18885">
            <v>3</v>
          </cell>
          <cell r="K18885" t="str">
            <v>SALÁRIOS, ENCARGOS E BENEFÍCIOS</v>
          </cell>
          <cell r="O18885">
            <v>-1</v>
          </cell>
          <cell r="Q18885">
            <v>46082</v>
          </cell>
          <cell r="W18885" t="str">
            <v>SP INT 6</v>
          </cell>
          <cell r="X18885" t="str">
            <v>SP INT 6</v>
          </cell>
        </row>
        <row r="18886">
          <cell r="B18886">
            <v>3</v>
          </cell>
          <cell r="K18886" t="str">
            <v>SALÁRIOS, ENCARGOS E BENEFÍCIOS</v>
          </cell>
          <cell r="O18886">
            <v>-1</v>
          </cell>
          <cell r="Q18886">
            <v>46082</v>
          </cell>
          <cell r="W18886" t="str">
            <v>SP INT 6</v>
          </cell>
          <cell r="X18886" t="str">
            <v>SP INT 6</v>
          </cell>
        </row>
        <row r="18887">
          <cell r="B18887">
            <v>3</v>
          </cell>
          <cell r="K18887" t="str">
            <v>SALÁRIOS, ENCARGOS E BENEFÍCIOS</v>
          </cell>
          <cell r="O18887">
            <v>-1</v>
          </cell>
          <cell r="Q18887">
            <v>46082</v>
          </cell>
          <cell r="W18887" t="str">
            <v>SP INT 6</v>
          </cell>
          <cell r="X18887" t="str">
            <v>SP INT 6</v>
          </cell>
        </row>
        <row r="18888">
          <cell r="B18888">
            <v>3</v>
          </cell>
          <cell r="K18888" t="str">
            <v>SALÁRIOS, ENCARGOS E BENEFÍCIOS</v>
          </cell>
          <cell r="O18888">
            <v>-1</v>
          </cell>
          <cell r="Q18888">
            <v>46082</v>
          </cell>
          <cell r="W18888" t="str">
            <v>SP INT 6</v>
          </cell>
          <cell r="X18888" t="str">
            <v>SP INT 6</v>
          </cell>
        </row>
        <row r="18889">
          <cell r="B18889">
            <v>3</v>
          </cell>
          <cell r="K18889" t="str">
            <v>SALÁRIOS, ENCARGOS E BENEFÍCIOS</v>
          </cell>
          <cell r="O18889">
            <v>-1</v>
          </cell>
          <cell r="Q18889">
            <v>46082</v>
          </cell>
          <cell r="W18889" t="str">
            <v>SENSIA CP</v>
          </cell>
          <cell r="X18889" t="str">
            <v>SENSIA</v>
          </cell>
        </row>
        <row r="18890">
          <cell r="B18890">
            <v>3</v>
          </cell>
          <cell r="K18890" t="str">
            <v>SALÁRIOS, ENCARGOS E BENEFÍCIOS</v>
          </cell>
          <cell r="O18890">
            <v>-1</v>
          </cell>
          <cell r="Q18890">
            <v>46082</v>
          </cell>
          <cell r="W18890" t="str">
            <v>SENSIA CP</v>
          </cell>
          <cell r="X18890" t="str">
            <v>SENSIA</v>
          </cell>
        </row>
        <row r="18891">
          <cell r="B18891">
            <v>3</v>
          </cell>
          <cell r="K18891" t="str">
            <v>SALÁRIOS, ENCARGOS E BENEFÍCIOS</v>
          </cell>
          <cell r="O18891">
            <v>-1</v>
          </cell>
          <cell r="Q18891">
            <v>46082</v>
          </cell>
          <cell r="W18891" t="str">
            <v>SENSIA CP</v>
          </cell>
          <cell r="X18891" t="str">
            <v>SENSIA</v>
          </cell>
        </row>
        <row r="18892">
          <cell r="B18892">
            <v>3</v>
          </cell>
          <cell r="K18892" t="str">
            <v>SALÁRIOS, ENCARGOS E BENEFÍCIOS</v>
          </cell>
          <cell r="O18892">
            <v>-1</v>
          </cell>
          <cell r="Q18892">
            <v>46082</v>
          </cell>
          <cell r="W18892" t="str">
            <v>SENSIA CP</v>
          </cell>
          <cell r="X18892" t="str">
            <v>SENSIA</v>
          </cell>
        </row>
        <row r="18893">
          <cell r="B18893">
            <v>3</v>
          </cell>
          <cell r="K18893" t="str">
            <v>SALÁRIOS, ENCARGOS E BENEFÍCIOS</v>
          </cell>
          <cell r="O18893">
            <v>-1</v>
          </cell>
          <cell r="Q18893">
            <v>46082</v>
          </cell>
          <cell r="W18893" t="str">
            <v>SENSIA CP</v>
          </cell>
          <cell r="X18893" t="str">
            <v>SENSIA</v>
          </cell>
        </row>
        <row r="18894">
          <cell r="B18894">
            <v>3</v>
          </cell>
          <cell r="K18894" t="str">
            <v>SALÁRIOS, ENCARGOS E BENEFÍCIOS</v>
          </cell>
          <cell r="O18894">
            <v>-1</v>
          </cell>
          <cell r="Q18894">
            <v>46082</v>
          </cell>
          <cell r="W18894" t="str">
            <v>SENSIA CP</v>
          </cell>
          <cell r="X18894" t="str">
            <v>SENSIA</v>
          </cell>
        </row>
        <row r="18895">
          <cell r="B18895">
            <v>3</v>
          </cell>
          <cell r="K18895" t="str">
            <v>SALÁRIOS, ENCARGOS E BENEFÍCIOS</v>
          </cell>
          <cell r="O18895">
            <v>-1</v>
          </cell>
          <cell r="Q18895">
            <v>46082</v>
          </cell>
          <cell r="W18895" t="str">
            <v>SENSIA CP</v>
          </cell>
          <cell r="X18895" t="str">
            <v>SENSIA</v>
          </cell>
        </row>
        <row r="18896">
          <cell r="B18896">
            <v>3</v>
          </cell>
          <cell r="K18896" t="str">
            <v>SERVIÇOS</v>
          </cell>
          <cell r="O18896">
            <v>-1</v>
          </cell>
          <cell r="Q18896">
            <v>46082</v>
          </cell>
          <cell r="W18896" t="str">
            <v>SENSIA CP</v>
          </cell>
          <cell r="X18896" t="str">
            <v>SENSIA</v>
          </cell>
        </row>
        <row r="18897">
          <cell r="B18897">
            <v>3</v>
          </cell>
          <cell r="K18897" t="str">
            <v>SALÁRIOS, ENCARGOS E BENEFÍCIOS</v>
          </cell>
          <cell r="O18897">
            <v>-1</v>
          </cell>
          <cell r="Q18897">
            <v>46082</v>
          </cell>
          <cell r="W18897" t="str">
            <v>SENSIA RP</v>
          </cell>
          <cell r="X18897" t="str">
            <v>SENSIA</v>
          </cell>
        </row>
        <row r="18898">
          <cell r="B18898">
            <v>3</v>
          </cell>
          <cell r="K18898" t="str">
            <v>SALÁRIOS, ENCARGOS E BENEFÍCIOS</v>
          </cell>
          <cell r="O18898">
            <v>-1</v>
          </cell>
          <cell r="Q18898">
            <v>46082</v>
          </cell>
          <cell r="W18898" t="str">
            <v>SENSIA RP</v>
          </cell>
          <cell r="X18898" t="str">
            <v>SENSIA</v>
          </cell>
        </row>
        <row r="18899">
          <cell r="B18899">
            <v>3</v>
          </cell>
          <cell r="K18899" t="str">
            <v>SALÁRIOS, ENCARGOS E BENEFÍCIOS</v>
          </cell>
          <cell r="O18899">
            <v>-1</v>
          </cell>
          <cell r="Q18899">
            <v>46082</v>
          </cell>
          <cell r="W18899" t="str">
            <v>SENSIA RP</v>
          </cell>
          <cell r="X18899" t="str">
            <v>SENSIA</v>
          </cell>
        </row>
        <row r="18900">
          <cell r="B18900">
            <v>3</v>
          </cell>
          <cell r="K18900" t="str">
            <v>SALÁRIOS, ENCARGOS E BENEFÍCIOS</v>
          </cell>
          <cell r="O18900">
            <v>-1</v>
          </cell>
          <cell r="Q18900">
            <v>46082</v>
          </cell>
          <cell r="W18900" t="str">
            <v>SENSIA RP</v>
          </cell>
          <cell r="X18900" t="str">
            <v>SENSIA</v>
          </cell>
        </row>
        <row r="18901">
          <cell r="B18901">
            <v>3</v>
          </cell>
          <cell r="K18901" t="str">
            <v>SALÁRIOS, ENCARGOS E BENEFÍCIOS</v>
          </cell>
          <cell r="O18901">
            <v>-1</v>
          </cell>
          <cell r="Q18901">
            <v>46082</v>
          </cell>
          <cell r="W18901" t="str">
            <v>SENSIA RP</v>
          </cell>
          <cell r="X18901" t="str">
            <v>SENSIA</v>
          </cell>
        </row>
        <row r="18902">
          <cell r="B18902">
            <v>3</v>
          </cell>
          <cell r="K18902" t="str">
            <v>SALÁRIOS, ENCARGOS E BENEFÍCIOS</v>
          </cell>
          <cell r="O18902">
            <v>-1</v>
          </cell>
          <cell r="P18902">
            <v>24</v>
          </cell>
          <cell r="Q18902">
            <v>46082</v>
          </cell>
          <cell r="W18902" t="str">
            <v>SENSIA RP</v>
          </cell>
          <cell r="X18902" t="str">
            <v>SENSIA</v>
          </cell>
        </row>
        <row r="18903">
          <cell r="B18903">
            <v>4</v>
          </cell>
          <cell r="K18903" t="str">
            <v>SALÁRIOS, ENCARGOS E BENEFÍCIOS</v>
          </cell>
          <cell r="O18903">
            <v>-1</v>
          </cell>
          <cell r="Q18903">
            <v>46113</v>
          </cell>
          <cell r="W18903" t="str">
            <v>SP INT 1</v>
          </cell>
          <cell r="X18903" t="str">
            <v>SP INT 1</v>
          </cell>
        </row>
        <row r="18904">
          <cell r="B18904">
            <v>4</v>
          </cell>
          <cell r="K18904" t="str">
            <v>SALÁRIOS, ENCARGOS E BENEFÍCIOS</v>
          </cell>
          <cell r="O18904">
            <v>-1</v>
          </cell>
          <cell r="Q18904">
            <v>46113</v>
          </cell>
          <cell r="W18904" t="str">
            <v>SP INT 1</v>
          </cell>
          <cell r="X18904" t="str">
            <v>SP INT 1</v>
          </cell>
        </row>
        <row r="18905">
          <cell r="B18905">
            <v>4</v>
          </cell>
          <cell r="K18905" t="str">
            <v>SALÁRIOS, ENCARGOS E BENEFÍCIOS</v>
          </cell>
          <cell r="O18905">
            <v>-1</v>
          </cell>
          <cell r="Q18905">
            <v>46113</v>
          </cell>
          <cell r="W18905" t="str">
            <v>SP INT 1</v>
          </cell>
          <cell r="X18905" t="str">
            <v>SP INT 1</v>
          </cell>
        </row>
        <row r="18906">
          <cell r="B18906">
            <v>4</v>
          </cell>
          <cell r="K18906" t="str">
            <v>SALÁRIOS, ENCARGOS E BENEFÍCIOS</v>
          </cell>
          <cell r="O18906">
            <v>-1</v>
          </cell>
          <cell r="Q18906">
            <v>46113</v>
          </cell>
          <cell r="W18906" t="str">
            <v>SP INT 1</v>
          </cell>
          <cell r="X18906" t="str">
            <v>SP INT 1</v>
          </cell>
        </row>
        <row r="18907">
          <cell r="B18907">
            <v>4</v>
          </cell>
          <cell r="K18907" t="str">
            <v>SALÁRIOS, ENCARGOS E BENEFÍCIOS</v>
          </cell>
          <cell r="O18907">
            <v>-1</v>
          </cell>
          <cell r="Q18907">
            <v>46113</v>
          </cell>
          <cell r="W18907" t="str">
            <v>SP INT 1</v>
          </cell>
          <cell r="X18907" t="str">
            <v>SP INT 1</v>
          </cell>
        </row>
        <row r="18908">
          <cell r="B18908">
            <v>4</v>
          </cell>
          <cell r="K18908" t="str">
            <v>SALÁRIOS, ENCARGOS E BENEFÍCIOS</v>
          </cell>
          <cell r="O18908">
            <v>-1</v>
          </cell>
          <cell r="Q18908">
            <v>46113</v>
          </cell>
          <cell r="W18908" t="str">
            <v>SP INT 1</v>
          </cell>
          <cell r="X18908" t="str">
            <v>SP INT 1</v>
          </cell>
        </row>
        <row r="18909">
          <cell r="B18909">
            <v>4</v>
          </cell>
          <cell r="K18909" t="str">
            <v>SALÁRIOS, ENCARGOS E BENEFÍCIOS</v>
          </cell>
          <cell r="O18909">
            <v>-1</v>
          </cell>
          <cell r="Q18909">
            <v>46113</v>
          </cell>
          <cell r="W18909" t="str">
            <v>SP INT 1</v>
          </cell>
          <cell r="X18909" t="str">
            <v>SP INT 1</v>
          </cell>
        </row>
        <row r="18910">
          <cell r="B18910">
            <v>4</v>
          </cell>
          <cell r="K18910" t="str">
            <v>SALÁRIOS, ENCARGOS E BENEFÍCIOS</v>
          </cell>
          <cell r="O18910">
            <v>-1</v>
          </cell>
          <cell r="Q18910">
            <v>46113</v>
          </cell>
          <cell r="W18910" t="str">
            <v>SP INT 1</v>
          </cell>
          <cell r="X18910" t="str">
            <v>SP INT 1</v>
          </cell>
        </row>
        <row r="18911">
          <cell r="B18911">
            <v>4</v>
          </cell>
          <cell r="K18911" t="str">
            <v>SALÁRIOS, ENCARGOS E BENEFÍCIOS</v>
          </cell>
          <cell r="O18911">
            <v>-1</v>
          </cell>
          <cell r="Q18911">
            <v>46113</v>
          </cell>
          <cell r="W18911" t="str">
            <v>SP INT 1</v>
          </cell>
          <cell r="X18911" t="str">
            <v>SP INT 1</v>
          </cell>
        </row>
        <row r="18912">
          <cell r="B18912">
            <v>4</v>
          </cell>
          <cell r="K18912" t="str">
            <v>SALÁRIOS, ENCARGOS E BENEFÍCIOS</v>
          </cell>
          <cell r="O18912">
            <v>-1</v>
          </cell>
          <cell r="Q18912">
            <v>46113</v>
          </cell>
          <cell r="W18912" t="str">
            <v>SP INT 1</v>
          </cell>
          <cell r="X18912" t="str">
            <v>SP INT 1</v>
          </cell>
        </row>
        <row r="18913">
          <cell r="B18913">
            <v>4</v>
          </cell>
          <cell r="K18913" t="str">
            <v>SALÁRIOS, ENCARGOS E BENEFÍCIOS</v>
          </cell>
          <cell r="O18913">
            <v>-1</v>
          </cell>
          <cell r="Q18913">
            <v>46113</v>
          </cell>
          <cell r="W18913" t="str">
            <v>SP INT 1</v>
          </cell>
          <cell r="X18913" t="str">
            <v>SP INT 1</v>
          </cell>
        </row>
        <row r="18914">
          <cell r="B18914">
            <v>4</v>
          </cell>
          <cell r="K18914" t="str">
            <v>SALÁRIOS, ENCARGOS E BENEFÍCIOS</v>
          </cell>
          <cell r="O18914">
            <v>-1</v>
          </cell>
          <cell r="Q18914">
            <v>46113</v>
          </cell>
          <cell r="W18914" t="str">
            <v>SP INT 1</v>
          </cell>
          <cell r="X18914" t="str">
            <v>SP INT 1</v>
          </cell>
        </row>
        <row r="18915">
          <cell r="B18915">
            <v>4</v>
          </cell>
          <cell r="K18915" t="str">
            <v>SALÁRIOS, ENCARGOS E BENEFÍCIOS</v>
          </cell>
          <cell r="O18915">
            <v>-1</v>
          </cell>
          <cell r="Q18915">
            <v>46113</v>
          </cell>
          <cell r="W18915" t="str">
            <v>SP INT 1</v>
          </cell>
          <cell r="X18915" t="str">
            <v>SP INT 1</v>
          </cell>
        </row>
        <row r="18916">
          <cell r="B18916">
            <v>4</v>
          </cell>
          <cell r="K18916" t="str">
            <v>SALÁRIOS, ENCARGOS E BENEFÍCIOS</v>
          </cell>
          <cell r="O18916">
            <v>-1</v>
          </cell>
          <cell r="Q18916">
            <v>46113</v>
          </cell>
          <cell r="W18916" t="str">
            <v>SP INT 1</v>
          </cell>
          <cell r="X18916" t="str">
            <v>SP INT 1</v>
          </cell>
        </row>
        <row r="18917">
          <cell r="B18917">
            <v>4</v>
          </cell>
          <cell r="K18917" t="str">
            <v>SALÁRIOS, ENCARGOS E BENEFÍCIOS</v>
          </cell>
          <cell r="O18917">
            <v>-1</v>
          </cell>
          <cell r="Q18917">
            <v>46113</v>
          </cell>
          <cell r="W18917" t="str">
            <v>SP INT 1</v>
          </cell>
          <cell r="X18917" t="str">
            <v>SP INT 1</v>
          </cell>
        </row>
        <row r="18918">
          <cell r="B18918">
            <v>4</v>
          </cell>
          <cell r="K18918" t="str">
            <v>SALÁRIOS, ENCARGOS E BENEFÍCIOS</v>
          </cell>
          <cell r="O18918">
            <v>-1</v>
          </cell>
          <cell r="Q18918">
            <v>46113</v>
          </cell>
          <cell r="W18918" t="str">
            <v>SP INT 1</v>
          </cell>
          <cell r="X18918" t="str">
            <v>SP INT 1</v>
          </cell>
        </row>
        <row r="18919">
          <cell r="B18919">
            <v>4</v>
          </cell>
          <cell r="K18919" t="str">
            <v>SALÁRIOS, ENCARGOS E BENEFÍCIOS</v>
          </cell>
          <cell r="O18919">
            <v>-1</v>
          </cell>
          <cell r="Q18919">
            <v>46113</v>
          </cell>
          <cell r="W18919" t="str">
            <v>SP INT 1</v>
          </cell>
          <cell r="X18919" t="str">
            <v>SP INT 1</v>
          </cell>
        </row>
        <row r="18920">
          <cell r="B18920">
            <v>4</v>
          </cell>
          <cell r="K18920" t="str">
            <v>SALÁRIOS, ENCARGOS E BENEFÍCIOS</v>
          </cell>
          <cell r="O18920">
            <v>-1</v>
          </cell>
          <cell r="Q18920">
            <v>46113</v>
          </cell>
          <cell r="W18920" t="str">
            <v>SP INT 1</v>
          </cell>
          <cell r="X18920" t="str">
            <v>SP INT 1</v>
          </cell>
        </row>
        <row r="18921">
          <cell r="B18921">
            <v>4</v>
          </cell>
          <cell r="K18921" t="str">
            <v>SALÁRIOS, ENCARGOS E BENEFÍCIOS</v>
          </cell>
          <cell r="O18921">
            <v>-1</v>
          </cell>
          <cell r="Q18921">
            <v>46113</v>
          </cell>
          <cell r="W18921" t="str">
            <v>SP INT 1</v>
          </cell>
          <cell r="X18921" t="str">
            <v>SP INT 1</v>
          </cell>
        </row>
        <row r="18922">
          <cell r="B18922">
            <v>4</v>
          </cell>
          <cell r="K18922" t="str">
            <v>SALÁRIOS, ENCARGOS E BENEFÍCIOS</v>
          </cell>
          <cell r="O18922">
            <v>-1</v>
          </cell>
          <cell r="Q18922">
            <v>46113</v>
          </cell>
          <cell r="W18922" t="str">
            <v>SP INT 1</v>
          </cell>
          <cell r="X18922" t="str">
            <v>SP INT 1</v>
          </cell>
        </row>
        <row r="18923">
          <cell r="B18923">
            <v>4</v>
          </cell>
          <cell r="K18923" t="str">
            <v>SALÁRIOS, ENCARGOS E BENEFÍCIOS</v>
          </cell>
          <cell r="O18923">
            <v>-1</v>
          </cell>
          <cell r="Q18923">
            <v>46113</v>
          </cell>
          <cell r="W18923" t="str">
            <v>SP INT 1</v>
          </cell>
          <cell r="X18923" t="str">
            <v>SP INT 1</v>
          </cell>
        </row>
        <row r="18924">
          <cell r="B18924">
            <v>4</v>
          </cell>
          <cell r="K18924" t="str">
            <v>SALÁRIOS, ENCARGOS E BENEFÍCIOS</v>
          </cell>
          <cell r="O18924">
            <v>-1</v>
          </cell>
          <cell r="Q18924">
            <v>46113</v>
          </cell>
          <cell r="W18924" t="str">
            <v>SP INT 1</v>
          </cell>
          <cell r="X18924" t="str">
            <v>SP INT 1</v>
          </cell>
        </row>
        <row r="18925">
          <cell r="B18925">
            <v>4</v>
          </cell>
          <cell r="K18925" t="str">
            <v>SALÁRIOS, ENCARGOS E BENEFÍCIOS</v>
          </cell>
          <cell r="O18925">
            <v>-1</v>
          </cell>
          <cell r="Q18925">
            <v>46113</v>
          </cell>
          <cell r="W18925" t="str">
            <v>SP INT 1</v>
          </cell>
          <cell r="X18925" t="str">
            <v>SP INT 1</v>
          </cell>
        </row>
        <row r="18926">
          <cell r="B18926">
            <v>4</v>
          </cell>
          <cell r="K18926" t="str">
            <v>SALÁRIOS, ENCARGOS E BENEFÍCIOS</v>
          </cell>
          <cell r="O18926">
            <v>-1</v>
          </cell>
          <cell r="Q18926">
            <v>46113</v>
          </cell>
          <cell r="W18926" t="str">
            <v>SP INT 1</v>
          </cell>
          <cell r="X18926" t="str">
            <v>SP INT 1</v>
          </cell>
        </row>
        <row r="18927">
          <cell r="B18927">
            <v>4</v>
          </cell>
          <cell r="K18927" t="str">
            <v>SALÁRIOS, ENCARGOS E BENEFÍCIOS</v>
          </cell>
          <cell r="O18927">
            <v>-1</v>
          </cell>
          <cell r="Q18927">
            <v>46113</v>
          </cell>
          <cell r="W18927" t="str">
            <v>SP INT 1</v>
          </cell>
          <cell r="X18927" t="str">
            <v>SP INT 1</v>
          </cell>
        </row>
        <row r="18928">
          <cell r="B18928">
            <v>4</v>
          </cell>
          <cell r="K18928" t="str">
            <v>SALÁRIOS, ENCARGOS E BENEFÍCIOS</v>
          </cell>
          <cell r="O18928">
            <v>-1</v>
          </cell>
          <cell r="Q18928">
            <v>46113</v>
          </cell>
          <cell r="W18928" t="str">
            <v>SP INT 1</v>
          </cell>
          <cell r="X18928" t="str">
            <v>SP INT 1</v>
          </cell>
        </row>
        <row r="18929">
          <cell r="B18929">
            <v>4</v>
          </cell>
          <cell r="K18929" t="str">
            <v>SALÁRIOS, ENCARGOS E BENEFÍCIOS</v>
          </cell>
          <cell r="O18929">
            <v>-1</v>
          </cell>
          <cell r="Q18929">
            <v>46113</v>
          </cell>
          <cell r="W18929" t="str">
            <v>SP INT 1</v>
          </cell>
          <cell r="X18929" t="str">
            <v>SP INT 1</v>
          </cell>
        </row>
        <row r="18930">
          <cell r="B18930">
            <v>4</v>
          </cell>
          <cell r="K18930" t="str">
            <v>SALÁRIOS, ENCARGOS E BENEFÍCIOS</v>
          </cell>
          <cell r="O18930">
            <v>-1</v>
          </cell>
          <cell r="Q18930">
            <v>46113</v>
          </cell>
          <cell r="W18930" t="str">
            <v>SP INT 1</v>
          </cell>
          <cell r="X18930" t="str">
            <v>SP INT 1</v>
          </cell>
        </row>
        <row r="18931">
          <cell r="B18931">
            <v>4</v>
          </cell>
          <cell r="K18931" t="str">
            <v>SALÁRIOS, ENCARGOS E BENEFÍCIOS</v>
          </cell>
          <cell r="O18931">
            <v>-1</v>
          </cell>
          <cell r="Q18931">
            <v>46113</v>
          </cell>
          <cell r="W18931" t="str">
            <v>SP INT 1</v>
          </cell>
          <cell r="X18931" t="str">
            <v>SP INT 1</v>
          </cell>
        </row>
        <row r="18932">
          <cell r="B18932">
            <v>4</v>
          </cell>
          <cell r="K18932" t="str">
            <v>SALÁRIOS, ENCARGOS E BENEFÍCIOS</v>
          </cell>
          <cell r="O18932">
            <v>-1</v>
          </cell>
          <cell r="Q18932">
            <v>46113</v>
          </cell>
          <cell r="W18932" t="str">
            <v>SP INT 1</v>
          </cell>
          <cell r="X18932" t="str">
            <v>SP INT 1</v>
          </cell>
        </row>
        <row r="18933">
          <cell r="B18933">
            <v>4</v>
          </cell>
          <cell r="K18933" t="str">
            <v>SALÁRIOS, ENCARGOS E BENEFÍCIOS</v>
          </cell>
          <cell r="O18933">
            <v>-1</v>
          </cell>
          <cell r="Q18933">
            <v>46113</v>
          </cell>
          <cell r="W18933" t="str">
            <v>SP INT 1</v>
          </cell>
          <cell r="X18933" t="str">
            <v>SP INT 1</v>
          </cell>
        </row>
        <row r="18934">
          <cell r="B18934">
            <v>4</v>
          </cell>
          <cell r="K18934" t="str">
            <v>SALÁRIOS, ENCARGOS E BENEFÍCIOS</v>
          </cell>
          <cell r="O18934">
            <v>-1</v>
          </cell>
          <cell r="Q18934">
            <v>46113</v>
          </cell>
          <cell r="W18934" t="str">
            <v>SP INT 1</v>
          </cell>
          <cell r="X18934" t="str">
            <v>SP INT 1</v>
          </cell>
        </row>
        <row r="18935">
          <cell r="B18935">
            <v>4</v>
          </cell>
          <cell r="K18935" t="str">
            <v>SALÁRIOS, ENCARGOS E BENEFÍCIOS</v>
          </cell>
          <cell r="O18935">
            <v>-1</v>
          </cell>
          <cell r="Q18935">
            <v>46113</v>
          </cell>
          <cell r="W18935" t="str">
            <v>SP INT 1</v>
          </cell>
          <cell r="X18935" t="str">
            <v>SP INT 1</v>
          </cell>
        </row>
        <row r="18936">
          <cell r="B18936">
            <v>4</v>
          </cell>
          <cell r="K18936" t="str">
            <v>SALÁRIOS, ENCARGOS E BENEFÍCIOS</v>
          </cell>
          <cell r="O18936">
            <v>-1</v>
          </cell>
          <cell r="Q18936">
            <v>46113</v>
          </cell>
          <cell r="W18936" t="str">
            <v>SP INT 1</v>
          </cell>
          <cell r="X18936" t="str">
            <v>SP INT 1</v>
          </cell>
        </row>
        <row r="18937">
          <cell r="B18937">
            <v>4</v>
          </cell>
          <cell r="K18937" t="str">
            <v>SALÁRIOS, ENCARGOS E BENEFÍCIOS</v>
          </cell>
          <cell r="O18937">
            <v>-1</v>
          </cell>
          <cell r="Q18937">
            <v>46113</v>
          </cell>
          <cell r="W18937" t="str">
            <v>SP INT 1</v>
          </cell>
          <cell r="X18937" t="str">
            <v>SP INT 1</v>
          </cell>
        </row>
        <row r="18938">
          <cell r="B18938">
            <v>4</v>
          </cell>
          <cell r="K18938" t="str">
            <v>SALÁRIOS, ENCARGOS E BENEFÍCIOS</v>
          </cell>
          <cell r="O18938">
            <v>-1</v>
          </cell>
          <cell r="Q18938">
            <v>46113</v>
          </cell>
          <cell r="W18938" t="str">
            <v>SP INT 1</v>
          </cell>
          <cell r="X18938" t="str">
            <v>SP INT 1</v>
          </cell>
        </row>
        <row r="18939">
          <cell r="B18939">
            <v>4</v>
          </cell>
          <cell r="K18939" t="str">
            <v>SALÁRIOS, ENCARGOS E BENEFÍCIOS</v>
          </cell>
          <cell r="O18939">
            <v>-1</v>
          </cell>
          <cell r="Q18939">
            <v>46113</v>
          </cell>
          <cell r="W18939" t="str">
            <v>SP INT 1</v>
          </cell>
          <cell r="X18939" t="str">
            <v>SP INT 1</v>
          </cell>
        </row>
        <row r="18940">
          <cell r="B18940">
            <v>4</v>
          </cell>
          <cell r="K18940" t="str">
            <v>SALÁRIOS, ENCARGOS E BENEFÍCIOS</v>
          </cell>
          <cell r="O18940">
            <v>-1</v>
          </cell>
          <cell r="Q18940">
            <v>46113</v>
          </cell>
          <cell r="W18940" t="str">
            <v>SP INT 1</v>
          </cell>
          <cell r="X18940" t="str">
            <v>SP INT 1</v>
          </cell>
        </row>
        <row r="18941">
          <cell r="B18941">
            <v>4</v>
          </cell>
          <cell r="K18941" t="str">
            <v>SALÁRIOS, ENCARGOS E BENEFÍCIOS</v>
          </cell>
          <cell r="O18941">
            <v>-1</v>
          </cell>
          <cell r="Q18941">
            <v>46113</v>
          </cell>
          <cell r="W18941" t="str">
            <v>SP INT 1</v>
          </cell>
          <cell r="X18941" t="str">
            <v>SP INT 1</v>
          </cell>
        </row>
        <row r="18942">
          <cell r="B18942">
            <v>4</v>
          </cell>
          <cell r="K18942" t="str">
            <v>SALÁRIOS, ENCARGOS E BENEFÍCIOS</v>
          </cell>
          <cell r="O18942">
            <v>-1</v>
          </cell>
          <cell r="Q18942">
            <v>46113</v>
          </cell>
          <cell r="W18942" t="str">
            <v>SP INT 1</v>
          </cell>
          <cell r="X18942" t="str">
            <v>SP INT 1</v>
          </cell>
        </row>
        <row r="18943">
          <cell r="B18943">
            <v>4</v>
          </cell>
          <cell r="K18943" t="str">
            <v>SALÁRIOS, ENCARGOS E BENEFÍCIOS</v>
          </cell>
          <cell r="O18943">
            <v>-1</v>
          </cell>
          <cell r="Q18943">
            <v>46113</v>
          </cell>
          <cell r="W18943" t="str">
            <v>SP INT 1</v>
          </cell>
          <cell r="X18943" t="str">
            <v>SP INT 1</v>
          </cell>
        </row>
        <row r="18944">
          <cell r="B18944">
            <v>4</v>
          </cell>
          <cell r="K18944" t="str">
            <v>SALÁRIOS, ENCARGOS E BENEFÍCIOS</v>
          </cell>
          <cell r="O18944">
            <v>-1</v>
          </cell>
          <cell r="Q18944">
            <v>46113</v>
          </cell>
          <cell r="W18944" t="str">
            <v>SP INT 1</v>
          </cell>
          <cell r="X18944" t="str">
            <v>SP INT 1</v>
          </cell>
        </row>
        <row r="18945">
          <cell r="B18945">
            <v>4</v>
          </cell>
          <cell r="K18945" t="str">
            <v>SALÁRIOS, ENCARGOS E BENEFÍCIOS</v>
          </cell>
          <cell r="O18945">
            <v>-1</v>
          </cell>
          <cell r="Q18945">
            <v>46113</v>
          </cell>
          <cell r="W18945" t="str">
            <v>SP INT 1</v>
          </cell>
          <cell r="X18945" t="str">
            <v>SP INT 1</v>
          </cell>
        </row>
        <row r="18946">
          <cell r="B18946">
            <v>4</v>
          </cell>
          <cell r="K18946" t="str">
            <v>SALÁRIOS, ENCARGOS E BENEFÍCIOS</v>
          </cell>
          <cell r="O18946">
            <v>-1</v>
          </cell>
          <cell r="Q18946">
            <v>46113</v>
          </cell>
          <cell r="W18946" t="str">
            <v>SP INT 1</v>
          </cell>
          <cell r="X18946" t="str">
            <v>SP INT 1</v>
          </cell>
        </row>
        <row r="18947">
          <cell r="B18947">
            <v>4</v>
          </cell>
          <cell r="K18947" t="str">
            <v>SALÁRIOS, ENCARGOS E BENEFÍCIOS</v>
          </cell>
          <cell r="O18947">
            <v>-1</v>
          </cell>
          <cell r="Q18947">
            <v>46113</v>
          </cell>
          <cell r="W18947" t="str">
            <v>SP INT 1</v>
          </cell>
          <cell r="X18947" t="str">
            <v>SP INT 1</v>
          </cell>
        </row>
        <row r="18948">
          <cell r="B18948">
            <v>4</v>
          </cell>
          <cell r="K18948" t="str">
            <v>SALÁRIOS, ENCARGOS E BENEFÍCIOS</v>
          </cell>
          <cell r="O18948">
            <v>-1</v>
          </cell>
          <cell r="Q18948">
            <v>46113</v>
          </cell>
          <cell r="W18948" t="str">
            <v>SP INT 1</v>
          </cell>
          <cell r="X18948" t="str">
            <v>SP INT 1</v>
          </cell>
        </row>
        <row r="18949">
          <cell r="B18949">
            <v>4</v>
          </cell>
          <cell r="K18949" t="str">
            <v>SALÁRIOS, ENCARGOS E BENEFÍCIOS</v>
          </cell>
          <cell r="O18949">
            <v>-1</v>
          </cell>
          <cell r="Q18949">
            <v>46113</v>
          </cell>
          <cell r="W18949" t="str">
            <v>SP INT 1</v>
          </cell>
          <cell r="X18949" t="str">
            <v>SP INT 1</v>
          </cell>
        </row>
        <row r="18950">
          <cell r="B18950">
            <v>4</v>
          </cell>
          <cell r="K18950" t="str">
            <v>SALÁRIOS, ENCARGOS E BENEFÍCIOS</v>
          </cell>
          <cell r="O18950">
            <v>-1</v>
          </cell>
          <cell r="Q18950">
            <v>46113</v>
          </cell>
          <cell r="W18950" t="str">
            <v>SP INT 1</v>
          </cell>
          <cell r="X18950" t="str">
            <v>SP INT 1</v>
          </cell>
        </row>
        <row r="18951">
          <cell r="B18951">
            <v>4</v>
          </cell>
          <cell r="K18951" t="str">
            <v>SALÁRIOS, ENCARGOS E BENEFÍCIOS</v>
          </cell>
          <cell r="O18951">
            <v>-1</v>
          </cell>
          <cell r="Q18951">
            <v>46113</v>
          </cell>
          <cell r="W18951" t="str">
            <v>SP INT 1</v>
          </cell>
          <cell r="X18951" t="str">
            <v>SP INT 1</v>
          </cell>
        </row>
        <row r="18952">
          <cell r="B18952">
            <v>4</v>
          </cell>
          <cell r="K18952" t="str">
            <v>SALÁRIOS, ENCARGOS E BENEFÍCIOS</v>
          </cell>
          <cell r="O18952">
            <v>-1</v>
          </cell>
          <cell r="Q18952">
            <v>46113</v>
          </cell>
          <cell r="W18952" t="str">
            <v>SP INT 1</v>
          </cell>
          <cell r="X18952" t="str">
            <v>SP INT 1</v>
          </cell>
        </row>
        <row r="18953">
          <cell r="B18953">
            <v>4</v>
          </cell>
          <cell r="K18953" t="str">
            <v>SALÁRIOS, ENCARGOS E BENEFÍCIOS</v>
          </cell>
          <cell r="O18953">
            <v>-1</v>
          </cell>
          <cell r="Q18953">
            <v>46113</v>
          </cell>
          <cell r="W18953" t="str">
            <v>SP INT 1</v>
          </cell>
          <cell r="X18953" t="str">
            <v>SP INT 1</v>
          </cell>
        </row>
        <row r="18954">
          <cell r="B18954">
            <v>4</v>
          </cell>
          <cell r="K18954" t="str">
            <v>SALÁRIOS, ENCARGOS E BENEFÍCIOS</v>
          </cell>
          <cell r="O18954">
            <v>-1</v>
          </cell>
          <cell r="Q18954">
            <v>46113</v>
          </cell>
          <cell r="W18954" t="str">
            <v>SP INT 1</v>
          </cell>
          <cell r="X18954" t="str">
            <v>SP INT 1</v>
          </cell>
        </row>
        <row r="18955">
          <cell r="B18955">
            <v>4</v>
          </cell>
          <cell r="K18955" t="str">
            <v>SALÁRIOS, ENCARGOS E BENEFÍCIOS</v>
          </cell>
          <cell r="O18955">
            <v>-1</v>
          </cell>
          <cell r="Q18955">
            <v>46113</v>
          </cell>
          <cell r="W18955" t="str">
            <v>SP INT 2</v>
          </cell>
          <cell r="X18955" t="str">
            <v>SP INT 2</v>
          </cell>
        </row>
        <row r="18956">
          <cell r="B18956">
            <v>4</v>
          </cell>
          <cell r="K18956" t="str">
            <v>SALÁRIOS, ENCARGOS E BENEFÍCIOS</v>
          </cell>
          <cell r="O18956">
            <v>-1</v>
          </cell>
          <cell r="Q18956">
            <v>46113</v>
          </cell>
          <cell r="W18956" t="str">
            <v>SP INT 2</v>
          </cell>
          <cell r="X18956" t="str">
            <v>SP INT 2</v>
          </cell>
        </row>
        <row r="18957">
          <cell r="B18957">
            <v>4</v>
          </cell>
          <cell r="K18957" t="str">
            <v>SALÁRIOS, ENCARGOS E BENEFÍCIOS</v>
          </cell>
          <cell r="O18957">
            <v>-1</v>
          </cell>
          <cell r="Q18957">
            <v>46113</v>
          </cell>
          <cell r="W18957" t="str">
            <v>SP INT 2</v>
          </cell>
          <cell r="X18957" t="str">
            <v>SP INT 2</v>
          </cell>
        </row>
        <row r="18958">
          <cell r="B18958">
            <v>4</v>
          </cell>
          <cell r="K18958" t="str">
            <v>SALÁRIOS, ENCARGOS E BENEFÍCIOS</v>
          </cell>
          <cell r="O18958">
            <v>-1</v>
          </cell>
          <cell r="Q18958">
            <v>46113</v>
          </cell>
          <cell r="W18958" t="str">
            <v>SP INT 2</v>
          </cell>
          <cell r="X18958" t="str">
            <v>SP INT 2</v>
          </cell>
        </row>
        <row r="18959">
          <cell r="B18959">
            <v>4</v>
          </cell>
          <cell r="K18959" t="str">
            <v>SALÁRIOS, ENCARGOS E BENEFÍCIOS</v>
          </cell>
          <cell r="O18959">
            <v>-1</v>
          </cell>
          <cell r="Q18959">
            <v>46113</v>
          </cell>
          <cell r="W18959" t="str">
            <v>SP INT 2</v>
          </cell>
          <cell r="X18959" t="str">
            <v>SP INT 2</v>
          </cell>
        </row>
        <row r="18960">
          <cell r="B18960">
            <v>4</v>
          </cell>
          <cell r="K18960" t="str">
            <v>SALÁRIOS, ENCARGOS E BENEFÍCIOS</v>
          </cell>
          <cell r="O18960">
            <v>-1</v>
          </cell>
          <cell r="Q18960">
            <v>46113</v>
          </cell>
          <cell r="W18960" t="str">
            <v>SP INT 2</v>
          </cell>
          <cell r="X18960" t="str">
            <v>SP INT 2</v>
          </cell>
        </row>
        <row r="18961">
          <cell r="B18961">
            <v>4</v>
          </cell>
          <cell r="K18961" t="str">
            <v>SALÁRIOS, ENCARGOS E BENEFÍCIOS</v>
          </cell>
          <cell r="O18961">
            <v>-1</v>
          </cell>
          <cell r="Q18961">
            <v>46113</v>
          </cell>
          <cell r="W18961" t="str">
            <v>SP INT 2</v>
          </cell>
          <cell r="X18961" t="str">
            <v>SP INT 2</v>
          </cell>
        </row>
        <row r="18962">
          <cell r="B18962">
            <v>4</v>
          </cell>
          <cell r="K18962" t="str">
            <v>SALÁRIOS, ENCARGOS E BENEFÍCIOS</v>
          </cell>
          <cell r="O18962">
            <v>-1</v>
          </cell>
          <cell r="Q18962">
            <v>46113</v>
          </cell>
          <cell r="W18962" t="str">
            <v>SP INT 2</v>
          </cell>
          <cell r="X18962" t="str">
            <v>SP INT 2</v>
          </cell>
        </row>
        <row r="18963">
          <cell r="B18963">
            <v>4</v>
          </cell>
          <cell r="K18963" t="str">
            <v>SALÁRIOS, ENCARGOS E BENEFÍCIOS</v>
          </cell>
          <cell r="O18963">
            <v>-1</v>
          </cell>
          <cell r="Q18963">
            <v>46113</v>
          </cell>
          <cell r="W18963" t="str">
            <v>SP INT 2</v>
          </cell>
          <cell r="X18963" t="str">
            <v>SP INT 2</v>
          </cell>
        </row>
        <row r="18964">
          <cell r="B18964">
            <v>4</v>
          </cell>
          <cell r="K18964" t="str">
            <v>SALÁRIOS, ENCARGOS E BENEFÍCIOS</v>
          </cell>
          <cell r="O18964">
            <v>-1</v>
          </cell>
          <cell r="Q18964">
            <v>46113</v>
          </cell>
          <cell r="W18964" t="str">
            <v>SP INT 2</v>
          </cell>
          <cell r="X18964" t="str">
            <v>SP INT 2</v>
          </cell>
        </row>
        <row r="18965">
          <cell r="B18965">
            <v>4</v>
          </cell>
          <cell r="K18965" t="str">
            <v>SALÁRIOS, ENCARGOS E BENEFÍCIOS</v>
          </cell>
          <cell r="O18965">
            <v>-1</v>
          </cell>
          <cell r="Q18965">
            <v>46113</v>
          </cell>
          <cell r="W18965" t="str">
            <v>SP INT 2</v>
          </cell>
          <cell r="X18965" t="str">
            <v>SP INT 2</v>
          </cell>
        </row>
        <row r="18966">
          <cell r="B18966">
            <v>4</v>
          </cell>
          <cell r="K18966" t="str">
            <v>SALÁRIOS, ENCARGOS E BENEFÍCIOS</v>
          </cell>
          <cell r="O18966">
            <v>-1</v>
          </cell>
          <cell r="Q18966">
            <v>46113</v>
          </cell>
          <cell r="W18966" t="str">
            <v>SP INT 2</v>
          </cell>
          <cell r="X18966" t="str">
            <v>SP INT 2</v>
          </cell>
        </row>
        <row r="18967">
          <cell r="B18967">
            <v>4</v>
          </cell>
          <cell r="K18967" t="str">
            <v>SALÁRIOS, ENCARGOS E BENEFÍCIOS</v>
          </cell>
          <cell r="O18967">
            <v>-1</v>
          </cell>
          <cell r="Q18967">
            <v>46113</v>
          </cell>
          <cell r="W18967" t="str">
            <v>SP INT 2</v>
          </cell>
          <cell r="X18967" t="str">
            <v>SP INT 2</v>
          </cell>
        </row>
        <row r="18968">
          <cell r="B18968">
            <v>4</v>
          </cell>
          <cell r="K18968" t="str">
            <v>SALÁRIOS, ENCARGOS E BENEFÍCIOS</v>
          </cell>
          <cell r="O18968">
            <v>-1</v>
          </cell>
          <cell r="Q18968">
            <v>46113</v>
          </cell>
          <cell r="W18968" t="str">
            <v>SP INT 2</v>
          </cell>
          <cell r="X18968" t="str">
            <v>SP INT 2</v>
          </cell>
        </row>
        <row r="18969">
          <cell r="B18969">
            <v>4</v>
          </cell>
          <cell r="K18969" t="str">
            <v>SALÁRIOS, ENCARGOS E BENEFÍCIOS</v>
          </cell>
          <cell r="O18969">
            <v>-1</v>
          </cell>
          <cell r="Q18969">
            <v>46113</v>
          </cell>
          <cell r="W18969" t="str">
            <v>SP INT 2</v>
          </cell>
          <cell r="X18969" t="str">
            <v>SP INT 2</v>
          </cell>
        </row>
        <row r="18970">
          <cell r="B18970">
            <v>4</v>
          </cell>
          <cell r="K18970" t="str">
            <v>SALÁRIOS, ENCARGOS E BENEFÍCIOS</v>
          </cell>
          <cell r="O18970">
            <v>-1</v>
          </cell>
          <cell r="Q18970">
            <v>46113</v>
          </cell>
          <cell r="W18970" t="str">
            <v>SP INT 2</v>
          </cell>
          <cell r="X18970" t="str">
            <v>SP INT 2</v>
          </cell>
        </row>
        <row r="18971">
          <cell r="B18971">
            <v>4</v>
          </cell>
          <cell r="K18971" t="str">
            <v>SALÁRIOS, ENCARGOS E BENEFÍCIOS</v>
          </cell>
          <cell r="O18971">
            <v>-1</v>
          </cell>
          <cell r="Q18971">
            <v>46113</v>
          </cell>
          <cell r="W18971" t="str">
            <v>SP INT 2</v>
          </cell>
          <cell r="X18971" t="str">
            <v>SP INT 2</v>
          </cell>
        </row>
        <row r="18972">
          <cell r="B18972">
            <v>4</v>
          </cell>
          <cell r="K18972" t="str">
            <v>SALÁRIOS, ENCARGOS E BENEFÍCIOS</v>
          </cell>
          <cell r="O18972">
            <v>-1</v>
          </cell>
          <cell r="Q18972">
            <v>46113</v>
          </cell>
          <cell r="W18972" t="str">
            <v>SP INT 2</v>
          </cell>
          <cell r="X18972" t="str">
            <v>SP INT 2</v>
          </cell>
        </row>
        <row r="18973">
          <cell r="B18973">
            <v>4</v>
          </cell>
          <cell r="K18973" t="str">
            <v>SALÁRIOS, ENCARGOS E BENEFÍCIOS</v>
          </cell>
          <cell r="O18973">
            <v>-1</v>
          </cell>
          <cell r="Q18973">
            <v>46113</v>
          </cell>
          <cell r="W18973" t="str">
            <v>SP INT 2</v>
          </cell>
          <cell r="X18973" t="str">
            <v>SP INT 2</v>
          </cell>
        </row>
        <row r="18974">
          <cell r="B18974">
            <v>4</v>
          </cell>
          <cell r="K18974" t="str">
            <v>SALÁRIOS, ENCARGOS E BENEFÍCIOS</v>
          </cell>
          <cell r="O18974">
            <v>-1</v>
          </cell>
          <cell r="Q18974">
            <v>46113</v>
          </cell>
          <cell r="W18974" t="str">
            <v>SP INT 2</v>
          </cell>
          <cell r="X18974" t="str">
            <v>SP INT 2</v>
          </cell>
        </row>
        <row r="18975">
          <cell r="B18975">
            <v>4</v>
          </cell>
          <cell r="K18975" t="str">
            <v>SALÁRIOS, ENCARGOS E BENEFÍCIOS</v>
          </cell>
          <cell r="O18975">
            <v>-1</v>
          </cell>
          <cell r="Q18975">
            <v>46113</v>
          </cell>
          <cell r="W18975" t="str">
            <v>SP INT 2</v>
          </cell>
          <cell r="X18975" t="str">
            <v>SP INT 2</v>
          </cell>
        </row>
        <row r="18976">
          <cell r="B18976">
            <v>4</v>
          </cell>
          <cell r="K18976" t="str">
            <v>SALÁRIOS, ENCARGOS E BENEFÍCIOS</v>
          </cell>
          <cell r="O18976">
            <v>-1</v>
          </cell>
          <cell r="Q18976">
            <v>46113</v>
          </cell>
          <cell r="W18976" t="str">
            <v>SP INT 2</v>
          </cell>
          <cell r="X18976" t="str">
            <v>SP INT 2</v>
          </cell>
        </row>
        <row r="18977">
          <cell r="B18977">
            <v>4</v>
          </cell>
          <cell r="K18977" t="str">
            <v>SALÁRIOS, ENCARGOS E BENEFÍCIOS</v>
          </cell>
          <cell r="O18977">
            <v>-1</v>
          </cell>
          <cell r="Q18977">
            <v>46113</v>
          </cell>
          <cell r="W18977" t="str">
            <v>SP INT 2</v>
          </cell>
          <cell r="X18977" t="str">
            <v>SP INT 2</v>
          </cell>
        </row>
        <row r="18978">
          <cell r="B18978">
            <v>4</v>
          </cell>
          <cell r="K18978" t="str">
            <v>SALÁRIOS, ENCARGOS E BENEFÍCIOS</v>
          </cell>
          <cell r="O18978">
            <v>-1</v>
          </cell>
          <cell r="Q18978">
            <v>46113</v>
          </cell>
          <cell r="W18978" t="str">
            <v>SP INT 2</v>
          </cell>
          <cell r="X18978" t="str">
            <v>SP INT 2</v>
          </cell>
        </row>
        <row r="18979">
          <cell r="B18979">
            <v>4</v>
          </cell>
          <cell r="K18979" t="str">
            <v>SALÁRIOS, ENCARGOS E BENEFÍCIOS</v>
          </cell>
          <cell r="O18979">
            <v>-1</v>
          </cell>
          <cell r="Q18979">
            <v>46113</v>
          </cell>
          <cell r="W18979" t="str">
            <v>SP INT 2</v>
          </cell>
          <cell r="X18979" t="str">
            <v>SP INT 2</v>
          </cell>
        </row>
        <row r="18980">
          <cell r="B18980">
            <v>4</v>
          </cell>
          <cell r="K18980" t="str">
            <v>SALÁRIOS, ENCARGOS E BENEFÍCIOS</v>
          </cell>
          <cell r="O18980">
            <v>-1</v>
          </cell>
          <cell r="Q18980">
            <v>46113</v>
          </cell>
          <cell r="W18980" t="str">
            <v>SP INT 2</v>
          </cell>
          <cell r="X18980" t="str">
            <v>SP INT 2</v>
          </cell>
        </row>
        <row r="18981">
          <cell r="B18981">
            <v>4</v>
          </cell>
          <cell r="K18981" t="str">
            <v>SALÁRIOS, ENCARGOS E BENEFÍCIOS</v>
          </cell>
          <cell r="O18981">
            <v>-1</v>
          </cell>
          <cell r="Q18981">
            <v>46113</v>
          </cell>
          <cell r="W18981" t="str">
            <v>SP INT 2</v>
          </cell>
          <cell r="X18981" t="str">
            <v>SP INT 2</v>
          </cell>
        </row>
        <row r="18982">
          <cell r="B18982">
            <v>4</v>
          </cell>
          <cell r="K18982" t="str">
            <v>SALÁRIOS, ENCARGOS E BENEFÍCIOS</v>
          </cell>
          <cell r="O18982">
            <v>-1</v>
          </cell>
          <cell r="Q18982">
            <v>46113</v>
          </cell>
          <cell r="W18982" t="str">
            <v>SP INT 2</v>
          </cell>
          <cell r="X18982" t="str">
            <v>SP INT 2</v>
          </cell>
        </row>
        <row r="18983">
          <cell r="B18983">
            <v>4</v>
          </cell>
          <cell r="K18983" t="str">
            <v>SALÁRIOS, ENCARGOS E BENEFÍCIOS</v>
          </cell>
          <cell r="O18983">
            <v>-1</v>
          </cell>
          <cell r="Q18983">
            <v>46113</v>
          </cell>
          <cell r="W18983" t="str">
            <v>SP INT 2</v>
          </cell>
          <cell r="X18983" t="str">
            <v>SP INT 2</v>
          </cell>
        </row>
        <row r="18984">
          <cell r="B18984">
            <v>4</v>
          </cell>
          <cell r="K18984" t="str">
            <v>SALÁRIOS, ENCARGOS E BENEFÍCIOS</v>
          </cell>
          <cell r="O18984">
            <v>-1</v>
          </cell>
          <cell r="Q18984">
            <v>46113</v>
          </cell>
          <cell r="W18984" t="str">
            <v>SP INT 2</v>
          </cell>
          <cell r="X18984" t="str">
            <v>SP INT 2</v>
          </cell>
        </row>
        <row r="18985">
          <cell r="B18985">
            <v>4</v>
          </cell>
          <cell r="K18985" t="str">
            <v>SALÁRIOS, ENCARGOS E BENEFÍCIOS</v>
          </cell>
          <cell r="O18985">
            <v>-1</v>
          </cell>
          <cell r="Q18985">
            <v>46113</v>
          </cell>
          <cell r="W18985" t="str">
            <v>SP INT 2</v>
          </cell>
          <cell r="X18985" t="str">
            <v>SP INT 2</v>
          </cell>
        </row>
        <row r="18986">
          <cell r="B18986">
            <v>4</v>
          </cell>
          <cell r="K18986" t="str">
            <v>SALÁRIOS, ENCARGOS E BENEFÍCIOS</v>
          </cell>
          <cell r="O18986">
            <v>-1</v>
          </cell>
          <cell r="Q18986">
            <v>46113</v>
          </cell>
          <cell r="W18986" t="str">
            <v>SP INT 2</v>
          </cell>
          <cell r="X18986" t="str">
            <v>SP INT 2</v>
          </cell>
        </row>
        <row r="18987">
          <cell r="B18987">
            <v>4</v>
          </cell>
          <cell r="K18987" t="str">
            <v>SALÁRIOS, ENCARGOS E BENEFÍCIOS</v>
          </cell>
          <cell r="O18987">
            <v>-1</v>
          </cell>
          <cell r="Q18987">
            <v>46113</v>
          </cell>
          <cell r="W18987" t="str">
            <v>SP INT 2</v>
          </cell>
          <cell r="X18987" t="str">
            <v>SP INT 2</v>
          </cell>
        </row>
        <row r="18988">
          <cell r="B18988">
            <v>4</v>
          </cell>
          <cell r="K18988" t="str">
            <v>SALÁRIOS, ENCARGOS E BENEFÍCIOS</v>
          </cell>
          <cell r="O18988">
            <v>-1</v>
          </cell>
          <cell r="Q18988">
            <v>46113</v>
          </cell>
          <cell r="W18988" t="str">
            <v>SP INT 2</v>
          </cell>
          <cell r="X18988" t="str">
            <v>SP INT 2</v>
          </cell>
        </row>
        <row r="18989">
          <cell r="B18989">
            <v>4</v>
          </cell>
          <cell r="K18989" t="str">
            <v>SALÁRIOS, ENCARGOS E BENEFÍCIOS</v>
          </cell>
          <cell r="O18989">
            <v>-1</v>
          </cell>
          <cell r="Q18989">
            <v>46113</v>
          </cell>
          <cell r="W18989" t="str">
            <v>SP INT 2</v>
          </cell>
          <cell r="X18989" t="str">
            <v>SP INT 2</v>
          </cell>
        </row>
        <row r="18990">
          <cell r="B18990">
            <v>4</v>
          </cell>
          <cell r="K18990" t="str">
            <v>SALÁRIOS, ENCARGOS E BENEFÍCIOS</v>
          </cell>
          <cell r="O18990">
            <v>-1</v>
          </cell>
          <cell r="Q18990">
            <v>46113</v>
          </cell>
          <cell r="W18990" t="str">
            <v>SP INT 2</v>
          </cell>
          <cell r="X18990" t="str">
            <v>SP INT 2</v>
          </cell>
        </row>
        <row r="18991">
          <cell r="B18991">
            <v>4</v>
          </cell>
          <cell r="K18991" t="str">
            <v>SALÁRIOS, ENCARGOS E BENEFÍCIOS</v>
          </cell>
          <cell r="O18991">
            <v>-1</v>
          </cell>
          <cell r="Q18991">
            <v>46113</v>
          </cell>
          <cell r="W18991" t="str">
            <v>SP INT 3</v>
          </cell>
          <cell r="X18991" t="str">
            <v>SP INT 3</v>
          </cell>
        </row>
        <row r="18992">
          <cell r="B18992">
            <v>4</v>
          </cell>
          <cell r="K18992" t="str">
            <v>SALÁRIOS, ENCARGOS E BENEFÍCIOS</v>
          </cell>
          <cell r="O18992">
            <v>-1</v>
          </cell>
          <cell r="Q18992">
            <v>46113</v>
          </cell>
          <cell r="W18992" t="str">
            <v>SP INT 3</v>
          </cell>
          <cell r="X18992" t="str">
            <v>SP INT 3</v>
          </cell>
        </row>
        <row r="18993">
          <cell r="B18993">
            <v>4</v>
          </cell>
          <cell r="K18993" t="str">
            <v>SALÁRIOS, ENCARGOS E BENEFÍCIOS</v>
          </cell>
          <cell r="O18993">
            <v>-1</v>
          </cell>
          <cell r="Q18993">
            <v>46113</v>
          </cell>
          <cell r="W18993" t="str">
            <v>SP INT 3</v>
          </cell>
          <cell r="X18993" t="str">
            <v>SP INT 3</v>
          </cell>
        </row>
        <row r="18994">
          <cell r="B18994">
            <v>4</v>
          </cell>
          <cell r="K18994" t="str">
            <v>SALÁRIOS, ENCARGOS E BENEFÍCIOS</v>
          </cell>
          <cell r="O18994">
            <v>-1</v>
          </cell>
          <cell r="Q18994">
            <v>46113</v>
          </cell>
          <cell r="W18994" t="str">
            <v>SP INT 3</v>
          </cell>
          <cell r="X18994" t="str">
            <v>SP INT 3</v>
          </cell>
        </row>
        <row r="18995">
          <cell r="B18995">
            <v>4</v>
          </cell>
          <cell r="K18995" t="str">
            <v>SALÁRIOS, ENCARGOS E BENEFÍCIOS</v>
          </cell>
          <cell r="O18995">
            <v>-1</v>
          </cell>
          <cell r="Q18995">
            <v>46113</v>
          </cell>
          <cell r="W18995" t="str">
            <v>SP INT 3</v>
          </cell>
          <cell r="X18995" t="str">
            <v>SP INT 3</v>
          </cell>
        </row>
        <row r="18996">
          <cell r="B18996">
            <v>4</v>
          </cell>
          <cell r="K18996" t="str">
            <v>SALÁRIOS, ENCARGOS E BENEFÍCIOS</v>
          </cell>
          <cell r="O18996">
            <v>-1</v>
          </cell>
          <cell r="Q18996">
            <v>46113</v>
          </cell>
          <cell r="W18996" t="str">
            <v>SP INT 3</v>
          </cell>
          <cell r="X18996" t="str">
            <v>SP INT 3</v>
          </cell>
        </row>
        <row r="18997">
          <cell r="B18997">
            <v>4</v>
          </cell>
          <cell r="K18997" t="str">
            <v>SALÁRIOS, ENCARGOS E BENEFÍCIOS</v>
          </cell>
          <cell r="O18997">
            <v>-1</v>
          </cell>
          <cell r="Q18997">
            <v>46113</v>
          </cell>
          <cell r="W18997" t="str">
            <v>SP INT 3</v>
          </cell>
          <cell r="X18997" t="str">
            <v>SP INT 3</v>
          </cell>
        </row>
        <row r="18998">
          <cell r="B18998">
            <v>4</v>
          </cell>
          <cell r="K18998" t="str">
            <v>SALÁRIOS, ENCARGOS E BENEFÍCIOS</v>
          </cell>
          <cell r="O18998">
            <v>-1</v>
          </cell>
          <cell r="Q18998">
            <v>46113</v>
          </cell>
          <cell r="W18998" t="str">
            <v>SP INT 3</v>
          </cell>
          <cell r="X18998" t="str">
            <v>SP INT 3</v>
          </cell>
        </row>
        <row r="18999">
          <cell r="B18999">
            <v>4</v>
          </cell>
          <cell r="K18999" t="str">
            <v>SALÁRIOS, ENCARGOS E BENEFÍCIOS</v>
          </cell>
          <cell r="O18999">
            <v>-1</v>
          </cell>
          <cell r="Q18999">
            <v>46113</v>
          </cell>
          <cell r="W18999" t="str">
            <v>SP INT 3</v>
          </cell>
          <cell r="X18999" t="str">
            <v>SP INT 3</v>
          </cell>
        </row>
        <row r="19000">
          <cell r="B19000">
            <v>4</v>
          </cell>
          <cell r="K19000" t="str">
            <v>SALÁRIOS, ENCARGOS E BENEFÍCIOS</v>
          </cell>
          <cell r="O19000">
            <v>-1</v>
          </cell>
          <cell r="Q19000">
            <v>46113</v>
          </cell>
          <cell r="W19000" t="str">
            <v>SP INT 3</v>
          </cell>
          <cell r="X19000" t="str">
            <v>SP INT 3</v>
          </cell>
        </row>
        <row r="19001">
          <cell r="B19001">
            <v>4</v>
          </cell>
          <cell r="K19001" t="str">
            <v>SALÁRIOS, ENCARGOS E BENEFÍCIOS</v>
          </cell>
          <cell r="O19001">
            <v>-1</v>
          </cell>
          <cell r="Q19001">
            <v>46113</v>
          </cell>
          <cell r="W19001" t="str">
            <v>SP INT 3</v>
          </cell>
          <cell r="X19001" t="str">
            <v>SP INT 3</v>
          </cell>
        </row>
        <row r="19002">
          <cell r="B19002">
            <v>4</v>
          </cell>
          <cell r="K19002" t="str">
            <v>SALÁRIOS, ENCARGOS E BENEFÍCIOS</v>
          </cell>
          <cell r="O19002">
            <v>-1</v>
          </cell>
          <cell r="Q19002">
            <v>46113</v>
          </cell>
          <cell r="W19002" t="str">
            <v>SP INT 3</v>
          </cell>
          <cell r="X19002" t="str">
            <v>SP INT 3</v>
          </cell>
        </row>
        <row r="19003">
          <cell r="B19003">
            <v>4</v>
          </cell>
          <cell r="K19003" t="str">
            <v>SALÁRIOS, ENCARGOS E BENEFÍCIOS</v>
          </cell>
          <cell r="O19003">
            <v>-1</v>
          </cell>
          <cell r="Q19003">
            <v>46113</v>
          </cell>
          <cell r="W19003" t="str">
            <v>SP INT 3</v>
          </cell>
          <cell r="X19003" t="str">
            <v>SP INT 3</v>
          </cell>
        </row>
        <row r="19004">
          <cell r="B19004">
            <v>4</v>
          </cell>
          <cell r="K19004" t="str">
            <v>SALÁRIOS, ENCARGOS E BENEFÍCIOS</v>
          </cell>
          <cell r="O19004">
            <v>-1</v>
          </cell>
          <cell r="Q19004">
            <v>46113</v>
          </cell>
          <cell r="W19004" t="str">
            <v>SP INT 3</v>
          </cell>
          <cell r="X19004" t="str">
            <v>SP INT 3</v>
          </cell>
        </row>
        <row r="19005">
          <cell r="B19005">
            <v>4</v>
          </cell>
          <cell r="K19005" t="str">
            <v>SALÁRIOS, ENCARGOS E BENEFÍCIOS</v>
          </cell>
          <cell r="O19005">
            <v>-1</v>
          </cell>
          <cell r="Q19005">
            <v>46113</v>
          </cell>
          <cell r="W19005" t="str">
            <v>SP INT 3</v>
          </cell>
          <cell r="X19005" t="str">
            <v>SP INT 3</v>
          </cell>
        </row>
        <row r="19006">
          <cell r="B19006">
            <v>4</v>
          </cell>
          <cell r="K19006" t="str">
            <v>SALÁRIOS, ENCARGOS E BENEFÍCIOS</v>
          </cell>
          <cell r="O19006">
            <v>-1</v>
          </cell>
          <cell r="Q19006">
            <v>46113</v>
          </cell>
          <cell r="W19006" t="str">
            <v>SP INT 3</v>
          </cell>
          <cell r="X19006" t="str">
            <v>SP INT 3</v>
          </cell>
        </row>
        <row r="19007">
          <cell r="B19007">
            <v>4</v>
          </cell>
          <cell r="K19007" t="str">
            <v>SALÁRIOS, ENCARGOS E BENEFÍCIOS</v>
          </cell>
          <cell r="O19007">
            <v>-1</v>
          </cell>
          <cell r="Q19007">
            <v>46113</v>
          </cell>
          <cell r="W19007" t="str">
            <v>SP INT 3</v>
          </cell>
          <cell r="X19007" t="str">
            <v>SP INT 3</v>
          </cell>
        </row>
        <row r="19008">
          <cell r="B19008">
            <v>4</v>
          </cell>
          <cell r="K19008" t="str">
            <v>SALÁRIOS, ENCARGOS E BENEFÍCIOS</v>
          </cell>
          <cell r="O19008">
            <v>-1</v>
          </cell>
          <cell r="Q19008">
            <v>46113</v>
          </cell>
          <cell r="W19008" t="str">
            <v>SP INT 3</v>
          </cell>
          <cell r="X19008" t="str">
            <v>SP INT 3</v>
          </cell>
        </row>
        <row r="19009">
          <cell r="B19009">
            <v>4</v>
          </cell>
          <cell r="K19009" t="str">
            <v>SALÁRIOS, ENCARGOS E BENEFÍCIOS</v>
          </cell>
          <cell r="O19009">
            <v>-1</v>
          </cell>
          <cell r="Q19009">
            <v>46113</v>
          </cell>
          <cell r="W19009" t="str">
            <v>SP INT 3</v>
          </cell>
          <cell r="X19009" t="str">
            <v>SP INT 3</v>
          </cell>
        </row>
        <row r="19010">
          <cell r="B19010">
            <v>4</v>
          </cell>
          <cell r="K19010" t="str">
            <v>SALÁRIOS, ENCARGOS E BENEFÍCIOS</v>
          </cell>
          <cell r="O19010">
            <v>-1</v>
          </cell>
          <cell r="Q19010">
            <v>46113</v>
          </cell>
          <cell r="W19010" t="str">
            <v>SP INT 3</v>
          </cell>
          <cell r="X19010" t="str">
            <v>SP INT 3</v>
          </cell>
        </row>
        <row r="19011">
          <cell r="B19011">
            <v>4</v>
          </cell>
          <cell r="K19011" t="str">
            <v>SALÁRIOS, ENCARGOS E BENEFÍCIOS</v>
          </cell>
          <cell r="O19011">
            <v>-1</v>
          </cell>
          <cell r="Q19011">
            <v>46113</v>
          </cell>
          <cell r="W19011" t="str">
            <v>SP INT 3</v>
          </cell>
          <cell r="X19011" t="str">
            <v>SP INT 3</v>
          </cell>
        </row>
        <row r="19012">
          <cell r="B19012">
            <v>4</v>
          </cell>
          <cell r="K19012" t="str">
            <v>SALÁRIOS, ENCARGOS E BENEFÍCIOS</v>
          </cell>
          <cell r="O19012">
            <v>-1</v>
          </cell>
          <cell r="Q19012">
            <v>46113</v>
          </cell>
          <cell r="W19012" t="str">
            <v>SP INT 3</v>
          </cell>
          <cell r="X19012" t="str">
            <v>SP INT 3</v>
          </cell>
        </row>
        <row r="19013">
          <cell r="B19013">
            <v>4</v>
          </cell>
          <cell r="K19013" t="str">
            <v>SALÁRIOS, ENCARGOS E BENEFÍCIOS</v>
          </cell>
          <cell r="O19013">
            <v>-1</v>
          </cell>
          <cell r="Q19013">
            <v>46113</v>
          </cell>
          <cell r="W19013" t="str">
            <v>SP INT 3</v>
          </cell>
          <cell r="X19013" t="str">
            <v>SP INT 3</v>
          </cell>
        </row>
        <row r="19014">
          <cell r="B19014">
            <v>4</v>
          </cell>
          <cell r="K19014" t="str">
            <v>SALÁRIOS, ENCARGOS E BENEFÍCIOS</v>
          </cell>
          <cell r="O19014">
            <v>-1</v>
          </cell>
          <cell r="Q19014">
            <v>46113</v>
          </cell>
          <cell r="W19014" t="str">
            <v>SP INT 3</v>
          </cell>
          <cell r="X19014" t="str">
            <v>SP INT 3</v>
          </cell>
        </row>
        <row r="19015">
          <cell r="B19015">
            <v>4</v>
          </cell>
          <cell r="K19015" t="str">
            <v>SALÁRIOS, ENCARGOS E BENEFÍCIOS</v>
          </cell>
          <cell r="O19015">
            <v>-1</v>
          </cell>
          <cell r="Q19015">
            <v>46113</v>
          </cell>
          <cell r="W19015" t="str">
            <v>SP INT 3</v>
          </cell>
          <cell r="X19015" t="str">
            <v>SP INT 3</v>
          </cell>
        </row>
        <row r="19016">
          <cell r="B19016">
            <v>4</v>
          </cell>
          <cell r="K19016" t="str">
            <v>SALÁRIOS, ENCARGOS E BENEFÍCIOS</v>
          </cell>
          <cell r="O19016">
            <v>-1</v>
          </cell>
          <cell r="Q19016">
            <v>46113</v>
          </cell>
          <cell r="W19016" t="str">
            <v>SP INT 3</v>
          </cell>
          <cell r="X19016" t="str">
            <v>SP INT 3</v>
          </cell>
        </row>
        <row r="19017">
          <cell r="B19017">
            <v>4</v>
          </cell>
          <cell r="K19017" t="str">
            <v>SALÁRIOS, ENCARGOS E BENEFÍCIOS</v>
          </cell>
          <cell r="O19017">
            <v>-1</v>
          </cell>
          <cell r="Q19017">
            <v>46113</v>
          </cell>
          <cell r="W19017" t="str">
            <v>SP INT 3</v>
          </cell>
          <cell r="X19017" t="str">
            <v>SP INT 3</v>
          </cell>
        </row>
        <row r="19018">
          <cell r="B19018">
            <v>4</v>
          </cell>
          <cell r="K19018" t="str">
            <v>SALÁRIOS, ENCARGOS E BENEFÍCIOS</v>
          </cell>
          <cell r="O19018">
            <v>-1</v>
          </cell>
          <cell r="Q19018">
            <v>46113</v>
          </cell>
          <cell r="W19018" t="str">
            <v>SP INT 3</v>
          </cell>
          <cell r="X19018" t="str">
            <v>SP INT 3</v>
          </cell>
        </row>
        <row r="19019">
          <cell r="B19019">
            <v>4</v>
          </cell>
          <cell r="K19019" t="str">
            <v>SALÁRIOS, ENCARGOS E BENEFÍCIOS</v>
          </cell>
          <cell r="O19019">
            <v>-1</v>
          </cell>
          <cell r="Q19019">
            <v>46113</v>
          </cell>
          <cell r="W19019" t="str">
            <v>SP INT 3</v>
          </cell>
          <cell r="X19019" t="str">
            <v>SP INT 3</v>
          </cell>
        </row>
        <row r="19020">
          <cell r="B19020">
            <v>4</v>
          </cell>
          <cell r="K19020" t="str">
            <v>SALÁRIOS, ENCARGOS E BENEFÍCIOS</v>
          </cell>
          <cell r="O19020">
            <v>-1</v>
          </cell>
          <cell r="Q19020">
            <v>46113</v>
          </cell>
          <cell r="W19020" t="str">
            <v>SP INT 3</v>
          </cell>
          <cell r="X19020" t="str">
            <v>SP INT 3</v>
          </cell>
        </row>
        <row r="19021">
          <cell r="B19021">
            <v>4</v>
          </cell>
          <cell r="K19021" t="str">
            <v>SALÁRIOS, ENCARGOS E BENEFÍCIOS</v>
          </cell>
          <cell r="O19021">
            <v>-1</v>
          </cell>
          <cell r="Q19021">
            <v>46113</v>
          </cell>
          <cell r="W19021" t="str">
            <v>SP INT 3</v>
          </cell>
          <cell r="X19021" t="str">
            <v>SP INT 3</v>
          </cell>
        </row>
        <row r="19022">
          <cell r="B19022">
            <v>4</v>
          </cell>
          <cell r="K19022" t="str">
            <v>SALÁRIOS, ENCARGOS E BENEFÍCIOS</v>
          </cell>
          <cell r="O19022">
            <v>-1</v>
          </cell>
          <cell r="Q19022">
            <v>46113</v>
          </cell>
          <cell r="W19022" t="str">
            <v>SP INT 3</v>
          </cell>
          <cell r="X19022" t="str">
            <v>SP INT 3</v>
          </cell>
        </row>
        <row r="19023">
          <cell r="B19023">
            <v>4</v>
          </cell>
          <cell r="K19023" t="str">
            <v>SALÁRIOS, ENCARGOS E BENEFÍCIOS</v>
          </cell>
          <cell r="O19023">
            <v>-1</v>
          </cell>
          <cell r="Q19023">
            <v>46113</v>
          </cell>
          <cell r="W19023" t="str">
            <v>SP INT 3</v>
          </cell>
          <cell r="X19023" t="str">
            <v>SP INT 3</v>
          </cell>
        </row>
        <row r="19024">
          <cell r="B19024">
            <v>4</v>
          </cell>
          <cell r="K19024" t="str">
            <v>SALÁRIOS, ENCARGOS E BENEFÍCIOS</v>
          </cell>
          <cell r="O19024">
            <v>-1</v>
          </cell>
          <cell r="Q19024">
            <v>46113</v>
          </cell>
          <cell r="W19024" t="str">
            <v>SP INT 3</v>
          </cell>
          <cell r="X19024" t="str">
            <v>SP INT 3</v>
          </cell>
        </row>
        <row r="19025">
          <cell r="B19025">
            <v>4</v>
          </cell>
          <cell r="K19025" t="str">
            <v>SALÁRIOS, ENCARGOS E BENEFÍCIOS</v>
          </cell>
          <cell r="O19025">
            <v>-1</v>
          </cell>
          <cell r="Q19025">
            <v>46113</v>
          </cell>
          <cell r="W19025" t="str">
            <v>SP INT 3</v>
          </cell>
          <cell r="X19025" t="str">
            <v>SP INT 3</v>
          </cell>
        </row>
        <row r="19026">
          <cell r="B19026">
            <v>4</v>
          </cell>
          <cell r="K19026" t="str">
            <v>SALÁRIOS, ENCARGOS E BENEFÍCIOS</v>
          </cell>
          <cell r="O19026">
            <v>-1</v>
          </cell>
          <cell r="Q19026">
            <v>46113</v>
          </cell>
          <cell r="W19026" t="str">
            <v>SP INT 3</v>
          </cell>
          <cell r="X19026" t="str">
            <v>SP INT 3</v>
          </cell>
        </row>
        <row r="19027">
          <cell r="B19027">
            <v>4</v>
          </cell>
          <cell r="K19027" t="str">
            <v>SALÁRIOS, ENCARGOS E BENEFÍCIOS</v>
          </cell>
          <cell r="O19027">
            <v>-1</v>
          </cell>
          <cell r="Q19027">
            <v>46113</v>
          </cell>
          <cell r="W19027" t="str">
            <v>SP INT 3</v>
          </cell>
          <cell r="X19027" t="str">
            <v>SP INT 3</v>
          </cell>
        </row>
        <row r="19028">
          <cell r="B19028">
            <v>4</v>
          </cell>
          <cell r="K19028" t="str">
            <v>SALÁRIOS, ENCARGOS E BENEFÍCIOS</v>
          </cell>
          <cell r="O19028">
            <v>-1</v>
          </cell>
          <cell r="Q19028">
            <v>46113</v>
          </cell>
          <cell r="W19028" t="str">
            <v>SP INT 3</v>
          </cell>
          <cell r="X19028" t="str">
            <v>SP INT 3</v>
          </cell>
        </row>
        <row r="19029">
          <cell r="B19029">
            <v>4</v>
          </cell>
          <cell r="K19029" t="str">
            <v>SALÁRIOS, ENCARGOS E BENEFÍCIOS</v>
          </cell>
          <cell r="O19029">
            <v>-1</v>
          </cell>
          <cell r="Q19029">
            <v>46113</v>
          </cell>
          <cell r="W19029" t="str">
            <v>SP INT 3</v>
          </cell>
          <cell r="X19029" t="str">
            <v>SP INT 3</v>
          </cell>
        </row>
        <row r="19030">
          <cell r="B19030">
            <v>4</v>
          </cell>
          <cell r="K19030" t="str">
            <v>SALÁRIOS, ENCARGOS E BENEFÍCIOS</v>
          </cell>
          <cell r="O19030">
            <v>-1</v>
          </cell>
          <cell r="Q19030">
            <v>46113</v>
          </cell>
          <cell r="W19030" t="str">
            <v>SP INT 3</v>
          </cell>
          <cell r="X19030" t="str">
            <v>SP INT 3</v>
          </cell>
        </row>
        <row r="19031">
          <cell r="B19031">
            <v>4</v>
          </cell>
          <cell r="K19031" t="str">
            <v>SALÁRIOS, ENCARGOS E BENEFÍCIOS</v>
          </cell>
          <cell r="O19031">
            <v>-1</v>
          </cell>
          <cell r="Q19031">
            <v>46113</v>
          </cell>
          <cell r="W19031" t="str">
            <v>SP INT 3</v>
          </cell>
          <cell r="X19031" t="str">
            <v>SP INT 3</v>
          </cell>
        </row>
        <row r="19032">
          <cell r="B19032">
            <v>4</v>
          </cell>
          <cell r="K19032" t="str">
            <v>SALÁRIOS, ENCARGOS E BENEFÍCIOS</v>
          </cell>
          <cell r="O19032">
            <v>-1</v>
          </cell>
          <cell r="Q19032">
            <v>46113</v>
          </cell>
          <cell r="W19032" t="str">
            <v>SP INT 3</v>
          </cell>
          <cell r="X19032" t="str">
            <v>SP INT 3</v>
          </cell>
        </row>
        <row r="19033">
          <cell r="B19033">
            <v>4</v>
          </cell>
          <cell r="K19033" t="str">
            <v>SALÁRIOS, ENCARGOS E BENEFÍCIOS</v>
          </cell>
          <cell r="O19033">
            <v>-1</v>
          </cell>
          <cell r="Q19033">
            <v>46113</v>
          </cell>
          <cell r="W19033" t="str">
            <v>SP INT 3</v>
          </cell>
          <cell r="X19033" t="str">
            <v>SP INT 3</v>
          </cell>
        </row>
        <row r="19034">
          <cell r="B19034">
            <v>4</v>
          </cell>
          <cell r="K19034" t="str">
            <v>SALÁRIOS, ENCARGOS E BENEFÍCIOS</v>
          </cell>
          <cell r="O19034">
            <v>-1</v>
          </cell>
          <cell r="Q19034">
            <v>46113</v>
          </cell>
          <cell r="W19034" t="str">
            <v>SP INT 3</v>
          </cell>
          <cell r="X19034" t="str">
            <v>SP INT 3</v>
          </cell>
        </row>
        <row r="19035">
          <cell r="B19035">
            <v>4</v>
          </cell>
          <cell r="K19035" t="str">
            <v>SALÁRIOS, ENCARGOS E BENEFÍCIOS</v>
          </cell>
          <cell r="O19035">
            <v>-1</v>
          </cell>
          <cell r="Q19035">
            <v>46113</v>
          </cell>
          <cell r="W19035" t="str">
            <v>SP INT 3</v>
          </cell>
          <cell r="X19035" t="str">
            <v>SP INT 3</v>
          </cell>
        </row>
        <row r="19036">
          <cell r="B19036">
            <v>4</v>
          </cell>
          <cell r="K19036" t="str">
            <v>SALÁRIOS, ENCARGOS E BENEFÍCIOS</v>
          </cell>
          <cell r="O19036">
            <v>-1</v>
          </cell>
          <cell r="Q19036">
            <v>46113</v>
          </cell>
          <cell r="W19036" t="str">
            <v>SP INT 3</v>
          </cell>
          <cell r="X19036" t="str">
            <v>SP INT 3</v>
          </cell>
        </row>
        <row r="19037">
          <cell r="B19037">
            <v>4</v>
          </cell>
          <cell r="K19037" t="str">
            <v>SALÁRIOS, ENCARGOS E BENEFÍCIOS</v>
          </cell>
          <cell r="O19037">
            <v>-1</v>
          </cell>
          <cell r="Q19037">
            <v>46113</v>
          </cell>
          <cell r="W19037" t="str">
            <v>SP INT 3</v>
          </cell>
          <cell r="X19037" t="str">
            <v>SP INT 3</v>
          </cell>
        </row>
        <row r="19038">
          <cell r="B19038">
            <v>4</v>
          </cell>
          <cell r="K19038" t="str">
            <v>SALÁRIOS, ENCARGOS E BENEFÍCIOS</v>
          </cell>
          <cell r="O19038">
            <v>-1</v>
          </cell>
          <cell r="Q19038">
            <v>46113</v>
          </cell>
          <cell r="W19038" t="str">
            <v>SP INT 3</v>
          </cell>
          <cell r="X19038" t="str">
            <v>SP INT 3</v>
          </cell>
        </row>
        <row r="19039">
          <cell r="B19039">
            <v>4</v>
          </cell>
          <cell r="K19039" t="str">
            <v>SALÁRIOS, ENCARGOS E BENEFÍCIOS</v>
          </cell>
          <cell r="O19039">
            <v>-1</v>
          </cell>
          <cell r="Q19039">
            <v>46113</v>
          </cell>
          <cell r="W19039" t="str">
            <v>SP INT 3</v>
          </cell>
          <cell r="X19039" t="str">
            <v>SP INT 3</v>
          </cell>
        </row>
        <row r="19040">
          <cell r="B19040">
            <v>4</v>
          </cell>
          <cell r="K19040" t="str">
            <v>SALÁRIOS, ENCARGOS E BENEFÍCIOS</v>
          </cell>
          <cell r="O19040">
            <v>-1</v>
          </cell>
          <cell r="Q19040">
            <v>46113</v>
          </cell>
          <cell r="W19040" t="str">
            <v>SP INT 3</v>
          </cell>
          <cell r="X19040" t="str">
            <v>SP INT 3</v>
          </cell>
        </row>
        <row r="19041">
          <cell r="B19041">
            <v>4</v>
          </cell>
          <cell r="K19041" t="str">
            <v>SALÁRIOS, ENCARGOS E BENEFÍCIOS</v>
          </cell>
          <cell r="O19041">
            <v>-1</v>
          </cell>
          <cell r="Q19041">
            <v>46113</v>
          </cell>
          <cell r="W19041" t="str">
            <v>SP INT 4</v>
          </cell>
          <cell r="X19041" t="str">
            <v>SP INT 4</v>
          </cell>
        </row>
        <row r="19042">
          <cell r="B19042">
            <v>4</v>
          </cell>
          <cell r="K19042" t="str">
            <v>SALÁRIOS, ENCARGOS E BENEFÍCIOS</v>
          </cell>
          <cell r="O19042">
            <v>-1</v>
          </cell>
          <cell r="Q19042">
            <v>46113</v>
          </cell>
          <cell r="W19042" t="str">
            <v>SP INT 4</v>
          </cell>
          <cell r="X19042" t="str">
            <v>SP INT 4</v>
          </cell>
        </row>
        <row r="19043">
          <cell r="B19043">
            <v>4</v>
          </cell>
          <cell r="K19043" t="str">
            <v>SALÁRIOS, ENCARGOS E BENEFÍCIOS</v>
          </cell>
          <cell r="O19043">
            <v>-1</v>
          </cell>
          <cell r="Q19043">
            <v>46113</v>
          </cell>
          <cell r="W19043" t="str">
            <v>SP INT 4</v>
          </cell>
          <cell r="X19043" t="str">
            <v>SP INT 4</v>
          </cell>
        </row>
        <row r="19044">
          <cell r="B19044">
            <v>4</v>
          </cell>
          <cell r="K19044" t="str">
            <v>SALÁRIOS, ENCARGOS E BENEFÍCIOS</v>
          </cell>
          <cell r="O19044">
            <v>-1</v>
          </cell>
          <cell r="Q19044">
            <v>46113</v>
          </cell>
          <cell r="W19044" t="str">
            <v>SP INT 4</v>
          </cell>
          <cell r="X19044" t="str">
            <v>SP INT 4</v>
          </cell>
        </row>
        <row r="19045">
          <cell r="B19045">
            <v>4</v>
          </cell>
          <cell r="K19045" t="str">
            <v>SALÁRIOS, ENCARGOS E BENEFÍCIOS</v>
          </cell>
          <cell r="O19045">
            <v>-1</v>
          </cell>
          <cell r="Q19045">
            <v>46113</v>
          </cell>
          <cell r="W19045" t="str">
            <v>SP INT 4</v>
          </cell>
          <cell r="X19045" t="str">
            <v>SP INT 4</v>
          </cell>
        </row>
        <row r="19046">
          <cell r="B19046">
            <v>4</v>
          </cell>
          <cell r="K19046" t="str">
            <v>SALÁRIOS, ENCARGOS E BENEFÍCIOS</v>
          </cell>
          <cell r="O19046">
            <v>-1</v>
          </cell>
          <cell r="Q19046">
            <v>46113</v>
          </cell>
          <cell r="W19046" t="str">
            <v>SP INT 4</v>
          </cell>
          <cell r="X19046" t="str">
            <v>SP INT 4</v>
          </cell>
        </row>
        <row r="19047">
          <cell r="B19047">
            <v>4</v>
          </cell>
          <cell r="K19047" t="str">
            <v>SALÁRIOS, ENCARGOS E BENEFÍCIOS</v>
          </cell>
          <cell r="O19047">
            <v>-1</v>
          </cell>
          <cell r="Q19047">
            <v>46113</v>
          </cell>
          <cell r="W19047" t="str">
            <v>SP INT 4</v>
          </cell>
          <cell r="X19047" t="str">
            <v>SP INT 4</v>
          </cell>
        </row>
        <row r="19048">
          <cell r="B19048">
            <v>4</v>
          </cell>
          <cell r="K19048" t="str">
            <v>SALÁRIOS, ENCARGOS E BENEFÍCIOS</v>
          </cell>
          <cell r="O19048">
            <v>-1</v>
          </cell>
          <cell r="Q19048">
            <v>46113</v>
          </cell>
          <cell r="W19048" t="str">
            <v>SP INT 4</v>
          </cell>
          <cell r="X19048" t="str">
            <v>SP INT 4</v>
          </cell>
        </row>
        <row r="19049">
          <cell r="B19049">
            <v>4</v>
          </cell>
          <cell r="K19049" t="str">
            <v>SALÁRIOS, ENCARGOS E BENEFÍCIOS</v>
          </cell>
          <cell r="O19049">
            <v>-1</v>
          </cell>
          <cell r="Q19049">
            <v>46113</v>
          </cell>
          <cell r="W19049" t="str">
            <v>SP INT 4</v>
          </cell>
          <cell r="X19049" t="str">
            <v>SP INT 4</v>
          </cell>
        </row>
        <row r="19050">
          <cell r="B19050">
            <v>4</v>
          </cell>
          <cell r="K19050" t="str">
            <v>SALÁRIOS, ENCARGOS E BENEFÍCIOS</v>
          </cell>
          <cell r="O19050">
            <v>-1</v>
          </cell>
          <cell r="Q19050">
            <v>46113</v>
          </cell>
          <cell r="W19050" t="str">
            <v>SP INT 4</v>
          </cell>
          <cell r="X19050" t="str">
            <v>SP INT 4</v>
          </cell>
        </row>
        <row r="19051">
          <cell r="B19051">
            <v>4</v>
          </cell>
          <cell r="K19051" t="str">
            <v>SALÁRIOS, ENCARGOS E BENEFÍCIOS</v>
          </cell>
          <cell r="O19051">
            <v>-1</v>
          </cell>
          <cell r="Q19051">
            <v>46113</v>
          </cell>
          <cell r="W19051" t="str">
            <v>SP INT 4</v>
          </cell>
          <cell r="X19051" t="str">
            <v>SP INT 4</v>
          </cell>
        </row>
        <row r="19052">
          <cell r="B19052">
            <v>4</v>
          </cell>
          <cell r="K19052" t="str">
            <v>SALÁRIOS, ENCARGOS E BENEFÍCIOS</v>
          </cell>
          <cell r="O19052">
            <v>-1</v>
          </cell>
          <cell r="Q19052">
            <v>46113</v>
          </cell>
          <cell r="W19052" t="str">
            <v>SP INT 4</v>
          </cell>
          <cell r="X19052" t="str">
            <v>SP INT 4</v>
          </cell>
        </row>
        <row r="19053">
          <cell r="B19053">
            <v>4</v>
          </cell>
          <cell r="K19053" t="str">
            <v>SALÁRIOS, ENCARGOS E BENEFÍCIOS</v>
          </cell>
          <cell r="O19053">
            <v>-1</v>
          </cell>
          <cell r="Q19053">
            <v>46113</v>
          </cell>
          <cell r="W19053" t="str">
            <v>SP INT 4</v>
          </cell>
          <cell r="X19053" t="str">
            <v>SP INT 4</v>
          </cell>
        </row>
        <row r="19054">
          <cell r="B19054">
            <v>4</v>
          </cell>
          <cell r="K19054" t="str">
            <v>SALÁRIOS, ENCARGOS E BENEFÍCIOS</v>
          </cell>
          <cell r="O19054">
            <v>-1</v>
          </cell>
          <cell r="Q19054">
            <v>46113</v>
          </cell>
          <cell r="W19054" t="str">
            <v>SP INT 4</v>
          </cell>
          <cell r="X19054" t="str">
            <v>SP INT 4</v>
          </cell>
        </row>
        <row r="19055">
          <cell r="B19055">
            <v>4</v>
          </cell>
          <cell r="K19055" t="str">
            <v>SALÁRIOS, ENCARGOS E BENEFÍCIOS</v>
          </cell>
          <cell r="O19055">
            <v>-1</v>
          </cell>
          <cell r="Q19055">
            <v>46113</v>
          </cell>
          <cell r="W19055" t="str">
            <v>SP INT 4</v>
          </cell>
          <cell r="X19055" t="str">
            <v>SP INT 4</v>
          </cell>
        </row>
        <row r="19056">
          <cell r="B19056">
            <v>4</v>
          </cell>
          <cell r="K19056" t="str">
            <v>SALÁRIOS, ENCARGOS E BENEFÍCIOS</v>
          </cell>
          <cell r="O19056">
            <v>-1</v>
          </cell>
          <cell r="Q19056">
            <v>46113</v>
          </cell>
          <cell r="W19056" t="str">
            <v>SP INT 4</v>
          </cell>
          <cell r="X19056" t="str">
            <v>SP INT 4</v>
          </cell>
        </row>
        <row r="19057">
          <cell r="B19057">
            <v>4</v>
          </cell>
          <cell r="K19057" t="str">
            <v>SALÁRIOS, ENCARGOS E BENEFÍCIOS</v>
          </cell>
          <cell r="O19057">
            <v>-1</v>
          </cell>
          <cell r="Q19057">
            <v>46113</v>
          </cell>
          <cell r="W19057" t="str">
            <v>SP INT 4</v>
          </cell>
          <cell r="X19057" t="str">
            <v>SP INT 4</v>
          </cell>
        </row>
        <row r="19058">
          <cell r="B19058">
            <v>4</v>
          </cell>
          <cell r="K19058" t="str">
            <v>SALÁRIOS, ENCARGOS E BENEFÍCIOS</v>
          </cell>
          <cell r="O19058">
            <v>-1</v>
          </cell>
          <cell r="Q19058">
            <v>46113</v>
          </cell>
          <cell r="W19058" t="str">
            <v>SP INT 4</v>
          </cell>
          <cell r="X19058" t="str">
            <v>SP INT 4</v>
          </cell>
        </row>
        <row r="19059">
          <cell r="B19059">
            <v>4</v>
          </cell>
          <cell r="K19059" t="str">
            <v>SALÁRIOS, ENCARGOS E BENEFÍCIOS</v>
          </cell>
          <cell r="O19059">
            <v>-1</v>
          </cell>
          <cell r="Q19059">
            <v>46113</v>
          </cell>
          <cell r="W19059" t="str">
            <v>SP INT 4</v>
          </cell>
          <cell r="X19059" t="str">
            <v>SP INT 4</v>
          </cell>
        </row>
        <row r="19060">
          <cell r="B19060">
            <v>4</v>
          </cell>
          <cell r="K19060" t="str">
            <v>SALÁRIOS, ENCARGOS E BENEFÍCIOS</v>
          </cell>
          <cell r="O19060">
            <v>-1</v>
          </cell>
          <cell r="Q19060">
            <v>46113</v>
          </cell>
          <cell r="W19060" t="str">
            <v>SP INT 4</v>
          </cell>
          <cell r="X19060" t="str">
            <v>SP INT 4</v>
          </cell>
        </row>
        <row r="19061">
          <cell r="B19061">
            <v>4</v>
          </cell>
          <cell r="K19061" t="str">
            <v>SALÁRIOS, ENCARGOS E BENEFÍCIOS</v>
          </cell>
          <cell r="O19061">
            <v>-1</v>
          </cell>
          <cell r="Q19061">
            <v>46113</v>
          </cell>
          <cell r="W19061" t="str">
            <v>SP INT 4</v>
          </cell>
          <cell r="X19061" t="str">
            <v>SP INT 4</v>
          </cell>
        </row>
        <row r="19062">
          <cell r="B19062">
            <v>4</v>
          </cell>
          <cell r="K19062" t="str">
            <v>SALÁRIOS, ENCARGOS E BENEFÍCIOS</v>
          </cell>
          <cell r="O19062">
            <v>-1</v>
          </cell>
          <cell r="Q19062">
            <v>46113</v>
          </cell>
          <cell r="W19062" t="str">
            <v>SP INT 4</v>
          </cell>
          <cell r="X19062" t="str">
            <v>SP INT 4</v>
          </cell>
        </row>
        <row r="19063">
          <cell r="B19063">
            <v>4</v>
          </cell>
          <cell r="K19063" t="str">
            <v>SALÁRIOS, ENCARGOS E BENEFÍCIOS</v>
          </cell>
          <cell r="O19063">
            <v>-1</v>
          </cell>
          <cell r="Q19063">
            <v>46113</v>
          </cell>
          <cell r="W19063" t="str">
            <v>SP INT 4</v>
          </cell>
          <cell r="X19063" t="str">
            <v>SP INT 4</v>
          </cell>
        </row>
        <row r="19064">
          <cell r="B19064">
            <v>4</v>
          </cell>
          <cell r="K19064" t="str">
            <v>SALÁRIOS, ENCARGOS E BENEFÍCIOS</v>
          </cell>
          <cell r="O19064">
            <v>-1</v>
          </cell>
          <cell r="Q19064">
            <v>46113</v>
          </cell>
          <cell r="W19064" t="str">
            <v>SP INT 4</v>
          </cell>
          <cell r="X19064" t="str">
            <v>SP INT 4</v>
          </cell>
        </row>
        <row r="19065">
          <cell r="B19065">
            <v>4</v>
          </cell>
          <cell r="K19065" t="str">
            <v>SALÁRIOS, ENCARGOS E BENEFÍCIOS</v>
          </cell>
          <cell r="O19065">
            <v>-1</v>
          </cell>
          <cell r="Q19065">
            <v>46113</v>
          </cell>
          <cell r="W19065" t="str">
            <v>SP INT 4</v>
          </cell>
          <cell r="X19065" t="str">
            <v>SP INT 4</v>
          </cell>
        </row>
        <row r="19066">
          <cell r="B19066">
            <v>4</v>
          </cell>
          <cell r="K19066" t="str">
            <v>SALÁRIOS, ENCARGOS E BENEFÍCIOS</v>
          </cell>
          <cell r="O19066">
            <v>-1</v>
          </cell>
          <cell r="Q19066">
            <v>46113</v>
          </cell>
          <cell r="W19066" t="str">
            <v>SP INT 4</v>
          </cell>
          <cell r="X19066" t="str">
            <v>SP INT 4</v>
          </cell>
        </row>
        <row r="19067">
          <cell r="B19067">
            <v>4</v>
          </cell>
          <cell r="K19067" t="str">
            <v>SALÁRIOS, ENCARGOS E BENEFÍCIOS</v>
          </cell>
          <cell r="O19067">
            <v>-1</v>
          </cell>
          <cell r="Q19067">
            <v>46113</v>
          </cell>
          <cell r="W19067" t="str">
            <v>SP INT 4</v>
          </cell>
          <cell r="X19067" t="str">
            <v>SP INT 4</v>
          </cell>
        </row>
        <row r="19068">
          <cell r="B19068">
            <v>4</v>
          </cell>
          <cell r="K19068" t="str">
            <v>SALÁRIOS, ENCARGOS E BENEFÍCIOS</v>
          </cell>
          <cell r="O19068">
            <v>-1</v>
          </cell>
          <cell r="Q19068">
            <v>46113</v>
          </cell>
          <cell r="W19068" t="str">
            <v>SP INT 4</v>
          </cell>
          <cell r="X19068" t="str">
            <v>SP INT 4</v>
          </cell>
        </row>
        <row r="19069">
          <cell r="B19069">
            <v>4</v>
          </cell>
          <cell r="K19069" t="str">
            <v>SALÁRIOS, ENCARGOS E BENEFÍCIOS</v>
          </cell>
          <cell r="O19069">
            <v>-1</v>
          </cell>
          <cell r="Q19069">
            <v>46113</v>
          </cell>
          <cell r="W19069" t="str">
            <v>SP INT 4</v>
          </cell>
          <cell r="X19069" t="str">
            <v>SP INT 4</v>
          </cell>
        </row>
        <row r="19070">
          <cell r="B19070">
            <v>4</v>
          </cell>
          <cell r="K19070" t="str">
            <v>SALÁRIOS, ENCARGOS E BENEFÍCIOS</v>
          </cell>
          <cell r="O19070">
            <v>-1</v>
          </cell>
          <cell r="Q19070">
            <v>46113</v>
          </cell>
          <cell r="W19070" t="str">
            <v>SP INT 4</v>
          </cell>
          <cell r="X19070" t="str">
            <v>SP INT 4</v>
          </cell>
        </row>
        <row r="19071">
          <cell r="B19071">
            <v>4</v>
          </cell>
          <cell r="K19071" t="str">
            <v>SALÁRIOS, ENCARGOS E BENEFÍCIOS</v>
          </cell>
          <cell r="O19071">
            <v>-1</v>
          </cell>
          <cell r="Q19071">
            <v>46113</v>
          </cell>
          <cell r="W19071" t="str">
            <v>SP INT 4</v>
          </cell>
          <cell r="X19071" t="str">
            <v>SP INT 4</v>
          </cell>
        </row>
        <row r="19072">
          <cell r="B19072">
            <v>4</v>
          </cell>
          <cell r="K19072" t="str">
            <v>SALÁRIOS, ENCARGOS E BENEFÍCIOS</v>
          </cell>
          <cell r="O19072">
            <v>-1</v>
          </cell>
          <cell r="Q19072">
            <v>46113</v>
          </cell>
          <cell r="W19072" t="str">
            <v>SP INT 4</v>
          </cell>
          <cell r="X19072" t="str">
            <v>SP INT 4</v>
          </cell>
        </row>
        <row r="19073">
          <cell r="B19073">
            <v>4</v>
          </cell>
          <cell r="K19073" t="str">
            <v>SALÁRIOS, ENCARGOS E BENEFÍCIOS</v>
          </cell>
          <cell r="O19073">
            <v>-1</v>
          </cell>
          <cell r="Q19073">
            <v>46113</v>
          </cell>
          <cell r="W19073" t="str">
            <v>SP INT 4</v>
          </cell>
          <cell r="X19073" t="str">
            <v>SP INT 4</v>
          </cell>
        </row>
        <row r="19074">
          <cell r="B19074">
            <v>4</v>
          </cell>
          <cell r="K19074" t="str">
            <v>SALÁRIOS, ENCARGOS E BENEFÍCIOS</v>
          </cell>
          <cell r="O19074">
            <v>-1</v>
          </cell>
          <cell r="Q19074">
            <v>46113</v>
          </cell>
          <cell r="W19074" t="str">
            <v>SP INT 4</v>
          </cell>
          <cell r="X19074" t="str">
            <v>SP INT 4</v>
          </cell>
        </row>
        <row r="19075">
          <cell r="B19075">
            <v>4</v>
          </cell>
          <cell r="K19075" t="str">
            <v>SALÁRIOS, ENCARGOS E BENEFÍCIOS</v>
          </cell>
          <cell r="O19075">
            <v>-1</v>
          </cell>
          <cell r="Q19075">
            <v>46113</v>
          </cell>
          <cell r="W19075" t="str">
            <v>SP INT 4</v>
          </cell>
          <cell r="X19075" t="str">
            <v>SP INT 4</v>
          </cell>
        </row>
        <row r="19076">
          <cell r="B19076">
            <v>4</v>
          </cell>
          <cell r="K19076" t="str">
            <v>SALÁRIOS, ENCARGOS E BENEFÍCIOS</v>
          </cell>
          <cell r="O19076">
            <v>-1</v>
          </cell>
          <cell r="Q19076">
            <v>46113</v>
          </cell>
          <cell r="W19076" t="str">
            <v>SP INT 4</v>
          </cell>
          <cell r="X19076" t="str">
            <v>SP INT 4</v>
          </cell>
        </row>
        <row r="19077">
          <cell r="B19077">
            <v>4</v>
          </cell>
          <cell r="K19077" t="str">
            <v>SALÁRIOS, ENCARGOS E BENEFÍCIOS</v>
          </cell>
          <cell r="O19077">
            <v>-1</v>
          </cell>
          <cell r="Q19077">
            <v>46113</v>
          </cell>
          <cell r="W19077" t="str">
            <v>SP INT 4</v>
          </cell>
          <cell r="X19077" t="str">
            <v>SP INT 4</v>
          </cell>
        </row>
        <row r="19078">
          <cell r="B19078">
            <v>4</v>
          </cell>
          <cell r="K19078" t="str">
            <v>SALÁRIOS, ENCARGOS E BENEFÍCIOS</v>
          </cell>
          <cell r="O19078">
            <v>-1</v>
          </cell>
          <cell r="Q19078">
            <v>46113</v>
          </cell>
          <cell r="W19078" t="str">
            <v>SP INT 4</v>
          </cell>
          <cell r="X19078" t="str">
            <v>SP INT 4</v>
          </cell>
        </row>
        <row r="19079">
          <cell r="B19079">
            <v>4</v>
          </cell>
          <cell r="K19079" t="str">
            <v>SALÁRIOS, ENCARGOS E BENEFÍCIOS</v>
          </cell>
          <cell r="O19079">
            <v>-1</v>
          </cell>
          <cell r="Q19079">
            <v>46113</v>
          </cell>
          <cell r="W19079" t="str">
            <v>SP INT 4</v>
          </cell>
          <cell r="X19079" t="str">
            <v>SP INT 4</v>
          </cell>
        </row>
        <row r="19080">
          <cell r="B19080">
            <v>4</v>
          </cell>
          <cell r="K19080" t="str">
            <v>SALÁRIOS, ENCARGOS E BENEFÍCIOS</v>
          </cell>
          <cell r="O19080">
            <v>-1</v>
          </cell>
          <cell r="Q19080">
            <v>46113</v>
          </cell>
          <cell r="W19080" t="str">
            <v>SP INT 4</v>
          </cell>
          <cell r="X19080" t="str">
            <v>SP INT 4</v>
          </cell>
        </row>
        <row r="19081">
          <cell r="B19081">
            <v>4</v>
          </cell>
          <cell r="K19081" t="str">
            <v>SALÁRIOS, ENCARGOS E BENEFÍCIOS</v>
          </cell>
          <cell r="O19081">
            <v>-1</v>
          </cell>
          <cell r="Q19081">
            <v>46113</v>
          </cell>
          <cell r="W19081" t="str">
            <v>SP INT 4</v>
          </cell>
          <cell r="X19081" t="str">
            <v>SP INT 4</v>
          </cell>
        </row>
        <row r="19082">
          <cell r="B19082">
            <v>4</v>
          </cell>
          <cell r="K19082" t="str">
            <v>SALÁRIOS, ENCARGOS E BENEFÍCIOS</v>
          </cell>
          <cell r="O19082">
            <v>-1</v>
          </cell>
          <cell r="Q19082">
            <v>46113</v>
          </cell>
          <cell r="W19082" t="str">
            <v>SP INT 4</v>
          </cell>
          <cell r="X19082" t="str">
            <v>SP INT 4</v>
          </cell>
        </row>
        <row r="19083">
          <cell r="B19083">
            <v>4</v>
          </cell>
          <cell r="K19083" t="str">
            <v>SALÁRIOS, ENCARGOS E BENEFÍCIOS</v>
          </cell>
          <cell r="O19083">
            <v>-1</v>
          </cell>
          <cell r="Q19083">
            <v>46113</v>
          </cell>
          <cell r="W19083" t="str">
            <v>SP INT 4</v>
          </cell>
          <cell r="X19083" t="str">
            <v>SP INT 4</v>
          </cell>
        </row>
        <row r="19084">
          <cell r="B19084">
            <v>4</v>
          </cell>
          <cell r="K19084" t="str">
            <v>SALÁRIOS, ENCARGOS E BENEFÍCIOS</v>
          </cell>
          <cell r="O19084">
            <v>-1</v>
          </cell>
          <cell r="Q19084">
            <v>46113</v>
          </cell>
          <cell r="W19084" t="str">
            <v>SP INT 4</v>
          </cell>
          <cell r="X19084" t="str">
            <v>SP INT 4</v>
          </cell>
        </row>
        <row r="19085">
          <cell r="B19085">
            <v>4</v>
          </cell>
          <cell r="K19085" t="str">
            <v>SALÁRIOS, ENCARGOS E BENEFÍCIOS</v>
          </cell>
          <cell r="O19085">
            <v>-1</v>
          </cell>
          <cell r="Q19085">
            <v>46113</v>
          </cell>
          <cell r="W19085" t="str">
            <v>SP INT 4</v>
          </cell>
          <cell r="X19085" t="str">
            <v>SP INT 4</v>
          </cell>
        </row>
        <row r="19086">
          <cell r="B19086">
            <v>4</v>
          </cell>
          <cell r="K19086" t="str">
            <v>SALÁRIOS, ENCARGOS E BENEFÍCIOS</v>
          </cell>
          <cell r="O19086">
            <v>-1</v>
          </cell>
          <cell r="Q19086">
            <v>46113</v>
          </cell>
          <cell r="W19086" t="str">
            <v>SP INT 5</v>
          </cell>
          <cell r="X19086" t="str">
            <v>SP INT 5</v>
          </cell>
        </row>
        <row r="19087">
          <cell r="B19087">
            <v>4</v>
          </cell>
          <cell r="K19087" t="str">
            <v>SALÁRIOS, ENCARGOS E BENEFÍCIOS</v>
          </cell>
          <cell r="O19087">
            <v>-1</v>
          </cell>
          <cell r="Q19087">
            <v>46113</v>
          </cell>
          <cell r="W19087" t="str">
            <v>SP INT 5</v>
          </cell>
          <cell r="X19087" t="str">
            <v>SP INT 5</v>
          </cell>
        </row>
        <row r="19088">
          <cell r="B19088">
            <v>4</v>
          </cell>
          <cell r="K19088" t="str">
            <v>SALÁRIOS, ENCARGOS E BENEFÍCIOS</v>
          </cell>
          <cell r="O19088">
            <v>-1</v>
          </cell>
          <cell r="Q19088">
            <v>46113</v>
          </cell>
          <cell r="W19088" t="str">
            <v>SP INT 5</v>
          </cell>
          <cell r="X19088" t="str">
            <v>SP INT 5</v>
          </cell>
        </row>
        <row r="19089">
          <cell r="B19089">
            <v>4</v>
          </cell>
          <cell r="K19089" t="str">
            <v>SALÁRIOS, ENCARGOS E BENEFÍCIOS</v>
          </cell>
          <cell r="O19089">
            <v>-1</v>
          </cell>
          <cell r="Q19089">
            <v>46113</v>
          </cell>
          <cell r="W19089" t="str">
            <v>SP INT 5</v>
          </cell>
          <cell r="X19089" t="str">
            <v>SP INT 5</v>
          </cell>
        </row>
        <row r="19090">
          <cell r="B19090">
            <v>4</v>
          </cell>
          <cell r="K19090" t="str">
            <v>SALÁRIOS, ENCARGOS E BENEFÍCIOS</v>
          </cell>
          <cell r="O19090">
            <v>-1</v>
          </cell>
          <cell r="Q19090">
            <v>46113</v>
          </cell>
          <cell r="W19090" t="str">
            <v>SP INT 5</v>
          </cell>
          <cell r="X19090" t="str">
            <v>SP INT 5</v>
          </cell>
        </row>
        <row r="19091">
          <cell r="B19091">
            <v>4</v>
          </cell>
          <cell r="K19091" t="str">
            <v>SALÁRIOS, ENCARGOS E BENEFÍCIOS</v>
          </cell>
          <cell r="O19091">
            <v>-1</v>
          </cell>
          <cell r="Q19091">
            <v>46113</v>
          </cell>
          <cell r="W19091" t="str">
            <v>SP INT 5</v>
          </cell>
          <cell r="X19091" t="str">
            <v>SP INT 5</v>
          </cell>
        </row>
        <row r="19092">
          <cell r="B19092">
            <v>4</v>
          </cell>
          <cell r="K19092" t="str">
            <v>SALÁRIOS, ENCARGOS E BENEFÍCIOS</v>
          </cell>
          <cell r="O19092">
            <v>-1</v>
          </cell>
          <cell r="Q19092">
            <v>46113</v>
          </cell>
          <cell r="W19092" t="str">
            <v>SP INT 5</v>
          </cell>
          <cell r="X19092" t="str">
            <v>SP INT 5</v>
          </cell>
        </row>
        <row r="19093">
          <cell r="B19093">
            <v>4</v>
          </cell>
          <cell r="K19093" t="str">
            <v>SALÁRIOS, ENCARGOS E BENEFÍCIOS</v>
          </cell>
          <cell r="O19093">
            <v>-1</v>
          </cell>
          <cell r="Q19093">
            <v>46113</v>
          </cell>
          <cell r="W19093" t="str">
            <v>SP INT 5</v>
          </cell>
          <cell r="X19093" t="str">
            <v>SP INT 5</v>
          </cell>
        </row>
        <row r="19094">
          <cell r="B19094">
            <v>4</v>
          </cell>
          <cell r="K19094" t="str">
            <v>SALÁRIOS, ENCARGOS E BENEFÍCIOS</v>
          </cell>
          <cell r="O19094">
            <v>-1</v>
          </cell>
          <cell r="Q19094">
            <v>46113</v>
          </cell>
          <cell r="W19094" t="str">
            <v>SP INT 5</v>
          </cell>
          <cell r="X19094" t="str">
            <v>SP INT 5</v>
          </cell>
        </row>
        <row r="19095">
          <cell r="B19095">
            <v>4</v>
          </cell>
          <cell r="K19095" t="str">
            <v>SALÁRIOS, ENCARGOS E BENEFÍCIOS</v>
          </cell>
          <cell r="O19095">
            <v>-1</v>
          </cell>
          <cell r="Q19095">
            <v>46113</v>
          </cell>
          <cell r="W19095" t="str">
            <v>SP INT 5</v>
          </cell>
          <cell r="X19095" t="str">
            <v>SP INT 5</v>
          </cell>
        </row>
        <row r="19096">
          <cell r="B19096">
            <v>4</v>
          </cell>
          <cell r="K19096" t="str">
            <v>SALÁRIOS, ENCARGOS E BENEFÍCIOS</v>
          </cell>
          <cell r="O19096">
            <v>-1</v>
          </cell>
          <cell r="Q19096">
            <v>46113</v>
          </cell>
          <cell r="W19096" t="str">
            <v>SP INT 5</v>
          </cell>
          <cell r="X19096" t="str">
            <v>SP INT 5</v>
          </cell>
        </row>
        <row r="19097">
          <cell r="B19097">
            <v>4</v>
          </cell>
          <cell r="K19097" t="str">
            <v>SALÁRIOS, ENCARGOS E BENEFÍCIOS</v>
          </cell>
          <cell r="O19097">
            <v>-1</v>
          </cell>
          <cell r="Q19097">
            <v>46113</v>
          </cell>
          <cell r="W19097" t="str">
            <v>SP INT 5</v>
          </cell>
          <cell r="X19097" t="str">
            <v>SP INT 5</v>
          </cell>
        </row>
        <row r="19098">
          <cell r="B19098">
            <v>4</v>
          </cell>
          <cell r="K19098" t="str">
            <v>SALÁRIOS, ENCARGOS E BENEFÍCIOS</v>
          </cell>
          <cell r="O19098">
            <v>-1</v>
          </cell>
          <cell r="Q19098">
            <v>46113</v>
          </cell>
          <cell r="W19098" t="str">
            <v>SP INT 5</v>
          </cell>
          <cell r="X19098" t="str">
            <v>SP INT 5</v>
          </cell>
        </row>
        <row r="19099">
          <cell r="B19099">
            <v>4</v>
          </cell>
          <cell r="K19099" t="str">
            <v>SALÁRIOS, ENCARGOS E BENEFÍCIOS</v>
          </cell>
          <cell r="O19099">
            <v>-1</v>
          </cell>
          <cell r="Q19099">
            <v>46113</v>
          </cell>
          <cell r="W19099" t="str">
            <v>SP INT 5</v>
          </cell>
          <cell r="X19099" t="str">
            <v>SP INT 5</v>
          </cell>
        </row>
        <row r="19100">
          <cell r="B19100">
            <v>4</v>
          </cell>
          <cell r="K19100" t="str">
            <v>SALÁRIOS, ENCARGOS E BENEFÍCIOS</v>
          </cell>
          <cell r="O19100">
            <v>-1</v>
          </cell>
          <cell r="Q19100">
            <v>46113</v>
          </cell>
          <cell r="W19100" t="str">
            <v>SP INT 5</v>
          </cell>
          <cell r="X19100" t="str">
            <v>SP INT 5</v>
          </cell>
        </row>
        <row r="19101">
          <cell r="B19101">
            <v>4</v>
          </cell>
          <cell r="K19101" t="str">
            <v>SALÁRIOS, ENCARGOS E BENEFÍCIOS</v>
          </cell>
          <cell r="O19101">
            <v>-1</v>
          </cell>
          <cell r="Q19101">
            <v>46113</v>
          </cell>
          <cell r="W19101" t="str">
            <v>SP INT 5</v>
          </cell>
          <cell r="X19101" t="str">
            <v>SP INT 5</v>
          </cell>
        </row>
        <row r="19102">
          <cell r="B19102">
            <v>4</v>
          </cell>
          <cell r="K19102" t="str">
            <v>SALÁRIOS, ENCARGOS E BENEFÍCIOS</v>
          </cell>
          <cell r="O19102">
            <v>-1</v>
          </cell>
          <cell r="Q19102">
            <v>46113</v>
          </cell>
          <cell r="W19102" t="str">
            <v>SP INT 5</v>
          </cell>
          <cell r="X19102" t="str">
            <v>SP INT 5</v>
          </cell>
        </row>
        <row r="19103">
          <cell r="B19103">
            <v>4</v>
          </cell>
          <cell r="K19103" t="str">
            <v>SALÁRIOS, ENCARGOS E BENEFÍCIOS</v>
          </cell>
          <cell r="O19103">
            <v>-1</v>
          </cell>
          <cell r="Q19103">
            <v>46113</v>
          </cell>
          <cell r="W19103" t="str">
            <v>SP INT 5</v>
          </cell>
          <cell r="X19103" t="str">
            <v>SP INT 5</v>
          </cell>
        </row>
        <row r="19104">
          <cell r="B19104">
            <v>4</v>
          </cell>
          <cell r="K19104" t="str">
            <v>SALÁRIOS, ENCARGOS E BENEFÍCIOS</v>
          </cell>
          <cell r="O19104">
            <v>-1</v>
          </cell>
          <cell r="Q19104">
            <v>46113</v>
          </cell>
          <cell r="W19104" t="str">
            <v>SP INT 5</v>
          </cell>
          <cell r="X19104" t="str">
            <v>SP INT 5</v>
          </cell>
        </row>
        <row r="19105">
          <cell r="B19105">
            <v>4</v>
          </cell>
          <cell r="K19105" t="str">
            <v>SALÁRIOS, ENCARGOS E BENEFÍCIOS</v>
          </cell>
          <cell r="O19105">
            <v>-1</v>
          </cell>
          <cell r="Q19105">
            <v>46113</v>
          </cell>
          <cell r="W19105" t="str">
            <v>SP INT 5</v>
          </cell>
          <cell r="X19105" t="str">
            <v>SP INT 5</v>
          </cell>
        </row>
        <row r="19106">
          <cell r="B19106">
            <v>4</v>
          </cell>
          <cell r="K19106" t="str">
            <v>SALÁRIOS, ENCARGOS E BENEFÍCIOS</v>
          </cell>
          <cell r="O19106">
            <v>-1</v>
          </cell>
          <cell r="Q19106">
            <v>46113</v>
          </cell>
          <cell r="W19106" t="str">
            <v>SP INT 5</v>
          </cell>
          <cell r="X19106" t="str">
            <v>SP INT 5</v>
          </cell>
        </row>
        <row r="19107">
          <cell r="B19107">
            <v>4</v>
          </cell>
          <cell r="K19107" t="str">
            <v>SALÁRIOS, ENCARGOS E BENEFÍCIOS</v>
          </cell>
          <cell r="O19107">
            <v>-1</v>
          </cell>
          <cell r="Q19107">
            <v>46113</v>
          </cell>
          <cell r="W19107" t="str">
            <v>SP INT 5</v>
          </cell>
          <cell r="X19107" t="str">
            <v>SP INT 5</v>
          </cell>
        </row>
        <row r="19108">
          <cell r="B19108">
            <v>4</v>
          </cell>
          <cell r="K19108" t="str">
            <v>SALÁRIOS, ENCARGOS E BENEFÍCIOS</v>
          </cell>
          <cell r="O19108">
            <v>-1</v>
          </cell>
          <cell r="Q19108">
            <v>46113</v>
          </cell>
          <cell r="W19108" t="str">
            <v>SP INT 5</v>
          </cell>
          <cell r="X19108" t="str">
            <v>SP INT 5</v>
          </cell>
        </row>
        <row r="19109">
          <cell r="B19109">
            <v>4</v>
          </cell>
          <cell r="K19109" t="str">
            <v>SALÁRIOS, ENCARGOS E BENEFÍCIOS</v>
          </cell>
          <cell r="O19109">
            <v>-1</v>
          </cell>
          <cell r="Q19109">
            <v>46113</v>
          </cell>
          <cell r="W19109" t="str">
            <v>SP INT 5</v>
          </cell>
          <cell r="X19109" t="str">
            <v>SP INT 5</v>
          </cell>
        </row>
        <row r="19110">
          <cell r="B19110">
            <v>4</v>
          </cell>
          <cell r="K19110" t="str">
            <v>SALÁRIOS, ENCARGOS E BENEFÍCIOS</v>
          </cell>
          <cell r="O19110">
            <v>-1</v>
          </cell>
          <cell r="Q19110">
            <v>46113</v>
          </cell>
          <cell r="W19110" t="str">
            <v>SP INT 5</v>
          </cell>
          <cell r="X19110" t="str">
            <v>SP INT 5</v>
          </cell>
        </row>
        <row r="19111">
          <cell r="B19111">
            <v>4</v>
          </cell>
          <cell r="K19111" t="str">
            <v>SALÁRIOS, ENCARGOS E BENEFÍCIOS</v>
          </cell>
          <cell r="O19111">
            <v>-1</v>
          </cell>
          <cell r="Q19111">
            <v>46113</v>
          </cell>
          <cell r="W19111" t="str">
            <v>SP INT 5</v>
          </cell>
          <cell r="X19111" t="str">
            <v>SP INT 5</v>
          </cell>
        </row>
        <row r="19112">
          <cell r="B19112">
            <v>4</v>
          </cell>
          <cell r="K19112" t="str">
            <v>SALÁRIOS, ENCARGOS E BENEFÍCIOS</v>
          </cell>
          <cell r="O19112">
            <v>-1</v>
          </cell>
          <cell r="Q19112">
            <v>46113</v>
          </cell>
          <cell r="W19112" t="str">
            <v>SP INT 5</v>
          </cell>
          <cell r="X19112" t="str">
            <v>SP INT 5</v>
          </cell>
        </row>
        <row r="19113">
          <cell r="B19113">
            <v>4</v>
          </cell>
          <cell r="K19113" t="str">
            <v>SALÁRIOS, ENCARGOS E BENEFÍCIOS</v>
          </cell>
          <cell r="O19113">
            <v>-1</v>
          </cell>
          <cell r="Q19113">
            <v>46113</v>
          </cell>
          <cell r="W19113" t="str">
            <v>SP INT 6</v>
          </cell>
          <cell r="X19113" t="str">
            <v>SP INT 6</v>
          </cell>
        </row>
        <row r="19114">
          <cell r="B19114">
            <v>4</v>
          </cell>
          <cell r="K19114" t="str">
            <v>SALÁRIOS, ENCARGOS E BENEFÍCIOS</v>
          </cell>
          <cell r="O19114">
            <v>-1</v>
          </cell>
          <cell r="Q19114">
            <v>46113</v>
          </cell>
          <cell r="W19114" t="str">
            <v>SP INT 6</v>
          </cell>
          <cell r="X19114" t="str">
            <v>SP INT 6</v>
          </cell>
        </row>
        <row r="19115">
          <cell r="B19115">
            <v>4</v>
          </cell>
          <cell r="K19115" t="str">
            <v>SALÁRIOS, ENCARGOS E BENEFÍCIOS</v>
          </cell>
          <cell r="O19115">
            <v>-1</v>
          </cell>
          <cell r="Q19115">
            <v>46113</v>
          </cell>
          <cell r="W19115" t="str">
            <v>SP INT 6</v>
          </cell>
          <cell r="X19115" t="str">
            <v>SP INT 6</v>
          </cell>
        </row>
        <row r="19116">
          <cell r="B19116">
            <v>4</v>
          </cell>
          <cell r="K19116" t="str">
            <v>SALÁRIOS, ENCARGOS E BENEFÍCIOS</v>
          </cell>
          <cell r="O19116">
            <v>-1</v>
          </cell>
          <cell r="Q19116">
            <v>46113</v>
          </cell>
          <cell r="W19116" t="str">
            <v>SP INT 6</v>
          </cell>
          <cell r="X19116" t="str">
            <v>SP INT 6</v>
          </cell>
        </row>
        <row r="19117">
          <cell r="B19117">
            <v>4</v>
          </cell>
          <cell r="K19117" t="str">
            <v>SALÁRIOS, ENCARGOS E BENEFÍCIOS</v>
          </cell>
          <cell r="O19117">
            <v>-1</v>
          </cell>
          <cell r="Q19117">
            <v>46113</v>
          </cell>
          <cell r="W19117" t="str">
            <v>SP INT 6</v>
          </cell>
          <cell r="X19117" t="str">
            <v>SP INT 6</v>
          </cell>
        </row>
        <row r="19118">
          <cell r="B19118">
            <v>4</v>
          </cell>
          <cell r="K19118" t="str">
            <v>SALÁRIOS, ENCARGOS E BENEFÍCIOS</v>
          </cell>
          <cell r="O19118">
            <v>-1</v>
          </cell>
          <cell r="Q19118">
            <v>46113</v>
          </cell>
          <cell r="W19118" t="str">
            <v>SP INT 6</v>
          </cell>
          <cell r="X19118" t="str">
            <v>SP INT 6</v>
          </cell>
        </row>
        <row r="19119">
          <cell r="B19119">
            <v>4</v>
          </cell>
          <cell r="K19119" t="str">
            <v>SALÁRIOS, ENCARGOS E BENEFÍCIOS</v>
          </cell>
          <cell r="O19119">
            <v>-1</v>
          </cell>
          <cell r="Q19119">
            <v>46113</v>
          </cell>
          <cell r="W19119" t="str">
            <v>SP INT 6</v>
          </cell>
          <cell r="X19119" t="str">
            <v>SP INT 6</v>
          </cell>
        </row>
        <row r="19120">
          <cell r="B19120">
            <v>4</v>
          </cell>
          <cell r="K19120" t="str">
            <v>SALÁRIOS, ENCARGOS E BENEFÍCIOS</v>
          </cell>
          <cell r="O19120">
            <v>-1</v>
          </cell>
          <cell r="Q19120">
            <v>46113</v>
          </cell>
          <cell r="W19120" t="str">
            <v>SP INT 6</v>
          </cell>
          <cell r="X19120" t="str">
            <v>SP INT 6</v>
          </cell>
        </row>
        <row r="19121">
          <cell r="B19121">
            <v>4</v>
          </cell>
          <cell r="K19121" t="str">
            <v>SALÁRIOS, ENCARGOS E BENEFÍCIOS</v>
          </cell>
          <cell r="O19121">
            <v>-1</v>
          </cell>
          <cell r="Q19121">
            <v>46113</v>
          </cell>
          <cell r="W19121" t="str">
            <v>SP INT 6</v>
          </cell>
          <cell r="X19121" t="str">
            <v>SP INT 6</v>
          </cell>
        </row>
        <row r="19122">
          <cell r="B19122">
            <v>4</v>
          </cell>
          <cell r="K19122" t="str">
            <v>SALÁRIOS, ENCARGOS E BENEFÍCIOS</v>
          </cell>
          <cell r="O19122">
            <v>-1</v>
          </cell>
          <cell r="Q19122">
            <v>46113</v>
          </cell>
          <cell r="W19122" t="str">
            <v>SP INT 6</v>
          </cell>
          <cell r="X19122" t="str">
            <v>SP INT 6</v>
          </cell>
        </row>
        <row r="19123">
          <cell r="B19123">
            <v>4</v>
          </cell>
          <cell r="K19123" t="str">
            <v>SALÁRIOS, ENCARGOS E BENEFÍCIOS</v>
          </cell>
          <cell r="O19123">
            <v>-1</v>
          </cell>
          <cell r="Q19123">
            <v>46113</v>
          </cell>
          <cell r="W19123" t="str">
            <v>SP INT 6</v>
          </cell>
          <cell r="X19123" t="str">
            <v>SP INT 6</v>
          </cell>
        </row>
        <row r="19124">
          <cell r="B19124">
            <v>4</v>
          </cell>
          <cell r="K19124" t="str">
            <v>SALÁRIOS, ENCARGOS E BENEFÍCIOS</v>
          </cell>
          <cell r="O19124">
            <v>-1</v>
          </cell>
          <cell r="Q19124">
            <v>46113</v>
          </cell>
          <cell r="W19124" t="str">
            <v>SP INT 6</v>
          </cell>
          <cell r="X19124" t="str">
            <v>SP INT 6</v>
          </cell>
        </row>
        <row r="19125">
          <cell r="B19125">
            <v>4</v>
          </cell>
          <cell r="K19125" t="str">
            <v>SALÁRIOS, ENCARGOS E BENEFÍCIOS</v>
          </cell>
          <cell r="O19125">
            <v>-1</v>
          </cell>
          <cell r="Q19125">
            <v>46113</v>
          </cell>
          <cell r="W19125" t="str">
            <v>SP INT 6</v>
          </cell>
          <cell r="X19125" t="str">
            <v>SP INT 6</v>
          </cell>
        </row>
        <row r="19126">
          <cell r="B19126">
            <v>4</v>
          </cell>
          <cell r="K19126" t="str">
            <v>SALÁRIOS, ENCARGOS E BENEFÍCIOS</v>
          </cell>
          <cell r="O19126">
            <v>-1</v>
          </cell>
          <cell r="Q19126">
            <v>46113</v>
          </cell>
          <cell r="W19126" t="str">
            <v>SP INT 6</v>
          </cell>
          <cell r="X19126" t="str">
            <v>SP INT 6</v>
          </cell>
        </row>
        <row r="19127">
          <cell r="B19127">
            <v>4</v>
          </cell>
          <cell r="K19127" t="str">
            <v>SALÁRIOS, ENCARGOS E BENEFÍCIOS</v>
          </cell>
          <cell r="O19127">
            <v>-1</v>
          </cell>
          <cell r="Q19127">
            <v>46113</v>
          </cell>
          <cell r="W19127" t="str">
            <v>SP INT 6</v>
          </cell>
          <cell r="X19127" t="str">
            <v>SP INT 6</v>
          </cell>
        </row>
        <row r="19128">
          <cell r="B19128">
            <v>4</v>
          </cell>
          <cell r="K19128" t="str">
            <v>SALÁRIOS, ENCARGOS E BENEFÍCIOS</v>
          </cell>
          <cell r="O19128">
            <v>-1</v>
          </cell>
          <cell r="Q19128">
            <v>46113</v>
          </cell>
          <cell r="W19128" t="str">
            <v>SP INT 6</v>
          </cell>
          <cell r="X19128" t="str">
            <v>SP INT 6</v>
          </cell>
        </row>
        <row r="19129">
          <cell r="B19129">
            <v>4</v>
          </cell>
          <cell r="K19129" t="str">
            <v>SALÁRIOS, ENCARGOS E BENEFÍCIOS</v>
          </cell>
          <cell r="O19129">
            <v>-1</v>
          </cell>
          <cell r="Q19129">
            <v>46113</v>
          </cell>
          <cell r="W19129" t="str">
            <v>SP INT 6</v>
          </cell>
          <cell r="X19129" t="str">
            <v>SP INT 6</v>
          </cell>
        </row>
        <row r="19130">
          <cell r="B19130">
            <v>4</v>
          </cell>
          <cell r="K19130" t="str">
            <v>SALÁRIOS, ENCARGOS E BENEFÍCIOS</v>
          </cell>
          <cell r="O19130">
            <v>-1</v>
          </cell>
          <cell r="Q19130">
            <v>46113</v>
          </cell>
          <cell r="W19130" t="str">
            <v>SP INT 6</v>
          </cell>
          <cell r="X19130" t="str">
            <v>SP INT 6</v>
          </cell>
        </row>
        <row r="19131">
          <cell r="B19131">
            <v>4</v>
          </cell>
          <cell r="K19131" t="str">
            <v>SALÁRIOS, ENCARGOS E BENEFÍCIOS</v>
          </cell>
          <cell r="O19131">
            <v>-1</v>
          </cell>
          <cell r="Q19131">
            <v>46113</v>
          </cell>
          <cell r="W19131" t="str">
            <v>SP INT 6</v>
          </cell>
          <cell r="X19131" t="str">
            <v>SP INT 6</v>
          </cell>
        </row>
        <row r="19132">
          <cell r="B19132">
            <v>4</v>
          </cell>
          <cell r="K19132" t="str">
            <v>SALÁRIOS, ENCARGOS E BENEFÍCIOS</v>
          </cell>
          <cell r="O19132">
            <v>-1</v>
          </cell>
          <cell r="Q19132">
            <v>46113</v>
          </cell>
          <cell r="W19132" t="str">
            <v>SP INT 6</v>
          </cell>
          <cell r="X19132" t="str">
            <v>SP INT 6</v>
          </cell>
        </row>
        <row r="19133">
          <cell r="B19133">
            <v>4</v>
          </cell>
          <cell r="K19133" t="str">
            <v>SALÁRIOS, ENCARGOS E BENEFÍCIOS</v>
          </cell>
          <cell r="O19133">
            <v>-1</v>
          </cell>
          <cell r="Q19133">
            <v>46113</v>
          </cell>
          <cell r="W19133" t="str">
            <v>SP INT 6</v>
          </cell>
          <cell r="X19133" t="str">
            <v>SP INT 6</v>
          </cell>
        </row>
        <row r="19134">
          <cell r="B19134">
            <v>4</v>
          </cell>
          <cell r="K19134" t="str">
            <v>SALÁRIOS, ENCARGOS E BENEFÍCIOS</v>
          </cell>
          <cell r="O19134">
            <v>-1</v>
          </cell>
          <cell r="Q19134">
            <v>46113</v>
          </cell>
          <cell r="W19134" t="str">
            <v>SP INT 6</v>
          </cell>
          <cell r="X19134" t="str">
            <v>SP INT 6</v>
          </cell>
        </row>
        <row r="19135">
          <cell r="B19135">
            <v>4</v>
          </cell>
          <cell r="K19135" t="str">
            <v>SALÁRIOS, ENCARGOS E BENEFÍCIOS</v>
          </cell>
          <cell r="O19135">
            <v>-1</v>
          </cell>
          <cell r="Q19135">
            <v>46113</v>
          </cell>
          <cell r="W19135" t="str">
            <v>SP INT 6</v>
          </cell>
          <cell r="X19135" t="str">
            <v>SP INT 6</v>
          </cell>
        </row>
        <row r="19136">
          <cell r="B19136">
            <v>4</v>
          </cell>
          <cell r="K19136" t="str">
            <v>SALÁRIOS, ENCARGOS E BENEFÍCIOS</v>
          </cell>
          <cell r="O19136">
            <v>-1</v>
          </cell>
          <cell r="Q19136">
            <v>46113</v>
          </cell>
          <cell r="W19136" t="str">
            <v>SP INT 6</v>
          </cell>
          <cell r="X19136" t="str">
            <v>SP INT 6</v>
          </cell>
        </row>
        <row r="19137">
          <cell r="B19137">
            <v>4</v>
          </cell>
          <cell r="K19137" t="str">
            <v>SALÁRIOS, ENCARGOS E BENEFÍCIOS</v>
          </cell>
          <cell r="O19137">
            <v>-1</v>
          </cell>
          <cell r="Q19137">
            <v>46113</v>
          </cell>
          <cell r="W19137" t="str">
            <v>SP INT 6</v>
          </cell>
          <cell r="X19137" t="str">
            <v>SP INT 6</v>
          </cell>
        </row>
        <row r="19138">
          <cell r="B19138">
            <v>4</v>
          </cell>
          <cell r="K19138" t="str">
            <v>SALÁRIOS, ENCARGOS E BENEFÍCIOS</v>
          </cell>
          <cell r="O19138">
            <v>-1</v>
          </cell>
          <cell r="Q19138">
            <v>46113</v>
          </cell>
          <cell r="W19138" t="str">
            <v>SP INT 6</v>
          </cell>
          <cell r="X19138" t="str">
            <v>SP INT 6</v>
          </cell>
        </row>
        <row r="19139">
          <cell r="B19139">
            <v>4</v>
          </cell>
          <cell r="K19139" t="str">
            <v>SALÁRIOS, ENCARGOS E BENEFÍCIOS</v>
          </cell>
          <cell r="O19139">
            <v>-1</v>
          </cell>
          <cell r="Q19139">
            <v>46113</v>
          </cell>
          <cell r="W19139" t="str">
            <v>SP INT 6</v>
          </cell>
          <cell r="X19139" t="str">
            <v>SP INT 6</v>
          </cell>
        </row>
        <row r="19140">
          <cell r="B19140">
            <v>4</v>
          </cell>
          <cell r="K19140" t="str">
            <v>SALÁRIOS, ENCARGOS E BENEFÍCIOS</v>
          </cell>
          <cell r="O19140">
            <v>-1</v>
          </cell>
          <cell r="Q19140">
            <v>46113</v>
          </cell>
          <cell r="W19140" t="str">
            <v>SP INT 6</v>
          </cell>
          <cell r="X19140" t="str">
            <v>SP INT 6</v>
          </cell>
        </row>
        <row r="19141">
          <cell r="B19141">
            <v>4</v>
          </cell>
          <cell r="K19141" t="str">
            <v>SALÁRIOS, ENCARGOS E BENEFÍCIOS</v>
          </cell>
          <cell r="O19141">
            <v>-1</v>
          </cell>
          <cell r="Q19141">
            <v>46113</v>
          </cell>
          <cell r="W19141" t="str">
            <v>SP INT 6</v>
          </cell>
          <cell r="X19141" t="str">
            <v>SP INT 6</v>
          </cell>
        </row>
        <row r="19142">
          <cell r="B19142">
            <v>4</v>
          </cell>
          <cell r="K19142" t="str">
            <v>SALÁRIOS, ENCARGOS E BENEFÍCIOS</v>
          </cell>
          <cell r="O19142">
            <v>-1</v>
          </cell>
          <cell r="Q19142">
            <v>46113</v>
          </cell>
          <cell r="W19142" t="str">
            <v>SP INT 6</v>
          </cell>
          <cell r="X19142" t="str">
            <v>SP INT 6</v>
          </cell>
        </row>
        <row r="19143">
          <cell r="B19143">
            <v>4</v>
          </cell>
          <cell r="K19143" t="str">
            <v>SALÁRIOS, ENCARGOS E BENEFÍCIOS</v>
          </cell>
          <cell r="O19143">
            <v>-1</v>
          </cell>
          <cell r="Q19143">
            <v>46113</v>
          </cell>
          <cell r="W19143" t="str">
            <v>SP INT 6</v>
          </cell>
          <cell r="X19143" t="str">
            <v>SP INT 6</v>
          </cell>
        </row>
        <row r="19144">
          <cell r="B19144">
            <v>4</v>
          </cell>
          <cell r="K19144" t="str">
            <v>SALÁRIOS, ENCARGOS E BENEFÍCIOS</v>
          </cell>
          <cell r="O19144">
            <v>-1</v>
          </cell>
          <cell r="Q19144">
            <v>46113</v>
          </cell>
          <cell r="W19144" t="str">
            <v>SP INT 6</v>
          </cell>
          <cell r="X19144" t="str">
            <v>SP INT 6</v>
          </cell>
        </row>
        <row r="19145">
          <cell r="B19145">
            <v>4</v>
          </cell>
          <cell r="K19145" t="str">
            <v>SALÁRIOS, ENCARGOS E BENEFÍCIOS</v>
          </cell>
          <cell r="O19145">
            <v>-1</v>
          </cell>
          <cell r="Q19145">
            <v>46113</v>
          </cell>
          <cell r="W19145" t="str">
            <v>SP INT 6</v>
          </cell>
          <cell r="X19145" t="str">
            <v>SP INT 6</v>
          </cell>
        </row>
        <row r="19146">
          <cell r="B19146">
            <v>4</v>
          </cell>
          <cell r="K19146" t="str">
            <v>SALÁRIOS, ENCARGOS E BENEFÍCIOS</v>
          </cell>
          <cell r="O19146">
            <v>-1</v>
          </cell>
          <cell r="Q19146">
            <v>46113</v>
          </cell>
          <cell r="W19146" t="str">
            <v>SP INT 6</v>
          </cell>
          <cell r="X19146" t="str">
            <v>SP INT 6</v>
          </cell>
        </row>
        <row r="19147">
          <cell r="B19147">
            <v>4</v>
          </cell>
          <cell r="K19147" t="str">
            <v>SALÁRIOS, ENCARGOS E BENEFÍCIOS</v>
          </cell>
          <cell r="O19147">
            <v>-1</v>
          </cell>
          <cell r="Q19147">
            <v>46113</v>
          </cell>
          <cell r="W19147" t="str">
            <v>SP INT 6</v>
          </cell>
          <cell r="X19147" t="str">
            <v>SP INT 6</v>
          </cell>
        </row>
        <row r="19148">
          <cell r="B19148">
            <v>4</v>
          </cell>
          <cell r="K19148" t="str">
            <v>SALÁRIOS, ENCARGOS E BENEFÍCIOS</v>
          </cell>
          <cell r="O19148">
            <v>-1</v>
          </cell>
          <cell r="Q19148">
            <v>46113</v>
          </cell>
          <cell r="W19148" t="str">
            <v>SP INT 6</v>
          </cell>
          <cell r="X19148" t="str">
            <v>SP INT 6</v>
          </cell>
        </row>
        <row r="19149">
          <cell r="B19149">
            <v>4</v>
          </cell>
          <cell r="K19149" t="str">
            <v>SALÁRIOS, ENCARGOS E BENEFÍCIOS</v>
          </cell>
          <cell r="O19149">
            <v>-1</v>
          </cell>
          <cell r="Q19149">
            <v>46113</v>
          </cell>
          <cell r="W19149" t="str">
            <v>SP INT 6</v>
          </cell>
          <cell r="X19149" t="str">
            <v>SP INT 6</v>
          </cell>
        </row>
        <row r="19150">
          <cell r="B19150">
            <v>4</v>
          </cell>
          <cell r="K19150" t="str">
            <v>SALÁRIOS, ENCARGOS E BENEFÍCIOS</v>
          </cell>
          <cell r="O19150">
            <v>-1</v>
          </cell>
          <cell r="Q19150">
            <v>46113</v>
          </cell>
          <cell r="W19150" t="str">
            <v>SP INT 6</v>
          </cell>
          <cell r="X19150" t="str">
            <v>SP INT 6</v>
          </cell>
        </row>
        <row r="19151">
          <cell r="B19151">
            <v>4</v>
          </cell>
          <cell r="K19151" t="str">
            <v>SALÁRIOS, ENCARGOS E BENEFÍCIOS</v>
          </cell>
          <cell r="O19151">
            <v>-1</v>
          </cell>
          <cell r="Q19151">
            <v>46113</v>
          </cell>
          <cell r="W19151" t="str">
            <v>SENSIA CP</v>
          </cell>
          <cell r="X19151" t="str">
            <v>SENSIA</v>
          </cell>
        </row>
        <row r="19152">
          <cell r="B19152">
            <v>4</v>
          </cell>
          <cell r="K19152" t="str">
            <v>SALÁRIOS, ENCARGOS E BENEFÍCIOS</v>
          </cell>
          <cell r="O19152">
            <v>-1</v>
          </cell>
          <cell r="Q19152">
            <v>46113</v>
          </cell>
          <cell r="W19152" t="str">
            <v>SENSIA CP</v>
          </cell>
          <cell r="X19152" t="str">
            <v>SENSIA</v>
          </cell>
        </row>
        <row r="19153">
          <cell r="B19153">
            <v>4</v>
          </cell>
          <cell r="K19153" t="str">
            <v>SALÁRIOS, ENCARGOS E BENEFÍCIOS</v>
          </cell>
          <cell r="O19153">
            <v>-1</v>
          </cell>
          <cell r="Q19153">
            <v>46113</v>
          </cell>
          <cell r="W19153" t="str">
            <v>SENSIA CP</v>
          </cell>
          <cell r="X19153" t="str">
            <v>SENSIA</v>
          </cell>
        </row>
        <row r="19154">
          <cell r="B19154">
            <v>4</v>
          </cell>
          <cell r="K19154" t="str">
            <v>SALÁRIOS, ENCARGOS E BENEFÍCIOS</v>
          </cell>
          <cell r="O19154">
            <v>-1</v>
          </cell>
          <cell r="Q19154">
            <v>46113</v>
          </cell>
          <cell r="W19154" t="str">
            <v>SENSIA CP</v>
          </cell>
          <cell r="X19154" t="str">
            <v>SENSIA</v>
          </cell>
        </row>
        <row r="19155">
          <cell r="B19155">
            <v>5</v>
          </cell>
          <cell r="K19155" t="str">
            <v>SALÁRIOS, ENCARGOS E BENEFÍCIOS</v>
          </cell>
          <cell r="O19155">
            <v>-1</v>
          </cell>
          <cell r="Q19155">
            <v>46143</v>
          </cell>
          <cell r="W19155" t="str">
            <v>SP INT 1</v>
          </cell>
          <cell r="X19155" t="str">
            <v>SP INT 1</v>
          </cell>
        </row>
        <row r="19156">
          <cell r="B19156">
            <v>5</v>
          </cell>
          <cell r="K19156" t="str">
            <v>SALÁRIOS, ENCARGOS E BENEFÍCIOS</v>
          </cell>
          <cell r="O19156">
            <v>-1</v>
          </cell>
          <cell r="Q19156">
            <v>46143</v>
          </cell>
          <cell r="W19156" t="str">
            <v>SP INT 1</v>
          </cell>
          <cell r="X19156" t="str">
            <v>SP INT 1</v>
          </cell>
        </row>
        <row r="19157">
          <cell r="B19157">
            <v>5</v>
          </cell>
          <cell r="K19157" t="str">
            <v>SALÁRIOS, ENCARGOS E BENEFÍCIOS</v>
          </cell>
          <cell r="O19157">
            <v>-1</v>
          </cell>
          <cell r="Q19157">
            <v>46143</v>
          </cell>
          <cell r="W19157" t="str">
            <v>SP INT 1</v>
          </cell>
          <cell r="X19157" t="str">
            <v>SP INT 1</v>
          </cell>
        </row>
        <row r="19158">
          <cell r="B19158">
            <v>5</v>
          </cell>
          <cell r="K19158" t="str">
            <v>SALÁRIOS, ENCARGOS E BENEFÍCIOS</v>
          </cell>
          <cell r="O19158">
            <v>-1</v>
          </cell>
          <cell r="Q19158">
            <v>46143</v>
          </cell>
          <cell r="W19158" t="str">
            <v>SP INT 1</v>
          </cell>
          <cell r="X19158" t="str">
            <v>SP INT 1</v>
          </cell>
        </row>
        <row r="19159">
          <cell r="B19159">
            <v>5</v>
          </cell>
          <cell r="K19159" t="str">
            <v>SALÁRIOS, ENCARGOS E BENEFÍCIOS</v>
          </cell>
          <cell r="O19159">
            <v>-1</v>
          </cell>
          <cell r="Q19159">
            <v>46143</v>
          </cell>
          <cell r="W19159" t="str">
            <v>SP INT 1</v>
          </cell>
          <cell r="X19159" t="str">
            <v>SP INT 1</v>
          </cell>
        </row>
        <row r="19160">
          <cell r="B19160">
            <v>5</v>
          </cell>
          <cell r="K19160" t="str">
            <v>SALÁRIOS, ENCARGOS E BENEFÍCIOS</v>
          </cell>
          <cell r="O19160">
            <v>-1</v>
          </cell>
          <cell r="Q19160">
            <v>46143</v>
          </cell>
          <cell r="W19160" t="str">
            <v>SP INT 1</v>
          </cell>
          <cell r="X19160" t="str">
            <v>SP INT 1</v>
          </cell>
        </row>
        <row r="19161">
          <cell r="B19161">
            <v>5</v>
          </cell>
          <cell r="K19161" t="str">
            <v>SERVIÇOS</v>
          </cell>
          <cell r="O19161">
            <v>-1</v>
          </cell>
          <cell r="Q19161">
            <v>46143</v>
          </cell>
          <cell r="W19161" t="str">
            <v>SP INT 1</v>
          </cell>
          <cell r="X19161" t="str">
            <v>SP INT 1</v>
          </cell>
        </row>
        <row r="19162">
          <cell r="B19162">
            <v>5</v>
          </cell>
          <cell r="K19162" t="str">
            <v>SALÁRIOS, ENCARGOS E BENEFÍCIOS</v>
          </cell>
          <cell r="O19162">
            <v>-1</v>
          </cell>
          <cell r="Q19162">
            <v>46143</v>
          </cell>
          <cell r="W19162" t="str">
            <v>SP INT 1</v>
          </cell>
          <cell r="X19162" t="str">
            <v>SP INT 1</v>
          </cell>
        </row>
        <row r="19163">
          <cell r="B19163">
            <v>5</v>
          </cell>
          <cell r="K19163" t="str">
            <v>SALÁRIOS, ENCARGOS E BENEFÍCIOS</v>
          </cell>
          <cell r="O19163">
            <v>-1</v>
          </cell>
          <cell r="Q19163">
            <v>46143</v>
          </cell>
          <cell r="W19163" t="str">
            <v>SP INT 1</v>
          </cell>
          <cell r="X19163" t="str">
            <v>SP INT 1</v>
          </cell>
        </row>
        <row r="19164">
          <cell r="B19164">
            <v>5</v>
          </cell>
          <cell r="K19164" t="str">
            <v>SALÁRIOS, ENCARGOS E BENEFÍCIOS</v>
          </cell>
          <cell r="O19164">
            <v>-1</v>
          </cell>
          <cell r="Q19164">
            <v>46143</v>
          </cell>
          <cell r="W19164" t="str">
            <v>SP INT 1</v>
          </cell>
          <cell r="X19164" t="str">
            <v>SP INT 1</v>
          </cell>
        </row>
        <row r="19165">
          <cell r="B19165">
            <v>5</v>
          </cell>
          <cell r="K19165" t="str">
            <v>SERVIÇOS</v>
          </cell>
          <cell r="O19165">
            <v>-1</v>
          </cell>
          <cell r="Q19165">
            <v>46143</v>
          </cell>
          <cell r="W19165" t="str">
            <v>SP INT 1</v>
          </cell>
          <cell r="X19165" t="str">
            <v>SP INT 1</v>
          </cell>
        </row>
        <row r="19166">
          <cell r="B19166">
            <v>5</v>
          </cell>
          <cell r="K19166" t="str">
            <v>SERVIÇOS</v>
          </cell>
          <cell r="O19166">
            <v>-1</v>
          </cell>
          <cell r="Q19166">
            <v>46143</v>
          </cell>
          <cell r="W19166" t="str">
            <v>SP INT 1</v>
          </cell>
          <cell r="X19166" t="str">
            <v>SP INT 1</v>
          </cell>
        </row>
        <row r="19167">
          <cell r="B19167">
            <v>5</v>
          </cell>
          <cell r="K19167" t="str">
            <v>SALÁRIOS, ENCARGOS E BENEFÍCIOS</v>
          </cell>
          <cell r="O19167">
            <v>-1</v>
          </cell>
          <cell r="Q19167">
            <v>46143</v>
          </cell>
          <cell r="W19167" t="str">
            <v>SP INT 1</v>
          </cell>
          <cell r="X19167" t="str">
            <v>SP INT 1</v>
          </cell>
        </row>
        <row r="19168">
          <cell r="B19168">
            <v>5</v>
          </cell>
          <cell r="K19168" t="str">
            <v>SALÁRIOS, ENCARGOS E BENEFÍCIOS</v>
          </cell>
          <cell r="O19168">
            <v>-1</v>
          </cell>
          <cell r="Q19168">
            <v>46143</v>
          </cell>
          <cell r="W19168" t="str">
            <v>SP INT 1</v>
          </cell>
          <cell r="X19168" t="str">
            <v>SP INT 1</v>
          </cell>
        </row>
        <row r="19169">
          <cell r="B19169">
            <v>5</v>
          </cell>
          <cell r="K19169" t="str">
            <v>SALÁRIOS, ENCARGOS E BENEFÍCIOS</v>
          </cell>
          <cell r="O19169">
            <v>-1</v>
          </cell>
          <cell r="Q19169">
            <v>46143</v>
          </cell>
          <cell r="W19169" t="str">
            <v>SP INT 1</v>
          </cell>
          <cell r="X19169" t="str">
            <v>SP INT 1</v>
          </cell>
        </row>
        <row r="19170">
          <cell r="B19170">
            <v>5</v>
          </cell>
          <cell r="K19170" t="str">
            <v>SALÁRIOS, ENCARGOS E BENEFÍCIOS</v>
          </cell>
          <cell r="O19170">
            <v>-1</v>
          </cell>
          <cell r="Q19170">
            <v>46143</v>
          </cell>
          <cell r="W19170" t="str">
            <v>SP INT 1</v>
          </cell>
          <cell r="X19170" t="str">
            <v>SP INT 1</v>
          </cell>
        </row>
        <row r="19171">
          <cell r="B19171">
            <v>5</v>
          </cell>
          <cell r="K19171" t="str">
            <v>SALÁRIOS, ENCARGOS E BENEFÍCIOS</v>
          </cell>
          <cell r="O19171">
            <v>-1</v>
          </cell>
          <cell r="Q19171">
            <v>46143</v>
          </cell>
          <cell r="W19171" t="str">
            <v>SP INT 1</v>
          </cell>
          <cell r="X19171" t="str">
            <v>SP INT 1</v>
          </cell>
        </row>
        <row r="19172">
          <cell r="B19172">
            <v>5</v>
          </cell>
          <cell r="K19172" t="str">
            <v>SALÁRIOS, ENCARGOS E BENEFÍCIOS</v>
          </cell>
          <cell r="O19172">
            <v>-1</v>
          </cell>
          <cell r="Q19172">
            <v>46143</v>
          </cell>
          <cell r="W19172" t="str">
            <v>SP INT 1</v>
          </cell>
          <cell r="X19172" t="str">
            <v>SP INT 1</v>
          </cell>
        </row>
        <row r="19173">
          <cell r="B19173">
            <v>5</v>
          </cell>
          <cell r="K19173" t="str">
            <v>SALÁRIOS, ENCARGOS E BENEFÍCIOS</v>
          </cell>
          <cell r="O19173">
            <v>-1</v>
          </cell>
          <cell r="Q19173">
            <v>46143</v>
          </cell>
          <cell r="W19173" t="str">
            <v>SP INT 1</v>
          </cell>
          <cell r="X19173" t="str">
            <v>SP INT 1</v>
          </cell>
        </row>
        <row r="19174">
          <cell r="B19174">
            <v>5</v>
          </cell>
          <cell r="K19174" t="str">
            <v>PLR</v>
          </cell>
          <cell r="O19174">
            <v>-1</v>
          </cell>
          <cell r="Q19174">
            <v>46143</v>
          </cell>
          <cell r="W19174" t="str">
            <v>SP INT 1</v>
          </cell>
          <cell r="X19174" t="str">
            <v>SP INT 1</v>
          </cell>
        </row>
        <row r="19175">
          <cell r="B19175">
            <v>5</v>
          </cell>
          <cell r="K19175" t="str">
            <v>SALÁRIOS, ENCARGOS E BENEFÍCIOS</v>
          </cell>
          <cell r="O19175">
            <v>-1</v>
          </cell>
          <cell r="Q19175">
            <v>46143</v>
          </cell>
          <cell r="W19175" t="str">
            <v>SP INT 1</v>
          </cell>
          <cell r="X19175" t="str">
            <v>SP INT 1</v>
          </cell>
        </row>
        <row r="19176">
          <cell r="B19176">
            <v>5</v>
          </cell>
          <cell r="K19176" t="str">
            <v>SALÁRIOS, ENCARGOS E BENEFÍCIOS</v>
          </cell>
          <cell r="O19176">
            <v>-1</v>
          </cell>
          <cell r="Q19176">
            <v>46143</v>
          </cell>
          <cell r="W19176" t="str">
            <v>SP INT 1</v>
          </cell>
          <cell r="X19176" t="str">
            <v>SP INT 1</v>
          </cell>
        </row>
        <row r="19177">
          <cell r="B19177">
            <v>5</v>
          </cell>
          <cell r="K19177" t="str">
            <v>SALÁRIOS, ENCARGOS E BENEFÍCIOS</v>
          </cell>
          <cell r="O19177">
            <v>-1</v>
          </cell>
          <cell r="Q19177">
            <v>46143</v>
          </cell>
          <cell r="W19177" t="str">
            <v>SP INT 1</v>
          </cell>
          <cell r="X19177" t="str">
            <v>SP INT 1</v>
          </cell>
        </row>
        <row r="19178">
          <cell r="B19178">
            <v>5</v>
          </cell>
          <cell r="K19178" t="str">
            <v>SALÁRIOS, ENCARGOS E BENEFÍCIOS</v>
          </cell>
          <cell r="O19178">
            <v>-1</v>
          </cell>
          <cell r="Q19178">
            <v>46143</v>
          </cell>
          <cell r="W19178" t="str">
            <v>SP INT 1</v>
          </cell>
          <cell r="X19178" t="str">
            <v>SP INT 1</v>
          </cell>
        </row>
        <row r="19179">
          <cell r="B19179">
            <v>5</v>
          </cell>
          <cell r="K19179" t="str">
            <v>SALÁRIOS, ENCARGOS E BENEFÍCIOS</v>
          </cell>
          <cell r="O19179">
            <v>-1</v>
          </cell>
          <cell r="Q19179">
            <v>46143</v>
          </cell>
          <cell r="W19179" t="str">
            <v>SP INT 1</v>
          </cell>
          <cell r="X19179" t="str">
            <v>SP INT 1</v>
          </cell>
        </row>
        <row r="19180">
          <cell r="B19180">
            <v>5</v>
          </cell>
          <cell r="K19180" t="str">
            <v>SALÁRIOS, ENCARGOS E BENEFÍCIOS</v>
          </cell>
          <cell r="O19180">
            <v>-1</v>
          </cell>
          <cell r="Q19180">
            <v>46143</v>
          </cell>
          <cell r="W19180" t="str">
            <v>SP INT 1</v>
          </cell>
          <cell r="X19180" t="str">
            <v>SP INT 1</v>
          </cell>
        </row>
        <row r="19181">
          <cell r="B19181">
            <v>5</v>
          </cell>
          <cell r="K19181" t="str">
            <v>SALÁRIOS, ENCARGOS E BENEFÍCIOS</v>
          </cell>
          <cell r="O19181">
            <v>-1</v>
          </cell>
          <cell r="Q19181">
            <v>46143</v>
          </cell>
          <cell r="W19181" t="str">
            <v>SP INT 1</v>
          </cell>
          <cell r="X19181" t="str">
            <v>SP INT 1</v>
          </cell>
        </row>
        <row r="19182">
          <cell r="B19182">
            <v>5</v>
          </cell>
          <cell r="K19182" t="str">
            <v>SALÁRIOS, ENCARGOS E BENEFÍCIOS</v>
          </cell>
          <cell r="O19182">
            <v>-1</v>
          </cell>
          <cell r="Q19182">
            <v>46143</v>
          </cell>
          <cell r="W19182" t="str">
            <v>SP INT 1</v>
          </cell>
          <cell r="X19182" t="str">
            <v>SP INT 1</v>
          </cell>
        </row>
        <row r="19183">
          <cell r="B19183">
            <v>5</v>
          </cell>
          <cell r="K19183" t="str">
            <v>PLR</v>
          </cell>
          <cell r="O19183">
            <v>-1</v>
          </cell>
          <cell r="Q19183">
            <v>46143</v>
          </cell>
          <cell r="W19183" t="str">
            <v>SP INT 1</v>
          </cell>
          <cell r="X19183" t="str">
            <v>SP INT 1</v>
          </cell>
        </row>
        <row r="19184">
          <cell r="B19184">
            <v>5</v>
          </cell>
          <cell r="K19184" t="str">
            <v>SALÁRIOS, ENCARGOS E BENEFÍCIOS</v>
          </cell>
          <cell r="O19184">
            <v>-1</v>
          </cell>
          <cell r="Q19184">
            <v>46143</v>
          </cell>
          <cell r="W19184" t="str">
            <v>SP INT 1</v>
          </cell>
          <cell r="X19184" t="str">
            <v>SP INT 1</v>
          </cell>
        </row>
        <row r="19185">
          <cell r="B19185">
            <v>5</v>
          </cell>
          <cell r="K19185" t="str">
            <v>SALÁRIOS, ENCARGOS E BENEFÍCIOS</v>
          </cell>
          <cell r="O19185">
            <v>-1</v>
          </cell>
          <cell r="Q19185">
            <v>46143</v>
          </cell>
          <cell r="W19185" t="str">
            <v>SP INT 1</v>
          </cell>
          <cell r="X19185" t="str">
            <v>SP INT 1</v>
          </cell>
        </row>
        <row r="19186">
          <cell r="B19186">
            <v>5</v>
          </cell>
          <cell r="K19186" t="str">
            <v>SALÁRIOS, ENCARGOS E BENEFÍCIOS</v>
          </cell>
          <cell r="O19186">
            <v>-1</v>
          </cell>
          <cell r="Q19186">
            <v>46143</v>
          </cell>
          <cell r="W19186" t="str">
            <v>SP INT 1</v>
          </cell>
          <cell r="X19186" t="str">
            <v>SP INT 1</v>
          </cell>
        </row>
        <row r="19187">
          <cell r="B19187">
            <v>5</v>
          </cell>
          <cell r="K19187" t="str">
            <v>SALÁRIOS, ENCARGOS E BENEFÍCIOS</v>
          </cell>
          <cell r="O19187">
            <v>-1</v>
          </cell>
          <cell r="Q19187">
            <v>46143</v>
          </cell>
          <cell r="W19187" t="str">
            <v>SP INT 1</v>
          </cell>
          <cell r="X19187" t="str">
            <v>SP INT 1</v>
          </cell>
        </row>
        <row r="19188">
          <cell r="B19188">
            <v>5</v>
          </cell>
          <cell r="K19188" t="str">
            <v>SALÁRIOS, ENCARGOS E BENEFÍCIOS</v>
          </cell>
          <cell r="O19188">
            <v>-1</v>
          </cell>
          <cell r="Q19188">
            <v>46143</v>
          </cell>
          <cell r="W19188" t="str">
            <v>SP INT 1</v>
          </cell>
          <cell r="X19188" t="str">
            <v>SP INT 1</v>
          </cell>
        </row>
        <row r="19189">
          <cell r="B19189">
            <v>5</v>
          </cell>
          <cell r="K19189" t="str">
            <v>SALÁRIOS, ENCARGOS E BENEFÍCIOS</v>
          </cell>
          <cell r="O19189">
            <v>-1</v>
          </cell>
          <cell r="Q19189">
            <v>46143</v>
          </cell>
          <cell r="W19189" t="str">
            <v>SP INT 1</v>
          </cell>
          <cell r="X19189" t="str">
            <v>SP INT 1</v>
          </cell>
        </row>
        <row r="19190">
          <cell r="B19190">
            <v>5</v>
          </cell>
          <cell r="K19190" t="str">
            <v>SALÁRIOS, ENCARGOS E BENEFÍCIOS</v>
          </cell>
          <cell r="O19190">
            <v>-1</v>
          </cell>
          <cell r="Q19190">
            <v>46143</v>
          </cell>
          <cell r="W19190" t="str">
            <v>SP INT 1</v>
          </cell>
          <cell r="X19190" t="str">
            <v>SP INT 1</v>
          </cell>
        </row>
        <row r="19191">
          <cell r="B19191">
            <v>5</v>
          </cell>
          <cell r="K19191" t="str">
            <v>SALÁRIOS, ENCARGOS E BENEFÍCIOS</v>
          </cell>
          <cell r="O19191">
            <v>-1</v>
          </cell>
          <cell r="Q19191">
            <v>46143</v>
          </cell>
          <cell r="W19191" t="str">
            <v>SP INT 1</v>
          </cell>
          <cell r="X19191" t="str">
            <v>SP INT 1</v>
          </cell>
        </row>
        <row r="19192">
          <cell r="B19192">
            <v>5</v>
          </cell>
          <cell r="K19192" t="str">
            <v>SALÁRIOS, ENCARGOS E BENEFÍCIOS</v>
          </cell>
          <cell r="O19192">
            <v>-1</v>
          </cell>
          <cell r="Q19192">
            <v>46143</v>
          </cell>
          <cell r="W19192" t="str">
            <v>SP INT 1</v>
          </cell>
          <cell r="X19192" t="str">
            <v>SP INT 1</v>
          </cell>
        </row>
        <row r="19193">
          <cell r="B19193">
            <v>5</v>
          </cell>
          <cell r="K19193" t="str">
            <v>SALÁRIOS, ENCARGOS E BENEFÍCIOS</v>
          </cell>
          <cell r="O19193">
            <v>-1</v>
          </cell>
          <cell r="Q19193">
            <v>46143</v>
          </cell>
          <cell r="W19193" t="str">
            <v>SP INT 1</v>
          </cell>
          <cell r="X19193" t="str">
            <v>SP INT 1</v>
          </cell>
        </row>
        <row r="19194">
          <cell r="B19194">
            <v>5</v>
          </cell>
          <cell r="K19194" t="str">
            <v>SALÁRIOS, ENCARGOS E BENEFÍCIOS</v>
          </cell>
          <cell r="O19194">
            <v>-1</v>
          </cell>
          <cell r="Q19194">
            <v>46143</v>
          </cell>
          <cell r="W19194" t="str">
            <v>SP INT 1</v>
          </cell>
          <cell r="X19194" t="str">
            <v>SP INT 1</v>
          </cell>
        </row>
        <row r="19195">
          <cell r="B19195">
            <v>5</v>
          </cell>
          <cell r="K19195" t="str">
            <v>SALÁRIOS, ENCARGOS E BENEFÍCIOS</v>
          </cell>
          <cell r="O19195">
            <v>-1</v>
          </cell>
          <cell r="Q19195">
            <v>46143</v>
          </cell>
          <cell r="W19195" t="str">
            <v>SP INT 1</v>
          </cell>
          <cell r="X19195" t="str">
            <v>SP INT 1</v>
          </cell>
        </row>
        <row r="19196">
          <cell r="B19196">
            <v>5</v>
          </cell>
          <cell r="K19196" t="str">
            <v>SALÁRIOS, ENCARGOS E BENEFÍCIOS</v>
          </cell>
          <cell r="O19196">
            <v>-1</v>
          </cell>
          <cell r="Q19196">
            <v>46143</v>
          </cell>
          <cell r="W19196" t="str">
            <v>SP INT 1</v>
          </cell>
          <cell r="X19196" t="str">
            <v>SP INT 1</v>
          </cell>
        </row>
        <row r="19197">
          <cell r="B19197">
            <v>5</v>
          </cell>
          <cell r="K19197" t="str">
            <v>PLR</v>
          </cell>
          <cell r="O19197">
            <v>-1</v>
          </cell>
          <cell r="Q19197">
            <v>46143</v>
          </cell>
          <cell r="W19197" t="str">
            <v>SP INT 1</v>
          </cell>
          <cell r="X19197" t="str">
            <v>SP INT 1</v>
          </cell>
        </row>
        <row r="19198">
          <cell r="B19198">
            <v>5</v>
          </cell>
          <cell r="K19198" t="str">
            <v>SALÁRIOS, ENCARGOS E BENEFÍCIOS</v>
          </cell>
          <cell r="O19198">
            <v>-1</v>
          </cell>
          <cell r="Q19198">
            <v>46143</v>
          </cell>
          <cell r="W19198" t="str">
            <v>SP INT 1</v>
          </cell>
          <cell r="X19198" t="str">
            <v>SP INT 1</v>
          </cell>
        </row>
        <row r="19199">
          <cell r="B19199">
            <v>5</v>
          </cell>
          <cell r="K19199" t="str">
            <v>SALÁRIOS, ENCARGOS E BENEFÍCIOS</v>
          </cell>
          <cell r="O19199">
            <v>-1</v>
          </cell>
          <cell r="Q19199">
            <v>46143</v>
          </cell>
          <cell r="W19199" t="str">
            <v>SP INT 1</v>
          </cell>
          <cell r="X19199" t="str">
            <v>SP INT 1</v>
          </cell>
        </row>
        <row r="19200">
          <cell r="B19200">
            <v>5</v>
          </cell>
          <cell r="K19200" t="str">
            <v>SALÁRIOS, ENCARGOS E BENEFÍCIOS</v>
          </cell>
          <cell r="O19200">
            <v>-1</v>
          </cell>
          <cell r="Q19200">
            <v>46143</v>
          </cell>
          <cell r="W19200" t="str">
            <v>SP INT 1</v>
          </cell>
          <cell r="X19200" t="str">
            <v>SP INT 1</v>
          </cell>
        </row>
        <row r="19201">
          <cell r="B19201">
            <v>5</v>
          </cell>
          <cell r="K19201" t="str">
            <v>SALÁRIOS, ENCARGOS E BENEFÍCIOS</v>
          </cell>
          <cell r="O19201">
            <v>-1</v>
          </cell>
          <cell r="Q19201">
            <v>46143</v>
          </cell>
          <cell r="W19201" t="str">
            <v>SP INT 1</v>
          </cell>
          <cell r="X19201" t="str">
            <v>SP INT 1</v>
          </cell>
        </row>
        <row r="19202">
          <cell r="B19202">
            <v>5</v>
          </cell>
          <cell r="K19202" t="str">
            <v>SALÁRIOS, ENCARGOS E BENEFÍCIOS</v>
          </cell>
          <cell r="O19202">
            <v>-1</v>
          </cell>
          <cell r="Q19202">
            <v>46143</v>
          </cell>
          <cell r="W19202" t="str">
            <v>SP INT 1</v>
          </cell>
          <cell r="X19202" t="str">
            <v>SP INT 1</v>
          </cell>
        </row>
        <row r="19203">
          <cell r="B19203">
            <v>5</v>
          </cell>
          <cell r="K19203" t="str">
            <v>SALÁRIOS, ENCARGOS E BENEFÍCIOS</v>
          </cell>
          <cell r="O19203">
            <v>-1</v>
          </cell>
          <cell r="Q19203">
            <v>46143</v>
          </cell>
          <cell r="W19203" t="str">
            <v>SP INT 1</v>
          </cell>
          <cell r="X19203" t="str">
            <v>SP INT 1</v>
          </cell>
        </row>
        <row r="19204">
          <cell r="B19204">
            <v>5</v>
          </cell>
          <cell r="K19204" t="str">
            <v>SALÁRIOS, ENCARGOS E BENEFÍCIOS</v>
          </cell>
          <cell r="O19204">
            <v>-1</v>
          </cell>
          <cell r="Q19204">
            <v>46143</v>
          </cell>
          <cell r="W19204" t="str">
            <v>SP INT 1</v>
          </cell>
          <cell r="X19204" t="str">
            <v>SP INT 1</v>
          </cell>
        </row>
        <row r="19205">
          <cell r="B19205">
            <v>5</v>
          </cell>
          <cell r="K19205" t="str">
            <v>SALÁRIOS, ENCARGOS E BENEFÍCIOS</v>
          </cell>
          <cell r="O19205">
            <v>-1</v>
          </cell>
          <cell r="Q19205">
            <v>46143</v>
          </cell>
          <cell r="W19205" t="str">
            <v>SP INT 1</v>
          </cell>
          <cell r="X19205" t="str">
            <v>SP INT 1</v>
          </cell>
        </row>
        <row r="19206">
          <cell r="B19206">
            <v>5</v>
          </cell>
          <cell r="K19206" t="str">
            <v>SALÁRIOS, ENCARGOS E BENEFÍCIOS</v>
          </cell>
          <cell r="O19206">
            <v>-1</v>
          </cell>
          <cell r="Q19206">
            <v>46143</v>
          </cell>
          <cell r="W19206" t="str">
            <v>SP INT 1</v>
          </cell>
          <cell r="X19206" t="str">
            <v>SP INT 1</v>
          </cell>
        </row>
        <row r="19207">
          <cell r="B19207">
            <v>5</v>
          </cell>
          <cell r="K19207" t="str">
            <v>SALÁRIOS, ENCARGOS E BENEFÍCIOS</v>
          </cell>
          <cell r="O19207">
            <v>-1</v>
          </cell>
          <cell r="Q19207">
            <v>46143</v>
          </cell>
          <cell r="W19207" t="str">
            <v>SP INT 1</v>
          </cell>
          <cell r="X19207" t="str">
            <v>SP INT 1</v>
          </cell>
        </row>
        <row r="19208">
          <cell r="B19208">
            <v>5</v>
          </cell>
          <cell r="K19208" t="str">
            <v>SALÁRIOS, ENCARGOS E BENEFÍCIOS</v>
          </cell>
          <cell r="O19208">
            <v>-1</v>
          </cell>
          <cell r="Q19208">
            <v>46143</v>
          </cell>
          <cell r="W19208" t="str">
            <v>SP INT 1</v>
          </cell>
          <cell r="X19208" t="str">
            <v>SP INT 1</v>
          </cell>
        </row>
        <row r="19209">
          <cell r="B19209">
            <v>5</v>
          </cell>
          <cell r="K19209" t="str">
            <v>SERVIÇOS</v>
          </cell>
          <cell r="O19209">
            <v>-1</v>
          </cell>
          <cell r="Q19209">
            <v>46143</v>
          </cell>
          <cell r="W19209" t="str">
            <v>SP INT 1</v>
          </cell>
          <cell r="X19209" t="str">
            <v>SP INT 1</v>
          </cell>
        </row>
        <row r="19210">
          <cell r="B19210">
            <v>5</v>
          </cell>
          <cell r="K19210" t="str">
            <v>SALÁRIOS, ENCARGOS E BENEFÍCIOS</v>
          </cell>
          <cell r="O19210">
            <v>-1</v>
          </cell>
          <cell r="Q19210">
            <v>46143</v>
          </cell>
          <cell r="W19210" t="str">
            <v>SP INT 1</v>
          </cell>
          <cell r="X19210" t="str">
            <v>SP INT 1</v>
          </cell>
        </row>
        <row r="19211">
          <cell r="B19211">
            <v>5</v>
          </cell>
          <cell r="K19211" t="str">
            <v>SALÁRIOS, ENCARGOS E BENEFÍCIOS</v>
          </cell>
          <cell r="O19211">
            <v>-1</v>
          </cell>
          <cell r="Q19211">
            <v>46143</v>
          </cell>
          <cell r="W19211" t="str">
            <v>SP INT 1</v>
          </cell>
          <cell r="X19211" t="str">
            <v>SP INT 1</v>
          </cell>
        </row>
        <row r="19212">
          <cell r="B19212">
            <v>5</v>
          </cell>
          <cell r="K19212" t="str">
            <v>SALÁRIOS, ENCARGOS E BENEFÍCIOS</v>
          </cell>
          <cell r="O19212">
            <v>-1</v>
          </cell>
          <cell r="Q19212">
            <v>46143</v>
          </cell>
          <cell r="W19212" t="str">
            <v>SP INT 1</v>
          </cell>
          <cell r="X19212" t="str">
            <v>SP INT 1</v>
          </cell>
        </row>
        <row r="19213">
          <cell r="B19213">
            <v>5</v>
          </cell>
          <cell r="K19213" t="str">
            <v>SALÁRIOS, ENCARGOS E BENEFÍCIOS</v>
          </cell>
          <cell r="O19213">
            <v>-1</v>
          </cell>
          <cell r="Q19213">
            <v>46143</v>
          </cell>
          <cell r="W19213" t="str">
            <v>SP INT 1</v>
          </cell>
          <cell r="X19213" t="str">
            <v>SP INT 1</v>
          </cell>
        </row>
        <row r="19214">
          <cell r="B19214">
            <v>5</v>
          </cell>
          <cell r="K19214" t="str">
            <v>SALÁRIOS, ENCARGOS E BENEFÍCIOS</v>
          </cell>
          <cell r="O19214">
            <v>-1</v>
          </cell>
          <cell r="Q19214">
            <v>46143</v>
          </cell>
          <cell r="W19214" t="str">
            <v>SP INT 2</v>
          </cell>
          <cell r="X19214" t="str">
            <v>SP INT 2</v>
          </cell>
        </row>
        <row r="19215">
          <cell r="B19215">
            <v>5</v>
          </cell>
          <cell r="K19215" t="str">
            <v>SALÁRIOS, ENCARGOS E BENEFÍCIOS</v>
          </cell>
          <cell r="O19215">
            <v>-1</v>
          </cell>
          <cell r="Q19215">
            <v>46143</v>
          </cell>
          <cell r="W19215" t="str">
            <v>SP INT 2</v>
          </cell>
          <cell r="X19215" t="str">
            <v>SP INT 2</v>
          </cell>
        </row>
        <row r="19216">
          <cell r="B19216">
            <v>5</v>
          </cell>
          <cell r="K19216" t="str">
            <v>SALÁRIOS, ENCARGOS E BENEFÍCIOS</v>
          </cell>
          <cell r="O19216">
            <v>-1</v>
          </cell>
          <cell r="Q19216">
            <v>46143</v>
          </cell>
          <cell r="W19216" t="str">
            <v>SP INT 2</v>
          </cell>
          <cell r="X19216" t="str">
            <v>SP INT 2</v>
          </cell>
        </row>
        <row r="19217">
          <cell r="B19217">
            <v>5</v>
          </cell>
          <cell r="K19217" t="str">
            <v>SALÁRIOS, ENCARGOS E BENEFÍCIOS</v>
          </cell>
          <cell r="O19217">
            <v>-1</v>
          </cell>
          <cell r="Q19217">
            <v>46143</v>
          </cell>
          <cell r="W19217" t="str">
            <v>SP INT 2</v>
          </cell>
          <cell r="X19217" t="str">
            <v>SP INT 2</v>
          </cell>
        </row>
        <row r="19218">
          <cell r="B19218">
            <v>5</v>
          </cell>
          <cell r="K19218" t="str">
            <v>SALÁRIOS, ENCARGOS E BENEFÍCIOS</v>
          </cell>
          <cell r="O19218">
            <v>-1</v>
          </cell>
          <cell r="Q19218">
            <v>46143</v>
          </cell>
          <cell r="W19218" t="str">
            <v>SP INT 2</v>
          </cell>
          <cell r="X19218" t="str">
            <v>SP INT 2</v>
          </cell>
        </row>
        <row r="19219">
          <cell r="B19219">
            <v>5</v>
          </cell>
          <cell r="K19219" t="str">
            <v>PLR</v>
          </cell>
          <cell r="O19219">
            <v>-1</v>
          </cell>
          <cell r="Q19219">
            <v>46143</v>
          </cell>
          <cell r="W19219" t="str">
            <v>SP INT 2</v>
          </cell>
          <cell r="X19219" t="str">
            <v>SP INT 2</v>
          </cell>
        </row>
        <row r="19220">
          <cell r="B19220">
            <v>5</v>
          </cell>
          <cell r="K19220" t="str">
            <v>SALÁRIOS, ENCARGOS E BENEFÍCIOS</v>
          </cell>
          <cell r="O19220">
            <v>-1</v>
          </cell>
          <cell r="Q19220">
            <v>46143</v>
          </cell>
          <cell r="W19220" t="str">
            <v>SP INT 2</v>
          </cell>
          <cell r="X19220" t="str">
            <v>SP INT 2</v>
          </cell>
        </row>
        <row r="19221">
          <cell r="B19221">
            <v>5</v>
          </cell>
          <cell r="K19221" t="str">
            <v>SALÁRIOS, ENCARGOS E BENEFÍCIOS</v>
          </cell>
          <cell r="O19221">
            <v>-1</v>
          </cell>
          <cell r="Q19221">
            <v>46143</v>
          </cell>
          <cell r="W19221" t="str">
            <v>SP INT 2</v>
          </cell>
          <cell r="X19221" t="str">
            <v>SP INT 2</v>
          </cell>
        </row>
        <row r="19222">
          <cell r="B19222">
            <v>5</v>
          </cell>
          <cell r="K19222" t="str">
            <v>SALÁRIOS, ENCARGOS E BENEFÍCIOS</v>
          </cell>
          <cell r="O19222">
            <v>-1</v>
          </cell>
          <cell r="Q19222">
            <v>46143</v>
          </cell>
          <cell r="W19222" t="str">
            <v>SP INT 2</v>
          </cell>
          <cell r="X19222" t="str">
            <v>SP INT 2</v>
          </cell>
        </row>
        <row r="19223">
          <cell r="B19223">
            <v>5</v>
          </cell>
          <cell r="K19223" t="str">
            <v>SALÁRIOS, ENCARGOS E BENEFÍCIOS</v>
          </cell>
          <cell r="O19223">
            <v>-1</v>
          </cell>
          <cell r="Q19223">
            <v>46143</v>
          </cell>
          <cell r="W19223" t="str">
            <v>SP INT 2</v>
          </cell>
          <cell r="X19223" t="str">
            <v>SP INT 2</v>
          </cell>
        </row>
        <row r="19224">
          <cell r="B19224">
            <v>5</v>
          </cell>
          <cell r="K19224" t="str">
            <v>SERVIÇOS</v>
          </cell>
          <cell r="O19224">
            <v>-1</v>
          </cell>
          <cell r="Q19224">
            <v>46143</v>
          </cell>
          <cell r="W19224" t="str">
            <v>SP INT 2</v>
          </cell>
          <cell r="X19224" t="str">
            <v>SP INT 2</v>
          </cell>
        </row>
        <row r="19225">
          <cell r="B19225">
            <v>5</v>
          </cell>
          <cell r="K19225" t="str">
            <v>SERVIÇOS</v>
          </cell>
          <cell r="O19225">
            <v>-1</v>
          </cell>
          <cell r="Q19225">
            <v>46143</v>
          </cell>
          <cell r="W19225" t="str">
            <v>SP INT 2</v>
          </cell>
          <cell r="X19225" t="str">
            <v>SP INT 2</v>
          </cell>
        </row>
        <row r="19226">
          <cell r="B19226">
            <v>5</v>
          </cell>
          <cell r="K19226" t="str">
            <v>SALÁRIOS, ENCARGOS E BENEFÍCIOS</v>
          </cell>
          <cell r="O19226">
            <v>-1</v>
          </cell>
          <cell r="Q19226">
            <v>46143</v>
          </cell>
          <cell r="W19226" t="str">
            <v>SP INT 2</v>
          </cell>
          <cell r="X19226" t="str">
            <v>SP INT 2</v>
          </cell>
        </row>
        <row r="19227">
          <cell r="B19227">
            <v>5</v>
          </cell>
          <cell r="K19227" t="str">
            <v>SALÁRIOS, ENCARGOS E BENEFÍCIOS</v>
          </cell>
          <cell r="O19227">
            <v>-1</v>
          </cell>
          <cell r="Q19227">
            <v>46143</v>
          </cell>
          <cell r="W19227" t="str">
            <v>SP INT 2</v>
          </cell>
          <cell r="X19227" t="str">
            <v>SP INT 2</v>
          </cell>
        </row>
        <row r="19228">
          <cell r="B19228">
            <v>5</v>
          </cell>
          <cell r="K19228" t="str">
            <v>SALÁRIOS, ENCARGOS E BENEFÍCIOS</v>
          </cell>
          <cell r="O19228">
            <v>-1</v>
          </cell>
          <cell r="Q19228">
            <v>46143</v>
          </cell>
          <cell r="W19228" t="str">
            <v>SP INT 2</v>
          </cell>
          <cell r="X19228" t="str">
            <v>SP INT 2</v>
          </cell>
        </row>
        <row r="19229">
          <cell r="B19229">
            <v>5</v>
          </cell>
          <cell r="K19229" t="str">
            <v>SALÁRIOS, ENCARGOS E BENEFÍCIOS</v>
          </cell>
          <cell r="O19229">
            <v>-1</v>
          </cell>
          <cell r="Q19229">
            <v>46143</v>
          </cell>
          <cell r="W19229" t="str">
            <v>SP INT 2</v>
          </cell>
          <cell r="X19229" t="str">
            <v>SP INT 2</v>
          </cell>
        </row>
        <row r="19230">
          <cell r="B19230">
            <v>5</v>
          </cell>
          <cell r="K19230" t="str">
            <v>SALÁRIOS, ENCARGOS E BENEFÍCIOS</v>
          </cell>
          <cell r="O19230">
            <v>-1</v>
          </cell>
          <cell r="Q19230">
            <v>46143</v>
          </cell>
          <cell r="W19230" t="str">
            <v>SP INT 2</v>
          </cell>
          <cell r="X19230" t="str">
            <v>SP INT 2</v>
          </cell>
        </row>
        <row r="19231">
          <cell r="B19231">
            <v>5</v>
          </cell>
          <cell r="K19231" t="str">
            <v>SALÁRIOS, ENCARGOS E BENEFÍCIOS</v>
          </cell>
          <cell r="O19231">
            <v>-1</v>
          </cell>
          <cell r="Q19231">
            <v>46143</v>
          </cell>
          <cell r="W19231" t="str">
            <v>SP INT 2</v>
          </cell>
          <cell r="X19231" t="str">
            <v>SP INT 2</v>
          </cell>
        </row>
        <row r="19232">
          <cell r="B19232">
            <v>5</v>
          </cell>
          <cell r="K19232" t="str">
            <v>SALÁRIOS, ENCARGOS E BENEFÍCIOS</v>
          </cell>
          <cell r="O19232">
            <v>-1</v>
          </cell>
          <cell r="Q19232">
            <v>46143</v>
          </cell>
          <cell r="W19232" t="str">
            <v>SP INT 2</v>
          </cell>
          <cell r="X19232" t="str">
            <v>SP INT 2</v>
          </cell>
        </row>
        <row r="19233">
          <cell r="B19233">
            <v>5</v>
          </cell>
          <cell r="K19233" t="str">
            <v>SERVIÇOS</v>
          </cell>
          <cell r="O19233">
            <v>-1</v>
          </cell>
          <cell r="Q19233">
            <v>46143</v>
          </cell>
          <cell r="W19233" t="str">
            <v>SP INT 2</v>
          </cell>
          <cell r="X19233" t="str">
            <v>SP INT 2</v>
          </cell>
        </row>
        <row r="19234">
          <cell r="B19234">
            <v>5</v>
          </cell>
          <cell r="K19234" t="str">
            <v>SALÁRIOS, ENCARGOS E BENEFÍCIOS</v>
          </cell>
          <cell r="O19234">
            <v>-1</v>
          </cell>
          <cell r="Q19234">
            <v>46143</v>
          </cell>
          <cell r="W19234" t="str">
            <v>SP INT 2</v>
          </cell>
          <cell r="X19234" t="str">
            <v>SP INT 2</v>
          </cell>
        </row>
        <row r="19235">
          <cell r="B19235">
            <v>5</v>
          </cell>
          <cell r="K19235" t="str">
            <v>SALÁRIOS, ENCARGOS E BENEFÍCIOS</v>
          </cell>
          <cell r="O19235">
            <v>-1</v>
          </cell>
          <cell r="Q19235">
            <v>46143</v>
          </cell>
          <cell r="W19235" t="str">
            <v>SP INT 2</v>
          </cell>
          <cell r="X19235" t="str">
            <v>SP INT 2</v>
          </cell>
        </row>
        <row r="19236">
          <cell r="B19236">
            <v>5</v>
          </cell>
          <cell r="K19236" t="str">
            <v>VIAGEM E LOGÍSTICA</v>
          </cell>
          <cell r="O19236">
            <v>-1</v>
          </cell>
          <cell r="Q19236">
            <v>46143</v>
          </cell>
          <cell r="W19236" t="str">
            <v>SP INT 2</v>
          </cell>
          <cell r="X19236" t="str">
            <v>SP INT 2</v>
          </cell>
        </row>
        <row r="19237">
          <cell r="B19237">
            <v>5</v>
          </cell>
          <cell r="K19237" t="str">
            <v>SALÁRIOS, ENCARGOS E BENEFÍCIOS</v>
          </cell>
          <cell r="O19237">
            <v>-1</v>
          </cell>
          <cell r="Q19237">
            <v>46143</v>
          </cell>
          <cell r="W19237" t="str">
            <v>SP INT 2</v>
          </cell>
          <cell r="X19237" t="str">
            <v>SP INT 2</v>
          </cell>
        </row>
        <row r="19238">
          <cell r="B19238">
            <v>5</v>
          </cell>
          <cell r="K19238" t="str">
            <v>SALÁRIOS, ENCARGOS E BENEFÍCIOS</v>
          </cell>
          <cell r="O19238">
            <v>-1</v>
          </cell>
          <cell r="Q19238">
            <v>46143</v>
          </cell>
          <cell r="W19238" t="str">
            <v>SP INT 2</v>
          </cell>
          <cell r="X19238" t="str">
            <v>SP INT 2</v>
          </cell>
        </row>
        <row r="19239">
          <cell r="B19239">
            <v>5</v>
          </cell>
          <cell r="K19239" t="str">
            <v>SALÁRIOS, ENCARGOS E BENEFÍCIOS</v>
          </cell>
          <cell r="O19239">
            <v>-1</v>
          </cell>
          <cell r="Q19239">
            <v>46143</v>
          </cell>
          <cell r="W19239" t="str">
            <v>SP INT 2</v>
          </cell>
          <cell r="X19239" t="str">
            <v>SP INT 2</v>
          </cell>
        </row>
        <row r="19240">
          <cell r="B19240">
            <v>5</v>
          </cell>
          <cell r="K19240" t="str">
            <v>SALÁRIOS, ENCARGOS E BENEFÍCIOS</v>
          </cell>
          <cell r="O19240">
            <v>-1</v>
          </cell>
          <cell r="Q19240">
            <v>46143</v>
          </cell>
          <cell r="W19240" t="str">
            <v>SP INT 2</v>
          </cell>
          <cell r="X19240" t="str">
            <v>SP INT 2</v>
          </cell>
        </row>
        <row r="19241">
          <cell r="B19241">
            <v>5</v>
          </cell>
          <cell r="K19241" t="str">
            <v>SALÁRIOS, ENCARGOS E BENEFÍCIOS</v>
          </cell>
          <cell r="O19241">
            <v>-1</v>
          </cell>
          <cell r="Q19241">
            <v>46143</v>
          </cell>
          <cell r="W19241" t="str">
            <v>SP INT 2</v>
          </cell>
          <cell r="X19241" t="str">
            <v>SP INT 2</v>
          </cell>
        </row>
        <row r="19242">
          <cell r="B19242">
            <v>5</v>
          </cell>
          <cell r="K19242" t="str">
            <v>SALÁRIOS, ENCARGOS E BENEFÍCIOS</v>
          </cell>
          <cell r="O19242">
            <v>-1</v>
          </cell>
          <cell r="Q19242">
            <v>46143</v>
          </cell>
          <cell r="W19242" t="str">
            <v>SP INT 2</v>
          </cell>
          <cell r="X19242" t="str">
            <v>SP INT 2</v>
          </cell>
        </row>
        <row r="19243">
          <cell r="B19243">
            <v>5</v>
          </cell>
          <cell r="K19243" t="str">
            <v>SALÁRIOS, ENCARGOS E BENEFÍCIOS</v>
          </cell>
          <cell r="O19243">
            <v>-1</v>
          </cell>
          <cell r="Q19243">
            <v>46143</v>
          </cell>
          <cell r="W19243" t="str">
            <v>SP INT 2</v>
          </cell>
          <cell r="X19243" t="str">
            <v>SP INT 2</v>
          </cell>
        </row>
        <row r="19244">
          <cell r="B19244">
            <v>5</v>
          </cell>
          <cell r="K19244" t="str">
            <v>SERVIÇOS</v>
          </cell>
          <cell r="O19244">
            <v>-1</v>
          </cell>
          <cell r="Q19244">
            <v>46143</v>
          </cell>
          <cell r="W19244" t="str">
            <v>SP INT 2</v>
          </cell>
          <cell r="X19244" t="str">
            <v>SP INT 2</v>
          </cell>
        </row>
        <row r="19245">
          <cell r="B19245">
            <v>5</v>
          </cell>
          <cell r="K19245" t="str">
            <v>PLR</v>
          </cell>
          <cell r="O19245">
            <v>-1</v>
          </cell>
          <cell r="Q19245">
            <v>46143</v>
          </cell>
          <cell r="W19245" t="str">
            <v>SP INT 2</v>
          </cell>
          <cell r="X19245" t="str">
            <v>SP INT 2</v>
          </cell>
        </row>
        <row r="19246">
          <cell r="B19246">
            <v>5</v>
          </cell>
          <cell r="K19246" t="str">
            <v>SALÁRIOS, ENCARGOS E BENEFÍCIOS</v>
          </cell>
          <cell r="O19246">
            <v>-1</v>
          </cell>
          <cell r="Q19246">
            <v>46143</v>
          </cell>
          <cell r="W19246" t="str">
            <v>SP INT 2</v>
          </cell>
          <cell r="X19246" t="str">
            <v>SP INT 2</v>
          </cell>
        </row>
        <row r="19247">
          <cell r="B19247">
            <v>5</v>
          </cell>
          <cell r="K19247" t="str">
            <v>SALÁRIOS, ENCARGOS E BENEFÍCIOS</v>
          </cell>
          <cell r="O19247">
            <v>-1</v>
          </cell>
          <cell r="Q19247">
            <v>46143</v>
          </cell>
          <cell r="W19247" t="str">
            <v>SP INT 2</v>
          </cell>
          <cell r="X19247" t="str">
            <v>SP INT 2</v>
          </cell>
        </row>
        <row r="19248">
          <cell r="B19248">
            <v>5</v>
          </cell>
          <cell r="K19248" t="str">
            <v>SALÁRIOS, ENCARGOS E BENEFÍCIOS</v>
          </cell>
          <cell r="O19248">
            <v>-1</v>
          </cell>
          <cell r="Q19248">
            <v>46143</v>
          </cell>
          <cell r="W19248" t="str">
            <v>SP INT 2</v>
          </cell>
          <cell r="X19248" t="str">
            <v>SP INT 2</v>
          </cell>
        </row>
        <row r="19249">
          <cell r="B19249">
            <v>5</v>
          </cell>
          <cell r="K19249" t="str">
            <v>SERVIÇOS</v>
          </cell>
          <cell r="O19249">
            <v>-1</v>
          </cell>
          <cell r="Q19249">
            <v>46143</v>
          </cell>
          <cell r="W19249" t="str">
            <v>SP INT 2</v>
          </cell>
          <cell r="X19249" t="str">
            <v>SP INT 2</v>
          </cell>
        </row>
        <row r="19250">
          <cell r="B19250">
            <v>5</v>
          </cell>
          <cell r="K19250" t="str">
            <v>SALÁRIOS, ENCARGOS E BENEFÍCIOS</v>
          </cell>
          <cell r="O19250">
            <v>-1</v>
          </cell>
          <cell r="Q19250">
            <v>46143</v>
          </cell>
          <cell r="W19250" t="str">
            <v>SP INT 2</v>
          </cell>
          <cell r="X19250" t="str">
            <v>SP INT 2</v>
          </cell>
        </row>
        <row r="19251">
          <cell r="B19251">
            <v>5</v>
          </cell>
          <cell r="K19251" t="str">
            <v>SALÁRIOS, ENCARGOS E BENEFÍCIOS</v>
          </cell>
          <cell r="O19251">
            <v>-1</v>
          </cell>
          <cell r="Q19251">
            <v>46143</v>
          </cell>
          <cell r="W19251" t="str">
            <v>SP INT 2</v>
          </cell>
          <cell r="X19251" t="str">
            <v>SP INT 2</v>
          </cell>
        </row>
        <row r="19252">
          <cell r="B19252">
            <v>5</v>
          </cell>
          <cell r="K19252" t="str">
            <v>SALÁRIOS, ENCARGOS E BENEFÍCIOS</v>
          </cell>
          <cell r="O19252">
            <v>-1</v>
          </cell>
          <cell r="Q19252">
            <v>46143</v>
          </cell>
          <cell r="W19252" t="str">
            <v>SP INT 2</v>
          </cell>
          <cell r="X19252" t="str">
            <v>SP INT 2</v>
          </cell>
        </row>
        <row r="19253">
          <cell r="B19253">
            <v>5</v>
          </cell>
          <cell r="K19253" t="str">
            <v>SERVIÇOS</v>
          </cell>
          <cell r="O19253">
            <v>-1</v>
          </cell>
          <cell r="Q19253">
            <v>46143</v>
          </cell>
          <cell r="W19253" t="str">
            <v>SP INT 3</v>
          </cell>
          <cell r="X19253" t="str">
            <v>SP INT 3</v>
          </cell>
        </row>
        <row r="19254">
          <cell r="B19254">
            <v>5</v>
          </cell>
          <cell r="K19254" t="str">
            <v>SERVIÇOS</v>
          </cell>
          <cell r="O19254">
            <v>-1</v>
          </cell>
          <cell r="Q19254">
            <v>46143</v>
          </cell>
          <cell r="W19254" t="str">
            <v>SP INT 3</v>
          </cell>
          <cell r="X19254" t="str">
            <v>SP INT 3</v>
          </cell>
        </row>
        <row r="19255">
          <cell r="B19255">
            <v>5</v>
          </cell>
          <cell r="K19255" t="str">
            <v>PLR</v>
          </cell>
          <cell r="O19255">
            <v>-1</v>
          </cell>
          <cell r="Q19255">
            <v>46143</v>
          </cell>
          <cell r="W19255" t="str">
            <v>SP INT 3</v>
          </cell>
          <cell r="X19255" t="str">
            <v>SP INT 3</v>
          </cell>
        </row>
        <row r="19256">
          <cell r="B19256">
            <v>5</v>
          </cell>
          <cell r="K19256" t="str">
            <v>SALÁRIOS, ENCARGOS E BENEFÍCIOS</v>
          </cell>
          <cell r="O19256">
            <v>-1</v>
          </cell>
          <cell r="Q19256">
            <v>46143</v>
          </cell>
          <cell r="W19256" t="str">
            <v>SP INT 3</v>
          </cell>
          <cell r="X19256" t="str">
            <v>SP INT 3</v>
          </cell>
        </row>
        <row r="19257">
          <cell r="B19257">
            <v>5</v>
          </cell>
          <cell r="K19257" t="str">
            <v>SALÁRIOS, ENCARGOS E BENEFÍCIOS</v>
          </cell>
          <cell r="O19257">
            <v>-1</v>
          </cell>
          <cell r="Q19257">
            <v>46143</v>
          </cell>
          <cell r="W19257" t="str">
            <v>SP INT 3</v>
          </cell>
          <cell r="X19257" t="str">
            <v>SP INT 3</v>
          </cell>
        </row>
        <row r="19258">
          <cell r="B19258">
            <v>5</v>
          </cell>
          <cell r="K19258" t="str">
            <v>SALÁRIOS, ENCARGOS E BENEFÍCIOS</v>
          </cell>
          <cell r="O19258">
            <v>-1</v>
          </cell>
          <cell r="Q19258">
            <v>46143</v>
          </cell>
          <cell r="W19258" t="str">
            <v>SP INT 3</v>
          </cell>
          <cell r="X19258" t="str">
            <v>SP INT 3</v>
          </cell>
        </row>
        <row r="19259">
          <cell r="B19259">
            <v>5</v>
          </cell>
          <cell r="K19259" t="str">
            <v>SALÁRIOS, ENCARGOS E BENEFÍCIOS</v>
          </cell>
          <cell r="O19259">
            <v>-1</v>
          </cell>
          <cell r="Q19259">
            <v>46143</v>
          </cell>
          <cell r="W19259" t="str">
            <v>SP INT 3</v>
          </cell>
          <cell r="X19259" t="str">
            <v>SP INT 3</v>
          </cell>
        </row>
        <row r="19260">
          <cell r="B19260">
            <v>5</v>
          </cell>
          <cell r="K19260" t="str">
            <v>SALÁRIOS, ENCARGOS E BENEFÍCIOS</v>
          </cell>
          <cell r="O19260">
            <v>-1</v>
          </cell>
          <cell r="Q19260">
            <v>46143</v>
          </cell>
          <cell r="W19260" t="str">
            <v>SP INT 3</v>
          </cell>
          <cell r="X19260" t="str">
            <v>SP INT 3</v>
          </cell>
        </row>
        <row r="19261">
          <cell r="B19261">
            <v>5</v>
          </cell>
          <cell r="K19261" t="str">
            <v>SALÁRIOS, ENCARGOS E BENEFÍCIOS</v>
          </cell>
          <cell r="O19261">
            <v>-1</v>
          </cell>
          <cell r="Q19261">
            <v>46143</v>
          </cell>
          <cell r="W19261" t="str">
            <v>SP INT 3</v>
          </cell>
          <cell r="X19261" t="str">
            <v>SP INT 3</v>
          </cell>
        </row>
        <row r="19262">
          <cell r="B19262">
            <v>5</v>
          </cell>
          <cell r="K19262" t="str">
            <v>SERVIÇOS</v>
          </cell>
          <cell r="O19262">
            <v>-1</v>
          </cell>
          <cell r="Q19262">
            <v>46143</v>
          </cell>
          <cell r="W19262" t="str">
            <v>SP INT 3</v>
          </cell>
          <cell r="X19262" t="str">
            <v>SP INT 3</v>
          </cell>
        </row>
        <row r="19263">
          <cell r="B19263">
            <v>5</v>
          </cell>
          <cell r="K19263" t="str">
            <v>SALÁRIOS, ENCARGOS E BENEFÍCIOS</v>
          </cell>
          <cell r="O19263">
            <v>-1</v>
          </cell>
          <cell r="Q19263">
            <v>46143</v>
          </cell>
          <cell r="W19263" t="str">
            <v>SP INT 3</v>
          </cell>
          <cell r="X19263" t="str">
            <v>SP INT 3</v>
          </cell>
        </row>
        <row r="19264">
          <cell r="B19264">
            <v>5</v>
          </cell>
          <cell r="K19264" t="str">
            <v>SALÁRIOS, ENCARGOS E BENEFÍCIOS</v>
          </cell>
          <cell r="O19264">
            <v>-1</v>
          </cell>
          <cell r="Q19264">
            <v>46143</v>
          </cell>
          <cell r="W19264" t="str">
            <v>SP INT 3</v>
          </cell>
          <cell r="X19264" t="str">
            <v>SP INT 3</v>
          </cell>
        </row>
        <row r="19265">
          <cell r="B19265">
            <v>5</v>
          </cell>
          <cell r="K19265" t="str">
            <v>SALÁRIOS, ENCARGOS E BENEFÍCIOS</v>
          </cell>
          <cell r="O19265">
            <v>-1</v>
          </cell>
          <cell r="Q19265">
            <v>46143</v>
          </cell>
          <cell r="W19265" t="str">
            <v>SP INT 3</v>
          </cell>
          <cell r="X19265" t="str">
            <v>SP INT 3</v>
          </cell>
        </row>
        <row r="19266">
          <cell r="B19266">
            <v>5</v>
          </cell>
          <cell r="K19266" t="str">
            <v>SALÁRIOS, ENCARGOS E BENEFÍCIOS</v>
          </cell>
          <cell r="O19266">
            <v>-1</v>
          </cell>
          <cell r="Q19266">
            <v>46143</v>
          </cell>
          <cell r="W19266" t="str">
            <v>SP INT 3</v>
          </cell>
          <cell r="X19266" t="str">
            <v>SP INT 3</v>
          </cell>
        </row>
        <row r="19267">
          <cell r="B19267">
            <v>5</v>
          </cell>
          <cell r="K19267" t="str">
            <v>SALÁRIOS, ENCARGOS E BENEFÍCIOS</v>
          </cell>
          <cell r="O19267">
            <v>-1</v>
          </cell>
          <cell r="Q19267">
            <v>46143</v>
          </cell>
          <cell r="W19267" t="str">
            <v>SP INT 3</v>
          </cell>
          <cell r="X19267" t="str">
            <v>SP INT 3</v>
          </cell>
        </row>
        <row r="19268">
          <cell r="B19268">
            <v>5</v>
          </cell>
          <cell r="K19268" t="str">
            <v>SALÁRIOS, ENCARGOS E BENEFÍCIOS</v>
          </cell>
          <cell r="O19268">
            <v>-1</v>
          </cell>
          <cell r="Q19268">
            <v>46143</v>
          </cell>
          <cell r="W19268" t="str">
            <v>SP INT 3</v>
          </cell>
          <cell r="X19268" t="str">
            <v>SP INT 3</v>
          </cell>
        </row>
        <row r="19269">
          <cell r="B19269">
            <v>5</v>
          </cell>
          <cell r="K19269" t="str">
            <v>SALÁRIOS, ENCARGOS E BENEFÍCIOS</v>
          </cell>
          <cell r="O19269">
            <v>-1</v>
          </cell>
          <cell r="Q19269">
            <v>46143</v>
          </cell>
          <cell r="W19269" t="str">
            <v>SP INT 3</v>
          </cell>
          <cell r="X19269" t="str">
            <v>SP INT 3</v>
          </cell>
        </row>
        <row r="19270">
          <cell r="B19270">
            <v>5</v>
          </cell>
          <cell r="K19270" t="str">
            <v>SALÁRIOS, ENCARGOS E BENEFÍCIOS</v>
          </cell>
          <cell r="O19270">
            <v>-1</v>
          </cell>
          <cell r="Q19270">
            <v>46143</v>
          </cell>
          <cell r="W19270" t="str">
            <v>SP INT 3</v>
          </cell>
          <cell r="X19270" t="str">
            <v>SP INT 3</v>
          </cell>
        </row>
        <row r="19271">
          <cell r="B19271">
            <v>5</v>
          </cell>
          <cell r="K19271" t="str">
            <v>SERVIÇOS</v>
          </cell>
          <cell r="O19271">
            <v>-1</v>
          </cell>
          <cell r="Q19271">
            <v>46143</v>
          </cell>
          <cell r="W19271" t="str">
            <v>SP INT 3</v>
          </cell>
          <cell r="X19271" t="str">
            <v>SP INT 3</v>
          </cell>
        </row>
        <row r="19272">
          <cell r="B19272">
            <v>5</v>
          </cell>
          <cell r="K19272" t="str">
            <v>SALÁRIOS, ENCARGOS E BENEFÍCIOS</v>
          </cell>
          <cell r="O19272">
            <v>-1</v>
          </cell>
          <cell r="Q19272">
            <v>46143</v>
          </cell>
          <cell r="W19272" t="str">
            <v>SP INT 3</v>
          </cell>
          <cell r="X19272" t="str">
            <v>SP INT 3</v>
          </cell>
        </row>
        <row r="19273">
          <cell r="B19273">
            <v>5</v>
          </cell>
          <cell r="K19273" t="str">
            <v>SALÁRIOS, ENCARGOS E BENEFÍCIOS</v>
          </cell>
          <cell r="O19273">
            <v>-1</v>
          </cell>
          <cell r="Q19273">
            <v>46143</v>
          </cell>
          <cell r="W19273" t="str">
            <v>SP INT 3</v>
          </cell>
          <cell r="X19273" t="str">
            <v>SP INT 3</v>
          </cell>
        </row>
        <row r="19274">
          <cell r="B19274">
            <v>5</v>
          </cell>
          <cell r="K19274" t="str">
            <v>SALÁRIOS, ENCARGOS E BENEFÍCIOS</v>
          </cell>
          <cell r="O19274">
            <v>-1</v>
          </cell>
          <cell r="Q19274">
            <v>46143</v>
          </cell>
          <cell r="W19274" t="str">
            <v>SP INT 3</v>
          </cell>
          <cell r="X19274" t="str">
            <v>SP INT 3</v>
          </cell>
        </row>
        <row r="19275">
          <cell r="B19275">
            <v>5</v>
          </cell>
          <cell r="K19275" t="str">
            <v>VIAGEM E LOGÍSTICA</v>
          </cell>
          <cell r="O19275">
            <v>-1</v>
          </cell>
          <cell r="Q19275">
            <v>46143</v>
          </cell>
          <cell r="W19275" t="str">
            <v>SP INT 3</v>
          </cell>
          <cell r="X19275" t="str">
            <v>SP INT 3</v>
          </cell>
        </row>
        <row r="19276">
          <cell r="B19276">
            <v>5</v>
          </cell>
          <cell r="K19276" t="str">
            <v>PLR</v>
          </cell>
          <cell r="O19276">
            <v>-1</v>
          </cell>
          <cell r="Q19276">
            <v>46143</v>
          </cell>
          <cell r="W19276" t="str">
            <v>SP INT 3</v>
          </cell>
          <cell r="X19276" t="str">
            <v>SP INT 3</v>
          </cell>
        </row>
        <row r="19277">
          <cell r="B19277">
            <v>5</v>
          </cell>
          <cell r="K19277" t="str">
            <v>SALÁRIOS, ENCARGOS E BENEFÍCIOS</v>
          </cell>
          <cell r="O19277">
            <v>-1</v>
          </cell>
          <cell r="Q19277">
            <v>46143</v>
          </cell>
          <cell r="W19277" t="str">
            <v>SP INT 3</v>
          </cell>
          <cell r="X19277" t="str">
            <v>SP INT 3</v>
          </cell>
        </row>
        <row r="19278">
          <cell r="B19278">
            <v>5</v>
          </cell>
          <cell r="K19278" t="str">
            <v>SALÁRIOS, ENCARGOS E BENEFÍCIOS</v>
          </cell>
          <cell r="O19278">
            <v>-1</v>
          </cell>
          <cell r="Q19278">
            <v>46143</v>
          </cell>
          <cell r="W19278" t="str">
            <v>SP INT 3</v>
          </cell>
          <cell r="X19278" t="str">
            <v>SP INT 3</v>
          </cell>
        </row>
        <row r="19279">
          <cell r="B19279">
            <v>5</v>
          </cell>
          <cell r="K19279" t="str">
            <v>SALÁRIOS, ENCARGOS E BENEFÍCIOS</v>
          </cell>
          <cell r="O19279">
            <v>-1</v>
          </cell>
          <cell r="Q19279">
            <v>46143</v>
          </cell>
          <cell r="W19279" t="str">
            <v>SP INT 3</v>
          </cell>
          <cell r="X19279" t="str">
            <v>SP INT 3</v>
          </cell>
        </row>
        <row r="19280">
          <cell r="B19280">
            <v>5</v>
          </cell>
          <cell r="K19280" t="str">
            <v>SALÁRIOS, ENCARGOS E BENEFÍCIOS</v>
          </cell>
          <cell r="O19280">
            <v>-1</v>
          </cell>
          <cell r="Q19280">
            <v>46143</v>
          </cell>
          <cell r="W19280" t="str">
            <v>SP INT 3</v>
          </cell>
          <cell r="X19280" t="str">
            <v>SP INT 3</v>
          </cell>
        </row>
        <row r="19281">
          <cell r="B19281">
            <v>5</v>
          </cell>
          <cell r="K19281" t="str">
            <v>SALÁRIOS, ENCARGOS E BENEFÍCIOS</v>
          </cell>
          <cell r="O19281">
            <v>-1</v>
          </cell>
          <cell r="Q19281">
            <v>46143</v>
          </cell>
          <cell r="W19281" t="str">
            <v>SP INT 3</v>
          </cell>
          <cell r="X19281" t="str">
            <v>SP INT 3</v>
          </cell>
        </row>
        <row r="19282">
          <cell r="B19282">
            <v>5</v>
          </cell>
          <cell r="K19282" t="str">
            <v>SALÁRIOS, ENCARGOS E BENEFÍCIOS</v>
          </cell>
          <cell r="O19282">
            <v>-1</v>
          </cell>
          <cell r="Q19282">
            <v>46143</v>
          </cell>
          <cell r="W19282" t="str">
            <v>SP INT 3</v>
          </cell>
          <cell r="X19282" t="str">
            <v>SP INT 3</v>
          </cell>
        </row>
        <row r="19283">
          <cell r="B19283">
            <v>5</v>
          </cell>
          <cell r="K19283" t="str">
            <v>SALÁRIOS, ENCARGOS E BENEFÍCIOS</v>
          </cell>
          <cell r="O19283">
            <v>-1</v>
          </cell>
          <cell r="Q19283">
            <v>46143</v>
          </cell>
          <cell r="W19283" t="str">
            <v>SP INT 3</v>
          </cell>
          <cell r="X19283" t="str">
            <v>SP INT 3</v>
          </cell>
        </row>
        <row r="19284">
          <cell r="B19284">
            <v>5</v>
          </cell>
          <cell r="K19284" t="str">
            <v>SALÁRIOS, ENCARGOS E BENEFÍCIOS</v>
          </cell>
          <cell r="O19284">
            <v>-1</v>
          </cell>
          <cell r="Q19284">
            <v>46143</v>
          </cell>
          <cell r="W19284" t="str">
            <v>SP INT 3</v>
          </cell>
          <cell r="X19284" t="str">
            <v>SP INT 3</v>
          </cell>
        </row>
        <row r="19285">
          <cell r="B19285">
            <v>5</v>
          </cell>
          <cell r="K19285" t="str">
            <v>SALÁRIOS, ENCARGOS E BENEFÍCIOS</v>
          </cell>
          <cell r="O19285">
            <v>-1</v>
          </cell>
          <cell r="Q19285">
            <v>46143</v>
          </cell>
          <cell r="W19285" t="str">
            <v>SP INT 3</v>
          </cell>
          <cell r="X19285" t="str">
            <v>SP INT 3</v>
          </cell>
        </row>
        <row r="19286">
          <cell r="B19286">
            <v>5</v>
          </cell>
          <cell r="K19286" t="str">
            <v>SALÁRIOS, ENCARGOS E BENEFÍCIOS</v>
          </cell>
          <cell r="O19286">
            <v>-1</v>
          </cell>
          <cell r="Q19286">
            <v>46143</v>
          </cell>
          <cell r="W19286" t="str">
            <v>SP INT 3</v>
          </cell>
          <cell r="X19286" t="str">
            <v>SP INT 3</v>
          </cell>
        </row>
        <row r="19287">
          <cell r="B19287">
            <v>5</v>
          </cell>
          <cell r="K19287" t="str">
            <v>SALÁRIOS, ENCARGOS E BENEFÍCIOS</v>
          </cell>
          <cell r="O19287">
            <v>-1</v>
          </cell>
          <cell r="Q19287">
            <v>46143</v>
          </cell>
          <cell r="W19287" t="str">
            <v>SP INT 3</v>
          </cell>
          <cell r="X19287" t="str">
            <v>SP INT 3</v>
          </cell>
        </row>
        <row r="19288">
          <cell r="B19288">
            <v>5</v>
          </cell>
          <cell r="K19288" t="str">
            <v>SALÁRIOS, ENCARGOS E BENEFÍCIOS</v>
          </cell>
          <cell r="O19288">
            <v>-1</v>
          </cell>
          <cell r="Q19288">
            <v>46143</v>
          </cell>
          <cell r="W19288" t="str">
            <v>SP INT 3</v>
          </cell>
          <cell r="X19288" t="str">
            <v>SP INT 3</v>
          </cell>
        </row>
        <row r="19289">
          <cell r="B19289">
            <v>5</v>
          </cell>
          <cell r="K19289" t="str">
            <v>SALÁRIOS, ENCARGOS E BENEFÍCIOS</v>
          </cell>
          <cell r="O19289">
            <v>-1</v>
          </cell>
          <cell r="Q19289">
            <v>46143</v>
          </cell>
          <cell r="W19289" t="str">
            <v>SP INT 3</v>
          </cell>
          <cell r="X19289" t="str">
            <v>SP INT 3</v>
          </cell>
        </row>
        <row r="19290">
          <cell r="B19290">
            <v>5</v>
          </cell>
          <cell r="K19290" t="str">
            <v>SALÁRIOS, ENCARGOS E BENEFÍCIOS</v>
          </cell>
          <cell r="O19290">
            <v>-1</v>
          </cell>
          <cell r="Q19290">
            <v>46143</v>
          </cell>
          <cell r="W19290" t="str">
            <v>SP INT 3</v>
          </cell>
          <cell r="X19290" t="str">
            <v>SP INT 3</v>
          </cell>
        </row>
        <row r="19291">
          <cell r="B19291">
            <v>5</v>
          </cell>
          <cell r="K19291" t="str">
            <v>PLR</v>
          </cell>
          <cell r="O19291">
            <v>-1</v>
          </cell>
          <cell r="Q19291">
            <v>46143</v>
          </cell>
          <cell r="W19291" t="str">
            <v>SP INT 3</v>
          </cell>
          <cell r="X19291" t="str">
            <v>SP INT 3</v>
          </cell>
        </row>
        <row r="19292">
          <cell r="B19292">
            <v>5</v>
          </cell>
          <cell r="K19292" t="str">
            <v>SALÁRIOS, ENCARGOS E BENEFÍCIOS</v>
          </cell>
          <cell r="O19292">
            <v>-1</v>
          </cell>
          <cell r="Q19292">
            <v>46143</v>
          </cell>
          <cell r="W19292" t="str">
            <v>SP INT 3</v>
          </cell>
          <cell r="X19292" t="str">
            <v>SP INT 3</v>
          </cell>
        </row>
        <row r="19293">
          <cell r="B19293">
            <v>5</v>
          </cell>
          <cell r="K19293" t="str">
            <v>VIAGEM E LOGÍSTICA</v>
          </cell>
          <cell r="O19293">
            <v>-1</v>
          </cell>
          <cell r="Q19293">
            <v>46143</v>
          </cell>
          <cell r="W19293" t="str">
            <v>SP INT 3</v>
          </cell>
          <cell r="X19293" t="str">
            <v>SP INT 3</v>
          </cell>
        </row>
        <row r="19294">
          <cell r="B19294">
            <v>5</v>
          </cell>
          <cell r="K19294" t="str">
            <v>PLR</v>
          </cell>
          <cell r="O19294">
            <v>-1</v>
          </cell>
          <cell r="Q19294">
            <v>46143</v>
          </cell>
          <cell r="W19294" t="str">
            <v>SP INT 3</v>
          </cell>
          <cell r="X19294" t="str">
            <v>SP INT 3</v>
          </cell>
        </row>
        <row r="19295">
          <cell r="B19295">
            <v>5</v>
          </cell>
          <cell r="K19295" t="str">
            <v>SALÁRIOS, ENCARGOS E BENEFÍCIOS</v>
          </cell>
          <cell r="O19295">
            <v>-1</v>
          </cell>
          <cell r="Q19295">
            <v>46143</v>
          </cell>
          <cell r="W19295" t="str">
            <v>SP INT 3</v>
          </cell>
          <cell r="X19295" t="str">
            <v>SP INT 3</v>
          </cell>
        </row>
        <row r="19296">
          <cell r="B19296">
            <v>5</v>
          </cell>
          <cell r="K19296" t="str">
            <v>SALÁRIOS, ENCARGOS E BENEFÍCIOS</v>
          </cell>
          <cell r="O19296">
            <v>-1</v>
          </cell>
          <cell r="Q19296">
            <v>46143</v>
          </cell>
          <cell r="W19296" t="str">
            <v>SP INT 3</v>
          </cell>
          <cell r="X19296" t="str">
            <v>SP INT 3</v>
          </cell>
        </row>
        <row r="19297">
          <cell r="B19297">
            <v>5</v>
          </cell>
          <cell r="K19297" t="str">
            <v>SALÁRIOS, ENCARGOS E BENEFÍCIOS</v>
          </cell>
          <cell r="O19297">
            <v>-1</v>
          </cell>
          <cell r="Q19297">
            <v>46143</v>
          </cell>
          <cell r="W19297" t="str">
            <v>SP INT 3</v>
          </cell>
          <cell r="X19297" t="str">
            <v>SP INT 3</v>
          </cell>
        </row>
        <row r="19298">
          <cell r="B19298">
            <v>5</v>
          </cell>
          <cell r="K19298" t="str">
            <v>SALÁRIOS, ENCARGOS E BENEFÍCIOS</v>
          </cell>
          <cell r="O19298">
            <v>-1</v>
          </cell>
          <cell r="Q19298">
            <v>46143</v>
          </cell>
          <cell r="W19298" t="str">
            <v>SP INT 3</v>
          </cell>
          <cell r="X19298" t="str">
            <v>SP INT 3</v>
          </cell>
        </row>
        <row r="19299">
          <cell r="B19299">
            <v>5</v>
          </cell>
          <cell r="K19299" t="str">
            <v>SALÁRIOS, ENCARGOS E BENEFÍCIOS</v>
          </cell>
          <cell r="O19299">
            <v>-1</v>
          </cell>
          <cell r="Q19299">
            <v>46143</v>
          </cell>
          <cell r="W19299" t="str">
            <v>SP INT 3</v>
          </cell>
          <cell r="X19299" t="str">
            <v>SP INT 3</v>
          </cell>
        </row>
        <row r="19300">
          <cell r="B19300">
            <v>5</v>
          </cell>
          <cell r="K19300" t="str">
            <v>SALÁRIOS, ENCARGOS E BENEFÍCIOS</v>
          </cell>
          <cell r="O19300">
            <v>-1</v>
          </cell>
          <cell r="Q19300">
            <v>46143</v>
          </cell>
          <cell r="W19300" t="str">
            <v>SP INT 3</v>
          </cell>
          <cell r="X19300" t="str">
            <v>SP INT 3</v>
          </cell>
        </row>
        <row r="19301">
          <cell r="B19301">
            <v>5</v>
          </cell>
          <cell r="K19301" t="str">
            <v>SALÁRIOS, ENCARGOS E BENEFÍCIOS</v>
          </cell>
          <cell r="O19301">
            <v>-1</v>
          </cell>
          <cell r="Q19301">
            <v>46143</v>
          </cell>
          <cell r="W19301" t="str">
            <v>SP INT 3</v>
          </cell>
          <cell r="X19301" t="str">
            <v>SP INT 3</v>
          </cell>
        </row>
        <row r="19302">
          <cell r="B19302">
            <v>5</v>
          </cell>
          <cell r="K19302" t="str">
            <v>SALÁRIOS, ENCARGOS E BENEFÍCIOS</v>
          </cell>
          <cell r="O19302">
            <v>-1</v>
          </cell>
          <cell r="Q19302">
            <v>46143</v>
          </cell>
          <cell r="W19302" t="str">
            <v>SP INT 3</v>
          </cell>
          <cell r="X19302" t="str">
            <v>SP INT 3</v>
          </cell>
        </row>
        <row r="19303">
          <cell r="B19303">
            <v>5</v>
          </cell>
          <cell r="K19303" t="str">
            <v>SALÁRIOS, ENCARGOS E BENEFÍCIOS</v>
          </cell>
          <cell r="O19303">
            <v>-1</v>
          </cell>
          <cell r="Q19303">
            <v>46143</v>
          </cell>
          <cell r="W19303" t="str">
            <v>SP INT 3</v>
          </cell>
          <cell r="X19303" t="str">
            <v>SP INT 3</v>
          </cell>
        </row>
        <row r="19304">
          <cell r="B19304">
            <v>5</v>
          </cell>
          <cell r="K19304" t="str">
            <v>SALÁRIOS, ENCARGOS E BENEFÍCIOS</v>
          </cell>
          <cell r="O19304">
            <v>-1</v>
          </cell>
          <cell r="Q19304">
            <v>46143</v>
          </cell>
          <cell r="W19304" t="str">
            <v>SP INT 3</v>
          </cell>
          <cell r="X19304" t="str">
            <v>SP INT 3</v>
          </cell>
        </row>
        <row r="19305">
          <cell r="B19305">
            <v>5</v>
          </cell>
          <cell r="K19305" t="str">
            <v>VIAGEM E LOGÍSTICA</v>
          </cell>
          <cell r="O19305">
            <v>-1</v>
          </cell>
          <cell r="Q19305">
            <v>46143</v>
          </cell>
          <cell r="W19305" t="str">
            <v>SP INT 3</v>
          </cell>
          <cell r="X19305" t="str">
            <v>SP INT 3</v>
          </cell>
        </row>
        <row r="19306">
          <cell r="B19306">
            <v>5</v>
          </cell>
          <cell r="K19306" t="str">
            <v>SALÁRIOS, ENCARGOS E BENEFÍCIOS</v>
          </cell>
          <cell r="O19306">
            <v>-1</v>
          </cell>
          <cell r="Q19306">
            <v>46143</v>
          </cell>
          <cell r="W19306" t="str">
            <v>SP INT 3</v>
          </cell>
          <cell r="X19306" t="str">
            <v>SP INT 3</v>
          </cell>
        </row>
        <row r="19307">
          <cell r="B19307">
            <v>5</v>
          </cell>
          <cell r="K19307" t="str">
            <v>SALÁRIOS, ENCARGOS E BENEFÍCIOS</v>
          </cell>
          <cell r="O19307">
            <v>-1</v>
          </cell>
          <cell r="Q19307">
            <v>46143</v>
          </cell>
          <cell r="W19307" t="str">
            <v>SP INT 3</v>
          </cell>
          <cell r="X19307" t="str">
            <v>SP INT 3</v>
          </cell>
        </row>
        <row r="19308">
          <cell r="B19308">
            <v>5</v>
          </cell>
          <cell r="K19308" t="str">
            <v>SALÁRIOS, ENCARGOS E BENEFÍCIOS</v>
          </cell>
          <cell r="O19308">
            <v>-1</v>
          </cell>
          <cell r="Q19308">
            <v>46143</v>
          </cell>
          <cell r="W19308" t="str">
            <v>SP INT 3</v>
          </cell>
          <cell r="X19308" t="str">
            <v>SP INT 3</v>
          </cell>
        </row>
        <row r="19309">
          <cell r="B19309">
            <v>5</v>
          </cell>
          <cell r="K19309" t="str">
            <v>SALÁRIOS, ENCARGOS E BENEFÍCIOS</v>
          </cell>
          <cell r="O19309">
            <v>-1</v>
          </cell>
          <cell r="Q19309">
            <v>46143</v>
          </cell>
          <cell r="W19309" t="str">
            <v>SP INT 3</v>
          </cell>
          <cell r="X19309" t="str">
            <v>SP INT 3</v>
          </cell>
        </row>
        <row r="19310">
          <cell r="B19310">
            <v>5</v>
          </cell>
          <cell r="K19310" t="str">
            <v>SALÁRIOS, ENCARGOS E BENEFÍCIOS</v>
          </cell>
          <cell r="O19310">
            <v>-1</v>
          </cell>
          <cell r="Q19310">
            <v>46143</v>
          </cell>
          <cell r="W19310" t="str">
            <v>SP INT 3</v>
          </cell>
          <cell r="X19310" t="str">
            <v>SP INT 3</v>
          </cell>
        </row>
        <row r="19311">
          <cell r="B19311">
            <v>5</v>
          </cell>
          <cell r="K19311" t="str">
            <v>SALÁRIOS, ENCARGOS E BENEFÍCIOS</v>
          </cell>
          <cell r="O19311">
            <v>-1</v>
          </cell>
          <cell r="Q19311">
            <v>46143</v>
          </cell>
          <cell r="W19311" t="str">
            <v>SP INT 3</v>
          </cell>
          <cell r="X19311" t="str">
            <v>SP INT 3</v>
          </cell>
        </row>
        <row r="19312">
          <cell r="B19312">
            <v>5</v>
          </cell>
          <cell r="K19312" t="str">
            <v>PLR</v>
          </cell>
          <cell r="O19312">
            <v>-1</v>
          </cell>
          <cell r="Q19312">
            <v>46143</v>
          </cell>
          <cell r="W19312" t="str">
            <v>SP INT 3</v>
          </cell>
          <cell r="X19312" t="str">
            <v>SP INT 3</v>
          </cell>
        </row>
        <row r="19313">
          <cell r="B19313">
            <v>5</v>
          </cell>
          <cell r="K19313" t="str">
            <v>SALÁRIOS, ENCARGOS E BENEFÍCIOS</v>
          </cell>
          <cell r="O19313">
            <v>-1</v>
          </cell>
          <cell r="Q19313">
            <v>46143</v>
          </cell>
          <cell r="W19313" t="str">
            <v>SP INT 3</v>
          </cell>
          <cell r="X19313" t="str">
            <v>SP INT 3</v>
          </cell>
        </row>
        <row r="19314">
          <cell r="B19314">
            <v>5</v>
          </cell>
          <cell r="K19314" t="str">
            <v>SALÁRIOS, ENCARGOS E BENEFÍCIOS</v>
          </cell>
          <cell r="O19314">
            <v>-1</v>
          </cell>
          <cell r="Q19314">
            <v>46143</v>
          </cell>
          <cell r="W19314" t="str">
            <v>SP INT 3</v>
          </cell>
          <cell r="X19314" t="str">
            <v>SP INT 3</v>
          </cell>
        </row>
        <row r="19315">
          <cell r="B19315">
            <v>5</v>
          </cell>
          <cell r="K19315" t="str">
            <v>SALÁRIOS, ENCARGOS E BENEFÍCIOS</v>
          </cell>
          <cell r="O19315">
            <v>-1</v>
          </cell>
          <cell r="Q19315">
            <v>46143</v>
          </cell>
          <cell r="W19315" t="str">
            <v>SP INT 3</v>
          </cell>
          <cell r="X19315" t="str">
            <v>SP INT 3</v>
          </cell>
        </row>
        <row r="19316">
          <cell r="B19316">
            <v>5</v>
          </cell>
          <cell r="K19316" t="str">
            <v>SALÁRIOS, ENCARGOS E BENEFÍCIOS</v>
          </cell>
          <cell r="O19316">
            <v>-1</v>
          </cell>
          <cell r="Q19316">
            <v>46143</v>
          </cell>
          <cell r="W19316" t="str">
            <v>SP INT 3</v>
          </cell>
          <cell r="X19316" t="str">
            <v>SP INT 3</v>
          </cell>
        </row>
        <row r="19317">
          <cell r="B19317">
            <v>5</v>
          </cell>
          <cell r="K19317" t="str">
            <v>SALÁRIOS, ENCARGOS E BENEFÍCIOS</v>
          </cell>
          <cell r="O19317">
            <v>-1</v>
          </cell>
          <cell r="Q19317">
            <v>46143</v>
          </cell>
          <cell r="W19317" t="str">
            <v>SP INT 3</v>
          </cell>
          <cell r="X19317" t="str">
            <v>SP INT 3</v>
          </cell>
        </row>
        <row r="19318">
          <cell r="B19318">
            <v>5</v>
          </cell>
          <cell r="K19318" t="str">
            <v>SALÁRIOS, ENCARGOS E BENEFÍCIOS</v>
          </cell>
          <cell r="O19318">
            <v>-1</v>
          </cell>
          <cell r="Q19318">
            <v>46143</v>
          </cell>
          <cell r="W19318" t="str">
            <v>SP INT 3</v>
          </cell>
          <cell r="X19318" t="str">
            <v>SP INT 3</v>
          </cell>
        </row>
        <row r="19319">
          <cell r="B19319">
            <v>5</v>
          </cell>
          <cell r="K19319" t="str">
            <v>SALÁRIOS, ENCARGOS E BENEFÍCIOS</v>
          </cell>
          <cell r="O19319">
            <v>-1</v>
          </cell>
          <cell r="Q19319">
            <v>46143</v>
          </cell>
          <cell r="W19319" t="str">
            <v>SP INT 3</v>
          </cell>
          <cell r="X19319" t="str">
            <v>SP INT 3</v>
          </cell>
        </row>
        <row r="19320">
          <cell r="B19320">
            <v>5</v>
          </cell>
          <cell r="K19320" t="str">
            <v>SALÁRIOS, ENCARGOS E BENEFÍCIOS</v>
          </cell>
          <cell r="O19320">
            <v>-1</v>
          </cell>
          <cell r="Q19320">
            <v>46143</v>
          </cell>
          <cell r="W19320" t="str">
            <v>SP INT 3</v>
          </cell>
          <cell r="X19320" t="str">
            <v>SP INT 3</v>
          </cell>
        </row>
        <row r="19321">
          <cell r="B19321">
            <v>5</v>
          </cell>
          <cell r="K19321" t="str">
            <v>SERVIÇOS</v>
          </cell>
          <cell r="O19321">
            <v>-1</v>
          </cell>
          <cell r="Q19321">
            <v>46143</v>
          </cell>
          <cell r="W19321" t="str">
            <v>SP INT 3</v>
          </cell>
          <cell r="X19321" t="str">
            <v>SP INT 3</v>
          </cell>
        </row>
        <row r="19322">
          <cell r="B19322">
            <v>5</v>
          </cell>
          <cell r="K19322" t="str">
            <v>SERVIÇOS</v>
          </cell>
          <cell r="O19322">
            <v>-1</v>
          </cell>
          <cell r="Q19322">
            <v>46143</v>
          </cell>
          <cell r="W19322" t="str">
            <v>SP INT 4</v>
          </cell>
          <cell r="X19322" t="str">
            <v>SP INT 4</v>
          </cell>
        </row>
        <row r="19323">
          <cell r="B19323">
            <v>5</v>
          </cell>
          <cell r="K19323" t="str">
            <v>SERVIÇOS</v>
          </cell>
          <cell r="O19323">
            <v>-1</v>
          </cell>
          <cell r="Q19323">
            <v>46143</v>
          </cell>
          <cell r="W19323" t="str">
            <v>SP INT 4</v>
          </cell>
          <cell r="X19323" t="str">
            <v>SP INT 4</v>
          </cell>
        </row>
        <row r="19324">
          <cell r="B19324">
            <v>5</v>
          </cell>
          <cell r="K19324" t="str">
            <v>SALÁRIOS, ENCARGOS E BENEFÍCIOS</v>
          </cell>
          <cell r="O19324">
            <v>-1</v>
          </cell>
          <cell r="Q19324">
            <v>46143</v>
          </cell>
          <cell r="W19324" t="str">
            <v>SP INT 4</v>
          </cell>
          <cell r="X19324" t="str">
            <v>SP INT 4</v>
          </cell>
        </row>
        <row r="19325">
          <cell r="B19325">
            <v>5</v>
          </cell>
          <cell r="K19325" t="str">
            <v>SALÁRIOS, ENCARGOS E BENEFÍCIOS</v>
          </cell>
          <cell r="O19325">
            <v>-1</v>
          </cell>
          <cell r="Q19325">
            <v>46143</v>
          </cell>
          <cell r="W19325" t="str">
            <v>SP INT 4</v>
          </cell>
          <cell r="X19325" t="str">
            <v>SP INT 4</v>
          </cell>
        </row>
        <row r="19326">
          <cell r="B19326">
            <v>5</v>
          </cell>
          <cell r="K19326" t="str">
            <v>SALÁRIOS, ENCARGOS E BENEFÍCIOS</v>
          </cell>
          <cell r="O19326">
            <v>-1</v>
          </cell>
          <cell r="Q19326">
            <v>46143</v>
          </cell>
          <cell r="W19326" t="str">
            <v>SP INT 4</v>
          </cell>
          <cell r="X19326" t="str">
            <v>SP INT 4</v>
          </cell>
        </row>
        <row r="19327">
          <cell r="B19327">
            <v>5</v>
          </cell>
          <cell r="K19327" t="str">
            <v>SALÁRIOS, ENCARGOS E BENEFÍCIOS</v>
          </cell>
          <cell r="O19327">
            <v>-1</v>
          </cell>
          <cell r="Q19327">
            <v>46143</v>
          </cell>
          <cell r="W19327" t="str">
            <v>SP INT 4</v>
          </cell>
          <cell r="X19327" t="str">
            <v>SP INT 4</v>
          </cell>
        </row>
        <row r="19328">
          <cell r="B19328">
            <v>5</v>
          </cell>
          <cell r="K19328" t="str">
            <v>SALÁRIOS, ENCARGOS E BENEFÍCIOS</v>
          </cell>
          <cell r="O19328">
            <v>-1</v>
          </cell>
          <cell r="Q19328">
            <v>46143</v>
          </cell>
          <cell r="W19328" t="str">
            <v>SP INT 4</v>
          </cell>
          <cell r="X19328" t="str">
            <v>SP INT 4</v>
          </cell>
        </row>
        <row r="19329">
          <cell r="B19329">
            <v>5</v>
          </cell>
          <cell r="K19329" t="str">
            <v>SALÁRIOS, ENCARGOS E BENEFÍCIOS</v>
          </cell>
          <cell r="O19329">
            <v>-1</v>
          </cell>
          <cell r="Q19329">
            <v>46143</v>
          </cell>
          <cell r="W19329" t="str">
            <v>SP INT 4</v>
          </cell>
          <cell r="X19329" t="str">
            <v>SP INT 4</v>
          </cell>
        </row>
        <row r="19330">
          <cell r="B19330">
            <v>5</v>
          </cell>
          <cell r="K19330" t="str">
            <v>SALÁRIOS, ENCARGOS E BENEFÍCIOS</v>
          </cell>
          <cell r="O19330">
            <v>-1</v>
          </cell>
          <cell r="Q19330">
            <v>46143</v>
          </cell>
          <cell r="W19330" t="str">
            <v>SP INT 4</v>
          </cell>
          <cell r="X19330" t="str">
            <v>SP INT 4</v>
          </cell>
        </row>
        <row r="19331">
          <cell r="B19331">
            <v>5</v>
          </cell>
          <cell r="K19331" t="str">
            <v>SALÁRIOS, ENCARGOS E BENEFÍCIOS</v>
          </cell>
          <cell r="O19331">
            <v>-1</v>
          </cell>
          <cell r="Q19331">
            <v>46143</v>
          </cell>
          <cell r="W19331" t="str">
            <v>SP INT 4</v>
          </cell>
          <cell r="X19331" t="str">
            <v>SP INT 4</v>
          </cell>
        </row>
        <row r="19332">
          <cell r="B19332">
            <v>5</v>
          </cell>
          <cell r="K19332" t="str">
            <v>SALÁRIOS, ENCARGOS E BENEFÍCIOS</v>
          </cell>
          <cell r="O19332">
            <v>-1</v>
          </cell>
          <cell r="Q19332">
            <v>46143</v>
          </cell>
          <cell r="W19332" t="str">
            <v>SP INT 4</v>
          </cell>
          <cell r="X19332" t="str">
            <v>SP INT 4</v>
          </cell>
        </row>
        <row r="19333">
          <cell r="B19333">
            <v>5</v>
          </cell>
          <cell r="K19333" t="str">
            <v>SALÁRIOS, ENCARGOS E BENEFÍCIOS</v>
          </cell>
          <cell r="O19333">
            <v>-1</v>
          </cell>
          <cell r="Q19333">
            <v>46143</v>
          </cell>
          <cell r="W19333" t="str">
            <v>SP INT 4</v>
          </cell>
          <cell r="X19333" t="str">
            <v>SP INT 4</v>
          </cell>
        </row>
        <row r="19334">
          <cell r="B19334">
            <v>5</v>
          </cell>
          <cell r="K19334" t="str">
            <v>SALÁRIOS, ENCARGOS E BENEFÍCIOS</v>
          </cell>
          <cell r="O19334">
            <v>-1</v>
          </cell>
          <cell r="Q19334">
            <v>46143</v>
          </cell>
          <cell r="W19334" t="str">
            <v>SP INT 4</v>
          </cell>
          <cell r="X19334" t="str">
            <v>SP INT 4</v>
          </cell>
        </row>
        <row r="19335">
          <cell r="B19335">
            <v>5</v>
          </cell>
          <cell r="K19335" t="str">
            <v>SALÁRIOS, ENCARGOS E BENEFÍCIOS</v>
          </cell>
          <cell r="O19335">
            <v>-1</v>
          </cell>
          <cell r="Q19335">
            <v>46143</v>
          </cell>
          <cell r="W19335" t="str">
            <v>SP INT 4</v>
          </cell>
          <cell r="X19335" t="str">
            <v>SP INT 4</v>
          </cell>
        </row>
        <row r="19336">
          <cell r="B19336">
            <v>5</v>
          </cell>
          <cell r="K19336" t="str">
            <v>SALÁRIOS, ENCARGOS E BENEFÍCIOS</v>
          </cell>
          <cell r="O19336">
            <v>-1</v>
          </cell>
          <cell r="Q19336">
            <v>46143</v>
          </cell>
          <cell r="W19336" t="str">
            <v>SP INT 4</v>
          </cell>
          <cell r="X19336" t="str">
            <v>SP INT 4</v>
          </cell>
        </row>
        <row r="19337">
          <cell r="B19337">
            <v>5</v>
          </cell>
          <cell r="K19337" t="str">
            <v>SALÁRIOS, ENCARGOS E BENEFÍCIOS</v>
          </cell>
          <cell r="O19337">
            <v>-1</v>
          </cell>
          <cell r="Q19337">
            <v>46143</v>
          </cell>
          <cell r="W19337" t="str">
            <v>SP INT 4</v>
          </cell>
          <cell r="X19337" t="str">
            <v>SP INT 4</v>
          </cell>
        </row>
        <row r="19338">
          <cell r="B19338">
            <v>5</v>
          </cell>
          <cell r="K19338" t="str">
            <v>SALÁRIOS, ENCARGOS E BENEFÍCIOS</v>
          </cell>
          <cell r="O19338">
            <v>-1</v>
          </cell>
          <cell r="Q19338">
            <v>46143</v>
          </cell>
          <cell r="W19338" t="str">
            <v>SP INT 4</v>
          </cell>
          <cell r="X19338" t="str">
            <v>SP INT 4</v>
          </cell>
        </row>
        <row r="19339">
          <cell r="B19339">
            <v>5</v>
          </cell>
          <cell r="K19339" t="str">
            <v>SALÁRIOS, ENCARGOS E BENEFÍCIOS</v>
          </cell>
          <cell r="O19339">
            <v>-1</v>
          </cell>
          <cell r="Q19339">
            <v>46143</v>
          </cell>
          <cell r="W19339" t="str">
            <v>SP INT 4</v>
          </cell>
          <cell r="X19339" t="str">
            <v>SP INT 4</v>
          </cell>
        </row>
        <row r="19340">
          <cell r="B19340">
            <v>5</v>
          </cell>
          <cell r="K19340" t="str">
            <v>SALÁRIOS, ENCARGOS E BENEFÍCIOS</v>
          </cell>
          <cell r="O19340">
            <v>-1</v>
          </cell>
          <cell r="Q19340">
            <v>46143</v>
          </cell>
          <cell r="W19340" t="str">
            <v>SP INT 4</v>
          </cell>
          <cell r="X19340" t="str">
            <v>SP INT 4</v>
          </cell>
        </row>
        <row r="19341">
          <cell r="B19341">
            <v>5</v>
          </cell>
          <cell r="K19341" t="str">
            <v>SERVIÇOS</v>
          </cell>
          <cell r="O19341">
            <v>-1</v>
          </cell>
          <cell r="Q19341">
            <v>46143</v>
          </cell>
          <cell r="W19341" t="str">
            <v>SP INT 4</v>
          </cell>
          <cell r="X19341" t="str">
            <v>SP INT 4</v>
          </cell>
        </row>
        <row r="19342">
          <cell r="B19342">
            <v>5</v>
          </cell>
          <cell r="K19342" t="str">
            <v>SALÁRIOS, ENCARGOS E BENEFÍCIOS</v>
          </cell>
          <cell r="O19342">
            <v>-1</v>
          </cell>
          <cell r="Q19342">
            <v>46143</v>
          </cell>
          <cell r="W19342" t="str">
            <v>SP INT 4</v>
          </cell>
          <cell r="X19342" t="str">
            <v>SP INT 4</v>
          </cell>
        </row>
        <row r="19343">
          <cell r="B19343">
            <v>5</v>
          </cell>
          <cell r="K19343" t="str">
            <v>SALÁRIOS, ENCARGOS E BENEFÍCIOS</v>
          </cell>
          <cell r="O19343">
            <v>-1</v>
          </cell>
          <cell r="Q19343">
            <v>46143</v>
          </cell>
          <cell r="W19343" t="str">
            <v>SP INT 4</v>
          </cell>
          <cell r="X19343" t="str">
            <v>SP INT 4</v>
          </cell>
        </row>
        <row r="19344">
          <cell r="B19344">
            <v>5</v>
          </cell>
          <cell r="K19344" t="str">
            <v>SALÁRIOS, ENCARGOS E BENEFÍCIOS</v>
          </cell>
          <cell r="O19344">
            <v>-1</v>
          </cell>
          <cell r="Q19344">
            <v>46143</v>
          </cell>
          <cell r="W19344" t="str">
            <v>SP INT 4</v>
          </cell>
          <cell r="X19344" t="str">
            <v>SP INT 4</v>
          </cell>
        </row>
        <row r="19345">
          <cell r="B19345">
            <v>5</v>
          </cell>
          <cell r="K19345" t="str">
            <v>SALÁRIOS, ENCARGOS E BENEFÍCIOS</v>
          </cell>
          <cell r="O19345">
            <v>-1</v>
          </cell>
          <cell r="Q19345">
            <v>46143</v>
          </cell>
          <cell r="W19345" t="str">
            <v>SP INT 4</v>
          </cell>
          <cell r="X19345" t="str">
            <v>SP INT 4</v>
          </cell>
        </row>
        <row r="19346">
          <cell r="B19346">
            <v>5</v>
          </cell>
          <cell r="K19346" t="str">
            <v>SALÁRIOS, ENCARGOS E BENEFÍCIOS</v>
          </cell>
          <cell r="O19346">
            <v>-1</v>
          </cell>
          <cell r="Q19346">
            <v>46143</v>
          </cell>
          <cell r="W19346" t="str">
            <v>SP INT 4</v>
          </cell>
          <cell r="X19346" t="str">
            <v>SP INT 4</v>
          </cell>
        </row>
        <row r="19347">
          <cell r="B19347">
            <v>5</v>
          </cell>
          <cell r="K19347" t="str">
            <v>SALÁRIOS, ENCARGOS E BENEFÍCIOS</v>
          </cell>
          <cell r="O19347">
            <v>-1</v>
          </cell>
          <cell r="Q19347">
            <v>46143</v>
          </cell>
          <cell r="W19347" t="str">
            <v>SP INT 4</v>
          </cell>
          <cell r="X19347" t="str">
            <v>SP INT 4</v>
          </cell>
        </row>
        <row r="19348">
          <cell r="B19348">
            <v>5</v>
          </cell>
          <cell r="K19348" t="str">
            <v>SALÁRIOS, ENCARGOS E BENEFÍCIOS</v>
          </cell>
          <cell r="O19348">
            <v>-1</v>
          </cell>
          <cell r="Q19348">
            <v>46143</v>
          </cell>
          <cell r="W19348" t="str">
            <v>SP INT 4</v>
          </cell>
          <cell r="X19348" t="str">
            <v>SP INT 4</v>
          </cell>
        </row>
        <row r="19349">
          <cell r="B19349">
            <v>5</v>
          </cell>
          <cell r="K19349" t="str">
            <v>SALÁRIOS, ENCARGOS E BENEFÍCIOS</v>
          </cell>
          <cell r="O19349">
            <v>-1</v>
          </cell>
          <cell r="Q19349">
            <v>46143</v>
          </cell>
          <cell r="W19349" t="str">
            <v>SP INT 4</v>
          </cell>
          <cell r="X19349" t="str">
            <v>SP INT 4</v>
          </cell>
        </row>
        <row r="19350">
          <cell r="B19350">
            <v>5</v>
          </cell>
          <cell r="K19350" t="str">
            <v>SALÁRIOS, ENCARGOS E BENEFÍCIOS</v>
          </cell>
          <cell r="O19350">
            <v>-1</v>
          </cell>
          <cell r="Q19350">
            <v>46143</v>
          </cell>
          <cell r="W19350" t="str">
            <v>SP INT 4</v>
          </cell>
          <cell r="X19350" t="str">
            <v>SP INT 4</v>
          </cell>
        </row>
        <row r="19351">
          <cell r="B19351">
            <v>5</v>
          </cell>
          <cell r="K19351" t="str">
            <v>SALÁRIOS, ENCARGOS E BENEFÍCIOS</v>
          </cell>
          <cell r="O19351">
            <v>-1</v>
          </cell>
          <cell r="Q19351">
            <v>46143</v>
          </cell>
          <cell r="W19351" t="str">
            <v>SP INT 4</v>
          </cell>
          <cell r="X19351" t="str">
            <v>SP INT 4</v>
          </cell>
        </row>
        <row r="19352">
          <cell r="B19352">
            <v>5</v>
          </cell>
          <cell r="K19352" t="str">
            <v>SERVIÇOS</v>
          </cell>
          <cell r="O19352">
            <v>-1</v>
          </cell>
          <cell r="Q19352">
            <v>46143</v>
          </cell>
          <cell r="W19352" t="str">
            <v>SP INT 4</v>
          </cell>
          <cell r="X19352" t="str">
            <v>SP INT 4</v>
          </cell>
        </row>
        <row r="19353">
          <cell r="B19353">
            <v>5</v>
          </cell>
          <cell r="K19353" t="str">
            <v>SERVIÇOS</v>
          </cell>
          <cell r="O19353">
            <v>-1</v>
          </cell>
          <cell r="Q19353">
            <v>46143</v>
          </cell>
          <cell r="W19353" t="str">
            <v>SP INT 4</v>
          </cell>
          <cell r="X19353" t="str">
            <v>SP INT 4</v>
          </cell>
        </row>
        <row r="19354">
          <cell r="B19354">
            <v>5</v>
          </cell>
          <cell r="K19354" t="str">
            <v>SALÁRIOS, ENCARGOS E BENEFÍCIOS</v>
          </cell>
          <cell r="O19354">
            <v>-1</v>
          </cell>
          <cell r="Q19354">
            <v>46143</v>
          </cell>
          <cell r="W19354" t="str">
            <v>SP INT 4</v>
          </cell>
          <cell r="X19354" t="str">
            <v>SP INT 4</v>
          </cell>
        </row>
        <row r="19355">
          <cell r="B19355">
            <v>5</v>
          </cell>
          <cell r="K19355" t="str">
            <v>SALÁRIOS, ENCARGOS E BENEFÍCIOS</v>
          </cell>
          <cell r="O19355">
            <v>-1</v>
          </cell>
          <cell r="Q19355">
            <v>46143</v>
          </cell>
          <cell r="W19355" t="str">
            <v>SP INT 4</v>
          </cell>
          <cell r="X19355" t="str">
            <v>SP INT 4</v>
          </cell>
        </row>
        <row r="19356">
          <cell r="B19356">
            <v>5</v>
          </cell>
          <cell r="K19356" t="str">
            <v>SALÁRIOS, ENCARGOS E BENEFÍCIOS</v>
          </cell>
          <cell r="O19356">
            <v>-1</v>
          </cell>
          <cell r="Q19356">
            <v>46143</v>
          </cell>
          <cell r="W19356" t="str">
            <v>SP INT 4</v>
          </cell>
          <cell r="X19356" t="str">
            <v>SP INT 4</v>
          </cell>
        </row>
        <row r="19357">
          <cell r="B19357">
            <v>5</v>
          </cell>
          <cell r="K19357" t="str">
            <v>SALÁRIOS, ENCARGOS E BENEFÍCIOS</v>
          </cell>
          <cell r="O19357">
            <v>-1</v>
          </cell>
          <cell r="Q19357">
            <v>46143</v>
          </cell>
          <cell r="W19357" t="str">
            <v>SP INT 4</v>
          </cell>
          <cell r="X19357" t="str">
            <v>SP INT 4</v>
          </cell>
        </row>
        <row r="19358">
          <cell r="B19358">
            <v>5</v>
          </cell>
          <cell r="K19358" t="str">
            <v>SALÁRIOS, ENCARGOS E BENEFÍCIOS</v>
          </cell>
          <cell r="O19358">
            <v>-1</v>
          </cell>
          <cell r="Q19358">
            <v>46143</v>
          </cell>
          <cell r="W19358" t="str">
            <v>SP INT 4</v>
          </cell>
          <cell r="X19358" t="str">
            <v>SP INT 4</v>
          </cell>
        </row>
        <row r="19359">
          <cell r="B19359">
            <v>5</v>
          </cell>
          <cell r="K19359" t="str">
            <v>SALÁRIOS, ENCARGOS E BENEFÍCIOS</v>
          </cell>
          <cell r="O19359">
            <v>-1</v>
          </cell>
          <cell r="Q19359">
            <v>46143</v>
          </cell>
          <cell r="W19359" t="str">
            <v>SP INT 4</v>
          </cell>
          <cell r="X19359" t="str">
            <v>SP INT 4</v>
          </cell>
        </row>
        <row r="19360">
          <cell r="B19360">
            <v>5</v>
          </cell>
          <cell r="K19360" t="str">
            <v>VIAGEM E LOGÍSTICA</v>
          </cell>
          <cell r="O19360">
            <v>-1</v>
          </cell>
          <cell r="Q19360">
            <v>46143</v>
          </cell>
          <cell r="W19360" t="str">
            <v>SP INT 4</v>
          </cell>
          <cell r="X19360" t="str">
            <v>SP INT 4</v>
          </cell>
        </row>
        <row r="19361">
          <cell r="B19361">
            <v>5</v>
          </cell>
          <cell r="K19361" t="str">
            <v>SALÁRIOS, ENCARGOS E BENEFÍCIOS</v>
          </cell>
          <cell r="O19361">
            <v>-1</v>
          </cell>
          <cell r="Q19361">
            <v>46143</v>
          </cell>
          <cell r="W19361" t="str">
            <v>SP INT 4</v>
          </cell>
          <cell r="X19361" t="str">
            <v>SP INT 4</v>
          </cell>
        </row>
        <row r="19362">
          <cell r="B19362">
            <v>5</v>
          </cell>
          <cell r="K19362" t="str">
            <v>SALÁRIOS, ENCARGOS E BENEFÍCIOS</v>
          </cell>
          <cell r="O19362">
            <v>-1</v>
          </cell>
          <cell r="Q19362">
            <v>46143</v>
          </cell>
          <cell r="W19362" t="str">
            <v>SP INT 4</v>
          </cell>
          <cell r="X19362" t="str">
            <v>SP INT 4</v>
          </cell>
        </row>
        <row r="19363">
          <cell r="B19363">
            <v>5</v>
          </cell>
          <cell r="K19363" t="str">
            <v>SALÁRIOS, ENCARGOS E BENEFÍCIOS</v>
          </cell>
          <cell r="O19363">
            <v>-1</v>
          </cell>
          <cell r="Q19363">
            <v>46143</v>
          </cell>
          <cell r="W19363" t="str">
            <v>SP INT 4</v>
          </cell>
          <cell r="X19363" t="str">
            <v>SP INT 4</v>
          </cell>
        </row>
        <row r="19364">
          <cell r="B19364">
            <v>5</v>
          </cell>
          <cell r="K19364" t="str">
            <v>SALÁRIOS, ENCARGOS E BENEFÍCIOS</v>
          </cell>
          <cell r="O19364">
            <v>-1</v>
          </cell>
          <cell r="Q19364">
            <v>46143</v>
          </cell>
          <cell r="W19364" t="str">
            <v>SP INT 4</v>
          </cell>
          <cell r="X19364" t="str">
            <v>SP INT 4</v>
          </cell>
        </row>
        <row r="19365">
          <cell r="B19365">
            <v>5</v>
          </cell>
          <cell r="K19365" t="str">
            <v>SALÁRIOS, ENCARGOS E BENEFÍCIOS</v>
          </cell>
          <cell r="O19365">
            <v>-1</v>
          </cell>
          <cell r="Q19365">
            <v>46143</v>
          </cell>
          <cell r="W19365" t="str">
            <v>SP INT 4</v>
          </cell>
          <cell r="X19365" t="str">
            <v>SP INT 4</v>
          </cell>
        </row>
        <row r="19366">
          <cell r="B19366">
            <v>5</v>
          </cell>
          <cell r="K19366" t="str">
            <v>SALÁRIOS, ENCARGOS E BENEFÍCIOS</v>
          </cell>
          <cell r="O19366">
            <v>-1</v>
          </cell>
          <cell r="Q19366">
            <v>46143</v>
          </cell>
          <cell r="W19366" t="str">
            <v>SP INT 4</v>
          </cell>
          <cell r="X19366" t="str">
            <v>SP INT 4</v>
          </cell>
        </row>
        <row r="19367">
          <cell r="B19367">
            <v>5</v>
          </cell>
          <cell r="K19367" t="str">
            <v>SALÁRIOS, ENCARGOS E BENEFÍCIOS</v>
          </cell>
          <cell r="O19367">
            <v>-1</v>
          </cell>
          <cell r="Q19367">
            <v>46143</v>
          </cell>
          <cell r="W19367" t="str">
            <v>SP INT 4</v>
          </cell>
          <cell r="X19367" t="str">
            <v>SP INT 4</v>
          </cell>
        </row>
        <row r="19368">
          <cell r="B19368">
            <v>5</v>
          </cell>
          <cell r="K19368" t="str">
            <v>SALÁRIOS, ENCARGOS E BENEFÍCIOS</v>
          </cell>
          <cell r="O19368">
            <v>-1</v>
          </cell>
          <cell r="Q19368">
            <v>46143</v>
          </cell>
          <cell r="W19368" t="str">
            <v>SP INT 4</v>
          </cell>
          <cell r="X19368" t="str">
            <v>SP INT 4</v>
          </cell>
        </row>
        <row r="19369">
          <cell r="B19369">
            <v>5</v>
          </cell>
          <cell r="K19369" t="str">
            <v>SALÁRIOS, ENCARGOS E BENEFÍCIOS</v>
          </cell>
          <cell r="O19369">
            <v>-1</v>
          </cell>
          <cell r="Q19369">
            <v>46143</v>
          </cell>
          <cell r="W19369" t="str">
            <v>SP INT 4</v>
          </cell>
          <cell r="X19369" t="str">
            <v>SP INT 4</v>
          </cell>
        </row>
        <row r="19370">
          <cell r="B19370">
            <v>5</v>
          </cell>
          <cell r="K19370" t="str">
            <v>SALÁRIOS, ENCARGOS E BENEFÍCIOS</v>
          </cell>
          <cell r="O19370">
            <v>-1</v>
          </cell>
          <cell r="Q19370">
            <v>46143</v>
          </cell>
          <cell r="W19370" t="str">
            <v>SP INT 4</v>
          </cell>
          <cell r="X19370" t="str">
            <v>SP INT 4</v>
          </cell>
        </row>
        <row r="19371">
          <cell r="B19371">
            <v>5</v>
          </cell>
          <cell r="K19371" t="str">
            <v>SALÁRIOS, ENCARGOS E BENEFÍCIOS</v>
          </cell>
          <cell r="O19371">
            <v>-1</v>
          </cell>
          <cell r="Q19371">
            <v>46143</v>
          </cell>
          <cell r="W19371" t="str">
            <v>SP INT 4</v>
          </cell>
          <cell r="X19371" t="str">
            <v>SP INT 4</v>
          </cell>
        </row>
        <row r="19372">
          <cell r="B19372">
            <v>5</v>
          </cell>
          <cell r="K19372" t="str">
            <v>SALÁRIOS, ENCARGOS E BENEFÍCIOS</v>
          </cell>
          <cell r="O19372">
            <v>-1</v>
          </cell>
          <cell r="Q19372">
            <v>46143</v>
          </cell>
          <cell r="W19372" t="str">
            <v>SP INT 4</v>
          </cell>
          <cell r="X19372" t="str">
            <v>SP INT 4</v>
          </cell>
        </row>
        <row r="19373">
          <cell r="B19373">
            <v>5</v>
          </cell>
          <cell r="K19373" t="str">
            <v>SERVIÇOS</v>
          </cell>
          <cell r="O19373">
            <v>-1</v>
          </cell>
          <cell r="Q19373">
            <v>46143</v>
          </cell>
          <cell r="W19373" t="str">
            <v>SP INT 4</v>
          </cell>
          <cell r="X19373" t="str">
            <v>SP INT 4</v>
          </cell>
        </row>
        <row r="19374">
          <cell r="B19374">
            <v>5</v>
          </cell>
          <cell r="K19374" t="str">
            <v>SALÁRIOS, ENCARGOS E BENEFÍCIOS</v>
          </cell>
          <cell r="O19374">
            <v>-1</v>
          </cell>
          <cell r="Q19374">
            <v>46143</v>
          </cell>
          <cell r="W19374" t="str">
            <v>SP INT 5</v>
          </cell>
          <cell r="X19374" t="str">
            <v>SP INT 5</v>
          </cell>
        </row>
        <row r="19375">
          <cell r="B19375">
            <v>5</v>
          </cell>
          <cell r="K19375" t="str">
            <v>SALÁRIOS, ENCARGOS E BENEFÍCIOS</v>
          </cell>
          <cell r="O19375">
            <v>-1</v>
          </cell>
          <cell r="Q19375">
            <v>46143</v>
          </cell>
          <cell r="W19375" t="str">
            <v>SP INT 5</v>
          </cell>
          <cell r="X19375" t="str">
            <v>SP INT 5</v>
          </cell>
        </row>
        <row r="19376">
          <cell r="B19376">
            <v>5</v>
          </cell>
          <cell r="K19376" t="str">
            <v>SALÁRIOS, ENCARGOS E BENEFÍCIOS</v>
          </cell>
          <cell r="O19376">
            <v>-1</v>
          </cell>
          <cell r="Q19376">
            <v>46143</v>
          </cell>
          <cell r="W19376" t="str">
            <v>SP INT 5</v>
          </cell>
          <cell r="X19376" t="str">
            <v>SP INT 5</v>
          </cell>
        </row>
        <row r="19377">
          <cell r="B19377">
            <v>5</v>
          </cell>
          <cell r="K19377" t="str">
            <v>SALÁRIOS, ENCARGOS E BENEFÍCIOS</v>
          </cell>
          <cell r="O19377">
            <v>-1</v>
          </cell>
          <cell r="Q19377">
            <v>46143</v>
          </cell>
          <cell r="W19377" t="str">
            <v>SP INT 5</v>
          </cell>
          <cell r="X19377" t="str">
            <v>SP INT 5</v>
          </cell>
        </row>
        <row r="19378">
          <cell r="B19378">
            <v>5</v>
          </cell>
          <cell r="K19378" t="str">
            <v>SERVIÇOS</v>
          </cell>
          <cell r="O19378">
            <v>-1</v>
          </cell>
          <cell r="Q19378">
            <v>46143</v>
          </cell>
          <cell r="W19378" t="str">
            <v>SP INT 5</v>
          </cell>
          <cell r="X19378" t="str">
            <v>SP INT 5</v>
          </cell>
        </row>
        <row r="19379">
          <cell r="B19379">
            <v>5</v>
          </cell>
          <cell r="K19379" t="str">
            <v>SALÁRIOS, ENCARGOS E BENEFÍCIOS</v>
          </cell>
          <cell r="O19379">
            <v>-1</v>
          </cell>
          <cell r="Q19379">
            <v>46143</v>
          </cell>
          <cell r="W19379" t="str">
            <v>SP INT 5</v>
          </cell>
          <cell r="X19379" t="str">
            <v>SP INT 5</v>
          </cell>
        </row>
        <row r="19380">
          <cell r="B19380">
            <v>5</v>
          </cell>
          <cell r="K19380" t="str">
            <v>SALÁRIOS, ENCARGOS E BENEFÍCIOS</v>
          </cell>
          <cell r="O19380">
            <v>-1</v>
          </cell>
          <cell r="Q19380">
            <v>46143</v>
          </cell>
          <cell r="W19380" t="str">
            <v>SP INT 5</v>
          </cell>
          <cell r="X19380" t="str">
            <v>SP INT 5</v>
          </cell>
        </row>
        <row r="19381">
          <cell r="B19381">
            <v>5</v>
          </cell>
          <cell r="K19381" t="str">
            <v>SALÁRIOS, ENCARGOS E BENEFÍCIOS</v>
          </cell>
          <cell r="O19381">
            <v>-1</v>
          </cell>
          <cell r="Q19381">
            <v>46143</v>
          </cell>
          <cell r="W19381" t="str">
            <v>SP INT 5</v>
          </cell>
          <cell r="X19381" t="str">
            <v>SP INT 5</v>
          </cell>
        </row>
        <row r="19382">
          <cell r="B19382">
            <v>5</v>
          </cell>
          <cell r="K19382" t="str">
            <v>PLR</v>
          </cell>
          <cell r="O19382">
            <v>-1</v>
          </cell>
          <cell r="Q19382">
            <v>46143</v>
          </cell>
          <cell r="W19382" t="str">
            <v>SP INT 5</v>
          </cell>
          <cell r="X19382" t="str">
            <v>SP INT 5</v>
          </cell>
        </row>
        <row r="19383">
          <cell r="B19383">
            <v>5</v>
          </cell>
          <cell r="K19383" t="str">
            <v>SALÁRIOS, ENCARGOS E BENEFÍCIOS</v>
          </cell>
          <cell r="O19383">
            <v>-1</v>
          </cell>
          <cell r="Q19383">
            <v>46143</v>
          </cell>
          <cell r="W19383" t="str">
            <v>SP INT 5</v>
          </cell>
          <cell r="X19383" t="str">
            <v>SP INT 5</v>
          </cell>
        </row>
        <row r="19384">
          <cell r="B19384">
            <v>5</v>
          </cell>
          <cell r="K19384" t="str">
            <v>SALÁRIOS, ENCARGOS E BENEFÍCIOS</v>
          </cell>
          <cell r="O19384">
            <v>-1</v>
          </cell>
          <cell r="Q19384">
            <v>46143</v>
          </cell>
          <cell r="W19384" t="str">
            <v>SP INT 5</v>
          </cell>
          <cell r="X19384" t="str">
            <v>SP INT 5</v>
          </cell>
        </row>
        <row r="19385">
          <cell r="B19385">
            <v>5</v>
          </cell>
          <cell r="K19385" t="str">
            <v>VIAGEM E LOGÍSTICA</v>
          </cell>
          <cell r="O19385">
            <v>-1</v>
          </cell>
          <cell r="Q19385">
            <v>46143</v>
          </cell>
          <cell r="W19385" t="str">
            <v>SP INT 5</v>
          </cell>
          <cell r="X19385" t="str">
            <v>SP INT 5</v>
          </cell>
        </row>
        <row r="19386">
          <cell r="B19386">
            <v>5</v>
          </cell>
          <cell r="K19386" t="str">
            <v>SALÁRIOS, ENCARGOS E BENEFÍCIOS</v>
          </cell>
          <cell r="O19386">
            <v>-1</v>
          </cell>
          <cell r="Q19386">
            <v>46143</v>
          </cell>
          <cell r="W19386" t="str">
            <v>SP INT 5</v>
          </cell>
          <cell r="X19386" t="str">
            <v>SP INT 5</v>
          </cell>
        </row>
        <row r="19387">
          <cell r="B19387">
            <v>5</v>
          </cell>
          <cell r="K19387" t="str">
            <v>SALÁRIOS, ENCARGOS E BENEFÍCIOS</v>
          </cell>
          <cell r="O19387">
            <v>-1</v>
          </cell>
          <cell r="Q19387">
            <v>46143</v>
          </cell>
          <cell r="W19387" t="str">
            <v>SP INT 5</v>
          </cell>
          <cell r="X19387" t="str">
            <v>SP INT 5</v>
          </cell>
        </row>
        <row r="19388">
          <cell r="B19388">
            <v>5</v>
          </cell>
          <cell r="K19388" t="str">
            <v>SALÁRIOS, ENCARGOS E BENEFÍCIOS</v>
          </cell>
          <cell r="O19388">
            <v>-1</v>
          </cell>
          <cell r="Q19388">
            <v>46143</v>
          </cell>
          <cell r="W19388" t="str">
            <v>SP INT 5</v>
          </cell>
          <cell r="X19388" t="str">
            <v>SP INT 5</v>
          </cell>
        </row>
        <row r="19389">
          <cell r="B19389">
            <v>5</v>
          </cell>
          <cell r="K19389" t="str">
            <v>SALÁRIOS, ENCARGOS E BENEFÍCIOS</v>
          </cell>
          <cell r="O19389">
            <v>-1</v>
          </cell>
          <cell r="Q19389">
            <v>46143</v>
          </cell>
          <cell r="W19389" t="str">
            <v>SP INT 5</v>
          </cell>
          <cell r="X19389" t="str">
            <v>SP INT 5</v>
          </cell>
        </row>
        <row r="19390">
          <cell r="B19390">
            <v>5</v>
          </cell>
          <cell r="K19390" t="str">
            <v>SALÁRIOS, ENCARGOS E BENEFÍCIOS</v>
          </cell>
          <cell r="O19390">
            <v>-1</v>
          </cell>
          <cell r="Q19390">
            <v>46143</v>
          </cell>
          <cell r="W19390" t="str">
            <v>SP INT 5</v>
          </cell>
          <cell r="X19390" t="str">
            <v>SP INT 5</v>
          </cell>
        </row>
        <row r="19391">
          <cell r="B19391">
            <v>5</v>
          </cell>
          <cell r="K19391" t="str">
            <v>SERVIÇOS</v>
          </cell>
          <cell r="O19391">
            <v>-1</v>
          </cell>
          <cell r="Q19391">
            <v>46143</v>
          </cell>
          <cell r="W19391" t="str">
            <v>SP INT 5</v>
          </cell>
          <cell r="X19391" t="str">
            <v>SP INT 5</v>
          </cell>
        </row>
        <row r="19392">
          <cell r="B19392">
            <v>5</v>
          </cell>
          <cell r="K19392" t="str">
            <v>SALÁRIOS, ENCARGOS E BENEFÍCIOS</v>
          </cell>
          <cell r="O19392">
            <v>-1</v>
          </cell>
          <cell r="Q19392">
            <v>46143</v>
          </cell>
          <cell r="W19392" t="str">
            <v>SP INT 5</v>
          </cell>
          <cell r="X19392" t="str">
            <v>SP INT 5</v>
          </cell>
        </row>
        <row r="19393">
          <cell r="B19393">
            <v>5</v>
          </cell>
          <cell r="K19393" t="str">
            <v>SALÁRIOS, ENCARGOS E BENEFÍCIOS</v>
          </cell>
          <cell r="O19393">
            <v>-1</v>
          </cell>
          <cell r="Q19393">
            <v>46143</v>
          </cell>
          <cell r="W19393" t="str">
            <v>SP INT 5</v>
          </cell>
          <cell r="X19393" t="str">
            <v>SP INT 5</v>
          </cell>
        </row>
        <row r="19394">
          <cell r="B19394">
            <v>5</v>
          </cell>
          <cell r="K19394" t="str">
            <v>SALÁRIOS, ENCARGOS E BENEFÍCIOS</v>
          </cell>
          <cell r="O19394">
            <v>-1</v>
          </cell>
          <cell r="Q19394">
            <v>46143</v>
          </cell>
          <cell r="W19394" t="str">
            <v>SP INT 5</v>
          </cell>
          <cell r="X19394" t="str">
            <v>SP INT 5</v>
          </cell>
        </row>
        <row r="19395">
          <cell r="B19395">
            <v>5</v>
          </cell>
          <cell r="K19395" t="str">
            <v>SALÁRIOS, ENCARGOS E BENEFÍCIOS</v>
          </cell>
          <cell r="O19395">
            <v>-1</v>
          </cell>
          <cell r="Q19395">
            <v>46143</v>
          </cell>
          <cell r="W19395" t="str">
            <v>SP INT 5</v>
          </cell>
          <cell r="X19395" t="str">
            <v>SP INT 5</v>
          </cell>
        </row>
        <row r="19396">
          <cell r="B19396">
            <v>5</v>
          </cell>
          <cell r="K19396" t="str">
            <v>SALÁRIOS, ENCARGOS E BENEFÍCIOS</v>
          </cell>
          <cell r="O19396">
            <v>-1</v>
          </cell>
          <cell r="Q19396">
            <v>46143</v>
          </cell>
          <cell r="W19396" t="str">
            <v>SP INT 5</v>
          </cell>
          <cell r="X19396" t="str">
            <v>SP INT 5</v>
          </cell>
        </row>
        <row r="19397">
          <cell r="B19397">
            <v>5</v>
          </cell>
          <cell r="K19397" t="str">
            <v>SALÁRIOS, ENCARGOS E BENEFÍCIOS</v>
          </cell>
          <cell r="O19397">
            <v>-1</v>
          </cell>
          <cell r="Q19397">
            <v>46143</v>
          </cell>
          <cell r="W19397" t="str">
            <v>SP INT 5</v>
          </cell>
          <cell r="X19397" t="str">
            <v>SP INT 5</v>
          </cell>
        </row>
        <row r="19398">
          <cell r="B19398">
            <v>5</v>
          </cell>
          <cell r="K19398" t="str">
            <v>SERVIÇOS</v>
          </cell>
          <cell r="O19398">
            <v>-1</v>
          </cell>
          <cell r="P19398">
            <v>14.22</v>
          </cell>
          <cell r="Q19398">
            <v>46143</v>
          </cell>
          <cell r="W19398" t="str">
            <v>SP INT 5</v>
          </cell>
          <cell r="X19398" t="str">
            <v>SP INT 5</v>
          </cell>
        </row>
        <row r="19399">
          <cell r="B19399">
            <v>5</v>
          </cell>
          <cell r="K19399" t="str">
            <v>SALÁRIOS, ENCARGOS E BENEFÍCIOS</v>
          </cell>
          <cell r="O19399">
            <v>-1</v>
          </cell>
          <cell r="Q19399">
            <v>46143</v>
          </cell>
          <cell r="W19399" t="str">
            <v>SP INT 5</v>
          </cell>
          <cell r="X19399" t="str">
            <v>SP INT 5</v>
          </cell>
        </row>
        <row r="19400">
          <cell r="B19400">
            <v>5</v>
          </cell>
          <cell r="K19400" t="str">
            <v>SALÁRIOS, ENCARGOS E BENEFÍCIOS</v>
          </cell>
          <cell r="O19400">
            <v>-1</v>
          </cell>
          <cell r="Q19400">
            <v>46143</v>
          </cell>
          <cell r="W19400" t="str">
            <v>SP INT 5</v>
          </cell>
          <cell r="X19400" t="str">
            <v>SP INT 5</v>
          </cell>
        </row>
        <row r="19401">
          <cell r="B19401">
            <v>5</v>
          </cell>
          <cell r="K19401" t="str">
            <v>SERVIÇOS</v>
          </cell>
          <cell r="O19401">
            <v>-1</v>
          </cell>
          <cell r="Q19401">
            <v>46143</v>
          </cell>
          <cell r="W19401" t="str">
            <v>SP INT 5</v>
          </cell>
          <cell r="X19401" t="str">
            <v>SP INT 5</v>
          </cell>
        </row>
        <row r="19402">
          <cell r="B19402">
            <v>5</v>
          </cell>
          <cell r="K19402" t="str">
            <v>PLR</v>
          </cell>
          <cell r="O19402">
            <v>-1</v>
          </cell>
          <cell r="Q19402">
            <v>46143</v>
          </cell>
          <cell r="W19402" t="str">
            <v>SP INT 6</v>
          </cell>
          <cell r="X19402" t="str">
            <v>SP INT 6</v>
          </cell>
        </row>
        <row r="19403">
          <cell r="B19403">
            <v>5</v>
          </cell>
          <cell r="K19403" t="str">
            <v>SALÁRIOS, ENCARGOS E BENEFÍCIOS</v>
          </cell>
          <cell r="O19403">
            <v>-1</v>
          </cell>
          <cell r="Q19403">
            <v>46143</v>
          </cell>
          <cell r="W19403" t="str">
            <v>SP INT 6</v>
          </cell>
          <cell r="X19403" t="str">
            <v>SP INT 6</v>
          </cell>
        </row>
        <row r="19404">
          <cell r="B19404">
            <v>5</v>
          </cell>
          <cell r="K19404" t="str">
            <v>SALÁRIOS, ENCARGOS E BENEFÍCIOS</v>
          </cell>
          <cell r="O19404">
            <v>-1</v>
          </cell>
          <cell r="Q19404">
            <v>46143</v>
          </cell>
          <cell r="W19404" t="str">
            <v>SP INT 6</v>
          </cell>
          <cell r="X19404" t="str">
            <v>SP INT 6</v>
          </cell>
        </row>
        <row r="19405">
          <cell r="B19405">
            <v>5</v>
          </cell>
          <cell r="K19405" t="str">
            <v>SALÁRIOS, ENCARGOS E BENEFÍCIOS</v>
          </cell>
          <cell r="O19405">
            <v>-1</v>
          </cell>
          <cell r="Q19405">
            <v>46143</v>
          </cell>
          <cell r="W19405" t="str">
            <v>SP INT 6</v>
          </cell>
          <cell r="X19405" t="str">
            <v>SP INT 6</v>
          </cell>
        </row>
        <row r="19406">
          <cell r="B19406">
            <v>5</v>
          </cell>
          <cell r="K19406" t="str">
            <v>SALÁRIOS, ENCARGOS E BENEFÍCIOS</v>
          </cell>
          <cell r="O19406">
            <v>-1</v>
          </cell>
          <cell r="Q19406">
            <v>46143</v>
          </cell>
          <cell r="W19406" t="str">
            <v>SP INT 6</v>
          </cell>
          <cell r="X19406" t="str">
            <v>SP INT 6</v>
          </cell>
        </row>
        <row r="19407">
          <cell r="B19407">
            <v>5</v>
          </cell>
          <cell r="K19407" t="str">
            <v>SALÁRIOS, ENCARGOS E BENEFÍCIOS</v>
          </cell>
          <cell r="O19407">
            <v>-1</v>
          </cell>
          <cell r="Q19407">
            <v>46143</v>
          </cell>
          <cell r="W19407" t="str">
            <v>SP INT 6</v>
          </cell>
          <cell r="X19407" t="str">
            <v>SP INT 6</v>
          </cell>
        </row>
        <row r="19408">
          <cell r="B19408">
            <v>5</v>
          </cell>
          <cell r="K19408" t="str">
            <v>SERVIÇOS</v>
          </cell>
          <cell r="O19408">
            <v>-1</v>
          </cell>
          <cell r="Q19408">
            <v>46143</v>
          </cell>
          <cell r="W19408" t="str">
            <v>SP INT 6</v>
          </cell>
          <cell r="X19408" t="str">
            <v>SP INT 6</v>
          </cell>
        </row>
        <row r="19409">
          <cell r="B19409">
            <v>5</v>
          </cell>
          <cell r="K19409" t="str">
            <v>SALÁRIOS, ENCARGOS E BENEFÍCIOS</v>
          </cell>
          <cell r="O19409">
            <v>-1</v>
          </cell>
          <cell r="Q19409">
            <v>46143</v>
          </cell>
          <cell r="W19409" t="str">
            <v>SP INT 6</v>
          </cell>
          <cell r="X19409" t="str">
            <v>SP INT 6</v>
          </cell>
        </row>
        <row r="19410">
          <cell r="B19410">
            <v>5</v>
          </cell>
          <cell r="K19410" t="str">
            <v>SALÁRIOS, ENCARGOS E BENEFÍCIOS</v>
          </cell>
          <cell r="O19410">
            <v>-1</v>
          </cell>
          <cell r="Q19410">
            <v>46143</v>
          </cell>
          <cell r="W19410" t="str">
            <v>SP INT 6</v>
          </cell>
          <cell r="X19410" t="str">
            <v>SP INT 6</v>
          </cell>
        </row>
        <row r="19411">
          <cell r="B19411">
            <v>5</v>
          </cell>
          <cell r="K19411" t="str">
            <v>SALÁRIOS, ENCARGOS E BENEFÍCIOS</v>
          </cell>
          <cell r="O19411">
            <v>-1</v>
          </cell>
          <cell r="Q19411">
            <v>46143</v>
          </cell>
          <cell r="W19411" t="str">
            <v>SP INT 6</v>
          </cell>
          <cell r="X19411" t="str">
            <v>SP INT 6</v>
          </cell>
        </row>
        <row r="19412">
          <cell r="B19412">
            <v>5</v>
          </cell>
          <cell r="K19412" t="str">
            <v>SALÁRIOS, ENCARGOS E BENEFÍCIOS</v>
          </cell>
          <cell r="O19412">
            <v>-1</v>
          </cell>
          <cell r="Q19412">
            <v>46143</v>
          </cell>
          <cell r="W19412" t="str">
            <v>SP INT 6</v>
          </cell>
          <cell r="X19412" t="str">
            <v>SP INT 6</v>
          </cell>
        </row>
        <row r="19413">
          <cell r="B19413">
            <v>5</v>
          </cell>
          <cell r="K19413" t="str">
            <v>SALÁRIOS, ENCARGOS E BENEFÍCIOS</v>
          </cell>
          <cell r="O19413">
            <v>-1</v>
          </cell>
          <cell r="Q19413">
            <v>46143</v>
          </cell>
          <cell r="W19413" t="str">
            <v>SP INT 6</v>
          </cell>
          <cell r="X19413" t="str">
            <v>SP INT 6</v>
          </cell>
        </row>
        <row r="19414">
          <cell r="B19414">
            <v>5</v>
          </cell>
          <cell r="K19414" t="str">
            <v>SALÁRIOS, ENCARGOS E BENEFÍCIOS</v>
          </cell>
          <cell r="O19414">
            <v>-1</v>
          </cell>
          <cell r="Q19414">
            <v>46143</v>
          </cell>
          <cell r="W19414" t="str">
            <v>SP INT 6</v>
          </cell>
          <cell r="X19414" t="str">
            <v>SP INT 6</v>
          </cell>
        </row>
        <row r="19415">
          <cell r="B19415">
            <v>5</v>
          </cell>
          <cell r="K19415" t="str">
            <v>SALÁRIOS, ENCARGOS E BENEFÍCIOS</v>
          </cell>
          <cell r="O19415">
            <v>-1</v>
          </cell>
          <cell r="Q19415">
            <v>46143</v>
          </cell>
          <cell r="W19415" t="str">
            <v>SP INT 6</v>
          </cell>
          <cell r="X19415" t="str">
            <v>SP INT 6</v>
          </cell>
        </row>
        <row r="19416">
          <cell r="B19416">
            <v>5</v>
          </cell>
          <cell r="K19416" t="str">
            <v>SALÁRIOS, ENCARGOS E BENEFÍCIOS</v>
          </cell>
          <cell r="O19416">
            <v>-1</v>
          </cell>
          <cell r="Q19416">
            <v>46143</v>
          </cell>
          <cell r="W19416" t="str">
            <v>SP INT 6</v>
          </cell>
          <cell r="X19416" t="str">
            <v>SP INT 6</v>
          </cell>
        </row>
        <row r="19417">
          <cell r="B19417">
            <v>5</v>
          </cell>
          <cell r="K19417" t="str">
            <v>SALÁRIOS, ENCARGOS E BENEFÍCIOS</v>
          </cell>
          <cell r="O19417">
            <v>-1</v>
          </cell>
          <cell r="Q19417">
            <v>46143</v>
          </cell>
          <cell r="W19417" t="str">
            <v>SP INT 6</v>
          </cell>
          <cell r="X19417" t="str">
            <v>SP INT 6</v>
          </cell>
        </row>
        <row r="19418">
          <cell r="B19418">
            <v>5</v>
          </cell>
          <cell r="K19418" t="str">
            <v>SERVIÇOS</v>
          </cell>
          <cell r="O19418">
            <v>-1</v>
          </cell>
          <cell r="Q19418">
            <v>46143</v>
          </cell>
          <cell r="W19418" t="str">
            <v>SP INT 6</v>
          </cell>
          <cell r="X19418" t="str">
            <v>SP INT 6</v>
          </cell>
        </row>
        <row r="19419">
          <cell r="B19419">
            <v>5</v>
          </cell>
          <cell r="K19419" t="str">
            <v>PLR</v>
          </cell>
          <cell r="O19419">
            <v>-1</v>
          </cell>
          <cell r="Q19419">
            <v>46143</v>
          </cell>
          <cell r="W19419" t="str">
            <v>SP INT 6</v>
          </cell>
          <cell r="X19419" t="str">
            <v>SP INT 6</v>
          </cell>
        </row>
        <row r="19420">
          <cell r="B19420">
            <v>5</v>
          </cell>
          <cell r="K19420" t="str">
            <v>SALÁRIOS, ENCARGOS E BENEFÍCIOS</v>
          </cell>
          <cell r="O19420">
            <v>-1</v>
          </cell>
          <cell r="Q19420">
            <v>46143</v>
          </cell>
          <cell r="W19420" t="str">
            <v>SP INT 6</v>
          </cell>
          <cell r="X19420" t="str">
            <v>SP INT 6</v>
          </cell>
        </row>
        <row r="19421">
          <cell r="B19421">
            <v>5</v>
          </cell>
          <cell r="K19421" t="str">
            <v>SALÁRIOS, ENCARGOS E BENEFÍCIOS</v>
          </cell>
          <cell r="O19421">
            <v>-1</v>
          </cell>
          <cell r="Q19421">
            <v>46143</v>
          </cell>
          <cell r="W19421" t="str">
            <v>SP INT 6</v>
          </cell>
          <cell r="X19421" t="str">
            <v>SP INT 6</v>
          </cell>
        </row>
        <row r="19422">
          <cell r="B19422">
            <v>5</v>
          </cell>
          <cell r="K19422" t="str">
            <v>SALÁRIOS, ENCARGOS E BENEFÍCIOS</v>
          </cell>
          <cell r="O19422">
            <v>-1</v>
          </cell>
          <cell r="Q19422">
            <v>46143</v>
          </cell>
          <cell r="W19422" t="str">
            <v>SP INT 6</v>
          </cell>
          <cell r="X19422" t="str">
            <v>SP INT 6</v>
          </cell>
        </row>
        <row r="19423">
          <cell r="B19423">
            <v>5</v>
          </cell>
          <cell r="K19423" t="str">
            <v>SALÁRIOS, ENCARGOS E BENEFÍCIOS</v>
          </cell>
          <cell r="O19423">
            <v>-1</v>
          </cell>
          <cell r="Q19423">
            <v>46143</v>
          </cell>
          <cell r="W19423" t="str">
            <v>SP INT 6</v>
          </cell>
          <cell r="X19423" t="str">
            <v>SP INT 6</v>
          </cell>
        </row>
        <row r="19424">
          <cell r="B19424">
            <v>5</v>
          </cell>
          <cell r="K19424" t="str">
            <v>SALÁRIOS, ENCARGOS E BENEFÍCIOS</v>
          </cell>
          <cell r="O19424">
            <v>-1</v>
          </cell>
          <cell r="Q19424">
            <v>46143</v>
          </cell>
          <cell r="W19424" t="str">
            <v>SP INT 6</v>
          </cell>
          <cell r="X19424" t="str">
            <v>SP INT 6</v>
          </cell>
        </row>
        <row r="19425">
          <cell r="B19425">
            <v>5</v>
          </cell>
          <cell r="K19425" t="str">
            <v>SALÁRIOS, ENCARGOS E BENEFÍCIOS</v>
          </cell>
          <cell r="O19425">
            <v>-1</v>
          </cell>
          <cell r="Q19425">
            <v>46143</v>
          </cell>
          <cell r="W19425" t="str">
            <v>SP INT 6</v>
          </cell>
          <cell r="X19425" t="str">
            <v>SP INT 6</v>
          </cell>
        </row>
        <row r="19426">
          <cell r="B19426">
            <v>5</v>
          </cell>
          <cell r="K19426" t="str">
            <v>SALÁRIOS, ENCARGOS E BENEFÍCIOS</v>
          </cell>
          <cell r="O19426">
            <v>-1</v>
          </cell>
          <cell r="Q19426">
            <v>46143</v>
          </cell>
          <cell r="W19426" t="str">
            <v>SP INT 6</v>
          </cell>
          <cell r="X19426" t="str">
            <v>SP INT 6</v>
          </cell>
        </row>
        <row r="19427">
          <cell r="B19427">
            <v>5</v>
          </cell>
          <cell r="K19427" t="str">
            <v>SALÁRIOS, ENCARGOS E BENEFÍCIOS</v>
          </cell>
          <cell r="O19427">
            <v>-1</v>
          </cell>
          <cell r="Q19427">
            <v>46143</v>
          </cell>
          <cell r="W19427" t="str">
            <v>SP INT 6</v>
          </cell>
          <cell r="X19427" t="str">
            <v>SP INT 6</v>
          </cell>
        </row>
        <row r="19428">
          <cell r="B19428">
            <v>5</v>
          </cell>
          <cell r="K19428" t="str">
            <v>SALÁRIOS, ENCARGOS E BENEFÍCIOS</v>
          </cell>
          <cell r="O19428">
            <v>-1</v>
          </cell>
          <cell r="Q19428">
            <v>46143</v>
          </cell>
          <cell r="W19428" t="str">
            <v>SP INT 6</v>
          </cell>
          <cell r="X19428" t="str">
            <v>SP INT 6</v>
          </cell>
        </row>
        <row r="19429">
          <cell r="B19429">
            <v>5</v>
          </cell>
          <cell r="K19429" t="str">
            <v>SALÁRIOS, ENCARGOS E BENEFÍCIOS</v>
          </cell>
          <cell r="O19429">
            <v>-1</v>
          </cell>
          <cell r="Q19429">
            <v>46143</v>
          </cell>
          <cell r="W19429" t="str">
            <v>SP INT 6</v>
          </cell>
          <cell r="X19429" t="str">
            <v>SP INT 6</v>
          </cell>
        </row>
        <row r="19430">
          <cell r="B19430">
            <v>5</v>
          </cell>
          <cell r="K19430" t="str">
            <v>SALÁRIOS, ENCARGOS E BENEFÍCIOS</v>
          </cell>
          <cell r="O19430">
            <v>-1</v>
          </cell>
          <cell r="Q19430">
            <v>46143</v>
          </cell>
          <cell r="W19430" t="str">
            <v>SP INT 6</v>
          </cell>
          <cell r="X19430" t="str">
            <v>SP INT 6</v>
          </cell>
        </row>
        <row r="19431">
          <cell r="B19431">
            <v>5</v>
          </cell>
          <cell r="K19431" t="str">
            <v>SALÁRIOS, ENCARGOS E BENEFÍCIOS</v>
          </cell>
          <cell r="O19431">
            <v>-1</v>
          </cell>
          <cell r="Q19431">
            <v>46143</v>
          </cell>
          <cell r="W19431" t="str">
            <v>SP INT 6</v>
          </cell>
          <cell r="X19431" t="str">
            <v>SP INT 6</v>
          </cell>
        </row>
        <row r="19432">
          <cell r="B19432">
            <v>5</v>
          </cell>
          <cell r="K19432" t="str">
            <v>SALÁRIOS, ENCARGOS E BENEFÍCIOS</v>
          </cell>
          <cell r="O19432">
            <v>-1</v>
          </cell>
          <cell r="Q19432">
            <v>46143</v>
          </cell>
          <cell r="W19432" t="str">
            <v>SP INT 6</v>
          </cell>
          <cell r="X19432" t="str">
            <v>SP INT 6</v>
          </cell>
        </row>
        <row r="19433">
          <cell r="B19433">
            <v>5</v>
          </cell>
          <cell r="K19433" t="str">
            <v>SALÁRIOS, ENCARGOS E BENEFÍCIOS</v>
          </cell>
          <cell r="O19433">
            <v>-1</v>
          </cell>
          <cell r="Q19433">
            <v>46143</v>
          </cell>
          <cell r="W19433" t="str">
            <v>SP INT 6</v>
          </cell>
          <cell r="X19433" t="str">
            <v>SP INT 6</v>
          </cell>
        </row>
        <row r="19434">
          <cell r="B19434">
            <v>5</v>
          </cell>
          <cell r="K19434" t="str">
            <v>SALÁRIOS, ENCARGOS E BENEFÍCIOS</v>
          </cell>
          <cell r="O19434">
            <v>-1</v>
          </cell>
          <cell r="Q19434">
            <v>46143</v>
          </cell>
          <cell r="W19434" t="str">
            <v>SP INT 6</v>
          </cell>
          <cell r="X19434" t="str">
            <v>SP INT 6</v>
          </cell>
        </row>
        <row r="19435">
          <cell r="B19435">
            <v>5</v>
          </cell>
          <cell r="K19435" t="str">
            <v>SALÁRIOS, ENCARGOS E BENEFÍCIOS</v>
          </cell>
          <cell r="O19435">
            <v>-1</v>
          </cell>
          <cell r="Q19435">
            <v>46143</v>
          </cell>
          <cell r="W19435" t="str">
            <v>SP INT 6</v>
          </cell>
          <cell r="X19435" t="str">
            <v>SP INT 6</v>
          </cell>
        </row>
        <row r="19436">
          <cell r="B19436">
            <v>5</v>
          </cell>
          <cell r="K19436" t="str">
            <v>SALÁRIOS, ENCARGOS E BENEFÍCIOS</v>
          </cell>
          <cell r="O19436">
            <v>-1</v>
          </cell>
          <cell r="Q19436">
            <v>46143</v>
          </cell>
          <cell r="W19436" t="str">
            <v>SP INT 6</v>
          </cell>
          <cell r="X19436" t="str">
            <v>SP INT 6</v>
          </cell>
        </row>
        <row r="19437">
          <cell r="B19437">
            <v>5</v>
          </cell>
          <cell r="K19437" t="str">
            <v>PLR</v>
          </cell>
          <cell r="O19437">
            <v>-1</v>
          </cell>
          <cell r="Q19437">
            <v>46143</v>
          </cell>
          <cell r="W19437" t="str">
            <v>SP INT 6</v>
          </cell>
          <cell r="X19437" t="str">
            <v>SP INT 6</v>
          </cell>
        </row>
        <row r="19438">
          <cell r="B19438">
            <v>5</v>
          </cell>
          <cell r="K19438" t="str">
            <v>SALÁRIOS, ENCARGOS E BENEFÍCIOS</v>
          </cell>
          <cell r="O19438">
            <v>-1</v>
          </cell>
          <cell r="Q19438">
            <v>46143</v>
          </cell>
          <cell r="W19438" t="str">
            <v>SP INT 6</v>
          </cell>
          <cell r="X19438" t="str">
            <v>SP INT 6</v>
          </cell>
        </row>
        <row r="19439">
          <cell r="B19439">
            <v>5</v>
          </cell>
          <cell r="K19439" t="str">
            <v>SALÁRIOS, ENCARGOS E BENEFÍCIOS</v>
          </cell>
          <cell r="O19439">
            <v>-1</v>
          </cell>
          <cell r="Q19439">
            <v>46143</v>
          </cell>
          <cell r="W19439" t="str">
            <v>SP INT 6</v>
          </cell>
          <cell r="X19439" t="str">
            <v>SP INT 6</v>
          </cell>
        </row>
        <row r="19440">
          <cell r="B19440">
            <v>5</v>
          </cell>
          <cell r="K19440" t="str">
            <v>SALÁRIOS, ENCARGOS E BENEFÍCIOS</v>
          </cell>
          <cell r="O19440">
            <v>-1</v>
          </cell>
          <cell r="Q19440">
            <v>46143</v>
          </cell>
          <cell r="W19440" t="str">
            <v>SP INT 6</v>
          </cell>
          <cell r="X19440" t="str">
            <v>SP INT 6</v>
          </cell>
        </row>
        <row r="19441">
          <cell r="B19441">
            <v>5</v>
          </cell>
          <cell r="K19441" t="str">
            <v>SALÁRIOS, ENCARGOS E BENEFÍCIOS</v>
          </cell>
          <cell r="O19441">
            <v>-1</v>
          </cell>
          <cell r="Q19441">
            <v>46143</v>
          </cell>
          <cell r="W19441" t="str">
            <v>SP INT 6</v>
          </cell>
          <cell r="X19441" t="str">
            <v>SP INT 6</v>
          </cell>
        </row>
        <row r="19442">
          <cell r="B19442">
            <v>5</v>
          </cell>
          <cell r="K19442" t="str">
            <v>PLR</v>
          </cell>
          <cell r="O19442">
            <v>-1</v>
          </cell>
          <cell r="Q19442">
            <v>46143</v>
          </cell>
          <cell r="W19442" t="str">
            <v>SP INT 6</v>
          </cell>
          <cell r="X19442" t="str">
            <v>SP INT 6</v>
          </cell>
        </row>
        <row r="19443">
          <cell r="B19443">
            <v>5</v>
          </cell>
          <cell r="K19443" t="str">
            <v>SALÁRIOS, ENCARGOS E BENEFÍCIOS</v>
          </cell>
          <cell r="O19443">
            <v>-1</v>
          </cell>
          <cell r="Q19443">
            <v>46143</v>
          </cell>
          <cell r="W19443" t="str">
            <v>SP INT 6</v>
          </cell>
          <cell r="X19443" t="str">
            <v>SP INT 6</v>
          </cell>
        </row>
        <row r="19444">
          <cell r="B19444">
            <v>5</v>
          </cell>
          <cell r="K19444" t="str">
            <v>SALÁRIOS, ENCARGOS E BENEFÍCIOS</v>
          </cell>
          <cell r="O19444">
            <v>-1</v>
          </cell>
          <cell r="Q19444">
            <v>46143</v>
          </cell>
          <cell r="W19444" t="str">
            <v>SP INT 6</v>
          </cell>
          <cell r="X19444" t="str">
            <v>SP INT 6</v>
          </cell>
        </row>
        <row r="19445">
          <cell r="B19445">
            <v>5</v>
          </cell>
          <cell r="K19445" t="str">
            <v>SALÁRIOS, ENCARGOS E BENEFÍCIOS</v>
          </cell>
          <cell r="O19445">
            <v>-1</v>
          </cell>
          <cell r="Q19445">
            <v>46143</v>
          </cell>
          <cell r="W19445" t="str">
            <v>SP INT 6</v>
          </cell>
          <cell r="X19445" t="str">
            <v>SP INT 6</v>
          </cell>
        </row>
        <row r="19446">
          <cell r="B19446">
            <v>5</v>
          </cell>
          <cell r="K19446" t="str">
            <v>SALÁRIOS, ENCARGOS E BENEFÍCIOS</v>
          </cell>
          <cell r="O19446">
            <v>-1</v>
          </cell>
          <cell r="Q19446">
            <v>46143</v>
          </cell>
          <cell r="W19446" t="str">
            <v>SP INT 6</v>
          </cell>
          <cell r="X19446" t="str">
            <v>SP INT 6</v>
          </cell>
        </row>
        <row r="19447">
          <cell r="B19447">
            <v>5</v>
          </cell>
          <cell r="K19447" t="str">
            <v>SERVIÇOS</v>
          </cell>
          <cell r="O19447">
            <v>-1</v>
          </cell>
          <cell r="Q19447">
            <v>46143</v>
          </cell>
          <cell r="W19447" t="str">
            <v>SENSIA CP</v>
          </cell>
          <cell r="X19447" t="str">
            <v>SENSIA</v>
          </cell>
        </row>
        <row r="19448">
          <cell r="B19448">
            <v>5</v>
          </cell>
          <cell r="K19448" t="str">
            <v>PLR</v>
          </cell>
          <cell r="O19448">
            <v>-1</v>
          </cell>
          <cell r="Q19448">
            <v>46143</v>
          </cell>
          <cell r="W19448" t="str">
            <v>SENSIA CP</v>
          </cell>
          <cell r="X19448" t="str">
            <v>SENSIA</v>
          </cell>
        </row>
        <row r="19449">
          <cell r="B19449">
            <v>5</v>
          </cell>
          <cell r="K19449" t="str">
            <v>PLR</v>
          </cell>
          <cell r="O19449">
            <v>-1</v>
          </cell>
          <cell r="Q19449">
            <v>46143</v>
          </cell>
          <cell r="W19449" t="str">
            <v>SENSIA CP</v>
          </cell>
          <cell r="X19449" t="str">
            <v>SENSIA</v>
          </cell>
        </row>
        <row r="19450">
          <cell r="B19450">
            <v>5</v>
          </cell>
          <cell r="K19450" t="str">
            <v>SALÁRIOS, ENCARGOS E BENEFÍCIOS</v>
          </cell>
          <cell r="O19450">
            <v>-1</v>
          </cell>
          <cell r="Q19450">
            <v>46143</v>
          </cell>
          <cell r="W19450" t="str">
            <v>SENSIA CP</v>
          </cell>
          <cell r="X19450" t="str">
            <v>SENSIA</v>
          </cell>
        </row>
        <row r="19451">
          <cell r="B19451">
            <v>5</v>
          </cell>
          <cell r="K19451" t="str">
            <v>SALÁRIOS, ENCARGOS E BENEFÍCIOS</v>
          </cell>
          <cell r="O19451">
            <v>-1</v>
          </cell>
          <cell r="Q19451">
            <v>46143</v>
          </cell>
          <cell r="W19451" t="str">
            <v>SENSIA CP</v>
          </cell>
          <cell r="X19451" t="str">
            <v>SENSIA</v>
          </cell>
        </row>
        <row r="19452">
          <cell r="B19452">
            <v>5</v>
          </cell>
          <cell r="K19452" t="str">
            <v>SALÁRIOS, ENCARGOS E BENEFÍCIOS</v>
          </cell>
          <cell r="O19452">
            <v>-1</v>
          </cell>
          <cell r="Q19452">
            <v>46143</v>
          </cell>
          <cell r="W19452" t="str">
            <v>SENSIA CP</v>
          </cell>
          <cell r="X19452" t="str">
            <v>SENSIA</v>
          </cell>
        </row>
        <row r="19453">
          <cell r="B19453">
            <v>5</v>
          </cell>
          <cell r="K19453" t="str">
            <v>SALÁRIOS, ENCARGOS E BENEFÍCIOS</v>
          </cell>
          <cell r="O19453">
            <v>-1</v>
          </cell>
          <cell r="Q19453">
            <v>46143</v>
          </cell>
          <cell r="W19453" t="str">
            <v>SENSIA CP</v>
          </cell>
          <cell r="X19453" t="str">
            <v>SENSIA</v>
          </cell>
        </row>
        <row r="19454">
          <cell r="B19454">
            <v>5</v>
          </cell>
          <cell r="K19454" t="str">
            <v>SALÁRIOS, ENCARGOS E BENEFÍCIOS</v>
          </cell>
          <cell r="O19454">
            <v>-1</v>
          </cell>
          <cell r="Q19454">
            <v>46143</v>
          </cell>
          <cell r="W19454" t="str">
            <v>SENSIA CP</v>
          </cell>
          <cell r="X19454" t="str">
            <v>SENSIA</v>
          </cell>
        </row>
        <row r="19455">
          <cell r="B19455">
            <v>5</v>
          </cell>
          <cell r="K19455" t="str">
            <v>SERVIÇOS</v>
          </cell>
          <cell r="O19455">
            <v>-1</v>
          </cell>
          <cell r="Q19455">
            <v>46143</v>
          </cell>
          <cell r="W19455" t="str">
            <v>SENSIA CP</v>
          </cell>
          <cell r="X19455" t="str">
            <v>SENSIA</v>
          </cell>
        </row>
        <row r="19456">
          <cell r="B19456">
            <v>5</v>
          </cell>
          <cell r="K19456" t="str">
            <v>SALÁRIOS, ENCARGOS E BENEFÍCIOS</v>
          </cell>
          <cell r="O19456">
            <v>-1</v>
          </cell>
          <cell r="Q19456">
            <v>46143</v>
          </cell>
          <cell r="W19456" t="str">
            <v>SENSIA CP</v>
          </cell>
          <cell r="X19456" t="str">
            <v>SENSIA</v>
          </cell>
        </row>
        <row r="19457">
          <cell r="B19457">
            <v>5</v>
          </cell>
          <cell r="K19457" t="str">
            <v>SALÁRIOS, ENCARGOS E BENEFÍCIOS</v>
          </cell>
          <cell r="O19457">
            <v>-1</v>
          </cell>
          <cell r="Q19457">
            <v>46143</v>
          </cell>
          <cell r="W19457" t="str">
            <v>SENSIA CP</v>
          </cell>
          <cell r="X19457" t="str">
            <v>SENSIA</v>
          </cell>
        </row>
        <row r="19458">
          <cell r="B19458">
            <v>5</v>
          </cell>
          <cell r="K19458" t="str">
            <v>SALÁRIOS, ENCARGOS E BENEFÍCIOS</v>
          </cell>
          <cell r="O19458">
            <v>-1</v>
          </cell>
          <cell r="Q19458">
            <v>46143</v>
          </cell>
          <cell r="W19458" t="str">
            <v>SENSIA CP</v>
          </cell>
          <cell r="X19458" t="str">
            <v>SENSIA</v>
          </cell>
        </row>
        <row r="19459">
          <cell r="B19459">
            <v>5</v>
          </cell>
          <cell r="K19459" t="str">
            <v>SALÁRIOS, ENCARGOS E BENEFÍCIOS</v>
          </cell>
          <cell r="O19459">
            <v>-1</v>
          </cell>
          <cell r="Q19459">
            <v>46143</v>
          </cell>
          <cell r="W19459" t="str">
            <v>SENSIA RP</v>
          </cell>
          <cell r="X19459" t="str">
            <v>SENSIA</v>
          </cell>
        </row>
        <row r="19460">
          <cell r="B19460">
            <v>5</v>
          </cell>
          <cell r="K19460" t="str">
            <v>SALÁRIOS, ENCARGOS E BENEFÍCIOS</v>
          </cell>
          <cell r="O19460">
            <v>-1</v>
          </cell>
          <cell r="Q19460">
            <v>46143</v>
          </cell>
          <cell r="W19460" t="str">
            <v>SENSIA RP</v>
          </cell>
          <cell r="X19460" t="str">
            <v>SENSIA</v>
          </cell>
        </row>
        <row r="19461">
          <cell r="B19461">
            <v>5</v>
          </cell>
          <cell r="K19461" t="str">
            <v>SALÁRIOS, ENCARGOS E BENEFÍCIOS</v>
          </cell>
          <cell r="O19461">
            <v>-1</v>
          </cell>
          <cell r="Q19461">
            <v>46143</v>
          </cell>
          <cell r="W19461" t="str">
            <v>SENSIA RP</v>
          </cell>
          <cell r="X19461" t="str">
            <v>SENSIA</v>
          </cell>
        </row>
        <row r="19462">
          <cell r="B19462">
            <v>5</v>
          </cell>
          <cell r="K19462" t="str">
            <v>SALÁRIOS, ENCARGOS E BENEFÍCIOS</v>
          </cell>
          <cell r="O19462">
            <v>-1</v>
          </cell>
          <cell r="Q19462">
            <v>46143</v>
          </cell>
          <cell r="W19462" t="str">
            <v>SENSIA RP</v>
          </cell>
          <cell r="X19462" t="str">
            <v>SENSIA</v>
          </cell>
        </row>
        <row r="19463">
          <cell r="B19463">
            <v>5</v>
          </cell>
          <cell r="K19463" t="str">
            <v>SALÁRIOS, ENCARGOS E BENEFÍCIOS</v>
          </cell>
          <cell r="O19463">
            <v>-1</v>
          </cell>
          <cell r="Q19463">
            <v>46143</v>
          </cell>
          <cell r="W19463" t="str">
            <v>SENSIA RP</v>
          </cell>
          <cell r="X19463" t="str">
            <v>SENSIA</v>
          </cell>
        </row>
        <row r="19464">
          <cell r="B19464">
            <v>6</v>
          </cell>
          <cell r="K19464" t="str">
            <v>SALÁRIOS, ENCARGOS E BENEFÍCIOS</v>
          </cell>
          <cell r="O19464">
            <v>-1</v>
          </cell>
          <cell r="Q19464">
            <v>46174</v>
          </cell>
          <cell r="W19464" t="str">
            <v>SP INT 1</v>
          </cell>
          <cell r="X19464" t="str">
            <v>SP INT 1</v>
          </cell>
        </row>
        <row r="19465">
          <cell r="B19465">
            <v>6</v>
          </cell>
          <cell r="K19465" t="str">
            <v>SALÁRIOS, ENCARGOS E BENEFÍCIOS</v>
          </cell>
          <cell r="O19465">
            <v>-1</v>
          </cell>
          <cell r="Q19465">
            <v>46174</v>
          </cell>
          <cell r="W19465" t="str">
            <v>SP INT 1</v>
          </cell>
          <cell r="X19465" t="str">
            <v>SP INT 1</v>
          </cell>
        </row>
        <row r="19466">
          <cell r="B19466">
            <v>6</v>
          </cell>
          <cell r="K19466" t="str">
            <v>SALÁRIOS, ENCARGOS E BENEFÍCIOS</v>
          </cell>
          <cell r="O19466">
            <v>-1</v>
          </cell>
          <cell r="Q19466">
            <v>46174</v>
          </cell>
          <cell r="W19466" t="str">
            <v>SP INT 1</v>
          </cell>
          <cell r="X19466" t="str">
            <v>SP INT 1</v>
          </cell>
        </row>
        <row r="19467">
          <cell r="B19467">
            <v>6</v>
          </cell>
          <cell r="K19467" t="str">
            <v>SALÁRIOS, ENCARGOS E BENEFÍCIOS</v>
          </cell>
          <cell r="O19467">
            <v>-1</v>
          </cell>
          <cell r="Q19467">
            <v>46174</v>
          </cell>
          <cell r="W19467" t="str">
            <v>SP INT 1</v>
          </cell>
          <cell r="X19467" t="str">
            <v>SP INT 1</v>
          </cell>
        </row>
        <row r="19468">
          <cell r="B19468">
            <v>6</v>
          </cell>
          <cell r="K19468" t="str">
            <v>SALÁRIOS, ENCARGOS E BENEFÍCIOS</v>
          </cell>
          <cell r="O19468">
            <v>-1</v>
          </cell>
          <cell r="Q19468">
            <v>46174</v>
          </cell>
          <cell r="W19468" t="str">
            <v>SP INT 1</v>
          </cell>
          <cell r="X19468" t="str">
            <v>SP INT 1</v>
          </cell>
        </row>
        <row r="19469">
          <cell r="B19469">
            <v>6</v>
          </cell>
          <cell r="K19469" t="str">
            <v>SALÁRIOS, ENCARGOS E BENEFÍCIOS</v>
          </cell>
          <cell r="O19469">
            <v>-1</v>
          </cell>
          <cell r="Q19469">
            <v>46174</v>
          </cell>
          <cell r="W19469" t="str">
            <v>SP INT 1</v>
          </cell>
          <cell r="X19469" t="str">
            <v>SP INT 1</v>
          </cell>
        </row>
        <row r="19470">
          <cell r="B19470">
            <v>6</v>
          </cell>
          <cell r="K19470" t="str">
            <v>PLR</v>
          </cell>
          <cell r="O19470">
            <v>-1</v>
          </cell>
          <cell r="Q19470">
            <v>46174</v>
          </cell>
          <cell r="W19470" t="str">
            <v>SP INT 1</v>
          </cell>
          <cell r="X19470" t="str">
            <v>SP INT 1</v>
          </cell>
        </row>
        <row r="19471">
          <cell r="B19471">
            <v>6</v>
          </cell>
          <cell r="K19471" t="str">
            <v>SALÁRIOS, ENCARGOS E BENEFÍCIOS</v>
          </cell>
          <cell r="O19471">
            <v>-1</v>
          </cell>
          <cell r="Q19471">
            <v>46174</v>
          </cell>
          <cell r="W19471" t="str">
            <v>SP INT 1</v>
          </cell>
          <cell r="X19471" t="str">
            <v>SP INT 1</v>
          </cell>
        </row>
        <row r="19472">
          <cell r="B19472">
            <v>6</v>
          </cell>
          <cell r="K19472" t="str">
            <v>SALÁRIOS, ENCARGOS E BENEFÍCIOS</v>
          </cell>
          <cell r="O19472">
            <v>-1</v>
          </cell>
          <cell r="Q19472">
            <v>46174</v>
          </cell>
          <cell r="W19472" t="str">
            <v>SP INT 1</v>
          </cell>
          <cell r="X19472" t="str">
            <v>SP INT 1</v>
          </cell>
        </row>
        <row r="19473">
          <cell r="B19473">
            <v>6</v>
          </cell>
          <cell r="K19473" t="str">
            <v>SALÁRIOS, ENCARGOS E BENEFÍCIOS</v>
          </cell>
          <cell r="O19473">
            <v>-1</v>
          </cell>
          <cell r="Q19473">
            <v>46174</v>
          </cell>
          <cell r="W19473" t="str">
            <v>SP INT 1</v>
          </cell>
          <cell r="X19473" t="str">
            <v>SP INT 1</v>
          </cell>
        </row>
        <row r="19474">
          <cell r="B19474">
            <v>6</v>
          </cell>
          <cell r="K19474" t="str">
            <v>SALÁRIOS, ENCARGOS E BENEFÍCIOS</v>
          </cell>
          <cell r="O19474">
            <v>-1</v>
          </cell>
          <cell r="Q19474">
            <v>46174</v>
          </cell>
          <cell r="W19474" t="str">
            <v>SP INT 1</v>
          </cell>
          <cell r="X19474" t="str">
            <v>SP INT 1</v>
          </cell>
        </row>
        <row r="19475">
          <cell r="B19475">
            <v>6</v>
          </cell>
          <cell r="K19475" t="str">
            <v>SALÁRIOS, ENCARGOS E BENEFÍCIOS</v>
          </cell>
          <cell r="O19475">
            <v>-1</v>
          </cell>
          <cell r="Q19475">
            <v>46174</v>
          </cell>
          <cell r="W19475" t="str">
            <v>SP INT 1</v>
          </cell>
          <cell r="X19475" t="str">
            <v>SP INT 1</v>
          </cell>
        </row>
        <row r="19476">
          <cell r="B19476">
            <v>6</v>
          </cell>
          <cell r="K19476" t="str">
            <v>SERVIÇOS</v>
          </cell>
          <cell r="O19476">
            <v>-1</v>
          </cell>
          <cell r="Q19476">
            <v>46174</v>
          </cell>
          <cell r="W19476" t="str">
            <v>SP INT 1</v>
          </cell>
          <cell r="X19476" t="str">
            <v>SP INT 1</v>
          </cell>
        </row>
        <row r="19477">
          <cell r="B19477">
            <v>6</v>
          </cell>
          <cell r="K19477" t="str">
            <v>SERVIÇOS</v>
          </cell>
          <cell r="O19477">
            <v>-1</v>
          </cell>
          <cell r="Q19477">
            <v>46174</v>
          </cell>
          <cell r="W19477" t="str">
            <v>SP INT 1</v>
          </cell>
          <cell r="X19477" t="str">
            <v>SP INT 1</v>
          </cell>
        </row>
        <row r="19478">
          <cell r="B19478">
            <v>6</v>
          </cell>
          <cell r="K19478" t="str">
            <v>PLR</v>
          </cell>
          <cell r="O19478">
            <v>-1</v>
          </cell>
          <cell r="Q19478">
            <v>46174</v>
          </cell>
          <cell r="W19478" t="str">
            <v>SP INT 1</v>
          </cell>
          <cell r="X19478" t="str">
            <v>SP INT 1</v>
          </cell>
        </row>
        <row r="19479">
          <cell r="B19479">
            <v>6</v>
          </cell>
          <cell r="K19479" t="str">
            <v>SALÁRIOS, ENCARGOS E BENEFÍCIOS</v>
          </cell>
          <cell r="O19479">
            <v>-1</v>
          </cell>
          <cell r="Q19479">
            <v>46174</v>
          </cell>
          <cell r="W19479" t="str">
            <v>SP INT 1</v>
          </cell>
          <cell r="X19479" t="str">
            <v>SP INT 1</v>
          </cell>
        </row>
        <row r="19480">
          <cell r="B19480">
            <v>6</v>
          </cell>
          <cell r="K19480" t="str">
            <v>SALÁRIOS, ENCARGOS E BENEFÍCIOS</v>
          </cell>
          <cell r="O19480">
            <v>-1</v>
          </cell>
          <cell r="Q19480">
            <v>46174</v>
          </cell>
          <cell r="W19480" t="str">
            <v>SP INT 1</v>
          </cell>
          <cell r="X19480" t="str">
            <v>SP INT 1</v>
          </cell>
        </row>
        <row r="19481">
          <cell r="B19481">
            <v>6</v>
          </cell>
          <cell r="K19481" t="str">
            <v>SALÁRIOS, ENCARGOS E BENEFÍCIOS</v>
          </cell>
          <cell r="O19481">
            <v>-1</v>
          </cell>
          <cell r="Q19481">
            <v>46174</v>
          </cell>
          <cell r="W19481" t="str">
            <v>SP INT 1</v>
          </cell>
          <cell r="X19481" t="str">
            <v>SP INT 1</v>
          </cell>
        </row>
        <row r="19482">
          <cell r="B19482">
            <v>6</v>
          </cell>
          <cell r="K19482" t="str">
            <v>SALÁRIOS, ENCARGOS E BENEFÍCIOS</v>
          </cell>
          <cell r="O19482">
            <v>-1</v>
          </cell>
          <cell r="Q19482">
            <v>46174</v>
          </cell>
          <cell r="W19482" t="str">
            <v>SP INT 1</v>
          </cell>
          <cell r="X19482" t="str">
            <v>SP INT 1</v>
          </cell>
        </row>
        <row r="19483">
          <cell r="B19483">
            <v>6</v>
          </cell>
          <cell r="K19483" t="str">
            <v>SALÁRIOS, ENCARGOS E BENEFÍCIOS</v>
          </cell>
          <cell r="O19483">
            <v>-1</v>
          </cell>
          <cell r="Q19483">
            <v>46174</v>
          </cell>
          <cell r="W19483" t="str">
            <v>SP INT 1</v>
          </cell>
          <cell r="X19483" t="str">
            <v>SP INT 1</v>
          </cell>
        </row>
        <row r="19484">
          <cell r="B19484">
            <v>6</v>
          </cell>
          <cell r="K19484" t="str">
            <v>SALÁRIOS, ENCARGOS E BENEFÍCIOS</v>
          </cell>
          <cell r="O19484">
            <v>-1</v>
          </cell>
          <cell r="Q19484">
            <v>46174</v>
          </cell>
          <cell r="W19484" t="str">
            <v>SP INT 1</v>
          </cell>
          <cell r="X19484" t="str">
            <v>SP INT 1</v>
          </cell>
        </row>
        <row r="19485">
          <cell r="B19485">
            <v>6</v>
          </cell>
          <cell r="K19485" t="str">
            <v>SALÁRIOS, ENCARGOS E BENEFÍCIOS</v>
          </cell>
          <cell r="O19485">
            <v>-1</v>
          </cell>
          <cell r="Q19485">
            <v>46174</v>
          </cell>
          <cell r="W19485" t="str">
            <v>SP INT 1</v>
          </cell>
          <cell r="X19485" t="str">
            <v>SP INT 1</v>
          </cell>
        </row>
        <row r="19486">
          <cell r="B19486">
            <v>6</v>
          </cell>
          <cell r="K19486" t="str">
            <v>SALÁRIOS, ENCARGOS E BENEFÍCIOS</v>
          </cell>
          <cell r="O19486">
            <v>-1</v>
          </cell>
          <cell r="Q19486">
            <v>46174</v>
          </cell>
          <cell r="W19486" t="str">
            <v>SP INT 1</v>
          </cell>
          <cell r="X19486" t="str">
            <v>SP INT 1</v>
          </cell>
        </row>
        <row r="19487">
          <cell r="B19487">
            <v>6</v>
          </cell>
          <cell r="K19487" t="str">
            <v>SALÁRIOS, ENCARGOS E BENEFÍCIOS</v>
          </cell>
          <cell r="O19487">
            <v>-1</v>
          </cell>
          <cell r="Q19487">
            <v>46174</v>
          </cell>
          <cell r="W19487" t="str">
            <v>SP INT 1</v>
          </cell>
          <cell r="X19487" t="str">
            <v>SP INT 1</v>
          </cell>
        </row>
        <row r="19488">
          <cell r="B19488">
            <v>6</v>
          </cell>
          <cell r="K19488" t="str">
            <v>SALÁRIOS, ENCARGOS E BENEFÍCIOS</v>
          </cell>
          <cell r="O19488">
            <v>-1</v>
          </cell>
          <cell r="Q19488">
            <v>46174</v>
          </cell>
          <cell r="W19488" t="str">
            <v>SP INT 1</v>
          </cell>
          <cell r="X19488" t="str">
            <v>SP INT 1</v>
          </cell>
        </row>
        <row r="19489">
          <cell r="B19489">
            <v>6</v>
          </cell>
          <cell r="K19489" t="str">
            <v>SALÁRIOS, ENCARGOS E BENEFÍCIOS</v>
          </cell>
          <cell r="O19489">
            <v>-1</v>
          </cell>
          <cell r="Q19489">
            <v>46174</v>
          </cell>
          <cell r="W19489" t="str">
            <v>SP INT 1</v>
          </cell>
          <cell r="X19489" t="str">
            <v>SP INT 1</v>
          </cell>
        </row>
        <row r="19490">
          <cell r="B19490">
            <v>6</v>
          </cell>
          <cell r="K19490" t="str">
            <v>SALÁRIOS, ENCARGOS E BENEFÍCIOS</v>
          </cell>
          <cell r="O19490">
            <v>-1</v>
          </cell>
          <cell r="Q19490">
            <v>46174</v>
          </cell>
          <cell r="W19490" t="str">
            <v>SP INT 1</v>
          </cell>
          <cell r="X19490" t="str">
            <v>SP INT 1</v>
          </cell>
        </row>
        <row r="19491">
          <cell r="B19491">
            <v>6</v>
          </cell>
          <cell r="K19491" t="str">
            <v>SALÁRIOS, ENCARGOS E BENEFÍCIOS</v>
          </cell>
          <cell r="O19491">
            <v>-1</v>
          </cell>
          <cell r="Q19491">
            <v>46174</v>
          </cell>
          <cell r="W19491" t="str">
            <v>SP INT 1</v>
          </cell>
          <cell r="X19491" t="str">
            <v>SP INT 1</v>
          </cell>
        </row>
        <row r="19492">
          <cell r="B19492">
            <v>6</v>
          </cell>
          <cell r="K19492" t="str">
            <v>SALÁRIOS, ENCARGOS E BENEFÍCIOS</v>
          </cell>
          <cell r="O19492">
            <v>-1</v>
          </cell>
          <cell r="Q19492">
            <v>46174</v>
          </cell>
          <cell r="W19492" t="str">
            <v>SP INT 1</v>
          </cell>
          <cell r="X19492" t="str">
            <v>SP INT 1</v>
          </cell>
        </row>
        <row r="19493">
          <cell r="B19493">
            <v>6</v>
          </cell>
          <cell r="K19493" t="str">
            <v>SALÁRIOS, ENCARGOS E BENEFÍCIOS</v>
          </cell>
          <cell r="O19493">
            <v>-1</v>
          </cell>
          <cell r="Q19493">
            <v>46174</v>
          </cell>
          <cell r="W19493" t="str">
            <v>SP INT 1</v>
          </cell>
          <cell r="X19493" t="str">
            <v>SP INT 1</v>
          </cell>
        </row>
        <row r="19494">
          <cell r="B19494">
            <v>6</v>
          </cell>
          <cell r="K19494" t="str">
            <v>SALÁRIOS, ENCARGOS E BENEFÍCIOS</v>
          </cell>
          <cell r="O19494">
            <v>-1</v>
          </cell>
          <cell r="Q19494">
            <v>46174</v>
          </cell>
          <cell r="W19494" t="str">
            <v>SP INT 1</v>
          </cell>
          <cell r="X19494" t="str">
            <v>SP INT 1</v>
          </cell>
        </row>
        <row r="19495">
          <cell r="B19495">
            <v>6</v>
          </cell>
          <cell r="K19495" t="str">
            <v>SERVIÇOS</v>
          </cell>
          <cell r="O19495">
            <v>-1</v>
          </cell>
          <cell r="Q19495">
            <v>46174</v>
          </cell>
          <cell r="W19495" t="str">
            <v>SP INT 1</v>
          </cell>
          <cell r="X19495" t="str">
            <v>SP INT 1</v>
          </cell>
        </row>
        <row r="19496">
          <cell r="B19496">
            <v>6</v>
          </cell>
          <cell r="K19496" t="str">
            <v>SALÁRIOS, ENCARGOS E BENEFÍCIOS</v>
          </cell>
          <cell r="O19496">
            <v>-1</v>
          </cell>
          <cell r="Q19496">
            <v>46174</v>
          </cell>
          <cell r="W19496" t="str">
            <v>SP INT 1</v>
          </cell>
          <cell r="X19496" t="str">
            <v>SP INT 1</v>
          </cell>
        </row>
        <row r="19497">
          <cell r="B19497">
            <v>6</v>
          </cell>
          <cell r="K19497" t="str">
            <v>SALÁRIOS, ENCARGOS E BENEFÍCIOS</v>
          </cell>
          <cell r="O19497">
            <v>-1</v>
          </cell>
          <cell r="Q19497">
            <v>46174</v>
          </cell>
          <cell r="W19497" t="str">
            <v>SP INT 1</v>
          </cell>
          <cell r="X19497" t="str">
            <v>SP INT 1</v>
          </cell>
        </row>
        <row r="19498">
          <cell r="B19498">
            <v>6</v>
          </cell>
          <cell r="K19498" t="str">
            <v>SALÁRIOS, ENCARGOS E BENEFÍCIOS</v>
          </cell>
          <cell r="O19498">
            <v>-1</v>
          </cell>
          <cell r="Q19498">
            <v>46174</v>
          </cell>
          <cell r="W19498" t="str">
            <v>SP INT 1</v>
          </cell>
          <cell r="X19498" t="str">
            <v>SP INT 1</v>
          </cell>
        </row>
        <row r="19499">
          <cell r="B19499">
            <v>6</v>
          </cell>
          <cell r="K19499" t="str">
            <v>SALÁRIOS, ENCARGOS E BENEFÍCIOS</v>
          </cell>
          <cell r="O19499">
            <v>-1</v>
          </cell>
          <cell r="Q19499">
            <v>46174</v>
          </cell>
          <cell r="W19499" t="str">
            <v>SP INT 1</v>
          </cell>
          <cell r="X19499" t="str">
            <v>SP INT 1</v>
          </cell>
        </row>
        <row r="19500">
          <cell r="B19500">
            <v>6</v>
          </cell>
          <cell r="K19500" t="str">
            <v>SALÁRIOS, ENCARGOS E BENEFÍCIOS</v>
          </cell>
          <cell r="O19500">
            <v>-1</v>
          </cell>
          <cell r="Q19500">
            <v>46174</v>
          </cell>
          <cell r="W19500" t="str">
            <v>SP INT 1</v>
          </cell>
          <cell r="X19500" t="str">
            <v>SP INT 1</v>
          </cell>
        </row>
        <row r="19501">
          <cell r="B19501">
            <v>6</v>
          </cell>
          <cell r="K19501" t="str">
            <v>SALÁRIOS, ENCARGOS E BENEFÍCIOS</v>
          </cell>
          <cell r="O19501">
            <v>-1</v>
          </cell>
          <cell r="Q19501">
            <v>46174</v>
          </cell>
          <cell r="W19501" t="str">
            <v>SP INT 1</v>
          </cell>
          <cell r="X19501" t="str">
            <v>SP INT 1</v>
          </cell>
        </row>
        <row r="19502">
          <cell r="B19502">
            <v>6</v>
          </cell>
          <cell r="K19502" t="str">
            <v>SALÁRIOS, ENCARGOS E BENEFÍCIOS</v>
          </cell>
          <cell r="O19502">
            <v>-1</v>
          </cell>
          <cell r="Q19502">
            <v>46174</v>
          </cell>
          <cell r="W19502" t="str">
            <v>SP INT 1</v>
          </cell>
          <cell r="X19502" t="str">
            <v>SP INT 1</v>
          </cell>
        </row>
        <row r="19503">
          <cell r="B19503">
            <v>6</v>
          </cell>
          <cell r="K19503" t="str">
            <v>SALÁRIOS, ENCARGOS E BENEFÍCIOS</v>
          </cell>
          <cell r="O19503">
            <v>-1</v>
          </cell>
          <cell r="Q19503">
            <v>46174</v>
          </cell>
          <cell r="W19503" t="str">
            <v>SP INT 1</v>
          </cell>
          <cell r="X19503" t="str">
            <v>SP INT 1</v>
          </cell>
        </row>
        <row r="19504">
          <cell r="B19504">
            <v>6</v>
          </cell>
          <cell r="K19504" t="str">
            <v>SALÁRIOS, ENCARGOS E BENEFÍCIOS</v>
          </cell>
          <cell r="O19504">
            <v>-1</v>
          </cell>
          <cell r="Q19504">
            <v>46174</v>
          </cell>
          <cell r="W19504" t="str">
            <v>SP INT 1</v>
          </cell>
          <cell r="X19504" t="str">
            <v>SP INT 1</v>
          </cell>
        </row>
        <row r="19505">
          <cell r="B19505">
            <v>6</v>
          </cell>
          <cell r="K19505" t="str">
            <v>SALÁRIOS, ENCARGOS E BENEFÍCIOS</v>
          </cell>
          <cell r="O19505">
            <v>-1</v>
          </cell>
          <cell r="Q19505">
            <v>46174</v>
          </cell>
          <cell r="W19505" t="str">
            <v>SP INT 1</v>
          </cell>
          <cell r="X19505" t="str">
            <v>SP INT 1</v>
          </cell>
        </row>
        <row r="19506">
          <cell r="B19506">
            <v>6</v>
          </cell>
          <cell r="K19506" t="str">
            <v>SALÁRIOS, ENCARGOS E BENEFÍCIOS</v>
          </cell>
          <cell r="O19506">
            <v>-1</v>
          </cell>
          <cell r="Q19506">
            <v>46174</v>
          </cell>
          <cell r="W19506" t="str">
            <v>SP INT 1</v>
          </cell>
          <cell r="X19506" t="str">
            <v>SP INT 1</v>
          </cell>
        </row>
        <row r="19507">
          <cell r="B19507">
            <v>6</v>
          </cell>
          <cell r="K19507" t="str">
            <v>SALÁRIOS, ENCARGOS E BENEFÍCIOS</v>
          </cell>
          <cell r="O19507">
            <v>-1</v>
          </cell>
          <cell r="Q19507">
            <v>46174</v>
          </cell>
          <cell r="W19507" t="str">
            <v>SP INT 1</v>
          </cell>
          <cell r="X19507" t="str">
            <v>SP INT 1</v>
          </cell>
        </row>
        <row r="19508">
          <cell r="B19508">
            <v>6</v>
          </cell>
          <cell r="K19508" t="str">
            <v>SERVIÇOS</v>
          </cell>
          <cell r="O19508">
            <v>-1</v>
          </cell>
          <cell r="Q19508">
            <v>46174</v>
          </cell>
          <cell r="W19508" t="str">
            <v>SP INT 1</v>
          </cell>
          <cell r="X19508" t="str">
            <v>SP INT 1</v>
          </cell>
        </row>
        <row r="19509">
          <cell r="B19509">
            <v>6</v>
          </cell>
          <cell r="K19509" t="str">
            <v>SALÁRIOS, ENCARGOS E BENEFÍCIOS</v>
          </cell>
          <cell r="O19509">
            <v>-1</v>
          </cell>
          <cell r="Q19509">
            <v>46174</v>
          </cell>
          <cell r="W19509" t="str">
            <v>SP INT 1</v>
          </cell>
          <cell r="X19509" t="str">
            <v>SP INT 1</v>
          </cell>
        </row>
        <row r="19510">
          <cell r="B19510">
            <v>6</v>
          </cell>
          <cell r="K19510" t="str">
            <v>SALÁRIOS, ENCARGOS E BENEFÍCIOS</v>
          </cell>
          <cell r="O19510">
            <v>-1</v>
          </cell>
          <cell r="Q19510">
            <v>46174</v>
          </cell>
          <cell r="W19510" t="str">
            <v>SP INT 1</v>
          </cell>
          <cell r="X19510" t="str">
            <v>SP INT 1</v>
          </cell>
        </row>
        <row r="19511">
          <cell r="B19511">
            <v>6</v>
          </cell>
          <cell r="K19511" t="str">
            <v>SALÁRIOS, ENCARGOS E BENEFÍCIOS</v>
          </cell>
          <cell r="O19511">
            <v>-1</v>
          </cell>
          <cell r="Q19511">
            <v>46174</v>
          </cell>
          <cell r="W19511" t="str">
            <v>SP INT 1</v>
          </cell>
          <cell r="X19511" t="str">
            <v>SP INT 1</v>
          </cell>
        </row>
        <row r="19512">
          <cell r="B19512">
            <v>6</v>
          </cell>
          <cell r="K19512" t="str">
            <v>SALÁRIOS, ENCARGOS E BENEFÍCIOS</v>
          </cell>
          <cell r="O19512">
            <v>-1</v>
          </cell>
          <cell r="Q19512">
            <v>46174</v>
          </cell>
          <cell r="W19512" t="str">
            <v>SP INT 1</v>
          </cell>
          <cell r="X19512" t="str">
            <v>SP INT 1</v>
          </cell>
        </row>
        <row r="19513">
          <cell r="B19513">
            <v>6</v>
          </cell>
          <cell r="K19513" t="str">
            <v>SALÁRIOS, ENCARGOS E BENEFÍCIOS</v>
          </cell>
          <cell r="O19513">
            <v>-1</v>
          </cell>
          <cell r="Q19513">
            <v>46174</v>
          </cell>
          <cell r="W19513" t="str">
            <v>SP INT 1</v>
          </cell>
          <cell r="X19513" t="str">
            <v>SP INT 1</v>
          </cell>
        </row>
        <row r="19514">
          <cell r="B19514">
            <v>6</v>
          </cell>
          <cell r="K19514" t="str">
            <v>SALÁRIOS, ENCARGOS E BENEFÍCIOS</v>
          </cell>
          <cell r="O19514">
            <v>-1</v>
          </cell>
          <cell r="Q19514">
            <v>46174</v>
          </cell>
          <cell r="W19514" t="str">
            <v>SP INT 2</v>
          </cell>
          <cell r="X19514" t="str">
            <v>SP INT 2</v>
          </cell>
        </row>
        <row r="19515">
          <cell r="B19515">
            <v>6</v>
          </cell>
          <cell r="K19515" t="str">
            <v>SALÁRIOS, ENCARGOS E BENEFÍCIOS</v>
          </cell>
          <cell r="O19515">
            <v>-1</v>
          </cell>
          <cell r="Q19515">
            <v>46174</v>
          </cell>
          <cell r="W19515" t="str">
            <v>SP INT 2</v>
          </cell>
          <cell r="X19515" t="str">
            <v>SP INT 2</v>
          </cell>
        </row>
        <row r="19516">
          <cell r="B19516">
            <v>6</v>
          </cell>
          <cell r="K19516" t="str">
            <v>SALÁRIOS, ENCARGOS E BENEFÍCIOS</v>
          </cell>
          <cell r="O19516">
            <v>-1</v>
          </cell>
          <cell r="Q19516">
            <v>46174</v>
          </cell>
          <cell r="W19516" t="str">
            <v>SP INT 2</v>
          </cell>
          <cell r="X19516" t="str">
            <v>SP INT 2</v>
          </cell>
        </row>
        <row r="19517">
          <cell r="B19517">
            <v>6</v>
          </cell>
          <cell r="K19517" t="str">
            <v>SALÁRIOS, ENCARGOS E BENEFÍCIOS</v>
          </cell>
          <cell r="O19517">
            <v>-1</v>
          </cell>
          <cell r="Q19517">
            <v>46174</v>
          </cell>
          <cell r="W19517" t="str">
            <v>SP INT 2</v>
          </cell>
          <cell r="X19517" t="str">
            <v>SP INT 2</v>
          </cell>
        </row>
        <row r="19518">
          <cell r="B19518">
            <v>6</v>
          </cell>
          <cell r="K19518" t="str">
            <v>SALÁRIOS, ENCARGOS E BENEFÍCIOS</v>
          </cell>
          <cell r="O19518">
            <v>-1</v>
          </cell>
          <cell r="Q19518">
            <v>46174</v>
          </cell>
          <cell r="W19518" t="str">
            <v>SP INT 2</v>
          </cell>
          <cell r="X19518" t="str">
            <v>SP INT 2</v>
          </cell>
        </row>
        <row r="19519">
          <cell r="B19519">
            <v>6</v>
          </cell>
          <cell r="K19519" t="str">
            <v>SERVIÇOS</v>
          </cell>
          <cell r="O19519">
            <v>-1</v>
          </cell>
          <cell r="Q19519">
            <v>46174</v>
          </cell>
          <cell r="W19519" t="str">
            <v>SP INT 2</v>
          </cell>
          <cell r="X19519" t="str">
            <v>SP INT 2</v>
          </cell>
        </row>
        <row r="19520">
          <cell r="B19520">
            <v>6</v>
          </cell>
          <cell r="K19520" t="str">
            <v>SALÁRIOS, ENCARGOS E BENEFÍCIOS</v>
          </cell>
          <cell r="O19520">
            <v>-1</v>
          </cell>
          <cell r="Q19520">
            <v>46174</v>
          </cell>
          <cell r="W19520" t="str">
            <v>SP INT 2</v>
          </cell>
          <cell r="X19520" t="str">
            <v>SP INT 2</v>
          </cell>
        </row>
        <row r="19521">
          <cell r="B19521">
            <v>6</v>
          </cell>
          <cell r="K19521" t="str">
            <v>SALÁRIOS, ENCARGOS E BENEFÍCIOS</v>
          </cell>
          <cell r="O19521">
            <v>-1</v>
          </cell>
          <cell r="Q19521">
            <v>46174</v>
          </cell>
          <cell r="W19521" t="str">
            <v>SP INT 2</v>
          </cell>
          <cell r="X19521" t="str">
            <v>SP INT 2</v>
          </cell>
        </row>
        <row r="19522">
          <cell r="B19522">
            <v>6</v>
          </cell>
          <cell r="K19522" t="str">
            <v>SALÁRIOS, ENCARGOS E BENEFÍCIOS</v>
          </cell>
          <cell r="O19522">
            <v>-1</v>
          </cell>
          <cell r="Q19522">
            <v>46174</v>
          </cell>
          <cell r="W19522" t="str">
            <v>SP INT 2</v>
          </cell>
          <cell r="X19522" t="str">
            <v>SP INT 2</v>
          </cell>
        </row>
        <row r="19523">
          <cell r="B19523">
            <v>6</v>
          </cell>
          <cell r="K19523" t="str">
            <v>SALÁRIOS, ENCARGOS E BENEFÍCIOS</v>
          </cell>
          <cell r="O19523">
            <v>-1</v>
          </cell>
          <cell r="Q19523">
            <v>46174</v>
          </cell>
          <cell r="W19523" t="str">
            <v>SP INT 2</v>
          </cell>
          <cell r="X19523" t="str">
            <v>SP INT 2</v>
          </cell>
        </row>
        <row r="19524">
          <cell r="B19524">
            <v>6</v>
          </cell>
          <cell r="K19524" t="str">
            <v>SALÁRIOS, ENCARGOS E BENEFÍCIOS</v>
          </cell>
          <cell r="O19524">
            <v>-1</v>
          </cell>
          <cell r="Q19524">
            <v>46174</v>
          </cell>
          <cell r="W19524" t="str">
            <v>SP INT 2</v>
          </cell>
          <cell r="X19524" t="str">
            <v>SP INT 2</v>
          </cell>
        </row>
        <row r="19525">
          <cell r="B19525">
            <v>6</v>
          </cell>
          <cell r="K19525" t="str">
            <v>SALÁRIOS, ENCARGOS E BENEFÍCIOS</v>
          </cell>
          <cell r="O19525">
            <v>-1</v>
          </cell>
          <cell r="Q19525">
            <v>46174</v>
          </cell>
          <cell r="W19525" t="str">
            <v>SP INT 2</v>
          </cell>
          <cell r="X19525" t="str">
            <v>SP INT 2</v>
          </cell>
        </row>
        <row r="19526">
          <cell r="B19526">
            <v>6</v>
          </cell>
          <cell r="K19526" t="str">
            <v>SALÁRIOS, ENCARGOS E BENEFÍCIOS</v>
          </cell>
          <cell r="O19526">
            <v>-1</v>
          </cell>
          <cell r="Q19526">
            <v>46174</v>
          </cell>
          <cell r="W19526" t="str">
            <v>SP INT 2</v>
          </cell>
          <cell r="X19526" t="str">
            <v>SP INT 2</v>
          </cell>
        </row>
        <row r="19527">
          <cell r="B19527">
            <v>6</v>
          </cell>
          <cell r="K19527" t="str">
            <v>SALÁRIOS, ENCARGOS E BENEFÍCIOS</v>
          </cell>
          <cell r="O19527">
            <v>-1</v>
          </cell>
          <cell r="Q19527">
            <v>46174</v>
          </cell>
          <cell r="W19527" t="str">
            <v>SP INT 2</v>
          </cell>
          <cell r="X19527" t="str">
            <v>SP INT 2</v>
          </cell>
        </row>
        <row r="19528">
          <cell r="B19528">
            <v>6</v>
          </cell>
          <cell r="K19528" t="str">
            <v>SALÁRIOS, ENCARGOS E BENEFÍCIOS</v>
          </cell>
          <cell r="O19528">
            <v>-1</v>
          </cell>
          <cell r="Q19528">
            <v>46174</v>
          </cell>
          <cell r="W19528" t="str">
            <v>SP INT 2</v>
          </cell>
          <cell r="X19528" t="str">
            <v>SP INT 2</v>
          </cell>
        </row>
        <row r="19529">
          <cell r="B19529">
            <v>6</v>
          </cell>
          <cell r="K19529" t="str">
            <v>SALÁRIOS, ENCARGOS E BENEFÍCIOS</v>
          </cell>
          <cell r="O19529">
            <v>-1</v>
          </cell>
          <cell r="Q19529">
            <v>46174</v>
          </cell>
          <cell r="W19529" t="str">
            <v>SP INT 2</v>
          </cell>
          <cell r="X19529" t="str">
            <v>SP INT 2</v>
          </cell>
        </row>
        <row r="19530">
          <cell r="B19530">
            <v>6</v>
          </cell>
          <cell r="K19530" t="str">
            <v>SALÁRIOS, ENCARGOS E BENEFÍCIOS</v>
          </cell>
          <cell r="O19530">
            <v>-1</v>
          </cell>
          <cell r="Q19530">
            <v>46174</v>
          </cell>
          <cell r="W19530" t="str">
            <v>SP INT 2</v>
          </cell>
          <cell r="X19530" t="str">
            <v>SP INT 2</v>
          </cell>
        </row>
        <row r="19531">
          <cell r="B19531">
            <v>6</v>
          </cell>
          <cell r="K19531" t="str">
            <v>SALÁRIOS, ENCARGOS E BENEFÍCIOS</v>
          </cell>
          <cell r="O19531">
            <v>-1</v>
          </cell>
          <cell r="Q19531">
            <v>46174</v>
          </cell>
          <cell r="W19531" t="str">
            <v>SP INT 2</v>
          </cell>
          <cell r="X19531" t="str">
            <v>SP INT 2</v>
          </cell>
        </row>
        <row r="19532">
          <cell r="B19532">
            <v>6</v>
          </cell>
          <cell r="K19532" t="str">
            <v>SALÁRIOS, ENCARGOS E BENEFÍCIOS</v>
          </cell>
          <cell r="O19532">
            <v>-1</v>
          </cell>
          <cell r="Q19532">
            <v>46174</v>
          </cell>
          <cell r="W19532" t="str">
            <v>SP INT 2</v>
          </cell>
          <cell r="X19532" t="str">
            <v>SP INT 2</v>
          </cell>
        </row>
        <row r="19533">
          <cell r="B19533">
            <v>6</v>
          </cell>
          <cell r="K19533" t="str">
            <v>SALÁRIOS, ENCARGOS E BENEFÍCIOS</v>
          </cell>
          <cell r="O19533">
            <v>-1</v>
          </cell>
          <cell r="Q19533">
            <v>46174</v>
          </cell>
          <cell r="W19533" t="str">
            <v>SP INT 2</v>
          </cell>
          <cell r="X19533" t="str">
            <v>SP INT 2</v>
          </cell>
        </row>
        <row r="19534">
          <cell r="B19534">
            <v>6</v>
          </cell>
          <cell r="K19534" t="str">
            <v>SALÁRIOS, ENCARGOS E BENEFÍCIOS</v>
          </cell>
          <cell r="O19534">
            <v>-1</v>
          </cell>
          <cell r="Q19534">
            <v>46174</v>
          </cell>
          <cell r="W19534" t="str">
            <v>SP INT 2</v>
          </cell>
          <cell r="X19534" t="str">
            <v>SP INT 2</v>
          </cell>
        </row>
        <row r="19535">
          <cell r="B19535">
            <v>6</v>
          </cell>
          <cell r="K19535" t="str">
            <v>SALÁRIOS, ENCARGOS E BENEFÍCIOS</v>
          </cell>
          <cell r="O19535">
            <v>-1</v>
          </cell>
          <cell r="Q19535">
            <v>46174</v>
          </cell>
          <cell r="W19535" t="str">
            <v>SP INT 2</v>
          </cell>
          <cell r="X19535" t="str">
            <v>SP INT 2</v>
          </cell>
        </row>
        <row r="19536">
          <cell r="B19536">
            <v>6</v>
          </cell>
          <cell r="K19536" t="str">
            <v>SALÁRIOS, ENCARGOS E BENEFÍCIOS</v>
          </cell>
          <cell r="O19536">
            <v>-1</v>
          </cell>
          <cell r="Q19536">
            <v>46174</v>
          </cell>
          <cell r="W19536" t="str">
            <v>SP INT 2</v>
          </cell>
          <cell r="X19536" t="str">
            <v>SP INT 2</v>
          </cell>
        </row>
        <row r="19537">
          <cell r="B19537">
            <v>6</v>
          </cell>
          <cell r="K19537" t="str">
            <v>SERVIÇOS</v>
          </cell>
          <cell r="O19537">
            <v>-1</v>
          </cell>
          <cell r="Q19537">
            <v>46174</v>
          </cell>
          <cell r="W19537" t="str">
            <v>SP INT 2</v>
          </cell>
          <cell r="X19537" t="str">
            <v>SP INT 2</v>
          </cell>
        </row>
        <row r="19538">
          <cell r="B19538">
            <v>6</v>
          </cell>
          <cell r="K19538" t="str">
            <v>SALÁRIOS, ENCARGOS E BENEFÍCIOS</v>
          </cell>
          <cell r="O19538">
            <v>-1</v>
          </cell>
          <cell r="Q19538">
            <v>46174</v>
          </cell>
          <cell r="W19538" t="str">
            <v>SP INT 2</v>
          </cell>
          <cell r="X19538" t="str">
            <v>SP INT 2</v>
          </cell>
        </row>
        <row r="19539">
          <cell r="B19539">
            <v>6</v>
          </cell>
          <cell r="K19539" t="str">
            <v>SALÁRIOS, ENCARGOS E BENEFÍCIOS</v>
          </cell>
          <cell r="O19539">
            <v>-1</v>
          </cell>
          <cell r="Q19539">
            <v>46174</v>
          </cell>
          <cell r="W19539" t="str">
            <v>SP INT 2</v>
          </cell>
          <cell r="X19539" t="str">
            <v>SP INT 2</v>
          </cell>
        </row>
        <row r="19540">
          <cell r="B19540">
            <v>6</v>
          </cell>
          <cell r="K19540" t="str">
            <v>SALÁRIOS, ENCARGOS E BENEFÍCIOS</v>
          </cell>
          <cell r="O19540">
            <v>-1</v>
          </cell>
          <cell r="Q19540">
            <v>46174</v>
          </cell>
          <cell r="W19540" t="str">
            <v>SP INT 2</v>
          </cell>
          <cell r="X19540" t="str">
            <v>SP INT 2</v>
          </cell>
        </row>
        <row r="19541">
          <cell r="B19541">
            <v>6</v>
          </cell>
          <cell r="K19541" t="str">
            <v>SALÁRIOS, ENCARGOS E BENEFÍCIOS</v>
          </cell>
          <cell r="O19541">
            <v>-1</v>
          </cell>
          <cell r="Q19541">
            <v>46174</v>
          </cell>
          <cell r="W19541" t="str">
            <v>SP INT 2</v>
          </cell>
          <cell r="X19541" t="str">
            <v>SP INT 2</v>
          </cell>
        </row>
        <row r="19542">
          <cell r="B19542">
            <v>6</v>
          </cell>
          <cell r="K19542" t="str">
            <v>SALÁRIOS, ENCARGOS E BENEFÍCIOS</v>
          </cell>
          <cell r="O19542">
            <v>-1</v>
          </cell>
          <cell r="Q19542">
            <v>46174</v>
          </cell>
          <cell r="W19542" t="str">
            <v>SP INT 2</v>
          </cell>
          <cell r="X19542" t="str">
            <v>SP INT 2</v>
          </cell>
        </row>
        <row r="19543">
          <cell r="B19543">
            <v>6</v>
          </cell>
          <cell r="K19543" t="str">
            <v>SALÁRIOS, ENCARGOS E BENEFÍCIOS</v>
          </cell>
          <cell r="O19543">
            <v>-1</v>
          </cell>
          <cell r="Q19543">
            <v>46174</v>
          </cell>
          <cell r="W19543" t="str">
            <v>SP INT 2</v>
          </cell>
          <cell r="X19543" t="str">
            <v>SP INT 2</v>
          </cell>
        </row>
        <row r="19544">
          <cell r="B19544">
            <v>6</v>
          </cell>
          <cell r="K19544" t="str">
            <v>SERVIÇOS</v>
          </cell>
          <cell r="O19544">
            <v>-1</v>
          </cell>
          <cell r="Q19544">
            <v>46174</v>
          </cell>
          <cell r="W19544" t="str">
            <v>SP INT 3</v>
          </cell>
          <cell r="X19544" t="str">
            <v>SP INT 3</v>
          </cell>
        </row>
        <row r="19545">
          <cell r="B19545">
            <v>6</v>
          </cell>
          <cell r="K19545" t="str">
            <v>SALÁRIOS, ENCARGOS E BENEFÍCIOS</v>
          </cell>
          <cell r="O19545">
            <v>-1</v>
          </cell>
          <cell r="Q19545">
            <v>46174</v>
          </cell>
          <cell r="W19545" t="str">
            <v>SP INT 3</v>
          </cell>
          <cell r="X19545" t="str">
            <v>SP INT 3</v>
          </cell>
        </row>
        <row r="19546">
          <cell r="B19546">
            <v>6</v>
          </cell>
          <cell r="K19546" t="str">
            <v>SALÁRIOS, ENCARGOS E BENEFÍCIOS</v>
          </cell>
          <cell r="O19546">
            <v>-1</v>
          </cell>
          <cell r="Q19546">
            <v>46174</v>
          </cell>
          <cell r="W19546" t="str">
            <v>SP INT 3</v>
          </cell>
          <cell r="X19546" t="str">
            <v>SP INT 3</v>
          </cell>
        </row>
        <row r="19547">
          <cell r="B19547">
            <v>6</v>
          </cell>
          <cell r="K19547" t="str">
            <v>PLR</v>
          </cell>
          <cell r="O19547">
            <v>-1</v>
          </cell>
          <cell r="Q19547">
            <v>46174</v>
          </cell>
          <cell r="W19547" t="str">
            <v>SP INT 3</v>
          </cell>
          <cell r="X19547" t="str">
            <v>SP INT 3</v>
          </cell>
        </row>
        <row r="19548">
          <cell r="B19548">
            <v>6</v>
          </cell>
          <cell r="K19548" t="str">
            <v>SALÁRIOS, ENCARGOS E BENEFÍCIOS</v>
          </cell>
          <cell r="O19548">
            <v>-1</v>
          </cell>
          <cell r="Q19548">
            <v>46174</v>
          </cell>
          <cell r="W19548" t="str">
            <v>SP INT 3</v>
          </cell>
          <cell r="X19548" t="str">
            <v>SP INT 3</v>
          </cell>
        </row>
        <row r="19549">
          <cell r="B19549">
            <v>6</v>
          </cell>
          <cell r="K19549" t="str">
            <v>SALÁRIOS, ENCARGOS E BENEFÍCIOS</v>
          </cell>
          <cell r="O19549">
            <v>-1</v>
          </cell>
          <cell r="Q19549">
            <v>46174</v>
          </cell>
          <cell r="W19549" t="str">
            <v>SP INT 3</v>
          </cell>
          <cell r="X19549" t="str">
            <v>SP INT 3</v>
          </cell>
        </row>
        <row r="19550">
          <cell r="B19550">
            <v>6</v>
          </cell>
          <cell r="K19550" t="str">
            <v>SERVIÇOS</v>
          </cell>
          <cell r="O19550">
            <v>-1</v>
          </cell>
          <cell r="Q19550">
            <v>46174</v>
          </cell>
          <cell r="W19550" t="str">
            <v>SP INT 3</v>
          </cell>
          <cell r="X19550" t="str">
            <v>SP INT 3</v>
          </cell>
        </row>
        <row r="19551">
          <cell r="B19551">
            <v>6</v>
          </cell>
          <cell r="K19551" t="str">
            <v>SALÁRIOS, ENCARGOS E BENEFÍCIOS</v>
          </cell>
          <cell r="O19551">
            <v>-1</v>
          </cell>
          <cell r="Q19551">
            <v>46174</v>
          </cell>
          <cell r="W19551" t="str">
            <v>SP INT 3</v>
          </cell>
          <cell r="X19551" t="str">
            <v>SP INT 3</v>
          </cell>
        </row>
        <row r="19552">
          <cell r="B19552">
            <v>6</v>
          </cell>
          <cell r="K19552" t="str">
            <v>SALÁRIOS, ENCARGOS E BENEFÍCIOS</v>
          </cell>
          <cell r="O19552">
            <v>-1</v>
          </cell>
          <cell r="Q19552">
            <v>46174</v>
          </cell>
          <cell r="W19552" t="str">
            <v>SP INT 3</v>
          </cell>
          <cell r="X19552" t="str">
            <v>SP INT 3</v>
          </cell>
        </row>
        <row r="19553">
          <cell r="B19553">
            <v>6</v>
          </cell>
          <cell r="K19553" t="str">
            <v>SALÁRIOS, ENCARGOS E BENEFÍCIOS</v>
          </cell>
          <cell r="O19553">
            <v>-1</v>
          </cell>
          <cell r="Q19553">
            <v>46174</v>
          </cell>
          <cell r="W19553" t="str">
            <v>SP INT 3</v>
          </cell>
          <cell r="X19553" t="str">
            <v>SP INT 3</v>
          </cell>
        </row>
        <row r="19554">
          <cell r="B19554">
            <v>6</v>
          </cell>
          <cell r="K19554" t="str">
            <v>SALÁRIOS, ENCARGOS E BENEFÍCIOS</v>
          </cell>
          <cell r="O19554">
            <v>-1</v>
          </cell>
          <cell r="Q19554">
            <v>46174</v>
          </cell>
          <cell r="W19554" t="str">
            <v>SP INT 3</v>
          </cell>
          <cell r="X19554" t="str">
            <v>SP INT 3</v>
          </cell>
        </row>
        <row r="19555">
          <cell r="B19555">
            <v>6</v>
          </cell>
          <cell r="K19555" t="str">
            <v>PLR</v>
          </cell>
          <cell r="O19555">
            <v>-1</v>
          </cell>
          <cell r="Q19555">
            <v>46174</v>
          </cell>
          <cell r="W19555" t="str">
            <v>SP INT 3</v>
          </cell>
          <cell r="X19555" t="str">
            <v>SP INT 3</v>
          </cell>
        </row>
        <row r="19556">
          <cell r="B19556">
            <v>6</v>
          </cell>
          <cell r="K19556" t="str">
            <v>SALÁRIOS, ENCARGOS E BENEFÍCIOS</v>
          </cell>
          <cell r="O19556">
            <v>-1</v>
          </cell>
          <cell r="Q19556">
            <v>46174</v>
          </cell>
          <cell r="W19556" t="str">
            <v>SP INT 3</v>
          </cell>
          <cell r="X19556" t="str">
            <v>SP INT 3</v>
          </cell>
        </row>
        <row r="19557">
          <cell r="B19557">
            <v>6</v>
          </cell>
          <cell r="K19557" t="str">
            <v>SALÁRIOS, ENCARGOS E BENEFÍCIOS</v>
          </cell>
          <cell r="O19557">
            <v>-1</v>
          </cell>
          <cell r="Q19557">
            <v>46174</v>
          </cell>
          <cell r="W19557" t="str">
            <v>SP INT 3</v>
          </cell>
          <cell r="X19557" t="str">
            <v>SP INT 3</v>
          </cell>
        </row>
        <row r="19558">
          <cell r="B19558">
            <v>6</v>
          </cell>
          <cell r="K19558" t="str">
            <v>SALÁRIOS, ENCARGOS E BENEFÍCIOS</v>
          </cell>
          <cell r="O19558">
            <v>-1</v>
          </cell>
          <cell r="Q19558">
            <v>46174</v>
          </cell>
          <cell r="W19558" t="str">
            <v>SP INT 3</v>
          </cell>
          <cell r="X19558" t="str">
            <v>SP INT 3</v>
          </cell>
        </row>
        <row r="19559">
          <cell r="B19559">
            <v>6</v>
          </cell>
          <cell r="K19559" t="str">
            <v>SERVIÇOS</v>
          </cell>
          <cell r="O19559">
            <v>-1</v>
          </cell>
          <cell r="Q19559">
            <v>46174</v>
          </cell>
          <cell r="W19559" t="str">
            <v>SP INT 3</v>
          </cell>
          <cell r="X19559" t="str">
            <v>SP INT 3</v>
          </cell>
        </row>
        <row r="19560">
          <cell r="B19560">
            <v>6</v>
          </cell>
          <cell r="K19560" t="str">
            <v>SALÁRIOS, ENCARGOS E BENEFÍCIOS</v>
          </cell>
          <cell r="O19560">
            <v>-1</v>
          </cell>
          <cell r="Q19560">
            <v>46174</v>
          </cell>
          <cell r="W19560" t="str">
            <v>SP INT 3</v>
          </cell>
          <cell r="X19560" t="str">
            <v>SP INT 3</v>
          </cell>
        </row>
        <row r="19561">
          <cell r="B19561">
            <v>6</v>
          </cell>
          <cell r="K19561" t="str">
            <v>SALÁRIOS, ENCARGOS E BENEFÍCIOS</v>
          </cell>
          <cell r="O19561">
            <v>-1</v>
          </cell>
          <cell r="Q19561">
            <v>46174</v>
          </cell>
          <cell r="W19561" t="str">
            <v>SP INT 3</v>
          </cell>
          <cell r="X19561" t="str">
            <v>SP INT 3</v>
          </cell>
        </row>
        <row r="19562">
          <cell r="B19562">
            <v>6</v>
          </cell>
          <cell r="K19562" t="str">
            <v>SALÁRIOS, ENCARGOS E BENEFÍCIOS</v>
          </cell>
          <cell r="O19562">
            <v>-1</v>
          </cell>
          <cell r="Q19562">
            <v>46174</v>
          </cell>
          <cell r="W19562" t="str">
            <v>SP INT 3</v>
          </cell>
          <cell r="X19562" t="str">
            <v>SP INT 3</v>
          </cell>
        </row>
        <row r="19563">
          <cell r="B19563">
            <v>6</v>
          </cell>
          <cell r="K19563" t="str">
            <v>SERVIÇOS</v>
          </cell>
          <cell r="O19563">
            <v>-1</v>
          </cell>
          <cell r="Q19563">
            <v>46174</v>
          </cell>
          <cell r="W19563" t="str">
            <v>SP INT 3</v>
          </cell>
          <cell r="X19563" t="str">
            <v>SP INT 3</v>
          </cell>
        </row>
        <row r="19564">
          <cell r="B19564">
            <v>6</v>
          </cell>
          <cell r="K19564" t="str">
            <v>SALÁRIOS, ENCARGOS E BENEFÍCIOS</v>
          </cell>
          <cell r="O19564">
            <v>-1</v>
          </cell>
          <cell r="Q19564">
            <v>46174</v>
          </cell>
          <cell r="W19564" t="str">
            <v>SP INT 3</v>
          </cell>
          <cell r="X19564" t="str">
            <v>SP INT 3</v>
          </cell>
        </row>
        <row r="19565">
          <cell r="B19565">
            <v>6</v>
          </cell>
          <cell r="K19565" t="str">
            <v>SALÁRIOS, ENCARGOS E BENEFÍCIOS</v>
          </cell>
          <cell r="O19565">
            <v>-1</v>
          </cell>
          <cell r="Q19565">
            <v>46174</v>
          </cell>
          <cell r="W19565" t="str">
            <v>SP INT 3</v>
          </cell>
          <cell r="X19565" t="str">
            <v>SP INT 3</v>
          </cell>
        </row>
        <row r="19566">
          <cell r="B19566">
            <v>6</v>
          </cell>
          <cell r="K19566" t="str">
            <v>SALÁRIOS, ENCARGOS E BENEFÍCIOS</v>
          </cell>
          <cell r="O19566">
            <v>-1</v>
          </cell>
          <cell r="Q19566">
            <v>46174</v>
          </cell>
          <cell r="W19566" t="str">
            <v>SP INT 3</v>
          </cell>
          <cell r="X19566" t="str">
            <v>SP INT 3</v>
          </cell>
        </row>
        <row r="19567">
          <cell r="B19567">
            <v>6</v>
          </cell>
          <cell r="K19567" t="str">
            <v>SALÁRIOS, ENCARGOS E BENEFÍCIOS</v>
          </cell>
          <cell r="O19567">
            <v>-1</v>
          </cell>
          <cell r="Q19567">
            <v>46174</v>
          </cell>
          <cell r="W19567" t="str">
            <v>SP INT 3</v>
          </cell>
          <cell r="X19567" t="str">
            <v>SP INT 3</v>
          </cell>
        </row>
        <row r="19568">
          <cell r="B19568">
            <v>6</v>
          </cell>
          <cell r="K19568" t="str">
            <v>SERVIÇOS</v>
          </cell>
          <cell r="O19568">
            <v>-1</v>
          </cell>
          <cell r="Q19568">
            <v>46174</v>
          </cell>
          <cell r="W19568" t="str">
            <v>SP INT 3</v>
          </cell>
          <cell r="X19568" t="str">
            <v>SP INT 3</v>
          </cell>
        </row>
        <row r="19569">
          <cell r="B19569">
            <v>6</v>
          </cell>
          <cell r="K19569" t="str">
            <v>SALÁRIOS, ENCARGOS E BENEFÍCIOS</v>
          </cell>
          <cell r="O19569">
            <v>-1</v>
          </cell>
          <cell r="Q19569">
            <v>46174</v>
          </cell>
          <cell r="W19569" t="str">
            <v>SP INT 3</v>
          </cell>
          <cell r="X19569" t="str">
            <v>SP INT 3</v>
          </cell>
        </row>
        <row r="19570">
          <cell r="B19570">
            <v>6</v>
          </cell>
          <cell r="K19570" t="str">
            <v>SALÁRIOS, ENCARGOS E BENEFÍCIOS</v>
          </cell>
          <cell r="O19570">
            <v>-1</v>
          </cell>
          <cell r="Q19570">
            <v>46174</v>
          </cell>
          <cell r="W19570" t="str">
            <v>SP INT 3</v>
          </cell>
          <cell r="X19570" t="str">
            <v>SP INT 3</v>
          </cell>
        </row>
        <row r="19571">
          <cell r="B19571">
            <v>6</v>
          </cell>
          <cell r="K19571" t="str">
            <v>SERVIÇOS</v>
          </cell>
          <cell r="O19571">
            <v>-1</v>
          </cell>
          <cell r="Q19571">
            <v>46174</v>
          </cell>
          <cell r="W19571" t="str">
            <v>SP INT 3</v>
          </cell>
          <cell r="X19571" t="str">
            <v>SP INT 3</v>
          </cell>
        </row>
        <row r="19572">
          <cell r="B19572">
            <v>6</v>
          </cell>
          <cell r="K19572" t="str">
            <v>SALÁRIOS, ENCARGOS E BENEFÍCIOS</v>
          </cell>
          <cell r="O19572">
            <v>-1</v>
          </cell>
          <cell r="Q19572">
            <v>46174</v>
          </cell>
          <cell r="W19572" t="str">
            <v>SP INT 3</v>
          </cell>
          <cell r="X19572" t="str">
            <v>SP INT 3</v>
          </cell>
        </row>
        <row r="19573">
          <cell r="B19573">
            <v>6</v>
          </cell>
          <cell r="K19573" t="str">
            <v>SALÁRIOS, ENCARGOS E BENEFÍCIOS</v>
          </cell>
          <cell r="O19573">
            <v>-1</v>
          </cell>
          <cell r="Q19573">
            <v>46174</v>
          </cell>
          <cell r="W19573" t="str">
            <v>SP INT 3</v>
          </cell>
          <cell r="X19573" t="str">
            <v>SP INT 3</v>
          </cell>
        </row>
        <row r="19574">
          <cell r="B19574">
            <v>6</v>
          </cell>
          <cell r="K19574" t="str">
            <v>SALÁRIOS, ENCARGOS E BENEFÍCIOS</v>
          </cell>
          <cell r="O19574">
            <v>-1</v>
          </cell>
          <cell r="Q19574">
            <v>46174</v>
          </cell>
          <cell r="W19574" t="str">
            <v>SP INT 3</v>
          </cell>
          <cell r="X19574" t="str">
            <v>SP INT 3</v>
          </cell>
        </row>
        <row r="19575">
          <cell r="B19575">
            <v>6</v>
          </cell>
          <cell r="K19575" t="str">
            <v>SALÁRIOS, ENCARGOS E BENEFÍCIOS</v>
          </cell>
          <cell r="O19575">
            <v>-1</v>
          </cell>
          <cell r="Q19575">
            <v>46174</v>
          </cell>
          <cell r="W19575" t="str">
            <v>SP INT 3</v>
          </cell>
          <cell r="X19575" t="str">
            <v>SP INT 3</v>
          </cell>
        </row>
        <row r="19576">
          <cell r="B19576">
            <v>6</v>
          </cell>
          <cell r="K19576" t="str">
            <v>SALÁRIOS, ENCARGOS E BENEFÍCIOS</v>
          </cell>
          <cell r="O19576">
            <v>-1</v>
          </cell>
          <cell r="Q19576">
            <v>46174</v>
          </cell>
          <cell r="W19576" t="str">
            <v>SP INT 3</v>
          </cell>
          <cell r="X19576" t="str">
            <v>SP INT 3</v>
          </cell>
        </row>
        <row r="19577">
          <cell r="B19577">
            <v>6</v>
          </cell>
          <cell r="K19577" t="str">
            <v>SALÁRIOS, ENCARGOS E BENEFÍCIOS</v>
          </cell>
          <cell r="O19577">
            <v>-1</v>
          </cell>
          <cell r="Q19577">
            <v>46174</v>
          </cell>
          <cell r="W19577" t="str">
            <v>SP INT 3</v>
          </cell>
          <cell r="X19577" t="str">
            <v>SP INT 3</v>
          </cell>
        </row>
        <row r="19578">
          <cell r="B19578">
            <v>6</v>
          </cell>
          <cell r="K19578" t="str">
            <v>SALÁRIOS, ENCARGOS E BENEFÍCIOS</v>
          </cell>
          <cell r="O19578">
            <v>-1</v>
          </cell>
          <cell r="Q19578">
            <v>46174</v>
          </cell>
          <cell r="W19578" t="str">
            <v>SP INT 3</v>
          </cell>
          <cell r="X19578" t="str">
            <v>SP INT 3</v>
          </cell>
        </row>
        <row r="19579">
          <cell r="B19579">
            <v>6</v>
          </cell>
          <cell r="K19579" t="str">
            <v>SALÁRIOS, ENCARGOS E BENEFÍCIOS</v>
          </cell>
          <cell r="O19579">
            <v>-1</v>
          </cell>
          <cell r="Q19579">
            <v>46174</v>
          </cell>
          <cell r="W19579" t="str">
            <v>SP INT 3</v>
          </cell>
          <cell r="X19579" t="str">
            <v>SP INT 3</v>
          </cell>
        </row>
        <row r="19580">
          <cell r="B19580">
            <v>6</v>
          </cell>
          <cell r="K19580" t="str">
            <v>SALÁRIOS, ENCARGOS E BENEFÍCIOS</v>
          </cell>
          <cell r="O19580">
            <v>-1</v>
          </cell>
          <cell r="Q19580">
            <v>46174</v>
          </cell>
          <cell r="W19580" t="str">
            <v>SP INT 3</v>
          </cell>
          <cell r="X19580" t="str">
            <v>SP INT 3</v>
          </cell>
        </row>
        <row r="19581">
          <cell r="B19581">
            <v>6</v>
          </cell>
          <cell r="K19581" t="str">
            <v>SALÁRIOS, ENCARGOS E BENEFÍCIOS</v>
          </cell>
          <cell r="O19581">
            <v>-1</v>
          </cell>
          <cell r="Q19581">
            <v>46174</v>
          </cell>
          <cell r="W19581" t="str">
            <v>SP INT 3</v>
          </cell>
          <cell r="X19581" t="str">
            <v>SP INT 3</v>
          </cell>
        </row>
        <row r="19582">
          <cell r="B19582">
            <v>6</v>
          </cell>
          <cell r="K19582" t="str">
            <v>SALÁRIOS, ENCARGOS E BENEFÍCIOS</v>
          </cell>
          <cell r="O19582">
            <v>-1</v>
          </cell>
          <cell r="Q19582">
            <v>46174</v>
          </cell>
          <cell r="W19582" t="str">
            <v>SP INT 4</v>
          </cell>
          <cell r="X19582" t="str">
            <v>SP INT 4</v>
          </cell>
        </row>
        <row r="19583">
          <cell r="B19583">
            <v>6</v>
          </cell>
          <cell r="K19583" t="str">
            <v>SALÁRIOS, ENCARGOS E BENEFÍCIOS</v>
          </cell>
          <cell r="O19583">
            <v>-1</v>
          </cell>
          <cell r="Q19583">
            <v>46174</v>
          </cell>
          <cell r="W19583" t="str">
            <v>SP INT 4</v>
          </cell>
          <cell r="X19583" t="str">
            <v>SP INT 4</v>
          </cell>
        </row>
        <row r="19584">
          <cell r="B19584">
            <v>6</v>
          </cell>
          <cell r="K19584" t="str">
            <v>SALÁRIOS, ENCARGOS E BENEFÍCIOS</v>
          </cell>
          <cell r="O19584">
            <v>-1</v>
          </cell>
          <cell r="Q19584">
            <v>46174</v>
          </cell>
          <cell r="W19584" t="str">
            <v>SP INT 4</v>
          </cell>
          <cell r="X19584" t="str">
            <v>SP INT 4</v>
          </cell>
        </row>
        <row r="19585">
          <cell r="B19585">
            <v>6</v>
          </cell>
          <cell r="K19585" t="str">
            <v>SALÁRIOS, ENCARGOS E BENEFÍCIOS</v>
          </cell>
          <cell r="O19585">
            <v>-1</v>
          </cell>
          <cell r="Q19585">
            <v>46174</v>
          </cell>
          <cell r="W19585" t="str">
            <v>SP INT 4</v>
          </cell>
          <cell r="X19585" t="str">
            <v>SP INT 4</v>
          </cell>
        </row>
        <row r="19586">
          <cell r="B19586">
            <v>6</v>
          </cell>
          <cell r="K19586" t="str">
            <v>SALÁRIOS, ENCARGOS E BENEFÍCIOS</v>
          </cell>
          <cell r="O19586">
            <v>-1</v>
          </cell>
          <cell r="Q19586">
            <v>46174</v>
          </cell>
          <cell r="W19586" t="str">
            <v>SP INT 4</v>
          </cell>
          <cell r="X19586" t="str">
            <v>SP INT 4</v>
          </cell>
        </row>
        <row r="19587">
          <cell r="B19587">
            <v>6</v>
          </cell>
          <cell r="K19587" t="str">
            <v>SALÁRIOS, ENCARGOS E BENEFÍCIOS</v>
          </cell>
          <cell r="O19587">
            <v>-1</v>
          </cell>
          <cell r="Q19587">
            <v>46174</v>
          </cell>
          <cell r="W19587" t="str">
            <v>SP INT 4</v>
          </cell>
          <cell r="X19587" t="str">
            <v>SP INT 4</v>
          </cell>
        </row>
        <row r="19588">
          <cell r="B19588">
            <v>6</v>
          </cell>
          <cell r="K19588" t="str">
            <v>SALÁRIOS, ENCARGOS E BENEFÍCIOS</v>
          </cell>
          <cell r="O19588">
            <v>-1</v>
          </cell>
          <cell r="Q19588">
            <v>46174</v>
          </cell>
          <cell r="W19588" t="str">
            <v>SP INT 4</v>
          </cell>
          <cell r="X19588" t="str">
            <v>SP INT 4</v>
          </cell>
        </row>
        <row r="19589">
          <cell r="B19589">
            <v>6</v>
          </cell>
          <cell r="K19589" t="str">
            <v>SALÁRIOS, ENCARGOS E BENEFÍCIOS</v>
          </cell>
          <cell r="O19589">
            <v>-1</v>
          </cell>
          <cell r="Q19589">
            <v>46174</v>
          </cell>
          <cell r="W19589" t="str">
            <v>SP INT 4</v>
          </cell>
          <cell r="X19589" t="str">
            <v>SP INT 4</v>
          </cell>
        </row>
        <row r="19590">
          <cell r="B19590">
            <v>6</v>
          </cell>
          <cell r="K19590" t="str">
            <v>PLR</v>
          </cell>
          <cell r="O19590">
            <v>-1</v>
          </cell>
          <cell r="Q19590">
            <v>46174</v>
          </cell>
          <cell r="W19590" t="str">
            <v>SP INT 4</v>
          </cell>
          <cell r="X19590" t="str">
            <v>SP INT 4</v>
          </cell>
        </row>
        <row r="19591">
          <cell r="B19591">
            <v>6</v>
          </cell>
          <cell r="K19591" t="str">
            <v>SALÁRIOS, ENCARGOS E BENEFÍCIOS</v>
          </cell>
          <cell r="O19591">
            <v>-1</v>
          </cell>
          <cell r="Q19591">
            <v>46174</v>
          </cell>
          <cell r="W19591" t="str">
            <v>SP INT 4</v>
          </cell>
          <cell r="X19591" t="str">
            <v>SP INT 4</v>
          </cell>
        </row>
        <row r="19592">
          <cell r="B19592">
            <v>6</v>
          </cell>
          <cell r="K19592" t="str">
            <v>SERVIÇOS</v>
          </cell>
          <cell r="O19592">
            <v>-1</v>
          </cell>
          <cell r="Q19592">
            <v>46174</v>
          </cell>
          <cell r="W19592" t="str">
            <v>SP INT 4</v>
          </cell>
          <cell r="X19592" t="str">
            <v>SP INT 4</v>
          </cell>
        </row>
        <row r="19593">
          <cell r="B19593">
            <v>6</v>
          </cell>
          <cell r="K19593" t="str">
            <v>SALÁRIOS, ENCARGOS E BENEFÍCIOS</v>
          </cell>
          <cell r="O19593">
            <v>-1</v>
          </cell>
          <cell r="Q19593">
            <v>46174</v>
          </cell>
          <cell r="W19593" t="str">
            <v>SP INT 4</v>
          </cell>
          <cell r="X19593" t="str">
            <v>SP INT 4</v>
          </cell>
        </row>
        <row r="19594">
          <cell r="B19594">
            <v>6</v>
          </cell>
          <cell r="K19594" t="str">
            <v>SALÁRIOS, ENCARGOS E BENEFÍCIOS</v>
          </cell>
          <cell r="O19594">
            <v>-1</v>
          </cell>
          <cell r="Q19594">
            <v>46174</v>
          </cell>
          <cell r="W19594" t="str">
            <v>SP INT 4</v>
          </cell>
          <cell r="X19594" t="str">
            <v>SP INT 4</v>
          </cell>
        </row>
        <row r="19595">
          <cell r="B19595">
            <v>6</v>
          </cell>
          <cell r="K19595" t="str">
            <v>SERVIÇOS</v>
          </cell>
          <cell r="O19595">
            <v>-1</v>
          </cell>
          <cell r="Q19595">
            <v>46174</v>
          </cell>
          <cell r="W19595" t="str">
            <v>SP INT 4</v>
          </cell>
          <cell r="X19595" t="str">
            <v>SP INT 4</v>
          </cell>
        </row>
        <row r="19596">
          <cell r="B19596">
            <v>6</v>
          </cell>
          <cell r="K19596" t="str">
            <v>SALÁRIOS, ENCARGOS E BENEFÍCIOS</v>
          </cell>
          <cell r="O19596">
            <v>-1</v>
          </cell>
          <cell r="Q19596">
            <v>46174</v>
          </cell>
          <cell r="W19596" t="str">
            <v>SP INT 4</v>
          </cell>
          <cell r="X19596" t="str">
            <v>SP INT 4</v>
          </cell>
        </row>
        <row r="19597">
          <cell r="B19597">
            <v>6</v>
          </cell>
          <cell r="K19597" t="str">
            <v>SALÁRIOS, ENCARGOS E BENEFÍCIOS</v>
          </cell>
          <cell r="O19597">
            <v>-1</v>
          </cell>
          <cell r="Q19597">
            <v>46174</v>
          </cell>
          <cell r="W19597" t="str">
            <v>SP INT 4</v>
          </cell>
          <cell r="X19597" t="str">
            <v>SP INT 4</v>
          </cell>
        </row>
        <row r="19598">
          <cell r="B19598">
            <v>6</v>
          </cell>
          <cell r="K19598" t="str">
            <v>SALÁRIOS, ENCARGOS E BENEFÍCIOS</v>
          </cell>
          <cell r="O19598">
            <v>-1</v>
          </cell>
          <cell r="Q19598">
            <v>46174</v>
          </cell>
          <cell r="W19598" t="str">
            <v>SP INT 4</v>
          </cell>
          <cell r="X19598" t="str">
            <v>SP INT 4</v>
          </cell>
        </row>
        <row r="19599">
          <cell r="B19599">
            <v>6</v>
          </cell>
          <cell r="K19599" t="str">
            <v>SALÁRIOS, ENCARGOS E BENEFÍCIOS</v>
          </cell>
          <cell r="O19599">
            <v>-1</v>
          </cell>
          <cell r="Q19599">
            <v>46174</v>
          </cell>
          <cell r="W19599" t="str">
            <v>SP INT 4</v>
          </cell>
          <cell r="X19599" t="str">
            <v>SP INT 4</v>
          </cell>
        </row>
        <row r="19600">
          <cell r="B19600">
            <v>6</v>
          </cell>
          <cell r="K19600" t="str">
            <v>SALÁRIOS, ENCARGOS E BENEFÍCIOS</v>
          </cell>
          <cell r="O19600">
            <v>-1</v>
          </cell>
          <cell r="Q19600">
            <v>46174</v>
          </cell>
          <cell r="W19600" t="str">
            <v>SP INT 4</v>
          </cell>
          <cell r="X19600" t="str">
            <v>SP INT 4</v>
          </cell>
        </row>
        <row r="19601">
          <cell r="B19601">
            <v>6</v>
          </cell>
          <cell r="K19601" t="str">
            <v>SALÁRIOS, ENCARGOS E BENEFÍCIOS</v>
          </cell>
          <cell r="O19601">
            <v>-1</v>
          </cell>
          <cell r="Q19601">
            <v>46174</v>
          </cell>
          <cell r="W19601" t="str">
            <v>SP INT 4</v>
          </cell>
          <cell r="X19601" t="str">
            <v>SP INT 4</v>
          </cell>
        </row>
        <row r="19602">
          <cell r="B19602">
            <v>6</v>
          </cell>
          <cell r="K19602" t="str">
            <v>SALÁRIOS, ENCARGOS E BENEFÍCIOS</v>
          </cell>
          <cell r="O19602">
            <v>-1</v>
          </cell>
          <cell r="Q19602">
            <v>46174</v>
          </cell>
          <cell r="W19602" t="str">
            <v>SP INT 4</v>
          </cell>
          <cell r="X19602" t="str">
            <v>SP INT 4</v>
          </cell>
        </row>
        <row r="19603">
          <cell r="B19603">
            <v>6</v>
          </cell>
          <cell r="K19603" t="str">
            <v>SALÁRIOS, ENCARGOS E BENEFÍCIOS</v>
          </cell>
          <cell r="O19603">
            <v>-1</v>
          </cell>
          <cell r="Q19603">
            <v>46174</v>
          </cell>
          <cell r="W19603" t="str">
            <v>SP INT 4</v>
          </cell>
          <cell r="X19603" t="str">
            <v>SP INT 4</v>
          </cell>
        </row>
        <row r="19604">
          <cell r="B19604">
            <v>6</v>
          </cell>
          <cell r="K19604" t="str">
            <v>SALÁRIOS, ENCARGOS E BENEFÍCIOS</v>
          </cell>
          <cell r="O19604">
            <v>-1</v>
          </cell>
          <cell r="Q19604">
            <v>46174</v>
          </cell>
          <cell r="W19604" t="str">
            <v>SP INT 4</v>
          </cell>
          <cell r="X19604" t="str">
            <v>SP INT 4</v>
          </cell>
        </row>
        <row r="19605">
          <cell r="B19605">
            <v>6</v>
          </cell>
          <cell r="K19605" t="str">
            <v>SALÁRIOS, ENCARGOS E BENEFÍCIOS</v>
          </cell>
          <cell r="O19605">
            <v>-1</v>
          </cell>
          <cell r="Q19605">
            <v>46174</v>
          </cell>
          <cell r="W19605" t="str">
            <v>SP INT 4</v>
          </cell>
          <cell r="X19605" t="str">
            <v>SP INT 4</v>
          </cell>
        </row>
        <row r="19606">
          <cell r="B19606">
            <v>6</v>
          </cell>
          <cell r="K19606" t="str">
            <v>SERVIÇOS</v>
          </cell>
          <cell r="O19606">
            <v>-1</v>
          </cell>
          <cell r="Q19606">
            <v>46174</v>
          </cell>
          <cell r="W19606" t="str">
            <v>SP INT 4</v>
          </cell>
          <cell r="X19606" t="str">
            <v>SP INT 4</v>
          </cell>
        </row>
        <row r="19607">
          <cell r="B19607">
            <v>6</v>
          </cell>
          <cell r="K19607" t="str">
            <v>SERVIÇOS</v>
          </cell>
          <cell r="O19607">
            <v>-1</v>
          </cell>
          <cell r="Q19607">
            <v>46174</v>
          </cell>
          <cell r="W19607" t="str">
            <v>SP INT 4</v>
          </cell>
          <cell r="X19607" t="str">
            <v>SP INT 4</v>
          </cell>
        </row>
        <row r="19608">
          <cell r="B19608">
            <v>6</v>
          </cell>
          <cell r="K19608" t="str">
            <v>SALÁRIOS, ENCARGOS E BENEFÍCIOS</v>
          </cell>
          <cell r="O19608">
            <v>-1</v>
          </cell>
          <cell r="Q19608">
            <v>46174</v>
          </cell>
          <cell r="W19608" t="str">
            <v>SP INT 4</v>
          </cell>
          <cell r="X19608" t="str">
            <v>SP INT 4</v>
          </cell>
        </row>
        <row r="19609">
          <cell r="B19609">
            <v>6</v>
          </cell>
          <cell r="K19609" t="str">
            <v>SALÁRIOS, ENCARGOS E BENEFÍCIOS</v>
          </cell>
          <cell r="O19609">
            <v>-1</v>
          </cell>
          <cell r="Q19609">
            <v>46174</v>
          </cell>
          <cell r="W19609" t="str">
            <v>SP INT 4</v>
          </cell>
          <cell r="X19609" t="str">
            <v>SP INT 4</v>
          </cell>
        </row>
        <row r="19610">
          <cell r="B19610">
            <v>6</v>
          </cell>
          <cell r="K19610" t="str">
            <v>SALÁRIOS, ENCARGOS E BENEFÍCIOS</v>
          </cell>
          <cell r="O19610">
            <v>-1</v>
          </cell>
          <cell r="Q19610">
            <v>46174</v>
          </cell>
          <cell r="W19610" t="str">
            <v>SP INT 4</v>
          </cell>
          <cell r="X19610" t="str">
            <v>SP INT 4</v>
          </cell>
        </row>
        <row r="19611">
          <cell r="B19611">
            <v>6</v>
          </cell>
          <cell r="K19611" t="str">
            <v>SALÁRIOS, ENCARGOS E BENEFÍCIOS</v>
          </cell>
          <cell r="O19611">
            <v>-1</v>
          </cell>
          <cell r="Q19611">
            <v>46174</v>
          </cell>
          <cell r="W19611" t="str">
            <v>SP INT 4</v>
          </cell>
          <cell r="X19611" t="str">
            <v>SP INT 4</v>
          </cell>
        </row>
        <row r="19612">
          <cell r="B19612">
            <v>6</v>
          </cell>
          <cell r="K19612" t="str">
            <v>SALÁRIOS, ENCARGOS E BENEFÍCIOS</v>
          </cell>
          <cell r="O19612">
            <v>-1</v>
          </cell>
          <cell r="Q19612">
            <v>46174</v>
          </cell>
          <cell r="W19612" t="str">
            <v>SP INT 4</v>
          </cell>
          <cell r="X19612" t="str">
            <v>SP INT 4</v>
          </cell>
        </row>
        <row r="19613">
          <cell r="B19613">
            <v>6</v>
          </cell>
          <cell r="K19613" t="str">
            <v>SALÁRIOS, ENCARGOS E BENEFÍCIOS</v>
          </cell>
          <cell r="O19613">
            <v>-1</v>
          </cell>
          <cell r="Q19613">
            <v>46174</v>
          </cell>
          <cell r="W19613" t="str">
            <v>SP INT 4</v>
          </cell>
          <cell r="X19613" t="str">
            <v>SP INT 4</v>
          </cell>
        </row>
        <row r="19614">
          <cell r="B19614">
            <v>6</v>
          </cell>
          <cell r="K19614" t="str">
            <v>SALÁRIOS, ENCARGOS E BENEFÍCIOS</v>
          </cell>
          <cell r="O19614">
            <v>-1</v>
          </cell>
          <cell r="Q19614">
            <v>46174</v>
          </cell>
          <cell r="W19614" t="str">
            <v>SP INT 4</v>
          </cell>
          <cell r="X19614" t="str">
            <v>SP INT 4</v>
          </cell>
        </row>
        <row r="19615">
          <cell r="B19615">
            <v>6</v>
          </cell>
          <cell r="K19615" t="str">
            <v>SERVIÇOS</v>
          </cell>
          <cell r="O19615">
            <v>-1</v>
          </cell>
          <cell r="Q19615">
            <v>46174</v>
          </cell>
          <cell r="W19615" t="str">
            <v>SP INT 4</v>
          </cell>
          <cell r="X19615" t="str">
            <v>SP INT 4</v>
          </cell>
        </row>
        <row r="19616">
          <cell r="B19616">
            <v>6</v>
          </cell>
          <cell r="K19616" t="str">
            <v>SERVIÇOS</v>
          </cell>
          <cell r="O19616">
            <v>-1</v>
          </cell>
          <cell r="Q19616">
            <v>46174</v>
          </cell>
          <cell r="W19616" t="str">
            <v>SP INT 4</v>
          </cell>
          <cell r="X19616" t="str">
            <v>SP INT 4</v>
          </cell>
        </row>
        <row r="19617">
          <cell r="B19617">
            <v>6</v>
          </cell>
          <cell r="K19617" t="str">
            <v>SALÁRIOS, ENCARGOS E BENEFÍCIOS</v>
          </cell>
          <cell r="O19617">
            <v>-1</v>
          </cell>
          <cell r="Q19617">
            <v>46174</v>
          </cell>
          <cell r="W19617" t="str">
            <v>SP INT 4</v>
          </cell>
          <cell r="X19617" t="str">
            <v>SP INT 4</v>
          </cell>
        </row>
        <row r="19618">
          <cell r="B19618">
            <v>6</v>
          </cell>
          <cell r="K19618" t="str">
            <v>SALÁRIOS, ENCARGOS E BENEFÍCIOS</v>
          </cell>
          <cell r="O19618">
            <v>-1</v>
          </cell>
          <cell r="Q19618">
            <v>46174</v>
          </cell>
          <cell r="W19618" t="str">
            <v>SP INT 4</v>
          </cell>
          <cell r="X19618" t="str">
            <v>SP INT 4</v>
          </cell>
        </row>
        <row r="19619">
          <cell r="B19619">
            <v>6</v>
          </cell>
          <cell r="K19619" t="str">
            <v>SALÁRIOS, ENCARGOS E BENEFÍCIOS</v>
          </cell>
          <cell r="O19619">
            <v>-1</v>
          </cell>
          <cell r="Q19619">
            <v>46174</v>
          </cell>
          <cell r="W19619" t="str">
            <v>SP INT 4</v>
          </cell>
          <cell r="X19619" t="str">
            <v>SP INT 4</v>
          </cell>
        </row>
        <row r="19620">
          <cell r="B19620">
            <v>6</v>
          </cell>
          <cell r="K19620" t="str">
            <v>SALÁRIOS, ENCARGOS E BENEFÍCIOS</v>
          </cell>
          <cell r="O19620">
            <v>-1</v>
          </cell>
          <cell r="Q19620">
            <v>46174</v>
          </cell>
          <cell r="W19620" t="str">
            <v>SP INT 4</v>
          </cell>
          <cell r="X19620" t="str">
            <v>SP INT 4</v>
          </cell>
        </row>
        <row r="19621">
          <cell r="B19621">
            <v>6</v>
          </cell>
          <cell r="K19621" t="str">
            <v>SALÁRIOS, ENCARGOS E BENEFÍCIOS</v>
          </cell>
          <cell r="O19621">
            <v>-1</v>
          </cell>
          <cell r="Q19621">
            <v>46174</v>
          </cell>
          <cell r="W19621" t="str">
            <v>SP INT 4</v>
          </cell>
          <cell r="X19621" t="str">
            <v>SP INT 4</v>
          </cell>
        </row>
        <row r="19622">
          <cell r="B19622">
            <v>6</v>
          </cell>
          <cell r="K19622" t="str">
            <v>SALÁRIOS, ENCARGOS E BENEFÍCIOS</v>
          </cell>
          <cell r="O19622">
            <v>-1</v>
          </cell>
          <cell r="Q19622">
            <v>46174</v>
          </cell>
          <cell r="W19622" t="str">
            <v>SP INT 4</v>
          </cell>
          <cell r="X19622" t="str">
            <v>SP INT 4</v>
          </cell>
        </row>
        <row r="19623">
          <cell r="B19623">
            <v>6</v>
          </cell>
          <cell r="K19623" t="str">
            <v>SALÁRIOS, ENCARGOS E BENEFÍCIOS</v>
          </cell>
          <cell r="O19623">
            <v>-1</v>
          </cell>
          <cell r="Q19623">
            <v>46174</v>
          </cell>
          <cell r="W19623" t="str">
            <v>SP INT 4</v>
          </cell>
          <cell r="X19623" t="str">
            <v>SP INT 4</v>
          </cell>
        </row>
        <row r="19624">
          <cell r="B19624">
            <v>6</v>
          </cell>
          <cell r="K19624" t="str">
            <v>SALÁRIOS, ENCARGOS E BENEFÍCIOS</v>
          </cell>
          <cell r="O19624">
            <v>-1</v>
          </cell>
          <cell r="Q19624">
            <v>46174</v>
          </cell>
          <cell r="W19624" t="str">
            <v>SP INT 4</v>
          </cell>
          <cell r="X19624" t="str">
            <v>SP INT 4</v>
          </cell>
        </row>
        <row r="19625">
          <cell r="B19625">
            <v>6</v>
          </cell>
          <cell r="K19625" t="str">
            <v>SALÁRIOS, ENCARGOS E BENEFÍCIOS</v>
          </cell>
          <cell r="O19625">
            <v>-1</v>
          </cell>
          <cell r="Q19625">
            <v>46174</v>
          </cell>
          <cell r="W19625" t="str">
            <v>SP INT 4</v>
          </cell>
          <cell r="X19625" t="str">
            <v>SP INT 4</v>
          </cell>
        </row>
        <row r="19626">
          <cell r="B19626">
            <v>6</v>
          </cell>
          <cell r="K19626" t="str">
            <v>SALÁRIOS, ENCARGOS E BENEFÍCIOS</v>
          </cell>
          <cell r="O19626">
            <v>-1</v>
          </cell>
          <cell r="Q19626">
            <v>46174</v>
          </cell>
          <cell r="W19626" t="str">
            <v>SP INT 4</v>
          </cell>
          <cell r="X19626" t="str">
            <v>SP INT 4</v>
          </cell>
        </row>
        <row r="19627">
          <cell r="B19627">
            <v>6</v>
          </cell>
          <cell r="K19627" t="str">
            <v>SALÁRIOS, ENCARGOS E BENEFÍCIOS</v>
          </cell>
          <cell r="O19627">
            <v>-1</v>
          </cell>
          <cell r="Q19627">
            <v>46174</v>
          </cell>
          <cell r="W19627" t="str">
            <v>SP INT 4</v>
          </cell>
          <cell r="X19627" t="str">
            <v>SP INT 4</v>
          </cell>
        </row>
        <row r="19628">
          <cell r="B19628">
            <v>6</v>
          </cell>
          <cell r="K19628" t="str">
            <v>SALÁRIOS, ENCARGOS E BENEFÍCIOS</v>
          </cell>
          <cell r="O19628">
            <v>-1</v>
          </cell>
          <cell r="Q19628">
            <v>46174</v>
          </cell>
          <cell r="W19628" t="str">
            <v>SP INT 4</v>
          </cell>
          <cell r="X19628" t="str">
            <v>SP INT 4</v>
          </cell>
        </row>
        <row r="19629">
          <cell r="B19629">
            <v>6</v>
          </cell>
          <cell r="K19629" t="str">
            <v>SALÁRIOS, ENCARGOS E BENEFÍCIOS</v>
          </cell>
          <cell r="O19629">
            <v>-1</v>
          </cell>
          <cell r="Q19629">
            <v>46174</v>
          </cell>
          <cell r="W19629" t="str">
            <v>SP INT 4</v>
          </cell>
          <cell r="X19629" t="str">
            <v>SP INT 4</v>
          </cell>
        </row>
        <row r="19630">
          <cell r="B19630">
            <v>6</v>
          </cell>
          <cell r="K19630" t="str">
            <v>SALÁRIOS, ENCARGOS E BENEFÍCIOS</v>
          </cell>
          <cell r="O19630">
            <v>-1</v>
          </cell>
          <cell r="Q19630">
            <v>46174</v>
          </cell>
          <cell r="W19630" t="str">
            <v>SP INT 4</v>
          </cell>
          <cell r="X19630" t="str">
            <v>SP INT 4</v>
          </cell>
        </row>
        <row r="19631">
          <cell r="B19631">
            <v>6</v>
          </cell>
          <cell r="K19631" t="str">
            <v>SALÁRIOS, ENCARGOS E BENEFÍCIOS</v>
          </cell>
          <cell r="O19631">
            <v>-1</v>
          </cell>
          <cell r="Q19631">
            <v>46174</v>
          </cell>
          <cell r="W19631" t="str">
            <v>SP INT 5</v>
          </cell>
          <cell r="X19631" t="str">
            <v>SP INT 5</v>
          </cell>
        </row>
        <row r="19632">
          <cell r="B19632">
            <v>6</v>
          </cell>
          <cell r="K19632" t="str">
            <v>SALÁRIOS, ENCARGOS E BENEFÍCIOS</v>
          </cell>
          <cell r="O19632">
            <v>-1</v>
          </cell>
          <cell r="Q19632">
            <v>46174</v>
          </cell>
          <cell r="W19632" t="str">
            <v>SP INT 5</v>
          </cell>
          <cell r="X19632" t="str">
            <v>SP INT 5</v>
          </cell>
        </row>
        <row r="19633">
          <cell r="B19633">
            <v>6</v>
          </cell>
          <cell r="K19633" t="str">
            <v>SALÁRIOS, ENCARGOS E BENEFÍCIOS</v>
          </cell>
          <cell r="O19633">
            <v>-1</v>
          </cell>
          <cell r="Q19633">
            <v>46174</v>
          </cell>
          <cell r="W19633" t="str">
            <v>SP INT 5</v>
          </cell>
          <cell r="X19633" t="str">
            <v>SP INT 5</v>
          </cell>
        </row>
        <row r="19634">
          <cell r="B19634">
            <v>6</v>
          </cell>
          <cell r="K19634" t="str">
            <v>SALÁRIOS, ENCARGOS E BENEFÍCIOS</v>
          </cell>
          <cell r="O19634">
            <v>-1</v>
          </cell>
          <cell r="Q19634">
            <v>46174</v>
          </cell>
          <cell r="W19634" t="str">
            <v>SP INT 5</v>
          </cell>
          <cell r="X19634" t="str">
            <v>SP INT 5</v>
          </cell>
        </row>
        <row r="19635">
          <cell r="B19635">
            <v>6</v>
          </cell>
          <cell r="K19635" t="str">
            <v>SALÁRIOS, ENCARGOS E BENEFÍCIOS</v>
          </cell>
          <cell r="O19635">
            <v>-1</v>
          </cell>
          <cell r="Q19635">
            <v>46174</v>
          </cell>
          <cell r="W19635" t="str">
            <v>SP INT 5</v>
          </cell>
          <cell r="X19635" t="str">
            <v>SP INT 5</v>
          </cell>
        </row>
        <row r="19636">
          <cell r="B19636">
            <v>6</v>
          </cell>
          <cell r="K19636" t="str">
            <v>SALÁRIOS, ENCARGOS E BENEFÍCIOS</v>
          </cell>
          <cell r="O19636">
            <v>-1</v>
          </cell>
          <cell r="Q19636">
            <v>46174</v>
          </cell>
          <cell r="W19636" t="str">
            <v>SP INT 5</v>
          </cell>
          <cell r="X19636" t="str">
            <v>SP INT 5</v>
          </cell>
        </row>
        <row r="19637">
          <cell r="B19637">
            <v>6</v>
          </cell>
          <cell r="K19637" t="str">
            <v>SALÁRIOS, ENCARGOS E BENEFÍCIOS</v>
          </cell>
          <cell r="O19637">
            <v>-1</v>
          </cell>
          <cell r="Q19637">
            <v>46174</v>
          </cell>
          <cell r="W19637" t="str">
            <v>SP INT 5</v>
          </cell>
          <cell r="X19637" t="str">
            <v>SP INT 5</v>
          </cell>
        </row>
        <row r="19638">
          <cell r="B19638">
            <v>6</v>
          </cell>
          <cell r="K19638" t="str">
            <v>SALÁRIOS, ENCARGOS E BENEFÍCIOS</v>
          </cell>
          <cell r="O19638">
            <v>-1</v>
          </cell>
          <cell r="Q19638">
            <v>46174</v>
          </cell>
          <cell r="W19638" t="str">
            <v>SP INT 5</v>
          </cell>
          <cell r="X19638" t="str">
            <v>SP INT 5</v>
          </cell>
        </row>
        <row r="19639">
          <cell r="B19639">
            <v>6</v>
          </cell>
          <cell r="K19639" t="str">
            <v>SALÁRIOS, ENCARGOS E BENEFÍCIOS</v>
          </cell>
          <cell r="O19639">
            <v>-1</v>
          </cell>
          <cell r="Q19639">
            <v>46174</v>
          </cell>
          <cell r="W19639" t="str">
            <v>SP INT 5</v>
          </cell>
          <cell r="X19639" t="str">
            <v>SP INT 5</v>
          </cell>
        </row>
        <row r="19640">
          <cell r="B19640">
            <v>6</v>
          </cell>
          <cell r="K19640" t="str">
            <v>SALÁRIOS, ENCARGOS E BENEFÍCIOS</v>
          </cell>
          <cell r="O19640">
            <v>-1</v>
          </cell>
          <cell r="Q19640">
            <v>46174</v>
          </cell>
          <cell r="W19640" t="str">
            <v>SP INT 5</v>
          </cell>
          <cell r="X19640" t="str">
            <v>SP INT 5</v>
          </cell>
        </row>
        <row r="19641">
          <cell r="B19641">
            <v>6</v>
          </cell>
          <cell r="K19641" t="str">
            <v>SALÁRIOS, ENCARGOS E BENEFÍCIOS</v>
          </cell>
          <cell r="O19641">
            <v>-1</v>
          </cell>
          <cell r="Q19641">
            <v>46174</v>
          </cell>
          <cell r="W19641" t="str">
            <v>SP INT 5</v>
          </cell>
          <cell r="X19641" t="str">
            <v>SP INT 5</v>
          </cell>
        </row>
        <row r="19642">
          <cell r="B19642">
            <v>6</v>
          </cell>
          <cell r="K19642" t="str">
            <v>SALÁRIOS, ENCARGOS E BENEFÍCIOS</v>
          </cell>
          <cell r="O19642">
            <v>-1</v>
          </cell>
          <cell r="Q19642">
            <v>46174</v>
          </cell>
          <cell r="W19642" t="str">
            <v>SP INT 5</v>
          </cell>
          <cell r="X19642" t="str">
            <v>SP INT 5</v>
          </cell>
        </row>
        <row r="19643">
          <cell r="B19643">
            <v>6</v>
          </cell>
          <cell r="K19643" t="str">
            <v>SALÁRIOS, ENCARGOS E BENEFÍCIOS</v>
          </cell>
          <cell r="O19643">
            <v>-1</v>
          </cell>
          <cell r="Q19643">
            <v>46174</v>
          </cell>
          <cell r="W19643" t="str">
            <v>SP INT 5</v>
          </cell>
          <cell r="X19643" t="str">
            <v>SP INT 5</v>
          </cell>
        </row>
        <row r="19644">
          <cell r="B19644">
            <v>6</v>
          </cell>
          <cell r="K19644" t="str">
            <v>SALÁRIOS, ENCARGOS E BENEFÍCIOS</v>
          </cell>
          <cell r="O19644">
            <v>-1</v>
          </cell>
          <cell r="Q19644">
            <v>46174</v>
          </cell>
          <cell r="W19644" t="str">
            <v>SP INT 5</v>
          </cell>
          <cell r="X19644" t="str">
            <v>SP INT 5</v>
          </cell>
        </row>
        <row r="19645">
          <cell r="B19645">
            <v>6</v>
          </cell>
          <cell r="K19645" t="str">
            <v>SALÁRIOS, ENCARGOS E BENEFÍCIOS</v>
          </cell>
          <cell r="O19645">
            <v>-1</v>
          </cell>
          <cell r="Q19645">
            <v>46174</v>
          </cell>
          <cell r="W19645" t="str">
            <v>SP INT 5</v>
          </cell>
          <cell r="X19645" t="str">
            <v>SP INT 5</v>
          </cell>
        </row>
        <row r="19646">
          <cell r="B19646">
            <v>6</v>
          </cell>
          <cell r="K19646" t="str">
            <v>SERVIÇOS</v>
          </cell>
          <cell r="O19646">
            <v>-1</v>
          </cell>
          <cell r="Q19646">
            <v>46174</v>
          </cell>
          <cell r="W19646" t="str">
            <v>SP INT 5</v>
          </cell>
          <cell r="X19646" t="str">
            <v>SP INT 5</v>
          </cell>
        </row>
        <row r="19647">
          <cell r="B19647">
            <v>6</v>
          </cell>
          <cell r="K19647" t="str">
            <v>SALÁRIOS, ENCARGOS E BENEFÍCIOS</v>
          </cell>
          <cell r="O19647">
            <v>-1</v>
          </cell>
          <cell r="Q19647">
            <v>46174</v>
          </cell>
          <cell r="W19647" t="str">
            <v>SP INT 5</v>
          </cell>
          <cell r="X19647" t="str">
            <v>SP INT 5</v>
          </cell>
        </row>
        <row r="19648">
          <cell r="B19648">
            <v>6</v>
          </cell>
          <cell r="K19648" t="str">
            <v>SALÁRIOS, ENCARGOS E BENEFÍCIOS</v>
          </cell>
          <cell r="O19648">
            <v>-1</v>
          </cell>
          <cell r="Q19648">
            <v>46174</v>
          </cell>
          <cell r="W19648" t="str">
            <v>SP INT 5</v>
          </cell>
          <cell r="X19648" t="str">
            <v>SP INT 5</v>
          </cell>
        </row>
        <row r="19649">
          <cell r="B19649">
            <v>6</v>
          </cell>
          <cell r="K19649" t="str">
            <v>SERVIÇOS</v>
          </cell>
          <cell r="O19649">
            <v>-1</v>
          </cell>
          <cell r="Q19649">
            <v>46174</v>
          </cell>
          <cell r="W19649" t="str">
            <v>SP INT 6</v>
          </cell>
          <cell r="X19649" t="str">
            <v>SP INT 6</v>
          </cell>
        </row>
        <row r="19650">
          <cell r="B19650">
            <v>6</v>
          </cell>
          <cell r="K19650" t="str">
            <v>SALÁRIOS, ENCARGOS E BENEFÍCIOS</v>
          </cell>
          <cell r="O19650">
            <v>-1</v>
          </cell>
          <cell r="Q19650">
            <v>46174</v>
          </cell>
          <cell r="W19650" t="str">
            <v>SP INT 6</v>
          </cell>
          <cell r="X19650" t="str">
            <v>SP INT 6</v>
          </cell>
        </row>
        <row r="19651">
          <cell r="B19651">
            <v>6</v>
          </cell>
          <cell r="K19651" t="str">
            <v>SALÁRIOS, ENCARGOS E BENEFÍCIOS</v>
          </cell>
          <cell r="O19651">
            <v>-1</v>
          </cell>
          <cell r="Q19651">
            <v>46174</v>
          </cell>
          <cell r="W19651" t="str">
            <v>SP INT 6</v>
          </cell>
          <cell r="X19651" t="str">
            <v>SP INT 6</v>
          </cell>
        </row>
        <row r="19652">
          <cell r="B19652">
            <v>6</v>
          </cell>
          <cell r="K19652" t="str">
            <v>SALÁRIOS, ENCARGOS E BENEFÍCIOS</v>
          </cell>
          <cell r="O19652">
            <v>-1</v>
          </cell>
          <cell r="Q19652">
            <v>46174</v>
          </cell>
          <cell r="W19652" t="str">
            <v>SP INT 6</v>
          </cell>
          <cell r="X19652" t="str">
            <v>SP INT 6</v>
          </cell>
        </row>
        <row r="19653">
          <cell r="B19653">
            <v>6</v>
          </cell>
          <cell r="K19653" t="str">
            <v>SALÁRIOS, ENCARGOS E BENEFÍCIOS</v>
          </cell>
          <cell r="O19653">
            <v>-1</v>
          </cell>
          <cell r="Q19653">
            <v>46174</v>
          </cell>
          <cell r="W19653" t="str">
            <v>SP INT 6</v>
          </cell>
          <cell r="X19653" t="str">
            <v>SP INT 6</v>
          </cell>
        </row>
        <row r="19654">
          <cell r="B19654">
            <v>6</v>
          </cell>
          <cell r="K19654" t="str">
            <v>SALÁRIOS, ENCARGOS E BENEFÍCIOS</v>
          </cell>
          <cell r="O19654">
            <v>-1</v>
          </cell>
          <cell r="Q19654">
            <v>46174</v>
          </cell>
          <cell r="W19654" t="str">
            <v>SP INT 6</v>
          </cell>
          <cell r="X19654" t="str">
            <v>SP INT 6</v>
          </cell>
        </row>
        <row r="19655">
          <cell r="B19655">
            <v>6</v>
          </cell>
          <cell r="K19655" t="str">
            <v>SALÁRIOS, ENCARGOS E BENEFÍCIOS</v>
          </cell>
          <cell r="O19655">
            <v>-1</v>
          </cell>
          <cell r="Q19655">
            <v>46174</v>
          </cell>
          <cell r="W19655" t="str">
            <v>SP INT 6</v>
          </cell>
          <cell r="X19655" t="str">
            <v>SP INT 6</v>
          </cell>
        </row>
        <row r="19656">
          <cell r="B19656">
            <v>6</v>
          </cell>
          <cell r="K19656" t="str">
            <v>SALÁRIOS, ENCARGOS E BENEFÍCIOS</v>
          </cell>
          <cell r="O19656">
            <v>-1</v>
          </cell>
          <cell r="Q19656">
            <v>46174</v>
          </cell>
          <cell r="W19656" t="str">
            <v>SP INT 6</v>
          </cell>
          <cell r="X19656" t="str">
            <v>SP INT 6</v>
          </cell>
        </row>
        <row r="19657">
          <cell r="B19657">
            <v>6</v>
          </cell>
          <cell r="K19657" t="str">
            <v>SALÁRIOS, ENCARGOS E BENEFÍCIOS</v>
          </cell>
          <cell r="O19657">
            <v>-1</v>
          </cell>
          <cell r="Q19657">
            <v>46174</v>
          </cell>
          <cell r="W19657" t="str">
            <v>SP INT 6</v>
          </cell>
          <cell r="X19657" t="str">
            <v>SP INT 6</v>
          </cell>
        </row>
        <row r="19658">
          <cell r="B19658">
            <v>6</v>
          </cell>
          <cell r="K19658" t="str">
            <v>SALÁRIOS, ENCARGOS E BENEFÍCIOS</v>
          </cell>
          <cell r="O19658">
            <v>-1</v>
          </cell>
          <cell r="Q19658">
            <v>46174</v>
          </cell>
          <cell r="W19658" t="str">
            <v>SP INT 6</v>
          </cell>
          <cell r="X19658" t="str">
            <v>SP INT 6</v>
          </cell>
        </row>
        <row r="19659">
          <cell r="B19659">
            <v>6</v>
          </cell>
          <cell r="K19659" t="str">
            <v>SERVIÇOS</v>
          </cell>
          <cell r="O19659">
            <v>-1</v>
          </cell>
          <cell r="Q19659">
            <v>46174</v>
          </cell>
          <cell r="W19659" t="str">
            <v>SP INT 6</v>
          </cell>
          <cell r="X19659" t="str">
            <v>SP INT 6</v>
          </cell>
        </row>
        <row r="19660">
          <cell r="B19660">
            <v>6</v>
          </cell>
          <cell r="K19660" t="str">
            <v>SALÁRIOS, ENCARGOS E BENEFÍCIOS</v>
          </cell>
          <cell r="O19660">
            <v>-1</v>
          </cell>
          <cell r="Q19660">
            <v>46174</v>
          </cell>
          <cell r="W19660" t="str">
            <v>SP INT 6</v>
          </cell>
          <cell r="X19660" t="str">
            <v>SP INT 6</v>
          </cell>
        </row>
        <row r="19661">
          <cell r="B19661">
            <v>6</v>
          </cell>
          <cell r="K19661" t="str">
            <v>SERVIÇOS</v>
          </cell>
          <cell r="O19661">
            <v>-1</v>
          </cell>
          <cell r="Q19661">
            <v>46174</v>
          </cell>
          <cell r="W19661" t="str">
            <v>SP INT 6</v>
          </cell>
          <cell r="X19661" t="str">
            <v>SP INT 6</v>
          </cell>
        </row>
        <row r="19662">
          <cell r="B19662">
            <v>6</v>
          </cell>
          <cell r="K19662" t="str">
            <v>SALÁRIOS, ENCARGOS E BENEFÍCIOS</v>
          </cell>
          <cell r="O19662">
            <v>-1</v>
          </cell>
          <cell r="Q19662">
            <v>46174</v>
          </cell>
          <cell r="W19662" t="str">
            <v>SP INT 6</v>
          </cell>
          <cell r="X19662" t="str">
            <v>SP INT 6</v>
          </cell>
        </row>
        <row r="19663">
          <cell r="B19663">
            <v>6</v>
          </cell>
          <cell r="K19663" t="str">
            <v>SALÁRIOS, ENCARGOS E BENEFÍCIOS</v>
          </cell>
          <cell r="O19663">
            <v>-1</v>
          </cell>
          <cell r="Q19663">
            <v>46174</v>
          </cell>
          <cell r="W19663" t="str">
            <v>SP INT 6</v>
          </cell>
          <cell r="X19663" t="str">
            <v>SP INT 6</v>
          </cell>
        </row>
        <row r="19664">
          <cell r="B19664">
            <v>6</v>
          </cell>
          <cell r="K19664" t="str">
            <v>SALÁRIOS, ENCARGOS E BENEFÍCIOS</v>
          </cell>
          <cell r="O19664">
            <v>-1</v>
          </cell>
          <cell r="Q19664">
            <v>46174</v>
          </cell>
          <cell r="W19664" t="str">
            <v>SP INT 6</v>
          </cell>
          <cell r="X19664" t="str">
            <v>SP INT 6</v>
          </cell>
        </row>
        <row r="19665">
          <cell r="B19665">
            <v>6</v>
          </cell>
          <cell r="K19665" t="str">
            <v>SALÁRIOS, ENCARGOS E BENEFÍCIOS</v>
          </cell>
          <cell r="O19665">
            <v>-1</v>
          </cell>
          <cell r="Q19665">
            <v>46174</v>
          </cell>
          <cell r="W19665" t="str">
            <v>SP INT 6</v>
          </cell>
          <cell r="X19665" t="str">
            <v>SP INT 6</v>
          </cell>
        </row>
        <row r="19666">
          <cell r="B19666">
            <v>6</v>
          </cell>
          <cell r="K19666" t="str">
            <v>SALÁRIOS, ENCARGOS E BENEFÍCIOS</v>
          </cell>
          <cell r="O19666">
            <v>-1</v>
          </cell>
          <cell r="Q19666">
            <v>46174</v>
          </cell>
          <cell r="W19666" t="str">
            <v>SP INT 6</v>
          </cell>
          <cell r="X19666" t="str">
            <v>SP INT 6</v>
          </cell>
        </row>
        <row r="19667">
          <cell r="B19667">
            <v>6</v>
          </cell>
          <cell r="K19667" t="str">
            <v>SALÁRIOS, ENCARGOS E BENEFÍCIOS</v>
          </cell>
          <cell r="O19667">
            <v>-1</v>
          </cell>
          <cell r="Q19667">
            <v>46174</v>
          </cell>
          <cell r="W19667" t="str">
            <v>SP INT 6</v>
          </cell>
          <cell r="X19667" t="str">
            <v>SP INT 6</v>
          </cell>
        </row>
        <row r="19668">
          <cell r="B19668">
            <v>6</v>
          </cell>
          <cell r="K19668" t="str">
            <v>SALÁRIOS, ENCARGOS E BENEFÍCIOS</v>
          </cell>
          <cell r="O19668">
            <v>-1</v>
          </cell>
          <cell r="Q19668">
            <v>46174</v>
          </cell>
          <cell r="W19668" t="str">
            <v>SP INT 6</v>
          </cell>
          <cell r="X19668" t="str">
            <v>SP INT 6</v>
          </cell>
        </row>
        <row r="19669">
          <cell r="B19669">
            <v>6</v>
          </cell>
          <cell r="K19669" t="str">
            <v>SALÁRIOS, ENCARGOS E BENEFÍCIOS</v>
          </cell>
          <cell r="O19669">
            <v>-1</v>
          </cell>
          <cell r="Q19669">
            <v>46174</v>
          </cell>
          <cell r="W19669" t="str">
            <v>SP INT 6</v>
          </cell>
          <cell r="X19669" t="str">
            <v>SP INT 6</v>
          </cell>
        </row>
        <row r="19670">
          <cell r="B19670">
            <v>6</v>
          </cell>
          <cell r="K19670" t="str">
            <v>SALÁRIOS, ENCARGOS E BENEFÍCIOS</v>
          </cell>
          <cell r="O19670">
            <v>-1</v>
          </cell>
          <cell r="Q19670">
            <v>46174</v>
          </cell>
          <cell r="W19670" t="str">
            <v>SP INT 6</v>
          </cell>
          <cell r="X19670" t="str">
            <v>SP INT 6</v>
          </cell>
        </row>
        <row r="19671">
          <cell r="B19671">
            <v>6</v>
          </cell>
          <cell r="K19671" t="str">
            <v>SALÁRIOS, ENCARGOS E BENEFÍCIOS</v>
          </cell>
          <cell r="O19671">
            <v>-1</v>
          </cell>
          <cell r="Q19671">
            <v>46174</v>
          </cell>
          <cell r="W19671" t="str">
            <v>SP INT 6</v>
          </cell>
          <cell r="X19671" t="str">
            <v>SP INT 6</v>
          </cell>
        </row>
        <row r="19672">
          <cell r="B19672">
            <v>6</v>
          </cell>
          <cell r="K19672" t="str">
            <v>SALÁRIOS, ENCARGOS E BENEFÍCIOS</v>
          </cell>
          <cell r="O19672">
            <v>-1</v>
          </cell>
          <cell r="Q19672">
            <v>46174</v>
          </cell>
          <cell r="W19672" t="str">
            <v>SP INT 6</v>
          </cell>
          <cell r="X19672" t="str">
            <v>SP INT 6</v>
          </cell>
        </row>
        <row r="19673">
          <cell r="B19673">
            <v>6</v>
          </cell>
          <cell r="K19673" t="str">
            <v>SALÁRIOS, ENCARGOS E BENEFÍCIOS</v>
          </cell>
          <cell r="O19673">
            <v>-1</v>
          </cell>
          <cell r="Q19673">
            <v>46174</v>
          </cell>
          <cell r="W19673" t="str">
            <v>SP INT 6</v>
          </cell>
          <cell r="X19673" t="str">
            <v>SP INT 6</v>
          </cell>
        </row>
        <row r="19674">
          <cell r="B19674">
            <v>6</v>
          </cell>
          <cell r="K19674" t="str">
            <v>SALÁRIOS, ENCARGOS E BENEFÍCIOS</v>
          </cell>
          <cell r="O19674">
            <v>-1</v>
          </cell>
          <cell r="Q19674">
            <v>46174</v>
          </cell>
          <cell r="W19674" t="str">
            <v>SP INT 6</v>
          </cell>
          <cell r="X19674" t="str">
            <v>SP INT 6</v>
          </cell>
        </row>
        <row r="19675">
          <cell r="B19675">
            <v>6</v>
          </cell>
          <cell r="K19675" t="str">
            <v>SALÁRIOS, ENCARGOS E BENEFÍCIOS</v>
          </cell>
          <cell r="O19675">
            <v>-1</v>
          </cell>
          <cell r="Q19675">
            <v>46174</v>
          </cell>
          <cell r="W19675" t="str">
            <v>SP INT 6</v>
          </cell>
          <cell r="X19675" t="str">
            <v>SP INT 6</v>
          </cell>
        </row>
        <row r="19676">
          <cell r="B19676">
            <v>6</v>
          </cell>
          <cell r="K19676" t="str">
            <v>SALÁRIOS, ENCARGOS E BENEFÍCIOS</v>
          </cell>
          <cell r="O19676">
            <v>-1</v>
          </cell>
          <cell r="Q19676">
            <v>46174</v>
          </cell>
          <cell r="W19676" t="str">
            <v>SP INT 6</v>
          </cell>
          <cell r="X19676" t="str">
            <v>SP INT 6</v>
          </cell>
        </row>
        <row r="19677">
          <cell r="B19677">
            <v>6</v>
          </cell>
          <cell r="K19677" t="str">
            <v>PLR</v>
          </cell>
          <cell r="O19677">
            <v>-1</v>
          </cell>
          <cell r="Q19677">
            <v>46174</v>
          </cell>
          <cell r="W19677" t="str">
            <v>SP INT 6</v>
          </cell>
          <cell r="X19677" t="str">
            <v>SP INT 6</v>
          </cell>
        </row>
        <row r="19678">
          <cell r="B19678">
            <v>6</v>
          </cell>
          <cell r="K19678" t="str">
            <v>SALÁRIOS, ENCARGOS E BENEFÍCIOS</v>
          </cell>
          <cell r="O19678">
            <v>-1</v>
          </cell>
          <cell r="Q19678">
            <v>46174</v>
          </cell>
          <cell r="W19678" t="str">
            <v>SP INT 6</v>
          </cell>
          <cell r="X19678" t="str">
            <v>SP INT 6</v>
          </cell>
        </row>
        <row r="19679">
          <cell r="B19679">
            <v>6</v>
          </cell>
          <cell r="K19679" t="str">
            <v>SALÁRIOS, ENCARGOS E BENEFÍCIOS</v>
          </cell>
          <cell r="O19679">
            <v>-1</v>
          </cell>
          <cell r="Q19679">
            <v>46174</v>
          </cell>
          <cell r="W19679" t="str">
            <v>SP INT 6</v>
          </cell>
          <cell r="X19679" t="str">
            <v>SP INT 6</v>
          </cell>
        </row>
        <row r="19680">
          <cell r="B19680">
            <v>6</v>
          </cell>
          <cell r="K19680" t="str">
            <v>SALÁRIOS, ENCARGOS E BENEFÍCIOS</v>
          </cell>
          <cell r="O19680">
            <v>-1</v>
          </cell>
          <cell r="Q19680">
            <v>46174</v>
          </cell>
          <cell r="W19680" t="str">
            <v>SP INT 6</v>
          </cell>
          <cell r="X19680" t="str">
            <v>SP INT 6</v>
          </cell>
        </row>
        <row r="19681">
          <cell r="B19681">
            <v>6</v>
          </cell>
          <cell r="K19681" t="str">
            <v>SALÁRIOS, ENCARGOS E BENEFÍCIOS</v>
          </cell>
          <cell r="O19681">
            <v>-1</v>
          </cell>
          <cell r="Q19681">
            <v>46174</v>
          </cell>
          <cell r="W19681" t="str">
            <v>SP INT 6</v>
          </cell>
          <cell r="X19681" t="str">
            <v>SP INT 6</v>
          </cell>
        </row>
        <row r="19682">
          <cell r="B19682">
            <v>6</v>
          </cell>
          <cell r="K19682" t="str">
            <v>SALÁRIOS, ENCARGOS E BENEFÍCIOS</v>
          </cell>
          <cell r="O19682">
            <v>-1</v>
          </cell>
          <cell r="Q19682">
            <v>46174</v>
          </cell>
          <cell r="W19682" t="str">
            <v>SP INT 6</v>
          </cell>
          <cell r="X19682" t="str">
            <v>SP INT 6</v>
          </cell>
        </row>
        <row r="19683">
          <cell r="B19683">
            <v>6</v>
          </cell>
          <cell r="K19683" t="str">
            <v>SALÁRIOS, ENCARGOS E BENEFÍCIOS</v>
          </cell>
          <cell r="O19683">
            <v>-1</v>
          </cell>
          <cell r="Q19683">
            <v>46174</v>
          </cell>
          <cell r="W19683" t="str">
            <v>SP INT 6</v>
          </cell>
          <cell r="X19683" t="str">
            <v>SP INT 6</v>
          </cell>
        </row>
        <row r="19684">
          <cell r="B19684">
            <v>6</v>
          </cell>
          <cell r="K19684" t="str">
            <v>SALÁRIOS, ENCARGOS E BENEFÍCIOS</v>
          </cell>
          <cell r="O19684">
            <v>-1</v>
          </cell>
          <cell r="Q19684">
            <v>46174</v>
          </cell>
          <cell r="W19684" t="str">
            <v>SP INT 6</v>
          </cell>
          <cell r="X19684" t="str">
            <v>SP INT 6</v>
          </cell>
        </row>
        <row r="19685">
          <cell r="B19685">
            <v>6</v>
          </cell>
          <cell r="K19685" t="str">
            <v>SALÁRIOS, ENCARGOS E BENEFÍCIOS</v>
          </cell>
          <cell r="O19685">
            <v>-1</v>
          </cell>
          <cell r="Q19685">
            <v>46174</v>
          </cell>
          <cell r="W19685" t="str">
            <v>SP INT 6</v>
          </cell>
          <cell r="X19685" t="str">
            <v>SP INT 6</v>
          </cell>
        </row>
        <row r="19686">
          <cell r="B19686">
            <v>6</v>
          </cell>
          <cell r="K19686" t="str">
            <v>SALÁRIOS, ENCARGOS E BENEFÍCIOS</v>
          </cell>
          <cell r="O19686">
            <v>-1</v>
          </cell>
          <cell r="Q19686">
            <v>46174</v>
          </cell>
          <cell r="W19686" t="str">
            <v>SP INT 6</v>
          </cell>
          <cell r="X19686" t="str">
            <v>SP INT 6</v>
          </cell>
        </row>
        <row r="19687">
          <cell r="B19687">
            <v>6</v>
          </cell>
          <cell r="K19687" t="str">
            <v>SALÁRIOS, ENCARGOS E BENEFÍCIOS</v>
          </cell>
          <cell r="O19687">
            <v>-1</v>
          </cell>
          <cell r="Q19687">
            <v>46174</v>
          </cell>
          <cell r="W19687" t="str">
            <v>SP INT 6</v>
          </cell>
          <cell r="X19687" t="str">
            <v>SP INT 6</v>
          </cell>
        </row>
        <row r="19688">
          <cell r="B19688">
            <v>6</v>
          </cell>
          <cell r="K19688" t="str">
            <v>SALÁRIOS, ENCARGOS E BENEFÍCIOS</v>
          </cell>
          <cell r="O19688">
            <v>-1</v>
          </cell>
          <cell r="Q19688">
            <v>46174</v>
          </cell>
          <cell r="W19688" t="str">
            <v>SP INT 6</v>
          </cell>
          <cell r="X19688" t="str">
            <v>SP INT 6</v>
          </cell>
        </row>
        <row r="19689">
          <cell r="B19689">
            <v>6</v>
          </cell>
          <cell r="K19689" t="str">
            <v>SALÁRIOS, ENCARGOS E BENEFÍCIOS</v>
          </cell>
          <cell r="O19689">
            <v>-1</v>
          </cell>
          <cell r="Q19689">
            <v>46174</v>
          </cell>
          <cell r="W19689" t="str">
            <v>SP INT 6</v>
          </cell>
          <cell r="X19689" t="str">
            <v>SP INT 6</v>
          </cell>
        </row>
        <row r="19690">
          <cell r="B19690">
            <v>6</v>
          </cell>
          <cell r="K19690" t="str">
            <v>SALÁRIOS, ENCARGOS E BENEFÍCIOS</v>
          </cell>
          <cell r="O19690">
            <v>-1</v>
          </cell>
          <cell r="Q19690">
            <v>46174</v>
          </cell>
          <cell r="W19690" t="str">
            <v>SP INT 6</v>
          </cell>
          <cell r="X19690" t="str">
            <v>SP INT 6</v>
          </cell>
        </row>
        <row r="19691">
          <cell r="B19691">
            <v>6</v>
          </cell>
          <cell r="K19691" t="str">
            <v>SALÁRIOS, ENCARGOS E BENEFÍCIOS</v>
          </cell>
          <cell r="O19691">
            <v>-1</v>
          </cell>
          <cell r="Q19691">
            <v>46174</v>
          </cell>
          <cell r="W19691" t="str">
            <v>SP INT 6</v>
          </cell>
          <cell r="X19691" t="str">
            <v>SP INT 6</v>
          </cell>
        </row>
        <row r="19692">
          <cell r="B19692">
            <v>6</v>
          </cell>
          <cell r="K19692" t="str">
            <v>SALÁRIOS, ENCARGOS E BENEFÍCIOS</v>
          </cell>
          <cell r="O19692">
            <v>-1</v>
          </cell>
          <cell r="Q19692">
            <v>46174</v>
          </cell>
          <cell r="W19692" t="str">
            <v>SENSIA CP</v>
          </cell>
          <cell r="X19692" t="str">
            <v>SENSIA</v>
          </cell>
        </row>
        <row r="19693">
          <cell r="B19693">
            <v>6</v>
          </cell>
          <cell r="K19693" t="str">
            <v>PLR</v>
          </cell>
          <cell r="O19693">
            <v>-1</v>
          </cell>
          <cell r="Q19693">
            <v>46174</v>
          </cell>
          <cell r="W19693" t="str">
            <v>SENSIA CP</v>
          </cell>
          <cell r="X19693" t="str">
            <v>SENSIA</v>
          </cell>
        </row>
        <row r="19694">
          <cell r="B19694">
            <v>6</v>
          </cell>
          <cell r="K19694" t="str">
            <v>SALÁRIOS, ENCARGOS E BENEFÍCIOS</v>
          </cell>
          <cell r="O19694">
            <v>-1</v>
          </cell>
          <cell r="Q19694">
            <v>46174</v>
          </cell>
          <cell r="W19694" t="str">
            <v>SENSIA CP</v>
          </cell>
          <cell r="X19694" t="str">
            <v>SENSIA</v>
          </cell>
        </row>
        <row r="19695">
          <cell r="B19695">
            <v>6</v>
          </cell>
          <cell r="K19695" t="str">
            <v>SALÁRIOS, ENCARGOS E BENEFÍCIOS</v>
          </cell>
          <cell r="O19695">
            <v>-1</v>
          </cell>
          <cell r="Q19695">
            <v>46174</v>
          </cell>
          <cell r="W19695" t="str">
            <v>SENSIA CP</v>
          </cell>
          <cell r="X19695" t="str">
            <v>SENSIA</v>
          </cell>
        </row>
        <row r="19696">
          <cell r="B19696">
            <v>6</v>
          </cell>
          <cell r="K19696" t="str">
            <v>SALÁRIOS, ENCARGOS E BENEFÍCIOS</v>
          </cell>
          <cell r="O19696">
            <v>-1</v>
          </cell>
          <cell r="Q19696">
            <v>46174</v>
          </cell>
          <cell r="W19696" t="str">
            <v>SENSIA CP</v>
          </cell>
          <cell r="X19696" t="str">
            <v>SENSIA</v>
          </cell>
        </row>
        <row r="19697">
          <cell r="B19697">
            <v>6</v>
          </cell>
          <cell r="K19697" t="str">
            <v>SALÁRIOS, ENCARGOS E BENEFÍCIOS</v>
          </cell>
          <cell r="O19697">
            <v>-1</v>
          </cell>
          <cell r="Q19697">
            <v>46174</v>
          </cell>
          <cell r="W19697" t="str">
            <v>SENSIA CP</v>
          </cell>
          <cell r="X19697" t="str">
            <v>SENSIA</v>
          </cell>
        </row>
        <row r="19698">
          <cell r="B19698">
            <v>6</v>
          </cell>
          <cell r="K19698" t="str">
            <v>SALÁRIOS, ENCARGOS E BENEFÍCIOS</v>
          </cell>
          <cell r="O19698">
            <v>-1</v>
          </cell>
          <cell r="Q19698">
            <v>46174</v>
          </cell>
          <cell r="W19698" t="str">
            <v>SENSIA CP</v>
          </cell>
          <cell r="X19698" t="str">
            <v>SENSIA</v>
          </cell>
        </row>
        <row r="19699">
          <cell r="B19699">
            <v>6</v>
          </cell>
          <cell r="K19699" t="str">
            <v>SALÁRIOS, ENCARGOS E BENEFÍCIOS</v>
          </cell>
          <cell r="O19699">
            <v>-1</v>
          </cell>
          <cell r="Q19699">
            <v>46174</v>
          </cell>
          <cell r="W19699" t="str">
            <v>SENSIA CP</v>
          </cell>
          <cell r="X19699" t="str">
            <v>SENSIA</v>
          </cell>
        </row>
        <row r="19700">
          <cell r="B19700">
            <v>6</v>
          </cell>
          <cell r="K19700" t="str">
            <v>SALÁRIOS, ENCARGOS E BENEFÍCIOS</v>
          </cell>
          <cell r="O19700">
            <v>-1</v>
          </cell>
          <cell r="Q19700">
            <v>46174</v>
          </cell>
          <cell r="W19700" t="str">
            <v>SENSIA CP</v>
          </cell>
          <cell r="X19700" t="str">
            <v>SENSIA</v>
          </cell>
        </row>
        <row r="19701">
          <cell r="B19701">
            <v>6</v>
          </cell>
          <cell r="K19701" t="str">
            <v>SALÁRIOS, ENCARGOS E BENEFÍCIOS</v>
          </cell>
          <cell r="O19701">
            <v>-1</v>
          </cell>
          <cell r="Q19701">
            <v>46174</v>
          </cell>
          <cell r="W19701" t="str">
            <v>SENSIA CP</v>
          </cell>
          <cell r="X19701" t="str">
            <v>SENSIA</v>
          </cell>
        </row>
        <row r="19702">
          <cell r="B19702">
            <v>6</v>
          </cell>
          <cell r="K19702" t="str">
            <v>SALÁRIOS, ENCARGOS E BENEFÍCIOS</v>
          </cell>
          <cell r="O19702">
            <v>-1</v>
          </cell>
          <cell r="Q19702">
            <v>46174</v>
          </cell>
          <cell r="W19702" t="str">
            <v>SENSIA CP</v>
          </cell>
          <cell r="X19702" t="str">
            <v>SENSIA</v>
          </cell>
        </row>
        <row r="19703">
          <cell r="B19703">
            <v>6</v>
          </cell>
          <cell r="K19703" t="str">
            <v>SALÁRIOS, ENCARGOS E BENEFÍCIOS</v>
          </cell>
          <cell r="O19703">
            <v>-1</v>
          </cell>
          <cell r="Q19703">
            <v>46174</v>
          </cell>
          <cell r="W19703" t="str">
            <v>SENSIA CP</v>
          </cell>
          <cell r="X19703" t="str">
            <v>SENSIA</v>
          </cell>
        </row>
        <row r="19704">
          <cell r="B19704">
            <v>6</v>
          </cell>
          <cell r="K19704" t="str">
            <v>SALÁRIOS, ENCARGOS E BENEFÍCIOS</v>
          </cell>
          <cell r="O19704">
            <v>-1</v>
          </cell>
          <cell r="Q19704">
            <v>46174</v>
          </cell>
          <cell r="W19704" t="str">
            <v>SENSIA CP</v>
          </cell>
          <cell r="X19704" t="str">
            <v>SENSIA</v>
          </cell>
        </row>
        <row r="19705">
          <cell r="B19705">
            <v>6</v>
          </cell>
          <cell r="K19705" t="str">
            <v>SALÁRIOS, ENCARGOS E BENEFÍCIOS</v>
          </cell>
          <cell r="O19705">
            <v>-1</v>
          </cell>
          <cell r="Q19705">
            <v>46174</v>
          </cell>
          <cell r="W19705" t="str">
            <v>SENSIA CP</v>
          </cell>
          <cell r="X19705" t="str">
            <v>SENSIA</v>
          </cell>
        </row>
        <row r="19706">
          <cell r="B19706">
            <v>6</v>
          </cell>
          <cell r="K19706" t="str">
            <v>SALÁRIOS, ENCARGOS E BENEFÍCIOS</v>
          </cell>
          <cell r="O19706">
            <v>-1</v>
          </cell>
          <cell r="Q19706">
            <v>46174</v>
          </cell>
          <cell r="W19706" t="str">
            <v>SENSIA CP</v>
          </cell>
          <cell r="X19706" t="str">
            <v>SENSIA</v>
          </cell>
        </row>
        <row r="19707">
          <cell r="B19707">
            <v>6</v>
          </cell>
          <cell r="K19707" t="str">
            <v>SALÁRIOS, ENCARGOS E BENEFÍCIOS</v>
          </cell>
          <cell r="O19707">
            <v>-1</v>
          </cell>
          <cell r="Q19707">
            <v>46174</v>
          </cell>
          <cell r="W19707" t="str">
            <v>SENSIA RP</v>
          </cell>
          <cell r="X19707" t="str">
            <v>SENSIA</v>
          </cell>
        </row>
        <row r="19708">
          <cell r="B19708">
            <v>6</v>
          </cell>
          <cell r="K19708" t="str">
            <v>SALÁRIOS, ENCARGOS E BENEFÍCIOS</v>
          </cell>
          <cell r="O19708">
            <v>-1</v>
          </cell>
          <cell r="Q19708">
            <v>46174</v>
          </cell>
          <cell r="W19708" t="str">
            <v>SENSIA RP</v>
          </cell>
          <cell r="X19708" t="str">
            <v>SENSIA</v>
          </cell>
        </row>
        <row r="19709">
          <cell r="B19709">
            <v>6</v>
          </cell>
          <cell r="K19709" t="str">
            <v>SALÁRIOS, ENCARGOS E BENEFÍCIOS</v>
          </cell>
          <cell r="O19709">
            <v>-1</v>
          </cell>
          <cell r="Q19709">
            <v>46174</v>
          </cell>
          <cell r="W19709" t="str">
            <v>SENSIA RP</v>
          </cell>
          <cell r="X19709" t="str">
            <v>SENSIA</v>
          </cell>
        </row>
        <row r="19710">
          <cell r="B19710">
            <v>6</v>
          </cell>
          <cell r="K19710" t="str">
            <v>SALÁRIOS, ENCARGOS E BENEFÍCIOS</v>
          </cell>
          <cell r="O19710">
            <v>-1</v>
          </cell>
          <cell r="Q19710">
            <v>46174</v>
          </cell>
          <cell r="W19710" t="str">
            <v>SENSIA RP</v>
          </cell>
          <cell r="X19710" t="str">
            <v>SENSIA</v>
          </cell>
        </row>
        <row r="19711">
          <cell r="B19711">
            <v>6</v>
          </cell>
          <cell r="K19711" t="str">
            <v>SERVIÇOS</v>
          </cell>
          <cell r="O19711">
            <v>-1</v>
          </cell>
          <cell r="P19711">
            <v>2.2200000000000002</v>
          </cell>
          <cell r="Q19711">
            <v>46174</v>
          </cell>
          <cell r="W19711" t="str">
            <v>SENSIA RP</v>
          </cell>
          <cell r="X19711" t="str">
            <v>SENSIA</v>
          </cell>
        </row>
        <row r="19712">
          <cell r="B19712">
            <v>7</v>
          </cell>
          <cell r="K19712" t="str">
            <v>SALÁRIOS, ENCARGOS E BENEFÍCIOS</v>
          </cell>
          <cell r="O19712">
            <v>-1</v>
          </cell>
          <cell r="Q19712">
            <v>46204</v>
          </cell>
          <cell r="W19712" t="str">
            <v>DIRETORIA SPI</v>
          </cell>
          <cell r="X19712" t="str">
            <v>DIRETORIA SPI</v>
          </cell>
        </row>
        <row r="19713">
          <cell r="B19713">
            <v>7</v>
          </cell>
          <cell r="K19713" t="str">
            <v>SALÁRIOS, ENCARGOS E BENEFÍCIOS</v>
          </cell>
          <cell r="O19713">
            <v>-1</v>
          </cell>
          <cell r="Q19713">
            <v>46204</v>
          </cell>
          <cell r="W19713" t="str">
            <v>SP INT 1</v>
          </cell>
          <cell r="X19713" t="str">
            <v>SP INT 1</v>
          </cell>
        </row>
        <row r="19714">
          <cell r="B19714">
            <v>7</v>
          </cell>
          <cell r="K19714" t="str">
            <v>SALÁRIOS, ENCARGOS E BENEFÍCIOS</v>
          </cell>
          <cell r="O19714">
            <v>-1</v>
          </cell>
          <cell r="Q19714">
            <v>46204</v>
          </cell>
          <cell r="W19714" t="str">
            <v>SP INT 1</v>
          </cell>
          <cell r="X19714" t="str">
            <v>SP INT 1</v>
          </cell>
        </row>
        <row r="19715">
          <cell r="B19715">
            <v>7</v>
          </cell>
          <cell r="K19715" t="str">
            <v>SALÁRIOS, ENCARGOS E BENEFÍCIOS</v>
          </cell>
          <cell r="O19715">
            <v>-1</v>
          </cell>
          <cell r="Q19715">
            <v>46204</v>
          </cell>
          <cell r="W19715" t="str">
            <v>SP INT 1</v>
          </cell>
          <cell r="X19715" t="str">
            <v>SP INT 1</v>
          </cell>
        </row>
        <row r="19716">
          <cell r="B19716">
            <v>7</v>
          </cell>
          <cell r="K19716" t="str">
            <v>SALÁRIOS, ENCARGOS E BENEFÍCIOS</v>
          </cell>
          <cell r="O19716">
            <v>-1</v>
          </cell>
          <cell r="Q19716">
            <v>46204</v>
          </cell>
          <cell r="W19716" t="str">
            <v>SP INT 1</v>
          </cell>
          <cell r="X19716" t="str">
            <v>SP INT 1</v>
          </cell>
        </row>
        <row r="19717">
          <cell r="B19717">
            <v>7</v>
          </cell>
          <cell r="K19717" t="str">
            <v>SALÁRIOS, ENCARGOS E BENEFÍCIOS</v>
          </cell>
          <cell r="O19717">
            <v>-1</v>
          </cell>
          <cell r="Q19717">
            <v>46204</v>
          </cell>
          <cell r="W19717" t="str">
            <v>SP INT 1</v>
          </cell>
          <cell r="X19717" t="str">
            <v>SP INT 1</v>
          </cell>
        </row>
        <row r="19718">
          <cell r="B19718">
            <v>7</v>
          </cell>
          <cell r="K19718" t="str">
            <v>SALÁRIOS, ENCARGOS E BENEFÍCIOS</v>
          </cell>
          <cell r="O19718">
            <v>-1</v>
          </cell>
          <cell r="Q19718">
            <v>46204</v>
          </cell>
          <cell r="W19718" t="str">
            <v>SP INT 1</v>
          </cell>
          <cell r="X19718" t="str">
            <v>SP INT 1</v>
          </cell>
        </row>
        <row r="19719">
          <cell r="B19719">
            <v>7</v>
          </cell>
          <cell r="K19719" t="str">
            <v>SALÁRIOS, ENCARGOS E BENEFÍCIOS</v>
          </cell>
          <cell r="O19719">
            <v>-1</v>
          </cell>
          <cell r="Q19719">
            <v>46204</v>
          </cell>
          <cell r="W19719" t="str">
            <v>SP INT 1</v>
          </cell>
          <cell r="X19719" t="str">
            <v>SP INT 1</v>
          </cell>
        </row>
        <row r="19720">
          <cell r="B19720">
            <v>7</v>
          </cell>
          <cell r="K19720" t="str">
            <v>SALÁRIOS, ENCARGOS E BENEFÍCIOS</v>
          </cell>
          <cell r="O19720">
            <v>-1</v>
          </cell>
          <cell r="Q19720">
            <v>46204</v>
          </cell>
          <cell r="W19720" t="str">
            <v>SP INT 1</v>
          </cell>
          <cell r="X19720" t="str">
            <v>SP INT 1</v>
          </cell>
        </row>
        <row r="19721">
          <cell r="B19721">
            <v>7</v>
          </cell>
          <cell r="K19721" t="str">
            <v>SALÁRIOS, ENCARGOS E BENEFÍCIOS</v>
          </cell>
          <cell r="O19721">
            <v>-1</v>
          </cell>
          <cell r="Q19721">
            <v>46204</v>
          </cell>
          <cell r="W19721" t="str">
            <v>SP INT 1</v>
          </cell>
          <cell r="X19721" t="str">
            <v>SP INT 1</v>
          </cell>
        </row>
        <row r="19722">
          <cell r="B19722">
            <v>7</v>
          </cell>
          <cell r="K19722" t="str">
            <v>SALÁRIOS, ENCARGOS E BENEFÍCIOS</v>
          </cell>
          <cell r="O19722">
            <v>-1</v>
          </cell>
          <cell r="Q19722">
            <v>46204</v>
          </cell>
          <cell r="W19722" t="str">
            <v>SP INT 1</v>
          </cell>
          <cell r="X19722" t="str">
            <v>SP INT 1</v>
          </cell>
        </row>
        <row r="19723">
          <cell r="B19723">
            <v>7</v>
          </cell>
          <cell r="K19723" t="str">
            <v>SALÁRIOS, ENCARGOS E BENEFÍCIOS</v>
          </cell>
          <cell r="O19723">
            <v>-1</v>
          </cell>
          <cell r="Q19723">
            <v>46204</v>
          </cell>
          <cell r="W19723" t="str">
            <v>SP INT 1</v>
          </cell>
          <cell r="X19723" t="str">
            <v>SP INT 1</v>
          </cell>
        </row>
        <row r="19724">
          <cell r="B19724">
            <v>7</v>
          </cell>
          <cell r="K19724" t="str">
            <v>SALÁRIOS, ENCARGOS E BENEFÍCIOS</v>
          </cell>
          <cell r="O19724">
            <v>-1</v>
          </cell>
          <cell r="Q19724">
            <v>46204</v>
          </cell>
          <cell r="W19724" t="str">
            <v>SP INT 1</v>
          </cell>
          <cell r="X19724" t="str">
            <v>SP INT 1</v>
          </cell>
        </row>
        <row r="19725">
          <cell r="B19725">
            <v>7</v>
          </cell>
          <cell r="K19725" t="str">
            <v>SALÁRIOS, ENCARGOS E BENEFÍCIOS</v>
          </cell>
          <cell r="O19725">
            <v>-1</v>
          </cell>
          <cell r="Q19725">
            <v>46204</v>
          </cell>
          <cell r="W19725" t="str">
            <v>SP INT 1</v>
          </cell>
          <cell r="X19725" t="str">
            <v>SP INT 1</v>
          </cell>
        </row>
        <row r="19726">
          <cell r="B19726">
            <v>7</v>
          </cell>
          <cell r="K19726" t="str">
            <v>SALÁRIOS, ENCARGOS E BENEFÍCIOS</v>
          </cell>
          <cell r="O19726">
            <v>-1</v>
          </cell>
          <cell r="Q19726">
            <v>46204</v>
          </cell>
          <cell r="W19726" t="str">
            <v>SP INT 1</v>
          </cell>
          <cell r="X19726" t="str">
            <v>SP INT 1</v>
          </cell>
        </row>
        <row r="19727">
          <cell r="B19727">
            <v>7</v>
          </cell>
          <cell r="K19727" t="str">
            <v>SALÁRIOS, ENCARGOS E BENEFÍCIOS</v>
          </cell>
          <cell r="O19727">
            <v>-1</v>
          </cell>
          <cell r="Q19727">
            <v>46204</v>
          </cell>
          <cell r="W19727" t="str">
            <v>SP INT 1</v>
          </cell>
          <cell r="X19727" t="str">
            <v>SP INT 1</v>
          </cell>
        </row>
        <row r="19728">
          <cell r="B19728">
            <v>7</v>
          </cell>
          <cell r="K19728" t="str">
            <v>SALÁRIOS, ENCARGOS E BENEFÍCIOS</v>
          </cell>
          <cell r="O19728">
            <v>-1</v>
          </cell>
          <cell r="Q19728">
            <v>46204</v>
          </cell>
          <cell r="W19728" t="str">
            <v>SP INT 1</v>
          </cell>
          <cell r="X19728" t="str">
            <v>SP INT 1</v>
          </cell>
        </row>
        <row r="19729">
          <cell r="B19729">
            <v>7</v>
          </cell>
          <cell r="K19729" t="str">
            <v>SALÁRIOS, ENCARGOS E BENEFÍCIOS</v>
          </cell>
          <cell r="O19729">
            <v>-1</v>
          </cell>
          <cell r="Q19729">
            <v>46204</v>
          </cell>
          <cell r="W19729" t="str">
            <v>SP INT 1</v>
          </cell>
          <cell r="X19729" t="str">
            <v>SP INT 1</v>
          </cell>
        </row>
        <row r="19730">
          <cell r="B19730">
            <v>7</v>
          </cell>
          <cell r="K19730" t="str">
            <v>SALÁRIOS, ENCARGOS E BENEFÍCIOS</v>
          </cell>
          <cell r="O19730">
            <v>-1</v>
          </cell>
          <cell r="Q19730">
            <v>46204</v>
          </cell>
          <cell r="W19730" t="str">
            <v>SP INT 1</v>
          </cell>
          <cell r="X19730" t="str">
            <v>SP INT 1</v>
          </cell>
        </row>
        <row r="19731">
          <cell r="B19731">
            <v>7</v>
          </cell>
          <cell r="K19731" t="str">
            <v>SALÁRIOS, ENCARGOS E BENEFÍCIOS</v>
          </cell>
          <cell r="O19731">
            <v>-1</v>
          </cell>
          <cell r="Q19731">
            <v>46204</v>
          </cell>
          <cell r="W19731" t="str">
            <v>SP INT 1</v>
          </cell>
          <cell r="X19731" t="str">
            <v>SP INT 1</v>
          </cell>
        </row>
        <row r="19732">
          <cell r="B19732">
            <v>7</v>
          </cell>
          <cell r="K19732" t="str">
            <v>SALÁRIOS, ENCARGOS E BENEFÍCIOS</v>
          </cell>
          <cell r="O19732">
            <v>-1</v>
          </cell>
          <cell r="Q19732">
            <v>46204</v>
          </cell>
          <cell r="W19732" t="str">
            <v>SP INT 1</v>
          </cell>
          <cell r="X19732" t="str">
            <v>SP INT 1</v>
          </cell>
        </row>
        <row r="19733">
          <cell r="B19733">
            <v>7</v>
          </cell>
          <cell r="K19733" t="str">
            <v>SALÁRIOS, ENCARGOS E BENEFÍCIOS</v>
          </cell>
          <cell r="O19733">
            <v>-1</v>
          </cell>
          <cell r="Q19733">
            <v>46204</v>
          </cell>
          <cell r="W19733" t="str">
            <v>SP INT 1</v>
          </cell>
          <cell r="X19733" t="str">
            <v>SP INT 1</v>
          </cell>
        </row>
        <row r="19734">
          <cell r="B19734">
            <v>7</v>
          </cell>
          <cell r="K19734" t="str">
            <v>SALÁRIOS, ENCARGOS E BENEFÍCIOS</v>
          </cell>
          <cell r="O19734">
            <v>-1</v>
          </cell>
          <cell r="Q19734">
            <v>46204</v>
          </cell>
          <cell r="W19734" t="str">
            <v>SP INT 1</v>
          </cell>
          <cell r="X19734" t="str">
            <v>SP INT 1</v>
          </cell>
        </row>
        <row r="19735">
          <cell r="B19735">
            <v>7</v>
          </cell>
          <cell r="K19735" t="str">
            <v>SALÁRIOS, ENCARGOS E BENEFÍCIOS</v>
          </cell>
          <cell r="O19735">
            <v>-1</v>
          </cell>
          <cell r="Q19735">
            <v>46204</v>
          </cell>
          <cell r="W19735" t="str">
            <v>SP INT 1</v>
          </cell>
          <cell r="X19735" t="str">
            <v>SP INT 1</v>
          </cell>
        </row>
        <row r="19736">
          <cell r="B19736">
            <v>7</v>
          </cell>
          <cell r="K19736" t="str">
            <v>SALÁRIOS, ENCARGOS E BENEFÍCIOS</v>
          </cell>
          <cell r="O19736">
            <v>-1</v>
          </cell>
          <cell r="Q19736">
            <v>46204</v>
          </cell>
          <cell r="W19736" t="str">
            <v>SP INT 1</v>
          </cell>
          <cell r="X19736" t="str">
            <v>SP INT 1</v>
          </cell>
        </row>
        <row r="19737">
          <cell r="B19737">
            <v>7</v>
          </cell>
          <cell r="K19737" t="str">
            <v>SALÁRIOS, ENCARGOS E BENEFÍCIOS</v>
          </cell>
          <cell r="O19737">
            <v>-1</v>
          </cell>
          <cell r="Q19737">
            <v>46204</v>
          </cell>
          <cell r="W19737" t="str">
            <v>SP INT 1</v>
          </cell>
          <cell r="X19737" t="str">
            <v>SP INT 1</v>
          </cell>
        </row>
        <row r="19738">
          <cell r="B19738">
            <v>7</v>
          </cell>
          <cell r="K19738" t="str">
            <v>SALÁRIOS, ENCARGOS E BENEFÍCIOS</v>
          </cell>
          <cell r="O19738">
            <v>-1</v>
          </cell>
          <cell r="Q19738">
            <v>46204</v>
          </cell>
          <cell r="W19738" t="str">
            <v>SP INT 1</v>
          </cell>
          <cell r="X19738" t="str">
            <v>SP INT 1</v>
          </cell>
        </row>
        <row r="19739">
          <cell r="B19739">
            <v>7</v>
          </cell>
          <cell r="K19739" t="str">
            <v>SALÁRIOS, ENCARGOS E BENEFÍCIOS</v>
          </cell>
          <cell r="O19739">
            <v>-1</v>
          </cell>
          <cell r="Q19739">
            <v>46204</v>
          </cell>
          <cell r="W19739" t="str">
            <v>SP INT 1</v>
          </cell>
          <cell r="X19739" t="str">
            <v>SP INT 1</v>
          </cell>
        </row>
        <row r="19740">
          <cell r="B19740">
            <v>7</v>
          </cell>
          <cell r="K19740" t="str">
            <v>SALÁRIOS, ENCARGOS E BENEFÍCIOS</v>
          </cell>
          <cell r="O19740">
            <v>-1</v>
          </cell>
          <cell r="Q19740">
            <v>46204</v>
          </cell>
          <cell r="W19740" t="str">
            <v>SP INT 1</v>
          </cell>
          <cell r="X19740" t="str">
            <v>SP INT 1</v>
          </cell>
        </row>
        <row r="19741">
          <cell r="B19741">
            <v>7</v>
          </cell>
          <cell r="K19741" t="str">
            <v>SALÁRIOS, ENCARGOS E BENEFÍCIOS</v>
          </cell>
          <cell r="O19741">
            <v>-1</v>
          </cell>
          <cell r="Q19741">
            <v>46204</v>
          </cell>
          <cell r="W19741" t="str">
            <v>SP INT 1</v>
          </cell>
          <cell r="X19741" t="str">
            <v>SP INT 1</v>
          </cell>
        </row>
        <row r="19742">
          <cell r="B19742">
            <v>7</v>
          </cell>
          <cell r="K19742" t="str">
            <v>SALÁRIOS, ENCARGOS E BENEFÍCIOS</v>
          </cell>
          <cell r="O19742">
            <v>-1</v>
          </cell>
          <cell r="Q19742">
            <v>46204</v>
          </cell>
          <cell r="W19742" t="str">
            <v>SP INT 1</v>
          </cell>
          <cell r="X19742" t="str">
            <v>SP INT 1</v>
          </cell>
        </row>
        <row r="19743">
          <cell r="B19743">
            <v>7</v>
          </cell>
          <cell r="K19743" t="str">
            <v>SALÁRIOS, ENCARGOS E BENEFÍCIOS</v>
          </cell>
          <cell r="O19743">
            <v>-1</v>
          </cell>
          <cell r="Q19743">
            <v>46204</v>
          </cell>
          <cell r="W19743" t="str">
            <v>SP INT 1</v>
          </cell>
          <cell r="X19743" t="str">
            <v>SP INT 1</v>
          </cell>
        </row>
        <row r="19744">
          <cell r="B19744">
            <v>7</v>
          </cell>
          <cell r="K19744" t="str">
            <v>SALÁRIOS, ENCARGOS E BENEFÍCIOS</v>
          </cell>
          <cell r="O19744">
            <v>-1</v>
          </cell>
          <cell r="Q19744">
            <v>46204</v>
          </cell>
          <cell r="W19744" t="str">
            <v>SP INT 1</v>
          </cell>
          <cell r="X19744" t="str">
            <v>SP INT 1</v>
          </cell>
        </row>
        <row r="19745">
          <cell r="B19745">
            <v>7</v>
          </cell>
          <cell r="K19745" t="str">
            <v>SALÁRIOS, ENCARGOS E BENEFÍCIOS</v>
          </cell>
          <cell r="O19745">
            <v>-1</v>
          </cell>
          <cell r="Q19745">
            <v>46204</v>
          </cell>
          <cell r="W19745" t="str">
            <v>SP INT 1</v>
          </cell>
          <cell r="X19745" t="str">
            <v>SP INT 1</v>
          </cell>
        </row>
        <row r="19746">
          <cell r="B19746">
            <v>7</v>
          </cell>
          <cell r="K19746" t="str">
            <v>SALÁRIOS, ENCARGOS E BENEFÍCIOS</v>
          </cell>
          <cell r="O19746">
            <v>-1</v>
          </cell>
          <cell r="Q19746">
            <v>46204</v>
          </cell>
          <cell r="W19746" t="str">
            <v>SP INT 1</v>
          </cell>
          <cell r="X19746" t="str">
            <v>SP INT 1</v>
          </cell>
        </row>
        <row r="19747">
          <cell r="B19747">
            <v>7</v>
          </cell>
          <cell r="K19747" t="str">
            <v>SALÁRIOS, ENCARGOS E BENEFÍCIOS</v>
          </cell>
          <cell r="O19747">
            <v>-1</v>
          </cell>
          <cell r="Q19747">
            <v>46204</v>
          </cell>
          <cell r="W19747" t="str">
            <v>SP INT 1</v>
          </cell>
          <cell r="X19747" t="str">
            <v>SP INT 1</v>
          </cell>
        </row>
        <row r="19748">
          <cell r="B19748">
            <v>7</v>
          </cell>
          <cell r="K19748" t="str">
            <v>SALÁRIOS, ENCARGOS E BENEFÍCIOS</v>
          </cell>
          <cell r="O19748">
            <v>-1</v>
          </cell>
          <cell r="Q19748">
            <v>46204</v>
          </cell>
          <cell r="W19748" t="str">
            <v>SP INT 1</v>
          </cell>
          <cell r="X19748" t="str">
            <v>SP INT 1</v>
          </cell>
        </row>
        <row r="19749">
          <cell r="B19749">
            <v>7</v>
          </cell>
          <cell r="K19749" t="str">
            <v>SALÁRIOS, ENCARGOS E BENEFÍCIOS</v>
          </cell>
          <cell r="O19749">
            <v>-1</v>
          </cell>
          <cell r="Q19749">
            <v>46204</v>
          </cell>
          <cell r="W19749" t="str">
            <v>SP INT 1</v>
          </cell>
          <cell r="X19749" t="str">
            <v>SP INT 1</v>
          </cell>
        </row>
        <row r="19750">
          <cell r="B19750">
            <v>7</v>
          </cell>
          <cell r="K19750" t="str">
            <v>SALÁRIOS, ENCARGOS E BENEFÍCIOS</v>
          </cell>
          <cell r="O19750">
            <v>-1</v>
          </cell>
          <cell r="Q19750">
            <v>46204</v>
          </cell>
          <cell r="W19750" t="str">
            <v>SP INT 1</v>
          </cell>
          <cell r="X19750" t="str">
            <v>SP INT 1</v>
          </cell>
        </row>
        <row r="19751">
          <cell r="B19751">
            <v>7</v>
          </cell>
          <cell r="K19751" t="str">
            <v>SALÁRIOS, ENCARGOS E BENEFÍCIOS</v>
          </cell>
          <cell r="O19751">
            <v>-1</v>
          </cell>
          <cell r="Q19751">
            <v>46204</v>
          </cell>
          <cell r="W19751" t="str">
            <v>SP INT 1</v>
          </cell>
          <cell r="X19751" t="str">
            <v>SP INT 1</v>
          </cell>
        </row>
        <row r="19752">
          <cell r="B19752">
            <v>7</v>
          </cell>
          <cell r="K19752" t="str">
            <v>SALÁRIOS, ENCARGOS E BENEFÍCIOS</v>
          </cell>
          <cell r="O19752">
            <v>-1</v>
          </cell>
          <cell r="Q19752">
            <v>46204</v>
          </cell>
          <cell r="W19752" t="str">
            <v>SP INT 1</v>
          </cell>
          <cell r="X19752" t="str">
            <v>SP INT 1</v>
          </cell>
        </row>
        <row r="19753">
          <cell r="B19753">
            <v>7</v>
          </cell>
          <cell r="K19753" t="str">
            <v>SALÁRIOS, ENCARGOS E BENEFÍCIOS</v>
          </cell>
          <cell r="O19753">
            <v>-1</v>
          </cell>
          <cell r="Q19753">
            <v>46204</v>
          </cell>
          <cell r="W19753" t="str">
            <v>SP INT 1</v>
          </cell>
          <cell r="X19753" t="str">
            <v>SP INT 1</v>
          </cell>
        </row>
        <row r="19754">
          <cell r="B19754">
            <v>7</v>
          </cell>
          <cell r="K19754" t="str">
            <v>SALÁRIOS, ENCARGOS E BENEFÍCIOS</v>
          </cell>
          <cell r="O19754">
            <v>-1</v>
          </cell>
          <cell r="Q19754">
            <v>46204</v>
          </cell>
          <cell r="W19754" t="str">
            <v>SP INT 1</v>
          </cell>
          <cell r="X19754" t="str">
            <v>SP INT 1</v>
          </cell>
        </row>
        <row r="19755">
          <cell r="B19755">
            <v>7</v>
          </cell>
          <cell r="K19755" t="str">
            <v>SALÁRIOS, ENCARGOS E BENEFÍCIOS</v>
          </cell>
          <cell r="O19755">
            <v>-1</v>
          </cell>
          <cell r="Q19755">
            <v>46204</v>
          </cell>
          <cell r="W19755" t="str">
            <v>SP INT 1</v>
          </cell>
          <cell r="X19755" t="str">
            <v>SP INT 1</v>
          </cell>
        </row>
        <row r="19756">
          <cell r="B19756">
            <v>7</v>
          </cell>
          <cell r="K19756" t="str">
            <v>SALÁRIOS, ENCARGOS E BENEFÍCIOS</v>
          </cell>
          <cell r="O19756">
            <v>-1</v>
          </cell>
          <cell r="Q19756">
            <v>46204</v>
          </cell>
          <cell r="W19756" t="str">
            <v>SP INT 1</v>
          </cell>
          <cell r="X19756" t="str">
            <v>SP INT 1</v>
          </cell>
        </row>
        <row r="19757">
          <cell r="B19757">
            <v>7</v>
          </cell>
          <cell r="K19757" t="str">
            <v>SALÁRIOS, ENCARGOS E BENEFÍCIOS</v>
          </cell>
          <cell r="O19757">
            <v>-1</v>
          </cell>
          <cell r="Q19757">
            <v>46204</v>
          </cell>
          <cell r="W19757" t="str">
            <v>SP INT 1</v>
          </cell>
          <cell r="X19757" t="str">
            <v>SP INT 1</v>
          </cell>
        </row>
        <row r="19758">
          <cell r="B19758">
            <v>7</v>
          </cell>
          <cell r="K19758" t="str">
            <v>SALÁRIOS, ENCARGOS E BENEFÍCIOS</v>
          </cell>
          <cell r="O19758">
            <v>-1</v>
          </cell>
          <cell r="Q19758">
            <v>46204</v>
          </cell>
          <cell r="W19758" t="str">
            <v>SP INT 1</v>
          </cell>
          <cell r="X19758" t="str">
            <v>SP INT 1</v>
          </cell>
        </row>
        <row r="19759">
          <cell r="B19759">
            <v>7</v>
          </cell>
          <cell r="K19759" t="str">
            <v>SALÁRIOS, ENCARGOS E BENEFÍCIOS</v>
          </cell>
          <cell r="O19759">
            <v>-1</v>
          </cell>
          <cell r="Q19759">
            <v>46204</v>
          </cell>
          <cell r="W19759" t="str">
            <v>SP INT 1</v>
          </cell>
          <cell r="X19759" t="str">
            <v>SP INT 1</v>
          </cell>
        </row>
        <row r="19760">
          <cell r="B19760">
            <v>7</v>
          </cell>
          <cell r="K19760" t="str">
            <v>SALÁRIOS, ENCARGOS E BENEFÍCIOS</v>
          </cell>
          <cell r="O19760">
            <v>-1</v>
          </cell>
          <cell r="Q19760">
            <v>46204</v>
          </cell>
          <cell r="W19760" t="str">
            <v>SP INT 1</v>
          </cell>
          <cell r="X19760" t="str">
            <v>SP INT 1</v>
          </cell>
        </row>
        <row r="19761">
          <cell r="B19761">
            <v>7</v>
          </cell>
          <cell r="K19761" t="str">
            <v>SALÁRIOS, ENCARGOS E BENEFÍCIOS</v>
          </cell>
          <cell r="O19761">
            <v>-1</v>
          </cell>
          <cell r="Q19761">
            <v>46204</v>
          </cell>
          <cell r="W19761" t="str">
            <v>SP INT 1</v>
          </cell>
          <cell r="X19761" t="str">
            <v>SP INT 1</v>
          </cell>
        </row>
        <row r="19762">
          <cell r="B19762">
            <v>7</v>
          </cell>
          <cell r="K19762" t="str">
            <v>SALÁRIOS, ENCARGOS E BENEFÍCIOS</v>
          </cell>
          <cell r="O19762">
            <v>-1</v>
          </cell>
          <cell r="Q19762">
            <v>46204</v>
          </cell>
          <cell r="W19762" t="str">
            <v>SP INT 1</v>
          </cell>
          <cell r="X19762" t="str">
            <v>SP INT 1</v>
          </cell>
        </row>
        <row r="19763">
          <cell r="B19763">
            <v>7</v>
          </cell>
          <cell r="K19763" t="str">
            <v>SALÁRIOS, ENCARGOS E BENEFÍCIOS</v>
          </cell>
          <cell r="O19763">
            <v>-1</v>
          </cell>
          <cell r="Q19763">
            <v>46204</v>
          </cell>
          <cell r="W19763" t="str">
            <v>SP INT 1</v>
          </cell>
          <cell r="X19763" t="str">
            <v>SP INT 1</v>
          </cell>
        </row>
        <row r="19764">
          <cell r="B19764">
            <v>7</v>
          </cell>
          <cell r="K19764" t="str">
            <v>SALÁRIOS, ENCARGOS E BENEFÍCIOS</v>
          </cell>
          <cell r="O19764">
            <v>-1</v>
          </cell>
          <cell r="P19764">
            <v>11.66</v>
          </cell>
          <cell r="Q19764">
            <v>46204</v>
          </cell>
          <cell r="W19764" t="str">
            <v>SP INT 1</v>
          </cell>
          <cell r="X19764" t="str">
            <v>SP INT 1</v>
          </cell>
        </row>
        <row r="19765">
          <cell r="B19765">
            <v>7</v>
          </cell>
          <cell r="K19765" t="str">
            <v>SALÁRIOS, ENCARGOS E BENEFÍCIOS</v>
          </cell>
          <cell r="O19765">
            <v>-1</v>
          </cell>
          <cell r="Q19765">
            <v>46204</v>
          </cell>
          <cell r="W19765" t="str">
            <v>SP INT 1</v>
          </cell>
          <cell r="X19765" t="str">
            <v>SP INT 1</v>
          </cell>
        </row>
        <row r="19766">
          <cell r="B19766">
            <v>7</v>
          </cell>
          <cell r="K19766" t="str">
            <v>SALÁRIOS, ENCARGOS E BENEFÍCIOS</v>
          </cell>
          <cell r="O19766">
            <v>-1</v>
          </cell>
          <cell r="Q19766">
            <v>46204</v>
          </cell>
          <cell r="W19766" t="str">
            <v>SP INT 1</v>
          </cell>
          <cell r="X19766" t="str">
            <v>SP INT 1</v>
          </cell>
        </row>
        <row r="19767">
          <cell r="B19767">
            <v>7</v>
          </cell>
          <cell r="K19767" t="str">
            <v>SALÁRIOS, ENCARGOS E BENEFÍCIOS</v>
          </cell>
          <cell r="O19767">
            <v>-1</v>
          </cell>
          <cell r="Q19767">
            <v>46204</v>
          </cell>
          <cell r="W19767" t="str">
            <v>SP INT 1</v>
          </cell>
          <cell r="X19767" t="str">
            <v>SP INT 1</v>
          </cell>
        </row>
        <row r="19768">
          <cell r="B19768">
            <v>7</v>
          </cell>
          <cell r="K19768" t="str">
            <v>SALÁRIOS, ENCARGOS E BENEFÍCIOS</v>
          </cell>
          <cell r="O19768">
            <v>-1</v>
          </cell>
          <cell r="Q19768">
            <v>46204</v>
          </cell>
          <cell r="W19768" t="str">
            <v>SP INT 1</v>
          </cell>
          <cell r="X19768" t="str">
            <v>SP INT 1</v>
          </cell>
        </row>
        <row r="19769">
          <cell r="B19769">
            <v>7</v>
          </cell>
          <cell r="K19769" t="str">
            <v>SALÁRIOS, ENCARGOS E BENEFÍCIOS</v>
          </cell>
          <cell r="O19769">
            <v>-1</v>
          </cell>
          <cell r="Q19769">
            <v>46204</v>
          </cell>
          <cell r="W19769" t="str">
            <v>SP INT 1</v>
          </cell>
          <cell r="X19769" t="str">
            <v>SP INT 1</v>
          </cell>
        </row>
        <row r="19770">
          <cell r="B19770">
            <v>7</v>
          </cell>
          <cell r="K19770" t="str">
            <v>SALÁRIOS, ENCARGOS E BENEFÍCIOS</v>
          </cell>
          <cell r="O19770">
            <v>-1</v>
          </cell>
          <cell r="Q19770">
            <v>46204</v>
          </cell>
          <cell r="W19770" t="str">
            <v>SP INT 1</v>
          </cell>
          <cell r="X19770" t="str">
            <v>SP INT 1</v>
          </cell>
        </row>
        <row r="19771">
          <cell r="B19771">
            <v>7</v>
          </cell>
          <cell r="K19771" t="str">
            <v>SALÁRIOS, ENCARGOS E BENEFÍCIOS</v>
          </cell>
          <cell r="O19771">
            <v>-1</v>
          </cell>
          <cell r="Q19771">
            <v>46204</v>
          </cell>
          <cell r="W19771" t="str">
            <v>SP INT 1</v>
          </cell>
          <cell r="X19771" t="str">
            <v>SP INT 1</v>
          </cell>
        </row>
        <row r="19772">
          <cell r="B19772">
            <v>7</v>
          </cell>
          <cell r="K19772" t="str">
            <v>SALÁRIOS, ENCARGOS E BENEFÍCIOS</v>
          </cell>
          <cell r="O19772">
            <v>-1</v>
          </cell>
          <cell r="Q19772">
            <v>46204</v>
          </cell>
          <cell r="W19772" t="str">
            <v>SP INT 1</v>
          </cell>
          <cell r="X19772" t="str">
            <v>SP INT 1</v>
          </cell>
        </row>
        <row r="19773">
          <cell r="B19773">
            <v>7</v>
          </cell>
          <cell r="K19773" t="str">
            <v>SALÁRIOS, ENCARGOS E BENEFÍCIOS</v>
          </cell>
          <cell r="O19773">
            <v>-1</v>
          </cell>
          <cell r="Q19773">
            <v>46204</v>
          </cell>
          <cell r="W19773" t="str">
            <v>SP INT 1</v>
          </cell>
          <cell r="X19773" t="str">
            <v>SP INT 1</v>
          </cell>
        </row>
        <row r="19774">
          <cell r="B19774">
            <v>7</v>
          </cell>
          <cell r="K19774" t="str">
            <v>SALÁRIOS, ENCARGOS E BENEFÍCIOS</v>
          </cell>
          <cell r="O19774">
            <v>-1</v>
          </cell>
          <cell r="Q19774">
            <v>46204</v>
          </cell>
          <cell r="W19774" t="str">
            <v>SP INT 1</v>
          </cell>
          <cell r="X19774" t="str">
            <v>SP INT 1</v>
          </cell>
        </row>
        <row r="19775">
          <cell r="B19775">
            <v>7</v>
          </cell>
          <cell r="K19775" t="str">
            <v>SALÁRIOS, ENCARGOS E BENEFÍCIOS</v>
          </cell>
          <cell r="O19775">
            <v>-1</v>
          </cell>
          <cell r="Q19775">
            <v>46204</v>
          </cell>
          <cell r="W19775" t="str">
            <v>SP INT 1</v>
          </cell>
          <cell r="X19775" t="str">
            <v>SP INT 1</v>
          </cell>
        </row>
        <row r="19776">
          <cell r="B19776">
            <v>7</v>
          </cell>
          <cell r="K19776" t="str">
            <v>SALÁRIOS, ENCARGOS E BENEFÍCIOS</v>
          </cell>
          <cell r="O19776">
            <v>-1</v>
          </cell>
          <cell r="Q19776">
            <v>46204</v>
          </cell>
          <cell r="W19776" t="str">
            <v>SP INT 1</v>
          </cell>
          <cell r="X19776" t="str">
            <v>SP INT 1</v>
          </cell>
        </row>
        <row r="19777">
          <cell r="B19777">
            <v>7</v>
          </cell>
          <cell r="K19777" t="str">
            <v>SALÁRIOS, ENCARGOS E BENEFÍCIOS</v>
          </cell>
          <cell r="O19777">
            <v>-1</v>
          </cell>
          <cell r="Q19777">
            <v>46204</v>
          </cell>
          <cell r="W19777" t="str">
            <v>SP INT 1</v>
          </cell>
          <cell r="X19777" t="str">
            <v>SP INT 1</v>
          </cell>
        </row>
        <row r="19778">
          <cell r="B19778">
            <v>7</v>
          </cell>
          <cell r="K19778" t="str">
            <v>SALÁRIOS, ENCARGOS E BENEFÍCIOS</v>
          </cell>
          <cell r="O19778">
            <v>-1</v>
          </cell>
          <cell r="Q19778">
            <v>46204</v>
          </cell>
          <cell r="W19778" t="str">
            <v>SP INT 2</v>
          </cell>
          <cell r="X19778" t="str">
            <v>SP INT 2</v>
          </cell>
        </row>
        <row r="19779">
          <cell r="B19779">
            <v>7</v>
          </cell>
          <cell r="K19779" t="str">
            <v>SALÁRIOS, ENCARGOS E BENEFÍCIOS</v>
          </cell>
          <cell r="O19779">
            <v>-1</v>
          </cell>
          <cell r="Q19779">
            <v>46204</v>
          </cell>
          <cell r="W19779" t="str">
            <v>SP INT 2</v>
          </cell>
          <cell r="X19779" t="str">
            <v>SP INT 2</v>
          </cell>
        </row>
        <row r="19780">
          <cell r="B19780">
            <v>7</v>
          </cell>
          <cell r="K19780" t="str">
            <v>SALÁRIOS, ENCARGOS E BENEFÍCIOS</v>
          </cell>
          <cell r="O19780">
            <v>-1</v>
          </cell>
          <cell r="Q19780">
            <v>46204</v>
          </cell>
          <cell r="W19780" t="str">
            <v>SP INT 2</v>
          </cell>
          <cell r="X19780" t="str">
            <v>SP INT 2</v>
          </cell>
        </row>
        <row r="19781">
          <cell r="B19781">
            <v>7</v>
          </cell>
          <cell r="K19781" t="str">
            <v>SALÁRIOS, ENCARGOS E BENEFÍCIOS</v>
          </cell>
          <cell r="O19781">
            <v>-1</v>
          </cell>
          <cell r="Q19781">
            <v>46204</v>
          </cell>
          <cell r="W19781" t="str">
            <v>SP INT 2</v>
          </cell>
          <cell r="X19781" t="str">
            <v>SP INT 2</v>
          </cell>
        </row>
        <row r="19782">
          <cell r="B19782">
            <v>7</v>
          </cell>
          <cell r="K19782" t="str">
            <v>SALÁRIOS, ENCARGOS E BENEFÍCIOS</v>
          </cell>
          <cell r="O19782">
            <v>-1</v>
          </cell>
          <cell r="Q19782">
            <v>46204</v>
          </cell>
          <cell r="W19782" t="str">
            <v>SP INT 2</v>
          </cell>
          <cell r="X19782" t="str">
            <v>SP INT 2</v>
          </cell>
        </row>
        <row r="19783">
          <cell r="B19783">
            <v>7</v>
          </cell>
          <cell r="K19783" t="str">
            <v>SALÁRIOS, ENCARGOS E BENEFÍCIOS</v>
          </cell>
          <cell r="O19783">
            <v>-1</v>
          </cell>
          <cell r="Q19783">
            <v>46204</v>
          </cell>
          <cell r="W19783" t="str">
            <v>SP INT 2</v>
          </cell>
          <cell r="X19783" t="str">
            <v>SP INT 2</v>
          </cell>
        </row>
        <row r="19784">
          <cell r="B19784">
            <v>7</v>
          </cell>
          <cell r="K19784" t="str">
            <v>SALÁRIOS, ENCARGOS E BENEFÍCIOS</v>
          </cell>
          <cell r="O19784">
            <v>-1</v>
          </cell>
          <cell r="Q19784">
            <v>46204</v>
          </cell>
          <cell r="W19784" t="str">
            <v>SP INT 2</v>
          </cell>
          <cell r="X19784" t="str">
            <v>SP INT 2</v>
          </cell>
        </row>
        <row r="19785">
          <cell r="B19785">
            <v>7</v>
          </cell>
          <cell r="K19785" t="str">
            <v>SALÁRIOS, ENCARGOS E BENEFÍCIOS</v>
          </cell>
          <cell r="O19785">
            <v>-1</v>
          </cell>
          <cell r="Q19785">
            <v>46204</v>
          </cell>
          <cell r="W19785" t="str">
            <v>SP INT 2</v>
          </cell>
          <cell r="X19785" t="str">
            <v>SP INT 2</v>
          </cell>
        </row>
        <row r="19786">
          <cell r="B19786">
            <v>7</v>
          </cell>
          <cell r="K19786" t="str">
            <v>SALÁRIOS, ENCARGOS E BENEFÍCIOS</v>
          </cell>
          <cell r="O19786">
            <v>-1</v>
          </cell>
          <cell r="Q19786">
            <v>46204</v>
          </cell>
          <cell r="W19786" t="str">
            <v>SP INT 2</v>
          </cell>
          <cell r="X19786" t="str">
            <v>SP INT 2</v>
          </cell>
        </row>
        <row r="19787">
          <cell r="B19787">
            <v>7</v>
          </cell>
          <cell r="K19787" t="str">
            <v>SALÁRIOS, ENCARGOS E BENEFÍCIOS</v>
          </cell>
          <cell r="O19787">
            <v>-1</v>
          </cell>
          <cell r="Q19787">
            <v>46204</v>
          </cell>
          <cell r="W19787" t="str">
            <v>SP INT 2</v>
          </cell>
          <cell r="X19787" t="str">
            <v>SP INT 2</v>
          </cell>
        </row>
        <row r="19788">
          <cell r="B19788">
            <v>7</v>
          </cell>
          <cell r="K19788" t="str">
            <v>SALÁRIOS, ENCARGOS E BENEFÍCIOS</v>
          </cell>
          <cell r="O19788">
            <v>-1</v>
          </cell>
          <cell r="Q19788">
            <v>46204</v>
          </cell>
          <cell r="W19788" t="str">
            <v>SP INT 2</v>
          </cell>
          <cell r="X19788" t="str">
            <v>SP INT 2</v>
          </cell>
        </row>
        <row r="19789">
          <cell r="B19789">
            <v>7</v>
          </cell>
          <cell r="K19789" t="str">
            <v>SALÁRIOS, ENCARGOS E BENEFÍCIOS</v>
          </cell>
          <cell r="O19789">
            <v>-1</v>
          </cell>
          <cell r="Q19789">
            <v>46204</v>
          </cell>
          <cell r="W19789" t="str">
            <v>SP INT 2</v>
          </cell>
          <cell r="X19789" t="str">
            <v>SP INT 2</v>
          </cell>
        </row>
        <row r="19790">
          <cell r="B19790">
            <v>7</v>
          </cell>
          <cell r="K19790" t="str">
            <v>SALÁRIOS, ENCARGOS E BENEFÍCIOS</v>
          </cell>
          <cell r="O19790">
            <v>-1</v>
          </cell>
          <cell r="Q19790">
            <v>46204</v>
          </cell>
          <cell r="W19790" t="str">
            <v>SP INT 2</v>
          </cell>
          <cell r="X19790" t="str">
            <v>SP INT 2</v>
          </cell>
        </row>
        <row r="19791">
          <cell r="B19791">
            <v>7</v>
          </cell>
          <cell r="K19791" t="str">
            <v>SALÁRIOS, ENCARGOS E BENEFÍCIOS</v>
          </cell>
          <cell r="O19791">
            <v>-1</v>
          </cell>
          <cell r="Q19791">
            <v>46204</v>
          </cell>
          <cell r="W19791" t="str">
            <v>SP INT 2</v>
          </cell>
          <cell r="X19791" t="str">
            <v>SP INT 2</v>
          </cell>
        </row>
        <row r="19792">
          <cell r="B19792">
            <v>7</v>
          </cell>
          <cell r="K19792" t="str">
            <v>SALÁRIOS, ENCARGOS E BENEFÍCIOS</v>
          </cell>
          <cell r="O19792">
            <v>-1</v>
          </cell>
          <cell r="Q19792">
            <v>46204</v>
          </cell>
          <cell r="W19792" t="str">
            <v>SP INT 2</v>
          </cell>
          <cell r="X19792" t="str">
            <v>SP INT 2</v>
          </cell>
        </row>
        <row r="19793">
          <cell r="B19793">
            <v>7</v>
          </cell>
          <cell r="K19793" t="str">
            <v>SALÁRIOS, ENCARGOS E BENEFÍCIOS</v>
          </cell>
          <cell r="O19793">
            <v>-1</v>
          </cell>
          <cell r="Q19793">
            <v>46204</v>
          </cell>
          <cell r="W19793" t="str">
            <v>SP INT 2</v>
          </cell>
          <cell r="X19793" t="str">
            <v>SP INT 2</v>
          </cell>
        </row>
        <row r="19794">
          <cell r="B19794">
            <v>7</v>
          </cell>
          <cell r="K19794" t="str">
            <v>SALÁRIOS, ENCARGOS E BENEFÍCIOS</v>
          </cell>
          <cell r="O19794">
            <v>-1</v>
          </cell>
          <cell r="Q19794">
            <v>46204</v>
          </cell>
          <cell r="W19794" t="str">
            <v>SP INT 2</v>
          </cell>
          <cell r="X19794" t="str">
            <v>SP INT 2</v>
          </cell>
        </row>
        <row r="19795">
          <cell r="B19795">
            <v>7</v>
          </cell>
          <cell r="K19795" t="str">
            <v>SALÁRIOS, ENCARGOS E BENEFÍCIOS</v>
          </cell>
          <cell r="O19795">
            <v>-1</v>
          </cell>
          <cell r="Q19795">
            <v>46204</v>
          </cell>
          <cell r="W19795" t="str">
            <v>SP INT 2</v>
          </cell>
          <cell r="X19795" t="str">
            <v>SP INT 2</v>
          </cell>
        </row>
        <row r="19796">
          <cell r="B19796">
            <v>7</v>
          </cell>
          <cell r="K19796" t="str">
            <v>SALÁRIOS, ENCARGOS E BENEFÍCIOS</v>
          </cell>
          <cell r="O19796">
            <v>-1</v>
          </cell>
          <cell r="Q19796">
            <v>46204</v>
          </cell>
          <cell r="W19796" t="str">
            <v>SP INT 2</v>
          </cell>
          <cell r="X19796" t="str">
            <v>SP INT 2</v>
          </cell>
        </row>
        <row r="19797">
          <cell r="B19797">
            <v>7</v>
          </cell>
          <cell r="K19797" t="str">
            <v>SALÁRIOS, ENCARGOS E BENEFÍCIOS</v>
          </cell>
          <cell r="O19797">
            <v>-1</v>
          </cell>
          <cell r="Q19797">
            <v>46204</v>
          </cell>
          <cell r="W19797" t="str">
            <v>SP INT 2</v>
          </cell>
          <cell r="X19797" t="str">
            <v>SP INT 2</v>
          </cell>
        </row>
        <row r="19798">
          <cell r="B19798">
            <v>7</v>
          </cell>
          <cell r="K19798" t="str">
            <v>SALÁRIOS, ENCARGOS E BENEFÍCIOS</v>
          </cell>
          <cell r="O19798">
            <v>-1</v>
          </cell>
          <cell r="Q19798">
            <v>46204</v>
          </cell>
          <cell r="W19798" t="str">
            <v>SP INT 2</v>
          </cell>
          <cell r="X19798" t="str">
            <v>SP INT 2</v>
          </cell>
        </row>
        <row r="19799">
          <cell r="B19799">
            <v>7</v>
          </cell>
          <cell r="K19799" t="str">
            <v>SALÁRIOS, ENCARGOS E BENEFÍCIOS</v>
          </cell>
          <cell r="O19799">
            <v>-1</v>
          </cell>
          <cell r="Q19799">
            <v>46204</v>
          </cell>
          <cell r="W19799" t="str">
            <v>SP INT 2</v>
          </cell>
          <cell r="X19799" t="str">
            <v>SP INT 2</v>
          </cell>
        </row>
        <row r="19800">
          <cell r="B19800">
            <v>7</v>
          </cell>
          <cell r="K19800" t="str">
            <v>SALÁRIOS, ENCARGOS E BENEFÍCIOS</v>
          </cell>
          <cell r="O19800">
            <v>-1</v>
          </cell>
          <cell r="Q19800">
            <v>46204</v>
          </cell>
          <cell r="W19800" t="str">
            <v>SP INT 2</v>
          </cell>
          <cell r="X19800" t="str">
            <v>SP INT 2</v>
          </cell>
        </row>
        <row r="19801">
          <cell r="B19801">
            <v>7</v>
          </cell>
          <cell r="K19801" t="str">
            <v>SALÁRIOS, ENCARGOS E BENEFÍCIOS</v>
          </cell>
          <cell r="O19801">
            <v>-1</v>
          </cell>
          <cell r="Q19801">
            <v>46204</v>
          </cell>
          <cell r="W19801" t="str">
            <v>SP INT 2</v>
          </cell>
          <cell r="X19801" t="str">
            <v>SP INT 2</v>
          </cell>
        </row>
        <row r="19802">
          <cell r="B19802">
            <v>7</v>
          </cell>
          <cell r="K19802" t="str">
            <v>SALÁRIOS, ENCARGOS E BENEFÍCIOS</v>
          </cell>
          <cell r="O19802">
            <v>-1</v>
          </cell>
          <cell r="Q19802">
            <v>46204</v>
          </cell>
          <cell r="W19802" t="str">
            <v>SP INT 2</v>
          </cell>
          <cell r="X19802" t="str">
            <v>SP INT 2</v>
          </cell>
        </row>
        <row r="19803">
          <cell r="B19803">
            <v>7</v>
          </cell>
          <cell r="K19803" t="str">
            <v>SALÁRIOS, ENCARGOS E BENEFÍCIOS</v>
          </cell>
          <cell r="O19803">
            <v>-1</v>
          </cell>
          <cell r="Q19803">
            <v>46204</v>
          </cell>
          <cell r="W19803" t="str">
            <v>SP INT 2</v>
          </cell>
          <cell r="X19803" t="str">
            <v>SP INT 2</v>
          </cell>
        </row>
        <row r="19804">
          <cell r="B19804">
            <v>7</v>
          </cell>
          <cell r="K19804" t="str">
            <v>SALÁRIOS, ENCARGOS E BENEFÍCIOS</v>
          </cell>
          <cell r="O19804">
            <v>-1</v>
          </cell>
          <cell r="Q19804">
            <v>46204</v>
          </cell>
          <cell r="W19804" t="str">
            <v>SP INT 2</v>
          </cell>
          <cell r="X19804" t="str">
            <v>SP INT 2</v>
          </cell>
        </row>
        <row r="19805">
          <cell r="B19805">
            <v>7</v>
          </cell>
          <cell r="K19805" t="str">
            <v>SALÁRIOS, ENCARGOS E BENEFÍCIOS</v>
          </cell>
          <cell r="O19805">
            <v>-1</v>
          </cell>
          <cell r="Q19805">
            <v>46204</v>
          </cell>
          <cell r="W19805" t="str">
            <v>SP INT 2</v>
          </cell>
          <cell r="X19805" t="str">
            <v>SP INT 2</v>
          </cell>
        </row>
        <row r="19806">
          <cell r="B19806">
            <v>7</v>
          </cell>
          <cell r="K19806" t="str">
            <v>SALÁRIOS, ENCARGOS E BENEFÍCIOS</v>
          </cell>
          <cell r="O19806">
            <v>-1</v>
          </cell>
          <cell r="Q19806">
            <v>46204</v>
          </cell>
          <cell r="W19806" t="str">
            <v>SP INT 3</v>
          </cell>
          <cell r="X19806" t="str">
            <v>SP INT 3</v>
          </cell>
        </row>
        <row r="19807">
          <cell r="B19807">
            <v>7</v>
          </cell>
          <cell r="K19807" t="str">
            <v>SALÁRIOS, ENCARGOS E BENEFÍCIOS</v>
          </cell>
          <cell r="O19807">
            <v>-1</v>
          </cell>
          <cell r="Q19807">
            <v>46204</v>
          </cell>
          <cell r="W19807" t="str">
            <v>SP INT 3</v>
          </cell>
          <cell r="X19807" t="str">
            <v>SP INT 3</v>
          </cell>
        </row>
        <row r="19808">
          <cell r="B19808">
            <v>7</v>
          </cell>
          <cell r="K19808" t="str">
            <v>SALÁRIOS, ENCARGOS E BENEFÍCIOS</v>
          </cell>
          <cell r="O19808">
            <v>-1</v>
          </cell>
          <cell r="Q19808">
            <v>46204</v>
          </cell>
          <cell r="W19808" t="str">
            <v>SP INT 3</v>
          </cell>
          <cell r="X19808" t="str">
            <v>SP INT 3</v>
          </cell>
        </row>
        <row r="19809">
          <cell r="B19809">
            <v>7</v>
          </cell>
          <cell r="K19809" t="str">
            <v>SALÁRIOS, ENCARGOS E BENEFÍCIOS</v>
          </cell>
          <cell r="O19809">
            <v>-1</v>
          </cell>
          <cell r="Q19809">
            <v>46204</v>
          </cell>
          <cell r="W19809" t="str">
            <v>SP INT 3</v>
          </cell>
          <cell r="X19809" t="str">
            <v>SP INT 3</v>
          </cell>
        </row>
        <row r="19810">
          <cell r="B19810">
            <v>7</v>
          </cell>
          <cell r="K19810" t="str">
            <v>SALÁRIOS, ENCARGOS E BENEFÍCIOS</v>
          </cell>
          <cell r="O19810">
            <v>-1</v>
          </cell>
          <cell r="Q19810">
            <v>46204</v>
          </cell>
          <cell r="W19810" t="str">
            <v>SP INT 3</v>
          </cell>
          <cell r="X19810" t="str">
            <v>SP INT 3</v>
          </cell>
        </row>
        <row r="19811">
          <cell r="B19811">
            <v>7</v>
          </cell>
          <cell r="K19811" t="str">
            <v>SALÁRIOS, ENCARGOS E BENEFÍCIOS</v>
          </cell>
          <cell r="O19811">
            <v>-1</v>
          </cell>
          <cell r="Q19811">
            <v>46204</v>
          </cell>
          <cell r="W19811" t="str">
            <v>SP INT 3</v>
          </cell>
          <cell r="X19811" t="str">
            <v>SP INT 3</v>
          </cell>
        </row>
        <row r="19812">
          <cell r="B19812">
            <v>7</v>
          </cell>
          <cell r="K19812" t="str">
            <v>SALÁRIOS, ENCARGOS E BENEFÍCIOS</v>
          </cell>
          <cell r="O19812">
            <v>-1</v>
          </cell>
          <cell r="Q19812">
            <v>46204</v>
          </cell>
          <cell r="W19812" t="str">
            <v>SP INT 3</v>
          </cell>
          <cell r="X19812" t="str">
            <v>SP INT 3</v>
          </cell>
        </row>
        <row r="19813">
          <cell r="B19813">
            <v>7</v>
          </cell>
          <cell r="K19813" t="str">
            <v>SALÁRIOS, ENCARGOS E BENEFÍCIOS</v>
          </cell>
          <cell r="O19813">
            <v>-1</v>
          </cell>
          <cell r="Q19813">
            <v>46204</v>
          </cell>
          <cell r="W19813" t="str">
            <v>SP INT 3</v>
          </cell>
          <cell r="X19813" t="str">
            <v>SP INT 3</v>
          </cell>
        </row>
        <row r="19814">
          <cell r="B19814">
            <v>7</v>
          </cell>
          <cell r="K19814" t="str">
            <v>SALÁRIOS, ENCARGOS E BENEFÍCIOS</v>
          </cell>
          <cell r="O19814">
            <v>-1</v>
          </cell>
          <cell r="Q19814">
            <v>46204</v>
          </cell>
          <cell r="W19814" t="str">
            <v>SP INT 3</v>
          </cell>
          <cell r="X19814" t="str">
            <v>SP INT 3</v>
          </cell>
        </row>
        <row r="19815">
          <cell r="B19815">
            <v>7</v>
          </cell>
          <cell r="K19815" t="str">
            <v>SALÁRIOS, ENCARGOS E BENEFÍCIOS</v>
          </cell>
          <cell r="O19815">
            <v>-1</v>
          </cell>
          <cell r="Q19815">
            <v>46204</v>
          </cell>
          <cell r="W19815" t="str">
            <v>SP INT 3</v>
          </cell>
          <cell r="X19815" t="str">
            <v>SP INT 3</v>
          </cell>
        </row>
        <row r="19816">
          <cell r="B19816">
            <v>7</v>
          </cell>
          <cell r="K19816" t="str">
            <v>SALÁRIOS, ENCARGOS E BENEFÍCIOS</v>
          </cell>
          <cell r="O19816">
            <v>-1</v>
          </cell>
          <cell r="Q19816">
            <v>46204</v>
          </cell>
          <cell r="W19816" t="str">
            <v>SP INT 3</v>
          </cell>
          <cell r="X19816" t="str">
            <v>SP INT 3</v>
          </cell>
        </row>
        <row r="19817">
          <cell r="B19817">
            <v>7</v>
          </cell>
          <cell r="K19817" t="str">
            <v>SALÁRIOS, ENCARGOS E BENEFÍCIOS</v>
          </cell>
          <cell r="O19817">
            <v>-1</v>
          </cell>
          <cell r="Q19817">
            <v>46204</v>
          </cell>
          <cell r="W19817" t="str">
            <v>SP INT 3</v>
          </cell>
          <cell r="X19817" t="str">
            <v>SP INT 3</v>
          </cell>
        </row>
        <row r="19818">
          <cell r="B19818">
            <v>7</v>
          </cell>
          <cell r="K19818" t="str">
            <v>SALÁRIOS, ENCARGOS E BENEFÍCIOS</v>
          </cell>
          <cell r="O19818">
            <v>-1</v>
          </cell>
          <cell r="Q19818">
            <v>46204</v>
          </cell>
          <cell r="W19818" t="str">
            <v>SP INT 3</v>
          </cell>
          <cell r="X19818" t="str">
            <v>SP INT 3</v>
          </cell>
        </row>
        <row r="19819">
          <cell r="B19819">
            <v>7</v>
          </cell>
          <cell r="K19819" t="str">
            <v>SALÁRIOS, ENCARGOS E BENEFÍCIOS</v>
          </cell>
          <cell r="O19819">
            <v>-1</v>
          </cell>
          <cell r="Q19819">
            <v>46204</v>
          </cell>
          <cell r="W19819" t="str">
            <v>SP INT 3</v>
          </cell>
          <cell r="X19819" t="str">
            <v>SP INT 3</v>
          </cell>
        </row>
        <row r="19820">
          <cell r="B19820">
            <v>7</v>
          </cell>
          <cell r="K19820" t="str">
            <v>SALÁRIOS, ENCARGOS E BENEFÍCIOS</v>
          </cell>
          <cell r="O19820">
            <v>-1</v>
          </cell>
          <cell r="Q19820">
            <v>46204</v>
          </cell>
          <cell r="W19820" t="str">
            <v>SP INT 3</v>
          </cell>
          <cell r="X19820" t="str">
            <v>SP INT 3</v>
          </cell>
        </row>
        <row r="19821">
          <cell r="B19821">
            <v>7</v>
          </cell>
          <cell r="K19821" t="str">
            <v>SALÁRIOS, ENCARGOS E BENEFÍCIOS</v>
          </cell>
          <cell r="O19821">
            <v>-1</v>
          </cell>
          <cell r="Q19821">
            <v>46204</v>
          </cell>
          <cell r="W19821" t="str">
            <v>SP INT 3</v>
          </cell>
          <cell r="X19821" t="str">
            <v>SP INT 3</v>
          </cell>
        </row>
        <row r="19822">
          <cell r="B19822">
            <v>7</v>
          </cell>
          <cell r="K19822" t="str">
            <v>SALÁRIOS, ENCARGOS E BENEFÍCIOS</v>
          </cell>
          <cell r="O19822">
            <v>-1</v>
          </cell>
          <cell r="Q19822">
            <v>46204</v>
          </cell>
          <cell r="W19822" t="str">
            <v>SP INT 3</v>
          </cell>
          <cell r="X19822" t="str">
            <v>SP INT 3</v>
          </cell>
        </row>
        <row r="19823">
          <cell r="B19823">
            <v>7</v>
          </cell>
          <cell r="K19823" t="str">
            <v>SALÁRIOS, ENCARGOS E BENEFÍCIOS</v>
          </cell>
          <cell r="O19823">
            <v>-1</v>
          </cell>
          <cell r="Q19823">
            <v>46204</v>
          </cell>
          <cell r="W19823" t="str">
            <v>SP INT 3</v>
          </cell>
          <cell r="X19823" t="str">
            <v>SP INT 3</v>
          </cell>
        </row>
        <row r="19824">
          <cell r="B19824">
            <v>7</v>
          </cell>
          <cell r="K19824" t="str">
            <v>SALÁRIOS, ENCARGOS E BENEFÍCIOS</v>
          </cell>
          <cell r="O19824">
            <v>-1</v>
          </cell>
          <cell r="Q19824">
            <v>46204</v>
          </cell>
          <cell r="W19824" t="str">
            <v>SP INT 3</v>
          </cell>
          <cell r="X19824" t="str">
            <v>SP INT 3</v>
          </cell>
        </row>
        <row r="19825">
          <cell r="B19825">
            <v>7</v>
          </cell>
          <cell r="K19825" t="str">
            <v>SALÁRIOS, ENCARGOS E BENEFÍCIOS</v>
          </cell>
          <cell r="O19825">
            <v>-1</v>
          </cell>
          <cell r="Q19825">
            <v>46204</v>
          </cell>
          <cell r="W19825" t="str">
            <v>SP INT 3</v>
          </cell>
          <cell r="X19825" t="str">
            <v>SP INT 3</v>
          </cell>
        </row>
        <row r="19826">
          <cell r="B19826">
            <v>7</v>
          </cell>
          <cell r="K19826" t="str">
            <v>SALÁRIOS, ENCARGOS E BENEFÍCIOS</v>
          </cell>
          <cell r="O19826">
            <v>-1</v>
          </cell>
          <cell r="Q19826">
            <v>46204</v>
          </cell>
          <cell r="W19826" t="str">
            <v>SP INT 3</v>
          </cell>
          <cell r="X19826" t="str">
            <v>SP INT 3</v>
          </cell>
        </row>
        <row r="19827">
          <cell r="B19827">
            <v>7</v>
          </cell>
          <cell r="K19827" t="str">
            <v>SALÁRIOS, ENCARGOS E BENEFÍCIOS</v>
          </cell>
          <cell r="O19827">
            <v>-1</v>
          </cell>
          <cell r="Q19827">
            <v>46204</v>
          </cell>
          <cell r="W19827" t="str">
            <v>SP INT 3</v>
          </cell>
          <cell r="X19827" t="str">
            <v>SP INT 3</v>
          </cell>
        </row>
        <row r="19828">
          <cell r="B19828">
            <v>7</v>
          </cell>
          <cell r="K19828" t="str">
            <v>SALÁRIOS, ENCARGOS E BENEFÍCIOS</v>
          </cell>
          <cell r="O19828">
            <v>-1</v>
          </cell>
          <cell r="Q19828">
            <v>46204</v>
          </cell>
          <cell r="W19828" t="str">
            <v>SP INT 3</v>
          </cell>
          <cell r="X19828" t="str">
            <v>SP INT 3</v>
          </cell>
        </row>
        <row r="19829">
          <cell r="B19829">
            <v>7</v>
          </cell>
          <cell r="K19829" t="str">
            <v>SALÁRIOS, ENCARGOS E BENEFÍCIOS</v>
          </cell>
          <cell r="O19829">
            <v>-1</v>
          </cell>
          <cell r="Q19829">
            <v>46204</v>
          </cell>
          <cell r="W19829" t="str">
            <v>SP INT 3</v>
          </cell>
          <cell r="X19829" t="str">
            <v>SP INT 3</v>
          </cell>
        </row>
        <row r="19830">
          <cell r="B19830">
            <v>7</v>
          </cell>
          <cell r="K19830" t="str">
            <v>SALÁRIOS, ENCARGOS E BENEFÍCIOS</v>
          </cell>
          <cell r="O19830">
            <v>-1</v>
          </cell>
          <cell r="Q19830">
            <v>46204</v>
          </cell>
          <cell r="W19830" t="str">
            <v>SP INT 3</v>
          </cell>
          <cell r="X19830" t="str">
            <v>SP INT 3</v>
          </cell>
        </row>
        <row r="19831">
          <cell r="B19831">
            <v>7</v>
          </cell>
          <cell r="K19831" t="str">
            <v>SALÁRIOS, ENCARGOS E BENEFÍCIOS</v>
          </cell>
          <cell r="O19831">
            <v>-1</v>
          </cell>
          <cell r="Q19831">
            <v>46204</v>
          </cell>
          <cell r="W19831" t="str">
            <v>SP INT 3</v>
          </cell>
          <cell r="X19831" t="str">
            <v>SP INT 3</v>
          </cell>
        </row>
        <row r="19832">
          <cell r="B19832">
            <v>7</v>
          </cell>
          <cell r="K19832" t="str">
            <v>SALÁRIOS, ENCARGOS E BENEFÍCIOS</v>
          </cell>
          <cell r="O19832">
            <v>-1</v>
          </cell>
          <cell r="Q19832">
            <v>46204</v>
          </cell>
          <cell r="W19832" t="str">
            <v>SP INT 3</v>
          </cell>
          <cell r="X19832" t="str">
            <v>SP INT 3</v>
          </cell>
        </row>
        <row r="19833">
          <cell r="B19833">
            <v>7</v>
          </cell>
          <cell r="K19833" t="str">
            <v>SALÁRIOS, ENCARGOS E BENEFÍCIOS</v>
          </cell>
          <cell r="O19833">
            <v>-1</v>
          </cell>
          <cell r="Q19833">
            <v>46204</v>
          </cell>
          <cell r="W19833" t="str">
            <v>SP INT 3</v>
          </cell>
          <cell r="X19833" t="str">
            <v>SP INT 3</v>
          </cell>
        </row>
        <row r="19834">
          <cell r="B19834">
            <v>7</v>
          </cell>
          <cell r="K19834" t="str">
            <v>SALÁRIOS, ENCARGOS E BENEFÍCIOS</v>
          </cell>
          <cell r="O19834">
            <v>-1</v>
          </cell>
          <cell r="Q19834">
            <v>46204</v>
          </cell>
          <cell r="W19834" t="str">
            <v>SP INT 3</v>
          </cell>
          <cell r="X19834" t="str">
            <v>SP INT 3</v>
          </cell>
        </row>
        <row r="19835">
          <cell r="B19835">
            <v>7</v>
          </cell>
          <cell r="K19835" t="str">
            <v>SALÁRIOS, ENCARGOS E BENEFÍCIOS</v>
          </cell>
          <cell r="O19835">
            <v>-1</v>
          </cell>
          <cell r="Q19835">
            <v>46204</v>
          </cell>
          <cell r="W19835" t="str">
            <v>SP INT 3</v>
          </cell>
          <cell r="X19835" t="str">
            <v>SP INT 3</v>
          </cell>
        </row>
        <row r="19836">
          <cell r="B19836">
            <v>7</v>
          </cell>
          <cell r="K19836" t="str">
            <v>SALÁRIOS, ENCARGOS E BENEFÍCIOS</v>
          </cell>
          <cell r="O19836">
            <v>-1</v>
          </cell>
          <cell r="Q19836">
            <v>46204</v>
          </cell>
          <cell r="W19836" t="str">
            <v>SP INT 3</v>
          </cell>
          <cell r="X19836" t="str">
            <v>SP INT 3</v>
          </cell>
        </row>
        <row r="19837">
          <cell r="B19837">
            <v>7</v>
          </cell>
          <cell r="K19837" t="str">
            <v>SALÁRIOS, ENCARGOS E BENEFÍCIOS</v>
          </cell>
          <cell r="O19837">
            <v>-1</v>
          </cell>
          <cell r="Q19837">
            <v>46204</v>
          </cell>
          <cell r="W19837" t="str">
            <v>SP INT 3</v>
          </cell>
          <cell r="X19837" t="str">
            <v>SP INT 3</v>
          </cell>
        </row>
        <row r="19838">
          <cell r="B19838">
            <v>7</v>
          </cell>
          <cell r="K19838" t="str">
            <v>SALÁRIOS, ENCARGOS E BENEFÍCIOS</v>
          </cell>
          <cell r="O19838">
            <v>-1</v>
          </cell>
          <cell r="Q19838">
            <v>46204</v>
          </cell>
          <cell r="W19838" t="str">
            <v>SP INT 3</v>
          </cell>
          <cell r="X19838" t="str">
            <v>SP INT 3</v>
          </cell>
        </row>
        <row r="19839">
          <cell r="B19839">
            <v>7</v>
          </cell>
          <cell r="K19839" t="str">
            <v>SALÁRIOS, ENCARGOS E BENEFÍCIOS</v>
          </cell>
          <cell r="O19839">
            <v>-1</v>
          </cell>
          <cell r="Q19839">
            <v>46204</v>
          </cell>
          <cell r="W19839" t="str">
            <v>SP INT 3</v>
          </cell>
          <cell r="X19839" t="str">
            <v>SP INT 3</v>
          </cell>
        </row>
        <row r="19840">
          <cell r="B19840">
            <v>7</v>
          </cell>
          <cell r="K19840" t="str">
            <v>SALÁRIOS, ENCARGOS E BENEFÍCIOS</v>
          </cell>
          <cell r="O19840">
            <v>-1</v>
          </cell>
          <cell r="Q19840">
            <v>46204</v>
          </cell>
          <cell r="W19840" t="str">
            <v>SP INT 3</v>
          </cell>
          <cell r="X19840" t="str">
            <v>SP INT 3</v>
          </cell>
        </row>
        <row r="19841">
          <cell r="B19841">
            <v>7</v>
          </cell>
          <cell r="K19841" t="str">
            <v>SALÁRIOS, ENCARGOS E BENEFÍCIOS</v>
          </cell>
          <cell r="O19841">
            <v>-1</v>
          </cell>
          <cell r="Q19841">
            <v>46204</v>
          </cell>
          <cell r="W19841" t="str">
            <v>SP INT 3</v>
          </cell>
          <cell r="X19841" t="str">
            <v>SP INT 3</v>
          </cell>
        </row>
        <row r="19842">
          <cell r="B19842">
            <v>7</v>
          </cell>
          <cell r="K19842" t="str">
            <v>SALÁRIOS, ENCARGOS E BENEFÍCIOS</v>
          </cell>
          <cell r="O19842">
            <v>-1</v>
          </cell>
          <cell r="Q19842">
            <v>46204</v>
          </cell>
          <cell r="W19842" t="str">
            <v>SP INT 3</v>
          </cell>
          <cell r="X19842" t="str">
            <v>SP INT 3</v>
          </cell>
        </row>
        <row r="19843">
          <cell r="B19843">
            <v>7</v>
          </cell>
          <cell r="K19843" t="str">
            <v>SALÁRIOS, ENCARGOS E BENEFÍCIOS</v>
          </cell>
          <cell r="O19843">
            <v>-1</v>
          </cell>
          <cell r="Q19843">
            <v>46204</v>
          </cell>
          <cell r="W19843" t="str">
            <v>SP INT 3</v>
          </cell>
          <cell r="X19843" t="str">
            <v>SP INT 3</v>
          </cell>
        </row>
        <row r="19844">
          <cell r="B19844">
            <v>7</v>
          </cell>
          <cell r="K19844" t="str">
            <v>SALÁRIOS, ENCARGOS E BENEFÍCIOS</v>
          </cell>
          <cell r="O19844">
            <v>-1</v>
          </cell>
          <cell r="Q19844">
            <v>46204</v>
          </cell>
          <cell r="W19844" t="str">
            <v>SP INT 3</v>
          </cell>
          <cell r="X19844" t="str">
            <v>SP INT 3</v>
          </cell>
        </row>
        <row r="19845">
          <cell r="B19845">
            <v>7</v>
          </cell>
          <cell r="K19845" t="str">
            <v>SALÁRIOS, ENCARGOS E BENEFÍCIOS</v>
          </cell>
          <cell r="O19845">
            <v>-1</v>
          </cell>
          <cell r="Q19845">
            <v>46204</v>
          </cell>
          <cell r="W19845" t="str">
            <v>SP INT 4</v>
          </cell>
          <cell r="X19845" t="str">
            <v>SP INT 4</v>
          </cell>
        </row>
        <row r="19846">
          <cell r="B19846">
            <v>7</v>
          </cell>
          <cell r="K19846" t="str">
            <v>SALÁRIOS, ENCARGOS E BENEFÍCIOS</v>
          </cell>
          <cell r="O19846">
            <v>-1</v>
          </cell>
          <cell r="Q19846">
            <v>46204</v>
          </cell>
          <cell r="W19846" t="str">
            <v>SP INT 4</v>
          </cell>
          <cell r="X19846" t="str">
            <v>SP INT 4</v>
          </cell>
        </row>
        <row r="19847">
          <cell r="B19847">
            <v>7</v>
          </cell>
          <cell r="K19847" t="str">
            <v>SALÁRIOS, ENCARGOS E BENEFÍCIOS</v>
          </cell>
          <cell r="O19847">
            <v>-1</v>
          </cell>
          <cell r="Q19847">
            <v>46204</v>
          </cell>
          <cell r="W19847" t="str">
            <v>SP INT 4</v>
          </cell>
          <cell r="X19847" t="str">
            <v>SP INT 4</v>
          </cell>
        </row>
        <row r="19848">
          <cell r="B19848">
            <v>7</v>
          </cell>
          <cell r="K19848" t="str">
            <v>SALÁRIOS, ENCARGOS E BENEFÍCIOS</v>
          </cell>
          <cell r="O19848">
            <v>-1</v>
          </cell>
          <cell r="Q19848">
            <v>46204</v>
          </cell>
          <cell r="W19848" t="str">
            <v>SP INT 4</v>
          </cell>
          <cell r="X19848" t="str">
            <v>SP INT 4</v>
          </cell>
        </row>
        <row r="19849">
          <cell r="B19849">
            <v>7</v>
          </cell>
          <cell r="K19849" t="str">
            <v>SALÁRIOS, ENCARGOS E BENEFÍCIOS</v>
          </cell>
          <cell r="O19849">
            <v>-1</v>
          </cell>
          <cell r="Q19849">
            <v>46204</v>
          </cell>
          <cell r="W19849" t="str">
            <v>SP INT 4</v>
          </cell>
          <cell r="X19849" t="str">
            <v>SP INT 4</v>
          </cell>
        </row>
        <row r="19850">
          <cell r="B19850">
            <v>7</v>
          </cell>
          <cell r="K19850" t="str">
            <v>SALÁRIOS, ENCARGOS E BENEFÍCIOS</v>
          </cell>
          <cell r="O19850">
            <v>-1</v>
          </cell>
          <cell r="Q19850">
            <v>46204</v>
          </cell>
          <cell r="W19850" t="str">
            <v>SP INT 4</v>
          </cell>
          <cell r="X19850" t="str">
            <v>SP INT 4</v>
          </cell>
        </row>
        <row r="19851">
          <cell r="B19851">
            <v>7</v>
          </cell>
          <cell r="K19851" t="str">
            <v>SALÁRIOS, ENCARGOS E BENEFÍCIOS</v>
          </cell>
          <cell r="O19851">
            <v>-1</v>
          </cell>
          <cell r="Q19851">
            <v>46204</v>
          </cell>
          <cell r="W19851" t="str">
            <v>SP INT 4</v>
          </cell>
          <cell r="X19851" t="str">
            <v>SP INT 4</v>
          </cell>
        </row>
        <row r="19852">
          <cell r="B19852">
            <v>7</v>
          </cell>
          <cell r="K19852" t="str">
            <v>SALÁRIOS, ENCARGOS E BENEFÍCIOS</v>
          </cell>
          <cell r="O19852">
            <v>-1</v>
          </cell>
          <cell r="Q19852">
            <v>46204</v>
          </cell>
          <cell r="W19852" t="str">
            <v>SP INT 4</v>
          </cell>
          <cell r="X19852" t="str">
            <v>SP INT 4</v>
          </cell>
        </row>
        <row r="19853">
          <cell r="B19853">
            <v>7</v>
          </cell>
          <cell r="K19853" t="str">
            <v>SALÁRIOS, ENCARGOS E BENEFÍCIOS</v>
          </cell>
          <cell r="O19853">
            <v>-1</v>
          </cell>
          <cell r="Q19853">
            <v>46204</v>
          </cell>
          <cell r="W19853" t="str">
            <v>SP INT 4</v>
          </cell>
          <cell r="X19853" t="str">
            <v>SP INT 4</v>
          </cell>
        </row>
        <row r="19854">
          <cell r="B19854">
            <v>7</v>
          </cell>
          <cell r="K19854" t="str">
            <v>SALÁRIOS, ENCARGOS E BENEFÍCIOS</v>
          </cell>
          <cell r="O19854">
            <v>-1</v>
          </cell>
          <cell r="Q19854">
            <v>46204</v>
          </cell>
          <cell r="W19854" t="str">
            <v>SP INT 4</v>
          </cell>
          <cell r="X19854" t="str">
            <v>SP INT 4</v>
          </cell>
        </row>
        <row r="19855">
          <cell r="B19855">
            <v>7</v>
          </cell>
          <cell r="K19855" t="str">
            <v>SALÁRIOS, ENCARGOS E BENEFÍCIOS</v>
          </cell>
          <cell r="O19855">
            <v>-1</v>
          </cell>
          <cell r="Q19855">
            <v>46204</v>
          </cell>
          <cell r="W19855" t="str">
            <v>SP INT 4</v>
          </cell>
          <cell r="X19855" t="str">
            <v>SP INT 4</v>
          </cell>
        </row>
        <row r="19856">
          <cell r="B19856">
            <v>7</v>
          </cell>
          <cell r="K19856" t="str">
            <v>SALÁRIOS, ENCARGOS E BENEFÍCIOS</v>
          </cell>
          <cell r="O19856">
            <v>-1</v>
          </cell>
          <cell r="Q19856">
            <v>46204</v>
          </cell>
          <cell r="W19856" t="str">
            <v>SP INT 4</v>
          </cell>
          <cell r="X19856" t="str">
            <v>SP INT 4</v>
          </cell>
        </row>
        <row r="19857">
          <cell r="B19857">
            <v>7</v>
          </cell>
          <cell r="K19857" t="str">
            <v>SALÁRIOS, ENCARGOS E BENEFÍCIOS</v>
          </cell>
          <cell r="O19857">
            <v>-1</v>
          </cell>
          <cell r="Q19857">
            <v>46204</v>
          </cell>
          <cell r="W19857" t="str">
            <v>SP INT 4</v>
          </cell>
          <cell r="X19857" t="str">
            <v>SP INT 4</v>
          </cell>
        </row>
        <row r="19858">
          <cell r="B19858">
            <v>7</v>
          </cell>
          <cell r="K19858" t="str">
            <v>SALÁRIOS, ENCARGOS E BENEFÍCIOS</v>
          </cell>
          <cell r="O19858">
            <v>-1</v>
          </cell>
          <cell r="Q19858">
            <v>46204</v>
          </cell>
          <cell r="W19858" t="str">
            <v>SP INT 4</v>
          </cell>
          <cell r="X19858" t="str">
            <v>SP INT 4</v>
          </cell>
        </row>
        <row r="19859">
          <cell r="B19859">
            <v>7</v>
          </cell>
          <cell r="K19859" t="str">
            <v>SALÁRIOS, ENCARGOS E BENEFÍCIOS</v>
          </cell>
          <cell r="O19859">
            <v>-1</v>
          </cell>
          <cell r="Q19859">
            <v>46204</v>
          </cell>
          <cell r="W19859" t="str">
            <v>SP INT 4</v>
          </cell>
          <cell r="X19859" t="str">
            <v>SP INT 4</v>
          </cell>
        </row>
        <row r="19860">
          <cell r="B19860">
            <v>7</v>
          </cell>
          <cell r="K19860" t="str">
            <v>SALÁRIOS, ENCARGOS E BENEFÍCIOS</v>
          </cell>
          <cell r="O19860">
            <v>-1</v>
          </cell>
          <cell r="Q19860">
            <v>46204</v>
          </cell>
          <cell r="W19860" t="str">
            <v>SP INT 4</v>
          </cell>
          <cell r="X19860" t="str">
            <v>SP INT 4</v>
          </cell>
        </row>
        <row r="19861">
          <cell r="B19861">
            <v>7</v>
          </cell>
          <cell r="K19861" t="str">
            <v>SALÁRIOS, ENCARGOS E BENEFÍCIOS</v>
          </cell>
          <cell r="O19861">
            <v>-1</v>
          </cell>
          <cell r="Q19861">
            <v>46204</v>
          </cell>
          <cell r="W19861" t="str">
            <v>SP INT 4</v>
          </cell>
          <cell r="X19861" t="str">
            <v>SP INT 4</v>
          </cell>
        </row>
        <row r="19862">
          <cell r="B19862">
            <v>7</v>
          </cell>
          <cell r="K19862" t="str">
            <v>SALÁRIOS, ENCARGOS E BENEFÍCIOS</v>
          </cell>
          <cell r="O19862">
            <v>-1</v>
          </cell>
          <cell r="Q19862">
            <v>46204</v>
          </cell>
          <cell r="W19862" t="str">
            <v>SP INT 4</v>
          </cell>
          <cell r="X19862" t="str">
            <v>SP INT 4</v>
          </cell>
        </row>
        <row r="19863">
          <cell r="B19863">
            <v>7</v>
          </cell>
          <cell r="K19863" t="str">
            <v>SALÁRIOS, ENCARGOS E BENEFÍCIOS</v>
          </cell>
          <cell r="O19863">
            <v>-1</v>
          </cell>
          <cell r="Q19863">
            <v>46204</v>
          </cell>
          <cell r="W19863" t="str">
            <v>SP INT 4</v>
          </cell>
          <cell r="X19863" t="str">
            <v>SP INT 4</v>
          </cell>
        </row>
        <row r="19864">
          <cell r="B19864">
            <v>7</v>
          </cell>
          <cell r="K19864" t="str">
            <v>SALÁRIOS, ENCARGOS E BENEFÍCIOS</v>
          </cell>
          <cell r="O19864">
            <v>-1</v>
          </cell>
          <cell r="Q19864">
            <v>46204</v>
          </cell>
          <cell r="W19864" t="str">
            <v>SP INT 4</v>
          </cell>
          <cell r="X19864" t="str">
            <v>SP INT 4</v>
          </cell>
        </row>
        <row r="19865">
          <cell r="B19865">
            <v>7</v>
          </cell>
          <cell r="K19865" t="str">
            <v>SALÁRIOS, ENCARGOS E BENEFÍCIOS</v>
          </cell>
          <cell r="O19865">
            <v>-1</v>
          </cell>
          <cell r="Q19865">
            <v>46204</v>
          </cell>
          <cell r="W19865" t="str">
            <v>SP INT 4</v>
          </cell>
          <cell r="X19865" t="str">
            <v>SP INT 4</v>
          </cell>
        </row>
        <row r="19866">
          <cell r="B19866">
            <v>7</v>
          </cell>
          <cell r="K19866" t="str">
            <v>SALÁRIOS, ENCARGOS E BENEFÍCIOS</v>
          </cell>
          <cell r="O19866">
            <v>-1</v>
          </cell>
          <cell r="Q19866">
            <v>46204</v>
          </cell>
          <cell r="W19866" t="str">
            <v>SP INT 4</v>
          </cell>
          <cell r="X19866" t="str">
            <v>SP INT 4</v>
          </cell>
        </row>
        <row r="19867">
          <cell r="B19867">
            <v>7</v>
          </cell>
          <cell r="K19867" t="str">
            <v>SALÁRIOS, ENCARGOS E BENEFÍCIOS</v>
          </cell>
          <cell r="O19867">
            <v>-1</v>
          </cell>
          <cell r="Q19867">
            <v>46204</v>
          </cell>
          <cell r="W19867" t="str">
            <v>SP INT 4</v>
          </cell>
          <cell r="X19867" t="str">
            <v>SP INT 4</v>
          </cell>
        </row>
        <row r="19868">
          <cell r="B19868">
            <v>7</v>
          </cell>
          <cell r="K19868" t="str">
            <v>SALÁRIOS, ENCARGOS E BENEFÍCIOS</v>
          </cell>
          <cell r="O19868">
            <v>-1</v>
          </cell>
          <cell r="Q19868">
            <v>46204</v>
          </cell>
          <cell r="W19868" t="str">
            <v>SP INT 4</v>
          </cell>
          <cell r="X19868" t="str">
            <v>SP INT 4</v>
          </cell>
        </row>
        <row r="19869">
          <cell r="B19869">
            <v>7</v>
          </cell>
          <cell r="K19869" t="str">
            <v>SALÁRIOS, ENCARGOS E BENEFÍCIOS</v>
          </cell>
          <cell r="O19869">
            <v>-1</v>
          </cell>
          <cell r="Q19869">
            <v>46204</v>
          </cell>
          <cell r="W19869" t="str">
            <v>SP INT 4</v>
          </cell>
          <cell r="X19869" t="str">
            <v>SP INT 4</v>
          </cell>
        </row>
        <row r="19870">
          <cell r="B19870">
            <v>7</v>
          </cell>
          <cell r="K19870" t="str">
            <v>SALÁRIOS, ENCARGOS E BENEFÍCIOS</v>
          </cell>
          <cell r="O19870">
            <v>-1</v>
          </cell>
          <cell r="Q19870">
            <v>46204</v>
          </cell>
          <cell r="W19870" t="str">
            <v>SP INT 4</v>
          </cell>
          <cell r="X19870" t="str">
            <v>SP INT 4</v>
          </cell>
        </row>
        <row r="19871">
          <cell r="B19871">
            <v>7</v>
          </cell>
          <cell r="K19871" t="str">
            <v>SALÁRIOS, ENCARGOS E BENEFÍCIOS</v>
          </cell>
          <cell r="O19871">
            <v>-1</v>
          </cell>
          <cell r="Q19871">
            <v>46204</v>
          </cell>
          <cell r="W19871" t="str">
            <v>SP INT 4</v>
          </cell>
          <cell r="X19871" t="str">
            <v>SP INT 4</v>
          </cell>
        </row>
        <row r="19872">
          <cell r="B19872">
            <v>7</v>
          </cell>
          <cell r="K19872" t="str">
            <v>SALÁRIOS, ENCARGOS E BENEFÍCIOS</v>
          </cell>
          <cell r="O19872">
            <v>-1</v>
          </cell>
          <cell r="Q19872">
            <v>46204</v>
          </cell>
          <cell r="W19872" t="str">
            <v>SP INT 4</v>
          </cell>
          <cell r="X19872" t="str">
            <v>SP INT 4</v>
          </cell>
        </row>
        <row r="19873">
          <cell r="B19873">
            <v>7</v>
          </cell>
          <cell r="K19873" t="str">
            <v>SALÁRIOS, ENCARGOS E BENEFÍCIOS</v>
          </cell>
          <cell r="O19873">
            <v>-1</v>
          </cell>
          <cell r="Q19873">
            <v>46204</v>
          </cell>
          <cell r="W19873" t="str">
            <v>SP INT 4</v>
          </cell>
          <cell r="X19873" t="str">
            <v>SP INT 4</v>
          </cell>
        </row>
        <row r="19874">
          <cell r="B19874">
            <v>7</v>
          </cell>
          <cell r="K19874" t="str">
            <v>SALÁRIOS, ENCARGOS E BENEFÍCIOS</v>
          </cell>
          <cell r="O19874">
            <v>-1</v>
          </cell>
          <cell r="Q19874">
            <v>46204</v>
          </cell>
          <cell r="W19874" t="str">
            <v>SP INT 4</v>
          </cell>
          <cell r="X19874" t="str">
            <v>SP INT 4</v>
          </cell>
        </row>
        <row r="19875">
          <cell r="B19875">
            <v>7</v>
          </cell>
          <cell r="K19875" t="str">
            <v>SALÁRIOS, ENCARGOS E BENEFÍCIOS</v>
          </cell>
          <cell r="O19875">
            <v>-1</v>
          </cell>
          <cell r="Q19875">
            <v>46204</v>
          </cell>
          <cell r="W19875" t="str">
            <v>SP INT 4</v>
          </cell>
          <cell r="X19875" t="str">
            <v>SP INT 4</v>
          </cell>
        </row>
        <row r="19876">
          <cell r="B19876">
            <v>7</v>
          </cell>
          <cell r="K19876" t="str">
            <v>SALÁRIOS, ENCARGOS E BENEFÍCIOS</v>
          </cell>
          <cell r="O19876">
            <v>-1</v>
          </cell>
          <cell r="Q19876">
            <v>46204</v>
          </cell>
          <cell r="W19876" t="str">
            <v>SP INT 4</v>
          </cell>
          <cell r="X19876" t="str">
            <v>SP INT 4</v>
          </cell>
        </row>
        <row r="19877">
          <cell r="B19877">
            <v>7</v>
          </cell>
          <cell r="K19877" t="str">
            <v>SALÁRIOS, ENCARGOS E BENEFÍCIOS</v>
          </cell>
          <cell r="O19877">
            <v>-1</v>
          </cell>
          <cell r="Q19877">
            <v>46204</v>
          </cell>
          <cell r="W19877" t="str">
            <v>SP INT 4</v>
          </cell>
          <cell r="X19877" t="str">
            <v>SP INT 4</v>
          </cell>
        </row>
        <row r="19878">
          <cell r="B19878">
            <v>7</v>
          </cell>
          <cell r="K19878" t="str">
            <v>SALÁRIOS, ENCARGOS E BENEFÍCIOS</v>
          </cell>
          <cell r="O19878">
            <v>-1</v>
          </cell>
          <cell r="Q19878">
            <v>46204</v>
          </cell>
          <cell r="W19878" t="str">
            <v>SP INT 4</v>
          </cell>
          <cell r="X19878" t="str">
            <v>SP INT 4</v>
          </cell>
        </row>
        <row r="19879">
          <cell r="B19879">
            <v>7</v>
          </cell>
          <cell r="K19879" t="str">
            <v>SALÁRIOS, ENCARGOS E BENEFÍCIOS</v>
          </cell>
          <cell r="O19879">
            <v>-1</v>
          </cell>
          <cell r="Q19879">
            <v>46204</v>
          </cell>
          <cell r="W19879" t="str">
            <v>SP INT 4</v>
          </cell>
          <cell r="X19879" t="str">
            <v>SP INT 4</v>
          </cell>
        </row>
        <row r="19880">
          <cell r="B19880">
            <v>7</v>
          </cell>
          <cell r="K19880" t="str">
            <v>SALÁRIOS, ENCARGOS E BENEFÍCIOS</v>
          </cell>
          <cell r="O19880">
            <v>-1</v>
          </cell>
          <cell r="Q19880">
            <v>46204</v>
          </cell>
          <cell r="W19880" t="str">
            <v>SP INT 4</v>
          </cell>
          <cell r="X19880" t="str">
            <v>SP INT 4</v>
          </cell>
        </row>
        <row r="19881">
          <cell r="B19881">
            <v>7</v>
          </cell>
          <cell r="K19881" t="str">
            <v>SALÁRIOS, ENCARGOS E BENEFÍCIOS</v>
          </cell>
          <cell r="O19881">
            <v>-1</v>
          </cell>
          <cell r="Q19881">
            <v>46204</v>
          </cell>
          <cell r="W19881" t="str">
            <v>SP INT 4</v>
          </cell>
          <cell r="X19881" t="str">
            <v>SP INT 4</v>
          </cell>
        </row>
        <row r="19882">
          <cell r="B19882">
            <v>7</v>
          </cell>
          <cell r="K19882" t="str">
            <v>SALÁRIOS, ENCARGOS E BENEFÍCIOS</v>
          </cell>
          <cell r="O19882">
            <v>-1</v>
          </cell>
          <cell r="Q19882">
            <v>46204</v>
          </cell>
          <cell r="W19882" t="str">
            <v>SP INT 4</v>
          </cell>
          <cell r="X19882" t="str">
            <v>SP INT 4</v>
          </cell>
        </row>
        <row r="19883">
          <cell r="B19883">
            <v>7</v>
          </cell>
          <cell r="K19883" t="str">
            <v>SALÁRIOS, ENCARGOS E BENEFÍCIOS</v>
          </cell>
          <cell r="O19883">
            <v>-1</v>
          </cell>
          <cell r="Q19883">
            <v>46204</v>
          </cell>
          <cell r="W19883" t="str">
            <v>SP INT 4</v>
          </cell>
          <cell r="X19883" t="str">
            <v>SP INT 4</v>
          </cell>
        </row>
        <row r="19884">
          <cell r="B19884">
            <v>7</v>
          </cell>
          <cell r="K19884" t="str">
            <v>SALÁRIOS, ENCARGOS E BENEFÍCIOS</v>
          </cell>
          <cell r="O19884">
            <v>-1</v>
          </cell>
          <cell r="Q19884">
            <v>46204</v>
          </cell>
          <cell r="W19884" t="str">
            <v>SP INT 5</v>
          </cell>
          <cell r="X19884" t="str">
            <v>SP INT 5</v>
          </cell>
        </row>
        <row r="19885">
          <cell r="B19885">
            <v>7</v>
          </cell>
          <cell r="K19885" t="str">
            <v>SALÁRIOS, ENCARGOS E BENEFÍCIOS</v>
          </cell>
          <cell r="O19885">
            <v>-1</v>
          </cell>
          <cell r="Q19885">
            <v>46204</v>
          </cell>
          <cell r="W19885" t="str">
            <v>SP INT 5</v>
          </cell>
          <cell r="X19885" t="str">
            <v>SP INT 5</v>
          </cell>
        </row>
        <row r="19886">
          <cell r="B19886">
            <v>7</v>
          </cell>
          <cell r="K19886" t="str">
            <v>SALÁRIOS, ENCARGOS E BENEFÍCIOS</v>
          </cell>
          <cell r="O19886">
            <v>-1</v>
          </cell>
          <cell r="Q19886">
            <v>46204</v>
          </cell>
          <cell r="W19886" t="str">
            <v>SP INT 5</v>
          </cell>
          <cell r="X19886" t="str">
            <v>SP INT 5</v>
          </cell>
        </row>
        <row r="19887">
          <cell r="B19887">
            <v>7</v>
          </cell>
          <cell r="K19887" t="str">
            <v>SALÁRIOS, ENCARGOS E BENEFÍCIOS</v>
          </cell>
          <cell r="O19887">
            <v>-1</v>
          </cell>
          <cell r="Q19887">
            <v>46204</v>
          </cell>
          <cell r="W19887" t="str">
            <v>SP INT 5</v>
          </cell>
          <cell r="X19887" t="str">
            <v>SP INT 5</v>
          </cell>
        </row>
        <row r="19888">
          <cell r="B19888">
            <v>7</v>
          </cell>
          <cell r="K19888" t="str">
            <v>SALÁRIOS, ENCARGOS E BENEFÍCIOS</v>
          </cell>
          <cell r="O19888">
            <v>-1</v>
          </cell>
          <cell r="Q19888">
            <v>46204</v>
          </cell>
          <cell r="W19888" t="str">
            <v>SP INT 5</v>
          </cell>
          <cell r="X19888" t="str">
            <v>SP INT 5</v>
          </cell>
        </row>
        <row r="19889">
          <cell r="B19889">
            <v>7</v>
          </cell>
          <cell r="K19889" t="str">
            <v>SALÁRIOS, ENCARGOS E BENEFÍCIOS</v>
          </cell>
          <cell r="O19889">
            <v>-1</v>
          </cell>
          <cell r="Q19889">
            <v>46204</v>
          </cell>
          <cell r="W19889" t="str">
            <v>SP INT 5</v>
          </cell>
          <cell r="X19889" t="str">
            <v>SP INT 5</v>
          </cell>
        </row>
        <row r="19890">
          <cell r="B19890">
            <v>7</v>
          </cell>
          <cell r="K19890" t="str">
            <v>SALÁRIOS, ENCARGOS E BENEFÍCIOS</v>
          </cell>
          <cell r="O19890">
            <v>-1</v>
          </cell>
          <cell r="Q19890">
            <v>46204</v>
          </cell>
          <cell r="W19890" t="str">
            <v>SP INT 5</v>
          </cell>
          <cell r="X19890" t="str">
            <v>SP INT 5</v>
          </cell>
        </row>
        <row r="19891">
          <cell r="B19891">
            <v>7</v>
          </cell>
          <cell r="K19891" t="str">
            <v>SALÁRIOS, ENCARGOS E BENEFÍCIOS</v>
          </cell>
          <cell r="O19891">
            <v>-1</v>
          </cell>
          <cell r="Q19891">
            <v>46204</v>
          </cell>
          <cell r="W19891" t="str">
            <v>SP INT 5</v>
          </cell>
          <cell r="X19891" t="str">
            <v>SP INT 5</v>
          </cell>
        </row>
        <row r="19892">
          <cell r="B19892">
            <v>7</v>
          </cell>
          <cell r="K19892" t="str">
            <v>SALÁRIOS, ENCARGOS E BENEFÍCIOS</v>
          </cell>
          <cell r="O19892">
            <v>-1</v>
          </cell>
          <cell r="Q19892">
            <v>46204</v>
          </cell>
          <cell r="W19892" t="str">
            <v>SP INT 5</v>
          </cell>
          <cell r="X19892" t="str">
            <v>SP INT 5</v>
          </cell>
        </row>
        <row r="19893">
          <cell r="B19893">
            <v>7</v>
          </cell>
          <cell r="K19893" t="str">
            <v>SALÁRIOS, ENCARGOS E BENEFÍCIOS</v>
          </cell>
          <cell r="O19893">
            <v>-1</v>
          </cell>
          <cell r="Q19893">
            <v>46204</v>
          </cell>
          <cell r="W19893" t="str">
            <v>SP INT 5</v>
          </cell>
          <cell r="X19893" t="str">
            <v>SP INT 5</v>
          </cell>
        </row>
        <row r="19894">
          <cell r="B19894">
            <v>7</v>
          </cell>
          <cell r="K19894" t="str">
            <v>SALÁRIOS, ENCARGOS E BENEFÍCIOS</v>
          </cell>
          <cell r="O19894">
            <v>-1</v>
          </cell>
          <cell r="Q19894">
            <v>46204</v>
          </cell>
          <cell r="W19894" t="str">
            <v>SP INT 5</v>
          </cell>
          <cell r="X19894" t="str">
            <v>SP INT 5</v>
          </cell>
        </row>
        <row r="19895">
          <cell r="B19895">
            <v>7</v>
          </cell>
          <cell r="K19895" t="str">
            <v>SALÁRIOS, ENCARGOS E BENEFÍCIOS</v>
          </cell>
          <cell r="O19895">
            <v>-1</v>
          </cell>
          <cell r="Q19895">
            <v>46204</v>
          </cell>
          <cell r="W19895" t="str">
            <v>SP INT 5</v>
          </cell>
          <cell r="X19895" t="str">
            <v>SP INT 5</v>
          </cell>
        </row>
        <row r="19896">
          <cell r="B19896">
            <v>7</v>
          </cell>
          <cell r="K19896" t="str">
            <v>SALÁRIOS, ENCARGOS E BENEFÍCIOS</v>
          </cell>
          <cell r="O19896">
            <v>-1</v>
          </cell>
          <cell r="Q19896">
            <v>46204</v>
          </cell>
          <cell r="W19896" t="str">
            <v>SP INT 5</v>
          </cell>
          <cell r="X19896" t="str">
            <v>SP INT 5</v>
          </cell>
        </row>
        <row r="19897">
          <cell r="B19897">
            <v>7</v>
          </cell>
          <cell r="K19897" t="str">
            <v>SALÁRIOS, ENCARGOS E BENEFÍCIOS</v>
          </cell>
          <cell r="O19897">
            <v>-1</v>
          </cell>
          <cell r="Q19897">
            <v>46204</v>
          </cell>
          <cell r="W19897" t="str">
            <v>SP INT 5</v>
          </cell>
          <cell r="X19897" t="str">
            <v>SP INT 5</v>
          </cell>
        </row>
        <row r="19898">
          <cell r="B19898">
            <v>7</v>
          </cell>
          <cell r="K19898" t="str">
            <v>SALÁRIOS, ENCARGOS E BENEFÍCIOS</v>
          </cell>
          <cell r="O19898">
            <v>-1</v>
          </cell>
          <cell r="Q19898">
            <v>46204</v>
          </cell>
          <cell r="W19898" t="str">
            <v>SP INT 5</v>
          </cell>
          <cell r="X19898" t="str">
            <v>SP INT 5</v>
          </cell>
        </row>
        <row r="19899">
          <cell r="B19899">
            <v>7</v>
          </cell>
          <cell r="K19899" t="str">
            <v>SALÁRIOS, ENCARGOS E BENEFÍCIOS</v>
          </cell>
          <cell r="O19899">
            <v>-1</v>
          </cell>
          <cell r="Q19899">
            <v>46204</v>
          </cell>
          <cell r="W19899" t="str">
            <v>SP INT 5</v>
          </cell>
          <cell r="X19899" t="str">
            <v>SP INT 5</v>
          </cell>
        </row>
        <row r="19900">
          <cell r="B19900">
            <v>7</v>
          </cell>
          <cell r="K19900" t="str">
            <v>SALÁRIOS, ENCARGOS E BENEFÍCIOS</v>
          </cell>
          <cell r="O19900">
            <v>-1</v>
          </cell>
          <cell r="Q19900">
            <v>46204</v>
          </cell>
          <cell r="W19900" t="str">
            <v>SP INT 5</v>
          </cell>
          <cell r="X19900" t="str">
            <v>SP INT 5</v>
          </cell>
        </row>
        <row r="19901">
          <cell r="B19901">
            <v>7</v>
          </cell>
          <cell r="K19901" t="str">
            <v>SALÁRIOS, ENCARGOS E BENEFÍCIOS</v>
          </cell>
          <cell r="O19901">
            <v>-1</v>
          </cell>
          <cell r="Q19901">
            <v>46204</v>
          </cell>
          <cell r="W19901" t="str">
            <v>SP INT 5</v>
          </cell>
          <cell r="X19901" t="str">
            <v>SP INT 5</v>
          </cell>
        </row>
        <row r="19902">
          <cell r="B19902">
            <v>7</v>
          </cell>
          <cell r="K19902" t="str">
            <v>SALÁRIOS, ENCARGOS E BENEFÍCIOS</v>
          </cell>
          <cell r="O19902">
            <v>-1</v>
          </cell>
          <cell r="Q19902">
            <v>46204</v>
          </cell>
          <cell r="W19902" t="str">
            <v>SP INT 5</v>
          </cell>
          <cell r="X19902" t="str">
            <v>SP INT 5</v>
          </cell>
        </row>
        <row r="19903">
          <cell r="B19903">
            <v>7</v>
          </cell>
          <cell r="K19903" t="str">
            <v>SALÁRIOS, ENCARGOS E BENEFÍCIOS</v>
          </cell>
          <cell r="O19903">
            <v>-1</v>
          </cell>
          <cell r="Q19903">
            <v>46204</v>
          </cell>
          <cell r="W19903" t="str">
            <v>SP INT 5</v>
          </cell>
          <cell r="X19903" t="str">
            <v>SP INT 5</v>
          </cell>
        </row>
        <row r="19904">
          <cell r="B19904">
            <v>7</v>
          </cell>
          <cell r="K19904" t="str">
            <v>SALÁRIOS, ENCARGOS E BENEFÍCIOS</v>
          </cell>
          <cell r="O19904">
            <v>-1</v>
          </cell>
          <cell r="Q19904">
            <v>46204</v>
          </cell>
          <cell r="W19904" t="str">
            <v>SP INT 5</v>
          </cell>
          <cell r="X19904" t="str">
            <v>SP INT 5</v>
          </cell>
        </row>
        <row r="19905">
          <cell r="B19905">
            <v>7</v>
          </cell>
          <cell r="K19905" t="str">
            <v>SALÁRIOS, ENCARGOS E BENEFÍCIOS</v>
          </cell>
          <cell r="O19905">
            <v>-1</v>
          </cell>
          <cell r="Q19905">
            <v>46204</v>
          </cell>
          <cell r="W19905" t="str">
            <v>SP INT 5</v>
          </cell>
          <cell r="X19905" t="str">
            <v>SP INT 5</v>
          </cell>
        </row>
        <row r="19906">
          <cell r="B19906">
            <v>7</v>
          </cell>
          <cell r="K19906" t="str">
            <v>SALÁRIOS, ENCARGOS E BENEFÍCIOS</v>
          </cell>
          <cell r="O19906">
            <v>-1</v>
          </cell>
          <cell r="Q19906">
            <v>46204</v>
          </cell>
          <cell r="W19906" t="str">
            <v>SP INT 5</v>
          </cell>
          <cell r="X19906" t="str">
            <v>SP INT 5</v>
          </cell>
        </row>
        <row r="19907">
          <cell r="B19907">
            <v>7</v>
          </cell>
          <cell r="K19907" t="str">
            <v>SALÁRIOS, ENCARGOS E BENEFÍCIOS</v>
          </cell>
          <cell r="O19907">
            <v>-1</v>
          </cell>
          <cell r="Q19907">
            <v>46204</v>
          </cell>
          <cell r="W19907" t="str">
            <v>SP INT 5</v>
          </cell>
          <cell r="X19907" t="str">
            <v>SP INT 5</v>
          </cell>
        </row>
        <row r="19908">
          <cell r="B19908">
            <v>7</v>
          </cell>
          <cell r="K19908" t="str">
            <v>SALÁRIOS, ENCARGOS E BENEFÍCIOS</v>
          </cell>
          <cell r="O19908">
            <v>-1</v>
          </cell>
          <cell r="Q19908">
            <v>46204</v>
          </cell>
          <cell r="W19908" t="str">
            <v>SP INT 5</v>
          </cell>
          <cell r="X19908" t="str">
            <v>SP INT 5</v>
          </cell>
        </row>
        <row r="19909">
          <cell r="B19909">
            <v>7</v>
          </cell>
          <cell r="K19909" t="str">
            <v>SALÁRIOS, ENCARGOS E BENEFÍCIOS</v>
          </cell>
          <cell r="O19909">
            <v>-1</v>
          </cell>
          <cell r="Q19909">
            <v>46204</v>
          </cell>
          <cell r="W19909" t="str">
            <v>SP INT 5</v>
          </cell>
          <cell r="X19909" t="str">
            <v>SP INT 5</v>
          </cell>
        </row>
        <row r="19910">
          <cell r="B19910">
            <v>7</v>
          </cell>
          <cell r="K19910" t="str">
            <v>SALÁRIOS, ENCARGOS E BENEFÍCIOS</v>
          </cell>
          <cell r="O19910">
            <v>-1</v>
          </cell>
          <cell r="Q19910">
            <v>46204</v>
          </cell>
          <cell r="W19910" t="str">
            <v>SP INT 6</v>
          </cell>
          <cell r="X19910" t="str">
            <v>SP INT 6</v>
          </cell>
        </row>
        <row r="19911">
          <cell r="B19911">
            <v>7</v>
          </cell>
          <cell r="K19911" t="str">
            <v>SALÁRIOS, ENCARGOS E BENEFÍCIOS</v>
          </cell>
          <cell r="O19911">
            <v>-1</v>
          </cell>
          <cell r="Q19911">
            <v>46204</v>
          </cell>
          <cell r="W19911" t="str">
            <v>SP INT 6</v>
          </cell>
          <cell r="X19911" t="str">
            <v>SP INT 6</v>
          </cell>
        </row>
        <row r="19912">
          <cell r="B19912">
            <v>7</v>
          </cell>
          <cell r="K19912" t="str">
            <v>SALÁRIOS, ENCARGOS E BENEFÍCIOS</v>
          </cell>
          <cell r="O19912">
            <v>-1</v>
          </cell>
          <cell r="Q19912">
            <v>46204</v>
          </cell>
          <cell r="W19912" t="str">
            <v>SP INT 6</v>
          </cell>
          <cell r="X19912" t="str">
            <v>SP INT 6</v>
          </cell>
        </row>
        <row r="19913">
          <cell r="B19913">
            <v>7</v>
          </cell>
          <cell r="K19913" t="str">
            <v>SALÁRIOS, ENCARGOS E BENEFÍCIOS</v>
          </cell>
          <cell r="O19913">
            <v>-1</v>
          </cell>
          <cell r="Q19913">
            <v>46204</v>
          </cell>
          <cell r="W19913" t="str">
            <v>SP INT 6</v>
          </cell>
          <cell r="X19913" t="str">
            <v>SP INT 6</v>
          </cell>
        </row>
        <row r="19914">
          <cell r="B19914">
            <v>7</v>
          </cell>
          <cell r="K19914" t="str">
            <v>SALÁRIOS, ENCARGOS E BENEFÍCIOS</v>
          </cell>
          <cell r="O19914">
            <v>-1</v>
          </cell>
          <cell r="Q19914">
            <v>46204</v>
          </cell>
          <cell r="W19914" t="str">
            <v>SP INT 6</v>
          </cell>
          <cell r="X19914" t="str">
            <v>SP INT 6</v>
          </cell>
        </row>
        <row r="19915">
          <cell r="B19915">
            <v>7</v>
          </cell>
          <cell r="K19915" t="str">
            <v>SALÁRIOS, ENCARGOS E BENEFÍCIOS</v>
          </cell>
          <cell r="O19915">
            <v>-1</v>
          </cell>
          <cell r="Q19915">
            <v>46204</v>
          </cell>
          <cell r="W19915" t="str">
            <v>SP INT 6</v>
          </cell>
          <cell r="X19915" t="str">
            <v>SP INT 6</v>
          </cell>
        </row>
        <row r="19916">
          <cell r="B19916">
            <v>7</v>
          </cell>
          <cell r="K19916" t="str">
            <v>SALÁRIOS, ENCARGOS E BENEFÍCIOS</v>
          </cell>
          <cell r="O19916">
            <v>-1</v>
          </cell>
          <cell r="Q19916">
            <v>46204</v>
          </cell>
          <cell r="W19916" t="str">
            <v>SP INT 6</v>
          </cell>
          <cell r="X19916" t="str">
            <v>SP INT 6</v>
          </cell>
        </row>
        <row r="19917">
          <cell r="B19917">
            <v>7</v>
          </cell>
          <cell r="K19917" t="str">
            <v>SALÁRIOS, ENCARGOS E BENEFÍCIOS</v>
          </cell>
          <cell r="O19917">
            <v>-1</v>
          </cell>
          <cell r="Q19917">
            <v>46204</v>
          </cell>
          <cell r="W19917" t="str">
            <v>SP INT 6</v>
          </cell>
          <cell r="X19917" t="str">
            <v>SP INT 6</v>
          </cell>
        </row>
        <row r="19918">
          <cell r="B19918">
            <v>7</v>
          </cell>
          <cell r="K19918" t="str">
            <v>SALÁRIOS, ENCARGOS E BENEFÍCIOS</v>
          </cell>
          <cell r="O19918">
            <v>-1</v>
          </cell>
          <cell r="Q19918">
            <v>46204</v>
          </cell>
          <cell r="W19918" t="str">
            <v>SP INT 6</v>
          </cell>
          <cell r="X19918" t="str">
            <v>SP INT 6</v>
          </cell>
        </row>
        <row r="19919">
          <cell r="B19919">
            <v>7</v>
          </cell>
          <cell r="K19919" t="str">
            <v>SALÁRIOS, ENCARGOS E BENEFÍCIOS</v>
          </cell>
          <cell r="O19919">
            <v>-1</v>
          </cell>
          <cell r="Q19919">
            <v>46204</v>
          </cell>
          <cell r="W19919" t="str">
            <v>SP INT 6</v>
          </cell>
          <cell r="X19919" t="str">
            <v>SP INT 6</v>
          </cell>
        </row>
        <row r="19920">
          <cell r="B19920">
            <v>7</v>
          </cell>
          <cell r="K19920" t="str">
            <v>SALÁRIOS, ENCARGOS E BENEFÍCIOS</v>
          </cell>
          <cell r="O19920">
            <v>-1</v>
          </cell>
          <cell r="Q19920">
            <v>46204</v>
          </cell>
          <cell r="W19920" t="str">
            <v>SP INT 6</v>
          </cell>
          <cell r="X19920" t="str">
            <v>SP INT 6</v>
          </cell>
        </row>
        <row r="19921">
          <cell r="B19921">
            <v>7</v>
          </cell>
          <cell r="K19921" t="str">
            <v>SALÁRIOS, ENCARGOS E BENEFÍCIOS</v>
          </cell>
          <cell r="O19921">
            <v>-1</v>
          </cell>
          <cell r="Q19921">
            <v>46204</v>
          </cell>
          <cell r="W19921" t="str">
            <v>SP INT 6</v>
          </cell>
          <cell r="X19921" t="str">
            <v>SP INT 6</v>
          </cell>
        </row>
        <row r="19922">
          <cell r="B19922">
            <v>7</v>
          </cell>
          <cell r="K19922" t="str">
            <v>SALÁRIOS, ENCARGOS E BENEFÍCIOS</v>
          </cell>
          <cell r="O19922">
            <v>-1</v>
          </cell>
          <cell r="Q19922">
            <v>46204</v>
          </cell>
          <cell r="W19922" t="str">
            <v>SP INT 6</v>
          </cell>
          <cell r="X19922" t="str">
            <v>SP INT 6</v>
          </cell>
        </row>
        <row r="19923">
          <cell r="B19923">
            <v>7</v>
          </cell>
          <cell r="K19923" t="str">
            <v>SALÁRIOS, ENCARGOS E BENEFÍCIOS</v>
          </cell>
          <cell r="O19923">
            <v>-1</v>
          </cell>
          <cell r="Q19923">
            <v>46204</v>
          </cell>
          <cell r="W19923" t="str">
            <v>SP INT 6</v>
          </cell>
          <cell r="X19923" t="str">
            <v>SP INT 6</v>
          </cell>
        </row>
        <row r="19924">
          <cell r="B19924">
            <v>7</v>
          </cell>
          <cell r="K19924" t="str">
            <v>SALÁRIOS, ENCARGOS E BENEFÍCIOS</v>
          </cell>
          <cell r="O19924">
            <v>-1</v>
          </cell>
          <cell r="Q19924">
            <v>46204</v>
          </cell>
          <cell r="W19924" t="str">
            <v>SP INT 6</v>
          </cell>
          <cell r="X19924" t="str">
            <v>SP INT 6</v>
          </cell>
        </row>
        <row r="19925">
          <cell r="B19925">
            <v>7</v>
          </cell>
          <cell r="K19925" t="str">
            <v>SALÁRIOS, ENCARGOS E BENEFÍCIOS</v>
          </cell>
          <cell r="O19925">
            <v>-1</v>
          </cell>
          <cell r="Q19925">
            <v>46204</v>
          </cell>
          <cell r="W19925" t="str">
            <v>SP INT 6</v>
          </cell>
          <cell r="X19925" t="str">
            <v>SP INT 6</v>
          </cell>
        </row>
        <row r="19926">
          <cell r="B19926">
            <v>7</v>
          </cell>
          <cell r="K19926" t="str">
            <v>SALÁRIOS, ENCARGOS E BENEFÍCIOS</v>
          </cell>
          <cell r="O19926">
            <v>-1</v>
          </cell>
          <cell r="Q19926">
            <v>46204</v>
          </cell>
          <cell r="W19926" t="str">
            <v>SP INT 6</v>
          </cell>
          <cell r="X19926" t="str">
            <v>SP INT 6</v>
          </cell>
        </row>
        <row r="19927">
          <cell r="B19927">
            <v>7</v>
          </cell>
          <cell r="K19927" t="str">
            <v>SALÁRIOS, ENCARGOS E BENEFÍCIOS</v>
          </cell>
          <cell r="O19927">
            <v>-1</v>
          </cell>
          <cell r="Q19927">
            <v>46204</v>
          </cell>
          <cell r="W19927" t="str">
            <v>SP INT 6</v>
          </cell>
          <cell r="X19927" t="str">
            <v>SP INT 6</v>
          </cell>
        </row>
        <row r="19928">
          <cell r="B19928">
            <v>7</v>
          </cell>
          <cell r="K19928" t="str">
            <v>SALÁRIOS, ENCARGOS E BENEFÍCIOS</v>
          </cell>
          <cell r="O19928">
            <v>-1</v>
          </cell>
          <cell r="Q19928">
            <v>46204</v>
          </cell>
          <cell r="W19928" t="str">
            <v>SP INT 6</v>
          </cell>
          <cell r="X19928" t="str">
            <v>SP INT 6</v>
          </cell>
        </row>
        <row r="19929">
          <cell r="B19929">
            <v>7</v>
          </cell>
          <cell r="K19929" t="str">
            <v>SALÁRIOS, ENCARGOS E BENEFÍCIOS</v>
          </cell>
          <cell r="O19929">
            <v>-1</v>
          </cell>
          <cell r="Q19929">
            <v>46204</v>
          </cell>
          <cell r="W19929" t="str">
            <v>SP INT 6</v>
          </cell>
          <cell r="X19929" t="str">
            <v>SP INT 6</v>
          </cell>
        </row>
        <row r="19930">
          <cell r="B19930">
            <v>7</v>
          </cell>
          <cell r="K19930" t="str">
            <v>SALÁRIOS, ENCARGOS E BENEFÍCIOS</v>
          </cell>
          <cell r="O19930">
            <v>-1</v>
          </cell>
          <cell r="Q19930">
            <v>46204</v>
          </cell>
          <cell r="W19930" t="str">
            <v>SP INT 6</v>
          </cell>
          <cell r="X19930" t="str">
            <v>SP INT 6</v>
          </cell>
        </row>
        <row r="19931">
          <cell r="B19931">
            <v>7</v>
          </cell>
          <cell r="K19931" t="str">
            <v>SALÁRIOS, ENCARGOS E BENEFÍCIOS</v>
          </cell>
          <cell r="O19931">
            <v>-1</v>
          </cell>
          <cell r="Q19931">
            <v>46204</v>
          </cell>
          <cell r="W19931" t="str">
            <v>SP INT 6</v>
          </cell>
          <cell r="X19931" t="str">
            <v>SP INT 6</v>
          </cell>
        </row>
        <row r="19932">
          <cell r="B19932">
            <v>7</v>
          </cell>
          <cell r="K19932" t="str">
            <v>SALÁRIOS, ENCARGOS E BENEFÍCIOS</v>
          </cell>
          <cell r="O19932">
            <v>-1</v>
          </cell>
          <cell r="Q19932">
            <v>46204</v>
          </cell>
          <cell r="W19932" t="str">
            <v>SP INT 6</v>
          </cell>
          <cell r="X19932" t="str">
            <v>SP INT 6</v>
          </cell>
        </row>
        <row r="19933">
          <cell r="B19933">
            <v>7</v>
          </cell>
          <cell r="K19933" t="str">
            <v>SALÁRIOS, ENCARGOS E BENEFÍCIOS</v>
          </cell>
          <cell r="O19933">
            <v>-1</v>
          </cell>
          <cell r="Q19933">
            <v>46204</v>
          </cell>
          <cell r="W19933" t="str">
            <v>SP INT 6</v>
          </cell>
          <cell r="X19933" t="str">
            <v>SP INT 6</v>
          </cell>
        </row>
        <row r="19934">
          <cell r="B19934">
            <v>7</v>
          </cell>
          <cell r="K19934" t="str">
            <v>SALÁRIOS, ENCARGOS E BENEFÍCIOS</v>
          </cell>
          <cell r="O19934">
            <v>-1</v>
          </cell>
          <cell r="Q19934">
            <v>46204</v>
          </cell>
          <cell r="W19934" t="str">
            <v>SP INT 6</v>
          </cell>
          <cell r="X19934" t="str">
            <v>SP INT 6</v>
          </cell>
        </row>
        <row r="19935">
          <cell r="B19935">
            <v>7</v>
          </cell>
          <cell r="K19935" t="str">
            <v>SALÁRIOS, ENCARGOS E BENEFÍCIOS</v>
          </cell>
          <cell r="O19935">
            <v>-1</v>
          </cell>
          <cell r="Q19935">
            <v>46204</v>
          </cell>
          <cell r="W19935" t="str">
            <v>SP INT 6</v>
          </cell>
          <cell r="X19935" t="str">
            <v>SP INT 6</v>
          </cell>
        </row>
        <row r="19936">
          <cell r="B19936">
            <v>7</v>
          </cell>
          <cell r="K19936" t="str">
            <v>SALÁRIOS, ENCARGOS E BENEFÍCIOS</v>
          </cell>
          <cell r="O19936">
            <v>-1</v>
          </cell>
          <cell r="Q19936">
            <v>46204</v>
          </cell>
          <cell r="W19936" t="str">
            <v>SP INT 6</v>
          </cell>
          <cell r="X19936" t="str">
            <v>SP INT 6</v>
          </cell>
        </row>
        <row r="19937">
          <cell r="B19937">
            <v>7</v>
          </cell>
          <cell r="K19937" t="str">
            <v>SALÁRIOS, ENCARGOS E BENEFÍCIOS</v>
          </cell>
          <cell r="O19937">
            <v>-1</v>
          </cell>
          <cell r="Q19937">
            <v>46204</v>
          </cell>
          <cell r="W19937" t="str">
            <v>SP INT 6</v>
          </cell>
          <cell r="X19937" t="str">
            <v>SP INT 6</v>
          </cell>
        </row>
        <row r="19938">
          <cell r="B19938">
            <v>7</v>
          </cell>
          <cell r="K19938" t="str">
            <v>SALÁRIOS, ENCARGOS E BENEFÍCIOS</v>
          </cell>
          <cell r="O19938">
            <v>-1</v>
          </cell>
          <cell r="Q19938">
            <v>46204</v>
          </cell>
          <cell r="W19938" t="str">
            <v>SP INT 6</v>
          </cell>
          <cell r="X19938" t="str">
            <v>SP INT 6</v>
          </cell>
        </row>
        <row r="19939">
          <cell r="B19939">
            <v>7</v>
          </cell>
          <cell r="K19939" t="str">
            <v>SALÁRIOS, ENCARGOS E BENEFÍCIOS</v>
          </cell>
          <cell r="O19939">
            <v>-1</v>
          </cell>
          <cell r="Q19939">
            <v>46204</v>
          </cell>
          <cell r="W19939" t="str">
            <v>SP INT 6</v>
          </cell>
          <cell r="X19939" t="str">
            <v>SP INT 6</v>
          </cell>
        </row>
        <row r="19940">
          <cell r="B19940">
            <v>7</v>
          </cell>
          <cell r="K19940" t="str">
            <v>SALÁRIOS, ENCARGOS E BENEFÍCIOS</v>
          </cell>
          <cell r="O19940">
            <v>-1</v>
          </cell>
          <cell r="Q19940">
            <v>46204</v>
          </cell>
          <cell r="W19940" t="str">
            <v>SP INT 6</v>
          </cell>
          <cell r="X19940" t="str">
            <v>SP INT 6</v>
          </cell>
        </row>
        <row r="19941">
          <cell r="B19941">
            <v>7</v>
          </cell>
          <cell r="K19941" t="str">
            <v>SALÁRIOS, ENCARGOS E BENEFÍCIOS</v>
          </cell>
          <cell r="O19941">
            <v>-1</v>
          </cell>
          <cell r="Q19941">
            <v>46204</v>
          </cell>
          <cell r="W19941" t="str">
            <v>SP INT 6</v>
          </cell>
          <cell r="X19941" t="str">
            <v>SP INT 6</v>
          </cell>
        </row>
        <row r="19942">
          <cell r="B19942">
            <v>7</v>
          </cell>
          <cell r="K19942" t="str">
            <v>SALÁRIOS, ENCARGOS E BENEFÍCIOS</v>
          </cell>
          <cell r="O19942">
            <v>-1</v>
          </cell>
          <cell r="Q19942">
            <v>46204</v>
          </cell>
          <cell r="W19942" t="str">
            <v>SP INT 6</v>
          </cell>
          <cell r="X19942" t="str">
            <v>SP INT 6</v>
          </cell>
        </row>
        <row r="19943">
          <cell r="B19943">
            <v>7</v>
          </cell>
          <cell r="K19943" t="str">
            <v>SALÁRIOS, ENCARGOS E BENEFÍCIOS</v>
          </cell>
          <cell r="O19943">
            <v>-1</v>
          </cell>
          <cell r="Q19943">
            <v>46204</v>
          </cell>
          <cell r="W19943" t="str">
            <v>SP INT 6</v>
          </cell>
          <cell r="X19943" t="str">
            <v>SP INT 6</v>
          </cell>
        </row>
        <row r="19944">
          <cell r="B19944">
            <v>7</v>
          </cell>
          <cell r="K19944" t="str">
            <v>SALÁRIOS, ENCARGOS E BENEFÍCIOS</v>
          </cell>
          <cell r="O19944">
            <v>-1</v>
          </cell>
          <cell r="Q19944">
            <v>46204</v>
          </cell>
          <cell r="W19944" t="str">
            <v>SP INT 6</v>
          </cell>
          <cell r="X19944" t="str">
            <v>SP INT 6</v>
          </cell>
        </row>
        <row r="19945">
          <cell r="B19945">
            <v>7</v>
          </cell>
          <cell r="K19945" t="str">
            <v>SALÁRIOS, ENCARGOS E BENEFÍCIOS</v>
          </cell>
          <cell r="O19945">
            <v>-1</v>
          </cell>
          <cell r="Q19945">
            <v>46204</v>
          </cell>
          <cell r="W19945" t="str">
            <v>SP INT 6</v>
          </cell>
          <cell r="X19945" t="str">
            <v>SP INT 6</v>
          </cell>
        </row>
        <row r="19946">
          <cell r="B19946">
            <v>7</v>
          </cell>
          <cell r="K19946" t="str">
            <v>SALÁRIOS, ENCARGOS E BENEFÍCIOS</v>
          </cell>
          <cell r="O19946">
            <v>-1</v>
          </cell>
          <cell r="Q19946">
            <v>46204</v>
          </cell>
          <cell r="W19946" t="str">
            <v>SENSIA CP</v>
          </cell>
          <cell r="X19946" t="str">
            <v>SENSIA</v>
          </cell>
        </row>
        <row r="19947">
          <cell r="B19947">
            <v>7</v>
          </cell>
          <cell r="K19947" t="str">
            <v>SALÁRIOS, ENCARGOS E BENEFÍCIOS</v>
          </cell>
          <cell r="O19947">
            <v>-1</v>
          </cell>
          <cell r="Q19947">
            <v>46204</v>
          </cell>
          <cell r="W19947" t="str">
            <v>SENSIA CP</v>
          </cell>
          <cell r="X19947" t="str">
            <v>SENSIA</v>
          </cell>
        </row>
        <row r="19948">
          <cell r="B19948">
            <v>7</v>
          </cell>
          <cell r="K19948" t="str">
            <v>SALÁRIOS, ENCARGOS E BENEFÍCIOS</v>
          </cell>
          <cell r="O19948">
            <v>-1</v>
          </cell>
          <cell r="Q19948">
            <v>46204</v>
          </cell>
          <cell r="W19948" t="str">
            <v>SENSIA CP</v>
          </cell>
          <cell r="X19948" t="str">
            <v>SENSIA</v>
          </cell>
        </row>
        <row r="19949">
          <cell r="B19949">
            <v>7</v>
          </cell>
          <cell r="K19949" t="str">
            <v>SALÁRIOS, ENCARGOS E BENEFÍCIOS</v>
          </cell>
          <cell r="O19949">
            <v>-1</v>
          </cell>
          <cell r="Q19949">
            <v>46204</v>
          </cell>
          <cell r="W19949" t="str">
            <v>SENSIA CP</v>
          </cell>
          <cell r="X19949" t="str">
            <v>SENSIA</v>
          </cell>
        </row>
        <row r="19950">
          <cell r="B19950">
            <v>7</v>
          </cell>
          <cell r="K19950" t="str">
            <v>SALÁRIOS, ENCARGOS E BENEFÍCIOS</v>
          </cell>
          <cell r="O19950">
            <v>-1</v>
          </cell>
          <cell r="Q19950">
            <v>46204</v>
          </cell>
          <cell r="W19950" t="str">
            <v>SENSIA CP</v>
          </cell>
          <cell r="X19950" t="str">
            <v>SENSIA</v>
          </cell>
        </row>
        <row r="19951">
          <cell r="B19951">
            <v>7</v>
          </cell>
          <cell r="K19951" t="str">
            <v>SALÁRIOS, ENCARGOS E BENEFÍCIOS</v>
          </cell>
          <cell r="O19951">
            <v>-1</v>
          </cell>
          <cell r="Q19951">
            <v>46204</v>
          </cell>
          <cell r="W19951" t="str">
            <v>SENSIA CP</v>
          </cell>
          <cell r="X19951" t="str">
            <v>SENSIA</v>
          </cell>
        </row>
        <row r="19952">
          <cell r="B19952">
            <v>7</v>
          </cell>
          <cell r="K19952" t="str">
            <v>SALÁRIOS, ENCARGOS E BENEFÍCIOS</v>
          </cell>
          <cell r="O19952">
            <v>-1</v>
          </cell>
          <cell r="Q19952">
            <v>46204</v>
          </cell>
          <cell r="W19952" t="str">
            <v>SENSIA CP</v>
          </cell>
          <cell r="X19952" t="str">
            <v>SENSIA</v>
          </cell>
        </row>
        <row r="19953">
          <cell r="B19953">
            <v>7</v>
          </cell>
          <cell r="K19953" t="str">
            <v>SALÁRIOS, ENCARGOS E BENEFÍCIOS</v>
          </cell>
          <cell r="O19953">
            <v>-1</v>
          </cell>
          <cell r="Q19953">
            <v>46204</v>
          </cell>
          <cell r="W19953" t="str">
            <v>SENSIA RP</v>
          </cell>
          <cell r="X19953" t="str">
            <v>SENSIA</v>
          </cell>
        </row>
        <row r="19954">
          <cell r="B19954">
            <v>7</v>
          </cell>
          <cell r="K19954" t="str">
            <v>SALÁRIOS, ENCARGOS E BENEFÍCIOS</v>
          </cell>
          <cell r="O19954">
            <v>-1</v>
          </cell>
          <cell r="Q19954">
            <v>46204</v>
          </cell>
          <cell r="W19954" t="str">
            <v>SENSIA RP</v>
          </cell>
          <cell r="X19954" t="str">
            <v>SENSIA</v>
          </cell>
        </row>
        <row r="19955">
          <cell r="B19955">
            <v>7</v>
          </cell>
          <cell r="K19955" t="str">
            <v>SALÁRIOS, ENCARGOS E BENEFÍCIOS</v>
          </cell>
          <cell r="O19955">
            <v>-1</v>
          </cell>
          <cell r="Q19955">
            <v>46204</v>
          </cell>
          <cell r="W19955" t="str">
            <v>SENSIA RP</v>
          </cell>
          <cell r="X19955" t="str">
            <v>SENSIA</v>
          </cell>
        </row>
        <row r="19956">
          <cell r="B19956">
            <v>7</v>
          </cell>
          <cell r="K19956" t="str">
            <v>SALÁRIOS, ENCARGOS E BENEFÍCIOS</v>
          </cell>
          <cell r="O19956">
            <v>-1</v>
          </cell>
          <cell r="Q19956">
            <v>46204</v>
          </cell>
          <cell r="W19956" t="str">
            <v>SENSIA RP</v>
          </cell>
          <cell r="X19956" t="str">
            <v>SENSIA</v>
          </cell>
        </row>
        <row r="19957">
          <cell r="B19957">
            <v>8</v>
          </cell>
          <cell r="K19957" t="str">
            <v>SALÁRIOS, ENCARGOS E BENEFÍCIOS</v>
          </cell>
          <cell r="O19957">
            <v>-1</v>
          </cell>
          <cell r="Q19957">
            <v>46235</v>
          </cell>
          <cell r="W19957" t="str">
            <v>SP INT 1</v>
          </cell>
          <cell r="X19957" t="str">
            <v>SP INT 1</v>
          </cell>
        </row>
        <row r="19958">
          <cell r="B19958">
            <v>8</v>
          </cell>
          <cell r="K19958" t="str">
            <v>SALÁRIOS, ENCARGOS E BENEFÍCIOS</v>
          </cell>
          <cell r="O19958">
            <v>-1</v>
          </cell>
          <cell r="Q19958">
            <v>46235</v>
          </cell>
          <cell r="W19958" t="str">
            <v>SP INT 1</v>
          </cell>
          <cell r="X19958" t="str">
            <v>SP INT 1</v>
          </cell>
        </row>
        <row r="19959">
          <cell r="B19959">
            <v>8</v>
          </cell>
          <cell r="K19959" t="str">
            <v>SALÁRIOS, ENCARGOS E BENEFÍCIOS</v>
          </cell>
          <cell r="O19959">
            <v>-1</v>
          </cell>
          <cell r="Q19959">
            <v>46235</v>
          </cell>
          <cell r="W19959" t="str">
            <v>SP INT 1</v>
          </cell>
          <cell r="X19959" t="str">
            <v>SP INT 1</v>
          </cell>
        </row>
        <row r="19960">
          <cell r="B19960">
            <v>8</v>
          </cell>
          <cell r="K19960" t="str">
            <v>SALÁRIOS, ENCARGOS E BENEFÍCIOS</v>
          </cell>
          <cell r="O19960">
            <v>-1</v>
          </cell>
          <cell r="Q19960">
            <v>46235</v>
          </cell>
          <cell r="W19960" t="str">
            <v>SP INT 1</v>
          </cell>
          <cell r="X19960" t="str">
            <v>SP INT 1</v>
          </cell>
        </row>
        <row r="19961">
          <cell r="B19961">
            <v>8</v>
          </cell>
          <cell r="K19961" t="str">
            <v>SALÁRIOS, ENCARGOS E BENEFÍCIOS</v>
          </cell>
          <cell r="O19961">
            <v>-1</v>
          </cell>
          <cell r="Q19961">
            <v>46235</v>
          </cell>
          <cell r="W19961" t="str">
            <v>SP INT 1</v>
          </cell>
          <cell r="X19961" t="str">
            <v>SP INT 1</v>
          </cell>
        </row>
        <row r="19962">
          <cell r="B19962">
            <v>8</v>
          </cell>
          <cell r="K19962" t="str">
            <v>SALÁRIOS, ENCARGOS E BENEFÍCIOS</v>
          </cell>
          <cell r="O19962">
            <v>-1</v>
          </cell>
          <cell r="Q19962">
            <v>46235</v>
          </cell>
          <cell r="W19962" t="str">
            <v>SP INT 1</v>
          </cell>
          <cell r="X19962" t="str">
            <v>SP INT 1</v>
          </cell>
        </row>
        <row r="19963">
          <cell r="B19963">
            <v>8</v>
          </cell>
          <cell r="K19963" t="str">
            <v>SALÁRIOS, ENCARGOS E BENEFÍCIOS</v>
          </cell>
          <cell r="O19963">
            <v>-1</v>
          </cell>
          <cell r="Q19963">
            <v>46235</v>
          </cell>
          <cell r="W19963" t="str">
            <v>SP INT 1</v>
          </cell>
          <cell r="X19963" t="str">
            <v>SP INT 1</v>
          </cell>
        </row>
        <row r="19964">
          <cell r="B19964">
            <v>8</v>
          </cell>
          <cell r="K19964" t="str">
            <v>SALÁRIOS, ENCARGOS E BENEFÍCIOS</v>
          </cell>
          <cell r="O19964">
            <v>-1</v>
          </cell>
          <cell r="Q19964">
            <v>46235</v>
          </cell>
          <cell r="W19964" t="str">
            <v>SP INT 1</v>
          </cell>
          <cell r="X19964" t="str">
            <v>SP INT 1</v>
          </cell>
        </row>
        <row r="19965">
          <cell r="B19965">
            <v>8</v>
          </cell>
          <cell r="K19965" t="str">
            <v>SALÁRIOS, ENCARGOS E BENEFÍCIOS</v>
          </cell>
          <cell r="O19965">
            <v>-1</v>
          </cell>
          <cell r="Q19965">
            <v>46235</v>
          </cell>
          <cell r="W19965" t="str">
            <v>SP INT 1</v>
          </cell>
          <cell r="X19965" t="str">
            <v>SP INT 1</v>
          </cell>
        </row>
        <row r="19966">
          <cell r="B19966">
            <v>8</v>
          </cell>
          <cell r="K19966" t="str">
            <v>SALÁRIOS, ENCARGOS E BENEFÍCIOS</v>
          </cell>
          <cell r="O19966">
            <v>-1</v>
          </cell>
          <cell r="Q19966">
            <v>46235</v>
          </cell>
          <cell r="W19966" t="str">
            <v>SP INT 1</v>
          </cell>
          <cell r="X19966" t="str">
            <v>SP INT 1</v>
          </cell>
        </row>
        <row r="19967">
          <cell r="B19967">
            <v>8</v>
          </cell>
          <cell r="K19967" t="str">
            <v>SALÁRIOS, ENCARGOS E BENEFÍCIOS</v>
          </cell>
          <cell r="O19967">
            <v>-1</v>
          </cell>
          <cell r="Q19967">
            <v>46235</v>
          </cell>
          <cell r="W19967" t="str">
            <v>SP INT 1</v>
          </cell>
          <cell r="X19967" t="str">
            <v>SP INT 1</v>
          </cell>
        </row>
        <row r="19968">
          <cell r="B19968">
            <v>8</v>
          </cell>
          <cell r="K19968" t="str">
            <v>SALÁRIOS, ENCARGOS E BENEFÍCIOS</v>
          </cell>
          <cell r="O19968">
            <v>-1</v>
          </cell>
          <cell r="Q19968">
            <v>46235</v>
          </cell>
          <cell r="W19968" t="str">
            <v>SP INT 1</v>
          </cell>
          <cell r="X19968" t="str">
            <v>SP INT 1</v>
          </cell>
        </row>
        <row r="19969">
          <cell r="B19969">
            <v>8</v>
          </cell>
          <cell r="K19969" t="str">
            <v>SALÁRIOS, ENCARGOS E BENEFÍCIOS</v>
          </cell>
          <cell r="O19969">
            <v>-1</v>
          </cell>
          <cell r="Q19969">
            <v>46235</v>
          </cell>
          <cell r="W19969" t="str">
            <v>SP INT 1</v>
          </cell>
          <cell r="X19969" t="str">
            <v>SP INT 1</v>
          </cell>
        </row>
        <row r="19970">
          <cell r="B19970">
            <v>8</v>
          </cell>
          <cell r="K19970" t="str">
            <v>SALÁRIOS, ENCARGOS E BENEFÍCIOS</v>
          </cell>
          <cell r="O19970">
            <v>-1</v>
          </cell>
          <cell r="Q19970">
            <v>46235</v>
          </cell>
          <cell r="W19970" t="str">
            <v>SP INT 1</v>
          </cell>
          <cell r="X19970" t="str">
            <v>SP INT 1</v>
          </cell>
        </row>
        <row r="19971">
          <cell r="B19971">
            <v>8</v>
          </cell>
          <cell r="K19971" t="str">
            <v>SALÁRIOS, ENCARGOS E BENEFÍCIOS</v>
          </cell>
          <cell r="O19971">
            <v>-1</v>
          </cell>
          <cell r="Q19971">
            <v>46235</v>
          </cell>
          <cell r="W19971" t="str">
            <v>SP INT 1</v>
          </cell>
          <cell r="X19971" t="str">
            <v>SP INT 1</v>
          </cell>
        </row>
        <row r="19972">
          <cell r="B19972">
            <v>8</v>
          </cell>
          <cell r="K19972" t="str">
            <v>SALÁRIOS, ENCARGOS E BENEFÍCIOS</v>
          </cell>
          <cell r="O19972">
            <v>-1</v>
          </cell>
          <cell r="Q19972">
            <v>46235</v>
          </cell>
          <cell r="W19972" t="str">
            <v>SP INT 1</v>
          </cell>
          <cell r="X19972" t="str">
            <v>SP INT 1</v>
          </cell>
        </row>
        <row r="19973">
          <cell r="B19973">
            <v>8</v>
          </cell>
          <cell r="K19973" t="str">
            <v>SALÁRIOS, ENCARGOS E BENEFÍCIOS</v>
          </cell>
          <cell r="O19973">
            <v>-1</v>
          </cell>
          <cell r="Q19973">
            <v>46235</v>
          </cell>
          <cell r="W19973" t="str">
            <v>SP INT 1</v>
          </cell>
          <cell r="X19973" t="str">
            <v>SP INT 1</v>
          </cell>
        </row>
        <row r="19974">
          <cell r="B19974">
            <v>8</v>
          </cell>
          <cell r="K19974" t="str">
            <v>SALÁRIOS, ENCARGOS E BENEFÍCIOS</v>
          </cell>
          <cell r="O19974">
            <v>-1</v>
          </cell>
          <cell r="Q19974">
            <v>46235</v>
          </cell>
          <cell r="W19974" t="str">
            <v>SP INT 1</v>
          </cell>
          <cell r="X19974" t="str">
            <v>SP INT 1</v>
          </cell>
        </row>
        <row r="19975">
          <cell r="B19975">
            <v>8</v>
          </cell>
          <cell r="K19975" t="str">
            <v>SALÁRIOS, ENCARGOS E BENEFÍCIOS</v>
          </cell>
          <cell r="O19975">
            <v>-1</v>
          </cell>
          <cell r="Q19975">
            <v>46235</v>
          </cell>
          <cell r="W19975" t="str">
            <v>SP INT 1</v>
          </cell>
          <cell r="X19975" t="str">
            <v>SP INT 1</v>
          </cell>
        </row>
        <row r="19976">
          <cell r="B19976">
            <v>8</v>
          </cell>
          <cell r="K19976" t="str">
            <v>SALÁRIOS, ENCARGOS E BENEFÍCIOS</v>
          </cell>
          <cell r="O19976">
            <v>-1</v>
          </cell>
          <cell r="Q19976">
            <v>46235</v>
          </cell>
          <cell r="W19976" t="str">
            <v>SP INT 1</v>
          </cell>
          <cell r="X19976" t="str">
            <v>SP INT 1</v>
          </cell>
        </row>
        <row r="19977">
          <cell r="B19977">
            <v>8</v>
          </cell>
          <cell r="K19977" t="str">
            <v>SALÁRIOS, ENCARGOS E BENEFÍCIOS</v>
          </cell>
          <cell r="O19977">
            <v>-1</v>
          </cell>
          <cell r="Q19977">
            <v>46235</v>
          </cell>
          <cell r="W19977" t="str">
            <v>SP INT 1</v>
          </cell>
          <cell r="X19977" t="str">
            <v>SP INT 1</v>
          </cell>
        </row>
        <row r="19978">
          <cell r="B19978">
            <v>8</v>
          </cell>
          <cell r="K19978" t="str">
            <v>SALÁRIOS, ENCARGOS E BENEFÍCIOS</v>
          </cell>
          <cell r="O19978">
            <v>-1</v>
          </cell>
          <cell r="Q19978">
            <v>46235</v>
          </cell>
          <cell r="W19978" t="str">
            <v>SP INT 1</v>
          </cell>
          <cell r="X19978" t="str">
            <v>SP INT 1</v>
          </cell>
        </row>
        <row r="19979">
          <cell r="B19979">
            <v>8</v>
          </cell>
          <cell r="K19979" t="str">
            <v>SALÁRIOS, ENCARGOS E BENEFÍCIOS</v>
          </cell>
          <cell r="O19979">
            <v>-1</v>
          </cell>
          <cell r="Q19979">
            <v>46235</v>
          </cell>
          <cell r="W19979" t="str">
            <v>SP INT 1</v>
          </cell>
          <cell r="X19979" t="str">
            <v>SP INT 1</v>
          </cell>
        </row>
        <row r="19980">
          <cell r="B19980">
            <v>8</v>
          </cell>
          <cell r="K19980" t="str">
            <v>SALÁRIOS, ENCARGOS E BENEFÍCIOS</v>
          </cell>
          <cell r="O19980">
            <v>-1</v>
          </cell>
          <cell r="Q19980">
            <v>46235</v>
          </cell>
          <cell r="W19980" t="str">
            <v>SP INT 1</v>
          </cell>
          <cell r="X19980" t="str">
            <v>SP INT 1</v>
          </cell>
        </row>
        <row r="19981">
          <cell r="B19981">
            <v>8</v>
          </cell>
          <cell r="K19981" t="str">
            <v>SALÁRIOS, ENCARGOS E BENEFÍCIOS</v>
          </cell>
          <cell r="O19981">
            <v>-1</v>
          </cell>
          <cell r="Q19981">
            <v>46235</v>
          </cell>
          <cell r="W19981" t="str">
            <v>SP INT 1</v>
          </cell>
          <cell r="X19981" t="str">
            <v>SP INT 1</v>
          </cell>
        </row>
        <row r="19982">
          <cell r="B19982">
            <v>8</v>
          </cell>
          <cell r="K19982" t="str">
            <v>SALÁRIOS, ENCARGOS E BENEFÍCIOS</v>
          </cell>
          <cell r="O19982">
            <v>-1</v>
          </cell>
          <cell r="Q19982">
            <v>46235</v>
          </cell>
          <cell r="W19982" t="str">
            <v>SP INT 1</v>
          </cell>
          <cell r="X19982" t="str">
            <v>SP INT 1</v>
          </cell>
        </row>
        <row r="19983">
          <cell r="B19983">
            <v>8</v>
          </cell>
          <cell r="K19983" t="str">
            <v>SALÁRIOS, ENCARGOS E BENEFÍCIOS</v>
          </cell>
          <cell r="O19983">
            <v>-1</v>
          </cell>
          <cell r="Q19983">
            <v>46235</v>
          </cell>
          <cell r="W19983" t="str">
            <v>SP INT 1</v>
          </cell>
          <cell r="X19983" t="str">
            <v>SP INT 1</v>
          </cell>
        </row>
        <row r="19984">
          <cell r="B19984">
            <v>8</v>
          </cell>
          <cell r="K19984" t="str">
            <v>SALÁRIOS, ENCARGOS E BENEFÍCIOS</v>
          </cell>
          <cell r="O19984">
            <v>-1</v>
          </cell>
          <cell r="Q19984">
            <v>46235</v>
          </cell>
          <cell r="W19984" t="str">
            <v>SP INT 1</v>
          </cell>
          <cell r="X19984" t="str">
            <v>SP INT 1</v>
          </cell>
        </row>
        <row r="19985">
          <cell r="B19985">
            <v>8</v>
          </cell>
          <cell r="K19985" t="str">
            <v>SALÁRIOS, ENCARGOS E BENEFÍCIOS</v>
          </cell>
          <cell r="O19985">
            <v>-1</v>
          </cell>
          <cell r="Q19985">
            <v>46235</v>
          </cell>
          <cell r="W19985" t="str">
            <v>SP INT 1</v>
          </cell>
          <cell r="X19985" t="str">
            <v>SP INT 1</v>
          </cell>
        </row>
        <row r="19986">
          <cell r="B19986">
            <v>8</v>
          </cell>
          <cell r="K19986" t="str">
            <v>SALÁRIOS, ENCARGOS E BENEFÍCIOS</v>
          </cell>
          <cell r="O19986">
            <v>-1</v>
          </cell>
          <cell r="Q19986">
            <v>46235</v>
          </cell>
          <cell r="W19986" t="str">
            <v>SP INT 1</v>
          </cell>
          <cell r="X19986" t="str">
            <v>SP INT 1</v>
          </cell>
        </row>
        <row r="19987">
          <cell r="B19987">
            <v>8</v>
          </cell>
          <cell r="K19987" t="str">
            <v>SALÁRIOS, ENCARGOS E BENEFÍCIOS</v>
          </cell>
          <cell r="O19987">
            <v>-1</v>
          </cell>
          <cell r="Q19987">
            <v>46235</v>
          </cell>
          <cell r="W19987" t="str">
            <v>SP INT 1</v>
          </cell>
          <cell r="X19987" t="str">
            <v>SP INT 1</v>
          </cell>
        </row>
        <row r="19988">
          <cell r="B19988">
            <v>8</v>
          </cell>
          <cell r="K19988" t="str">
            <v>SALÁRIOS, ENCARGOS E BENEFÍCIOS</v>
          </cell>
          <cell r="O19988">
            <v>-1</v>
          </cell>
          <cell r="Q19988">
            <v>46235</v>
          </cell>
          <cell r="W19988" t="str">
            <v>SP INT 1</v>
          </cell>
          <cell r="X19988" t="str">
            <v>SP INT 1</v>
          </cell>
        </row>
        <row r="19989">
          <cell r="B19989">
            <v>8</v>
          </cell>
          <cell r="K19989" t="str">
            <v>SALÁRIOS, ENCARGOS E BENEFÍCIOS</v>
          </cell>
          <cell r="O19989">
            <v>-1</v>
          </cell>
          <cell r="Q19989">
            <v>46235</v>
          </cell>
          <cell r="W19989" t="str">
            <v>SP INT 1</v>
          </cell>
          <cell r="X19989" t="str">
            <v>SP INT 1</v>
          </cell>
        </row>
        <row r="19990">
          <cell r="B19990">
            <v>8</v>
          </cell>
          <cell r="K19990" t="str">
            <v>SALÁRIOS, ENCARGOS E BENEFÍCIOS</v>
          </cell>
          <cell r="O19990">
            <v>-1</v>
          </cell>
          <cell r="Q19990">
            <v>46235</v>
          </cell>
          <cell r="W19990" t="str">
            <v>SP INT 1</v>
          </cell>
          <cell r="X19990" t="str">
            <v>SP INT 1</v>
          </cell>
        </row>
        <row r="19991">
          <cell r="B19991">
            <v>8</v>
          </cell>
          <cell r="K19991" t="str">
            <v>SALÁRIOS, ENCARGOS E BENEFÍCIOS</v>
          </cell>
          <cell r="O19991">
            <v>-1</v>
          </cell>
          <cell r="Q19991">
            <v>46235</v>
          </cell>
          <cell r="W19991" t="str">
            <v>SP INT 1</v>
          </cell>
          <cell r="X19991" t="str">
            <v>SP INT 1</v>
          </cell>
        </row>
        <row r="19992">
          <cell r="B19992">
            <v>8</v>
          </cell>
          <cell r="K19992" t="str">
            <v>SALÁRIOS, ENCARGOS E BENEFÍCIOS</v>
          </cell>
          <cell r="O19992">
            <v>-1</v>
          </cell>
          <cell r="Q19992">
            <v>46235</v>
          </cell>
          <cell r="W19992" t="str">
            <v>SP INT 1</v>
          </cell>
          <cell r="X19992" t="str">
            <v>SP INT 1</v>
          </cell>
        </row>
        <row r="19993">
          <cell r="B19993">
            <v>8</v>
          </cell>
          <cell r="K19993" t="str">
            <v>SALÁRIOS, ENCARGOS E BENEFÍCIOS</v>
          </cell>
          <cell r="O19993">
            <v>-1</v>
          </cell>
          <cell r="Q19993">
            <v>46235</v>
          </cell>
          <cell r="W19993" t="str">
            <v>SP INT 1</v>
          </cell>
          <cell r="X19993" t="str">
            <v>SP INT 1</v>
          </cell>
        </row>
        <row r="19994">
          <cell r="B19994">
            <v>8</v>
          </cell>
          <cell r="K19994" t="str">
            <v>SALÁRIOS, ENCARGOS E BENEFÍCIOS</v>
          </cell>
          <cell r="O19994">
            <v>-1</v>
          </cell>
          <cell r="Q19994">
            <v>46235</v>
          </cell>
          <cell r="W19994" t="str">
            <v>SP INT 1</v>
          </cell>
          <cell r="X19994" t="str">
            <v>SP INT 1</v>
          </cell>
        </row>
        <row r="19995">
          <cell r="B19995">
            <v>8</v>
          </cell>
          <cell r="K19995" t="str">
            <v>SALÁRIOS, ENCARGOS E BENEFÍCIOS</v>
          </cell>
          <cell r="O19995">
            <v>-1</v>
          </cell>
          <cell r="Q19995">
            <v>46235</v>
          </cell>
          <cell r="W19995" t="str">
            <v>SP INT 1</v>
          </cell>
          <cell r="X19995" t="str">
            <v>SP INT 1</v>
          </cell>
        </row>
        <row r="19996">
          <cell r="B19996">
            <v>8</v>
          </cell>
          <cell r="K19996" t="str">
            <v>SALÁRIOS, ENCARGOS E BENEFÍCIOS</v>
          </cell>
          <cell r="O19996">
            <v>-1</v>
          </cell>
          <cell r="Q19996">
            <v>46235</v>
          </cell>
          <cell r="W19996" t="str">
            <v>SP INT 1</v>
          </cell>
          <cell r="X19996" t="str">
            <v>SP INT 1</v>
          </cell>
        </row>
        <row r="19997">
          <cell r="B19997">
            <v>8</v>
          </cell>
          <cell r="K19997" t="str">
            <v>SALÁRIOS, ENCARGOS E BENEFÍCIOS</v>
          </cell>
          <cell r="O19997">
            <v>-1</v>
          </cell>
          <cell r="Q19997">
            <v>46235</v>
          </cell>
          <cell r="W19997" t="str">
            <v>SP INT 1</v>
          </cell>
          <cell r="X19997" t="str">
            <v>SP INT 1</v>
          </cell>
        </row>
        <row r="19998">
          <cell r="B19998">
            <v>8</v>
          </cell>
          <cell r="K19998" t="str">
            <v>SALÁRIOS, ENCARGOS E BENEFÍCIOS</v>
          </cell>
          <cell r="O19998">
            <v>-1</v>
          </cell>
          <cell r="Q19998">
            <v>46235</v>
          </cell>
          <cell r="W19998" t="str">
            <v>SP INT 1</v>
          </cell>
          <cell r="X19998" t="str">
            <v>SP INT 1</v>
          </cell>
        </row>
        <row r="19999">
          <cell r="B19999">
            <v>8</v>
          </cell>
          <cell r="K19999" t="str">
            <v>SALÁRIOS, ENCARGOS E BENEFÍCIOS</v>
          </cell>
          <cell r="O19999">
            <v>-1</v>
          </cell>
          <cell r="Q19999">
            <v>46235</v>
          </cell>
          <cell r="W19999" t="str">
            <v>SP INT 1</v>
          </cell>
          <cell r="X19999" t="str">
            <v>SP INT 1</v>
          </cell>
        </row>
        <row r="20000">
          <cell r="B20000">
            <v>8</v>
          </cell>
          <cell r="K20000" t="str">
            <v>SALÁRIOS, ENCARGOS E BENEFÍCIOS</v>
          </cell>
          <cell r="O20000">
            <v>-1</v>
          </cell>
          <cell r="Q20000">
            <v>46235</v>
          </cell>
          <cell r="W20000" t="str">
            <v>SP INT 1</v>
          </cell>
          <cell r="X20000" t="str">
            <v>SP INT 1</v>
          </cell>
        </row>
        <row r="20001">
          <cell r="B20001">
            <v>8</v>
          </cell>
          <cell r="K20001" t="str">
            <v>SALÁRIOS, ENCARGOS E BENEFÍCIOS</v>
          </cell>
          <cell r="O20001">
            <v>-1</v>
          </cell>
          <cell r="Q20001">
            <v>46235</v>
          </cell>
          <cell r="W20001" t="str">
            <v>SP INT 1</v>
          </cell>
          <cell r="X20001" t="str">
            <v>SP INT 1</v>
          </cell>
        </row>
        <row r="20002">
          <cell r="B20002">
            <v>8</v>
          </cell>
          <cell r="K20002" t="str">
            <v>SALÁRIOS, ENCARGOS E BENEFÍCIOS</v>
          </cell>
          <cell r="O20002">
            <v>-1</v>
          </cell>
          <cell r="Q20002">
            <v>46235</v>
          </cell>
          <cell r="W20002" t="str">
            <v>SP INT 1</v>
          </cell>
          <cell r="X20002" t="str">
            <v>SP INT 1</v>
          </cell>
        </row>
        <row r="20003">
          <cell r="B20003">
            <v>8</v>
          </cell>
          <cell r="K20003" t="str">
            <v>SALÁRIOS, ENCARGOS E BENEFÍCIOS</v>
          </cell>
          <cell r="O20003">
            <v>-1</v>
          </cell>
          <cell r="Q20003">
            <v>46235</v>
          </cell>
          <cell r="W20003" t="str">
            <v>SP INT 1</v>
          </cell>
          <cell r="X20003" t="str">
            <v>SP INT 1</v>
          </cell>
        </row>
        <row r="20004">
          <cell r="B20004">
            <v>8</v>
          </cell>
          <cell r="K20004" t="str">
            <v>SALÁRIOS, ENCARGOS E BENEFÍCIOS</v>
          </cell>
          <cell r="O20004">
            <v>-1</v>
          </cell>
          <cell r="Q20004">
            <v>46235</v>
          </cell>
          <cell r="W20004" t="str">
            <v>SP INT 1</v>
          </cell>
          <cell r="X20004" t="str">
            <v>SP INT 1</v>
          </cell>
        </row>
        <row r="20005">
          <cell r="B20005">
            <v>8</v>
          </cell>
          <cell r="K20005" t="str">
            <v>SALÁRIOS, ENCARGOS E BENEFÍCIOS</v>
          </cell>
          <cell r="O20005">
            <v>-1</v>
          </cell>
          <cell r="Q20005">
            <v>46235</v>
          </cell>
          <cell r="W20005" t="str">
            <v>SP INT 1</v>
          </cell>
          <cell r="X20005" t="str">
            <v>SP INT 1</v>
          </cell>
        </row>
        <row r="20006">
          <cell r="B20006">
            <v>8</v>
          </cell>
          <cell r="K20006" t="str">
            <v>SALÁRIOS, ENCARGOS E BENEFÍCIOS</v>
          </cell>
          <cell r="O20006">
            <v>-1</v>
          </cell>
          <cell r="Q20006">
            <v>46235</v>
          </cell>
          <cell r="W20006" t="str">
            <v>SP INT 1</v>
          </cell>
          <cell r="X20006" t="str">
            <v>SP INT 1</v>
          </cell>
        </row>
        <row r="20007">
          <cell r="B20007">
            <v>8</v>
          </cell>
          <cell r="K20007" t="str">
            <v>SALÁRIOS, ENCARGOS E BENEFÍCIOS</v>
          </cell>
          <cell r="O20007">
            <v>-1</v>
          </cell>
          <cell r="Q20007">
            <v>46235</v>
          </cell>
          <cell r="W20007" t="str">
            <v>SP INT 1</v>
          </cell>
          <cell r="X20007" t="str">
            <v>SP INT 1</v>
          </cell>
        </row>
        <row r="20008">
          <cell r="B20008">
            <v>8</v>
          </cell>
          <cell r="K20008" t="str">
            <v>SALÁRIOS, ENCARGOS E BENEFÍCIOS</v>
          </cell>
          <cell r="O20008">
            <v>-1</v>
          </cell>
          <cell r="Q20008">
            <v>46235</v>
          </cell>
          <cell r="W20008" t="str">
            <v>SP INT 1</v>
          </cell>
          <cell r="X20008" t="str">
            <v>SP INT 1</v>
          </cell>
        </row>
        <row r="20009">
          <cell r="B20009">
            <v>8</v>
          </cell>
          <cell r="K20009" t="str">
            <v>SALÁRIOS, ENCARGOS E BENEFÍCIOS</v>
          </cell>
          <cell r="O20009">
            <v>-1</v>
          </cell>
          <cell r="Q20009">
            <v>46235</v>
          </cell>
          <cell r="W20009" t="str">
            <v>SP INT 1</v>
          </cell>
          <cell r="X20009" t="str">
            <v>SP INT 1</v>
          </cell>
        </row>
        <row r="20010">
          <cell r="B20010">
            <v>8</v>
          </cell>
          <cell r="K20010" t="str">
            <v>SALÁRIOS, ENCARGOS E BENEFÍCIOS</v>
          </cell>
          <cell r="O20010">
            <v>-1</v>
          </cell>
          <cell r="Q20010">
            <v>46235</v>
          </cell>
          <cell r="W20010" t="str">
            <v>SP INT 1</v>
          </cell>
          <cell r="X20010" t="str">
            <v>SP INT 1</v>
          </cell>
        </row>
        <row r="20011">
          <cell r="B20011">
            <v>8</v>
          </cell>
          <cell r="K20011" t="str">
            <v>SALÁRIOS, ENCARGOS E BENEFÍCIOS</v>
          </cell>
          <cell r="O20011">
            <v>-1</v>
          </cell>
          <cell r="Q20011">
            <v>46235</v>
          </cell>
          <cell r="W20011" t="str">
            <v>SP INT 1</v>
          </cell>
          <cell r="X20011" t="str">
            <v>SP INT 1</v>
          </cell>
        </row>
        <row r="20012">
          <cell r="B20012">
            <v>8</v>
          </cell>
          <cell r="K20012" t="str">
            <v>SALÁRIOS, ENCARGOS E BENEFÍCIOS</v>
          </cell>
          <cell r="O20012">
            <v>-1</v>
          </cell>
          <cell r="Q20012">
            <v>46235</v>
          </cell>
          <cell r="W20012" t="str">
            <v>SP INT 1</v>
          </cell>
          <cell r="X20012" t="str">
            <v>SP INT 1</v>
          </cell>
        </row>
        <row r="20013">
          <cell r="B20013">
            <v>8</v>
          </cell>
          <cell r="K20013" t="str">
            <v>SALÁRIOS, ENCARGOS E BENEFÍCIOS</v>
          </cell>
          <cell r="O20013">
            <v>-1</v>
          </cell>
          <cell r="Q20013">
            <v>46235</v>
          </cell>
          <cell r="W20013" t="str">
            <v>SP INT 1</v>
          </cell>
          <cell r="X20013" t="str">
            <v>SP INT 1</v>
          </cell>
        </row>
        <row r="20014">
          <cell r="B20014">
            <v>8</v>
          </cell>
          <cell r="K20014" t="str">
            <v>SALÁRIOS, ENCARGOS E BENEFÍCIOS</v>
          </cell>
          <cell r="O20014">
            <v>-1</v>
          </cell>
          <cell r="Q20014">
            <v>46235</v>
          </cell>
          <cell r="W20014" t="str">
            <v>SP INT 1</v>
          </cell>
          <cell r="X20014" t="str">
            <v>SP INT 1</v>
          </cell>
        </row>
        <row r="20015">
          <cell r="B20015">
            <v>8</v>
          </cell>
          <cell r="K20015" t="str">
            <v>SALÁRIOS, ENCARGOS E BENEFÍCIOS</v>
          </cell>
          <cell r="O20015">
            <v>-1</v>
          </cell>
          <cell r="Q20015">
            <v>46235</v>
          </cell>
          <cell r="W20015" t="str">
            <v>SP INT 1</v>
          </cell>
          <cell r="X20015" t="str">
            <v>SP INT 1</v>
          </cell>
        </row>
        <row r="20016">
          <cell r="B20016">
            <v>8</v>
          </cell>
          <cell r="K20016" t="str">
            <v>SALÁRIOS, ENCARGOS E BENEFÍCIOS</v>
          </cell>
          <cell r="O20016">
            <v>-1</v>
          </cell>
          <cell r="Q20016">
            <v>46235</v>
          </cell>
          <cell r="W20016" t="str">
            <v>SP INT 2</v>
          </cell>
          <cell r="X20016" t="str">
            <v>SP INT 2</v>
          </cell>
        </row>
        <row r="20017">
          <cell r="B20017">
            <v>8</v>
          </cell>
          <cell r="K20017" t="str">
            <v>SALÁRIOS, ENCARGOS E BENEFÍCIOS</v>
          </cell>
          <cell r="O20017">
            <v>-1</v>
          </cell>
          <cell r="Q20017">
            <v>46235</v>
          </cell>
          <cell r="W20017" t="str">
            <v>SP INT 2</v>
          </cell>
          <cell r="X20017" t="str">
            <v>SP INT 2</v>
          </cell>
        </row>
        <row r="20018">
          <cell r="B20018">
            <v>8</v>
          </cell>
          <cell r="K20018" t="str">
            <v>SALÁRIOS, ENCARGOS E BENEFÍCIOS</v>
          </cell>
          <cell r="O20018">
            <v>-1</v>
          </cell>
          <cell r="Q20018">
            <v>46235</v>
          </cell>
          <cell r="W20018" t="str">
            <v>SP INT 2</v>
          </cell>
          <cell r="X20018" t="str">
            <v>SP INT 2</v>
          </cell>
        </row>
        <row r="20019">
          <cell r="B20019">
            <v>8</v>
          </cell>
          <cell r="K20019" t="str">
            <v>SALÁRIOS, ENCARGOS E BENEFÍCIOS</v>
          </cell>
          <cell r="O20019">
            <v>-1</v>
          </cell>
          <cell r="Q20019">
            <v>46235</v>
          </cell>
          <cell r="W20019" t="str">
            <v>SP INT 2</v>
          </cell>
          <cell r="X20019" t="str">
            <v>SP INT 2</v>
          </cell>
        </row>
        <row r="20020">
          <cell r="B20020">
            <v>8</v>
          </cell>
          <cell r="K20020" t="str">
            <v>SALÁRIOS, ENCARGOS E BENEFÍCIOS</v>
          </cell>
          <cell r="O20020">
            <v>-1</v>
          </cell>
          <cell r="Q20020">
            <v>46235</v>
          </cell>
          <cell r="W20020" t="str">
            <v>SP INT 2</v>
          </cell>
          <cell r="X20020" t="str">
            <v>SP INT 2</v>
          </cell>
        </row>
        <row r="20021">
          <cell r="B20021">
            <v>8</v>
          </cell>
          <cell r="K20021" t="str">
            <v>SALÁRIOS, ENCARGOS E BENEFÍCIOS</v>
          </cell>
          <cell r="O20021">
            <v>-1</v>
          </cell>
          <cell r="Q20021">
            <v>46235</v>
          </cell>
          <cell r="W20021" t="str">
            <v>SP INT 2</v>
          </cell>
          <cell r="X20021" t="str">
            <v>SP INT 2</v>
          </cell>
        </row>
        <row r="20022">
          <cell r="B20022">
            <v>8</v>
          </cell>
          <cell r="K20022" t="str">
            <v>SALÁRIOS, ENCARGOS E BENEFÍCIOS</v>
          </cell>
          <cell r="O20022">
            <v>-1</v>
          </cell>
          <cell r="Q20022">
            <v>46235</v>
          </cell>
          <cell r="W20022" t="str">
            <v>SP INT 2</v>
          </cell>
          <cell r="X20022" t="str">
            <v>SP INT 2</v>
          </cell>
        </row>
        <row r="20023">
          <cell r="B20023">
            <v>8</v>
          </cell>
          <cell r="K20023" t="str">
            <v>SALÁRIOS, ENCARGOS E BENEFÍCIOS</v>
          </cell>
          <cell r="O20023">
            <v>-1</v>
          </cell>
          <cell r="Q20023">
            <v>46235</v>
          </cell>
          <cell r="W20023" t="str">
            <v>SP INT 2</v>
          </cell>
          <cell r="X20023" t="str">
            <v>SP INT 2</v>
          </cell>
        </row>
        <row r="20024">
          <cell r="B20024">
            <v>8</v>
          </cell>
          <cell r="K20024" t="str">
            <v>SALÁRIOS, ENCARGOS E BENEFÍCIOS</v>
          </cell>
          <cell r="O20024">
            <v>-1</v>
          </cell>
          <cell r="Q20024">
            <v>46235</v>
          </cell>
          <cell r="W20024" t="str">
            <v>SP INT 2</v>
          </cell>
          <cell r="X20024" t="str">
            <v>SP INT 2</v>
          </cell>
        </row>
        <row r="20025">
          <cell r="B20025">
            <v>8</v>
          </cell>
          <cell r="K20025" t="str">
            <v>SALÁRIOS, ENCARGOS E BENEFÍCIOS</v>
          </cell>
          <cell r="O20025">
            <v>-1</v>
          </cell>
          <cell r="Q20025">
            <v>46235</v>
          </cell>
          <cell r="W20025" t="str">
            <v>SP INT 2</v>
          </cell>
          <cell r="X20025" t="str">
            <v>SP INT 2</v>
          </cell>
        </row>
        <row r="20026">
          <cell r="B20026">
            <v>8</v>
          </cell>
          <cell r="K20026" t="str">
            <v>SALÁRIOS, ENCARGOS E BENEFÍCIOS</v>
          </cell>
          <cell r="O20026">
            <v>-1</v>
          </cell>
          <cell r="Q20026">
            <v>46235</v>
          </cell>
          <cell r="W20026" t="str">
            <v>SP INT 2</v>
          </cell>
          <cell r="X20026" t="str">
            <v>SP INT 2</v>
          </cell>
        </row>
        <row r="20027">
          <cell r="B20027">
            <v>8</v>
          </cell>
          <cell r="K20027" t="str">
            <v>SALÁRIOS, ENCARGOS E BENEFÍCIOS</v>
          </cell>
          <cell r="O20027">
            <v>-1</v>
          </cell>
          <cell r="Q20027">
            <v>46235</v>
          </cell>
          <cell r="W20027" t="str">
            <v>SP INT 2</v>
          </cell>
          <cell r="X20027" t="str">
            <v>SP INT 2</v>
          </cell>
        </row>
        <row r="20028">
          <cell r="B20028">
            <v>8</v>
          </cell>
          <cell r="K20028" t="str">
            <v>SALÁRIOS, ENCARGOS E BENEFÍCIOS</v>
          </cell>
          <cell r="O20028">
            <v>-1</v>
          </cell>
          <cell r="Q20028">
            <v>46235</v>
          </cell>
          <cell r="W20028" t="str">
            <v>SP INT 2</v>
          </cell>
          <cell r="X20028" t="str">
            <v>SP INT 2</v>
          </cell>
        </row>
        <row r="20029">
          <cell r="B20029">
            <v>8</v>
          </cell>
          <cell r="K20029" t="str">
            <v>SALÁRIOS, ENCARGOS E BENEFÍCIOS</v>
          </cell>
          <cell r="O20029">
            <v>-1</v>
          </cell>
          <cell r="Q20029">
            <v>46235</v>
          </cell>
          <cell r="W20029" t="str">
            <v>SP INT 2</v>
          </cell>
          <cell r="X20029" t="str">
            <v>SP INT 2</v>
          </cell>
        </row>
        <row r="20030">
          <cell r="B20030">
            <v>8</v>
          </cell>
          <cell r="K20030" t="str">
            <v>SALÁRIOS, ENCARGOS E BENEFÍCIOS</v>
          </cell>
          <cell r="O20030">
            <v>-1</v>
          </cell>
          <cell r="Q20030">
            <v>46235</v>
          </cell>
          <cell r="W20030" t="str">
            <v>SP INT 2</v>
          </cell>
          <cell r="X20030" t="str">
            <v>SP INT 2</v>
          </cell>
        </row>
        <row r="20031">
          <cell r="B20031">
            <v>8</v>
          </cell>
          <cell r="K20031" t="str">
            <v>SALÁRIOS, ENCARGOS E BENEFÍCIOS</v>
          </cell>
          <cell r="O20031">
            <v>-1</v>
          </cell>
          <cell r="Q20031">
            <v>46235</v>
          </cell>
          <cell r="W20031" t="str">
            <v>SP INT 2</v>
          </cell>
          <cell r="X20031" t="str">
            <v>SP INT 2</v>
          </cell>
        </row>
        <row r="20032">
          <cell r="B20032">
            <v>8</v>
          </cell>
          <cell r="K20032" t="str">
            <v>SALÁRIOS, ENCARGOS E BENEFÍCIOS</v>
          </cell>
          <cell r="O20032">
            <v>-1</v>
          </cell>
          <cell r="Q20032">
            <v>46235</v>
          </cell>
          <cell r="W20032" t="str">
            <v>SP INT 2</v>
          </cell>
          <cell r="X20032" t="str">
            <v>SP INT 2</v>
          </cell>
        </row>
        <row r="20033">
          <cell r="B20033">
            <v>8</v>
          </cell>
          <cell r="K20033" t="str">
            <v>SALÁRIOS, ENCARGOS E BENEFÍCIOS</v>
          </cell>
          <cell r="O20033">
            <v>-1</v>
          </cell>
          <cell r="Q20033">
            <v>46235</v>
          </cell>
          <cell r="W20033" t="str">
            <v>SP INT 2</v>
          </cell>
          <cell r="X20033" t="str">
            <v>SP INT 2</v>
          </cell>
        </row>
        <row r="20034">
          <cell r="B20034">
            <v>8</v>
          </cell>
          <cell r="K20034" t="str">
            <v>SALÁRIOS, ENCARGOS E BENEFÍCIOS</v>
          </cell>
          <cell r="O20034">
            <v>-1</v>
          </cell>
          <cell r="Q20034">
            <v>46235</v>
          </cell>
          <cell r="W20034" t="str">
            <v>SP INT 2</v>
          </cell>
          <cell r="X20034" t="str">
            <v>SP INT 2</v>
          </cell>
        </row>
        <row r="20035">
          <cell r="B20035">
            <v>8</v>
          </cell>
          <cell r="K20035" t="str">
            <v>SALÁRIOS, ENCARGOS E BENEFÍCIOS</v>
          </cell>
          <cell r="O20035">
            <v>-1</v>
          </cell>
          <cell r="Q20035">
            <v>46235</v>
          </cell>
          <cell r="W20035" t="str">
            <v>SP INT 2</v>
          </cell>
          <cell r="X20035" t="str">
            <v>SP INT 2</v>
          </cell>
        </row>
        <row r="20036">
          <cell r="B20036">
            <v>8</v>
          </cell>
          <cell r="K20036" t="str">
            <v>SALÁRIOS, ENCARGOS E BENEFÍCIOS</v>
          </cell>
          <cell r="O20036">
            <v>-1</v>
          </cell>
          <cell r="Q20036">
            <v>46235</v>
          </cell>
          <cell r="W20036" t="str">
            <v>SP INT 2</v>
          </cell>
          <cell r="X20036" t="str">
            <v>SP INT 2</v>
          </cell>
        </row>
        <row r="20037">
          <cell r="B20037">
            <v>8</v>
          </cell>
          <cell r="K20037" t="str">
            <v>SALÁRIOS, ENCARGOS E BENEFÍCIOS</v>
          </cell>
          <cell r="O20037">
            <v>-1</v>
          </cell>
          <cell r="Q20037">
            <v>46235</v>
          </cell>
          <cell r="W20037" t="str">
            <v>SP INT 2</v>
          </cell>
          <cell r="X20037" t="str">
            <v>SP INT 2</v>
          </cell>
        </row>
        <row r="20038">
          <cell r="B20038">
            <v>8</v>
          </cell>
          <cell r="K20038" t="str">
            <v>SALÁRIOS, ENCARGOS E BENEFÍCIOS</v>
          </cell>
          <cell r="O20038">
            <v>-1</v>
          </cell>
          <cell r="Q20038">
            <v>46235</v>
          </cell>
          <cell r="W20038" t="str">
            <v>SP INT 2</v>
          </cell>
          <cell r="X20038" t="str">
            <v>SP INT 2</v>
          </cell>
        </row>
        <row r="20039">
          <cell r="B20039">
            <v>8</v>
          </cell>
          <cell r="K20039" t="str">
            <v>SALÁRIOS, ENCARGOS E BENEFÍCIOS</v>
          </cell>
          <cell r="O20039">
            <v>-1</v>
          </cell>
          <cell r="Q20039">
            <v>46235</v>
          </cell>
          <cell r="W20039" t="str">
            <v>SP INT 2</v>
          </cell>
          <cell r="X20039" t="str">
            <v>SP INT 2</v>
          </cell>
        </row>
        <row r="20040">
          <cell r="B20040">
            <v>8</v>
          </cell>
          <cell r="K20040" t="str">
            <v>SALÁRIOS, ENCARGOS E BENEFÍCIOS</v>
          </cell>
          <cell r="O20040">
            <v>-1</v>
          </cell>
          <cell r="Q20040">
            <v>46235</v>
          </cell>
          <cell r="W20040" t="str">
            <v>SP INT 2</v>
          </cell>
          <cell r="X20040" t="str">
            <v>SP INT 2</v>
          </cell>
        </row>
        <row r="20041">
          <cell r="B20041">
            <v>8</v>
          </cell>
          <cell r="K20041" t="str">
            <v>SALÁRIOS, ENCARGOS E BENEFÍCIOS</v>
          </cell>
          <cell r="O20041">
            <v>-1</v>
          </cell>
          <cell r="Q20041">
            <v>46235</v>
          </cell>
          <cell r="W20041" t="str">
            <v>SP INT 3</v>
          </cell>
          <cell r="X20041" t="str">
            <v>SP INT 3</v>
          </cell>
        </row>
        <row r="20042">
          <cell r="B20042">
            <v>8</v>
          </cell>
          <cell r="K20042" t="str">
            <v>SALÁRIOS, ENCARGOS E BENEFÍCIOS</v>
          </cell>
          <cell r="O20042">
            <v>-1</v>
          </cell>
          <cell r="Q20042">
            <v>46235</v>
          </cell>
          <cell r="W20042" t="str">
            <v>SP INT 3</v>
          </cell>
          <cell r="X20042" t="str">
            <v>SP INT 3</v>
          </cell>
        </row>
        <row r="20043">
          <cell r="B20043">
            <v>8</v>
          </cell>
          <cell r="K20043" t="str">
            <v>SALÁRIOS, ENCARGOS E BENEFÍCIOS</v>
          </cell>
          <cell r="O20043">
            <v>-1</v>
          </cell>
          <cell r="Q20043">
            <v>46235</v>
          </cell>
          <cell r="W20043" t="str">
            <v>SP INT 3</v>
          </cell>
          <cell r="X20043" t="str">
            <v>SP INT 3</v>
          </cell>
        </row>
        <row r="20044">
          <cell r="B20044">
            <v>8</v>
          </cell>
          <cell r="K20044" t="str">
            <v>SALÁRIOS, ENCARGOS E BENEFÍCIOS</v>
          </cell>
          <cell r="O20044">
            <v>-1</v>
          </cell>
          <cell r="Q20044">
            <v>46235</v>
          </cell>
          <cell r="W20044" t="str">
            <v>SP INT 3</v>
          </cell>
          <cell r="X20044" t="str">
            <v>SP INT 3</v>
          </cell>
        </row>
        <row r="20045">
          <cell r="B20045">
            <v>8</v>
          </cell>
          <cell r="K20045" t="str">
            <v>SALÁRIOS, ENCARGOS E BENEFÍCIOS</v>
          </cell>
          <cell r="O20045">
            <v>-1</v>
          </cell>
          <cell r="Q20045">
            <v>46235</v>
          </cell>
          <cell r="W20045" t="str">
            <v>SP INT 3</v>
          </cell>
          <cell r="X20045" t="str">
            <v>SP INT 3</v>
          </cell>
        </row>
        <row r="20046">
          <cell r="B20046">
            <v>8</v>
          </cell>
          <cell r="K20046" t="str">
            <v>SALÁRIOS, ENCARGOS E BENEFÍCIOS</v>
          </cell>
          <cell r="O20046">
            <v>-1</v>
          </cell>
          <cell r="Q20046">
            <v>46235</v>
          </cell>
          <cell r="W20046" t="str">
            <v>SP INT 3</v>
          </cell>
          <cell r="X20046" t="str">
            <v>SP INT 3</v>
          </cell>
        </row>
        <row r="20047">
          <cell r="B20047">
            <v>8</v>
          </cell>
          <cell r="K20047" t="str">
            <v>SALÁRIOS, ENCARGOS E BENEFÍCIOS</v>
          </cell>
          <cell r="O20047">
            <v>-1</v>
          </cell>
          <cell r="Q20047">
            <v>46235</v>
          </cell>
          <cell r="W20047" t="str">
            <v>SP INT 3</v>
          </cell>
          <cell r="X20047" t="str">
            <v>SP INT 3</v>
          </cell>
        </row>
        <row r="20048">
          <cell r="B20048">
            <v>8</v>
          </cell>
          <cell r="K20048" t="str">
            <v>SALÁRIOS, ENCARGOS E BENEFÍCIOS</v>
          </cell>
          <cell r="O20048">
            <v>-1</v>
          </cell>
          <cell r="Q20048">
            <v>46235</v>
          </cell>
          <cell r="W20048" t="str">
            <v>SP INT 3</v>
          </cell>
          <cell r="X20048" t="str">
            <v>SP INT 3</v>
          </cell>
        </row>
        <row r="20049">
          <cell r="B20049">
            <v>8</v>
          </cell>
          <cell r="K20049" t="str">
            <v>SALÁRIOS, ENCARGOS E BENEFÍCIOS</v>
          </cell>
          <cell r="O20049">
            <v>-1</v>
          </cell>
          <cell r="Q20049">
            <v>46235</v>
          </cell>
          <cell r="W20049" t="str">
            <v>SP INT 3</v>
          </cell>
          <cell r="X20049" t="str">
            <v>SP INT 3</v>
          </cell>
        </row>
        <row r="20050">
          <cell r="B20050">
            <v>8</v>
          </cell>
          <cell r="K20050" t="str">
            <v>SALÁRIOS, ENCARGOS E BENEFÍCIOS</v>
          </cell>
          <cell r="O20050">
            <v>-1</v>
          </cell>
          <cell r="Q20050">
            <v>46235</v>
          </cell>
          <cell r="W20050" t="str">
            <v>SP INT 3</v>
          </cell>
          <cell r="X20050" t="str">
            <v>SP INT 3</v>
          </cell>
        </row>
        <row r="20051">
          <cell r="B20051">
            <v>8</v>
          </cell>
          <cell r="K20051" t="str">
            <v>SALÁRIOS, ENCARGOS E BENEFÍCIOS</v>
          </cell>
          <cell r="O20051">
            <v>-1</v>
          </cell>
          <cell r="Q20051">
            <v>46235</v>
          </cell>
          <cell r="W20051" t="str">
            <v>SP INT 3</v>
          </cell>
          <cell r="X20051" t="str">
            <v>SP INT 3</v>
          </cell>
        </row>
        <row r="20052">
          <cell r="B20052">
            <v>8</v>
          </cell>
          <cell r="K20052" t="str">
            <v>SALÁRIOS, ENCARGOS E BENEFÍCIOS</v>
          </cell>
          <cell r="O20052">
            <v>-1</v>
          </cell>
          <cell r="Q20052">
            <v>46235</v>
          </cell>
          <cell r="W20052" t="str">
            <v>SP INT 3</v>
          </cell>
          <cell r="X20052" t="str">
            <v>SP INT 3</v>
          </cell>
        </row>
        <row r="20053">
          <cell r="B20053">
            <v>8</v>
          </cell>
          <cell r="K20053" t="str">
            <v>SALÁRIOS, ENCARGOS E BENEFÍCIOS</v>
          </cell>
          <cell r="O20053">
            <v>-1</v>
          </cell>
          <cell r="Q20053">
            <v>46235</v>
          </cell>
          <cell r="W20053" t="str">
            <v>SP INT 3</v>
          </cell>
          <cell r="X20053" t="str">
            <v>SP INT 3</v>
          </cell>
        </row>
        <row r="20054">
          <cell r="B20054">
            <v>8</v>
          </cell>
          <cell r="K20054" t="str">
            <v>SALÁRIOS, ENCARGOS E BENEFÍCIOS</v>
          </cell>
          <cell r="O20054">
            <v>-1</v>
          </cell>
          <cell r="Q20054">
            <v>46235</v>
          </cell>
          <cell r="W20054" t="str">
            <v>SP INT 3</v>
          </cell>
          <cell r="X20054" t="str">
            <v>SP INT 3</v>
          </cell>
        </row>
        <row r="20055">
          <cell r="B20055">
            <v>8</v>
          </cell>
          <cell r="K20055" t="str">
            <v>SALÁRIOS, ENCARGOS E BENEFÍCIOS</v>
          </cell>
          <cell r="O20055">
            <v>-1</v>
          </cell>
          <cell r="Q20055">
            <v>46235</v>
          </cell>
          <cell r="W20055" t="str">
            <v>SP INT 3</v>
          </cell>
          <cell r="X20055" t="str">
            <v>SP INT 3</v>
          </cell>
        </row>
        <row r="20056">
          <cell r="B20056">
            <v>8</v>
          </cell>
          <cell r="K20056" t="str">
            <v>SALÁRIOS, ENCARGOS E BENEFÍCIOS</v>
          </cell>
          <cell r="O20056">
            <v>-1</v>
          </cell>
          <cell r="Q20056">
            <v>46235</v>
          </cell>
          <cell r="W20056" t="str">
            <v>SP INT 3</v>
          </cell>
          <cell r="X20056" t="str">
            <v>SP INT 3</v>
          </cell>
        </row>
        <row r="20057">
          <cell r="B20057">
            <v>8</v>
          </cell>
          <cell r="K20057" t="str">
            <v>SALÁRIOS, ENCARGOS E BENEFÍCIOS</v>
          </cell>
          <cell r="O20057">
            <v>-1</v>
          </cell>
          <cell r="Q20057">
            <v>46235</v>
          </cell>
          <cell r="W20057" t="str">
            <v>SP INT 3</v>
          </cell>
          <cell r="X20057" t="str">
            <v>SP INT 3</v>
          </cell>
        </row>
        <row r="20058">
          <cell r="B20058">
            <v>8</v>
          </cell>
          <cell r="K20058" t="str">
            <v>SALÁRIOS, ENCARGOS E BENEFÍCIOS</v>
          </cell>
          <cell r="O20058">
            <v>-1</v>
          </cell>
          <cell r="Q20058">
            <v>46235</v>
          </cell>
          <cell r="W20058" t="str">
            <v>SP INT 3</v>
          </cell>
          <cell r="X20058" t="str">
            <v>SP INT 3</v>
          </cell>
        </row>
        <row r="20059">
          <cell r="B20059">
            <v>8</v>
          </cell>
          <cell r="K20059" t="str">
            <v>SALÁRIOS, ENCARGOS E BENEFÍCIOS</v>
          </cell>
          <cell r="O20059">
            <v>-1</v>
          </cell>
          <cell r="Q20059">
            <v>46235</v>
          </cell>
          <cell r="W20059" t="str">
            <v>SP INT 3</v>
          </cell>
          <cell r="X20059" t="str">
            <v>SP INT 3</v>
          </cell>
        </row>
        <row r="20060">
          <cell r="B20060">
            <v>8</v>
          </cell>
          <cell r="K20060" t="str">
            <v>SALÁRIOS, ENCARGOS E BENEFÍCIOS</v>
          </cell>
          <cell r="O20060">
            <v>-1</v>
          </cell>
          <cell r="Q20060">
            <v>46235</v>
          </cell>
          <cell r="W20060" t="str">
            <v>SP INT 3</v>
          </cell>
          <cell r="X20060" t="str">
            <v>SP INT 3</v>
          </cell>
        </row>
        <row r="20061">
          <cell r="B20061">
            <v>8</v>
          </cell>
          <cell r="K20061" t="str">
            <v>SALÁRIOS, ENCARGOS E BENEFÍCIOS</v>
          </cell>
          <cell r="O20061">
            <v>-1</v>
          </cell>
          <cell r="Q20061">
            <v>46235</v>
          </cell>
          <cell r="W20061" t="str">
            <v>SP INT 3</v>
          </cell>
          <cell r="X20061" t="str">
            <v>SP INT 3</v>
          </cell>
        </row>
        <row r="20062">
          <cell r="B20062">
            <v>8</v>
          </cell>
          <cell r="K20062" t="str">
            <v>SALÁRIOS, ENCARGOS E BENEFÍCIOS</v>
          </cell>
          <cell r="O20062">
            <v>-1</v>
          </cell>
          <cell r="Q20062">
            <v>46235</v>
          </cell>
          <cell r="W20062" t="str">
            <v>SP INT 3</v>
          </cell>
          <cell r="X20062" t="str">
            <v>SP INT 3</v>
          </cell>
        </row>
        <row r="20063">
          <cell r="B20063">
            <v>8</v>
          </cell>
          <cell r="K20063" t="str">
            <v>SALÁRIOS, ENCARGOS E BENEFÍCIOS</v>
          </cell>
          <cell r="O20063">
            <v>-1</v>
          </cell>
          <cell r="Q20063">
            <v>46235</v>
          </cell>
          <cell r="W20063" t="str">
            <v>SP INT 3</v>
          </cell>
          <cell r="X20063" t="str">
            <v>SP INT 3</v>
          </cell>
        </row>
        <row r="20064">
          <cell r="B20064">
            <v>8</v>
          </cell>
          <cell r="K20064" t="str">
            <v>SALÁRIOS, ENCARGOS E BENEFÍCIOS</v>
          </cell>
          <cell r="O20064">
            <v>-1</v>
          </cell>
          <cell r="Q20064">
            <v>46235</v>
          </cell>
          <cell r="W20064" t="str">
            <v>SP INT 3</v>
          </cell>
          <cell r="X20064" t="str">
            <v>SP INT 3</v>
          </cell>
        </row>
        <row r="20065">
          <cell r="B20065">
            <v>8</v>
          </cell>
          <cell r="K20065" t="str">
            <v>SALÁRIOS, ENCARGOS E BENEFÍCIOS</v>
          </cell>
          <cell r="O20065">
            <v>-1</v>
          </cell>
          <cell r="Q20065">
            <v>46235</v>
          </cell>
          <cell r="W20065" t="str">
            <v>SP INT 3</v>
          </cell>
          <cell r="X20065" t="str">
            <v>SP INT 3</v>
          </cell>
        </row>
        <row r="20066">
          <cell r="B20066">
            <v>8</v>
          </cell>
          <cell r="K20066" t="str">
            <v>SALÁRIOS, ENCARGOS E BENEFÍCIOS</v>
          </cell>
          <cell r="O20066">
            <v>-1</v>
          </cell>
          <cell r="Q20066">
            <v>46235</v>
          </cell>
          <cell r="W20066" t="str">
            <v>SP INT 3</v>
          </cell>
          <cell r="X20066" t="str">
            <v>SP INT 3</v>
          </cell>
        </row>
        <row r="20067">
          <cell r="B20067">
            <v>8</v>
          </cell>
          <cell r="K20067" t="str">
            <v>SALÁRIOS, ENCARGOS E BENEFÍCIOS</v>
          </cell>
          <cell r="O20067">
            <v>-1</v>
          </cell>
          <cell r="Q20067">
            <v>46235</v>
          </cell>
          <cell r="W20067" t="str">
            <v>SP INT 3</v>
          </cell>
          <cell r="X20067" t="str">
            <v>SP INT 3</v>
          </cell>
        </row>
        <row r="20068">
          <cell r="B20068">
            <v>8</v>
          </cell>
          <cell r="K20068" t="str">
            <v>SALÁRIOS, ENCARGOS E BENEFÍCIOS</v>
          </cell>
          <cell r="O20068">
            <v>-1</v>
          </cell>
          <cell r="Q20068">
            <v>46235</v>
          </cell>
          <cell r="W20068" t="str">
            <v>SP INT 3</v>
          </cell>
          <cell r="X20068" t="str">
            <v>SP INT 3</v>
          </cell>
        </row>
        <row r="20069">
          <cell r="B20069">
            <v>8</v>
          </cell>
          <cell r="K20069" t="str">
            <v>SALÁRIOS, ENCARGOS E BENEFÍCIOS</v>
          </cell>
          <cell r="O20069">
            <v>-1</v>
          </cell>
          <cell r="Q20069">
            <v>46235</v>
          </cell>
          <cell r="W20069" t="str">
            <v>SP INT 3</v>
          </cell>
          <cell r="X20069" t="str">
            <v>SP INT 3</v>
          </cell>
        </row>
        <row r="20070">
          <cell r="B20070">
            <v>8</v>
          </cell>
          <cell r="K20070" t="str">
            <v>SALÁRIOS, ENCARGOS E BENEFÍCIOS</v>
          </cell>
          <cell r="O20070">
            <v>-1</v>
          </cell>
          <cell r="Q20070">
            <v>46235</v>
          </cell>
          <cell r="W20070" t="str">
            <v>SP INT 3</v>
          </cell>
          <cell r="X20070" t="str">
            <v>SP INT 3</v>
          </cell>
        </row>
        <row r="20071">
          <cell r="B20071">
            <v>8</v>
          </cell>
          <cell r="K20071" t="str">
            <v>SALÁRIOS, ENCARGOS E BENEFÍCIOS</v>
          </cell>
          <cell r="O20071">
            <v>-1</v>
          </cell>
          <cell r="Q20071">
            <v>46235</v>
          </cell>
          <cell r="W20071" t="str">
            <v>SP INT 3</v>
          </cell>
          <cell r="X20071" t="str">
            <v>SP INT 3</v>
          </cell>
        </row>
        <row r="20072">
          <cell r="B20072">
            <v>8</v>
          </cell>
          <cell r="K20072" t="str">
            <v>SALÁRIOS, ENCARGOS E BENEFÍCIOS</v>
          </cell>
          <cell r="O20072">
            <v>-1</v>
          </cell>
          <cell r="Q20072">
            <v>46235</v>
          </cell>
          <cell r="W20072" t="str">
            <v>SP INT 3</v>
          </cell>
          <cell r="X20072" t="str">
            <v>SP INT 3</v>
          </cell>
        </row>
        <row r="20073">
          <cell r="B20073">
            <v>8</v>
          </cell>
          <cell r="K20073" t="str">
            <v>SALÁRIOS, ENCARGOS E BENEFÍCIOS</v>
          </cell>
          <cell r="O20073">
            <v>-1</v>
          </cell>
          <cell r="Q20073">
            <v>46235</v>
          </cell>
          <cell r="W20073" t="str">
            <v>SP INT 3</v>
          </cell>
          <cell r="X20073" t="str">
            <v>SP INT 3</v>
          </cell>
        </row>
        <row r="20074">
          <cell r="B20074">
            <v>8</v>
          </cell>
          <cell r="K20074" t="str">
            <v>SALÁRIOS, ENCARGOS E BENEFÍCIOS</v>
          </cell>
          <cell r="O20074">
            <v>-1</v>
          </cell>
          <cell r="Q20074">
            <v>46235</v>
          </cell>
          <cell r="W20074" t="str">
            <v>SP INT 3</v>
          </cell>
          <cell r="X20074" t="str">
            <v>SP INT 3</v>
          </cell>
        </row>
        <row r="20075">
          <cell r="B20075">
            <v>8</v>
          </cell>
          <cell r="K20075" t="str">
            <v>SALÁRIOS, ENCARGOS E BENEFÍCIOS</v>
          </cell>
          <cell r="O20075">
            <v>-1</v>
          </cell>
          <cell r="Q20075">
            <v>46235</v>
          </cell>
          <cell r="W20075" t="str">
            <v>SP INT 3</v>
          </cell>
          <cell r="X20075" t="str">
            <v>SP INT 3</v>
          </cell>
        </row>
        <row r="20076">
          <cell r="B20076">
            <v>8</v>
          </cell>
          <cell r="K20076" t="str">
            <v>SALÁRIOS, ENCARGOS E BENEFÍCIOS</v>
          </cell>
          <cell r="O20076">
            <v>-1</v>
          </cell>
          <cell r="Q20076">
            <v>46235</v>
          </cell>
          <cell r="W20076" t="str">
            <v>SP INT 3</v>
          </cell>
          <cell r="X20076" t="str">
            <v>SP INT 3</v>
          </cell>
        </row>
        <row r="20077">
          <cell r="B20077">
            <v>8</v>
          </cell>
          <cell r="K20077" t="str">
            <v>SALÁRIOS, ENCARGOS E BENEFÍCIOS</v>
          </cell>
          <cell r="O20077">
            <v>-1</v>
          </cell>
          <cell r="Q20077">
            <v>46235</v>
          </cell>
          <cell r="W20077" t="str">
            <v>SP INT 3</v>
          </cell>
          <cell r="X20077" t="str">
            <v>SP INT 3</v>
          </cell>
        </row>
        <row r="20078">
          <cell r="B20078">
            <v>8</v>
          </cell>
          <cell r="K20078" t="str">
            <v>SALÁRIOS, ENCARGOS E BENEFÍCIOS</v>
          </cell>
          <cell r="O20078">
            <v>-1</v>
          </cell>
          <cell r="Q20078">
            <v>46235</v>
          </cell>
          <cell r="W20078" t="str">
            <v>SP INT 3</v>
          </cell>
          <cell r="X20078" t="str">
            <v>SP INT 3</v>
          </cell>
        </row>
        <row r="20079">
          <cell r="B20079">
            <v>8</v>
          </cell>
          <cell r="K20079" t="str">
            <v>SALÁRIOS, ENCARGOS E BENEFÍCIOS</v>
          </cell>
          <cell r="O20079">
            <v>-1</v>
          </cell>
          <cell r="Q20079">
            <v>46235</v>
          </cell>
          <cell r="W20079" t="str">
            <v>SP INT 3</v>
          </cell>
          <cell r="X20079" t="str">
            <v>SP INT 3</v>
          </cell>
        </row>
        <row r="20080">
          <cell r="B20080">
            <v>8</v>
          </cell>
          <cell r="K20080" t="str">
            <v>SALÁRIOS, ENCARGOS E BENEFÍCIOS</v>
          </cell>
          <cell r="O20080">
            <v>-1</v>
          </cell>
          <cell r="Q20080">
            <v>46235</v>
          </cell>
          <cell r="W20080" t="str">
            <v>SP INT 3</v>
          </cell>
          <cell r="X20080" t="str">
            <v>SP INT 3</v>
          </cell>
        </row>
        <row r="20081">
          <cell r="B20081">
            <v>8</v>
          </cell>
          <cell r="K20081" t="str">
            <v>SALÁRIOS, ENCARGOS E BENEFÍCIOS</v>
          </cell>
          <cell r="O20081">
            <v>-1</v>
          </cell>
          <cell r="Q20081">
            <v>46235</v>
          </cell>
          <cell r="W20081" t="str">
            <v>SP INT 3</v>
          </cell>
          <cell r="X20081" t="str">
            <v>SP INT 3</v>
          </cell>
        </row>
        <row r="20082">
          <cell r="B20082">
            <v>8</v>
          </cell>
          <cell r="K20082" t="str">
            <v>SALÁRIOS, ENCARGOS E BENEFÍCIOS</v>
          </cell>
          <cell r="O20082">
            <v>-1</v>
          </cell>
          <cell r="Q20082">
            <v>46235</v>
          </cell>
          <cell r="W20082" t="str">
            <v>SP INT 3</v>
          </cell>
          <cell r="X20082" t="str">
            <v>SP INT 3</v>
          </cell>
        </row>
        <row r="20083">
          <cell r="B20083">
            <v>8</v>
          </cell>
          <cell r="K20083" t="str">
            <v>SALÁRIOS, ENCARGOS E BENEFÍCIOS</v>
          </cell>
          <cell r="O20083">
            <v>-1</v>
          </cell>
          <cell r="Q20083">
            <v>46235</v>
          </cell>
          <cell r="W20083" t="str">
            <v>SP INT 4</v>
          </cell>
          <cell r="X20083" t="str">
            <v>SP INT 4</v>
          </cell>
        </row>
        <row r="20084">
          <cell r="B20084">
            <v>8</v>
          </cell>
          <cell r="K20084" t="str">
            <v>SALÁRIOS, ENCARGOS E BENEFÍCIOS</v>
          </cell>
          <cell r="O20084">
            <v>-1</v>
          </cell>
          <cell r="Q20084">
            <v>46235</v>
          </cell>
          <cell r="W20084" t="str">
            <v>SP INT 4</v>
          </cell>
          <cell r="X20084" t="str">
            <v>SP INT 4</v>
          </cell>
        </row>
        <row r="20085">
          <cell r="B20085">
            <v>8</v>
          </cell>
          <cell r="K20085" t="str">
            <v>SALÁRIOS, ENCARGOS E BENEFÍCIOS</v>
          </cell>
          <cell r="O20085">
            <v>-1</v>
          </cell>
          <cell r="Q20085">
            <v>46235</v>
          </cell>
          <cell r="W20085" t="str">
            <v>SP INT 4</v>
          </cell>
          <cell r="X20085" t="str">
            <v>SP INT 4</v>
          </cell>
        </row>
        <row r="20086">
          <cell r="B20086">
            <v>8</v>
          </cell>
          <cell r="K20086" t="str">
            <v>SALÁRIOS, ENCARGOS E BENEFÍCIOS</v>
          </cell>
          <cell r="O20086">
            <v>-1</v>
          </cell>
          <cell r="Q20086">
            <v>46235</v>
          </cell>
          <cell r="W20086" t="str">
            <v>SP INT 4</v>
          </cell>
          <cell r="X20086" t="str">
            <v>SP INT 4</v>
          </cell>
        </row>
        <row r="20087">
          <cell r="B20087">
            <v>8</v>
          </cell>
          <cell r="K20087" t="str">
            <v>SALÁRIOS, ENCARGOS E BENEFÍCIOS</v>
          </cell>
          <cell r="O20087">
            <v>-1</v>
          </cell>
          <cell r="Q20087">
            <v>46235</v>
          </cell>
          <cell r="W20087" t="str">
            <v>SP INT 4</v>
          </cell>
          <cell r="X20087" t="str">
            <v>SP INT 4</v>
          </cell>
        </row>
        <row r="20088">
          <cell r="B20088">
            <v>8</v>
          </cell>
          <cell r="K20088" t="str">
            <v>SALÁRIOS, ENCARGOS E BENEFÍCIOS</v>
          </cell>
          <cell r="O20088">
            <v>-1</v>
          </cell>
          <cell r="Q20088">
            <v>46235</v>
          </cell>
          <cell r="W20088" t="str">
            <v>SP INT 4</v>
          </cell>
          <cell r="X20088" t="str">
            <v>SP INT 4</v>
          </cell>
        </row>
        <row r="20089">
          <cell r="B20089">
            <v>8</v>
          </cell>
          <cell r="K20089" t="str">
            <v>SALÁRIOS, ENCARGOS E BENEFÍCIOS</v>
          </cell>
          <cell r="O20089">
            <v>-1</v>
          </cell>
          <cell r="Q20089">
            <v>46235</v>
          </cell>
          <cell r="W20089" t="str">
            <v>SP INT 4</v>
          </cell>
          <cell r="X20089" t="str">
            <v>SP INT 4</v>
          </cell>
        </row>
        <row r="20090">
          <cell r="B20090">
            <v>8</v>
          </cell>
          <cell r="K20090" t="str">
            <v>SALÁRIOS, ENCARGOS E BENEFÍCIOS</v>
          </cell>
          <cell r="O20090">
            <v>-1</v>
          </cell>
          <cell r="Q20090">
            <v>46235</v>
          </cell>
          <cell r="W20090" t="str">
            <v>SP INT 4</v>
          </cell>
          <cell r="X20090" t="str">
            <v>SP INT 4</v>
          </cell>
        </row>
        <row r="20091">
          <cell r="B20091">
            <v>8</v>
          </cell>
          <cell r="K20091" t="str">
            <v>SALÁRIOS, ENCARGOS E BENEFÍCIOS</v>
          </cell>
          <cell r="O20091">
            <v>-1</v>
          </cell>
          <cell r="Q20091">
            <v>46235</v>
          </cell>
          <cell r="W20091" t="str">
            <v>SP INT 4</v>
          </cell>
          <cell r="X20091" t="str">
            <v>SP INT 4</v>
          </cell>
        </row>
        <row r="20092">
          <cell r="B20092">
            <v>8</v>
          </cell>
          <cell r="K20092" t="str">
            <v>SALÁRIOS, ENCARGOS E BENEFÍCIOS</v>
          </cell>
          <cell r="O20092">
            <v>-1</v>
          </cell>
          <cell r="Q20092">
            <v>46235</v>
          </cell>
          <cell r="W20092" t="str">
            <v>SP INT 4</v>
          </cell>
          <cell r="X20092" t="str">
            <v>SP INT 4</v>
          </cell>
        </row>
        <row r="20093">
          <cell r="B20093">
            <v>8</v>
          </cell>
          <cell r="K20093" t="str">
            <v>SALÁRIOS, ENCARGOS E BENEFÍCIOS</v>
          </cell>
          <cell r="O20093">
            <v>-1</v>
          </cell>
          <cell r="Q20093">
            <v>46235</v>
          </cell>
          <cell r="W20093" t="str">
            <v>SP INT 4</v>
          </cell>
          <cell r="X20093" t="str">
            <v>SP INT 4</v>
          </cell>
        </row>
        <row r="20094">
          <cell r="B20094">
            <v>8</v>
          </cell>
          <cell r="K20094" t="str">
            <v>SALÁRIOS, ENCARGOS E BENEFÍCIOS</v>
          </cell>
          <cell r="O20094">
            <v>-1</v>
          </cell>
          <cell r="Q20094">
            <v>46235</v>
          </cell>
          <cell r="W20094" t="str">
            <v>SP INT 4</v>
          </cell>
          <cell r="X20094" t="str">
            <v>SP INT 4</v>
          </cell>
        </row>
        <row r="20095">
          <cell r="B20095">
            <v>8</v>
          </cell>
          <cell r="K20095" t="str">
            <v>SALÁRIOS, ENCARGOS E BENEFÍCIOS</v>
          </cell>
          <cell r="O20095">
            <v>-1</v>
          </cell>
          <cell r="Q20095">
            <v>46235</v>
          </cell>
          <cell r="W20095" t="str">
            <v>SP INT 4</v>
          </cell>
          <cell r="X20095" t="str">
            <v>SP INT 4</v>
          </cell>
        </row>
        <row r="20096">
          <cell r="B20096">
            <v>8</v>
          </cell>
          <cell r="K20096" t="str">
            <v>SALÁRIOS, ENCARGOS E BENEFÍCIOS</v>
          </cell>
          <cell r="O20096">
            <v>-1</v>
          </cell>
          <cell r="Q20096">
            <v>46235</v>
          </cell>
          <cell r="W20096" t="str">
            <v>SP INT 4</v>
          </cell>
          <cell r="X20096" t="str">
            <v>SP INT 4</v>
          </cell>
        </row>
        <row r="20097">
          <cell r="B20097">
            <v>8</v>
          </cell>
          <cell r="K20097" t="str">
            <v>SALÁRIOS, ENCARGOS E BENEFÍCIOS</v>
          </cell>
          <cell r="O20097">
            <v>-1</v>
          </cell>
          <cell r="Q20097">
            <v>46235</v>
          </cell>
          <cell r="W20097" t="str">
            <v>SP INT 4</v>
          </cell>
          <cell r="X20097" t="str">
            <v>SP INT 4</v>
          </cell>
        </row>
        <row r="20098">
          <cell r="B20098">
            <v>8</v>
          </cell>
          <cell r="K20098" t="str">
            <v>SALÁRIOS, ENCARGOS E BENEFÍCIOS</v>
          </cell>
          <cell r="O20098">
            <v>-1</v>
          </cell>
          <cell r="Q20098">
            <v>46235</v>
          </cell>
          <cell r="W20098" t="str">
            <v>SP INT 4</v>
          </cell>
          <cell r="X20098" t="str">
            <v>SP INT 4</v>
          </cell>
        </row>
        <row r="20099">
          <cell r="B20099">
            <v>8</v>
          </cell>
          <cell r="K20099" t="str">
            <v>SALÁRIOS, ENCARGOS E BENEFÍCIOS</v>
          </cell>
          <cell r="O20099">
            <v>-1</v>
          </cell>
          <cell r="Q20099">
            <v>46235</v>
          </cell>
          <cell r="W20099" t="str">
            <v>SP INT 4</v>
          </cell>
          <cell r="X20099" t="str">
            <v>SP INT 4</v>
          </cell>
        </row>
        <row r="20100">
          <cell r="B20100">
            <v>8</v>
          </cell>
          <cell r="K20100" t="str">
            <v>SALÁRIOS, ENCARGOS E BENEFÍCIOS</v>
          </cell>
          <cell r="O20100">
            <v>-1</v>
          </cell>
          <cell r="Q20100">
            <v>46235</v>
          </cell>
          <cell r="W20100" t="str">
            <v>SP INT 4</v>
          </cell>
          <cell r="X20100" t="str">
            <v>SP INT 4</v>
          </cell>
        </row>
        <row r="20101">
          <cell r="B20101">
            <v>8</v>
          </cell>
          <cell r="K20101" t="str">
            <v>SALÁRIOS, ENCARGOS E BENEFÍCIOS</v>
          </cell>
          <cell r="O20101">
            <v>-1</v>
          </cell>
          <cell r="Q20101">
            <v>46235</v>
          </cell>
          <cell r="W20101" t="str">
            <v>SP INT 4</v>
          </cell>
          <cell r="X20101" t="str">
            <v>SP INT 4</v>
          </cell>
        </row>
        <row r="20102">
          <cell r="B20102">
            <v>8</v>
          </cell>
          <cell r="K20102" t="str">
            <v>SALÁRIOS, ENCARGOS E BENEFÍCIOS</v>
          </cell>
          <cell r="O20102">
            <v>-1</v>
          </cell>
          <cell r="Q20102">
            <v>46235</v>
          </cell>
          <cell r="W20102" t="str">
            <v>SP INT 4</v>
          </cell>
          <cell r="X20102" t="str">
            <v>SP INT 4</v>
          </cell>
        </row>
        <row r="20103">
          <cell r="B20103">
            <v>8</v>
          </cell>
          <cell r="K20103" t="str">
            <v>SALÁRIOS, ENCARGOS E BENEFÍCIOS</v>
          </cell>
          <cell r="O20103">
            <v>-1</v>
          </cell>
          <cell r="Q20103">
            <v>46235</v>
          </cell>
          <cell r="W20103" t="str">
            <v>SP INT 4</v>
          </cell>
          <cell r="X20103" t="str">
            <v>SP INT 4</v>
          </cell>
        </row>
        <row r="20104">
          <cell r="B20104">
            <v>8</v>
          </cell>
          <cell r="K20104" t="str">
            <v>SALÁRIOS, ENCARGOS E BENEFÍCIOS</v>
          </cell>
          <cell r="O20104">
            <v>-1</v>
          </cell>
          <cell r="Q20104">
            <v>46235</v>
          </cell>
          <cell r="W20104" t="str">
            <v>SP INT 4</v>
          </cell>
          <cell r="X20104" t="str">
            <v>SP INT 4</v>
          </cell>
        </row>
        <row r="20105">
          <cell r="B20105">
            <v>8</v>
          </cell>
          <cell r="K20105" t="str">
            <v>SALÁRIOS, ENCARGOS E BENEFÍCIOS</v>
          </cell>
          <cell r="O20105">
            <v>-1</v>
          </cell>
          <cell r="Q20105">
            <v>46235</v>
          </cell>
          <cell r="W20105" t="str">
            <v>SP INT 4</v>
          </cell>
          <cell r="X20105" t="str">
            <v>SP INT 4</v>
          </cell>
        </row>
        <row r="20106">
          <cell r="B20106">
            <v>8</v>
          </cell>
          <cell r="K20106" t="str">
            <v>SALÁRIOS, ENCARGOS E BENEFÍCIOS</v>
          </cell>
          <cell r="O20106">
            <v>-1</v>
          </cell>
          <cell r="Q20106">
            <v>46235</v>
          </cell>
          <cell r="W20106" t="str">
            <v>SP INT 4</v>
          </cell>
          <cell r="X20106" t="str">
            <v>SP INT 4</v>
          </cell>
        </row>
        <row r="20107">
          <cell r="B20107">
            <v>8</v>
          </cell>
          <cell r="K20107" t="str">
            <v>SALÁRIOS, ENCARGOS E BENEFÍCIOS</v>
          </cell>
          <cell r="O20107">
            <v>-1</v>
          </cell>
          <cell r="Q20107">
            <v>46235</v>
          </cell>
          <cell r="W20107" t="str">
            <v>SP INT 4</v>
          </cell>
          <cell r="X20107" t="str">
            <v>SP INT 4</v>
          </cell>
        </row>
        <row r="20108">
          <cell r="B20108">
            <v>8</v>
          </cell>
          <cell r="K20108" t="str">
            <v>SALÁRIOS, ENCARGOS E BENEFÍCIOS</v>
          </cell>
          <cell r="O20108">
            <v>-1</v>
          </cell>
          <cell r="Q20108">
            <v>46235</v>
          </cell>
          <cell r="W20108" t="str">
            <v>SP INT 4</v>
          </cell>
          <cell r="X20108" t="str">
            <v>SP INT 4</v>
          </cell>
        </row>
        <row r="20109">
          <cell r="B20109">
            <v>8</v>
          </cell>
          <cell r="K20109" t="str">
            <v>SALÁRIOS, ENCARGOS E BENEFÍCIOS</v>
          </cell>
          <cell r="O20109">
            <v>-1</v>
          </cell>
          <cell r="Q20109">
            <v>46235</v>
          </cell>
          <cell r="W20109" t="str">
            <v>SP INT 4</v>
          </cell>
          <cell r="X20109" t="str">
            <v>SP INT 4</v>
          </cell>
        </row>
        <row r="20110">
          <cell r="B20110">
            <v>8</v>
          </cell>
          <cell r="K20110" t="str">
            <v>SALÁRIOS, ENCARGOS E BENEFÍCIOS</v>
          </cell>
          <cell r="O20110">
            <v>-1</v>
          </cell>
          <cell r="Q20110">
            <v>46235</v>
          </cell>
          <cell r="W20110" t="str">
            <v>SP INT 4</v>
          </cell>
          <cell r="X20110" t="str">
            <v>SP INT 4</v>
          </cell>
        </row>
        <row r="20111">
          <cell r="B20111">
            <v>8</v>
          </cell>
          <cell r="K20111" t="str">
            <v>SALÁRIOS, ENCARGOS E BENEFÍCIOS</v>
          </cell>
          <cell r="O20111">
            <v>-1</v>
          </cell>
          <cell r="Q20111">
            <v>46235</v>
          </cell>
          <cell r="W20111" t="str">
            <v>SP INT 4</v>
          </cell>
          <cell r="X20111" t="str">
            <v>SP INT 4</v>
          </cell>
        </row>
        <row r="20112">
          <cell r="B20112">
            <v>8</v>
          </cell>
          <cell r="K20112" t="str">
            <v>SALÁRIOS, ENCARGOS E BENEFÍCIOS</v>
          </cell>
          <cell r="O20112">
            <v>-1</v>
          </cell>
          <cell r="Q20112">
            <v>46235</v>
          </cell>
          <cell r="W20112" t="str">
            <v>SP INT 4</v>
          </cell>
          <cell r="X20112" t="str">
            <v>SP INT 4</v>
          </cell>
        </row>
        <row r="20113">
          <cell r="B20113">
            <v>8</v>
          </cell>
          <cell r="K20113" t="str">
            <v>SALÁRIOS, ENCARGOS E BENEFÍCIOS</v>
          </cell>
          <cell r="O20113">
            <v>-1</v>
          </cell>
          <cell r="Q20113">
            <v>46235</v>
          </cell>
          <cell r="W20113" t="str">
            <v>SP INT 4</v>
          </cell>
          <cell r="X20113" t="str">
            <v>SP INT 4</v>
          </cell>
        </row>
        <row r="20114">
          <cell r="B20114">
            <v>8</v>
          </cell>
          <cell r="K20114" t="str">
            <v>SALÁRIOS, ENCARGOS E BENEFÍCIOS</v>
          </cell>
          <cell r="O20114">
            <v>-1</v>
          </cell>
          <cell r="Q20114">
            <v>46235</v>
          </cell>
          <cell r="W20114" t="str">
            <v>SP INT 4</v>
          </cell>
          <cell r="X20114" t="str">
            <v>SP INT 4</v>
          </cell>
        </row>
        <row r="20115">
          <cell r="B20115">
            <v>8</v>
          </cell>
          <cell r="K20115" t="str">
            <v>SALÁRIOS, ENCARGOS E BENEFÍCIOS</v>
          </cell>
          <cell r="O20115">
            <v>-1</v>
          </cell>
          <cell r="Q20115">
            <v>46235</v>
          </cell>
          <cell r="W20115" t="str">
            <v>SP INT 4</v>
          </cell>
          <cell r="X20115" t="str">
            <v>SP INT 4</v>
          </cell>
        </row>
        <row r="20116">
          <cell r="B20116">
            <v>8</v>
          </cell>
          <cell r="K20116" t="str">
            <v>SALÁRIOS, ENCARGOS E BENEFÍCIOS</v>
          </cell>
          <cell r="O20116">
            <v>-1</v>
          </cell>
          <cell r="Q20116">
            <v>46235</v>
          </cell>
          <cell r="W20116" t="str">
            <v>SP INT 4</v>
          </cell>
          <cell r="X20116" t="str">
            <v>SP INT 4</v>
          </cell>
        </row>
        <row r="20117">
          <cell r="B20117">
            <v>8</v>
          </cell>
          <cell r="K20117" t="str">
            <v>SALÁRIOS, ENCARGOS E BENEFÍCIOS</v>
          </cell>
          <cell r="O20117">
            <v>-1</v>
          </cell>
          <cell r="Q20117">
            <v>46235</v>
          </cell>
          <cell r="W20117" t="str">
            <v>SP INT 4</v>
          </cell>
          <cell r="X20117" t="str">
            <v>SP INT 4</v>
          </cell>
        </row>
        <row r="20118">
          <cell r="B20118">
            <v>8</v>
          </cell>
          <cell r="K20118" t="str">
            <v>SALÁRIOS, ENCARGOS E BENEFÍCIOS</v>
          </cell>
          <cell r="O20118">
            <v>-1</v>
          </cell>
          <cell r="Q20118">
            <v>46235</v>
          </cell>
          <cell r="W20118" t="str">
            <v>SP INT 4</v>
          </cell>
          <cell r="X20118" t="str">
            <v>SP INT 4</v>
          </cell>
        </row>
        <row r="20119">
          <cell r="B20119">
            <v>8</v>
          </cell>
          <cell r="K20119" t="str">
            <v>SALÁRIOS, ENCARGOS E BENEFÍCIOS</v>
          </cell>
          <cell r="O20119">
            <v>-1</v>
          </cell>
          <cell r="Q20119">
            <v>46235</v>
          </cell>
          <cell r="W20119" t="str">
            <v>SP INT 4</v>
          </cell>
          <cell r="X20119" t="str">
            <v>SP INT 4</v>
          </cell>
        </row>
        <row r="20120">
          <cell r="B20120">
            <v>8</v>
          </cell>
          <cell r="K20120" t="str">
            <v>SALÁRIOS, ENCARGOS E BENEFÍCIOS</v>
          </cell>
          <cell r="O20120">
            <v>-1</v>
          </cell>
          <cell r="Q20120">
            <v>46235</v>
          </cell>
          <cell r="W20120" t="str">
            <v>SP INT 4</v>
          </cell>
          <cell r="X20120" t="str">
            <v>SP INT 4</v>
          </cell>
        </row>
        <row r="20121">
          <cell r="B20121">
            <v>8</v>
          </cell>
          <cell r="K20121" t="str">
            <v>SALÁRIOS, ENCARGOS E BENEFÍCIOS</v>
          </cell>
          <cell r="O20121">
            <v>-1</v>
          </cell>
          <cell r="Q20121">
            <v>46235</v>
          </cell>
          <cell r="W20121" t="str">
            <v>SP INT 4</v>
          </cell>
          <cell r="X20121" t="str">
            <v>SP INT 4</v>
          </cell>
        </row>
        <row r="20122">
          <cell r="B20122">
            <v>8</v>
          </cell>
          <cell r="K20122" t="str">
            <v>SALÁRIOS, ENCARGOS E BENEFÍCIOS</v>
          </cell>
          <cell r="O20122">
            <v>-1</v>
          </cell>
          <cell r="Q20122">
            <v>46235</v>
          </cell>
          <cell r="W20122" t="str">
            <v>SP INT 4</v>
          </cell>
          <cell r="X20122" t="str">
            <v>SP INT 4</v>
          </cell>
        </row>
        <row r="20123">
          <cell r="B20123">
            <v>8</v>
          </cell>
          <cell r="K20123" t="str">
            <v>SALÁRIOS, ENCARGOS E BENEFÍCIOS</v>
          </cell>
          <cell r="O20123">
            <v>-1</v>
          </cell>
          <cell r="Q20123">
            <v>46235</v>
          </cell>
          <cell r="W20123" t="str">
            <v>SP INT 5</v>
          </cell>
          <cell r="X20123" t="str">
            <v>SP INT 5</v>
          </cell>
        </row>
        <row r="20124">
          <cell r="B20124">
            <v>8</v>
          </cell>
          <cell r="K20124" t="str">
            <v>SALÁRIOS, ENCARGOS E BENEFÍCIOS</v>
          </cell>
          <cell r="O20124">
            <v>-1</v>
          </cell>
          <cell r="Q20124">
            <v>46235</v>
          </cell>
          <cell r="W20124" t="str">
            <v>SP INT 5</v>
          </cell>
          <cell r="X20124" t="str">
            <v>SP INT 5</v>
          </cell>
        </row>
        <row r="20125">
          <cell r="B20125">
            <v>8</v>
          </cell>
          <cell r="K20125" t="str">
            <v>SALÁRIOS, ENCARGOS E BENEFÍCIOS</v>
          </cell>
          <cell r="O20125">
            <v>-1</v>
          </cell>
          <cell r="Q20125">
            <v>46235</v>
          </cell>
          <cell r="W20125" t="str">
            <v>SP INT 5</v>
          </cell>
          <cell r="X20125" t="str">
            <v>SP INT 5</v>
          </cell>
        </row>
        <row r="20126">
          <cell r="B20126">
            <v>8</v>
          </cell>
          <cell r="K20126" t="str">
            <v>SALÁRIOS, ENCARGOS E BENEFÍCIOS</v>
          </cell>
          <cell r="O20126">
            <v>-1</v>
          </cell>
          <cell r="Q20126">
            <v>46235</v>
          </cell>
          <cell r="W20126" t="str">
            <v>SP INT 5</v>
          </cell>
          <cell r="X20126" t="str">
            <v>SP INT 5</v>
          </cell>
        </row>
        <row r="20127">
          <cell r="B20127">
            <v>8</v>
          </cell>
          <cell r="K20127" t="str">
            <v>SALÁRIOS, ENCARGOS E BENEFÍCIOS</v>
          </cell>
          <cell r="O20127">
            <v>-1</v>
          </cell>
          <cell r="Q20127">
            <v>46235</v>
          </cell>
          <cell r="W20127" t="str">
            <v>SP INT 5</v>
          </cell>
          <cell r="X20127" t="str">
            <v>SP INT 5</v>
          </cell>
        </row>
        <row r="20128">
          <cell r="B20128">
            <v>8</v>
          </cell>
          <cell r="K20128" t="str">
            <v>SALÁRIOS, ENCARGOS E BENEFÍCIOS</v>
          </cell>
          <cell r="O20128">
            <v>-1</v>
          </cell>
          <cell r="Q20128">
            <v>46235</v>
          </cell>
          <cell r="W20128" t="str">
            <v>SP INT 5</v>
          </cell>
          <cell r="X20128" t="str">
            <v>SP INT 5</v>
          </cell>
        </row>
        <row r="20129">
          <cell r="B20129">
            <v>8</v>
          </cell>
          <cell r="K20129" t="str">
            <v>SALÁRIOS, ENCARGOS E BENEFÍCIOS</v>
          </cell>
          <cell r="O20129">
            <v>-1</v>
          </cell>
          <cell r="Q20129">
            <v>46235</v>
          </cell>
          <cell r="W20129" t="str">
            <v>SP INT 5</v>
          </cell>
          <cell r="X20129" t="str">
            <v>SP INT 5</v>
          </cell>
        </row>
        <row r="20130">
          <cell r="B20130">
            <v>8</v>
          </cell>
          <cell r="K20130" t="str">
            <v>SALÁRIOS, ENCARGOS E BENEFÍCIOS</v>
          </cell>
          <cell r="O20130">
            <v>-1</v>
          </cell>
          <cell r="Q20130">
            <v>46235</v>
          </cell>
          <cell r="W20130" t="str">
            <v>SP INT 5</v>
          </cell>
          <cell r="X20130" t="str">
            <v>SP INT 5</v>
          </cell>
        </row>
        <row r="20131">
          <cell r="B20131">
            <v>8</v>
          </cell>
          <cell r="K20131" t="str">
            <v>SALÁRIOS, ENCARGOS E BENEFÍCIOS</v>
          </cell>
          <cell r="O20131">
            <v>-1</v>
          </cell>
          <cell r="Q20131">
            <v>46235</v>
          </cell>
          <cell r="W20131" t="str">
            <v>SP INT 5</v>
          </cell>
          <cell r="X20131" t="str">
            <v>SP INT 5</v>
          </cell>
        </row>
        <row r="20132">
          <cell r="B20132">
            <v>8</v>
          </cell>
          <cell r="K20132" t="str">
            <v>SALÁRIOS, ENCARGOS E BENEFÍCIOS</v>
          </cell>
          <cell r="O20132">
            <v>-1</v>
          </cell>
          <cell r="Q20132">
            <v>46235</v>
          </cell>
          <cell r="W20132" t="str">
            <v>SP INT 5</v>
          </cell>
          <cell r="X20132" t="str">
            <v>SP INT 5</v>
          </cell>
        </row>
        <row r="20133">
          <cell r="B20133">
            <v>8</v>
          </cell>
          <cell r="K20133" t="str">
            <v>SALÁRIOS, ENCARGOS E BENEFÍCIOS</v>
          </cell>
          <cell r="O20133">
            <v>-1</v>
          </cell>
          <cell r="Q20133">
            <v>46235</v>
          </cell>
          <cell r="W20133" t="str">
            <v>SP INT 5</v>
          </cell>
          <cell r="X20133" t="str">
            <v>SP INT 5</v>
          </cell>
        </row>
        <row r="20134">
          <cell r="B20134">
            <v>8</v>
          </cell>
          <cell r="K20134" t="str">
            <v>SALÁRIOS, ENCARGOS E BENEFÍCIOS</v>
          </cell>
          <cell r="O20134">
            <v>-1</v>
          </cell>
          <cell r="Q20134">
            <v>46235</v>
          </cell>
          <cell r="W20134" t="str">
            <v>SP INT 5</v>
          </cell>
          <cell r="X20134" t="str">
            <v>SP INT 5</v>
          </cell>
        </row>
        <row r="20135">
          <cell r="B20135">
            <v>8</v>
          </cell>
          <cell r="K20135" t="str">
            <v>SALÁRIOS, ENCARGOS E BENEFÍCIOS</v>
          </cell>
          <cell r="O20135">
            <v>-1</v>
          </cell>
          <cell r="Q20135">
            <v>46235</v>
          </cell>
          <cell r="W20135" t="str">
            <v>SP INT 5</v>
          </cell>
          <cell r="X20135" t="str">
            <v>SP INT 5</v>
          </cell>
        </row>
        <row r="20136">
          <cell r="B20136">
            <v>8</v>
          </cell>
          <cell r="K20136" t="str">
            <v>SALÁRIOS, ENCARGOS E BENEFÍCIOS</v>
          </cell>
          <cell r="O20136">
            <v>-1</v>
          </cell>
          <cell r="Q20136">
            <v>46235</v>
          </cell>
          <cell r="W20136" t="str">
            <v>SP INT 5</v>
          </cell>
          <cell r="X20136" t="str">
            <v>SP INT 5</v>
          </cell>
        </row>
        <row r="20137">
          <cell r="B20137">
            <v>8</v>
          </cell>
          <cell r="K20137" t="str">
            <v>SALÁRIOS, ENCARGOS E BENEFÍCIOS</v>
          </cell>
          <cell r="O20137">
            <v>-1</v>
          </cell>
          <cell r="Q20137">
            <v>46235</v>
          </cell>
          <cell r="W20137" t="str">
            <v>SP INT 5</v>
          </cell>
          <cell r="X20137" t="str">
            <v>SP INT 5</v>
          </cell>
        </row>
        <row r="20138">
          <cell r="B20138">
            <v>8</v>
          </cell>
          <cell r="K20138" t="str">
            <v>SALÁRIOS, ENCARGOS E BENEFÍCIOS</v>
          </cell>
          <cell r="O20138">
            <v>-1</v>
          </cell>
          <cell r="Q20138">
            <v>46235</v>
          </cell>
          <cell r="W20138" t="str">
            <v>SP INT 5</v>
          </cell>
          <cell r="X20138" t="str">
            <v>SP INT 5</v>
          </cell>
        </row>
        <row r="20139">
          <cell r="B20139">
            <v>8</v>
          </cell>
          <cell r="K20139" t="str">
            <v>SALÁRIOS, ENCARGOS E BENEFÍCIOS</v>
          </cell>
          <cell r="O20139">
            <v>-1</v>
          </cell>
          <cell r="Q20139">
            <v>46235</v>
          </cell>
          <cell r="W20139" t="str">
            <v>SP INT 5</v>
          </cell>
          <cell r="X20139" t="str">
            <v>SP INT 5</v>
          </cell>
        </row>
        <row r="20140">
          <cell r="B20140">
            <v>8</v>
          </cell>
          <cell r="K20140" t="str">
            <v>SALÁRIOS, ENCARGOS E BENEFÍCIOS</v>
          </cell>
          <cell r="O20140">
            <v>-1</v>
          </cell>
          <cell r="Q20140">
            <v>46235</v>
          </cell>
          <cell r="W20140" t="str">
            <v>SP INT 5</v>
          </cell>
          <cell r="X20140" t="str">
            <v>SP INT 5</v>
          </cell>
        </row>
        <row r="20141">
          <cell r="B20141">
            <v>8</v>
          </cell>
          <cell r="K20141" t="str">
            <v>SALÁRIOS, ENCARGOS E BENEFÍCIOS</v>
          </cell>
          <cell r="O20141">
            <v>-1</v>
          </cell>
          <cell r="Q20141">
            <v>46235</v>
          </cell>
          <cell r="W20141" t="str">
            <v>SP INT 5</v>
          </cell>
          <cell r="X20141" t="str">
            <v>SP INT 5</v>
          </cell>
        </row>
        <row r="20142">
          <cell r="B20142">
            <v>8</v>
          </cell>
          <cell r="K20142" t="str">
            <v>SALÁRIOS, ENCARGOS E BENEFÍCIOS</v>
          </cell>
          <cell r="O20142">
            <v>-1</v>
          </cell>
          <cell r="Q20142">
            <v>46235</v>
          </cell>
          <cell r="W20142" t="str">
            <v>SP INT 5</v>
          </cell>
          <cell r="X20142" t="str">
            <v>SP INT 5</v>
          </cell>
        </row>
        <row r="20143">
          <cell r="B20143">
            <v>8</v>
          </cell>
          <cell r="K20143" t="str">
            <v>SALÁRIOS, ENCARGOS E BENEFÍCIOS</v>
          </cell>
          <cell r="O20143">
            <v>-1</v>
          </cell>
          <cell r="Q20143">
            <v>46235</v>
          </cell>
          <cell r="W20143" t="str">
            <v>SP INT 5</v>
          </cell>
          <cell r="X20143" t="str">
            <v>SP INT 5</v>
          </cell>
        </row>
        <row r="20144">
          <cell r="B20144">
            <v>8</v>
          </cell>
          <cell r="K20144" t="str">
            <v>SALÁRIOS, ENCARGOS E BENEFÍCIOS</v>
          </cell>
          <cell r="O20144">
            <v>-1</v>
          </cell>
          <cell r="Q20144">
            <v>46235</v>
          </cell>
          <cell r="W20144" t="str">
            <v>SP INT 5</v>
          </cell>
          <cell r="X20144" t="str">
            <v>SP INT 5</v>
          </cell>
        </row>
        <row r="20145">
          <cell r="B20145">
            <v>8</v>
          </cell>
          <cell r="K20145" t="str">
            <v>SALÁRIOS, ENCARGOS E BENEFÍCIOS</v>
          </cell>
          <cell r="O20145">
            <v>-1</v>
          </cell>
          <cell r="Q20145">
            <v>46235</v>
          </cell>
          <cell r="W20145" t="str">
            <v>SP INT 5</v>
          </cell>
          <cell r="X20145" t="str">
            <v>SP INT 5</v>
          </cell>
        </row>
        <row r="20146">
          <cell r="B20146">
            <v>8</v>
          </cell>
          <cell r="K20146" t="str">
            <v>SALÁRIOS, ENCARGOS E BENEFÍCIOS</v>
          </cell>
          <cell r="O20146">
            <v>-1</v>
          </cell>
          <cell r="Q20146">
            <v>46235</v>
          </cell>
          <cell r="W20146" t="str">
            <v>SP INT 6</v>
          </cell>
          <cell r="X20146" t="str">
            <v>SP INT 6</v>
          </cell>
        </row>
        <row r="20147">
          <cell r="B20147">
            <v>8</v>
          </cell>
          <cell r="K20147" t="str">
            <v>SALÁRIOS, ENCARGOS E BENEFÍCIOS</v>
          </cell>
          <cell r="O20147">
            <v>-1</v>
          </cell>
          <cell r="Q20147">
            <v>46235</v>
          </cell>
          <cell r="W20147" t="str">
            <v>SP INT 6</v>
          </cell>
          <cell r="X20147" t="str">
            <v>SP INT 6</v>
          </cell>
        </row>
        <row r="20148">
          <cell r="B20148">
            <v>8</v>
          </cell>
          <cell r="K20148" t="str">
            <v>SALÁRIOS, ENCARGOS E BENEFÍCIOS</v>
          </cell>
          <cell r="O20148">
            <v>-1</v>
          </cell>
          <cell r="Q20148">
            <v>46235</v>
          </cell>
          <cell r="W20148" t="str">
            <v>SP INT 6</v>
          </cell>
          <cell r="X20148" t="str">
            <v>SP INT 6</v>
          </cell>
        </row>
        <row r="20149">
          <cell r="B20149">
            <v>8</v>
          </cell>
          <cell r="K20149" t="str">
            <v>SALÁRIOS, ENCARGOS E BENEFÍCIOS</v>
          </cell>
          <cell r="O20149">
            <v>-1</v>
          </cell>
          <cell r="Q20149">
            <v>46235</v>
          </cell>
          <cell r="W20149" t="str">
            <v>SP INT 6</v>
          </cell>
          <cell r="X20149" t="str">
            <v>SP INT 6</v>
          </cell>
        </row>
        <row r="20150">
          <cell r="B20150">
            <v>8</v>
          </cell>
          <cell r="K20150" t="str">
            <v>SALÁRIOS, ENCARGOS E BENEFÍCIOS</v>
          </cell>
          <cell r="O20150">
            <v>-1</v>
          </cell>
          <cell r="Q20150">
            <v>46235</v>
          </cell>
          <cell r="W20150" t="str">
            <v>SP INT 6</v>
          </cell>
          <cell r="X20150" t="str">
            <v>SP INT 6</v>
          </cell>
        </row>
        <row r="20151">
          <cell r="B20151">
            <v>8</v>
          </cell>
          <cell r="K20151" t="str">
            <v>SALÁRIOS, ENCARGOS E BENEFÍCIOS</v>
          </cell>
          <cell r="O20151">
            <v>-1</v>
          </cell>
          <cell r="Q20151">
            <v>46235</v>
          </cell>
          <cell r="W20151" t="str">
            <v>SP INT 6</v>
          </cell>
          <cell r="X20151" t="str">
            <v>SP INT 6</v>
          </cell>
        </row>
        <row r="20152">
          <cell r="B20152">
            <v>8</v>
          </cell>
          <cell r="K20152" t="str">
            <v>SALÁRIOS, ENCARGOS E BENEFÍCIOS</v>
          </cell>
          <cell r="O20152">
            <v>-1</v>
          </cell>
          <cell r="Q20152">
            <v>46235</v>
          </cell>
          <cell r="W20152" t="str">
            <v>SP INT 6</v>
          </cell>
          <cell r="X20152" t="str">
            <v>SP INT 6</v>
          </cell>
        </row>
        <row r="20153">
          <cell r="B20153">
            <v>8</v>
          </cell>
          <cell r="K20153" t="str">
            <v>SALÁRIOS, ENCARGOS E BENEFÍCIOS</v>
          </cell>
          <cell r="O20153">
            <v>-1</v>
          </cell>
          <cell r="Q20153">
            <v>46235</v>
          </cell>
          <cell r="W20153" t="str">
            <v>SP INT 6</v>
          </cell>
          <cell r="X20153" t="str">
            <v>SP INT 6</v>
          </cell>
        </row>
        <row r="20154">
          <cell r="B20154">
            <v>8</v>
          </cell>
          <cell r="K20154" t="str">
            <v>SALÁRIOS, ENCARGOS E BENEFÍCIOS</v>
          </cell>
          <cell r="O20154">
            <v>-1</v>
          </cell>
          <cell r="Q20154">
            <v>46235</v>
          </cell>
          <cell r="W20154" t="str">
            <v>SP INT 6</v>
          </cell>
          <cell r="X20154" t="str">
            <v>SP INT 6</v>
          </cell>
        </row>
        <row r="20155">
          <cell r="B20155">
            <v>8</v>
          </cell>
          <cell r="K20155" t="str">
            <v>SALÁRIOS, ENCARGOS E BENEFÍCIOS</v>
          </cell>
          <cell r="O20155">
            <v>-1</v>
          </cell>
          <cell r="Q20155">
            <v>46235</v>
          </cell>
          <cell r="W20155" t="str">
            <v>SP INT 6</v>
          </cell>
          <cell r="X20155" t="str">
            <v>SP INT 6</v>
          </cell>
        </row>
        <row r="20156">
          <cell r="B20156">
            <v>8</v>
          </cell>
          <cell r="K20156" t="str">
            <v>SALÁRIOS, ENCARGOS E BENEFÍCIOS</v>
          </cell>
          <cell r="O20156">
            <v>-1</v>
          </cell>
          <cell r="Q20156">
            <v>46235</v>
          </cell>
          <cell r="W20156" t="str">
            <v>SP INT 6</v>
          </cell>
          <cell r="X20156" t="str">
            <v>SP INT 6</v>
          </cell>
        </row>
        <row r="20157">
          <cell r="B20157">
            <v>8</v>
          </cell>
          <cell r="K20157" t="str">
            <v>SALÁRIOS, ENCARGOS E BENEFÍCIOS</v>
          </cell>
          <cell r="O20157">
            <v>-1</v>
          </cell>
          <cell r="Q20157">
            <v>46235</v>
          </cell>
          <cell r="W20157" t="str">
            <v>SP INT 6</v>
          </cell>
          <cell r="X20157" t="str">
            <v>SP INT 6</v>
          </cell>
        </row>
        <row r="20158">
          <cell r="B20158">
            <v>8</v>
          </cell>
          <cell r="K20158" t="str">
            <v>SALÁRIOS, ENCARGOS E BENEFÍCIOS</v>
          </cell>
          <cell r="O20158">
            <v>-1</v>
          </cell>
          <cell r="Q20158">
            <v>46235</v>
          </cell>
          <cell r="W20158" t="str">
            <v>SP INT 6</v>
          </cell>
          <cell r="X20158" t="str">
            <v>SP INT 6</v>
          </cell>
        </row>
        <row r="20159">
          <cell r="B20159">
            <v>8</v>
          </cell>
          <cell r="K20159" t="str">
            <v>SALÁRIOS, ENCARGOS E BENEFÍCIOS</v>
          </cell>
          <cell r="O20159">
            <v>-1</v>
          </cell>
          <cell r="Q20159">
            <v>46235</v>
          </cell>
          <cell r="W20159" t="str">
            <v>SP INT 6</v>
          </cell>
          <cell r="X20159" t="str">
            <v>SP INT 6</v>
          </cell>
        </row>
        <row r="20160">
          <cell r="B20160">
            <v>8</v>
          </cell>
          <cell r="K20160" t="str">
            <v>SALÁRIOS, ENCARGOS E BENEFÍCIOS</v>
          </cell>
          <cell r="O20160">
            <v>-1</v>
          </cell>
          <cell r="Q20160">
            <v>46235</v>
          </cell>
          <cell r="W20160" t="str">
            <v>SP INT 6</v>
          </cell>
          <cell r="X20160" t="str">
            <v>SP INT 6</v>
          </cell>
        </row>
        <row r="20161">
          <cell r="B20161">
            <v>8</v>
          </cell>
          <cell r="K20161" t="str">
            <v>SALÁRIOS, ENCARGOS E BENEFÍCIOS</v>
          </cell>
          <cell r="O20161">
            <v>-1</v>
          </cell>
          <cell r="Q20161">
            <v>46235</v>
          </cell>
          <cell r="W20161" t="str">
            <v>SP INT 6</v>
          </cell>
          <cell r="X20161" t="str">
            <v>SP INT 6</v>
          </cell>
        </row>
        <row r="20162">
          <cell r="B20162">
            <v>8</v>
          </cell>
          <cell r="K20162" t="str">
            <v>SALÁRIOS, ENCARGOS E BENEFÍCIOS</v>
          </cell>
          <cell r="O20162">
            <v>-1</v>
          </cell>
          <cell r="Q20162">
            <v>46235</v>
          </cell>
          <cell r="W20162" t="str">
            <v>SP INT 6</v>
          </cell>
          <cell r="X20162" t="str">
            <v>SP INT 6</v>
          </cell>
        </row>
        <row r="20163">
          <cell r="B20163">
            <v>8</v>
          </cell>
          <cell r="K20163" t="str">
            <v>SALÁRIOS, ENCARGOS E BENEFÍCIOS</v>
          </cell>
          <cell r="O20163">
            <v>-1</v>
          </cell>
          <cell r="Q20163">
            <v>46235</v>
          </cell>
          <cell r="W20163" t="str">
            <v>SP INT 6</v>
          </cell>
          <cell r="X20163" t="str">
            <v>SP INT 6</v>
          </cell>
        </row>
        <row r="20164">
          <cell r="B20164">
            <v>8</v>
          </cell>
          <cell r="K20164" t="str">
            <v>SALÁRIOS, ENCARGOS E BENEFÍCIOS</v>
          </cell>
          <cell r="O20164">
            <v>-1</v>
          </cell>
          <cell r="Q20164">
            <v>46235</v>
          </cell>
          <cell r="W20164" t="str">
            <v>SP INT 6</v>
          </cell>
          <cell r="X20164" t="str">
            <v>SP INT 6</v>
          </cell>
        </row>
        <row r="20165">
          <cell r="B20165">
            <v>8</v>
          </cell>
          <cell r="K20165" t="str">
            <v>SALÁRIOS, ENCARGOS E BENEFÍCIOS</v>
          </cell>
          <cell r="O20165">
            <v>-1</v>
          </cell>
          <cell r="Q20165">
            <v>46235</v>
          </cell>
          <cell r="W20165" t="str">
            <v>SP INT 6</v>
          </cell>
          <cell r="X20165" t="str">
            <v>SP INT 6</v>
          </cell>
        </row>
        <row r="20166">
          <cell r="B20166">
            <v>8</v>
          </cell>
          <cell r="K20166" t="str">
            <v>SALÁRIOS, ENCARGOS E BENEFÍCIOS</v>
          </cell>
          <cell r="O20166">
            <v>-1</v>
          </cell>
          <cell r="Q20166">
            <v>46235</v>
          </cell>
          <cell r="W20166" t="str">
            <v>SP INT 6</v>
          </cell>
          <cell r="X20166" t="str">
            <v>SP INT 6</v>
          </cell>
        </row>
        <row r="20167">
          <cell r="B20167">
            <v>8</v>
          </cell>
          <cell r="K20167" t="str">
            <v>SALÁRIOS, ENCARGOS E BENEFÍCIOS</v>
          </cell>
          <cell r="O20167">
            <v>-1</v>
          </cell>
          <cell r="Q20167">
            <v>46235</v>
          </cell>
          <cell r="W20167" t="str">
            <v>SP INT 6</v>
          </cell>
          <cell r="X20167" t="str">
            <v>SP INT 6</v>
          </cell>
        </row>
        <row r="20168">
          <cell r="B20168">
            <v>8</v>
          </cell>
          <cell r="K20168" t="str">
            <v>SALÁRIOS, ENCARGOS E BENEFÍCIOS</v>
          </cell>
          <cell r="O20168">
            <v>-1</v>
          </cell>
          <cell r="Q20168">
            <v>46235</v>
          </cell>
          <cell r="W20168" t="str">
            <v>SP INT 6</v>
          </cell>
          <cell r="X20168" t="str">
            <v>SP INT 6</v>
          </cell>
        </row>
        <row r="20169">
          <cell r="B20169">
            <v>8</v>
          </cell>
          <cell r="K20169" t="str">
            <v>SALÁRIOS, ENCARGOS E BENEFÍCIOS</v>
          </cell>
          <cell r="O20169">
            <v>-1</v>
          </cell>
          <cell r="Q20169">
            <v>46235</v>
          </cell>
          <cell r="W20169" t="str">
            <v>SP INT 6</v>
          </cell>
          <cell r="X20169" t="str">
            <v>SP INT 6</v>
          </cell>
        </row>
        <row r="20170">
          <cell r="B20170">
            <v>8</v>
          </cell>
          <cell r="K20170" t="str">
            <v>SALÁRIOS, ENCARGOS E BENEFÍCIOS</v>
          </cell>
          <cell r="O20170">
            <v>-1</v>
          </cell>
          <cell r="Q20170">
            <v>46235</v>
          </cell>
          <cell r="W20170" t="str">
            <v>SP INT 6</v>
          </cell>
          <cell r="X20170" t="str">
            <v>SP INT 6</v>
          </cell>
        </row>
        <row r="20171">
          <cell r="B20171">
            <v>8</v>
          </cell>
          <cell r="K20171" t="str">
            <v>SALÁRIOS, ENCARGOS E BENEFÍCIOS</v>
          </cell>
          <cell r="O20171">
            <v>-1</v>
          </cell>
          <cell r="Q20171">
            <v>46235</v>
          </cell>
          <cell r="W20171" t="str">
            <v>SP INT 6</v>
          </cell>
          <cell r="X20171" t="str">
            <v>SP INT 6</v>
          </cell>
        </row>
        <row r="20172">
          <cell r="B20172">
            <v>8</v>
          </cell>
          <cell r="K20172" t="str">
            <v>SALÁRIOS, ENCARGOS E BENEFÍCIOS</v>
          </cell>
          <cell r="O20172">
            <v>-1</v>
          </cell>
          <cell r="Q20172">
            <v>46235</v>
          </cell>
          <cell r="W20172" t="str">
            <v>SP INT 6</v>
          </cell>
          <cell r="X20172" t="str">
            <v>SP INT 6</v>
          </cell>
        </row>
        <row r="20173">
          <cell r="B20173">
            <v>8</v>
          </cell>
          <cell r="K20173" t="str">
            <v>SALÁRIOS, ENCARGOS E BENEFÍCIOS</v>
          </cell>
          <cell r="O20173">
            <v>-1</v>
          </cell>
          <cell r="Q20173">
            <v>46235</v>
          </cell>
          <cell r="W20173" t="str">
            <v>SP INT 6</v>
          </cell>
          <cell r="X20173" t="str">
            <v>SP INT 6</v>
          </cell>
        </row>
        <row r="20174">
          <cell r="B20174">
            <v>8</v>
          </cell>
          <cell r="K20174" t="str">
            <v>SALÁRIOS, ENCARGOS E BENEFÍCIOS</v>
          </cell>
          <cell r="O20174">
            <v>-1</v>
          </cell>
          <cell r="Q20174">
            <v>46235</v>
          </cell>
          <cell r="W20174" t="str">
            <v>SP INT 6</v>
          </cell>
          <cell r="X20174" t="str">
            <v>SP INT 6</v>
          </cell>
        </row>
        <row r="20175">
          <cell r="B20175">
            <v>8</v>
          </cell>
          <cell r="K20175" t="str">
            <v>SALÁRIOS, ENCARGOS E BENEFÍCIOS</v>
          </cell>
          <cell r="O20175">
            <v>-1</v>
          </cell>
          <cell r="Q20175">
            <v>46235</v>
          </cell>
          <cell r="W20175" t="str">
            <v>SP INT 6</v>
          </cell>
          <cell r="X20175" t="str">
            <v>SP INT 6</v>
          </cell>
        </row>
        <row r="20176">
          <cell r="B20176">
            <v>8</v>
          </cell>
          <cell r="K20176" t="str">
            <v>SALÁRIOS, ENCARGOS E BENEFÍCIOS</v>
          </cell>
          <cell r="O20176">
            <v>-1</v>
          </cell>
          <cell r="Q20176">
            <v>46235</v>
          </cell>
          <cell r="W20176" t="str">
            <v>SP INT 6</v>
          </cell>
          <cell r="X20176" t="str">
            <v>SP INT 6</v>
          </cell>
        </row>
        <row r="20177">
          <cell r="B20177">
            <v>8</v>
          </cell>
          <cell r="K20177" t="str">
            <v>SALÁRIOS, ENCARGOS E BENEFÍCIOS</v>
          </cell>
          <cell r="O20177">
            <v>-1</v>
          </cell>
          <cell r="Q20177">
            <v>46235</v>
          </cell>
          <cell r="W20177" t="str">
            <v>SP INT 6</v>
          </cell>
          <cell r="X20177" t="str">
            <v>SP INT 6</v>
          </cell>
        </row>
        <row r="20178">
          <cell r="B20178">
            <v>8</v>
          </cell>
          <cell r="K20178" t="str">
            <v>SALÁRIOS, ENCARGOS E BENEFÍCIOS</v>
          </cell>
          <cell r="O20178">
            <v>-1</v>
          </cell>
          <cell r="Q20178">
            <v>46235</v>
          </cell>
          <cell r="W20178" t="str">
            <v>SP INT 6</v>
          </cell>
          <cell r="X20178" t="str">
            <v>SP INT 6</v>
          </cell>
        </row>
        <row r="20179">
          <cell r="B20179">
            <v>8</v>
          </cell>
          <cell r="K20179" t="str">
            <v>SALÁRIOS, ENCARGOS E BENEFÍCIOS</v>
          </cell>
          <cell r="O20179">
            <v>-1</v>
          </cell>
          <cell r="Q20179">
            <v>46235</v>
          </cell>
          <cell r="W20179" t="str">
            <v>SP INT 6</v>
          </cell>
          <cell r="X20179" t="str">
            <v>SP INT 6</v>
          </cell>
        </row>
        <row r="20180">
          <cell r="B20180">
            <v>8</v>
          </cell>
          <cell r="K20180" t="str">
            <v>SALÁRIOS, ENCARGOS E BENEFÍCIOS</v>
          </cell>
          <cell r="O20180">
            <v>-1</v>
          </cell>
          <cell r="Q20180">
            <v>46235</v>
          </cell>
          <cell r="W20180" t="str">
            <v>SP INT 6</v>
          </cell>
          <cell r="X20180" t="str">
            <v>SP INT 6</v>
          </cell>
        </row>
        <row r="20181">
          <cell r="B20181">
            <v>8</v>
          </cell>
          <cell r="K20181" t="str">
            <v>SALÁRIOS, ENCARGOS E BENEFÍCIOS</v>
          </cell>
          <cell r="O20181">
            <v>-1</v>
          </cell>
          <cell r="Q20181">
            <v>46235</v>
          </cell>
          <cell r="W20181" t="str">
            <v>SP INT 6</v>
          </cell>
          <cell r="X20181" t="str">
            <v>SP INT 6</v>
          </cell>
        </row>
        <row r="20182">
          <cell r="B20182">
            <v>8</v>
          </cell>
          <cell r="K20182" t="str">
            <v>SALÁRIOS, ENCARGOS E BENEFÍCIOS</v>
          </cell>
          <cell r="O20182">
            <v>-1</v>
          </cell>
          <cell r="Q20182">
            <v>46235</v>
          </cell>
          <cell r="W20182" t="str">
            <v>SP INT 6</v>
          </cell>
          <cell r="X20182" t="str">
            <v>SP INT 6</v>
          </cell>
        </row>
        <row r="20183">
          <cell r="B20183">
            <v>8</v>
          </cell>
          <cell r="K20183" t="str">
            <v>SALÁRIOS, ENCARGOS E BENEFÍCIOS</v>
          </cell>
          <cell r="O20183">
            <v>-1</v>
          </cell>
          <cell r="Q20183">
            <v>46235</v>
          </cell>
          <cell r="W20183" t="str">
            <v>SP INT 6</v>
          </cell>
          <cell r="X20183" t="str">
            <v>SP INT 6</v>
          </cell>
        </row>
        <row r="20184">
          <cell r="B20184">
            <v>8</v>
          </cell>
          <cell r="K20184" t="str">
            <v>SALÁRIOS, ENCARGOS E BENEFÍCIOS</v>
          </cell>
          <cell r="O20184">
            <v>-1</v>
          </cell>
          <cell r="Q20184">
            <v>46235</v>
          </cell>
          <cell r="W20184" t="str">
            <v>SP INT 6</v>
          </cell>
          <cell r="X20184" t="str">
            <v>SP INT 6</v>
          </cell>
        </row>
        <row r="20185">
          <cell r="B20185">
            <v>8</v>
          </cell>
          <cell r="K20185" t="str">
            <v>SALÁRIOS, ENCARGOS E BENEFÍCIOS</v>
          </cell>
          <cell r="O20185">
            <v>-1</v>
          </cell>
          <cell r="Q20185">
            <v>46235</v>
          </cell>
          <cell r="W20185" t="str">
            <v>SP INT 6</v>
          </cell>
          <cell r="X20185" t="str">
            <v>SP INT 6</v>
          </cell>
        </row>
        <row r="20186">
          <cell r="B20186">
            <v>8</v>
          </cell>
          <cell r="K20186" t="str">
            <v>SALÁRIOS, ENCARGOS E BENEFÍCIOS</v>
          </cell>
          <cell r="O20186">
            <v>-1</v>
          </cell>
          <cell r="Q20186">
            <v>46235</v>
          </cell>
          <cell r="W20186" t="str">
            <v>SP INT 6</v>
          </cell>
          <cell r="X20186" t="str">
            <v>SP INT 6</v>
          </cell>
        </row>
        <row r="20187">
          <cell r="B20187">
            <v>8</v>
          </cell>
          <cell r="K20187" t="str">
            <v>SALÁRIOS, ENCARGOS E BENEFÍCIOS</v>
          </cell>
          <cell r="O20187">
            <v>-1</v>
          </cell>
          <cell r="Q20187">
            <v>46235</v>
          </cell>
          <cell r="W20187" t="str">
            <v>SP INT 6</v>
          </cell>
          <cell r="X20187" t="str">
            <v>SP INT 6</v>
          </cell>
        </row>
        <row r="20188">
          <cell r="B20188">
            <v>8</v>
          </cell>
          <cell r="K20188" t="str">
            <v>SALÁRIOS, ENCARGOS E BENEFÍCIOS</v>
          </cell>
          <cell r="O20188">
            <v>-1</v>
          </cell>
          <cell r="Q20188">
            <v>46235</v>
          </cell>
          <cell r="W20188" t="str">
            <v>SENSIA CP</v>
          </cell>
          <cell r="X20188" t="str">
            <v>SENSIA</v>
          </cell>
        </row>
        <row r="20189">
          <cell r="B20189">
            <v>8</v>
          </cell>
          <cell r="K20189" t="str">
            <v>SALÁRIOS, ENCARGOS E BENEFÍCIOS</v>
          </cell>
          <cell r="O20189">
            <v>-1</v>
          </cell>
          <cell r="Q20189">
            <v>46235</v>
          </cell>
          <cell r="W20189" t="str">
            <v>SENSIA CP</v>
          </cell>
          <cell r="X20189" t="str">
            <v>SENSIA</v>
          </cell>
        </row>
        <row r="20190">
          <cell r="B20190">
            <v>8</v>
          </cell>
          <cell r="K20190" t="str">
            <v>SALÁRIOS, ENCARGOS E BENEFÍCIOS</v>
          </cell>
          <cell r="O20190">
            <v>-1</v>
          </cell>
          <cell r="Q20190">
            <v>46235</v>
          </cell>
          <cell r="W20190" t="str">
            <v>SENSIA CP</v>
          </cell>
          <cell r="X20190" t="str">
            <v>SENSIA</v>
          </cell>
        </row>
        <row r="20191">
          <cell r="B20191">
            <v>8</v>
          </cell>
          <cell r="K20191" t="str">
            <v>SALÁRIOS, ENCARGOS E BENEFÍCIOS</v>
          </cell>
          <cell r="O20191">
            <v>-1</v>
          </cell>
          <cell r="Q20191">
            <v>46235</v>
          </cell>
          <cell r="W20191" t="str">
            <v>SENSIA CP</v>
          </cell>
          <cell r="X20191" t="str">
            <v>SENSIA</v>
          </cell>
        </row>
        <row r="20192">
          <cell r="B20192">
            <v>8</v>
          </cell>
          <cell r="K20192" t="str">
            <v>SALÁRIOS, ENCARGOS E BENEFÍCIOS</v>
          </cell>
          <cell r="O20192">
            <v>-1</v>
          </cell>
          <cell r="Q20192">
            <v>46235</v>
          </cell>
          <cell r="W20192" t="str">
            <v>SENSIA CP</v>
          </cell>
          <cell r="X20192" t="str">
            <v>SENSIA</v>
          </cell>
        </row>
        <row r="20193">
          <cell r="B20193">
            <v>8</v>
          </cell>
          <cell r="K20193" t="str">
            <v>SALÁRIOS, ENCARGOS E BENEFÍCIOS</v>
          </cell>
          <cell r="O20193">
            <v>-1</v>
          </cell>
          <cell r="Q20193">
            <v>46235</v>
          </cell>
          <cell r="W20193" t="str">
            <v>SENSIA CP</v>
          </cell>
          <cell r="X20193" t="str">
            <v>SENSIA</v>
          </cell>
        </row>
        <row r="20194">
          <cell r="B20194">
            <v>8</v>
          </cell>
          <cell r="K20194" t="str">
            <v>SALÁRIOS, ENCARGOS E BENEFÍCIOS</v>
          </cell>
          <cell r="O20194">
            <v>-1</v>
          </cell>
          <cell r="Q20194">
            <v>46235</v>
          </cell>
          <cell r="W20194" t="str">
            <v>SENSIA CP</v>
          </cell>
          <cell r="X20194" t="str">
            <v>SENSIA</v>
          </cell>
        </row>
        <row r="20195">
          <cell r="B20195">
            <v>8</v>
          </cell>
          <cell r="K20195" t="str">
            <v>SALÁRIOS, ENCARGOS E BENEFÍCIOS</v>
          </cell>
          <cell r="O20195">
            <v>-1</v>
          </cell>
          <cell r="Q20195">
            <v>46235</v>
          </cell>
          <cell r="W20195" t="str">
            <v>SENSIA CP</v>
          </cell>
          <cell r="X20195" t="str">
            <v>SENSIA</v>
          </cell>
        </row>
        <row r="20196">
          <cell r="B20196">
            <v>8</v>
          </cell>
          <cell r="K20196" t="str">
            <v>SALÁRIOS, ENCARGOS E BENEFÍCIOS</v>
          </cell>
          <cell r="O20196">
            <v>-1</v>
          </cell>
          <cell r="Q20196">
            <v>46235</v>
          </cell>
          <cell r="W20196" t="str">
            <v>SENSIA CP</v>
          </cell>
          <cell r="X20196" t="str">
            <v>SENSIA</v>
          </cell>
        </row>
        <row r="20197">
          <cell r="B20197">
            <v>8</v>
          </cell>
          <cell r="K20197" t="str">
            <v>SALÁRIOS, ENCARGOS E BENEFÍCIOS</v>
          </cell>
          <cell r="O20197">
            <v>-1</v>
          </cell>
          <cell r="Q20197">
            <v>46235</v>
          </cell>
          <cell r="W20197" t="str">
            <v>SENSIA CP</v>
          </cell>
          <cell r="X20197" t="str">
            <v>SENSIA</v>
          </cell>
        </row>
        <row r="20198">
          <cell r="B20198">
            <v>8</v>
          </cell>
          <cell r="K20198" t="str">
            <v>SALÁRIOS, ENCARGOS E BENEFÍCIOS</v>
          </cell>
          <cell r="O20198">
            <v>-1</v>
          </cell>
          <cell r="Q20198">
            <v>46235</v>
          </cell>
          <cell r="W20198" t="str">
            <v>SENSIA CP</v>
          </cell>
          <cell r="X20198" t="str">
            <v>SENSIA</v>
          </cell>
        </row>
        <row r="20199">
          <cell r="B20199">
            <v>8</v>
          </cell>
          <cell r="K20199" t="str">
            <v>SALÁRIOS, ENCARGOS E BENEFÍCIOS</v>
          </cell>
          <cell r="O20199">
            <v>-1</v>
          </cell>
          <cell r="Q20199">
            <v>46235</v>
          </cell>
          <cell r="W20199" t="str">
            <v>SENSIA CP</v>
          </cell>
          <cell r="X20199" t="str">
            <v>SENSIA</v>
          </cell>
        </row>
        <row r="20200">
          <cell r="B20200">
            <v>8</v>
          </cell>
          <cell r="K20200" t="str">
            <v>SALÁRIOS, ENCARGOS E BENEFÍCIOS</v>
          </cell>
          <cell r="O20200">
            <v>-1</v>
          </cell>
          <cell r="Q20200">
            <v>46235</v>
          </cell>
          <cell r="W20200" t="str">
            <v>SENSIA CP</v>
          </cell>
          <cell r="X20200" t="str">
            <v>SENSIA</v>
          </cell>
        </row>
        <row r="20201">
          <cell r="B20201">
            <v>8</v>
          </cell>
          <cell r="K20201" t="str">
            <v>SALÁRIOS, ENCARGOS E BENEFÍCIOS</v>
          </cell>
          <cell r="O20201">
            <v>-1</v>
          </cell>
          <cell r="Q20201">
            <v>46235</v>
          </cell>
          <cell r="W20201" t="str">
            <v>SENSIA CP</v>
          </cell>
          <cell r="X20201" t="str">
            <v>SENSIA</v>
          </cell>
        </row>
        <row r="20202">
          <cell r="B20202">
            <v>8</v>
          </cell>
          <cell r="K20202" t="str">
            <v>SALÁRIOS, ENCARGOS E BENEFÍCIOS</v>
          </cell>
          <cell r="O20202">
            <v>-1</v>
          </cell>
          <cell r="Q20202">
            <v>46235</v>
          </cell>
          <cell r="W20202" t="str">
            <v>SENSIA CP</v>
          </cell>
          <cell r="X20202" t="str">
            <v>SENSIA</v>
          </cell>
        </row>
        <row r="20203">
          <cell r="B20203">
            <v>8</v>
          </cell>
          <cell r="K20203" t="str">
            <v>SALÁRIOS, ENCARGOS E BENEFÍCIOS</v>
          </cell>
          <cell r="O20203">
            <v>-1</v>
          </cell>
          <cell r="Q20203">
            <v>46235</v>
          </cell>
          <cell r="W20203" t="str">
            <v>SENSIA CP</v>
          </cell>
          <cell r="X20203" t="str">
            <v>SENSIA</v>
          </cell>
        </row>
        <row r="20204">
          <cell r="B20204">
            <v>8</v>
          </cell>
          <cell r="K20204" t="str">
            <v>SALÁRIOS, ENCARGOS E BENEFÍCIOS</v>
          </cell>
          <cell r="O20204">
            <v>-1</v>
          </cell>
          <cell r="Q20204">
            <v>46235</v>
          </cell>
          <cell r="W20204" t="str">
            <v>SENSIA CP</v>
          </cell>
          <cell r="X20204" t="str">
            <v>SENSIA</v>
          </cell>
        </row>
        <row r="20205">
          <cell r="B20205">
            <v>8</v>
          </cell>
          <cell r="K20205" t="str">
            <v>SALÁRIOS, ENCARGOS E BENEFÍCIOS</v>
          </cell>
          <cell r="O20205">
            <v>-1</v>
          </cell>
          <cell r="Q20205">
            <v>46235</v>
          </cell>
          <cell r="W20205" t="str">
            <v>SENSIA RP</v>
          </cell>
          <cell r="X20205" t="str">
            <v>SENSIA</v>
          </cell>
        </row>
        <row r="20206">
          <cell r="B20206">
            <v>8</v>
          </cell>
          <cell r="K20206" t="str">
            <v>SALÁRIOS, ENCARGOS E BENEFÍCIOS</v>
          </cell>
          <cell r="O20206">
            <v>-1</v>
          </cell>
          <cell r="Q20206">
            <v>46235</v>
          </cell>
          <cell r="W20206" t="str">
            <v>SENSIA RP</v>
          </cell>
          <cell r="X20206" t="str">
            <v>SENSIA</v>
          </cell>
        </row>
        <row r="20207">
          <cell r="B20207">
            <v>8</v>
          </cell>
          <cell r="K20207" t="str">
            <v>SALÁRIOS, ENCARGOS E BENEFÍCIOS</v>
          </cell>
          <cell r="O20207">
            <v>-1</v>
          </cell>
          <cell r="Q20207">
            <v>46235</v>
          </cell>
          <cell r="W20207" t="str">
            <v>SENSIA RP</v>
          </cell>
          <cell r="X20207" t="str">
            <v>SENSIA</v>
          </cell>
        </row>
        <row r="20208">
          <cell r="B20208">
            <v>8</v>
          </cell>
          <cell r="K20208" t="str">
            <v>SALÁRIOS, ENCARGOS E BENEFÍCIOS</v>
          </cell>
          <cell r="O20208">
            <v>-1</v>
          </cell>
          <cell r="Q20208">
            <v>46235</v>
          </cell>
          <cell r="W20208" t="str">
            <v>SENSIA RP</v>
          </cell>
          <cell r="X20208" t="str">
            <v>SENSIA</v>
          </cell>
        </row>
        <row r="20209">
          <cell r="B20209">
            <v>8</v>
          </cell>
          <cell r="K20209" t="str">
            <v>SALÁRIOS, ENCARGOS E BENEFÍCIOS</v>
          </cell>
          <cell r="O20209">
            <v>-1</v>
          </cell>
          <cell r="Q20209">
            <v>46235</v>
          </cell>
          <cell r="W20209" t="str">
            <v>SENSIA RP</v>
          </cell>
          <cell r="X20209" t="str">
            <v>SENSIA</v>
          </cell>
        </row>
        <row r="20210">
          <cell r="B20210">
            <v>8</v>
          </cell>
          <cell r="K20210" t="str">
            <v>SALÁRIOS, ENCARGOS E BENEFÍCIOS</v>
          </cell>
          <cell r="O20210">
            <v>-1</v>
          </cell>
          <cell r="Q20210">
            <v>46235</v>
          </cell>
          <cell r="W20210" t="str">
            <v>SENSIA RP</v>
          </cell>
          <cell r="X20210" t="str">
            <v>SENSIA</v>
          </cell>
        </row>
        <row r="20211">
          <cell r="B20211">
            <v>8</v>
          </cell>
          <cell r="K20211" t="str">
            <v>SALÁRIOS, ENCARGOS E BENEFÍCIOS</v>
          </cell>
          <cell r="O20211">
            <v>-1</v>
          </cell>
          <cell r="Q20211">
            <v>46235</v>
          </cell>
          <cell r="W20211" t="str">
            <v>SENSIA RP</v>
          </cell>
          <cell r="X20211" t="str">
            <v>SENSIA</v>
          </cell>
        </row>
        <row r="20212">
          <cell r="B20212">
            <v>8</v>
          </cell>
          <cell r="K20212" t="str">
            <v>SALÁRIOS, ENCARGOS E BENEFÍCIOS</v>
          </cell>
          <cell r="O20212">
            <v>-1</v>
          </cell>
          <cell r="Q20212">
            <v>46235</v>
          </cell>
          <cell r="W20212" t="str">
            <v>SENSIA RP</v>
          </cell>
          <cell r="X20212" t="str">
            <v>SENSIA</v>
          </cell>
        </row>
        <row r="20213">
          <cell r="B20213">
            <v>8</v>
          </cell>
          <cell r="K20213" t="str">
            <v>SALÁRIOS, ENCARGOS E BENEFÍCIOS</v>
          </cell>
          <cell r="O20213">
            <v>-1</v>
          </cell>
          <cell r="Q20213">
            <v>46235</v>
          </cell>
          <cell r="W20213" t="str">
            <v>SENSIA RP</v>
          </cell>
          <cell r="X20213" t="str">
            <v>SENSIA</v>
          </cell>
        </row>
        <row r="20214">
          <cell r="B20214">
            <v>8</v>
          </cell>
          <cell r="K20214" t="str">
            <v>SALÁRIOS, ENCARGOS E BENEFÍCIOS</v>
          </cell>
          <cell r="O20214">
            <v>-1</v>
          </cell>
          <cell r="Q20214">
            <v>46235</v>
          </cell>
          <cell r="W20214" t="str">
            <v>SENSIA RP</v>
          </cell>
          <cell r="X20214" t="str">
            <v>SENSIA</v>
          </cell>
        </row>
        <row r="20215">
          <cell r="B20215">
            <v>1</v>
          </cell>
          <cell r="K20215" t="str">
            <v>SALÁRIOS, ENCARGOS E BENEFÍCIOS</v>
          </cell>
          <cell r="O20215">
            <v>-2</v>
          </cell>
          <cell r="Q20215">
            <v>46023</v>
          </cell>
          <cell r="W20215" t="str">
            <v>SP INT 1</v>
          </cell>
          <cell r="X20215" t="str">
            <v>SP INT 1</v>
          </cell>
        </row>
        <row r="20216">
          <cell r="B20216">
            <v>1</v>
          </cell>
          <cell r="K20216" t="str">
            <v>SALÁRIOS, ENCARGOS E BENEFÍCIOS</v>
          </cell>
          <cell r="O20216">
            <v>-2</v>
          </cell>
          <cell r="Q20216">
            <v>46023</v>
          </cell>
          <cell r="W20216" t="str">
            <v>SP INT 1</v>
          </cell>
          <cell r="X20216" t="str">
            <v>SP INT 1</v>
          </cell>
        </row>
        <row r="20217">
          <cell r="B20217">
            <v>1</v>
          </cell>
          <cell r="K20217" t="str">
            <v>SALÁRIOS, ENCARGOS E BENEFÍCIOS</v>
          </cell>
          <cell r="O20217">
            <v>-2</v>
          </cell>
          <cell r="Q20217">
            <v>46023</v>
          </cell>
          <cell r="W20217" t="str">
            <v>SP INT 1</v>
          </cell>
          <cell r="X20217" t="str">
            <v>SP INT 1</v>
          </cell>
        </row>
        <row r="20218">
          <cell r="B20218">
            <v>1</v>
          </cell>
          <cell r="K20218" t="str">
            <v>SALÁRIOS, ENCARGOS E BENEFÍCIOS</v>
          </cell>
          <cell r="O20218">
            <v>-2</v>
          </cell>
          <cell r="Q20218">
            <v>46023</v>
          </cell>
          <cell r="W20218" t="str">
            <v>SP INT 1</v>
          </cell>
          <cell r="X20218" t="str">
            <v>SP INT 1</v>
          </cell>
        </row>
        <row r="20219">
          <cell r="B20219">
            <v>1</v>
          </cell>
          <cell r="K20219" t="str">
            <v>SALÁRIOS, ENCARGOS E BENEFÍCIOS</v>
          </cell>
          <cell r="O20219">
            <v>-2</v>
          </cell>
          <cell r="Q20219">
            <v>46023</v>
          </cell>
          <cell r="W20219" t="str">
            <v>SP INT 1</v>
          </cell>
          <cell r="X20219" t="str">
            <v>SP INT 1</v>
          </cell>
        </row>
        <row r="20220">
          <cell r="B20220">
            <v>1</v>
          </cell>
          <cell r="K20220" t="str">
            <v>SALÁRIOS, ENCARGOS E BENEFÍCIOS</v>
          </cell>
          <cell r="O20220">
            <v>-2</v>
          </cell>
          <cell r="Q20220">
            <v>46023</v>
          </cell>
          <cell r="W20220" t="str">
            <v>SP INT 1</v>
          </cell>
          <cell r="X20220" t="str">
            <v>SP INT 1</v>
          </cell>
        </row>
        <row r="20221">
          <cell r="B20221">
            <v>1</v>
          </cell>
          <cell r="K20221" t="str">
            <v>SALÁRIOS, ENCARGOS E BENEFÍCIOS</v>
          </cell>
          <cell r="O20221">
            <v>-2</v>
          </cell>
          <cell r="Q20221">
            <v>46023</v>
          </cell>
          <cell r="W20221" t="str">
            <v>SP INT 1</v>
          </cell>
          <cell r="X20221" t="str">
            <v>SP INT 1</v>
          </cell>
        </row>
        <row r="20222">
          <cell r="B20222">
            <v>1</v>
          </cell>
          <cell r="K20222" t="str">
            <v>SALÁRIOS, ENCARGOS E BENEFÍCIOS</v>
          </cell>
          <cell r="O20222">
            <v>-2</v>
          </cell>
          <cell r="Q20222">
            <v>46023</v>
          </cell>
          <cell r="W20222" t="str">
            <v>SP INT 1</v>
          </cell>
          <cell r="X20222" t="str">
            <v>SP INT 1</v>
          </cell>
        </row>
        <row r="20223">
          <cell r="B20223">
            <v>1</v>
          </cell>
          <cell r="K20223" t="str">
            <v>SALÁRIOS, ENCARGOS E BENEFÍCIOS</v>
          </cell>
          <cell r="O20223">
            <v>-2</v>
          </cell>
          <cell r="Q20223">
            <v>46023</v>
          </cell>
          <cell r="W20223" t="str">
            <v>SP INT 1</v>
          </cell>
          <cell r="X20223" t="str">
            <v>SP INT 1</v>
          </cell>
        </row>
        <row r="20224">
          <cell r="B20224">
            <v>1</v>
          </cell>
          <cell r="K20224" t="str">
            <v>SALÁRIOS, ENCARGOS E BENEFÍCIOS</v>
          </cell>
          <cell r="O20224">
            <v>-2</v>
          </cell>
          <cell r="Q20224">
            <v>46023</v>
          </cell>
          <cell r="W20224" t="str">
            <v>SP INT 1</v>
          </cell>
          <cell r="X20224" t="str">
            <v>SP INT 1</v>
          </cell>
        </row>
        <row r="20225">
          <cell r="B20225">
            <v>1</v>
          </cell>
          <cell r="K20225" t="str">
            <v>SALÁRIOS, ENCARGOS E BENEFÍCIOS</v>
          </cell>
          <cell r="O20225">
            <v>-2</v>
          </cell>
          <cell r="Q20225">
            <v>46023</v>
          </cell>
          <cell r="W20225" t="str">
            <v>SP INT 1</v>
          </cell>
          <cell r="X20225" t="str">
            <v>SP INT 1</v>
          </cell>
        </row>
        <row r="20226">
          <cell r="B20226">
            <v>1</v>
          </cell>
          <cell r="K20226" t="str">
            <v>SALÁRIOS, ENCARGOS E BENEFÍCIOS</v>
          </cell>
          <cell r="O20226">
            <v>-2</v>
          </cell>
          <cell r="Q20226">
            <v>46023</v>
          </cell>
          <cell r="W20226" t="str">
            <v>SP INT 1</v>
          </cell>
          <cell r="X20226" t="str">
            <v>SP INT 1</v>
          </cell>
        </row>
        <row r="20227">
          <cell r="B20227">
            <v>1</v>
          </cell>
          <cell r="K20227" t="str">
            <v>SALÁRIOS, ENCARGOS E BENEFÍCIOS</v>
          </cell>
          <cell r="O20227">
            <v>-2</v>
          </cell>
          <cell r="Q20227">
            <v>46023</v>
          </cell>
          <cell r="W20227" t="str">
            <v>SP INT 1</v>
          </cell>
          <cell r="X20227" t="str">
            <v>SP INT 1</v>
          </cell>
        </row>
        <row r="20228">
          <cell r="B20228">
            <v>1</v>
          </cell>
          <cell r="K20228" t="str">
            <v>SALÁRIOS, ENCARGOS E BENEFÍCIOS</v>
          </cell>
          <cell r="O20228">
            <v>-2</v>
          </cell>
          <cell r="Q20228">
            <v>46023</v>
          </cell>
          <cell r="W20228" t="str">
            <v>SP INT 1</v>
          </cell>
          <cell r="X20228" t="str">
            <v>SP INT 1</v>
          </cell>
        </row>
        <row r="20229">
          <cell r="B20229">
            <v>1</v>
          </cell>
          <cell r="K20229" t="str">
            <v>SALÁRIOS, ENCARGOS E BENEFÍCIOS</v>
          </cell>
          <cell r="O20229">
            <v>-2</v>
          </cell>
          <cell r="Q20229">
            <v>46023</v>
          </cell>
          <cell r="W20229" t="str">
            <v>SP INT 2</v>
          </cell>
          <cell r="X20229" t="str">
            <v>SP INT 2</v>
          </cell>
        </row>
        <row r="20230">
          <cell r="B20230">
            <v>1</v>
          </cell>
          <cell r="K20230" t="str">
            <v>SALÁRIOS, ENCARGOS E BENEFÍCIOS</v>
          </cell>
          <cell r="O20230">
            <v>-2</v>
          </cell>
          <cell r="Q20230">
            <v>46023</v>
          </cell>
          <cell r="W20230" t="str">
            <v>SP INT 2</v>
          </cell>
          <cell r="X20230" t="str">
            <v>SP INT 2</v>
          </cell>
        </row>
        <row r="20231">
          <cell r="B20231">
            <v>1</v>
          </cell>
          <cell r="K20231" t="str">
            <v>SALÁRIOS, ENCARGOS E BENEFÍCIOS</v>
          </cell>
          <cell r="O20231">
            <v>-2</v>
          </cell>
          <cell r="Q20231">
            <v>46023</v>
          </cell>
          <cell r="W20231" t="str">
            <v>SP INT 2</v>
          </cell>
          <cell r="X20231" t="str">
            <v>SP INT 2</v>
          </cell>
        </row>
        <row r="20232">
          <cell r="B20232">
            <v>1</v>
          </cell>
          <cell r="K20232" t="str">
            <v>SALÁRIOS, ENCARGOS E BENEFÍCIOS</v>
          </cell>
          <cell r="O20232">
            <v>-2</v>
          </cell>
          <cell r="Q20232">
            <v>46023</v>
          </cell>
          <cell r="W20232" t="str">
            <v>SP INT 2</v>
          </cell>
          <cell r="X20232" t="str">
            <v>SP INT 2</v>
          </cell>
        </row>
        <row r="20233">
          <cell r="B20233">
            <v>1</v>
          </cell>
          <cell r="K20233" t="str">
            <v>SALÁRIOS, ENCARGOS E BENEFÍCIOS</v>
          </cell>
          <cell r="O20233">
            <v>-2</v>
          </cell>
          <cell r="Q20233">
            <v>46023</v>
          </cell>
          <cell r="W20233" t="str">
            <v>SP INT 2</v>
          </cell>
          <cell r="X20233" t="str">
            <v>SP INT 2</v>
          </cell>
        </row>
        <row r="20234">
          <cell r="B20234">
            <v>1</v>
          </cell>
          <cell r="K20234" t="str">
            <v>SALÁRIOS, ENCARGOS E BENEFÍCIOS</v>
          </cell>
          <cell r="O20234">
            <v>-2</v>
          </cell>
          <cell r="Q20234">
            <v>46023</v>
          </cell>
          <cell r="W20234" t="str">
            <v>SP INT 2</v>
          </cell>
          <cell r="X20234" t="str">
            <v>SP INT 2</v>
          </cell>
        </row>
        <row r="20235">
          <cell r="B20235">
            <v>1</v>
          </cell>
          <cell r="K20235" t="str">
            <v>SALÁRIOS, ENCARGOS E BENEFÍCIOS</v>
          </cell>
          <cell r="O20235">
            <v>-2</v>
          </cell>
          <cell r="Q20235">
            <v>46023</v>
          </cell>
          <cell r="W20235" t="str">
            <v>SP INT 2</v>
          </cell>
          <cell r="X20235" t="str">
            <v>SP INT 2</v>
          </cell>
        </row>
        <row r="20236">
          <cell r="B20236">
            <v>1</v>
          </cell>
          <cell r="K20236" t="str">
            <v>SALÁRIOS, ENCARGOS E BENEFÍCIOS</v>
          </cell>
          <cell r="O20236">
            <v>-2</v>
          </cell>
          <cell r="Q20236">
            <v>46023</v>
          </cell>
          <cell r="W20236" t="str">
            <v>SP INT 2</v>
          </cell>
          <cell r="X20236" t="str">
            <v>SP INT 2</v>
          </cell>
        </row>
        <row r="20237">
          <cell r="B20237">
            <v>1</v>
          </cell>
          <cell r="K20237" t="str">
            <v>SALÁRIOS, ENCARGOS E BENEFÍCIOS</v>
          </cell>
          <cell r="O20237">
            <v>-2</v>
          </cell>
          <cell r="Q20237">
            <v>46023</v>
          </cell>
          <cell r="W20237" t="str">
            <v>SP INT 2</v>
          </cell>
          <cell r="X20237" t="str">
            <v>SP INT 2</v>
          </cell>
        </row>
        <row r="20238">
          <cell r="B20238">
            <v>1</v>
          </cell>
          <cell r="K20238" t="str">
            <v>SALÁRIOS, ENCARGOS E BENEFÍCIOS</v>
          </cell>
          <cell r="O20238">
            <v>-2</v>
          </cell>
          <cell r="Q20238">
            <v>46023</v>
          </cell>
          <cell r="W20238" t="str">
            <v>SP INT 2</v>
          </cell>
          <cell r="X20238" t="str">
            <v>SP INT 2</v>
          </cell>
        </row>
        <row r="20239">
          <cell r="B20239">
            <v>1</v>
          </cell>
          <cell r="K20239" t="str">
            <v>SALÁRIOS, ENCARGOS E BENEFÍCIOS</v>
          </cell>
          <cell r="O20239">
            <v>-2</v>
          </cell>
          <cell r="Q20239">
            <v>46023</v>
          </cell>
          <cell r="W20239" t="str">
            <v>SP INT 3</v>
          </cell>
          <cell r="X20239" t="str">
            <v>SP INT 3</v>
          </cell>
        </row>
        <row r="20240">
          <cell r="B20240">
            <v>1</v>
          </cell>
          <cell r="K20240" t="str">
            <v>SALÁRIOS, ENCARGOS E BENEFÍCIOS</v>
          </cell>
          <cell r="O20240">
            <v>-2</v>
          </cell>
          <cell r="Q20240">
            <v>46023</v>
          </cell>
          <cell r="W20240" t="str">
            <v>SP INT 3</v>
          </cell>
          <cell r="X20240" t="str">
            <v>SP INT 3</v>
          </cell>
        </row>
        <row r="20241">
          <cell r="B20241">
            <v>1</v>
          </cell>
          <cell r="K20241" t="str">
            <v>SALÁRIOS, ENCARGOS E BENEFÍCIOS</v>
          </cell>
          <cell r="O20241">
            <v>-2</v>
          </cell>
          <cell r="Q20241">
            <v>46023</v>
          </cell>
          <cell r="W20241" t="str">
            <v>SP INT 3</v>
          </cell>
          <cell r="X20241" t="str">
            <v>SP INT 3</v>
          </cell>
        </row>
        <row r="20242">
          <cell r="B20242">
            <v>1</v>
          </cell>
          <cell r="K20242" t="str">
            <v>SALÁRIOS, ENCARGOS E BENEFÍCIOS</v>
          </cell>
          <cell r="O20242">
            <v>-2</v>
          </cell>
          <cell r="Q20242">
            <v>46023</v>
          </cell>
          <cell r="W20242" t="str">
            <v>SP INT 3</v>
          </cell>
          <cell r="X20242" t="str">
            <v>SP INT 3</v>
          </cell>
        </row>
        <row r="20243">
          <cell r="B20243">
            <v>1</v>
          </cell>
          <cell r="K20243" t="str">
            <v>SALÁRIOS, ENCARGOS E BENEFÍCIOS</v>
          </cell>
          <cell r="O20243">
            <v>-2</v>
          </cell>
          <cell r="Q20243">
            <v>46023</v>
          </cell>
          <cell r="W20243" t="str">
            <v>SP INT 3</v>
          </cell>
          <cell r="X20243" t="str">
            <v>SP INT 3</v>
          </cell>
        </row>
        <row r="20244">
          <cell r="B20244">
            <v>1</v>
          </cell>
          <cell r="K20244" t="str">
            <v>SALÁRIOS, ENCARGOS E BENEFÍCIOS</v>
          </cell>
          <cell r="O20244">
            <v>-2</v>
          </cell>
          <cell r="Q20244">
            <v>46023</v>
          </cell>
          <cell r="W20244" t="str">
            <v>SP INT 3</v>
          </cell>
          <cell r="X20244" t="str">
            <v>SP INT 3</v>
          </cell>
        </row>
        <row r="20245">
          <cell r="B20245">
            <v>1</v>
          </cell>
          <cell r="K20245" t="str">
            <v>SALÁRIOS, ENCARGOS E BENEFÍCIOS</v>
          </cell>
          <cell r="O20245">
            <v>-2</v>
          </cell>
          <cell r="Q20245">
            <v>46023</v>
          </cell>
          <cell r="W20245" t="str">
            <v>SP INT 3</v>
          </cell>
          <cell r="X20245" t="str">
            <v>SP INT 3</v>
          </cell>
        </row>
        <row r="20246">
          <cell r="B20246">
            <v>1</v>
          </cell>
          <cell r="K20246" t="str">
            <v>SALÁRIOS, ENCARGOS E BENEFÍCIOS</v>
          </cell>
          <cell r="O20246">
            <v>-2</v>
          </cell>
          <cell r="Q20246">
            <v>46023</v>
          </cell>
          <cell r="W20246" t="str">
            <v>SP INT 3</v>
          </cell>
          <cell r="X20246" t="str">
            <v>SP INT 3</v>
          </cell>
        </row>
        <row r="20247">
          <cell r="B20247">
            <v>1</v>
          </cell>
          <cell r="K20247" t="str">
            <v>SALÁRIOS, ENCARGOS E BENEFÍCIOS</v>
          </cell>
          <cell r="O20247">
            <v>-2</v>
          </cell>
          <cell r="Q20247">
            <v>46023</v>
          </cell>
          <cell r="W20247" t="str">
            <v>SP INT 3</v>
          </cell>
          <cell r="X20247" t="str">
            <v>SP INT 3</v>
          </cell>
        </row>
        <row r="20248">
          <cell r="B20248">
            <v>1</v>
          </cell>
          <cell r="K20248" t="str">
            <v>SALÁRIOS, ENCARGOS E BENEFÍCIOS</v>
          </cell>
          <cell r="O20248">
            <v>-2</v>
          </cell>
          <cell r="Q20248">
            <v>46023</v>
          </cell>
          <cell r="W20248" t="str">
            <v>SP INT 3</v>
          </cell>
          <cell r="X20248" t="str">
            <v>SP INT 3</v>
          </cell>
        </row>
        <row r="20249">
          <cell r="B20249">
            <v>1</v>
          </cell>
          <cell r="K20249" t="str">
            <v>SALÁRIOS, ENCARGOS E BENEFÍCIOS</v>
          </cell>
          <cell r="O20249">
            <v>-2</v>
          </cell>
          <cell r="Q20249">
            <v>46023</v>
          </cell>
          <cell r="W20249" t="str">
            <v>SP INT 3</v>
          </cell>
          <cell r="X20249" t="str">
            <v>SP INT 3</v>
          </cell>
        </row>
        <row r="20250">
          <cell r="B20250">
            <v>1</v>
          </cell>
          <cell r="K20250" t="str">
            <v>SALÁRIOS, ENCARGOS E BENEFÍCIOS</v>
          </cell>
          <cell r="O20250">
            <v>-2</v>
          </cell>
          <cell r="Q20250">
            <v>46023</v>
          </cell>
          <cell r="W20250" t="str">
            <v>SP INT 3</v>
          </cell>
          <cell r="X20250" t="str">
            <v>SP INT 3</v>
          </cell>
        </row>
        <row r="20251">
          <cell r="B20251">
            <v>1</v>
          </cell>
          <cell r="K20251" t="str">
            <v>SALÁRIOS, ENCARGOS E BENEFÍCIOS</v>
          </cell>
          <cell r="O20251">
            <v>-2</v>
          </cell>
          <cell r="Q20251">
            <v>46023</v>
          </cell>
          <cell r="W20251" t="str">
            <v>SP INT 3</v>
          </cell>
          <cell r="X20251" t="str">
            <v>SP INT 3</v>
          </cell>
        </row>
        <row r="20252">
          <cell r="B20252">
            <v>1</v>
          </cell>
          <cell r="K20252" t="str">
            <v>SALÁRIOS, ENCARGOS E BENEFÍCIOS</v>
          </cell>
          <cell r="O20252">
            <v>-2</v>
          </cell>
          <cell r="Q20252">
            <v>46023</v>
          </cell>
          <cell r="W20252" t="str">
            <v>SP INT 3</v>
          </cell>
          <cell r="X20252" t="str">
            <v>SP INT 3</v>
          </cell>
        </row>
        <row r="20253">
          <cell r="B20253">
            <v>1</v>
          </cell>
          <cell r="K20253" t="str">
            <v>SALÁRIOS, ENCARGOS E BENEFÍCIOS</v>
          </cell>
          <cell r="O20253">
            <v>-2</v>
          </cell>
          <cell r="Q20253">
            <v>46023</v>
          </cell>
          <cell r="W20253" t="str">
            <v>SP INT 3</v>
          </cell>
          <cell r="X20253" t="str">
            <v>SP INT 3</v>
          </cell>
        </row>
        <row r="20254">
          <cell r="B20254">
            <v>1</v>
          </cell>
          <cell r="K20254" t="str">
            <v>SALÁRIOS, ENCARGOS E BENEFÍCIOS</v>
          </cell>
          <cell r="O20254">
            <v>-2</v>
          </cell>
          <cell r="Q20254">
            <v>46023</v>
          </cell>
          <cell r="W20254" t="str">
            <v>SP INT 3</v>
          </cell>
          <cell r="X20254" t="str">
            <v>SP INT 3</v>
          </cell>
        </row>
        <row r="20255">
          <cell r="B20255">
            <v>1</v>
          </cell>
          <cell r="K20255" t="str">
            <v>SALÁRIOS, ENCARGOS E BENEFÍCIOS</v>
          </cell>
          <cell r="O20255">
            <v>-2</v>
          </cell>
          <cell r="Q20255">
            <v>46023</v>
          </cell>
          <cell r="W20255" t="str">
            <v>SP INT 4</v>
          </cell>
          <cell r="X20255" t="str">
            <v>SP INT 4</v>
          </cell>
        </row>
        <row r="20256">
          <cell r="B20256">
            <v>1</v>
          </cell>
          <cell r="K20256" t="str">
            <v>SALÁRIOS, ENCARGOS E BENEFÍCIOS</v>
          </cell>
          <cell r="O20256">
            <v>-2</v>
          </cell>
          <cell r="Q20256">
            <v>46023</v>
          </cell>
          <cell r="W20256" t="str">
            <v>SP INT 4</v>
          </cell>
          <cell r="X20256" t="str">
            <v>SP INT 4</v>
          </cell>
        </row>
        <row r="20257">
          <cell r="B20257">
            <v>1</v>
          </cell>
          <cell r="K20257" t="str">
            <v>SALÁRIOS, ENCARGOS E BENEFÍCIOS</v>
          </cell>
          <cell r="O20257">
            <v>-2</v>
          </cell>
          <cell r="Q20257">
            <v>46023</v>
          </cell>
          <cell r="W20257" t="str">
            <v>SP INT 4</v>
          </cell>
          <cell r="X20257" t="str">
            <v>SP INT 4</v>
          </cell>
        </row>
        <row r="20258">
          <cell r="B20258">
            <v>1</v>
          </cell>
          <cell r="K20258" t="str">
            <v>SALÁRIOS, ENCARGOS E BENEFÍCIOS</v>
          </cell>
          <cell r="O20258">
            <v>-2</v>
          </cell>
          <cell r="Q20258">
            <v>46023</v>
          </cell>
          <cell r="W20258" t="str">
            <v>SP INT 4</v>
          </cell>
          <cell r="X20258" t="str">
            <v>SP INT 4</v>
          </cell>
        </row>
        <row r="20259">
          <cell r="B20259">
            <v>1</v>
          </cell>
          <cell r="K20259" t="str">
            <v>SALÁRIOS, ENCARGOS E BENEFÍCIOS</v>
          </cell>
          <cell r="O20259">
            <v>-2</v>
          </cell>
          <cell r="Q20259">
            <v>46023</v>
          </cell>
          <cell r="W20259" t="str">
            <v>SP INT 4</v>
          </cell>
          <cell r="X20259" t="str">
            <v>SP INT 4</v>
          </cell>
        </row>
        <row r="20260">
          <cell r="B20260">
            <v>1</v>
          </cell>
          <cell r="K20260" t="str">
            <v>SALÁRIOS, ENCARGOS E BENEFÍCIOS</v>
          </cell>
          <cell r="O20260">
            <v>-2</v>
          </cell>
          <cell r="Q20260">
            <v>46023</v>
          </cell>
          <cell r="W20260" t="str">
            <v>SP INT 4</v>
          </cell>
          <cell r="X20260" t="str">
            <v>SP INT 4</v>
          </cell>
        </row>
        <row r="20261">
          <cell r="B20261">
            <v>1</v>
          </cell>
          <cell r="K20261" t="str">
            <v>SALÁRIOS, ENCARGOS E BENEFÍCIOS</v>
          </cell>
          <cell r="O20261">
            <v>-2</v>
          </cell>
          <cell r="Q20261">
            <v>46023</v>
          </cell>
          <cell r="W20261" t="str">
            <v>SP INT 5</v>
          </cell>
          <cell r="X20261" t="str">
            <v>SP INT 5</v>
          </cell>
        </row>
        <row r="20262">
          <cell r="B20262">
            <v>1</v>
          </cell>
          <cell r="K20262" t="str">
            <v>SALÁRIOS, ENCARGOS E BENEFÍCIOS</v>
          </cell>
          <cell r="O20262">
            <v>-2</v>
          </cell>
          <cell r="Q20262">
            <v>46023</v>
          </cell>
          <cell r="W20262" t="str">
            <v>SP INT 5</v>
          </cell>
          <cell r="X20262" t="str">
            <v>SP INT 5</v>
          </cell>
        </row>
        <row r="20263">
          <cell r="B20263">
            <v>1</v>
          </cell>
          <cell r="K20263" t="str">
            <v>SALÁRIOS, ENCARGOS E BENEFÍCIOS</v>
          </cell>
          <cell r="O20263">
            <v>-2</v>
          </cell>
          <cell r="Q20263">
            <v>46023</v>
          </cell>
          <cell r="W20263" t="str">
            <v>SP INT 5</v>
          </cell>
          <cell r="X20263" t="str">
            <v>SP INT 5</v>
          </cell>
        </row>
        <row r="20264">
          <cell r="B20264">
            <v>1</v>
          </cell>
          <cell r="K20264" t="str">
            <v>SALÁRIOS, ENCARGOS E BENEFÍCIOS</v>
          </cell>
          <cell r="O20264">
            <v>-2</v>
          </cell>
          <cell r="Q20264">
            <v>46023</v>
          </cell>
          <cell r="W20264" t="str">
            <v>SP INT 5</v>
          </cell>
          <cell r="X20264" t="str">
            <v>SP INT 5</v>
          </cell>
        </row>
        <row r="20265">
          <cell r="B20265">
            <v>1</v>
          </cell>
          <cell r="K20265" t="str">
            <v>SALÁRIOS, ENCARGOS E BENEFÍCIOS</v>
          </cell>
          <cell r="O20265">
            <v>-2</v>
          </cell>
          <cell r="Q20265">
            <v>46023</v>
          </cell>
          <cell r="W20265" t="str">
            <v>SP INT 5</v>
          </cell>
          <cell r="X20265" t="str">
            <v>SP INT 5</v>
          </cell>
        </row>
        <row r="20266">
          <cell r="B20266">
            <v>1</v>
          </cell>
          <cell r="K20266" t="str">
            <v>SALÁRIOS, ENCARGOS E BENEFÍCIOS</v>
          </cell>
          <cell r="O20266">
            <v>-2</v>
          </cell>
          <cell r="Q20266">
            <v>46023</v>
          </cell>
          <cell r="W20266" t="str">
            <v>SP INT 5</v>
          </cell>
          <cell r="X20266" t="str">
            <v>SP INT 5</v>
          </cell>
        </row>
        <row r="20267">
          <cell r="B20267">
            <v>1</v>
          </cell>
          <cell r="K20267" t="str">
            <v>SALÁRIOS, ENCARGOS E BENEFÍCIOS</v>
          </cell>
          <cell r="O20267">
            <v>-2</v>
          </cell>
          <cell r="Q20267">
            <v>46023</v>
          </cell>
          <cell r="W20267" t="str">
            <v>SP INT 5</v>
          </cell>
          <cell r="X20267" t="str">
            <v>SP INT 5</v>
          </cell>
        </row>
        <row r="20268">
          <cell r="B20268">
            <v>1</v>
          </cell>
          <cell r="K20268" t="str">
            <v>SALÁRIOS, ENCARGOS E BENEFÍCIOS</v>
          </cell>
          <cell r="O20268">
            <v>-2</v>
          </cell>
          <cell r="Q20268">
            <v>46023</v>
          </cell>
          <cell r="W20268" t="str">
            <v>SP INT 5</v>
          </cell>
          <cell r="X20268" t="str">
            <v>SP INT 5</v>
          </cell>
        </row>
        <row r="20269">
          <cell r="B20269">
            <v>1</v>
          </cell>
          <cell r="K20269" t="str">
            <v>SALÁRIOS, ENCARGOS E BENEFÍCIOS</v>
          </cell>
          <cell r="O20269">
            <v>-2</v>
          </cell>
          <cell r="Q20269">
            <v>46023</v>
          </cell>
          <cell r="W20269" t="str">
            <v>SP INT 5</v>
          </cell>
          <cell r="X20269" t="str">
            <v>SP INT 5</v>
          </cell>
        </row>
        <row r="20270">
          <cell r="B20270">
            <v>1</v>
          </cell>
          <cell r="K20270" t="str">
            <v>SALÁRIOS, ENCARGOS E BENEFÍCIOS</v>
          </cell>
          <cell r="O20270">
            <v>-2</v>
          </cell>
          <cell r="Q20270">
            <v>46023</v>
          </cell>
          <cell r="W20270" t="str">
            <v>SP INT 6</v>
          </cell>
          <cell r="X20270" t="str">
            <v>SP INT 6</v>
          </cell>
        </row>
        <row r="20271">
          <cell r="B20271">
            <v>1</v>
          </cell>
          <cell r="K20271" t="str">
            <v>SALÁRIOS, ENCARGOS E BENEFÍCIOS</v>
          </cell>
          <cell r="O20271">
            <v>-2</v>
          </cell>
          <cell r="Q20271">
            <v>46023</v>
          </cell>
          <cell r="W20271" t="str">
            <v>SP INT 6</v>
          </cell>
          <cell r="X20271" t="str">
            <v>SP INT 6</v>
          </cell>
        </row>
        <row r="20272">
          <cell r="B20272">
            <v>1</v>
          </cell>
          <cell r="K20272" t="str">
            <v>SALÁRIOS, ENCARGOS E BENEFÍCIOS</v>
          </cell>
          <cell r="O20272">
            <v>-2</v>
          </cell>
          <cell r="Q20272">
            <v>46023</v>
          </cell>
          <cell r="W20272" t="str">
            <v>SP INT 6</v>
          </cell>
          <cell r="X20272" t="str">
            <v>SP INT 6</v>
          </cell>
        </row>
        <row r="20273">
          <cell r="B20273">
            <v>1</v>
          </cell>
          <cell r="K20273" t="str">
            <v>SALÁRIOS, ENCARGOS E BENEFÍCIOS</v>
          </cell>
          <cell r="O20273">
            <v>-2</v>
          </cell>
          <cell r="Q20273">
            <v>46023</v>
          </cell>
          <cell r="W20273" t="str">
            <v>SP INT 6</v>
          </cell>
          <cell r="X20273" t="str">
            <v>SP INT 6</v>
          </cell>
        </row>
        <row r="20274">
          <cell r="B20274">
            <v>1</v>
          </cell>
          <cell r="K20274" t="str">
            <v>SALÁRIOS, ENCARGOS E BENEFÍCIOS</v>
          </cell>
          <cell r="O20274">
            <v>-2</v>
          </cell>
          <cell r="Q20274">
            <v>46023</v>
          </cell>
          <cell r="W20274" t="str">
            <v>SP INT 6</v>
          </cell>
          <cell r="X20274" t="str">
            <v>SP INT 6</v>
          </cell>
        </row>
        <row r="20275">
          <cell r="B20275">
            <v>1</v>
          </cell>
          <cell r="K20275" t="str">
            <v>SALÁRIOS, ENCARGOS E BENEFÍCIOS</v>
          </cell>
          <cell r="O20275">
            <v>-2</v>
          </cell>
          <cell r="Q20275">
            <v>46023</v>
          </cell>
          <cell r="W20275" t="str">
            <v>SP INT 6</v>
          </cell>
          <cell r="X20275" t="str">
            <v>SP INT 6</v>
          </cell>
        </row>
        <row r="20276">
          <cell r="B20276">
            <v>1</v>
          </cell>
          <cell r="K20276" t="str">
            <v>SALÁRIOS, ENCARGOS E BENEFÍCIOS</v>
          </cell>
          <cell r="O20276">
            <v>-2</v>
          </cell>
          <cell r="Q20276">
            <v>46023</v>
          </cell>
          <cell r="W20276" t="str">
            <v>SP INT 6</v>
          </cell>
          <cell r="X20276" t="str">
            <v>SP INT 6</v>
          </cell>
        </row>
        <row r="20277">
          <cell r="B20277">
            <v>1</v>
          </cell>
          <cell r="K20277" t="str">
            <v>SALÁRIOS, ENCARGOS E BENEFÍCIOS</v>
          </cell>
          <cell r="O20277">
            <v>-2</v>
          </cell>
          <cell r="Q20277">
            <v>46023</v>
          </cell>
          <cell r="W20277" t="str">
            <v>SP INT 6</v>
          </cell>
          <cell r="X20277" t="str">
            <v>SP INT 6</v>
          </cell>
        </row>
        <row r="20278">
          <cell r="B20278">
            <v>1</v>
          </cell>
          <cell r="K20278" t="str">
            <v>SALÁRIOS, ENCARGOS E BENEFÍCIOS</v>
          </cell>
          <cell r="O20278">
            <v>-2</v>
          </cell>
          <cell r="Q20278">
            <v>46023</v>
          </cell>
          <cell r="W20278" t="str">
            <v>SP INT 6</v>
          </cell>
          <cell r="X20278" t="str">
            <v>SP INT 6</v>
          </cell>
        </row>
        <row r="20279">
          <cell r="B20279">
            <v>1</v>
          </cell>
          <cell r="K20279" t="str">
            <v>SALÁRIOS, ENCARGOS E BENEFÍCIOS</v>
          </cell>
          <cell r="O20279">
            <v>-2</v>
          </cell>
          <cell r="Q20279">
            <v>46023</v>
          </cell>
          <cell r="W20279" t="str">
            <v>SP INT 6</v>
          </cell>
          <cell r="X20279" t="str">
            <v>SP INT 6</v>
          </cell>
        </row>
        <row r="20280">
          <cell r="B20280">
            <v>1</v>
          </cell>
          <cell r="K20280" t="str">
            <v>SALÁRIOS, ENCARGOS E BENEFÍCIOS</v>
          </cell>
          <cell r="O20280">
            <v>-2</v>
          </cell>
          <cell r="Q20280">
            <v>46023</v>
          </cell>
          <cell r="W20280" t="str">
            <v>SP INT 6</v>
          </cell>
          <cell r="X20280" t="str">
            <v>SP INT 6</v>
          </cell>
        </row>
        <row r="20281">
          <cell r="B20281">
            <v>1</v>
          </cell>
          <cell r="K20281" t="str">
            <v>SALÁRIOS, ENCARGOS E BENEFÍCIOS</v>
          </cell>
          <cell r="O20281">
            <v>-2</v>
          </cell>
          <cell r="Q20281">
            <v>46023</v>
          </cell>
          <cell r="W20281" t="str">
            <v>SP INT 6</v>
          </cell>
          <cell r="X20281" t="str">
            <v>SP INT 6</v>
          </cell>
        </row>
        <row r="20282">
          <cell r="B20282">
            <v>1</v>
          </cell>
          <cell r="K20282" t="str">
            <v>SALÁRIOS, ENCARGOS E BENEFÍCIOS</v>
          </cell>
          <cell r="O20282">
            <v>-2</v>
          </cell>
          <cell r="Q20282">
            <v>46023</v>
          </cell>
          <cell r="W20282" t="str">
            <v>SP INT 6</v>
          </cell>
          <cell r="X20282" t="str">
            <v>SP INT 6</v>
          </cell>
        </row>
        <row r="20283">
          <cell r="B20283">
            <v>1</v>
          </cell>
          <cell r="K20283" t="str">
            <v>SALÁRIOS, ENCARGOS E BENEFÍCIOS</v>
          </cell>
          <cell r="O20283">
            <v>-2</v>
          </cell>
          <cell r="Q20283">
            <v>46023</v>
          </cell>
          <cell r="W20283" t="str">
            <v>SP INT 6</v>
          </cell>
          <cell r="X20283" t="str">
            <v>SP INT 6</v>
          </cell>
        </row>
        <row r="20284">
          <cell r="B20284">
            <v>1</v>
          </cell>
          <cell r="K20284" t="str">
            <v>SALÁRIOS, ENCARGOS E BENEFÍCIOS</v>
          </cell>
          <cell r="O20284">
            <v>-2</v>
          </cell>
          <cell r="Q20284">
            <v>46023</v>
          </cell>
          <cell r="W20284" t="str">
            <v>SP INT 6</v>
          </cell>
          <cell r="X20284" t="str">
            <v>SP INT 6</v>
          </cell>
        </row>
        <row r="20285">
          <cell r="B20285">
            <v>1</v>
          </cell>
          <cell r="K20285" t="str">
            <v>SALÁRIOS, ENCARGOS E BENEFÍCIOS</v>
          </cell>
          <cell r="O20285">
            <v>-2</v>
          </cell>
          <cell r="Q20285">
            <v>46023</v>
          </cell>
          <cell r="W20285" t="str">
            <v>SENSIA CP</v>
          </cell>
          <cell r="X20285" t="str">
            <v>SENSIA</v>
          </cell>
        </row>
        <row r="20286">
          <cell r="B20286">
            <v>1</v>
          </cell>
          <cell r="K20286" t="str">
            <v>SALÁRIOS, ENCARGOS E BENEFÍCIOS</v>
          </cell>
          <cell r="O20286">
            <v>-2</v>
          </cell>
          <cell r="Q20286">
            <v>46023</v>
          </cell>
          <cell r="W20286" t="str">
            <v>SENSIA CP</v>
          </cell>
          <cell r="X20286" t="str">
            <v>SENSIA</v>
          </cell>
        </row>
        <row r="20287">
          <cell r="B20287">
            <v>1</v>
          </cell>
          <cell r="K20287" t="str">
            <v>SALÁRIOS, ENCARGOS E BENEFÍCIOS</v>
          </cell>
          <cell r="O20287">
            <v>-2</v>
          </cell>
          <cell r="Q20287">
            <v>46023</v>
          </cell>
          <cell r="W20287" t="str">
            <v>SENSIA CP</v>
          </cell>
          <cell r="X20287" t="str">
            <v>SENSIA</v>
          </cell>
        </row>
        <row r="20288">
          <cell r="B20288">
            <v>1</v>
          </cell>
          <cell r="K20288" t="str">
            <v>SALÁRIOS, ENCARGOS E BENEFÍCIOS</v>
          </cell>
          <cell r="O20288">
            <v>-2</v>
          </cell>
          <cell r="Q20288">
            <v>46023</v>
          </cell>
          <cell r="W20288" t="str">
            <v>SENSIA CP</v>
          </cell>
          <cell r="X20288" t="str">
            <v>SENSIA</v>
          </cell>
        </row>
        <row r="20289">
          <cell r="B20289">
            <v>2</v>
          </cell>
          <cell r="K20289" t="str">
            <v>SALÁRIOS, ENCARGOS E BENEFÍCIOS</v>
          </cell>
          <cell r="O20289">
            <v>-2</v>
          </cell>
          <cell r="Q20289">
            <v>46054</v>
          </cell>
          <cell r="W20289" t="str">
            <v>SP INT 1</v>
          </cell>
          <cell r="X20289" t="str">
            <v>SP INT 1</v>
          </cell>
        </row>
        <row r="20290">
          <cell r="B20290">
            <v>2</v>
          </cell>
          <cell r="K20290" t="str">
            <v>SALÁRIOS, ENCARGOS E BENEFÍCIOS</v>
          </cell>
          <cell r="O20290">
            <v>-2</v>
          </cell>
          <cell r="Q20290">
            <v>46054</v>
          </cell>
          <cell r="W20290" t="str">
            <v>SP INT 1</v>
          </cell>
          <cell r="X20290" t="str">
            <v>SP INT 1</v>
          </cell>
        </row>
        <row r="20291">
          <cell r="B20291">
            <v>2</v>
          </cell>
          <cell r="K20291" t="str">
            <v>SALÁRIOS, ENCARGOS E BENEFÍCIOS</v>
          </cell>
          <cell r="O20291">
            <v>-2</v>
          </cell>
          <cell r="Q20291">
            <v>46054</v>
          </cell>
          <cell r="W20291" t="str">
            <v>SP INT 1</v>
          </cell>
          <cell r="X20291" t="str">
            <v>SP INT 1</v>
          </cell>
        </row>
        <row r="20292">
          <cell r="B20292">
            <v>2</v>
          </cell>
          <cell r="K20292" t="str">
            <v>SALÁRIOS, ENCARGOS E BENEFÍCIOS</v>
          </cell>
          <cell r="O20292">
            <v>-2</v>
          </cell>
          <cell r="Q20292">
            <v>46054</v>
          </cell>
          <cell r="W20292" t="str">
            <v>SP INT 1</v>
          </cell>
          <cell r="X20292" t="str">
            <v>SP INT 1</v>
          </cell>
        </row>
        <row r="20293">
          <cell r="B20293">
            <v>2</v>
          </cell>
          <cell r="K20293" t="str">
            <v>SALÁRIOS, ENCARGOS E BENEFÍCIOS</v>
          </cell>
          <cell r="O20293">
            <v>-2</v>
          </cell>
          <cell r="Q20293">
            <v>46054</v>
          </cell>
          <cell r="W20293" t="str">
            <v>SP INT 1</v>
          </cell>
          <cell r="X20293" t="str">
            <v>SP INT 1</v>
          </cell>
        </row>
        <row r="20294">
          <cell r="B20294">
            <v>2</v>
          </cell>
          <cell r="K20294" t="str">
            <v>SALÁRIOS, ENCARGOS E BENEFÍCIOS</v>
          </cell>
          <cell r="O20294">
            <v>-2</v>
          </cell>
          <cell r="Q20294">
            <v>46054</v>
          </cell>
          <cell r="W20294" t="str">
            <v>SP INT 1</v>
          </cell>
          <cell r="X20294" t="str">
            <v>SP INT 1</v>
          </cell>
        </row>
        <row r="20295">
          <cell r="B20295">
            <v>2</v>
          </cell>
          <cell r="K20295" t="str">
            <v>SALÁRIOS, ENCARGOS E BENEFÍCIOS</v>
          </cell>
          <cell r="O20295">
            <v>-2</v>
          </cell>
          <cell r="Q20295">
            <v>46054</v>
          </cell>
          <cell r="W20295" t="str">
            <v>SP INT 1</v>
          </cell>
          <cell r="X20295" t="str">
            <v>SP INT 1</v>
          </cell>
        </row>
        <row r="20296">
          <cell r="B20296">
            <v>2</v>
          </cell>
          <cell r="K20296" t="str">
            <v>SALÁRIOS, ENCARGOS E BENEFÍCIOS</v>
          </cell>
          <cell r="O20296">
            <v>-2</v>
          </cell>
          <cell r="Q20296">
            <v>46054</v>
          </cell>
          <cell r="W20296" t="str">
            <v>SP INT 1</v>
          </cell>
          <cell r="X20296" t="str">
            <v>SP INT 1</v>
          </cell>
        </row>
        <row r="20297">
          <cell r="B20297">
            <v>2</v>
          </cell>
          <cell r="K20297" t="str">
            <v>SALÁRIOS, ENCARGOS E BENEFÍCIOS</v>
          </cell>
          <cell r="O20297">
            <v>-2</v>
          </cell>
          <cell r="Q20297">
            <v>46054</v>
          </cell>
          <cell r="W20297" t="str">
            <v>SP INT 1</v>
          </cell>
          <cell r="X20297" t="str">
            <v>SP INT 1</v>
          </cell>
        </row>
        <row r="20298">
          <cell r="B20298">
            <v>2</v>
          </cell>
          <cell r="K20298" t="str">
            <v>SALÁRIOS, ENCARGOS E BENEFÍCIOS</v>
          </cell>
          <cell r="O20298">
            <v>-2</v>
          </cell>
          <cell r="Q20298">
            <v>46054</v>
          </cell>
          <cell r="W20298" t="str">
            <v>SP INT 1</v>
          </cell>
          <cell r="X20298" t="str">
            <v>SP INT 1</v>
          </cell>
        </row>
        <row r="20299">
          <cell r="B20299">
            <v>2</v>
          </cell>
          <cell r="K20299" t="str">
            <v>SALÁRIOS, ENCARGOS E BENEFÍCIOS</v>
          </cell>
          <cell r="O20299">
            <v>-2</v>
          </cell>
          <cell r="Q20299">
            <v>46054</v>
          </cell>
          <cell r="W20299" t="str">
            <v>SP INT 1</v>
          </cell>
          <cell r="X20299" t="str">
            <v>SP INT 1</v>
          </cell>
        </row>
        <row r="20300">
          <cell r="B20300">
            <v>2</v>
          </cell>
          <cell r="K20300" t="str">
            <v>SALÁRIOS, ENCARGOS E BENEFÍCIOS</v>
          </cell>
          <cell r="O20300">
            <v>-2</v>
          </cell>
          <cell r="Q20300">
            <v>46054</v>
          </cell>
          <cell r="W20300" t="str">
            <v>SP INT 1</v>
          </cell>
          <cell r="X20300" t="str">
            <v>SP INT 1</v>
          </cell>
        </row>
        <row r="20301">
          <cell r="B20301">
            <v>2</v>
          </cell>
          <cell r="K20301" t="str">
            <v>SALÁRIOS, ENCARGOS E BENEFÍCIOS</v>
          </cell>
          <cell r="O20301">
            <v>-2</v>
          </cell>
          <cell r="Q20301">
            <v>46054</v>
          </cell>
          <cell r="W20301" t="str">
            <v>SP INT 2</v>
          </cell>
          <cell r="X20301" t="str">
            <v>SP INT 2</v>
          </cell>
        </row>
        <row r="20302">
          <cell r="B20302">
            <v>2</v>
          </cell>
          <cell r="K20302" t="str">
            <v>SALÁRIOS, ENCARGOS E BENEFÍCIOS</v>
          </cell>
          <cell r="O20302">
            <v>-2</v>
          </cell>
          <cell r="Q20302">
            <v>46054</v>
          </cell>
          <cell r="W20302" t="str">
            <v>SP INT 2</v>
          </cell>
          <cell r="X20302" t="str">
            <v>SP INT 2</v>
          </cell>
        </row>
        <row r="20303">
          <cell r="B20303">
            <v>2</v>
          </cell>
          <cell r="K20303" t="str">
            <v>SALÁRIOS, ENCARGOS E BENEFÍCIOS</v>
          </cell>
          <cell r="O20303">
            <v>-2</v>
          </cell>
          <cell r="Q20303">
            <v>46054</v>
          </cell>
          <cell r="W20303" t="str">
            <v>SP INT 2</v>
          </cell>
          <cell r="X20303" t="str">
            <v>SP INT 2</v>
          </cell>
        </row>
        <row r="20304">
          <cell r="B20304">
            <v>2</v>
          </cell>
          <cell r="K20304" t="str">
            <v>SALÁRIOS, ENCARGOS E BENEFÍCIOS</v>
          </cell>
          <cell r="O20304">
            <v>-2</v>
          </cell>
          <cell r="Q20304">
            <v>46054</v>
          </cell>
          <cell r="W20304" t="str">
            <v>SP INT 2</v>
          </cell>
          <cell r="X20304" t="str">
            <v>SP INT 2</v>
          </cell>
        </row>
        <row r="20305">
          <cell r="B20305">
            <v>2</v>
          </cell>
          <cell r="K20305" t="str">
            <v>SALÁRIOS, ENCARGOS E BENEFÍCIOS</v>
          </cell>
          <cell r="O20305">
            <v>-2</v>
          </cell>
          <cell r="Q20305">
            <v>46054</v>
          </cell>
          <cell r="W20305" t="str">
            <v>SP INT 2</v>
          </cell>
          <cell r="X20305" t="str">
            <v>SP INT 2</v>
          </cell>
        </row>
        <row r="20306">
          <cell r="B20306">
            <v>2</v>
          </cell>
          <cell r="K20306" t="str">
            <v>SALÁRIOS, ENCARGOS E BENEFÍCIOS</v>
          </cell>
          <cell r="O20306">
            <v>-2</v>
          </cell>
          <cell r="Q20306">
            <v>46054</v>
          </cell>
          <cell r="W20306" t="str">
            <v>SP INT 2</v>
          </cell>
          <cell r="X20306" t="str">
            <v>SP INT 2</v>
          </cell>
        </row>
        <row r="20307">
          <cell r="B20307">
            <v>2</v>
          </cell>
          <cell r="K20307" t="str">
            <v>SALÁRIOS, ENCARGOS E BENEFÍCIOS</v>
          </cell>
          <cell r="O20307">
            <v>-2</v>
          </cell>
          <cell r="Q20307">
            <v>46054</v>
          </cell>
          <cell r="W20307" t="str">
            <v>SP INT 2</v>
          </cell>
          <cell r="X20307" t="str">
            <v>SP INT 2</v>
          </cell>
        </row>
        <row r="20308">
          <cell r="B20308">
            <v>2</v>
          </cell>
          <cell r="K20308" t="str">
            <v>SALÁRIOS, ENCARGOS E BENEFÍCIOS</v>
          </cell>
          <cell r="O20308">
            <v>-2</v>
          </cell>
          <cell r="Q20308">
            <v>46054</v>
          </cell>
          <cell r="W20308" t="str">
            <v>SP INT 2</v>
          </cell>
          <cell r="X20308" t="str">
            <v>SP INT 2</v>
          </cell>
        </row>
        <row r="20309">
          <cell r="B20309">
            <v>2</v>
          </cell>
          <cell r="K20309" t="str">
            <v>SALÁRIOS, ENCARGOS E BENEFÍCIOS</v>
          </cell>
          <cell r="O20309">
            <v>-2</v>
          </cell>
          <cell r="Q20309">
            <v>46054</v>
          </cell>
          <cell r="W20309" t="str">
            <v>SP INT 2</v>
          </cell>
          <cell r="X20309" t="str">
            <v>SP INT 2</v>
          </cell>
        </row>
        <row r="20310">
          <cell r="B20310">
            <v>2</v>
          </cell>
          <cell r="K20310" t="str">
            <v>SALÁRIOS, ENCARGOS E BENEFÍCIOS</v>
          </cell>
          <cell r="O20310">
            <v>-2</v>
          </cell>
          <cell r="Q20310">
            <v>46054</v>
          </cell>
          <cell r="W20310" t="str">
            <v>SP INT 3</v>
          </cell>
          <cell r="X20310" t="str">
            <v>SP INT 3</v>
          </cell>
        </row>
        <row r="20311">
          <cell r="B20311">
            <v>2</v>
          </cell>
          <cell r="K20311" t="str">
            <v>SALÁRIOS, ENCARGOS E BENEFÍCIOS</v>
          </cell>
          <cell r="O20311">
            <v>-2</v>
          </cell>
          <cell r="Q20311">
            <v>46054</v>
          </cell>
          <cell r="W20311" t="str">
            <v>SP INT 3</v>
          </cell>
          <cell r="X20311" t="str">
            <v>SP INT 3</v>
          </cell>
        </row>
        <row r="20312">
          <cell r="B20312">
            <v>2</v>
          </cell>
          <cell r="K20312" t="str">
            <v>SALÁRIOS, ENCARGOS E BENEFÍCIOS</v>
          </cell>
          <cell r="O20312">
            <v>-2</v>
          </cell>
          <cell r="Q20312">
            <v>46054</v>
          </cell>
          <cell r="W20312" t="str">
            <v>SP INT 3</v>
          </cell>
          <cell r="X20312" t="str">
            <v>SP INT 3</v>
          </cell>
        </row>
        <row r="20313">
          <cell r="B20313">
            <v>2</v>
          </cell>
          <cell r="K20313" t="str">
            <v>SALÁRIOS, ENCARGOS E BENEFÍCIOS</v>
          </cell>
          <cell r="O20313">
            <v>-2</v>
          </cell>
          <cell r="Q20313">
            <v>46054</v>
          </cell>
          <cell r="W20313" t="str">
            <v>SP INT 3</v>
          </cell>
          <cell r="X20313" t="str">
            <v>SP INT 3</v>
          </cell>
        </row>
        <row r="20314">
          <cell r="B20314">
            <v>2</v>
          </cell>
          <cell r="K20314" t="str">
            <v>SALÁRIOS, ENCARGOS E BENEFÍCIOS</v>
          </cell>
          <cell r="O20314">
            <v>-2</v>
          </cell>
          <cell r="Q20314">
            <v>46054</v>
          </cell>
          <cell r="W20314" t="str">
            <v>SP INT 3</v>
          </cell>
          <cell r="X20314" t="str">
            <v>SP INT 3</v>
          </cell>
        </row>
        <row r="20315">
          <cell r="B20315">
            <v>2</v>
          </cell>
          <cell r="K20315" t="str">
            <v>SALÁRIOS, ENCARGOS E BENEFÍCIOS</v>
          </cell>
          <cell r="O20315">
            <v>-2</v>
          </cell>
          <cell r="Q20315">
            <v>46054</v>
          </cell>
          <cell r="W20315" t="str">
            <v>SP INT 3</v>
          </cell>
          <cell r="X20315" t="str">
            <v>SP INT 3</v>
          </cell>
        </row>
        <row r="20316">
          <cell r="B20316">
            <v>2</v>
          </cell>
          <cell r="K20316" t="str">
            <v>SALÁRIOS, ENCARGOS E BENEFÍCIOS</v>
          </cell>
          <cell r="O20316">
            <v>-2</v>
          </cell>
          <cell r="Q20316">
            <v>46054</v>
          </cell>
          <cell r="W20316" t="str">
            <v>SP INT 3</v>
          </cell>
          <cell r="X20316" t="str">
            <v>SP INT 3</v>
          </cell>
        </row>
        <row r="20317">
          <cell r="B20317">
            <v>2</v>
          </cell>
          <cell r="K20317" t="str">
            <v>SALÁRIOS, ENCARGOS E BENEFÍCIOS</v>
          </cell>
          <cell r="O20317">
            <v>-2</v>
          </cell>
          <cell r="Q20317">
            <v>46054</v>
          </cell>
          <cell r="W20317" t="str">
            <v>SP INT 3</v>
          </cell>
          <cell r="X20317" t="str">
            <v>SP INT 3</v>
          </cell>
        </row>
        <row r="20318">
          <cell r="B20318">
            <v>2</v>
          </cell>
          <cell r="K20318" t="str">
            <v>SALÁRIOS, ENCARGOS E BENEFÍCIOS</v>
          </cell>
          <cell r="O20318">
            <v>-2</v>
          </cell>
          <cell r="Q20318">
            <v>46054</v>
          </cell>
          <cell r="W20318" t="str">
            <v>SP INT 3</v>
          </cell>
          <cell r="X20318" t="str">
            <v>SP INT 3</v>
          </cell>
        </row>
        <row r="20319">
          <cell r="B20319">
            <v>2</v>
          </cell>
          <cell r="K20319" t="str">
            <v>SALÁRIOS, ENCARGOS E BENEFÍCIOS</v>
          </cell>
          <cell r="O20319">
            <v>-2</v>
          </cell>
          <cell r="Q20319">
            <v>46054</v>
          </cell>
          <cell r="W20319" t="str">
            <v>SP INT 3</v>
          </cell>
          <cell r="X20319" t="str">
            <v>SP INT 3</v>
          </cell>
        </row>
        <row r="20320">
          <cell r="B20320">
            <v>2</v>
          </cell>
          <cell r="K20320" t="str">
            <v>SALÁRIOS, ENCARGOS E BENEFÍCIOS</v>
          </cell>
          <cell r="O20320">
            <v>-2</v>
          </cell>
          <cell r="Q20320">
            <v>46054</v>
          </cell>
          <cell r="W20320" t="str">
            <v>SP INT 3</v>
          </cell>
          <cell r="X20320" t="str">
            <v>SP INT 3</v>
          </cell>
        </row>
        <row r="20321">
          <cell r="B20321">
            <v>2</v>
          </cell>
          <cell r="K20321" t="str">
            <v>SALÁRIOS, ENCARGOS E BENEFÍCIOS</v>
          </cell>
          <cell r="O20321">
            <v>-2</v>
          </cell>
          <cell r="Q20321">
            <v>46054</v>
          </cell>
          <cell r="W20321" t="str">
            <v>SP INT 3</v>
          </cell>
          <cell r="X20321" t="str">
            <v>SP INT 3</v>
          </cell>
        </row>
        <row r="20322">
          <cell r="B20322">
            <v>2</v>
          </cell>
          <cell r="K20322" t="str">
            <v>SALÁRIOS, ENCARGOS E BENEFÍCIOS</v>
          </cell>
          <cell r="O20322">
            <v>-2</v>
          </cell>
          <cell r="Q20322">
            <v>46054</v>
          </cell>
          <cell r="W20322" t="str">
            <v>SP INT 3</v>
          </cell>
          <cell r="X20322" t="str">
            <v>SP INT 3</v>
          </cell>
        </row>
        <row r="20323">
          <cell r="B20323">
            <v>2</v>
          </cell>
          <cell r="K20323" t="str">
            <v>SALÁRIOS, ENCARGOS E BENEFÍCIOS</v>
          </cell>
          <cell r="O20323">
            <v>-2</v>
          </cell>
          <cell r="Q20323">
            <v>46054</v>
          </cell>
          <cell r="W20323" t="str">
            <v>SP INT 3</v>
          </cell>
          <cell r="X20323" t="str">
            <v>SP INT 3</v>
          </cell>
        </row>
        <row r="20324">
          <cell r="B20324">
            <v>2</v>
          </cell>
          <cell r="K20324" t="str">
            <v>SALÁRIOS, ENCARGOS E BENEFÍCIOS</v>
          </cell>
          <cell r="O20324">
            <v>-2</v>
          </cell>
          <cell r="Q20324">
            <v>46054</v>
          </cell>
          <cell r="W20324" t="str">
            <v>SP INT 3</v>
          </cell>
          <cell r="X20324" t="str">
            <v>SP INT 3</v>
          </cell>
        </row>
        <row r="20325">
          <cell r="B20325">
            <v>2</v>
          </cell>
          <cell r="K20325" t="str">
            <v>SALÁRIOS, ENCARGOS E BENEFÍCIOS</v>
          </cell>
          <cell r="O20325">
            <v>-2</v>
          </cell>
          <cell r="Q20325">
            <v>46054</v>
          </cell>
          <cell r="W20325" t="str">
            <v>SP INT 3</v>
          </cell>
          <cell r="X20325" t="str">
            <v>SP INT 3</v>
          </cell>
        </row>
        <row r="20326">
          <cell r="B20326">
            <v>2</v>
          </cell>
          <cell r="K20326" t="str">
            <v>SALÁRIOS, ENCARGOS E BENEFÍCIOS</v>
          </cell>
          <cell r="O20326">
            <v>-2</v>
          </cell>
          <cell r="Q20326">
            <v>46054</v>
          </cell>
          <cell r="W20326" t="str">
            <v>SP INT 3</v>
          </cell>
          <cell r="X20326" t="str">
            <v>SP INT 3</v>
          </cell>
        </row>
        <row r="20327">
          <cell r="B20327">
            <v>2</v>
          </cell>
          <cell r="K20327" t="str">
            <v>SALÁRIOS, ENCARGOS E BENEFÍCIOS</v>
          </cell>
          <cell r="O20327">
            <v>-2</v>
          </cell>
          <cell r="Q20327">
            <v>46054</v>
          </cell>
          <cell r="W20327" t="str">
            <v>SP INT 3</v>
          </cell>
          <cell r="X20327" t="str">
            <v>SP INT 3</v>
          </cell>
        </row>
        <row r="20328">
          <cell r="B20328">
            <v>2</v>
          </cell>
          <cell r="K20328" t="str">
            <v>SALÁRIOS, ENCARGOS E BENEFÍCIOS</v>
          </cell>
          <cell r="O20328">
            <v>-2</v>
          </cell>
          <cell r="Q20328">
            <v>46054</v>
          </cell>
          <cell r="W20328" t="str">
            <v>SP INT 4</v>
          </cell>
          <cell r="X20328" t="str">
            <v>SP INT 4</v>
          </cell>
        </row>
        <row r="20329">
          <cell r="B20329">
            <v>2</v>
          </cell>
          <cell r="K20329" t="str">
            <v>SALÁRIOS, ENCARGOS E BENEFÍCIOS</v>
          </cell>
          <cell r="O20329">
            <v>-2</v>
          </cell>
          <cell r="Q20329">
            <v>46054</v>
          </cell>
          <cell r="W20329" t="str">
            <v>SP INT 4</v>
          </cell>
          <cell r="X20329" t="str">
            <v>SP INT 4</v>
          </cell>
        </row>
        <row r="20330">
          <cell r="B20330">
            <v>2</v>
          </cell>
          <cell r="K20330" t="str">
            <v>SALÁRIOS, ENCARGOS E BENEFÍCIOS</v>
          </cell>
          <cell r="O20330">
            <v>-2</v>
          </cell>
          <cell r="Q20330">
            <v>46054</v>
          </cell>
          <cell r="W20330" t="str">
            <v>SP INT 4</v>
          </cell>
          <cell r="X20330" t="str">
            <v>SP INT 4</v>
          </cell>
        </row>
        <row r="20331">
          <cell r="B20331">
            <v>2</v>
          </cell>
          <cell r="K20331" t="str">
            <v>SALÁRIOS, ENCARGOS E BENEFÍCIOS</v>
          </cell>
          <cell r="O20331">
            <v>-2</v>
          </cell>
          <cell r="Q20331">
            <v>46054</v>
          </cell>
          <cell r="W20331" t="str">
            <v>SP INT 4</v>
          </cell>
          <cell r="X20331" t="str">
            <v>SP INT 4</v>
          </cell>
        </row>
        <row r="20332">
          <cell r="B20332">
            <v>2</v>
          </cell>
          <cell r="K20332" t="str">
            <v>SALÁRIOS, ENCARGOS E BENEFÍCIOS</v>
          </cell>
          <cell r="O20332">
            <v>-2</v>
          </cell>
          <cell r="Q20332">
            <v>46054</v>
          </cell>
          <cell r="W20332" t="str">
            <v>SP INT 4</v>
          </cell>
          <cell r="X20332" t="str">
            <v>SP INT 4</v>
          </cell>
        </row>
        <row r="20333">
          <cell r="B20333">
            <v>2</v>
          </cell>
          <cell r="K20333" t="str">
            <v>SALÁRIOS, ENCARGOS E BENEFÍCIOS</v>
          </cell>
          <cell r="O20333">
            <v>-2</v>
          </cell>
          <cell r="Q20333">
            <v>46054</v>
          </cell>
          <cell r="W20333" t="str">
            <v>SP INT 4</v>
          </cell>
          <cell r="X20333" t="str">
            <v>SP INT 4</v>
          </cell>
        </row>
        <row r="20334">
          <cell r="B20334">
            <v>2</v>
          </cell>
          <cell r="K20334" t="str">
            <v>SALÁRIOS, ENCARGOS E BENEFÍCIOS</v>
          </cell>
          <cell r="O20334">
            <v>-2</v>
          </cell>
          <cell r="Q20334">
            <v>46054</v>
          </cell>
          <cell r="W20334" t="str">
            <v>SP INT 5</v>
          </cell>
          <cell r="X20334" t="str">
            <v>SP INT 5</v>
          </cell>
        </row>
        <row r="20335">
          <cell r="B20335">
            <v>2</v>
          </cell>
          <cell r="K20335" t="str">
            <v>SALÁRIOS, ENCARGOS E BENEFÍCIOS</v>
          </cell>
          <cell r="O20335">
            <v>-2</v>
          </cell>
          <cell r="Q20335">
            <v>46054</v>
          </cell>
          <cell r="W20335" t="str">
            <v>SP INT 5</v>
          </cell>
          <cell r="X20335" t="str">
            <v>SP INT 5</v>
          </cell>
        </row>
        <row r="20336">
          <cell r="B20336">
            <v>2</v>
          </cell>
          <cell r="K20336" t="str">
            <v>SALÁRIOS, ENCARGOS E BENEFÍCIOS</v>
          </cell>
          <cell r="O20336">
            <v>-2</v>
          </cell>
          <cell r="Q20336">
            <v>46054</v>
          </cell>
          <cell r="W20336" t="str">
            <v>SP INT 5</v>
          </cell>
          <cell r="X20336" t="str">
            <v>SP INT 5</v>
          </cell>
        </row>
        <row r="20337">
          <cell r="B20337">
            <v>2</v>
          </cell>
          <cell r="K20337" t="str">
            <v>SALÁRIOS, ENCARGOS E BENEFÍCIOS</v>
          </cell>
          <cell r="O20337">
            <v>-2</v>
          </cell>
          <cell r="Q20337">
            <v>46054</v>
          </cell>
          <cell r="W20337" t="str">
            <v>SP INT 5</v>
          </cell>
          <cell r="X20337" t="str">
            <v>SP INT 5</v>
          </cell>
        </row>
        <row r="20338">
          <cell r="B20338">
            <v>2</v>
          </cell>
          <cell r="K20338" t="str">
            <v>SALÁRIOS, ENCARGOS E BENEFÍCIOS</v>
          </cell>
          <cell r="O20338">
            <v>-2</v>
          </cell>
          <cell r="Q20338">
            <v>46054</v>
          </cell>
          <cell r="W20338" t="str">
            <v>SP INT 5</v>
          </cell>
          <cell r="X20338" t="str">
            <v>SP INT 5</v>
          </cell>
        </row>
        <row r="20339">
          <cell r="B20339">
            <v>2</v>
          </cell>
          <cell r="K20339" t="str">
            <v>SALÁRIOS, ENCARGOS E BENEFÍCIOS</v>
          </cell>
          <cell r="O20339">
            <v>-2</v>
          </cell>
          <cell r="Q20339">
            <v>46054</v>
          </cell>
          <cell r="W20339" t="str">
            <v>SP INT 5</v>
          </cell>
          <cell r="X20339" t="str">
            <v>SP INT 5</v>
          </cell>
        </row>
        <row r="20340">
          <cell r="B20340">
            <v>2</v>
          </cell>
          <cell r="K20340" t="str">
            <v>SALÁRIOS, ENCARGOS E BENEFÍCIOS</v>
          </cell>
          <cell r="O20340">
            <v>-2</v>
          </cell>
          <cell r="Q20340">
            <v>46054</v>
          </cell>
          <cell r="W20340" t="str">
            <v>SP INT 5</v>
          </cell>
          <cell r="X20340" t="str">
            <v>SP INT 5</v>
          </cell>
        </row>
        <row r="20341">
          <cell r="B20341">
            <v>2</v>
          </cell>
          <cell r="K20341" t="str">
            <v>SALÁRIOS, ENCARGOS E BENEFÍCIOS</v>
          </cell>
          <cell r="O20341">
            <v>-2</v>
          </cell>
          <cell r="Q20341">
            <v>46054</v>
          </cell>
          <cell r="W20341" t="str">
            <v>SP INT 6</v>
          </cell>
          <cell r="X20341" t="str">
            <v>SP INT 6</v>
          </cell>
        </row>
        <row r="20342">
          <cell r="B20342">
            <v>2</v>
          </cell>
          <cell r="K20342" t="str">
            <v>SALÁRIOS, ENCARGOS E BENEFÍCIOS</v>
          </cell>
          <cell r="O20342">
            <v>-2</v>
          </cell>
          <cell r="Q20342">
            <v>46054</v>
          </cell>
          <cell r="W20342" t="str">
            <v>SP INT 6</v>
          </cell>
          <cell r="X20342" t="str">
            <v>SP INT 6</v>
          </cell>
        </row>
        <row r="20343">
          <cell r="B20343">
            <v>2</v>
          </cell>
          <cell r="K20343" t="str">
            <v>SALÁRIOS, ENCARGOS E BENEFÍCIOS</v>
          </cell>
          <cell r="O20343">
            <v>-2</v>
          </cell>
          <cell r="Q20343">
            <v>46054</v>
          </cell>
          <cell r="W20343" t="str">
            <v>SP INT 6</v>
          </cell>
          <cell r="X20343" t="str">
            <v>SP INT 6</v>
          </cell>
        </row>
        <row r="20344">
          <cell r="B20344">
            <v>2</v>
          </cell>
          <cell r="K20344" t="str">
            <v>SALÁRIOS, ENCARGOS E BENEFÍCIOS</v>
          </cell>
          <cell r="O20344">
            <v>-2</v>
          </cell>
          <cell r="Q20344">
            <v>46054</v>
          </cell>
          <cell r="W20344" t="str">
            <v>SP INT 6</v>
          </cell>
          <cell r="X20344" t="str">
            <v>SP INT 6</v>
          </cell>
        </row>
        <row r="20345">
          <cell r="B20345">
            <v>2</v>
          </cell>
          <cell r="K20345" t="str">
            <v>SALÁRIOS, ENCARGOS E BENEFÍCIOS</v>
          </cell>
          <cell r="O20345">
            <v>-2</v>
          </cell>
          <cell r="Q20345">
            <v>46054</v>
          </cell>
          <cell r="W20345" t="str">
            <v>SP INT 6</v>
          </cell>
          <cell r="X20345" t="str">
            <v>SP INT 6</v>
          </cell>
        </row>
        <row r="20346">
          <cell r="B20346">
            <v>2</v>
          </cell>
          <cell r="K20346" t="str">
            <v>SALÁRIOS, ENCARGOS E BENEFÍCIOS</v>
          </cell>
          <cell r="O20346">
            <v>-2</v>
          </cell>
          <cell r="Q20346">
            <v>46054</v>
          </cell>
          <cell r="W20346" t="str">
            <v>SP INT 6</v>
          </cell>
          <cell r="X20346" t="str">
            <v>SP INT 6</v>
          </cell>
        </row>
        <row r="20347">
          <cell r="B20347">
            <v>2</v>
          </cell>
          <cell r="K20347" t="str">
            <v>SALÁRIOS, ENCARGOS E BENEFÍCIOS</v>
          </cell>
          <cell r="O20347">
            <v>-2</v>
          </cell>
          <cell r="Q20347">
            <v>46054</v>
          </cell>
          <cell r="W20347" t="str">
            <v>SP INT 6</v>
          </cell>
          <cell r="X20347" t="str">
            <v>SP INT 6</v>
          </cell>
        </row>
        <row r="20348">
          <cell r="B20348">
            <v>2</v>
          </cell>
          <cell r="K20348" t="str">
            <v>SALÁRIOS, ENCARGOS E BENEFÍCIOS</v>
          </cell>
          <cell r="O20348">
            <v>-2</v>
          </cell>
          <cell r="Q20348">
            <v>46054</v>
          </cell>
          <cell r="W20348" t="str">
            <v>SP INT 6</v>
          </cell>
          <cell r="X20348" t="str">
            <v>SP INT 6</v>
          </cell>
        </row>
        <row r="20349">
          <cell r="B20349">
            <v>2</v>
          </cell>
          <cell r="K20349" t="str">
            <v>SALÁRIOS, ENCARGOS E BENEFÍCIOS</v>
          </cell>
          <cell r="O20349">
            <v>-2</v>
          </cell>
          <cell r="Q20349">
            <v>46054</v>
          </cell>
          <cell r="W20349" t="str">
            <v>SP INT 6</v>
          </cell>
          <cell r="X20349" t="str">
            <v>SP INT 6</v>
          </cell>
        </row>
        <row r="20350">
          <cell r="B20350">
            <v>2</v>
          </cell>
          <cell r="K20350" t="str">
            <v>SALÁRIOS, ENCARGOS E BENEFÍCIOS</v>
          </cell>
          <cell r="O20350">
            <v>-2</v>
          </cell>
          <cell r="Q20350">
            <v>46054</v>
          </cell>
          <cell r="W20350" t="str">
            <v>SP INT 6</v>
          </cell>
          <cell r="X20350" t="str">
            <v>SP INT 6</v>
          </cell>
        </row>
        <row r="20351">
          <cell r="B20351">
            <v>2</v>
          </cell>
          <cell r="K20351" t="str">
            <v>SALÁRIOS, ENCARGOS E BENEFÍCIOS</v>
          </cell>
          <cell r="O20351">
            <v>-2</v>
          </cell>
          <cell r="Q20351">
            <v>46054</v>
          </cell>
          <cell r="W20351" t="str">
            <v>SP INT 6</v>
          </cell>
          <cell r="X20351" t="str">
            <v>SP INT 6</v>
          </cell>
        </row>
        <row r="20352">
          <cell r="B20352">
            <v>2</v>
          </cell>
          <cell r="K20352" t="str">
            <v>SALÁRIOS, ENCARGOS E BENEFÍCIOS</v>
          </cell>
          <cell r="O20352">
            <v>-2</v>
          </cell>
          <cell r="Q20352">
            <v>46054</v>
          </cell>
          <cell r="W20352" t="str">
            <v>SP INT 6</v>
          </cell>
          <cell r="X20352" t="str">
            <v>SP INT 6</v>
          </cell>
        </row>
        <row r="20353">
          <cell r="B20353">
            <v>2</v>
          </cell>
          <cell r="K20353" t="str">
            <v>SALÁRIOS, ENCARGOS E BENEFÍCIOS</v>
          </cell>
          <cell r="O20353">
            <v>-2</v>
          </cell>
          <cell r="Q20353">
            <v>46054</v>
          </cell>
          <cell r="W20353" t="str">
            <v>SP INT 6</v>
          </cell>
          <cell r="X20353" t="str">
            <v>SP INT 6</v>
          </cell>
        </row>
        <row r="20354">
          <cell r="B20354">
            <v>2</v>
          </cell>
          <cell r="K20354" t="str">
            <v>SALÁRIOS, ENCARGOS E BENEFÍCIOS</v>
          </cell>
          <cell r="O20354">
            <v>-2</v>
          </cell>
          <cell r="Q20354">
            <v>46054</v>
          </cell>
          <cell r="W20354" t="str">
            <v>SP INT 6</v>
          </cell>
          <cell r="X20354" t="str">
            <v>SP INT 6</v>
          </cell>
        </row>
        <row r="20355">
          <cell r="B20355">
            <v>2</v>
          </cell>
          <cell r="K20355" t="str">
            <v>SALÁRIOS, ENCARGOS E BENEFÍCIOS</v>
          </cell>
          <cell r="O20355">
            <v>-2</v>
          </cell>
          <cell r="Q20355">
            <v>46054</v>
          </cell>
          <cell r="W20355" t="str">
            <v>SP INT 6</v>
          </cell>
          <cell r="X20355" t="str">
            <v>SP INT 6</v>
          </cell>
        </row>
        <row r="20356">
          <cell r="B20356">
            <v>2</v>
          </cell>
          <cell r="K20356" t="str">
            <v>SALÁRIOS, ENCARGOS E BENEFÍCIOS</v>
          </cell>
          <cell r="O20356">
            <v>-2</v>
          </cell>
          <cell r="Q20356">
            <v>46054</v>
          </cell>
          <cell r="W20356" t="str">
            <v>SP INT 6</v>
          </cell>
          <cell r="X20356" t="str">
            <v>SP INT 6</v>
          </cell>
        </row>
        <row r="20357">
          <cell r="B20357">
            <v>2</v>
          </cell>
          <cell r="K20357" t="str">
            <v>SALÁRIOS, ENCARGOS E BENEFÍCIOS</v>
          </cell>
          <cell r="O20357">
            <v>-2</v>
          </cell>
          <cell r="Q20357">
            <v>46054</v>
          </cell>
          <cell r="W20357" t="str">
            <v>SENSIA CP</v>
          </cell>
          <cell r="X20357" t="str">
            <v>SENSIA</v>
          </cell>
        </row>
        <row r="20358">
          <cell r="B20358">
            <v>2</v>
          </cell>
          <cell r="K20358" t="str">
            <v>SALÁRIOS, ENCARGOS E BENEFÍCIOS</v>
          </cell>
          <cell r="O20358">
            <v>-2</v>
          </cell>
          <cell r="Q20358">
            <v>46054</v>
          </cell>
          <cell r="W20358" t="str">
            <v>SENSIA CP</v>
          </cell>
          <cell r="X20358" t="str">
            <v>SENSIA</v>
          </cell>
        </row>
        <row r="20359">
          <cell r="B20359">
            <v>2</v>
          </cell>
          <cell r="K20359" t="str">
            <v>SALÁRIOS, ENCARGOS E BENEFÍCIOS</v>
          </cell>
          <cell r="O20359">
            <v>-2</v>
          </cell>
          <cell r="Q20359">
            <v>46054</v>
          </cell>
          <cell r="W20359" t="str">
            <v>SENSIA CP</v>
          </cell>
          <cell r="X20359" t="str">
            <v>SENSIA</v>
          </cell>
        </row>
        <row r="20360">
          <cell r="B20360">
            <v>3</v>
          </cell>
          <cell r="K20360" t="str">
            <v>SALÁRIOS, ENCARGOS E BENEFÍCIOS</v>
          </cell>
          <cell r="O20360">
            <v>-2</v>
          </cell>
          <cell r="Q20360">
            <v>46082</v>
          </cell>
          <cell r="W20360" t="str">
            <v>SP INT 1</v>
          </cell>
          <cell r="X20360" t="str">
            <v>SP INT 1</v>
          </cell>
        </row>
        <row r="20361">
          <cell r="B20361">
            <v>3</v>
          </cell>
          <cell r="K20361" t="str">
            <v>SALÁRIOS, ENCARGOS E BENEFÍCIOS</v>
          </cell>
          <cell r="O20361">
            <v>-2</v>
          </cell>
          <cell r="Q20361">
            <v>46082</v>
          </cell>
          <cell r="W20361" t="str">
            <v>SP INT 1</v>
          </cell>
          <cell r="X20361" t="str">
            <v>SP INT 1</v>
          </cell>
        </row>
        <row r="20362">
          <cell r="B20362">
            <v>3</v>
          </cell>
          <cell r="K20362" t="str">
            <v>SALÁRIOS, ENCARGOS E BENEFÍCIOS</v>
          </cell>
          <cell r="O20362">
            <v>-2</v>
          </cell>
          <cell r="Q20362">
            <v>46082</v>
          </cell>
          <cell r="W20362" t="str">
            <v>SP INT 1</v>
          </cell>
          <cell r="X20362" t="str">
            <v>SP INT 1</v>
          </cell>
        </row>
        <row r="20363">
          <cell r="B20363">
            <v>3</v>
          </cell>
          <cell r="K20363" t="str">
            <v>SALÁRIOS, ENCARGOS E BENEFÍCIOS</v>
          </cell>
          <cell r="O20363">
            <v>-2</v>
          </cell>
          <cell r="Q20363">
            <v>46082</v>
          </cell>
          <cell r="W20363" t="str">
            <v>SP INT 1</v>
          </cell>
          <cell r="X20363" t="str">
            <v>SP INT 1</v>
          </cell>
        </row>
        <row r="20364">
          <cell r="B20364">
            <v>3</v>
          </cell>
          <cell r="K20364" t="str">
            <v>SALÁRIOS, ENCARGOS E BENEFÍCIOS</v>
          </cell>
          <cell r="O20364">
            <v>-2</v>
          </cell>
          <cell r="Q20364">
            <v>46082</v>
          </cell>
          <cell r="W20364" t="str">
            <v>SP INT 1</v>
          </cell>
          <cell r="X20364" t="str">
            <v>SP INT 1</v>
          </cell>
        </row>
        <row r="20365">
          <cell r="B20365">
            <v>3</v>
          </cell>
          <cell r="K20365" t="str">
            <v>SALÁRIOS, ENCARGOS E BENEFÍCIOS</v>
          </cell>
          <cell r="O20365">
            <v>-2</v>
          </cell>
          <cell r="Q20365">
            <v>46082</v>
          </cell>
          <cell r="W20365" t="str">
            <v>SP INT 1</v>
          </cell>
          <cell r="X20365" t="str">
            <v>SP INT 1</v>
          </cell>
        </row>
        <row r="20366">
          <cell r="B20366">
            <v>3</v>
          </cell>
          <cell r="K20366" t="str">
            <v>SALÁRIOS, ENCARGOS E BENEFÍCIOS</v>
          </cell>
          <cell r="O20366">
            <v>-2</v>
          </cell>
          <cell r="Q20366">
            <v>46082</v>
          </cell>
          <cell r="W20366" t="str">
            <v>SP INT 1</v>
          </cell>
          <cell r="X20366" t="str">
            <v>SP INT 1</v>
          </cell>
        </row>
        <row r="20367">
          <cell r="B20367">
            <v>3</v>
          </cell>
          <cell r="K20367" t="str">
            <v>SALÁRIOS, ENCARGOS E BENEFÍCIOS</v>
          </cell>
          <cell r="O20367">
            <v>-2</v>
          </cell>
          <cell r="Q20367">
            <v>46082</v>
          </cell>
          <cell r="W20367" t="str">
            <v>SP INT 1</v>
          </cell>
          <cell r="X20367" t="str">
            <v>SP INT 1</v>
          </cell>
        </row>
        <row r="20368">
          <cell r="B20368">
            <v>3</v>
          </cell>
          <cell r="K20368" t="str">
            <v>SALÁRIOS, ENCARGOS E BENEFÍCIOS</v>
          </cell>
          <cell r="O20368">
            <v>-2</v>
          </cell>
          <cell r="Q20368">
            <v>46082</v>
          </cell>
          <cell r="W20368" t="str">
            <v>SP INT 1</v>
          </cell>
          <cell r="X20368" t="str">
            <v>SP INT 1</v>
          </cell>
        </row>
        <row r="20369">
          <cell r="B20369">
            <v>3</v>
          </cell>
          <cell r="K20369" t="str">
            <v>SALÁRIOS, ENCARGOS E BENEFÍCIOS</v>
          </cell>
          <cell r="O20369">
            <v>-2</v>
          </cell>
          <cell r="Q20369">
            <v>46082</v>
          </cell>
          <cell r="W20369" t="str">
            <v>SP INT 1</v>
          </cell>
          <cell r="X20369" t="str">
            <v>SP INT 1</v>
          </cell>
        </row>
        <row r="20370">
          <cell r="B20370">
            <v>3</v>
          </cell>
          <cell r="K20370" t="str">
            <v>SALÁRIOS, ENCARGOS E BENEFÍCIOS</v>
          </cell>
          <cell r="O20370">
            <v>-2</v>
          </cell>
          <cell r="Q20370">
            <v>46082</v>
          </cell>
          <cell r="W20370" t="str">
            <v>SP INT 1</v>
          </cell>
          <cell r="X20370" t="str">
            <v>SP INT 1</v>
          </cell>
        </row>
        <row r="20371">
          <cell r="B20371">
            <v>3</v>
          </cell>
          <cell r="K20371" t="str">
            <v>SALÁRIOS, ENCARGOS E BENEFÍCIOS</v>
          </cell>
          <cell r="O20371">
            <v>-2</v>
          </cell>
          <cell r="Q20371">
            <v>46082</v>
          </cell>
          <cell r="W20371" t="str">
            <v>SP INT 1</v>
          </cell>
          <cell r="X20371" t="str">
            <v>SP INT 1</v>
          </cell>
        </row>
        <row r="20372">
          <cell r="B20372">
            <v>3</v>
          </cell>
          <cell r="K20372" t="str">
            <v>SALÁRIOS, ENCARGOS E BENEFÍCIOS</v>
          </cell>
          <cell r="O20372">
            <v>-2</v>
          </cell>
          <cell r="Q20372">
            <v>46082</v>
          </cell>
          <cell r="W20372" t="str">
            <v>SP INT 1</v>
          </cell>
          <cell r="X20372" t="str">
            <v>SP INT 1</v>
          </cell>
        </row>
        <row r="20373">
          <cell r="B20373">
            <v>3</v>
          </cell>
          <cell r="K20373" t="str">
            <v>SALÁRIOS, ENCARGOS E BENEFÍCIOS</v>
          </cell>
          <cell r="O20373">
            <v>-2</v>
          </cell>
          <cell r="Q20373">
            <v>46082</v>
          </cell>
          <cell r="W20373" t="str">
            <v>SP INT 1</v>
          </cell>
          <cell r="X20373" t="str">
            <v>SP INT 1</v>
          </cell>
        </row>
        <row r="20374">
          <cell r="B20374">
            <v>3</v>
          </cell>
          <cell r="K20374" t="str">
            <v>SERVIÇOS</v>
          </cell>
          <cell r="O20374">
            <v>-2</v>
          </cell>
          <cell r="Q20374">
            <v>46082</v>
          </cell>
          <cell r="W20374" t="str">
            <v>SP INT 1</v>
          </cell>
          <cell r="X20374" t="str">
            <v>SP INT 1</v>
          </cell>
        </row>
        <row r="20375">
          <cell r="B20375">
            <v>3</v>
          </cell>
          <cell r="K20375" t="str">
            <v>SALÁRIOS, ENCARGOS E BENEFÍCIOS</v>
          </cell>
          <cell r="O20375">
            <v>-2</v>
          </cell>
          <cell r="Q20375">
            <v>46082</v>
          </cell>
          <cell r="W20375" t="str">
            <v>SP INT 1</v>
          </cell>
          <cell r="X20375" t="str">
            <v>SP INT 1</v>
          </cell>
        </row>
        <row r="20376">
          <cell r="B20376">
            <v>3</v>
          </cell>
          <cell r="K20376" t="str">
            <v>SALÁRIOS, ENCARGOS E BENEFÍCIOS</v>
          </cell>
          <cell r="O20376">
            <v>-2</v>
          </cell>
          <cell r="Q20376">
            <v>46082</v>
          </cell>
          <cell r="W20376" t="str">
            <v>SP INT 1</v>
          </cell>
          <cell r="X20376" t="str">
            <v>SP INT 1</v>
          </cell>
        </row>
        <row r="20377">
          <cell r="B20377">
            <v>3</v>
          </cell>
          <cell r="K20377" t="str">
            <v>SALÁRIOS, ENCARGOS E BENEFÍCIOS</v>
          </cell>
          <cell r="O20377">
            <v>-2</v>
          </cell>
          <cell r="Q20377">
            <v>46082</v>
          </cell>
          <cell r="W20377" t="str">
            <v>SP INT 1</v>
          </cell>
          <cell r="X20377" t="str">
            <v>SP INT 1</v>
          </cell>
        </row>
        <row r="20378">
          <cell r="B20378">
            <v>3</v>
          </cell>
          <cell r="K20378" t="str">
            <v>SALÁRIOS, ENCARGOS E BENEFÍCIOS</v>
          </cell>
          <cell r="O20378">
            <v>-2</v>
          </cell>
          <cell r="Q20378">
            <v>46082</v>
          </cell>
          <cell r="W20378" t="str">
            <v>SP INT 1</v>
          </cell>
          <cell r="X20378" t="str">
            <v>SP INT 1</v>
          </cell>
        </row>
        <row r="20379">
          <cell r="B20379">
            <v>3</v>
          </cell>
          <cell r="K20379" t="str">
            <v>DESPESAS GERAIS</v>
          </cell>
          <cell r="O20379">
            <v>-2</v>
          </cell>
          <cell r="Q20379">
            <v>46082</v>
          </cell>
          <cell r="W20379" t="str">
            <v>SP INT 1</v>
          </cell>
          <cell r="X20379" t="str">
            <v>SP INT 1</v>
          </cell>
        </row>
        <row r="20380">
          <cell r="B20380">
            <v>3</v>
          </cell>
          <cell r="K20380" t="str">
            <v>SALÁRIOS, ENCARGOS E BENEFÍCIOS</v>
          </cell>
          <cell r="O20380">
            <v>-2</v>
          </cell>
          <cell r="Q20380">
            <v>46082</v>
          </cell>
          <cell r="W20380" t="str">
            <v>SP INT 2</v>
          </cell>
          <cell r="X20380" t="str">
            <v>SP INT 2</v>
          </cell>
        </row>
        <row r="20381">
          <cell r="B20381">
            <v>3</v>
          </cell>
          <cell r="K20381" t="str">
            <v>SALÁRIOS, ENCARGOS E BENEFÍCIOS</v>
          </cell>
          <cell r="O20381">
            <v>-2</v>
          </cell>
          <cell r="Q20381">
            <v>46082</v>
          </cell>
          <cell r="W20381" t="str">
            <v>SP INT 2</v>
          </cell>
          <cell r="X20381" t="str">
            <v>SP INT 2</v>
          </cell>
        </row>
        <row r="20382">
          <cell r="B20382">
            <v>3</v>
          </cell>
          <cell r="K20382" t="str">
            <v>SALÁRIOS, ENCARGOS E BENEFÍCIOS</v>
          </cell>
          <cell r="O20382">
            <v>-2</v>
          </cell>
          <cell r="Q20382">
            <v>46082</v>
          </cell>
          <cell r="W20382" t="str">
            <v>SP INT 2</v>
          </cell>
          <cell r="X20382" t="str">
            <v>SP INT 2</v>
          </cell>
        </row>
        <row r="20383">
          <cell r="B20383">
            <v>3</v>
          </cell>
          <cell r="K20383" t="str">
            <v>SALÁRIOS, ENCARGOS E BENEFÍCIOS</v>
          </cell>
          <cell r="O20383">
            <v>-2</v>
          </cell>
          <cell r="Q20383">
            <v>46082</v>
          </cell>
          <cell r="W20383" t="str">
            <v>SP INT 2</v>
          </cell>
          <cell r="X20383" t="str">
            <v>SP INT 2</v>
          </cell>
        </row>
        <row r="20384">
          <cell r="B20384">
            <v>3</v>
          </cell>
          <cell r="K20384" t="str">
            <v>SALÁRIOS, ENCARGOS E BENEFÍCIOS</v>
          </cell>
          <cell r="O20384">
            <v>-2</v>
          </cell>
          <cell r="Q20384">
            <v>46082</v>
          </cell>
          <cell r="W20384" t="str">
            <v>SP INT 2</v>
          </cell>
          <cell r="X20384" t="str">
            <v>SP INT 2</v>
          </cell>
        </row>
        <row r="20385">
          <cell r="B20385">
            <v>3</v>
          </cell>
          <cell r="K20385" t="str">
            <v>SALÁRIOS, ENCARGOS E BENEFÍCIOS</v>
          </cell>
          <cell r="O20385">
            <v>-2</v>
          </cell>
          <cell r="Q20385">
            <v>46082</v>
          </cell>
          <cell r="W20385" t="str">
            <v>SP INT 2</v>
          </cell>
          <cell r="X20385" t="str">
            <v>SP INT 2</v>
          </cell>
        </row>
        <row r="20386">
          <cell r="B20386">
            <v>3</v>
          </cell>
          <cell r="K20386" t="str">
            <v>SALÁRIOS, ENCARGOS E BENEFÍCIOS</v>
          </cell>
          <cell r="O20386">
            <v>-2</v>
          </cell>
          <cell r="Q20386">
            <v>46082</v>
          </cell>
          <cell r="W20386" t="str">
            <v>SP INT 2</v>
          </cell>
          <cell r="X20386" t="str">
            <v>SP INT 2</v>
          </cell>
        </row>
        <row r="20387">
          <cell r="B20387">
            <v>3</v>
          </cell>
          <cell r="K20387" t="str">
            <v>SALÁRIOS, ENCARGOS E BENEFÍCIOS</v>
          </cell>
          <cell r="O20387">
            <v>-2</v>
          </cell>
          <cell r="Q20387">
            <v>46082</v>
          </cell>
          <cell r="W20387" t="str">
            <v>SP INT 2</v>
          </cell>
          <cell r="X20387" t="str">
            <v>SP INT 2</v>
          </cell>
        </row>
        <row r="20388">
          <cell r="B20388">
            <v>3</v>
          </cell>
          <cell r="K20388" t="str">
            <v>SALÁRIOS, ENCARGOS E BENEFÍCIOS</v>
          </cell>
          <cell r="O20388">
            <v>-2</v>
          </cell>
          <cell r="Q20388">
            <v>46082</v>
          </cell>
          <cell r="W20388" t="str">
            <v>SP INT 2</v>
          </cell>
          <cell r="X20388" t="str">
            <v>SP INT 2</v>
          </cell>
        </row>
        <row r="20389">
          <cell r="B20389">
            <v>3</v>
          </cell>
          <cell r="K20389" t="str">
            <v>SALÁRIOS, ENCARGOS E BENEFÍCIOS</v>
          </cell>
          <cell r="O20389">
            <v>-2</v>
          </cell>
          <cell r="Q20389">
            <v>46082</v>
          </cell>
          <cell r="W20389" t="str">
            <v>SP INT 2</v>
          </cell>
          <cell r="X20389" t="str">
            <v>SP INT 2</v>
          </cell>
        </row>
        <row r="20390">
          <cell r="B20390">
            <v>3</v>
          </cell>
          <cell r="K20390" t="str">
            <v>DESPESAS GERAIS</v>
          </cell>
          <cell r="O20390">
            <v>-2</v>
          </cell>
          <cell r="Q20390">
            <v>46082</v>
          </cell>
          <cell r="W20390" t="str">
            <v>SP INT 2</v>
          </cell>
          <cell r="X20390" t="str">
            <v>SP INT 2</v>
          </cell>
        </row>
        <row r="20391">
          <cell r="B20391">
            <v>3</v>
          </cell>
          <cell r="K20391" t="str">
            <v>SALÁRIOS, ENCARGOS E BENEFÍCIOS</v>
          </cell>
          <cell r="O20391">
            <v>-2</v>
          </cell>
          <cell r="Q20391">
            <v>46082</v>
          </cell>
          <cell r="W20391" t="str">
            <v>SP INT 2</v>
          </cell>
          <cell r="X20391" t="str">
            <v>SP INT 2</v>
          </cell>
        </row>
        <row r="20392">
          <cell r="B20392">
            <v>3</v>
          </cell>
          <cell r="K20392" t="str">
            <v>SALÁRIOS, ENCARGOS E BENEFÍCIOS</v>
          </cell>
          <cell r="O20392">
            <v>-2</v>
          </cell>
          <cell r="Q20392">
            <v>46082</v>
          </cell>
          <cell r="W20392" t="str">
            <v>SP INT 2</v>
          </cell>
          <cell r="X20392" t="str">
            <v>SP INT 2</v>
          </cell>
        </row>
        <row r="20393">
          <cell r="B20393">
            <v>3</v>
          </cell>
          <cell r="K20393" t="str">
            <v>VIAGEM E LOGÍSTICA</v>
          </cell>
          <cell r="O20393">
            <v>-2</v>
          </cell>
          <cell r="Q20393">
            <v>46082</v>
          </cell>
          <cell r="W20393" t="str">
            <v>SP INT 2</v>
          </cell>
          <cell r="X20393" t="str">
            <v>SP INT 2</v>
          </cell>
        </row>
        <row r="20394">
          <cell r="B20394">
            <v>3</v>
          </cell>
          <cell r="K20394" t="str">
            <v>SALÁRIOS, ENCARGOS E BENEFÍCIOS</v>
          </cell>
          <cell r="O20394">
            <v>-2</v>
          </cell>
          <cell r="Q20394">
            <v>46082</v>
          </cell>
          <cell r="W20394" t="str">
            <v>SP INT 2</v>
          </cell>
          <cell r="X20394" t="str">
            <v>SP INT 2</v>
          </cell>
        </row>
        <row r="20395">
          <cell r="B20395">
            <v>3</v>
          </cell>
          <cell r="K20395" t="str">
            <v>SALÁRIOS, ENCARGOS E BENEFÍCIOS</v>
          </cell>
          <cell r="O20395">
            <v>-2</v>
          </cell>
          <cell r="Q20395">
            <v>46082</v>
          </cell>
          <cell r="W20395" t="str">
            <v>SP INT 2</v>
          </cell>
          <cell r="X20395" t="str">
            <v>SP INT 2</v>
          </cell>
        </row>
        <row r="20396">
          <cell r="B20396">
            <v>3</v>
          </cell>
          <cell r="K20396" t="str">
            <v>SALÁRIOS, ENCARGOS E BENEFÍCIOS</v>
          </cell>
          <cell r="O20396">
            <v>-2</v>
          </cell>
          <cell r="Q20396">
            <v>46082</v>
          </cell>
          <cell r="W20396" t="str">
            <v>SP INT 2</v>
          </cell>
          <cell r="X20396" t="str">
            <v>SP INT 2</v>
          </cell>
        </row>
        <row r="20397">
          <cell r="B20397">
            <v>3</v>
          </cell>
          <cell r="K20397" t="str">
            <v>DESPESAS GERAIS</v>
          </cell>
          <cell r="O20397">
            <v>-2</v>
          </cell>
          <cell r="Q20397">
            <v>46082</v>
          </cell>
          <cell r="W20397" t="str">
            <v>SP INT 3</v>
          </cell>
          <cell r="X20397" t="str">
            <v>SP INT 3</v>
          </cell>
        </row>
        <row r="20398">
          <cell r="B20398">
            <v>3</v>
          </cell>
          <cell r="K20398" t="str">
            <v>SALÁRIOS, ENCARGOS E BENEFÍCIOS</v>
          </cell>
          <cell r="O20398">
            <v>-2</v>
          </cell>
          <cell r="Q20398">
            <v>46082</v>
          </cell>
          <cell r="W20398" t="str">
            <v>SP INT 3</v>
          </cell>
          <cell r="X20398" t="str">
            <v>SP INT 3</v>
          </cell>
        </row>
        <row r="20399">
          <cell r="B20399">
            <v>3</v>
          </cell>
          <cell r="K20399" t="str">
            <v>SALÁRIOS, ENCARGOS E BENEFÍCIOS</v>
          </cell>
          <cell r="O20399">
            <v>-2</v>
          </cell>
          <cell r="Q20399">
            <v>46082</v>
          </cell>
          <cell r="W20399" t="str">
            <v>SP INT 3</v>
          </cell>
          <cell r="X20399" t="str">
            <v>SP INT 3</v>
          </cell>
        </row>
        <row r="20400">
          <cell r="B20400">
            <v>3</v>
          </cell>
          <cell r="K20400" t="str">
            <v>SALÁRIOS, ENCARGOS E BENEFÍCIOS</v>
          </cell>
          <cell r="O20400">
            <v>-2</v>
          </cell>
          <cell r="Q20400">
            <v>46082</v>
          </cell>
          <cell r="W20400" t="str">
            <v>SP INT 3</v>
          </cell>
          <cell r="X20400" t="str">
            <v>SP INT 3</v>
          </cell>
        </row>
        <row r="20401">
          <cell r="B20401">
            <v>3</v>
          </cell>
          <cell r="K20401" t="str">
            <v>SALÁRIOS, ENCARGOS E BENEFÍCIOS</v>
          </cell>
          <cell r="O20401">
            <v>-2</v>
          </cell>
          <cell r="Q20401">
            <v>46082</v>
          </cell>
          <cell r="W20401" t="str">
            <v>SP INT 3</v>
          </cell>
          <cell r="X20401" t="str">
            <v>SP INT 3</v>
          </cell>
        </row>
        <row r="20402">
          <cell r="B20402">
            <v>3</v>
          </cell>
          <cell r="K20402" t="str">
            <v>SALÁRIOS, ENCARGOS E BENEFÍCIOS</v>
          </cell>
          <cell r="O20402">
            <v>-2</v>
          </cell>
          <cell r="Q20402">
            <v>46082</v>
          </cell>
          <cell r="W20402" t="str">
            <v>SP INT 3</v>
          </cell>
          <cell r="X20402" t="str">
            <v>SP INT 3</v>
          </cell>
        </row>
        <row r="20403">
          <cell r="B20403">
            <v>3</v>
          </cell>
          <cell r="K20403" t="str">
            <v>DESPESAS GERAIS</v>
          </cell>
          <cell r="O20403">
            <v>-2</v>
          </cell>
          <cell r="Q20403">
            <v>46082</v>
          </cell>
          <cell r="W20403" t="str">
            <v>SP INT 3</v>
          </cell>
          <cell r="X20403" t="str">
            <v>SP INT 3</v>
          </cell>
        </row>
        <row r="20404">
          <cell r="B20404">
            <v>3</v>
          </cell>
          <cell r="K20404" t="str">
            <v>SALÁRIOS, ENCARGOS E BENEFÍCIOS</v>
          </cell>
          <cell r="O20404">
            <v>-2</v>
          </cell>
          <cell r="Q20404">
            <v>46082</v>
          </cell>
          <cell r="W20404" t="str">
            <v>SP INT 3</v>
          </cell>
          <cell r="X20404" t="str">
            <v>SP INT 3</v>
          </cell>
        </row>
        <row r="20405">
          <cell r="B20405">
            <v>3</v>
          </cell>
          <cell r="K20405" t="str">
            <v>SALÁRIOS, ENCARGOS E BENEFÍCIOS</v>
          </cell>
          <cell r="O20405">
            <v>-2</v>
          </cell>
          <cell r="Q20405">
            <v>46082</v>
          </cell>
          <cell r="W20405" t="str">
            <v>SP INT 3</v>
          </cell>
          <cell r="X20405" t="str">
            <v>SP INT 3</v>
          </cell>
        </row>
        <row r="20406">
          <cell r="B20406">
            <v>3</v>
          </cell>
          <cell r="K20406" t="str">
            <v>SALÁRIOS, ENCARGOS E BENEFÍCIOS</v>
          </cell>
          <cell r="O20406">
            <v>-2</v>
          </cell>
          <cell r="Q20406">
            <v>46082</v>
          </cell>
          <cell r="W20406" t="str">
            <v>SP INT 3</v>
          </cell>
          <cell r="X20406" t="str">
            <v>SP INT 3</v>
          </cell>
        </row>
        <row r="20407">
          <cell r="B20407">
            <v>3</v>
          </cell>
          <cell r="K20407" t="str">
            <v>SALÁRIOS, ENCARGOS E BENEFÍCIOS</v>
          </cell>
          <cell r="O20407">
            <v>-2</v>
          </cell>
          <cell r="Q20407">
            <v>46082</v>
          </cell>
          <cell r="W20407" t="str">
            <v>SP INT 3</v>
          </cell>
          <cell r="X20407" t="str">
            <v>SP INT 3</v>
          </cell>
        </row>
        <row r="20408">
          <cell r="B20408">
            <v>3</v>
          </cell>
          <cell r="K20408" t="str">
            <v>VIAGEM E LOGÍSTICA</v>
          </cell>
          <cell r="O20408">
            <v>-2</v>
          </cell>
          <cell r="Q20408">
            <v>46082</v>
          </cell>
          <cell r="W20408" t="str">
            <v>SP INT 3</v>
          </cell>
          <cell r="X20408" t="str">
            <v>SP INT 3</v>
          </cell>
        </row>
        <row r="20409">
          <cell r="B20409">
            <v>3</v>
          </cell>
          <cell r="K20409" t="str">
            <v>SALÁRIOS, ENCARGOS E BENEFÍCIOS</v>
          </cell>
          <cell r="O20409">
            <v>-2</v>
          </cell>
          <cell r="Q20409">
            <v>46082</v>
          </cell>
          <cell r="W20409" t="str">
            <v>SP INT 3</v>
          </cell>
          <cell r="X20409" t="str">
            <v>SP INT 3</v>
          </cell>
        </row>
        <row r="20410">
          <cell r="B20410">
            <v>3</v>
          </cell>
          <cell r="K20410" t="str">
            <v>DESPESAS GERAIS</v>
          </cell>
          <cell r="O20410">
            <v>-2</v>
          </cell>
          <cell r="Q20410">
            <v>46082</v>
          </cell>
          <cell r="W20410" t="str">
            <v>SP INT 3</v>
          </cell>
          <cell r="X20410" t="str">
            <v>SP INT 3</v>
          </cell>
        </row>
        <row r="20411">
          <cell r="B20411">
            <v>3</v>
          </cell>
          <cell r="K20411" t="str">
            <v>SALÁRIOS, ENCARGOS E BENEFÍCIOS</v>
          </cell>
          <cell r="O20411">
            <v>-2</v>
          </cell>
          <cell r="Q20411">
            <v>46082</v>
          </cell>
          <cell r="W20411" t="str">
            <v>SP INT 3</v>
          </cell>
          <cell r="X20411" t="str">
            <v>SP INT 3</v>
          </cell>
        </row>
        <row r="20412">
          <cell r="B20412">
            <v>3</v>
          </cell>
          <cell r="K20412" t="str">
            <v>SALÁRIOS, ENCARGOS E BENEFÍCIOS</v>
          </cell>
          <cell r="O20412">
            <v>-2</v>
          </cell>
          <cell r="Q20412">
            <v>46082</v>
          </cell>
          <cell r="W20412" t="str">
            <v>SP INT 3</v>
          </cell>
          <cell r="X20412" t="str">
            <v>SP INT 3</v>
          </cell>
        </row>
        <row r="20413">
          <cell r="B20413">
            <v>3</v>
          </cell>
          <cell r="K20413" t="str">
            <v>SALÁRIOS, ENCARGOS E BENEFÍCIOS</v>
          </cell>
          <cell r="O20413">
            <v>-2</v>
          </cell>
          <cell r="Q20413">
            <v>46082</v>
          </cell>
          <cell r="W20413" t="str">
            <v>SP INT 3</v>
          </cell>
          <cell r="X20413" t="str">
            <v>SP INT 3</v>
          </cell>
        </row>
        <row r="20414">
          <cell r="B20414">
            <v>3</v>
          </cell>
          <cell r="K20414" t="str">
            <v>SALÁRIOS, ENCARGOS E BENEFÍCIOS</v>
          </cell>
          <cell r="O20414">
            <v>-2</v>
          </cell>
          <cell r="Q20414">
            <v>46082</v>
          </cell>
          <cell r="W20414" t="str">
            <v>SP INT 3</v>
          </cell>
          <cell r="X20414" t="str">
            <v>SP INT 3</v>
          </cell>
        </row>
        <row r="20415">
          <cell r="B20415">
            <v>3</v>
          </cell>
          <cell r="K20415" t="str">
            <v>SALÁRIOS, ENCARGOS E BENEFÍCIOS</v>
          </cell>
          <cell r="O20415">
            <v>-2</v>
          </cell>
          <cell r="Q20415">
            <v>46082</v>
          </cell>
          <cell r="W20415" t="str">
            <v>SP INT 3</v>
          </cell>
          <cell r="X20415" t="str">
            <v>SP INT 3</v>
          </cell>
        </row>
        <row r="20416">
          <cell r="B20416">
            <v>3</v>
          </cell>
          <cell r="K20416" t="str">
            <v>SALÁRIOS, ENCARGOS E BENEFÍCIOS</v>
          </cell>
          <cell r="O20416">
            <v>-2</v>
          </cell>
          <cell r="Q20416">
            <v>46082</v>
          </cell>
          <cell r="W20416" t="str">
            <v>SP INT 3</v>
          </cell>
          <cell r="X20416" t="str">
            <v>SP INT 3</v>
          </cell>
        </row>
        <row r="20417">
          <cell r="B20417">
            <v>3</v>
          </cell>
          <cell r="K20417" t="str">
            <v>SALÁRIOS, ENCARGOS E BENEFÍCIOS</v>
          </cell>
          <cell r="O20417">
            <v>-2</v>
          </cell>
          <cell r="Q20417">
            <v>46082</v>
          </cell>
          <cell r="W20417" t="str">
            <v>SP INT 3</v>
          </cell>
          <cell r="X20417" t="str">
            <v>SP INT 3</v>
          </cell>
        </row>
        <row r="20418">
          <cell r="B20418">
            <v>3</v>
          </cell>
          <cell r="K20418" t="str">
            <v>SALÁRIOS, ENCARGOS E BENEFÍCIOS</v>
          </cell>
          <cell r="O20418">
            <v>-2</v>
          </cell>
          <cell r="Q20418">
            <v>46082</v>
          </cell>
          <cell r="W20418" t="str">
            <v>SP INT 3</v>
          </cell>
          <cell r="X20418" t="str">
            <v>SP INT 3</v>
          </cell>
        </row>
        <row r="20419">
          <cell r="B20419">
            <v>3</v>
          </cell>
          <cell r="K20419" t="str">
            <v>SALÁRIOS, ENCARGOS E BENEFÍCIOS</v>
          </cell>
          <cell r="O20419">
            <v>-2</v>
          </cell>
          <cell r="Q20419">
            <v>46082</v>
          </cell>
          <cell r="W20419" t="str">
            <v>SP INT 4</v>
          </cell>
          <cell r="X20419" t="str">
            <v>SP INT 4</v>
          </cell>
        </row>
        <row r="20420">
          <cell r="B20420">
            <v>3</v>
          </cell>
          <cell r="K20420" t="str">
            <v>DESPESAS GERAIS</v>
          </cell>
          <cell r="O20420">
            <v>-2</v>
          </cell>
          <cell r="Q20420">
            <v>46082</v>
          </cell>
          <cell r="W20420" t="str">
            <v>SP INT 4</v>
          </cell>
          <cell r="X20420" t="str">
            <v>SP INT 4</v>
          </cell>
        </row>
        <row r="20421">
          <cell r="B20421">
            <v>3</v>
          </cell>
          <cell r="K20421" t="str">
            <v>SALÁRIOS, ENCARGOS E BENEFÍCIOS</v>
          </cell>
          <cell r="O20421">
            <v>-2</v>
          </cell>
          <cell r="Q20421">
            <v>46082</v>
          </cell>
          <cell r="W20421" t="str">
            <v>SP INT 4</v>
          </cell>
          <cell r="X20421" t="str">
            <v>SP INT 4</v>
          </cell>
        </row>
        <row r="20422">
          <cell r="B20422">
            <v>3</v>
          </cell>
          <cell r="K20422" t="str">
            <v>SALÁRIOS, ENCARGOS E BENEFÍCIOS</v>
          </cell>
          <cell r="O20422">
            <v>-2</v>
          </cell>
          <cell r="Q20422">
            <v>46082</v>
          </cell>
          <cell r="W20422" t="str">
            <v>SP INT 4</v>
          </cell>
          <cell r="X20422" t="str">
            <v>SP INT 4</v>
          </cell>
        </row>
        <row r="20423">
          <cell r="B20423">
            <v>3</v>
          </cell>
          <cell r="K20423" t="str">
            <v>SALÁRIOS, ENCARGOS E BENEFÍCIOS</v>
          </cell>
          <cell r="O20423">
            <v>-2</v>
          </cell>
          <cell r="Q20423">
            <v>46082</v>
          </cell>
          <cell r="W20423" t="str">
            <v>SP INT 4</v>
          </cell>
          <cell r="X20423" t="str">
            <v>SP INT 4</v>
          </cell>
        </row>
        <row r="20424">
          <cell r="B20424">
            <v>3</v>
          </cell>
          <cell r="K20424" t="str">
            <v>SALÁRIOS, ENCARGOS E BENEFÍCIOS</v>
          </cell>
          <cell r="O20424">
            <v>-2</v>
          </cell>
          <cell r="Q20424">
            <v>46082</v>
          </cell>
          <cell r="W20424" t="str">
            <v>SP INT 4</v>
          </cell>
          <cell r="X20424" t="str">
            <v>SP INT 4</v>
          </cell>
        </row>
        <row r="20425">
          <cell r="B20425">
            <v>3</v>
          </cell>
          <cell r="K20425" t="str">
            <v>SALÁRIOS, ENCARGOS E BENEFÍCIOS</v>
          </cell>
          <cell r="O20425">
            <v>-2</v>
          </cell>
          <cell r="Q20425">
            <v>46082</v>
          </cell>
          <cell r="W20425" t="str">
            <v>SP INT 4</v>
          </cell>
          <cell r="X20425" t="str">
            <v>SP INT 4</v>
          </cell>
        </row>
        <row r="20426">
          <cell r="B20426">
            <v>3</v>
          </cell>
          <cell r="K20426" t="str">
            <v>DESPESAS GERAIS</v>
          </cell>
          <cell r="O20426">
            <v>-2</v>
          </cell>
          <cell r="Q20426">
            <v>46082</v>
          </cell>
          <cell r="W20426" t="str">
            <v>SP INT 4</v>
          </cell>
          <cell r="X20426" t="str">
            <v>SP INT 4</v>
          </cell>
        </row>
        <row r="20427">
          <cell r="B20427">
            <v>3</v>
          </cell>
          <cell r="K20427" t="str">
            <v>SALÁRIOS, ENCARGOS E BENEFÍCIOS</v>
          </cell>
          <cell r="O20427">
            <v>-2</v>
          </cell>
          <cell r="Q20427">
            <v>46082</v>
          </cell>
          <cell r="W20427" t="str">
            <v>SP INT 4</v>
          </cell>
          <cell r="X20427" t="str">
            <v>SP INT 4</v>
          </cell>
        </row>
        <row r="20428">
          <cell r="B20428">
            <v>3</v>
          </cell>
          <cell r="K20428" t="str">
            <v>SALÁRIOS, ENCARGOS E BENEFÍCIOS</v>
          </cell>
          <cell r="O20428">
            <v>-2</v>
          </cell>
          <cell r="Q20428">
            <v>46082</v>
          </cell>
          <cell r="W20428" t="str">
            <v>SP INT 4</v>
          </cell>
          <cell r="X20428" t="str">
            <v>SP INT 4</v>
          </cell>
        </row>
        <row r="20429">
          <cell r="B20429">
            <v>3</v>
          </cell>
          <cell r="K20429" t="str">
            <v>SALÁRIOS, ENCARGOS E BENEFÍCIOS</v>
          </cell>
          <cell r="O20429">
            <v>-2</v>
          </cell>
          <cell r="Q20429">
            <v>46082</v>
          </cell>
          <cell r="W20429" t="str">
            <v>SP INT 4</v>
          </cell>
          <cell r="X20429" t="str">
            <v>SP INT 4</v>
          </cell>
        </row>
        <row r="20430">
          <cell r="B20430">
            <v>3</v>
          </cell>
          <cell r="K20430" t="str">
            <v>SALÁRIOS, ENCARGOS E BENEFÍCIOS</v>
          </cell>
          <cell r="O20430">
            <v>-2</v>
          </cell>
          <cell r="Q20430">
            <v>46082</v>
          </cell>
          <cell r="W20430" t="str">
            <v>SP INT 4</v>
          </cell>
          <cell r="X20430" t="str">
            <v>SP INT 4</v>
          </cell>
        </row>
        <row r="20431">
          <cell r="B20431">
            <v>3</v>
          </cell>
          <cell r="K20431" t="str">
            <v>SALÁRIOS, ENCARGOS E BENEFÍCIOS</v>
          </cell>
          <cell r="O20431">
            <v>-2</v>
          </cell>
          <cell r="Q20431">
            <v>46082</v>
          </cell>
          <cell r="W20431" t="str">
            <v>SP INT 4</v>
          </cell>
          <cell r="X20431" t="str">
            <v>SP INT 4</v>
          </cell>
        </row>
        <row r="20432">
          <cell r="B20432">
            <v>3</v>
          </cell>
          <cell r="K20432" t="str">
            <v>SALÁRIOS, ENCARGOS E BENEFÍCIOS</v>
          </cell>
          <cell r="O20432">
            <v>-2</v>
          </cell>
          <cell r="Q20432">
            <v>46082</v>
          </cell>
          <cell r="W20432" t="str">
            <v>SP INT 5</v>
          </cell>
          <cell r="X20432" t="str">
            <v>SP INT 5</v>
          </cell>
        </row>
        <row r="20433">
          <cell r="B20433">
            <v>3</v>
          </cell>
          <cell r="K20433" t="str">
            <v>SALÁRIOS, ENCARGOS E BENEFÍCIOS</v>
          </cell>
          <cell r="O20433">
            <v>-2</v>
          </cell>
          <cell r="Q20433">
            <v>46082</v>
          </cell>
          <cell r="W20433" t="str">
            <v>SP INT 5</v>
          </cell>
          <cell r="X20433" t="str">
            <v>SP INT 5</v>
          </cell>
        </row>
        <row r="20434">
          <cell r="B20434">
            <v>3</v>
          </cell>
          <cell r="K20434" t="str">
            <v>SALÁRIOS, ENCARGOS E BENEFÍCIOS</v>
          </cell>
          <cell r="O20434">
            <v>-2</v>
          </cell>
          <cell r="Q20434">
            <v>46082</v>
          </cell>
          <cell r="W20434" t="str">
            <v>SP INT 5</v>
          </cell>
          <cell r="X20434" t="str">
            <v>SP INT 5</v>
          </cell>
        </row>
        <row r="20435">
          <cell r="B20435">
            <v>3</v>
          </cell>
          <cell r="K20435" t="str">
            <v>SALÁRIOS, ENCARGOS E BENEFÍCIOS</v>
          </cell>
          <cell r="O20435">
            <v>-2</v>
          </cell>
          <cell r="Q20435">
            <v>46082</v>
          </cell>
          <cell r="W20435" t="str">
            <v>SP INT 5</v>
          </cell>
          <cell r="X20435" t="str">
            <v>SP INT 5</v>
          </cell>
        </row>
        <row r="20436">
          <cell r="B20436">
            <v>3</v>
          </cell>
          <cell r="K20436" t="str">
            <v>SALÁRIOS, ENCARGOS E BENEFÍCIOS</v>
          </cell>
          <cell r="O20436">
            <v>-2</v>
          </cell>
          <cell r="Q20436">
            <v>46082</v>
          </cell>
          <cell r="W20436" t="str">
            <v>SP INT 5</v>
          </cell>
          <cell r="X20436" t="str">
            <v>SP INT 5</v>
          </cell>
        </row>
        <row r="20437">
          <cell r="B20437">
            <v>3</v>
          </cell>
          <cell r="K20437" t="str">
            <v>SALÁRIOS, ENCARGOS E BENEFÍCIOS</v>
          </cell>
          <cell r="O20437">
            <v>-2</v>
          </cell>
          <cell r="Q20437">
            <v>46082</v>
          </cell>
          <cell r="W20437" t="str">
            <v>SP INT 5</v>
          </cell>
          <cell r="X20437" t="str">
            <v>SP INT 5</v>
          </cell>
        </row>
        <row r="20438">
          <cell r="B20438">
            <v>3</v>
          </cell>
          <cell r="K20438" t="str">
            <v>SALÁRIOS, ENCARGOS E BENEFÍCIOS</v>
          </cell>
          <cell r="O20438">
            <v>-2</v>
          </cell>
          <cell r="Q20438">
            <v>46082</v>
          </cell>
          <cell r="W20438" t="str">
            <v>SP INT 5</v>
          </cell>
          <cell r="X20438" t="str">
            <v>SP INT 5</v>
          </cell>
        </row>
        <row r="20439">
          <cell r="B20439">
            <v>3</v>
          </cell>
          <cell r="K20439" t="str">
            <v>SALÁRIOS, ENCARGOS E BENEFÍCIOS</v>
          </cell>
          <cell r="O20439">
            <v>-2</v>
          </cell>
          <cell r="Q20439">
            <v>46082</v>
          </cell>
          <cell r="W20439" t="str">
            <v>SP INT 5</v>
          </cell>
          <cell r="X20439" t="str">
            <v>SP INT 5</v>
          </cell>
        </row>
        <row r="20440">
          <cell r="B20440">
            <v>3</v>
          </cell>
          <cell r="K20440" t="str">
            <v>SALÁRIOS, ENCARGOS E BENEFÍCIOS</v>
          </cell>
          <cell r="O20440">
            <v>-2</v>
          </cell>
          <cell r="Q20440">
            <v>46082</v>
          </cell>
          <cell r="W20440" t="str">
            <v>SP INT 5</v>
          </cell>
          <cell r="X20440" t="str">
            <v>SP INT 5</v>
          </cell>
        </row>
        <row r="20441">
          <cell r="B20441">
            <v>3</v>
          </cell>
          <cell r="K20441" t="str">
            <v>SALÁRIOS, ENCARGOS E BENEFÍCIOS</v>
          </cell>
          <cell r="O20441">
            <v>-2</v>
          </cell>
          <cell r="Q20441">
            <v>46082</v>
          </cell>
          <cell r="W20441" t="str">
            <v>SP INT 5</v>
          </cell>
          <cell r="X20441" t="str">
            <v>SP INT 5</v>
          </cell>
        </row>
        <row r="20442">
          <cell r="B20442">
            <v>3</v>
          </cell>
          <cell r="K20442" t="str">
            <v>SALÁRIOS, ENCARGOS E BENEFÍCIOS</v>
          </cell>
          <cell r="O20442">
            <v>-2</v>
          </cell>
          <cell r="Q20442">
            <v>46082</v>
          </cell>
          <cell r="W20442" t="str">
            <v>SP INT 5</v>
          </cell>
          <cell r="X20442" t="str">
            <v>SP INT 5</v>
          </cell>
        </row>
        <row r="20443">
          <cell r="B20443">
            <v>3</v>
          </cell>
          <cell r="K20443" t="str">
            <v>DESPESAS GERAIS</v>
          </cell>
          <cell r="O20443">
            <v>-2</v>
          </cell>
          <cell r="Q20443">
            <v>46082</v>
          </cell>
          <cell r="W20443" t="str">
            <v>SP INT 6</v>
          </cell>
          <cell r="X20443" t="str">
            <v>SP INT 6</v>
          </cell>
        </row>
        <row r="20444">
          <cell r="B20444">
            <v>3</v>
          </cell>
          <cell r="K20444" t="str">
            <v>SALÁRIOS, ENCARGOS E BENEFÍCIOS</v>
          </cell>
          <cell r="O20444">
            <v>-2</v>
          </cell>
          <cell r="Q20444">
            <v>46082</v>
          </cell>
          <cell r="W20444" t="str">
            <v>SP INT 6</v>
          </cell>
          <cell r="X20444" t="str">
            <v>SP INT 6</v>
          </cell>
        </row>
        <row r="20445">
          <cell r="B20445">
            <v>3</v>
          </cell>
          <cell r="K20445" t="str">
            <v>SERVIÇOS</v>
          </cell>
          <cell r="O20445">
            <v>-2</v>
          </cell>
          <cell r="Q20445">
            <v>46082</v>
          </cell>
          <cell r="W20445" t="str">
            <v>SP INT 6</v>
          </cell>
          <cell r="X20445" t="str">
            <v>SP INT 6</v>
          </cell>
        </row>
        <row r="20446">
          <cell r="B20446">
            <v>3</v>
          </cell>
          <cell r="K20446" t="str">
            <v>SALÁRIOS, ENCARGOS E BENEFÍCIOS</v>
          </cell>
          <cell r="O20446">
            <v>-2</v>
          </cell>
          <cell r="Q20446">
            <v>46082</v>
          </cell>
          <cell r="W20446" t="str">
            <v>SP INT 6</v>
          </cell>
          <cell r="X20446" t="str">
            <v>SP INT 6</v>
          </cell>
        </row>
        <row r="20447">
          <cell r="B20447">
            <v>3</v>
          </cell>
          <cell r="K20447" t="str">
            <v>DESPESAS GERAIS</v>
          </cell>
          <cell r="O20447">
            <v>-2</v>
          </cell>
          <cell r="Q20447">
            <v>46082</v>
          </cell>
          <cell r="W20447" t="str">
            <v>SP INT 6</v>
          </cell>
          <cell r="X20447" t="str">
            <v>SP INT 6</v>
          </cell>
        </row>
        <row r="20448">
          <cell r="B20448">
            <v>3</v>
          </cell>
          <cell r="K20448" t="str">
            <v>SALÁRIOS, ENCARGOS E BENEFÍCIOS</v>
          </cell>
          <cell r="O20448">
            <v>-2</v>
          </cell>
          <cell r="Q20448">
            <v>46082</v>
          </cell>
          <cell r="W20448" t="str">
            <v>SP INT 6</v>
          </cell>
          <cell r="X20448" t="str">
            <v>SP INT 6</v>
          </cell>
        </row>
        <row r="20449">
          <cell r="B20449">
            <v>3</v>
          </cell>
          <cell r="K20449" t="str">
            <v>DESPESAS GERAIS</v>
          </cell>
          <cell r="O20449">
            <v>-2</v>
          </cell>
          <cell r="Q20449">
            <v>46082</v>
          </cell>
          <cell r="W20449" t="str">
            <v>SP INT 6</v>
          </cell>
          <cell r="X20449" t="str">
            <v>SP INT 6</v>
          </cell>
        </row>
        <row r="20450">
          <cell r="B20450">
            <v>3</v>
          </cell>
          <cell r="K20450" t="str">
            <v>SALÁRIOS, ENCARGOS E BENEFÍCIOS</v>
          </cell>
          <cell r="O20450">
            <v>-2</v>
          </cell>
          <cell r="Q20450">
            <v>46082</v>
          </cell>
          <cell r="W20450" t="str">
            <v>SP INT 6</v>
          </cell>
          <cell r="X20450" t="str">
            <v>SP INT 6</v>
          </cell>
        </row>
        <row r="20451">
          <cell r="B20451">
            <v>3</v>
          </cell>
          <cell r="K20451" t="str">
            <v>SALÁRIOS, ENCARGOS E BENEFÍCIOS</v>
          </cell>
          <cell r="O20451">
            <v>-2</v>
          </cell>
          <cell r="Q20451">
            <v>46082</v>
          </cell>
          <cell r="W20451" t="str">
            <v>SP INT 6</v>
          </cell>
          <cell r="X20451" t="str">
            <v>SP INT 6</v>
          </cell>
        </row>
        <row r="20452">
          <cell r="B20452">
            <v>3</v>
          </cell>
          <cell r="K20452" t="str">
            <v>DESPESAS GERAIS</v>
          </cell>
          <cell r="O20452">
            <v>-2</v>
          </cell>
          <cell r="Q20452">
            <v>46082</v>
          </cell>
          <cell r="W20452" t="str">
            <v>SP INT 6</v>
          </cell>
          <cell r="X20452" t="str">
            <v>SP INT 6</v>
          </cell>
        </row>
        <row r="20453">
          <cell r="B20453">
            <v>3</v>
          </cell>
          <cell r="K20453" t="str">
            <v>SALÁRIOS, ENCARGOS E BENEFÍCIOS</v>
          </cell>
          <cell r="O20453">
            <v>-2</v>
          </cell>
          <cell r="Q20453">
            <v>46082</v>
          </cell>
          <cell r="W20453" t="str">
            <v>SP INT 6</v>
          </cell>
          <cell r="X20453" t="str">
            <v>SP INT 6</v>
          </cell>
        </row>
        <row r="20454">
          <cell r="B20454">
            <v>3</v>
          </cell>
          <cell r="K20454" t="str">
            <v>SALÁRIOS, ENCARGOS E BENEFÍCIOS</v>
          </cell>
          <cell r="O20454">
            <v>-2</v>
          </cell>
          <cell r="Q20454">
            <v>46082</v>
          </cell>
          <cell r="W20454" t="str">
            <v>SP INT 6</v>
          </cell>
          <cell r="X20454" t="str">
            <v>SP INT 6</v>
          </cell>
        </row>
        <row r="20455">
          <cell r="B20455">
            <v>3</v>
          </cell>
          <cell r="K20455" t="str">
            <v>SALÁRIOS, ENCARGOS E BENEFÍCIOS</v>
          </cell>
          <cell r="O20455">
            <v>-2</v>
          </cell>
          <cell r="Q20455">
            <v>46082</v>
          </cell>
          <cell r="W20455" t="str">
            <v>SP INT 6</v>
          </cell>
          <cell r="X20455" t="str">
            <v>SP INT 6</v>
          </cell>
        </row>
        <row r="20456">
          <cell r="B20456">
            <v>3</v>
          </cell>
          <cell r="K20456" t="str">
            <v>SALÁRIOS, ENCARGOS E BENEFÍCIOS</v>
          </cell>
          <cell r="O20456">
            <v>-2</v>
          </cell>
          <cell r="Q20456">
            <v>46082</v>
          </cell>
          <cell r="W20456" t="str">
            <v>SP INT 6</v>
          </cell>
          <cell r="X20456" t="str">
            <v>SP INT 6</v>
          </cell>
        </row>
        <row r="20457">
          <cell r="B20457">
            <v>3</v>
          </cell>
          <cell r="K20457" t="str">
            <v>SALÁRIOS, ENCARGOS E BENEFÍCIOS</v>
          </cell>
          <cell r="O20457">
            <v>-2</v>
          </cell>
          <cell r="Q20457">
            <v>46082</v>
          </cell>
          <cell r="W20457" t="str">
            <v>SENSIA CP</v>
          </cell>
          <cell r="X20457" t="str">
            <v>SENSIA</v>
          </cell>
        </row>
        <row r="20458">
          <cell r="B20458">
            <v>3</v>
          </cell>
          <cell r="K20458" t="str">
            <v>SALÁRIOS, ENCARGOS E BENEFÍCIOS</v>
          </cell>
          <cell r="O20458">
            <v>-2</v>
          </cell>
          <cell r="Q20458">
            <v>46082</v>
          </cell>
          <cell r="W20458" t="str">
            <v>SENSIA CP</v>
          </cell>
          <cell r="X20458" t="str">
            <v>SENSIA</v>
          </cell>
        </row>
        <row r="20459">
          <cell r="B20459">
            <v>3</v>
          </cell>
          <cell r="K20459" t="str">
            <v>SALÁRIOS, ENCARGOS E BENEFÍCIOS</v>
          </cell>
          <cell r="O20459">
            <v>-2</v>
          </cell>
          <cell r="Q20459">
            <v>46082</v>
          </cell>
          <cell r="W20459" t="str">
            <v>SENSIA CP</v>
          </cell>
          <cell r="X20459" t="str">
            <v>SENSIA</v>
          </cell>
        </row>
        <row r="20460">
          <cell r="B20460">
            <v>3</v>
          </cell>
          <cell r="K20460" t="str">
            <v>SALÁRIOS, ENCARGOS E BENEFÍCIOS</v>
          </cell>
          <cell r="O20460">
            <v>-2</v>
          </cell>
          <cell r="Q20460">
            <v>46082</v>
          </cell>
          <cell r="W20460" t="str">
            <v>SENSIA CP</v>
          </cell>
          <cell r="X20460" t="str">
            <v>SENSIA</v>
          </cell>
        </row>
        <row r="20461">
          <cell r="B20461">
            <v>3</v>
          </cell>
          <cell r="K20461" t="str">
            <v>DESPESAS GERAIS</v>
          </cell>
          <cell r="O20461">
            <v>-2</v>
          </cell>
          <cell r="Q20461">
            <v>46082</v>
          </cell>
          <cell r="W20461" t="str">
            <v>SENSIA RP</v>
          </cell>
          <cell r="X20461" t="str">
            <v>SENSIA</v>
          </cell>
        </row>
        <row r="20462">
          <cell r="B20462">
            <v>4</v>
          </cell>
          <cell r="K20462" t="str">
            <v>SALÁRIOS, ENCARGOS E BENEFÍCIOS</v>
          </cell>
          <cell r="O20462">
            <v>-2</v>
          </cell>
          <cell r="Q20462">
            <v>46113</v>
          </cell>
          <cell r="W20462" t="str">
            <v>SP INT 1</v>
          </cell>
          <cell r="X20462" t="str">
            <v>SP INT 1</v>
          </cell>
        </row>
        <row r="20463">
          <cell r="B20463">
            <v>4</v>
          </cell>
          <cell r="K20463" t="str">
            <v>SALÁRIOS, ENCARGOS E BENEFÍCIOS</v>
          </cell>
          <cell r="O20463">
            <v>-2</v>
          </cell>
          <cell r="Q20463">
            <v>46113</v>
          </cell>
          <cell r="W20463" t="str">
            <v>SP INT 1</v>
          </cell>
          <cell r="X20463" t="str">
            <v>SP INT 1</v>
          </cell>
        </row>
        <row r="20464">
          <cell r="B20464">
            <v>4</v>
          </cell>
          <cell r="K20464" t="str">
            <v>SALÁRIOS, ENCARGOS E BENEFÍCIOS</v>
          </cell>
          <cell r="O20464">
            <v>-2</v>
          </cell>
          <cell r="Q20464">
            <v>46113</v>
          </cell>
          <cell r="W20464" t="str">
            <v>SP INT 1</v>
          </cell>
          <cell r="X20464" t="str">
            <v>SP INT 1</v>
          </cell>
        </row>
        <row r="20465">
          <cell r="B20465">
            <v>4</v>
          </cell>
          <cell r="K20465" t="str">
            <v>SALÁRIOS, ENCARGOS E BENEFÍCIOS</v>
          </cell>
          <cell r="O20465">
            <v>-2</v>
          </cell>
          <cell r="Q20465">
            <v>46113</v>
          </cell>
          <cell r="W20465" t="str">
            <v>SP INT 1</v>
          </cell>
          <cell r="X20465" t="str">
            <v>SP INT 1</v>
          </cell>
        </row>
        <row r="20466">
          <cell r="B20466">
            <v>4</v>
          </cell>
          <cell r="K20466" t="str">
            <v>SALÁRIOS, ENCARGOS E BENEFÍCIOS</v>
          </cell>
          <cell r="O20466">
            <v>-2</v>
          </cell>
          <cell r="Q20466">
            <v>46113</v>
          </cell>
          <cell r="W20466" t="str">
            <v>SP INT 1</v>
          </cell>
          <cell r="X20466" t="str">
            <v>SP INT 1</v>
          </cell>
        </row>
        <row r="20467">
          <cell r="B20467">
            <v>4</v>
          </cell>
          <cell r="K20467" t="str">
            <v>SALÁRIOS, ENCARGOS E BENEFÍCIOS</v>
          </cell>
          <cell r="O20467">
            <v>-2</v>
          </cell>
          <cell r="Q20467">
            <v>46113</v>
          </cell>
          <cell r="W20467" t="str">
            <v>SP INT 1</v>
          </cell>
          <cell r="X20467" t="str">
            <v>SP INT 1</v>
          </cell>
        </row>
        <row r="20468">
          <cell r="B20468">
            <v>4</v>
          </cell>
          <cell r="K20468" t="str">
            <v>SALÁRIOS, ENCARGOS E BENEFÍCIOS</v>
          </cell>
          <cell r="O20468">
            <v>-2</v>
          </cell>
          <cell r="Q20468">
            <v>46113</v>
          </cell>
          <cell r="W20468" t="str">
            <v>SP INT 1</v>
          </cell>
          <cell r="X20468" t="str">
            <v>SP INT 1</v>
          </cell>
        </row>
        <row r="20469">
          <cell r="B20469">
            <v>4</v>
          </cell>
          <cell r="K20469" t="str">
            <v>SALÁRIOS, ENCARGOS E BENEFÍCIOS</v>
          </cell>
          <cell r="O20469">
            <v>-2</v>
          </cell>
          <cell r="Q20469">
            <v>46113</v>
          </cell>
          <cell r="W20469" t="str">
            <v>SP INT 1</v>
          </cell>
          <cell r="X20469" t="str">
            <v>SP INT 1</v>
          </cell>
        </row>
        <row r="20470">
          <cell r="B20470">
            <v>4</v>
          </cell>
          <cell r="K20470" t="str">
            <v>SALÁRIOS, ENCARGOS E BENEFÍCIOS</v>
          </cell>
          <cell r="O20470">
            <v>-2</v>
          </cell>
          <cell r="Q20470">
            <v>46113</v>
          </cell>
          <cell r="W20470" t="str">
            <v>SP INT 1</v>
          </cell>
          <cell r="X20470" t="str">
            <v>SP INT 1</v>
          </cell>
        </row>
        <row r="20471">
          <cell r="B20471">
            <v>4</v>
          </cell>
          <cell r="K20471" t="str">
            <v>SALÁRIOS, ENCARGOS E BENEFÍCIOS</v>
          </cell>
          <cell r="O20471">
            <v>-2</v>
          </cell>
          <cell r="Q20471">
            <v>46113</v>
          </cell>
          <cell r="W20471" t="str">
            <v>SP INT 1</v>
          </cell>
          <cell r="X20471" t="str">
            <v>SP INT 1</v>
          </cell>
        </row>
        <row r="20472">
          <cell r="B20472">
            <v>4</v>
          </cell>
          <cell r="K20472" t="str">
            <v>SALÁRIOS, ENCARGOS E BENEFÍCIOS</v>
          </cell>
          <cell r="O20472">
            <v>-2</v>
          </cell>
          <cell r="Q20472">
            <v>46113</v>
          </cell>
          <cell r="W20472" t="str">
            <v>SP INT 1</v>
          </cell>
          <cell r="X20472" t="str">
            <v>SP INT 1</v>
          </cell>
        </row>
        <row r="20473">
          <cell r="B20473">
            <v>4</v>
          </cell>
          <cell r="K20473" t="str">
            <v>SALÁRIOS, ENCARGOS E BENEFÍCIOS</v>
          </cell>
          <cell r="O20473">
            <v>-2</v>
          </cell>
          <cell r="Q20473">
            <v>46113</v>
          </cell>
          <cell r="W20473" t="str">
            <v>SP INT 1</v>
          </cell>
          <cell r="X20473" t="str">
            <v>SP INT 1</v>
          </cell>
        </row>
        <row r="20474">
          <cell r="B20474">
            <v>4</v>
          </cell>
          <cell r="K20474" t="str">
            <v>SALÁRIOS, ENCARGOS E BENEFÍCIOS</v>
          </cell>
          <cell r="O20474">
            <v>-2</v>
          </cell>
          <cell r="Q20474">
            <v>46113</v>
          </cell>
          <cell r="W20474" t="str">
            <v>SP INT 2</v>
          </cell>
          <cell r="X20474" t="str">
            <v>SP INT 2</v>
          </cell>
        </row>
        <row r="20475">
          <cell r="B20475">
            <v>4</v>
          </cell>
          <cell r="K20475" t="str">
            <v>SALÁRIOS, ENCARGOS E BENEFÍCIOS</v>
          </cell>
          <cell r="O20475">
            <v>-2</v>
          </cell>
          <cell r="Q20475">
            <v>46113</v>
          </cell>
          <cell r="W20475" t="str">
            <v>SP INT 2</v>
          </cell>
          <cell r="X20475" t="str">
            <v>SP INT 2</v>
          </cell>
        </row>
        <row r="20476">
          <cell r="B20476">
            <v>4</v>
          </cell>
          <cell r="K20476" t="str">
            <v>SALÁRIOS, ENCARGOS E BENEFÍCIOS</v>
          </cell>
          <cell r="O20476">
            <v>-2</v>
          </cell>
          <cell r="Q20476">
            <v>46113</v>
          </cell>
          <cell r="W20476" t="str">
            <v>SP INT 2</v>
          </cell>
          <cell r="X20476" t="str">
            <v>SP INT 2</v>
          </cell>
        </row>
        <row r="20477">
          <cell r="B20477">
            <v>4</v>
          </cell>
          <cell r="K20477" t="str">
            <v>SALÁRIOS, ENCARGOS E BENEFÍCIOS</v>
          </cell>
          <cell r="O20477">
            <v>-2</v>
          </cell>
          <cell r="Q20477">
            <v>46113</v>
          </cell>
          <cell r="W20477" t="str">
            <v>SP INT 2</v>
          </cell>
          <cell r="X20477" t="str">
            <v>SP INT 2</v>
          </cell>
        </row>
        <row r="20478">
          <cell r="B20478">
            <v>4</v>
          </cell>
          <cell r="K20478" t="str">
            <v>SALÁRIOS, ENCARGOS E BENEFÍCIOS</v>
          </cell>
          <cell r="O20478">
            <v>-2</v>
          </cell>
          <cell r="Q20478">
            <v>46113</v>
          </cell>
          <cell r="W20478" t="str">
            <v>SP INT 3</v>
          </cell>
          <cell r="X20478" t="str">
            <v>SP INT 3</v>
          </cell>
        </row>
        <row r="20479">
          <cell r="B20479">
            <v>4</v>
          </cell>
          <cell r="K20479" t="str">
            <v>SALÁRIOS, ENCARGOS E BENEFÍCIOS</v>
          </cell>
          <cell r="O20479">
            <v>-2</v>
          </cell>
          <cell r="Q20479">
            <v>46113</v>
          </cell>
          <cell r="W20479" t="str">
            <v>SP INT 3</v>
          </cell>
          <cell r="X20479" t="str">
            <v>SP INT 3</v>
          </cell>
        </row>
        <row r="20480">
          <cell r="B20480">
            <v>4</v>
          </cell>
          <cell r="K20480" t="str">
            <v>SALÁRIOS, ENCARGOS E BENEFÍCIOS</v>
          </cell>
          <cell r="O20480">
            <v>-2</v>
          </cell>
          <cell r="Q20480">
            <v>46113</v>
          </cell>
          <cell r="W20480" t="str">
            <v>SP INT 3</v>
          </cell>
          <cell r="X20480" t="str">
            <v>SP INT 3</v>
          </cell>
        </row>
        <row r="20481">
          <cell r="B20481">
            <v>4</v>
          </cell>
          <cell r="K20481" t="str">
            <v>SALÁRIOS, ENCARGOS E BENEFÍCIOS</v>
          </cell>
          <cell r="O20481">
            <v>-2</v>
          </cell>
          <cell r="Q20481">
            <v>46113</v>
          </cell>
          <cell r="W20481" t="str">
            <v>SP INT 3</v>
          </cell>
          <cell r="X20481" t="str">
            <v>SP INT 3</v>
          </cell>
        </row>
        <row r="20482">
          <cell r="B20482">
            <v>4</v>
          </cell>
          <cell r="K20482" t="str">
            <v>SALÁRIOS, ENCARGOS E BENEFÍCIOS</v>
          </cell>
          <cell r="O20482">
            <v>-2</v>
          </cell>
          <cell r="Q20482">
            <v>46113</v>
          </cell>
          <cell r="W20482" t="str">
            <v>SP INT 3</v>
          </cell>
          <cell r="X20482" t="str">
            <v>SP INT 3</v>
          </cell>
        </row>
        <row r="20483">
          <cell r="B20483">
            <v>4</v>
          </cell>
          <cell r="K20483" t="str">
            <v>SALÁRIOS, ENCARGOS E BENEFÍCIOS</v>
          </cell>
          <cell r="O20483">
            <v>-2</v>
          </cell>
          <cell r="Q20483">
            <v>46113</v>
          </cell>
          <cell r="W20483" t="str">
            <v>SP INT 3</v>
          </cell>
          <cell r="X20483" t="str">
            <v>SP INT 3</v>
          </cell>
        </row>
        <row r="20484">
          <cell r="B20484">
            <v>4</v>
          </cell>
          <cell r="K20484" t="str">
            <v>SALÁRIOS, ENCARGOS E BENEFÍCIOS</v>
          </cell>
          <cell r="O20484">
            <v>-2</v>
          </cell>
          <cell r="Q20484">
            <v>46113</v>
          </cell>
          <cell r="W20484" t="str">
            <v>SP INT 3</v>
          </cell>
          <cell r="X20484" t="str">
            <v>SP INT 3</v>
          </cell>
        </row>
        <row r="20485">
          <cell r="B20485">
            <v>4</v>
          </cell>
          <cell r="K20485" t="str">
            <v>SALÁRIOS, ENCARGOS E BENEFÍCIOS</v>
          </cell>
          <cell r="O20485">
            <v>-2</v>
          </cell>
          <cell r="Q20485">
            <v>46113</v>
          </cell>
          <cell r="W20485" t="str">
            <v>SP INT 3</v>
          </cell>
          <cell r="X20485" t="str">
            <v>SP INT 3</v>
          </cell>
        </row>
        <row r="20486">
          <cell r="B20486">
            <v>4</v>
          </cell>
          <cell r="K20486" t="str">
            <v>SALÁRIOS, ENCARGOS E BENEFÍCIOS</v>
          </cell>
          <cell r="O20486">
            <v>-2</v>
          </cell>
          <cell r="Q20486">
            <v>46113</v>
          </cell>
          <cell r="W20486" t="str">
            <v>SP INT 3</v>
          </cell>
          <cell r="X20486" t="str">
            <v>SP INT 3</v>
          </cell>
        </row>
        <row r="20487">
          <cell r="B20487">
            <v>4</v>
          </cell>
          <cell r="K20487" t="str">
            <v>SALÁRIOS, ENCARGOS E BENEFÍCIOS</v>
          </cell>
          <cell r="O20487">
            <v>-2</v>
          </cell>
          <cell r="Q20487">
            <v>46113</v>
          </cell>
          <cell r="W20487" t="str">
            <v>SP INT 3</v>
          </cell>
          <cell r="X20487" t="str">
            <v>SP INT 3</v>
          </cell>
        </row>
        <row r="20488">
          <cell r="B20488">
            <v>4</v>
          </cell>
          <cell r="K20488" t="str">
            <v>SALÁRIOS, ENCARGOS E BENEFÍCIOS</v>
          </cell>
          <cell r="O20488">
            <v>-2</v>
          </cell>
          <cell r="Q20488">
            <v>46113</v>
          </cell>
          <cell r="W20488" t="str">
            <v>SP INT 3</v>
          </cell>
          <cell r="X20488" t="str">
            <v>SP INT 3</v>
          </cell>
        </row>
        <row r="20489">
          <cell r="B20489">
            <v>4</v>
          </cell>
          <cell r="K20489" t="str">
            <v>SALÁRIOS, ENCARGOS E BENEFÍCIOS</v>
          </cell>
          <cell r="O20489">
            <v>-2</v>
          </cell>
          <cell r="Q20489">
            <v>46113</v>
          </cell>
          <cell r="W20489" t="str">
            <v>SP INT 3</v>
          </cell>
          <cell r="X20489" t="str">
            <v>SP INT 3</v>
          </cell>
        </row>
        <row r="20490">
          <cell r="B20490">
            <v>4</v>
          </cell>
          <cell r="K20490" t="str">
            <v>SALÁRIOS, ENCARGOS E BENEFÍCIOS</v>
          </cell>
          <cell r="O20490">
            <v>-2</v>
          </cell>
          <cell r="Q20490">
            <v>46113</v>
          </cell>
          <cell r="W20490" t="str">
            <v>SP INT 3</v>
          </cell>
          <cell r="X20490" t="str">
            <v>SP INT 3</v>
          </cell>
        </row>
        <row r="20491">
          <cell r="B20491">
            <v>4</v>
          </cell>
          <cell r="K20491" t="str">
            <v>SALÁRIOS, ENCARGOS E BENEFÍCIOS</v>
          </cell>
          <cell r="O20491">
            <v>-2</v>
          </cell>
          <cell r="Q20491">
            <v>46113</v>
          </cell>
          <cell r="W20491" t="str">
            <v>SP INT 3</v>
          </cell>
          <cell r="X20491" t="str">
            <v>SP INT 3</v>
          </cell>
        </row>
        <row r="20492">
          <cell r="B20492">
            <v>4</v>
          </cell>
          <cell r="K20492" t="str">
            <v>SALÁRIOS, ENCARGOS E BENEFÍCIOS</v>
          </cell>
          <cell r="O20492">
            <v>-2</v>
          </cell>
          <cell r="Q20492">
            <v>46113</v>
          </cell>
          <cell r="W20492" t="str">
            <v>SP INT 3</v>
          </cell>
          <cell r="X20492" t="str">
            <v>SP INT 3</v>
          </cell>
        </row>
        <row r="20493">
          <cell r="B20493">
            <v>4</v>
          </cell>
          <cell r="K20493" t="str">
            <v>SALÁRIOS, ENCARGOS E BENEFÍCIOS</v>
          </cell>
          <cell r="O20493">
            <v>-2</v>
          </cell>
          <cell r="Q20493">
            <v>46113</v>
          </cell>
          <cell r="W20493" t="str">
            <v>SP INT 3</v>
          </cell>
          <cell r="X20493" t="str">
            <v>SP INT 3</v>
          </cell>
        </row>
        <row r="20494">
          <cell r="B20494">
            <v>4</v>
          </cell>
          <cell r="K20494" t="str">
            <v>SALÁRIOS, ENCARGOS E BENEFÍCIOS</v>
          </cell>
          <cell r="O20494">
            <v>-2</v>
          </cell>
          <cell r="Q20494">
            <v>46113</v>
          </cell>
          <cell r="W20494" t="str">
            <v>SP INT 3</v>
          </cell>
          <cell r="X20494" t="str">
            <v>SP INT 3</v>
          </cell>
        </row>
        <row r="20495">
          <cell r="B20495">
            <v>4</v>
          </cell>
          <cell r="K20495" t="str">
            <v>SALÁRIOS, ENCARGOS E BENEFÍCIOS</v>
          </cell>
          <cell r="O20495">
            <v>-2</v>
          </cell>
          <cell r="Q20495">
            <v>46113</v>
          </cell>
          <cell r="W20495" t="str">
            <v>SP INT 3</v>
          </cell>
          <cell r="X20495" t="str">
            <v>SP INT 3</v>
          </cell>
        </row>
        <row r="20496">
          <cell r="B20496">
            <v>4</v>
          </cell>
          <cell r="K20496" t="str">
            <v>SALÁRIOS, ENCARGOS E BENEFÍCIOS</v>
          </cell>
          <cell r="O20496">
            <v>-2</v>
          </cell>
          <cell r="Q20496">
            <v>46113</v>
          </cell>
          <cell r="W20496" t="str">
            <v>SP INT 3</v>
          </cell>
          <cell r="X20496" t="str">
            <v>SP INT 3</v>
          </cell>
        </row>
        <row r="20497">
          <cell r="B20497">
            <v>4</v>
          </cell>
          <cell r="K20497" t="str">
            <v>SALÁRIOS, ENCARGOS E BENEFÍCIOS</v>
          </cell>
          <cell r="O20497">
            <v>-2</v>
          </cell>
          <cell r="Q20497">
            <v>46113</v>
          </cell>
          <cell r="W20497" t="str">
            <v>SP INT 4</v>
          </cell>
          <cell r="X20497" t="str">
            <v>SP INT 4</v>
          </cell>
        </row>
        <row r="20498">
          <cell r="B20498">
            <v>4</v>
          </cell>
          <cell r="K20498" t="str">
            <v>PLR</v>
          </cell>
          <cell r="O20498">
            <v>-2</v>
          </cell>
          <cell r="Q20498">
            <v>46113</v>
          </cell>
          <cell r="W20498" t="str">
            <v>SP INT 4</v>
          </cell>
          <cell r="X20498" t="str">
            <v>SP INT 4</v>
          </cell>
        </row>
        <row r="20499">
          <cell r="B20499">
            <v>4</v>
          </cell>
          <cell r="K20499" t="str">
            <v>SALÁRIOS, ENCARGOS E BENEFÍCIOS</v>
          </cell>
          <cell r="O20499">
            <v>-2</v>
          </cell>
          <cell r="Q20499">
            <v>46113</v>
          </cell>
          <cell r="W20499" t="str">
            <v>SP INT 4</v>
          </cell>
          <cell r="X20499" t="str">
            <v>SP INT 4</v>
          </cell>
        </row>
        <row r="20500">
          <cell r="B20500">
            <v>4</v>
          </cell>
          <cell r="K20500" t="str">
            <v>SALÁRIOS, ENCARGOS E BENEFÍCIOS</v>
          </cell>
          <cell r="O20500">
            <v>-2</v>
          </cell>
          <cell r="Q20500">
            <v>46113</v>
          </cell>
          <cell r="W20500" t="str">
            <v>SP INT 4</v>
          </cell>
          <cell r="X20500" t="str">
            <v>SP INT 4</v>
          </cell>
        </row>
        <row r="20501">
          <cell r="B20501">
            <v>4</v>
          </cell>
          <cell r="K20501" t="str">
            <v>SALÁRIOS, ENCARGOS E BENEFÍCIOS</v>
          </cell>
          <cell r="O20501">
            <v>-2</v>
          </cell>
          <cell r="Q20501">
            <v>46113</v>
          </cell>
          <cell r="W20501" t="str">
            <v>SP INT 4</v>
          </cell>
          <cell r="X20501" t="str">
            <v>SP INT 4</v>
          </cell>
        </row>
        <row r="20502">
          <cell r="B20502">
            <v>4</v>
          </cell>
          <cell r="K20502" t="str">
            <v>SALÁRIOS, ENCARGOS E BENEFÍCIOS</v>
          </cell>
          <cell r="O20502">
            <v>-2</v>
          </cell>
          <cell r="Q20502">
            <v>46113</v>
          </cell>
          <cell r="W20502" t="str">
            <v>SP INT 4</v>
          </cell>
          <cell r="X20502" t="str">
            <v>SP INT 4</v>
          </cell>
        </row>
        <row r="20503">
          <cell r="B20503">
            <v>4</v>
          </cell>
          <cell r="K20503" t="str">
            <v>SALÁRIOS, ENCARGOS E BENEFÍCIOS</v>
          </cell>
          <cell r="O20503">
            <v>-2</v>
          </cell>
          <cell r="Q20503">
            <v>46113</v>
          </cell>
          <cell r="W20503" t="str">
            <v>SP INT 4</v>
          </cell>
          <cell r="X20503" t="str">
            <v>SP INT 4</v>
          </cell>
        </row>
        <row r="20504">
          <cell r="B20504">
            <v>4</v>
          </cell>
          <cell r="K20504" t="str">
            <v>SALÁRIOS, ENCARGOS E BENEFÍCIOS</v>
          </cell>
          <cell r="O20504">
            <v>-2</v>
          </cell>
          <cell r="Q20504">
            <v>46113</v>
          </cell>
          <cell r="W20504" t="str">
            <v>SP INT 4</v>
          </cell>
          <cell r="X20504" t="str">
            <v>SP INT 4</v>
          </cell>
        </row>
        <row r="20505">
          <cell r="B20505">
            <v>4</v>
          </cell>
          <cell r="K20505" t="str">
            <v>SALÁRIOS, ENCARGOS E BENEFÍCIOS</v>
          </cell>
          <cell r="O20505">
            <v>-2</v>
          </cell>
          <cell r="Q20505">
            <v>46113</v>
          </cell>
          <cell r="W20505" t="str">
            <v>SP INT 4</v>
          </cell>
          <cell r="X20505" t="str">
            <v>SP INT 4</v>
          </cell>
        </row>
        <row r="20506">
          <cell r="B20506">
            <v>4</v>
          </cell>
          <cell r="K20506" t="str">
            <v>SALÁRIOS, ENCARGOS E BENEFÍCIOS</v>
          </cell>
          <cell r="O20506">
            <v>-2</v>
          </cell>
          <cell r="Q20506">
            <v>46113</v>
          </cell>
          <cell r="W20506" t="str">
            <v>SP INT 4</v>
          </cell>
          <cell r="X20506" t="str">
            <v>SP INT 4</v>
          </cell>
        </row>
        <row r="20507">
          <cell r="B20507">
            <v>4</v>
          </cell>
          <cell r="K20507" t="str">
            <v>SALÁRIOS, ENCARGOS E BENEFÍCIOS</v>
          </cell>
          <cell r="O20507">
            <v>-2</v>
          </cell>
          <cell r="Q20507">
            <v>46113</v>
          </cell>
          <cell r="W20507" t="str">
            <v>SP INT 4</v>
          </cell>
          <cell r="X20507" t="str">
            <v>SP INT 4</v>
          </cell>
        </row>
        <row r="20508">
          <cell r="B20508">
            <v>4</v>
          </cell>
          <cell r="K20508" t="str">
            <v>SALÁRIOS, ENCARGOS E BENEFÍCIOS</v>
          </cell>
          <cell r="O20508">
            <v>-2</v>
          </cell>
          <cell r="Q20508">
            <v>46113</v>
          </cell>
          <cell r="W20508" t="str">
            <v>SP INT 4</v>
          </cell>
          <cell r="X20508" t="str">
            <v>SP INT 4</v>
          </cell>
        </row>
        <row r="20509">
          <cell r="B20509">
            <v>4</v>
          </cell>
          <cell r="K20509" t="str">
            <v>SALÁRIOS, ENCARGOS E BENEFÍCIOS</v>
          </cell>
          <cell r="O20509">
            <v>-2</v>
          </cell>
          <cell r="Q20509">
            <v>46113</v>
          </cell>
          <cell r="W20509" t="str">
            <v>SP INT 4</v>
          </cell>
          <cell r="X20509" t="str">
            <v>SP INT 4</v>
          </cell>
        </row>
        <row r="20510">
          <cell r="B20510">
            <v>4</v>
          </cell>
          <cell r="K20510" t="str">
            <v>SALÁRIOS, ENCARGOS E BENEFÍCIOS</v>
          </cell>
          <cell r="O20510">
            <v>-2</v>
          </cell>
          <cell r="Q20510">
            <v>46113</v>
          </cell>
          <cell r="W20510" t="str">
            <v>SP INT 5</v>
          </cell>
          <cell r="X20510" t="str">
            <v>SP INT 5</v>
          </cell>
        </row>
        <row r="20511">
          <cell r="B20511">
            <v>4</v>
          </cell>
          <cell r="K20511" t="str">
            <v>SALÁRIOS, ENCARGOS E BENEFÍCIOS</v>
          </cell>
          <cell r="O20511">
            <v>-2</v>
          </cell>
          <cell r="Q20511">
            <v>46113</v>
          </cell>
          <cell r="W20511" t="str">
            <v>SP INT 5</v>
          </cell>
          <cell r="X20511" t="str">
            <v>SP INT 5</v>
          </cell>
        </row>
        <row r="20512">
          <cell r="B20512">
            <v>4</v>
          </cell>
          <cell r="K20512" t="str">
            <v>SALÁRIOS, ENCARGOS E BENEFÍCIOS</v>
          </cell>
          <cell r="O20512">
            <v>-2</v>
          </cell>
          <cell r="Q20512">
            <v>46113</v>
          </cell>
          <cell r="W20512" t="str">
            <v>SP INT 5</v>
          </cell>
          <cell r="X20512" t="str">
            <v>SP INT 5</v>
          </cell>
        </row>
        <row r="20513">
          <cell r="B20513">
            <v>4</v>
          </cell>
          <cell r="K20513" t="str">
            <v>SALÁRIOS, ENCARGOS E BENEFÍCIOS</v>
          </cell>
          <cell r="O20513">
            <v>-2</v>
          </cell>
          <cell r="Q20513">
            <v>46113</v>
          </cell>
          <cell r="W20513" t="str">
            <v>SP INT 5</v>
          </cell>
          <cell r="X20513" t="str">
            <v>SP INT 5</v>
          </cell>
        </row>
        <row r="20514">
          <cell r="B20514">
            <v>4</v>
          </cell>
          <cell r="K20514" t="str">
            <v>SALÁRIOS, ENCARGOS E BENEFÍCIOS</v>
          </cell>
          <cell r="O20514">
            <v>-2</v>
          </cell>
          <cell r="Q20514">
            <v>46113</v>
          </cell>
          <cell r="W20514" t="str">
            <v>SP INT 5</v>
          </cell>
          <cell r="X20514" t="str">
            <v>SP INT 5</v>
          </cell>
        </row>
        <row r="20515">
          <cell r="B20515">
            <v>4</v>
          </cell>
          <cell r="K20515" t="str">
            <v>SALÁRIOS, ENCARGOS E BENEFÍCIOS</v>
          </cell>
          <cell r="O20515">
            <v>-2</v>
          </cell>
          <cell r="Q20515">
            <v>46113</v>
          </cell>
          <cell r="W20515" t="str">
            <v>SP INT 5</v>
          </cell>
          <cell r="X20515" t="str">
            <v>SP INT 5</v>
          </cell>
        </row>
        <row r="20516">
          <cell r="B20516">
            <v>4</v>
          </cell>
          <cell r="K20516" t="str">
            <v>SALÁRIOS, ENCARGOS E BENEFÍCIOS</v>
          </cell>
          <cell r="O20516">
            <v>-2</v>
          </cell>
          <cell r="Q20516">
            <v>46113</v>
          </cell>
          <cell r="W20516" t="str">
            <v>SP INT 5</v>
          </cell>
          <cell r="X20516" t="str">
            <v>SP INT 5</v>
          </cell>
        </row>
        <row r="20517">
          <cell r="B20517">
            <v>4</v>
          </cell>
          <cell r="K20517" t="str">
            <v>SALÁRIOS, ENCARGOS E BENEFÍCIOS</v>
          </cell>
          <cell r="O20517">
            <v>-2</v>
          </cell>
          <cell r="Q20517">
            <v>46113</v>
          </cell>
          <cell r="W20517" t="str">
            <v>SP INT 6</v>
          </cell>
          <cell r="X20517" t="str">
            <v>SP INT 6</v>
          </cell>
        </row>
        <row r="20518">
          <cell r="B20518">
            <v>4</v>
          </cell>
          <cell r="K20518" t="str">
            <v>SALÁRIOS, ENCARGOS E BENEFÍCIOS</v>
          </cell>
          <cell r="O20518">
            <v>-2</v>
          </cell>
          <cell r="Q20518">
            <v>46113</v>
          </cell>
          <cell r="W20518" t="str">
            <v>SP INT 6</v>
          </cell>
          <cell r="X20518" t="str">
            <v>SP INT 6</v>
          </cell>
        </row>
        <row r="20519">
          <cell r="B20519">
            <v>4</v>
          </cell>
          <cell r="K20519" t="str">
            <v>SALÁRIOS, ENCARGOS E BENEFÍCIOS</v>
          </cell>
          <cell r="O20519">
            <v>-2</v>
          </cell>
          <cell r="Q20519">
            <v>46113</v>
          </cell>
          <cell r="W20519" t="str">
            <v>SP INT 6</v>
          </cell>
          <cell r="X20519" t="str">
            <v>SP INT 6</v>
          </cell>
        </row>
        <row r="20520">
          <cell r="B20520">
            <v>4</v>
          </cell>
          <cell r="K20520" t="str">
            <v>SALÁRIOS, ENCARGOS E BENEFÍCIOS</v>
          </cell>
          <cell r="O20520">
            <v>-2</v>
          </cell>
          <cell r="Q20520">
            <v>46113</v>
          </cell>
          <cell r="W20520" t="str">
            <v>SP INT 6</v>
          </cell>
          <cell r="X20520" t="str">
            <v>SP INT 6</v>
          </cell>
        </row>
        <row r="20521">
          <cell r="B20521">
            <v>4</v>
          </cell>
          <cell r="K20521" t="str">
            <v>SALÁRIOS, ENCARGOS E BENEFÍCIOS</v>
          </cell>
          <cell r="O20521">
            <v>-2</v>
          </cell>
          <cell r="Q20521">
            <v>46113</v>
          </cell>
          <cell r="W20521" t="str">
            <v>SP INT 6</v>
          </cell>
          <cell r="X20521" t="str">
            <v>SP INT 6</v>
          </cell>
        </row>
        <row r="20522">
          <cell r="B20522">
            <v>4</v>
          </cell>
          <cell r="K20522" t="str">
            <v>SALÁRIOS, ENCARGOS E BENEFÍCIOS</v>
          </cell>
          <cell r="O20522">
            <v>-2</v>
          </cell>
          <cell r="Q20522">
            <v>46113</v>
          </cell>
          <cell r="W20522" t="str">
            <v>SP INT 6</v>
          </cell>
          <cell r="X20522" t="str">
            <v>SP INT 6</v>
          </cell>
        </row>
        <row r="20523">
          <cell r="B20523">
            <v>4</v>
          </cell>
          <cell r="K20523" t="str">
            <v>SALÁRIOS, ENCARGOS E BENEFÍCIOS</v>
          </cell>
          <cell r="O20523">
            <v>-2</v>
          </cell>
          <cell r="Q20523">
            <v>46113</v>
          </cell>
          <cell r="W20523" t="str">
            <v>SP INT 6</v>
          </cell>
          <cell r="X20523" t="str">
            <v>SP INT 6</v>
          </cell>
        </row>
        <row r="20524">
          <cell r="B20524">
            <v>4</v>
          </cell>
          <cell r="K20524" t="str">
            <v>SALÁRIOS, ENCARGOS E BENEFÍCIOS</v>
          </cell>
          <cell r="O20524">
            <v>-2</v>
          </cell>
          <cell r="Q20524">
            <v>46113</v>
          </cell>
          <cell r="W20524" t="str">
            <v>SP INT 6</v>
          </cell>
          <cell r="X20524" t="str">
            <v>SP INT 6</v>
          </cell>
        </row>
        <row r="20525">
          <cell r="B20525">
            <v>4</v>
          </cell>
          <cell r="K20525" t="str">
            <v>SALÁRIOS, ENCARGOS E BENEFÍCIOS</v>
          </cell>
          <cell r="O20525">
            <v>-2</v>
          </cell>
          <cell r="Q20525">
            <v>46113</v>
          </cell>
          <cell r="W20525" t="str">
            <v>SP INT 6</v>
          </cell>
          <cell r="X20525" t="str">
            <v>SP INT 6</v>
          </cell>
        </row>
        <row r="20526">
          <cell r="B20526">
            <v>4</v>
          </cell>
          <cell r="K20526" t="str">
            <v>SALÁRIOS, ENCARGOS E BENEFÍCIOS</v>
          </cell>
          <cell r="O20526">
            <v>-2</v>
          </cell>
          <cell r="Q20526">
            <v>46113</v>
          </cell>
          <cell r="W20526" t="str">
            <v>SP INT 6</v>
          </cell>
          <cell r="X20526" t="str">
            <v>SP INT 6</v>
          </cell>
        </row>
        <row r="20527">
          <cell r="B20527">
            <v>4</v>
          </cell>
          <cell r="K20527" t="str">
            <v>SALÁRIOS, ENCARGOS E BENEFÍCIOS</v>
          </cell>
          <cell r="O20527">
            <v>-2</v>
          </cell>
          <cell r="Q20527">
            <v>46113</v>
          </cell>
          <cell r="W20527" t="str">
            <v>SP INT 6</v>
          </cell>
          <cell r="X20527" t="str">
            <v>SP INT 6</v>
          </cell>
        </row>
        <row r="20528">
          <cell r="B20528">
            <v>4</v>
          </cell>
          <cell r="K20528" t="str">
            <v>SALÁRIOS, ENCARGOS E BENEFÍCIOS</v>
          </cell>
          <cell r="O20528">
            <v>-2</v>
          </cell>
          <cell r="Q20528">
            <v>46113</v>
          </cell>
          <cell r="W20528" t="str">
            <v>SP INT 6</v>
          </cell>
          <cell r="X20528" t="str">
            <v>SP INT 6</v>
          </cell>
        </row>
        <row r="20529">
          <cell r="B20529">
            <v>4</v>
          </cell>
          <cell r="K20529" t="str">
            <v>SALÁRIOS, ENCARGOS E BENEFÍCIOS</v>
          </cell>
          <cell r="O20529">
            <v>-2</v>
          </cell>
          <cell r="Q20529">
            <v>46113</v>
          </cell>
          <cell r="W20529" t="str">
            <v>SP INT 6</v>
          </cell>
          <cell r="X20529" t="str">
            <v>SP INT 6</v>
          </cell>
        </row>
        <row r="20530">
          <cell r="B20530">
            <v>4</v>
          </cell>
          <cell r="K20530" t="str">
            <v>SALÁRIOS, ENCARGOS E BENEFÍCIOS</v>
          </cell>
          <cell r="O20530">
            <v>-2</v>
          </cell>
          <cell r="Q20530">
            <v>46113</v>
          </cell>
          <cell r="W20530" t="str">
            <v>SP INT 6</v>
          </cell>
          <cell r="X20530" t="str">
            <v>SP INT 6</v>
          </cell>
        </row>
        <row r="20531">
          <cell r="B20531">
            <v>4</v>
          </cell>
          <cell r="K20531" t="str">
            <v>SALÁRIOS, ENCARGOS E BENEFÍCIOS</v>
          </cell>
          <cell r="O20531">
            <v>-2</v>
          </cell>
          <cell r="Q20531">
            <v>46113</v>
          </cell>
          <cell r="W20531" t="str">
            <v>SP INT 6</v>
          </cell>
          <cell r="X20531" t="str">
            <v>SP INT 6</v>
          </cell>
        </row>
        <row r="20532">
          <cell r="B20532">
            <v>4</v>
          </cell>
          <cell r="K20532" t="str">
            <v>SALÁRIOS, ENCARGOS E BENEFÍCIOS</v>
          </cell>
          <cell r="O20532">
            <v>-2</v>
          </cell>
          <cell r="Q20532">
            <v>46113</v>
          </cell>
          <cell r="W20532" t="str">
            <v>SP INT 6</v>
          </cell>
          <cell r="X20532" t="str">
            <v>SP INT 6</v>
          </cell>
        </row>
        <row r="20533">
          <cell r="B20533">
            <v>4</v>
          </cell>
          <cell r="K20533" t="str">
            <v>SALÁRIOS, ENCARGOS E BENEFÍCIOS</v>
          </cell>
          <cell r="O20533">
            <v>-2</v>
          </cell>
          <cell r="Q20533">
            <v>46113</v>
          </cell>
          <cell r="W20533" t="str">
            <v>SENSIA CP</v>
          </cell>
          <cell r="X20533" t="str">
            <v>SENSIA</v>
          </cell>
        </row>
        <row r="20534">
          <cell r="B20534">
            <v>4</v>
          </cell>
          <cell r="K20534" t="str">
            <v>SALÁRIOS, ENCARGOS E BENEFÍCIOS</v>
          </cell>
          <cell r="O20534">
            <v>-2</v>
          </cell>
          <cell r="Q20534">
            <v>46113</v>
          </cell>
          <cell r="W20534" t="str">
            <v>SENSIA CP</v>
          </cell>
          <cell r="X20534" t="str">
            <v>SENSIA</v>
          </cell>
        </row>
        <row r="20535">
          <cell r="B20535">
            <v>4</v>
          </cell>
          <cell r="K20535" t="str">
            <v>SALÁRIOS, ENCARGOS E BENEFÍCIOS</v>
          </cell>
          <cell r="O20535">
            <v>-2</v>
          </cell>
          <cell r="Q20535">
            <v>46113</v>
          </cell>
          <cell r="W20535" t="str">
            <v>SENSIA CP</v>
          </cell>
          <cell r="X20535" t="str">
            <v>SENSIA</v>
          </cell>
        </row>
        <row r="20536">
          <cell r="B20536">
            <v>4</v>
          </cell>
          <cell r="K20536" t="str">
            <v>SALÁRIOS, ENCARGOS E BENEFÍCIOS</v>
          </cell>
          <cell r="O20536">
            <v>-2</v>
          </cell>
          <cell r="Q20536">
            <v>46113</v>
          </cell>
          <cell r="W20536" t="str">
            <v>SENSIA CP</v>
          </cell>
          <cell r="X20536" t="str">
            <v>SENSIA</v>
          </cell>
        </row>
        <row r="20537">
          <cell r="B20537">
            <v>4</v>
          </cell>
          <cell r="K20537" t="str">
            <v>SALÁRIOS, ENCARGOS E BENEFÍCIOS</v>
          </cell>
          <cell r="O20537">
            <v>-2</v>
          </cell>
          <cell r="Q20537">
            <v>46113</v>
          </cell>
          <cell r="W20537" t="str">
            <v>SENSIA RP</v>
          </cell>
          <cell r="X20537" t="str">
            <v>SENSIA</v>
          </cell>
        </row>
        <row r="20538">
          <cell r="B20538">
            <v>5</v>
          </cell>
          <cell r="K20538" t="str">
            <v>SALÁRIOS, ENCARGOS E BENEFÍCIOS</v>
          </cell>
          <cell r="O20538">
            <v>-2</v>
          </cell>
          <cell r="Q20538">
            <v>46143</v>
          </cell>
          <cell r="W20538" t="str">
            <v>SP INT 1</v>
          </cell>
          <cell r="X20538" t="str">
            <v>SP INT 1</v>
          </cell>
        </row>
        <row r="20539">
          <cell r="B20539">
            <v>5</v>
          </cell>
          <cell r="K20539" t="str">
            <v>SALÁRIOS, ENCARGOS E BENEFÍCIOS</v>
          </cell>
          <cell r="O20539">
            <v>-2</v>
          </cell>
          <cell r="Q20539">
            <v>46143</v>
          </cell>
          <cell r="W20539" t="str">
            <v>SP INT 1</v>
          </cell>
          <cell r="X20539" t="str">
            <v>SP INT 1</v>
          </cell>
        </row>
        <row r="20540">
          <cell r="B20540">
            <v>5</v>
          </cell>
          <cell r="K20540" t="str">
            <v>SALÁRIOS, ENCARGOS E BENEFÍCIOS</v>
          </cell>
          <cell r="O20540">
            <v>-2</v>
          </cell>
          <cell r="Q20540">
            <v>46143</v>
          </cell>
          <cell r="W20540" t="str">
            <v>SP INT 1</v>
          </cell>
          <cell r="X20540" t="str">
            <v>SP INT 1</v>
          </cell>
        </row>
        <row r="20541">
          <cell r="B20541">
            <v>5</v>
          </cell>
          <cell r="K20541" t="str">
            <v>SALÁRIOS, ENCARGOS E BENEFÍCIOS</v>
          </cell>
          <cell r="O20541">
            <v>-2</v>
          </cell>
          <cell r="Q20541">
            <v>46143</v>
          </cell>
          <cell r="W20541" t="str">
            <v>SP INT 1</v>
          </cell>
          <cell r="X20541" t="str">
            <v>SP INT 1</v>
          </cell>
        </row>
        <row r="20542">
          <cell r="B20542">
            <v>5</v>
          </cell>
          <cell r="K20542" t="str">
            <v>SALÁRIOS, ENCARGOS E BENEFÍCIOS</v>
          </cell>
          <cell r="O20542">
            <v>-2</v>
          </cell>
          <cell r="Q20542">
            <v>46143</v>
          </cell>
          <cell r="W20542" t="str">
            <v>SP INT 1</v>
          </cell>
          <cell r="X20542" t="str">
            <v>SP INT 1</v>
          </cell>
        </row>
        <row r="20543">
          <cell r="B20543">
            <v>5</v>
          </cell>
          <cell r="K20543" t="str">
            <v>SALÁRIOS, ENCARGOS E BENEFÍCIOS</v>
          </cell>
          <cell r="O20543">
            <v>-2</v>
          </cell>
          <cell r="Q20543">
            <v>46143</v>
          </cell>
          <cell r="W20543" t="str">
            <v>SP INT 1</v>
          </cell>
          <cell r="X20543" t="str">
            <v>SP INT 1</v>
          </cell>
        </row>
        <row r="20544">
          <cell r="B20544">
            <v>5</v>
          </cell>
          <cell r="K20544" t="str">
            <v>SALÁRIOS, ENCARGOS E BENEFÍCIOS</v>
          </cell>
          <cell r="O20544">
            <v>-2</v>
          </cell>
          <cell r="Q20544">
            <v>46143</v>
          </cell>
          <cell r="W20544" t="str">
            <v>SP INT 1</v>
          </cell>
          <cell r="X20544" t="str">
            <v>SP INT 1</v>
          </cell>
        </row>
        <row r="20545">
          <cell r="B20545">
            <v>5</v>
          </cell>
          <cell r="K20545" t="str">
            <v>SALÁRIOS, ENCARGOS E BENEFÍCIOS</v>
          </cell>
          <cell r="O20545">
            <v>-2</v>
          </cell>
          <cell r="Q20545">
            <v>46143</v>
          </cell>
          <cell r="W20545" t="str">
            <v>SP INT 1</v>
          </cell>
          <cell r="X20545" t="str">
            <v>SP INT 1</v>
          </cell>
        </row>
        <row r="20546">
          <cell r="B20546">
            <v>5</v>
          </cell>
          <cell r="K20546" t="str">
            <v>SALÁRIOS, ENCARGOS E BENEFÍCIOS</v>
          </cell>
          <cell r="O20546">
            <v>-2</v>
          </cell>
          <cell r="Q20546">
            <v>46143</v>
          </cell>
          <cell r="W20546" t="str">
            <v>SP INT 1</v>
          </cell>
          <cell r="X20546" t="str">
            <v>SP INT 1</v>
          </cell>
        </row>
        <row r="20547">
          <cell r="B20547">
            <v>5</v>
          </cell>
          <cell r="K20547" t="str">
            <v>SALÁRIOS, ENCARGOS E BENEFÍCIOS</v>
          </cell>
          <cell r="O20547">
            <v>-2</v>
          </cell>
          <cell r="Q20547">
            <v>46143</v>
          </cell>
          <cell r="W20547" t="str">
            <v>SP INT 1</v>
          </cell>
          <cell r="X20547" t="str">
            <v>SP INT 1</v>
          </cell>
        </row>
        <row r="20548">
          <cell r="B20548">
            <v>5</v>
          </cell>
          <cell r="K20548" t="str">
            <v>SALÁRIOS, ENCARGOS E BENEFÍCIOS</v>
          </cell>
          <cell r="O20548">
            <v>-2</v>
          </cell>
          <cell r="Q20548">
            <v>46143</v>
          </cell>
          <cell r="W20548" t="str">
            <v>SP INT 1</v>
          </cell>
          <cell r="X20548" t="str">
            <v>SP INT 1</v>
          </cell>
        </row>
        <row r="20549">
          <cell r="B20549">
            <v>5</v>
          </cell>
          <cell r="K20549" t="str">
            <v>SALÁRIOS, ENCARGOS E BENEFÍCIOS</v>
          </cell>
          <cell r="O20549">
            <v>-2</v>
          </cell>
          <cell r="Q20549">
            <v>46143</v>
          </cell>
          <cell r="W20549" t="str">
            <v>SP INT 1</v>
          </cell>
          <cell r="X20549" t="str">
            <v>SP INT 1</v>
          </cell>
        </row>
        <row r="20550">
          <cell r="B20550">
            <v>5</v>
          </cell>
          <cell r="K20550" t="str">
            <v>SALÁRIOS, ENCARGOS E BENEFÍCIOS</v>
          </cell>
          <cell r="O20550">
            <v>-2</v>
          </cell>
          <cell r="Q20550">
            <v>46143</v>
          </cell>
          <cell r="W20550" t="str">
            <v>SP INT 1</v>
          </cell>
          <cell r="X20550" t="str">
            <v>SP INT 1</v>
          </cell>
        </row>
        <row r="20551">
          <cell r="B20551">
            <v>5</v>
          </cell>
          <cell r="K20551" t="str">
            <v>SALÁRIOS, ENCARGOS E BENEFÍCIOS</v>
          </cell>
          <cell r="O20551">
            <v>-2</v>
          </cell>
          <cell r="Q20551">
            <v>46143</v>
          </cell>
          <cell r="W20551" t="str">
            <v>SP INT 1</v>
          </cell>
          <cell r="X20551" t="str">
            <v>SP INT 1</v>
          </cell>
        </row>
        <row r="20552">
          <cell r="B20552">
            <v>5</v>
          </cell>
          <cell r="K20552" t="str">
            <v>SALÁRIOS, ENCARGOS E BENEFÍCIOS</v>
          </cell>
          <cell r="O20552">
            <v>-2</v>
          </cell>
          <cell r="Q20552">
            <v>46143</v>
          </cell>
          <cell r="W20552" t="str">
            <v>SP INT 1</v>
          </cell>
          <cell r="X20552" t="str">
            <v>SP INT 1</v>
          </cell>
        </row>
        <row r="20553">
          <cell r="B20553">
            <v>5</v>
          </cell>
          <cell r="K20553" t="str">
            <v>SALÁRIOS, ENCARGOS E BENEFÍCIOS</v>
          </cell>
          <cell r="O20553">
            <v>-2</v>
          </cell>
          <cell r="Q20553">
            <v>46143</v>
          </cell>
          <cell r="W20553" t="str">
            <v>SP INT 1</v>
          </cell>
          <cell r="X20553" t="str">
            <v>SP INT 1</v>
          </cell>
        </row>
        <row r="20554">
          <cell r="B20554">
            <v>5</v>
          </cell>
          <cell r="K20554" t="str">
            <v>SALÁRIOS, ENCARGOS E BENEFÍCIOS</v>
          </cell>
          <cell r="O20554">
            <v>-2</v>
          </cell>
          <cell r="Q20554">
            <v>46143</v>
          </cell>
          <cell r="W20554" t="str">
            <v>SP INT 1</v>
          </cell>
          <cell r="X20554" t="str">
            <v>SP INT 1</v>
          </cell>
        </row>
        <row r="20555">
          <cell r="B20555">
            <v>5</v>
          </cell>
          <cell r="K20555" t="str">
            <v>SALÁRIOS, ENCARGOS E BENEFÍCIOS</v>
          </cell>
          <cell r="O20555">
            <v>-2</v>
          </cell>
          <cell r="Q20555">
            <v>46143</v>
          </cell>
          <cell r="W20555" t="str">
            <v>SP INT 1</v>
          </cell>
          <cell r="X20555" t="str">
            <v>SP INT 1</v>
          </cell>
        </row>
        <row r="20556">
          <cell r="B20556">
            <v>5</v>
          </cell>
          <cell r="K20556" t="str">
            <v>SALÁRIOS, ENCARGOS E BENEFÍCIOS</v>
          </cell>
          <cell r="O20556">
            <v>-2</v>
          </cell>
          <cell r="Q20556">
            <v>46143</v>
          </cell>
          <cell r="W20556" t="str">
            <v>SP INT 1</v>
          </cell>
          <cell r="X20556" t="str">
            <v>SP INT 1</v>
          </cell>
        </row>
        <row r="20557">
          <cell r="B20557">
            <v>5</v>
          </cell>
          <cell r="K20557" t="str">
            <v>SALÁRIOS, ENCARGOS E BENEFÍCIOS</v>
          </cell>
          <cell r="O20557">
            <v>-2</v>
          </cell>
          <cell r="Q20557">
            <v>46143</v>
          </cell>
          <cell r="W20557" t="str">
            <v>SP INT 1</v>
          </cell>
          <cell r="X20557" t="str">
            <v>SP INT 1</v>
          </cell>
        </row>
        <row r="20558">
          <cell r="B20558">
            <v>5</v>
          </cell>
          <cell r="K20558" t="str">
            <v>SALÁRIOS, ENCARGOS E BENEFÍCIOS</v>
          </cell>
          <cell r="O20558">
            <v>-2</v>
          </cell>
          <cell r="Q20558">
            <v>46143</v>
          </cell>
          <cell r="W20558" t="str">
            <v>SP INT 1</v>
          </cell>
          <cell r="X20558" t="str">
            <v>SP INT 1</v>
          </cell>
        </row>
        <row r="20559">
          <cell r="B20559">
            <v>5</v>
          </cell>
          <cell r="K20559" t="str">
            <v>SALÁRIOS, ENCARGOS E BENEFÍCIOS</v>
          </cell>
          <cell r="O20559">
            <v>-2</v>
          </cell>
          <cell r="Q20559">
            <v>46143</v>
          </cell>
          <cell r="W20559" t="str">
            <v>SP INT 1</v>
          </cell>
          <cell r="X20559" t="str">
            <v>SP INT 1</v>
          </cell>
        </row>
        <row r="20560">
          <cell r="B20560">
            <v>5</v>
          </cell>
          <cell r="K20560" t="str">
            <v>SALÁRIOS, ENCARGOS E BENEFÍCIOS</v>
          </cell>
          <cell r="O20560">
            <v>-2</v>
          </cell>
          <cell r="Q20560">
            <v>46143</v>
          </cell>
          <cell r="W20560" t="str">
            <v>SP INT 1</v>
          </cell>
          <cell r="X20560" t="str">
            <v>SP INT 1</v>
          </cell>
        </row>
        <row r="20561">
          <cell r="B20561">
            <v>5</v>
          </cell>
          <cell r="K20561" t="str">
            <v>SALÁRIOS, ENCARGOS E BENEFÍCIOS</v>
          </cell>
          <cell r="O20561">
            <v>-2</v>
          </cell>
          <cell r="Q20561">
            <v>46143</v>
          </cell>
          <cell r="W20561" t="str">
            <v>SP INT 1</v>
          </cell>
          <cell r="X20561" t="str">
            <v>SP INT 1</v>
          </cell>
        </row>
        <row r="20562">
          <cell r="B20562">
            <v>5</v>
          </cell>
          <cell r="K20562" t="str">
            <v>SERVIÇOS</v>
          </cell>
          <cell r="O20562">
            <v>-2</v>
          </cell>
          <cell r="Q20562">
            <v>46143</v>
          </cell>
          <cell r="W20562" t="str">
            <v>SP INT 1</v>
          </cell>
          <cell r="X20562" t="str">
            <v>SP INT 1</v>
          </cell>
        </row>
        <row r="20563">
          <cell r="B20563">
            <v>5</v>
          </cell>
          <cell r="K20563" t="str">
            <v>SALÁRIOS, ENCARGOS E BENEFÍCIOS</v>
          </cell>
          <cell r="O20563">
            <v>-2</v>
          </cell>
          <cell r="Q20563">
            <v>46143</v>
          </cell>
          <cell r="W20563" t="str">
            <v>SP INT 2</v>
          </cell>
          <cell r="X20563" t="str">
            <v>SP INT 2</v>
          </cell>
        </row>
        <row r="20564">
          <cell r="B20564">
            <v>5</v>
          </cell>
          <cell r="K20564" t="str">
            <v>SALÁRIOS, ENCARGOS E BENEFÍCIOS</v>
          </cell>
          <cell r="O20564">
            <v>-2</v>
          </cell>
          <cell r="Q20564">
            <v>46143</v>
          </cell>
          <cell r="W20564" t="str">
            <v>SP INT 2</v>
          </cell>
          <cell r="X20564" t="str">
            <v>SP INT 2</v>
          </cell>
        </row>
        <row r="20565">
          <cell r="B20565">
            <v>5</v>
          </cell>
          <cell r="K20565" t="str">
            <v>SALÁRIOS, ENCARGOS E BENEFÍCIOS</v>
          </cell>
          <cell r="O20565">
            <v>-2</v>
          </cell>
          <cell r="Q20565">
            <v>46143</v>
          </cell>
          <cell r="W20565" t="str">
            <v>SP INT 2</v>
          </cell>
          <cell r="X20565" t="str">
            <v>SP INT 2</v>
          </cell>
        </row>
        <row r="20566">
          <cell r="B20566">
            <v>5</v>
          </cell>
          <cell r="K20566" t="str">
            <v>SALÁRIOS, ENCARGOS E BENEFÍCIOS</v>
          </cell>
          <cell r="O20566">
            <v>-2</v>
          </cell>
          <cell r="Q20566">
            <v>46143</v>
          </cell>
          <cell r="W20566" t="str">
            <v>SP INT 2</v>
          </cell>
          <cell r="X20566" t="str">
            <v>SP INT 2</v>
          </cell>
        </row>
        <row r="20567">
          <cell r="B20567">
            <v>5</v>
          </cell>
          <cell r="K20567" t="str">
            <v>SALÁRIOS, ENCARGOS E BENEFÍCIOS</v>
          </cell>
          <cell r="O20567">
            <v>-2</v>
          </cell>
          <cell r="Q20567">
            <v>46143</v>
          </cell>
          <cell r="W20567" t="str">
            <v>SP INT 2</v>
          </cell>
          <cell r="X20567" t="str">
            <v>SP INT 2</v>
          </cell>
        </row>
        <row r="20568">
          <cell r="B20568">
            <v>5</v>
          </cell>
          <cell r="K20568" t="str">
            <v>SALÁRIOS, ENCARGOS E BENEFÍCIOS</v>
          </cell>
          <cell r="O20568">
            <v>-2</v>
          </cell>
          <cell r="Q20568">
            <v>46143</v>
          </cell>
          <cell r="W20568" t="str">
            <v>SP INT 2</v>
          </cell>
          <cell r="X20568" t="str">
            <v>SP INT 2</v>
          </cell>
        </row>
        <row r="20569">
          <cell r="B20569">
            <v>5</v>
          </cell>
          <cell r="K20569" t="str">
            <v>SALÁRIOS, ENCARGOS E BENEFÍCIOS</v>
          </cell>
          <cell r="O20569">
            <v>-2</v>
          </cell>
          <cell r="Q20569">
            <v>46143</v>
          </cell>
          <cell r="W20569" t="str">
            <v>SP INT 2</v>
          </cell>
          <cell r="X20569" t="str">
            <v>SP INT 2</v>
          </cell>
        </row>
        <row r="20570">
          <cell r="B20570">
            <v>5</v>
          </cell>
          <cell r="K20570" t="str">
            <v>SALÁRIOS, ENCARGOS E BENEFÍCIOS</v>
          </cell>
          <cell r="O20570">
            <v>-2</v>
          </cell>
          <cell r="Q20570">
            <v>46143</v>
          </cell>
          <cell r="W20570" t="str">
            <v>SP INT 2</v>
          </cell>
          <cell r="X20570" t="str">
            <v>SP INT 2</v>
          </cell>
        </row>
        <row r="20571">
          <cell r="B20571">
            <v>5</v>
          </cell>
          <cell r="K20571" t="str">
            <v>SALÁRIOS, ENCARGOS E BENEFÍCIOS</v>
          </cell>
          <cell r="O20571">
            <v>-2</v>
          </cell>
          <cell r="Q20571">
            <v>46143</v>
          </cell>
          <cell r="W20571" t="str">
            <v>SP INT 2</v>
          </cell>
          <cell r="X20571" t="str">
            <v>SP INT 2</v>
          </cell>
        </row>
        <row r="20572">
          <cell r="B20572">
            <v>5</v>
          </cell>
          <cell r="K20572" t="str">
            <v>PLR</v>
          </cell>
          <cell r="O20572">
            <v>-2</v>
          </cell>
          <cell r="Q20572">
            <v>46143</v>
          </cell>
          <cell r="W20572" t="str">
            <v>SP INT 3</v>
          </cell>
          <cell r="X20572" t="str">
            <v>SP INT 3</v>
          </cell>
        </row>
        <row r="20573">
          <cell r="B20573">
            <v>5</v>
          </cell>
          <cell r="K20573" t="str">
            <v>SALÁRIOS, ENCARGOS E BENEFÍCIOS</v>
          </cell>
          <cell r="O20573">
            <v>-2</v>
          </cell>
          <cell r="Q20573">
            <v>46143</v>
          </cell>
          <cell r="W20573" t="str">
            <v>SP INT 3</v>
          </cell>
          <cell r="X20573" t="str">
            <v>SP INT 3</v>
          </cell>
        </row>
        <row r="20574">
          <cell r="B20574">
            <v>5</v>
          </cell>
          <cell r="K20574" t="str">
            <v>SALÁRIOS, ENCARGOS E BENEFÍCIOS</v>
          </cell>
          <cell r="O20574">
            <v>-2</v>
          </cell>
          <cell r="Q20574">
            <v>46143</v>
          </cell>
          <cell r="W20574" t="str">
            <v>SP INT 3</v>
          </cell>
          <cell r="X20574" t="str">
            <v>SP INT 3</v>
          </cell>
        </row>
        <row r="20575">
          <cell r="B20575">
            <v>5</v>
          </cell>
          <cell r="K20575" t="str">
            <v>VIAGEM E LOGÍSTICA</v>
          </cell>
          <cell r="O20575">
            <v>-2</v>
          </cell>
          <cell r="Q20575">
            <v>46143</v>
          </cell>
          <cell r="W20575" t="str">
            <v>SP INT 3</v>
          </cell>
          <cell r="X20575" t="str">
            <v>SP INT 3</v>
          </cell>
        </row>
        <row r="20576">
          <cell r="B20576">
            <v>5</v>
          </cell>
          <cell r="K20576" t="str">
            <v>SALÁRIOS, ENCARGOS E BENEFÍCIOS</v>
          </cell>
          <cell r="O20576">
            <v>-2</v>
          </cell>
          <cell r="Q20576">
            <v>46143</v>
          </cell>
          <cell r="W20576" t="str">
            <v>SP INT 3</v>
          </cell>
          <cell r="X20576" t="str">
            <v>SP INT 3</v>
          </cell>
        </row>
        <row r="20577">
          <cell r="B20577">
            <v>5</v>
          </cell>
          <cell r="K20577" t="str">
            <v>SERVIÇOS</v>
          </cell>
          <cell r="O20577">
            <v>-2</v>
          </cell>
          <cell r="Q20577">
            <v>46143</v>
          </cell>
          <cell r="W20577" t="str">
            <v>SP INT 3</v>
          </cell>
          <cell r="X20577" t="str">
            <v>SP INT 3</v>
          </cell>
        </row>
        <row r="20578">
          <cell r="B20578">
            <v>5</v>
          </cell>
          <cell r="K20578" t="str">
            <v>SALÁRIOS, ENCARGOS E BENEFÍCIOS</v>
          </cell>
          <cell r="O20578">
            <v>-2</v>
          </cell>
          <cell r="Q20578">
            <v>46143</v>
          </cell>
          <cell r="W20578" t="str">
            <v>SP INT 3</v>
          </cell>
          <cell r="X20578" t="str">
            <v>SP INT 3</v>
          </cell>
        </row>
        <row r="20579">
          <cell r="B20579">
            <v>5</v>
          </cell>
          <cell r="K20579" t="str">
            <v>SALÁRIOS, ENCARGOS E BENEFÍCIOS</v>
          </cell>
          <cell r="O20579">
            <v>-2</v>
          </cell>
          <cell r="Q20579">
            <v>46143</v>
          </cell>
          <cell r="W20579" t="str">
            <v>SP INT 3</v>
          </cell>
          <cell r="X20579" t="str">
            <v>SP INT 3</v>
          </cell>
        </row>
        <row r="20580">
          <cell r="B20580">
            <v>5</v>
          </cell>
          <cell r="K20580" t="str">
            <v>SALÁRIOS, ENCARGOS E BENEFÍCIOS</v>
          </cell>
          <cell r="O20580">
            <v>-2</v>
          </cell>
          <cell r="Q20580">
            <v>46143</v>
          </cell>
          <cell r="W20580" t="str">
            <v>SP INT 3</v>
          </cell>
          <cell r="X20580" t="str">
            <v>SP INT 3</v>
          </cell>
        </row>
        <row r="20581">
          <cell r="B20581">
            <v>5</v>
          </cell>
          <cell r="K20581" t="str">
            <v>SALÁRIOS, ENCARGOS E BENEFÍCIOS</v>
          </cell>
          <cell r="O20581">
            <v>-2</v>
          </cell>
          <cell r="Q20581">
            <v>46143</v>
          </cell>
          <cell r="W20581" t="str">
            <v>SP INT 3</v>
          </cell>
          <cell r="X20581" t="str">
            <v>SP INT 3</v>
          </cell>
        </row>
        <row r="20582">
          <cell r="B20582">
            <v>5</v>
          </cell>
          <cell r="K20582" t="str">
            <v>SALÁRIOS, ENCARGOS E BENEFÍCIOS</v>
          </cell>
          <cell r="O20582">
            <v>-2</v>
          </cell>
          <cell r="Q20582">
            <v>46143</v>
          </cell>
          <cell r="W20582" t="str">
            <v>SP INT 3</v>
          </cell>
          <cell r="X20582" t="str">
            <v>SP INT 3</v>
          </cell>
        </row>
        <row r="20583">
          <cell r="B20583">
            <v>5</v>
          </cell>
          <cell r="K20583" t="str">
            <v>SALÁRIOS, ENCARGOS E BENEFÍCIOS</v>
          </cell>
          <cell r="O20583">
            <v>-2</v>
          </cell>
          <cell r="Q20583">
            <v>46143</v>
          </cell>
          <cell r="W20583" t="str">
            <v>SP INT 3</v>
          </cell>
          <cell r="X20583" t="str">
            <v>SP INT 3</v>
          </cell>
        </row>
        <row r="20584">
          <cell r="B20584">
            <v>5</v>
          </cell>
          <cell r="K20584" t="str">
            <v>SALÁRIOS, ENCARGOS E BENEFÍCIOS</v>
          </cell>
          <cell r="O20584">
            <v>-2</v>
          </cell>
          <cell r="Q20584">
            <v>46143</v>
          </cell>
          <cell r="W20584" t="str">
            <v>SP INT 3</v>
          </cell>
          <cell r="X20584" t="str">
            <v>SP INT 3</v>
          </cell>
        </row>
        <row r="20585">
          <cell r="B20585">
            <v>5</v>
          </cell>
          <cell r="K20585" t="str">
            <v>SALÁRIOS, ENCARGOS E BENEFÍCIOS</v>
          </cell>
          <cell r="O20585">
            <v>-2</v>
          </cell>
          <cell r="Q20585">
            <v>46143</v>
          </cell>
          <cell r="W20585" t="str">
            <v>SP INT 3</v>
          </cell>
          <cell r="X20585" t="str">
            <v>SP INT 3</v>
          </cell>
        </row>
        <row r="20586">
          <cell r="B20586">
            <v>5</v>
          </cell>
          <cell r="K20586" t="str">
            <v>SALÁRIOS, ENCARGOS E BENEFÍCIOS</v>
          </cell>
          <cell r="O20586">
            <v>-2</v>
          </cell>
          <cell r="Q20586">
            <v>46143</v>
          </cell>
          <cell r="W20586" t="str">
            <v>SP INT 3</v>
          </cell>
          <cell r="X20586" t="str">
            <v>SP INT 3</v>
          </cell>
        </row>
        <row r="20587">
          <cell r="B20587">
            <v>5</v>
          </cell>
          <cell r="K20587" t="str">
            <v>SALÁRIOS, ENCARGOS E BENEFÍCIOS</v>
          </cell>
          <cell r="O20587">
            <v>-2</v>
          </cell>
          <cell r="Q20587">
            <v>46143</v>
          </cell>
          <cell r="W20587" t="str">
            <v>SP INT 3</v>
          </cell>
          <cell r="X20587" t="str">
            <v>SP INT 3</v>
          </cell>
        </row>
        <row r="20588">
          <cell r="B20588">
            <v>5</v>
          </cell>
          <cell r="K20588" t="str">
            <v>SALÁRIOS, ENCARGOS E BENEFÍCIOS</v>
          </cell>
          <cell r="O20588">
            <v>-2</v>
          </cell>
          <cell r="Q20588">
            <v>46143</v>
          </cell>
          <cell r="W20588" t="str">
            <v>SP INT 3</v>
          </cell>
          <cell r="X20588" t="str">
            <v>SP INT 3</v>
          </cell>
        </row>
        <row r="20589">
          <cell r="B20589">
            <v>5</v>
          </cell>
          <cell r="K20589" t="str">
            <v>PLR</v>
          </cell>
          <cell r="O20589">
            <v>-2</v>
          </cell>
          <cell r="Q20589">
            <v>46143</v>
          </cell>
          <cell r="W20589" t="str">
            <v>SP INT 3</v>
          </cell>
          <cell r="X20589" t="str">
            <v>SP INT 3</v>
          </cell>
        </row>
        <row r="20590">
          <cell r="B20590">
            <v>5</v>
          </cell>
          <cell r="K20590" t="str">
            <v>SALÁRIOS, ENCARGOS E BENEFÍCIOS</v>
          </cell>
          <cell r="O20590">
            <v>-2</v>
          </cell>
          <cell r="Q20590">
            <v>46143</v>
          </cell>
          <cell r="W20590" t="str">
            <v>SP INT 3</v>
          </cell>
          <cell r="X20590" t="str">
            <v>SP INT 3</v>
          </cell>
        </row>
        <row r="20591">
          <cell r="B20591">
            <v>5</v>
          </cell>
          <cell r="K20591" t="str">
            <v>SALÁRIOS, ENCARGOS E BENEFÍCIOS</v>
          </cell>
          <cell r="O20591">
            <v>-2</v>
          </cell>
          <cell r="Q20591">
            <v>46143</v>
          </cell>
          <cell r="W20591" t="str">
            <v>SP INT 3</v>
          </cell>
          <cell r="X20591" t="str">
            <v>SP INT 3</v>
          </cell>
        </row>
        <row r="20592">
          <cell r="B20592">
            <v>5</v>
          </cell>
          <cell r="K20592" t="str">
            <v>SALÁRIOS, ENCARGOS E BENEFÍCIOS</v>
          </cell>
          <cell r="O20592">
            <v>-2</v>
          </cell>
          <cell r="Q20592">
            <v>46143</v>
          </cell>
          <cell r="W20592" t="str">
            <v>SP INT 3</v>
          </cell>
          <cell r="X20592" t="str">
            <v>SP INT 3</v>
          </cell>
        </row>
        <row r="20593">
          <cell r="B20593">
            <v>5</v>
          </cell>
          <cell r="K20593" t="str">
            <v>SERVIÇOS</v>
          </cell>
          <cell r="O20593">
            <v>-2</v>
          </cell>
          <cell r="Q20593">
            <v>46143</v>
          </cell>
          <cell r="W20593" t="str">
            <v>SP INT 4</v>
          </cell>
          <cell r="X20593" t="str">
            <v>SP INT 4</v>
          </cell>
        </row>
        <row r="20594">
          <cell r="B20594">
            <v>5</v>
          </cell>
          <cell r="K20594" t="str">
            <v>SALÁRIOS, ENCARGOS E BENEFÍCIOS</v>
          </cell>
          <cell r="O20594">
            <v>-2</v>
          </cell>
          <cell r="Q20594">
            <v>46143</v>
          </cell>
          <cell r="W20594" t="str">
            <v>SP INT 4</v>
          </cell>
          <cell r="X20594" t="str">
            <v>SP INT 4</v>
          </cell>
        </row>
        <row r="20595">
          <cell r="B20595">
            <v>5</v>
          </cell>
          <cell r="K20595" t="str">
            <v>SALÁRIOS, ENCARGOS E BENEFÍCIOS</v>
          </cell>
          <cell r="O20595">
            <v>-2</v>
          </cell>
          <cell r="Q20595">
            <v>46143</v>
          </cell>
          <cell r="W20595" t="str">
            <v>SP INT 4</v>
          </cell>
          <cell r="X20595" t="str">
            <v>SP INT 4</v>
          </cell>
        </row>
        <row r="20596">
          <cell r="B20596">
            <v>5</v>
          </cell>
          <cell r="K20596" t="str">
            <v>SALÁRIOS, ENCARGOS E BENEFÍCIOS</v>
          </cell>
          <cell r="O20596">
            <v>-2</v>
          </cell>
          <cell r="Q20596">
            <v>46143</v>
          </cell>
          <cell r="W20596" t="str">
            <v>SP INT 4</v>
          </cell>
          <cell r="X20596" t="str">
            <v>SP INT 4</v>
          </cell>
        </row>
        <row r="20597">
          <cell r="B20597">
            <v>5</v>
          </cell>
          <cell r="K20597" t="str">
            <v>SALÁRIOS, ENCARGOS E BENEFÍCIOS</v>
          </cell>
          <cell r="O20597">
            <v>-2</v>
          </cell>
          <cell r="Q20597">
            <v>46143</v>
          </cell>
          <cell r="W20597" t="str">
            <v>SP INT 4</v>
          </cell>
          <cell r="X20597" t="str">
            <v>SP INT 4</v>
          </cell>
        </row>
        <row r="20598">
          <cell r="B20598">
            <v>5</v>
          </cell>
          <cell r="K20598" t="str">
            <v>SALÁRIOS, ENCARGOS E BENEFÍCIOS</v>
          </cell>
          <cell r="O20598">
            <v>-2</v>
          </cell>
          <cell r="Q20598">
            <v>46143</v>
          </cell>
          <cell r="W20598" t="str">
            <v>SP INT 4</v>
          </cell>
          <cell r="X20598" t="str">
            <v>SP INT 4</v>
          </cell>
        </row>
        <row r="20599">
          <cell r="B20599">
            <v>5</v>
          </cell>
          <cell r="K20599" t="str">
            <v>SALÁRIOS, ENCARGOS E BENEFÍCIOS</v>
          </cell>
          <cell r="O20599">
            <v>-2</v>
          </cell>
          <cell r="Q20599">
            <v>46143</v>
          </cell>
          <cell r="W20599" t="str">
            <v>SP INT 4</v>
          </cell>
          <cell r="X20599" t="str">
            <v>SP INT 4</v>
          </cell>
        </row>
        <row r="20600">
          <cell r="B20600">
            <v>5</v>
          </cell>
          <cell r="K20600" t="str">
            <v>SALÁRIOS, ENCARGOS E BENEFÍCIOS</v>
          </cell>
          <cell r="O20600">
            <v>-2</v>
          </cell>
          <cell r="Q20600">
            <v>46143</v>
          </cell>
          <cell r="W20600" t="str">
            <v>SP INT 4</v>
          </cell>
          <cell r="X20600" t="str">
            <v>SP INT 4</v>
          </cell>
        </row>
        <row r="20601">
          <cell r="B20601">
            <v>5</v>
          </cell>
          <cell r="K20601" t="str">
            <v>SALÁRIOS, ENCARGOS E BENEFÍCIOS</v>
          </cell>
          <cell r="O20601">
            <v>-2</v>
          </cell>
          <cell r="Q20601">
            <v>46143</v>
          </cell>
          <cell r="W20601" t="str">
            <v>SP INT 4</v>
          </cell>
          <cell r="X20601" t="str">
            <v>SP INT 4</v>
          </cell>
        </row>
        <row r="20602">
          <cell r="B20602">
            <v>5</v>
          </cell>
          <cell r="K20602" t="str">
            <v>SALÁRIOS, ENCARGOS E BENEFÍCIOS</v>
          </cell>
          <cell r="O20602">
            <v>-2</v>
          </cell>
          <cell r="Q20602">
            <v>46143</v>
          </cell>
          <cell r="W20602" t="str">
            <v>SP INT 4</v>
          </cell>
          <cell r="X20602" t="str">
            <v>SP INT 4</v>
          </cell>
        </row>
        <row r="20603">
          <cell r="B20603">
            <v>5</v>
          </cell>
          <cell r="K20603" t="str">
            <v>SALÁRIOS, ENCARGOS E BENEFÍCIOS</v>
          </cell>
          <cell r="O20603">
            <v>-2</v>
          </cell>
          <cell r="Q20603">
            <v>46143</v>
          </cell>
          <cell r="W20603" t="str">
            <v>SP INT 4</v>
          </cell>
          <cell r="X20603" t="str">
            <v>SP INT 4</v>
          </cell>
        </row>
        <row r="20604">
          <cell r="B20604">
            <v>5</v>
          </cell>
          <cell r="K20604" t="str">
            <v>SERVIÇOS</v>
          </cell>
          <cell r="O20604">
            <v>-2</v>
          </cell>
          <cell r="Q20604">
            <v>46143</v>
          </cell>
          <cell r="W20604" t="str">
            <v>SP INT 4</v>
          </cell>
          <cell r="X20604" t="str">
            <v>SP INT 4</v>
          </cell>
        </row>
        <row r="20605">
          <cell r="B20605">
            <v>5</v>
          </cell>
          <cell r="K20605" t="str">
            <v>SALÁRIOS, ENCARGOS E BENEFÍCIOS</v>
          </cell>
          <cell r="O20605">
            <v>-2</v>
          </cell>
          <cell r="Q20605">
            <v>46143</v>
          </cell>
          <cell r="W20605" t="str">
            <v>SP INT 4</v>
          </cell>
          <cell r="X20605" t="str">
            <v>SP INT 4</v>
          </cell>
        </row>
        <row r="20606">
          <cell r="B20606">
            <v>5</v>
          </cell>
          <cell r="K20606" t="str">
            <v>SALÁRIOS, ENCARGOS E BENEFÍCIOS</v>
          </cell>
          <cell r="O20606">
            <v>-2</v>
          </cell>
          <cell r="Q20606">
            <v>46143</v>
          </cell>
          <cell r="W20606" t="str">
            <v>SP INT 4</v>
          </cell>
          <cell r="X20606" t="str">
            <v>SP INT 4</v>
          </cell>
        </row>
        <row r="20607">
          <cell r="B20607">
            <v>5</v>
          </cell>
          <cell r="K20607" t="str">
            <v>SALÁRIOS, ENCARGOS E BENEFÍCIOS</v>
          </cell>
          <cell r="O20607">
            <v>-2</v>
          </cell>
          <cell r="Q20607">
            <v>46143</v>
          </cell>
          <cell r="W20607" t="str">
            <v>SP INT 5</v>
          </cell>
          <cell r="X20607" t="str">
            <v>SP INT 5</v>
          </cell>
        </row>
        <row r="20608">
          <cell r="B20608">
            <v>5</v>
          </cell>
          <cell r="K20608" t="str">
            <v>SALÁRIOS, ENCARGOS E BENEFÍCIOS</v>
          </cell>
          <cell r="O20608">
            <v>-2</v>
          </cell>
          <cell r="Q20608">
            <v>46143</v>
          </cell>
          <cell r="W20608" t="str">
            <v>SP INT 5</v>
          </cell>
          <cell r="X20608" t="str">
            <v>SP INT 5</v>
          </cell>
        </row>
        <row r="20609">
          <cell r="B20609">
            <v>5</v>
          </cell>
          <cell r="K20609" t="str">
            <v>SALÁRIOS, ENCARGOS E BENEFÍCIOS</v>
          </cell>
          <cell r="O20609">
            <v>-2</v>
          </cell>
          <cell r="Q20609">
            <v>46143</v>
          </cell>
          <cell r="W20609" t="str">
            <v>SP INT 5</v>
          </cell>
          <cell r="X20609" t="str">
            <v>SP INT 5</v>
          </cell>
        </row>
        <row r="20610">
          <cell r="B20610">
            <v>5</v>
          </cell>
          <cell r="K20610" t="str">
            <v>SALÁRIOS, ENCARGOS E BENEFÍCIOS</v>
          </cell>
          <cell r="O20610">
            <v>-2</v>
          </cell>
          <cell r="Q20610">
            <v>46143</v>
          </cell>
          <cell r="W20610" t="str">
            <v>SP INT 5</v>
          </cell>
          <cell r="X20610" t="str">
            <v>SP INT 5</v>
          </cell>
        </row>
        <row r="20611">
          <cell r="B20611">
            <v>5</v>
          </cell>
          <cell r="K20611" t="str">
            <v>SALÁRIOS, ENCARGOS E BENEFÍCIOS</v>
          </cell>
          <cell r="O20611">
            <v>-2</v>
          </cell>
          <cell r="Q20611">
            <v>46143</v>
          </cell>
          <cell r="W20611" t="str">
            <v>SP INT 5</v>
          </cell>
          <cell r="X20611" t="str">
            <v>SP INT 5</v>
          </cell>
        </row>
        <row r="20612">
          <cell r="B20612">
            <v>5</v>
          </cell>
          <cell r="K20612" t="str">
            <v>SALÁRIOS, ENCARGOS E BENEFÍCIOS</v>
          </cell>
          <cell r="O20612">
            <v>-2</v>
          </cell>
          <cell r="Q20612">
            <v>46143</v>
          </cell>
          <cell r="W20612" t="str">
            <v>SP INT 5</v>
          </cell>
          <cell r="X20612" t="str">
            <v>SP INT 5</v>
          </cell>
        </row>
        <row r="20613">
          <cell r="B20613">
            <v>5</v>
          </cell>
          <cell r="K20613" t="str">
            <v>SALÁRIOS, ENCARGOS E BENEFÍCIOS</v>
          </cell>
          <cell r="O20613">
            <v>-2</v>
          </cell>
          <cell r="Q20613">
            <v>46143</v>
          </cell>
          <cell r="W20613" t="str">
            <v>SP INT 5</v>
          </cell>
          <cell r="X20613" t="str">
            <v>SP INT 5</v>
          </cell>
        </row>
        <row r="20614">
          <cell r="B20614">
            <v>5</v>
          </cell>
          <cell r="K20614" t="str">
            <v>SERVIÇOS</v>
          </cell>
          <cell r="O20614">
            <v>-2</v>
          </cell>
          <cell r="Q20614">
            <v>46143</v>
          </cell>
          <cell r="W20614" t="str">
            <v>SP INT 5</v>
          </cell>
          <cell r="X20614" t="str">
            <v>SP INT 5</v>
          </cell>
        </row>
        <row r="20615">
          <cell r="B20615">
            <v>5</v>
          </cell>
          <cell r="K20615" t="str">
            <v>SERVIÇOS</v>
          </cell>
          <cell r="O20615">
            <v>-2</v>
          </cell>
          <cell r="Q20615">
            <v>46143</v>
          </cell>
          <cell r="W20615" t="str">
            <v>SP INT 5</v>
          </cell>
          <cell r="X20615" t="str">
            <v>SP INT 5</v>
          </cell>
        </row>
        <row r="20616">
          <cell r="B20616">
            <v>5</v>
          </cell>
          <cell r="K20616" t="str">
            <v>SALÁRIOS, ENCARGOS E BENEFÍCIOS</v>
          </cell>
          <cell r="O20616">
            <v>-2</v>
          </cell>
          <cell r="Q20616">
            <v>46143</v>
          </cell>
          <cell r="W20616" t="str">
            <v>SP INT 5</v>
          </cell>
          <cell r="X20616" t="str">
            <v>SP INT 5</v>
          </cell>
        </row>
        <row r="20617">
          <cell r="B20617">
            <v>5</v>
          </cell>
          <cell r="K20617" t="str">
            <v>SALÁRIOS, ENCARGOS E BENEFÍCIOS</v>
          </cell>
          <cell r="O20617">
            <v>-2</v>
          </cell>
          <cell r="Q20617">
            <v>46143</v>
          </cell>
          <cell r="W20617" t="str">
            <v>SP INT 5</v>
          </cell>
          <cell r="X20617" t="str">
            <v>SP INT 5</v>
          </cell>
        </row>
        <row r="20618">
          <cell r="B20618">
            <v>5</v>
          </cell>
          <cell r="K20618" t="str">
            <v>SALÁRIOS, ENCARGOS E BENEFÍCIOS</v>
          </cell>
          <cell r="O20618">
            <v>-2</v>
          </cell>
          <cell r="Q20618">
            <v>46143</v>
          </cell>
          <cell r="W20618" t="str">
            <v>SP INT 5</v>
          </cell>
          <cell r="X20618" t="str">
            <v>SP INT 5</v>
          </cell>
        </row>
        <row r="20619">
          <cell r="B20619">
            <v>5</v>
          </cell>
          <cell r="K20619" t="str">
            <v>SALÁRIOS, ENCARGOS E BENEFÍCIOS</v>
          </cell>
          <cell r="O20619">
            <v>-2</v>
          </cell>
          <cell r="Q20619">
            <v>46143</v>
          </cell>
          <cell r="W20619" t="str">
            <v>SP INT 5</v>
          </cell>
          <cell r="X20619" t="str">
            <v>SP INT 5</v>
          </cell>
        </row>
        <row r="20620">
          <cell r="B20620">
            <v>5</v>
          </cell>
          <cell r="K20620" t="str">
            <v>SALÁRIOS, ENCARGOS E BENEFÍCIOS</v>
          </cell>
          <cell r="O20620">
            <v>-2</v>
          </cell>
          <cell r="Q20620">
            <v>46143</v>
          </cell>
          <cell r="W20620" t="str">
            <v>SP INT 5</v>
          </cell>
          <cell r="X20620" t="str">
            <v>SP INT 5</v>
          </cell>
        </row>
        <row r="20621">
          <cell r="B20621">
            <v>5</v>
          </cell>
          <cell r="K20621" t="str">
            <v>SALÁRIOS, ENCARGOS E BENEFÍCIOS</v>
          </cell>
          <cell r="O20621">
            <v>-2</v>
          </cell>
          <cell r="Q20621">
            <v>46143</v>
          </cell>
          <cell r="W20621" t="str">
            <v>SP INT 6</v>
          </cell>
          <cell r="X20621" t="str">
            <v>SP INT 6</v>
          </cell>
        </row>
        <row r="20622">
          <cell r="B20622">
            <v>5</v>
          </cell>
          <cell r="K20622" t="str">
            <v>SALÁRIOS, ENCARGOS E BENEFÍCIOS</v>
          </cell>
          <cell r="O20622">
            <v>-2</v>
          </cell>
          <cell r="Q20622">
            <v>46143</v>
          </cell>
          <cell r="W20622" t="str">
            <v>SP INT 6</v>
          </cell>
          <cell r="X20622" t="str">
            <v>SP INT 6</v>
          </cell>
        </row>
        <row r="20623">
          <cell r="B20623">
            <v>5</v>
          </cell>
          <cell r="K20623" t="str">
            <v>SALÁRIOS, ENCARGOS E BENEFÍCIOS</v>
          </cell>
          <cell r="O20623">
            <v>-2</v>
          </cell>
          <cell r="Q20623">
            <v>46143</v>
          </cell>
          <cell r="W20623" t="str">
            <v>SP INT 6</v>
          </cell>
          <cell r="X20623" t="str">
            <v>SP INT 6</v>
          </cell>
        </row>
        <row r="20624">
          <cell r="B20624">
            <v>5</v>
          </cell>
          <cell r="K20624" t="str">
            <v>SALÁRIOS, ENCARGOS E BENEFÍCIOS</v>
          </cell>
          <cell r="O20624">
            <v>-2</v>
          </cell>
          <cell r="Q20624">
            <v>46143</v>
          </cell>
          <cell r="W20624" t="str">
            <v>SP INT 6</v>
          </cell>
          <cell r="X20624" t="str">
            <v>SP INT 6</v>
          </cell>
        </row>
        <row r="20625">
          <cell r="B20625">
            <v>5</v>
          </cell>
          <cell r="K20625" t="str">
            <v>SALÁRIOS, ENCARGOS E BENEFÍCIOS</v>
          </cell>
          <cell r="O20625">
            <v>-2</v>
          </cell>
          <cell r="Q20625">
            <v>46143</v>
          </cell>
          <cell r="W20625" t="str">
            <v>SP INT 6</v>
          </cell>
          <cell r="X20625" t="str">
            <v>SP INT 6</v>
          </cell>
        </row>
        <row r="20626">
          <cell r="B20626">
            <v>5</v>
          </cell>
          <cell r="K20626" t="str">
            <v>SALÁRIOS, ENCARGOS E BENEFÍCIOS</v>
          </cell>
          <cell r="O20626">
            <v>-2</v>
          </cell>
          <cell r="Q20626">
            <v>46143</v>
          </cell>
          <cell r="W20626" t="str">
            <v>SP INT 6</v>
          </cell>
          <cell r="X20626" t="str">
            <v>SP INT 6</v>
          </cell>
        </row>
        <row r="20627">
          <cell r="B20627">
            <v>5</v>
          </cell>
          <cell r="K20627" t="str">
            <v>SALÁRIOS, ENCARGOS E BENEFÍCIOS</v>
          </cell>
          <cell r="O20627">
            <v>-2</v>
          </cell>
          <cell r="Q20627">
            <v>46143</v>
          </cell>
          <cell r="W20627" t="str">
            <v>SP INT 6</v>
          </cell>
          <cell r="X20627" t="str">
            <v>SP INT 6</v>
          </cell>
        </row>
        <row r="20628">
          <cell r="B20628">
            <v>5</v>
          </cell>
          <cell r="K20628" t="str">
            <v>SALÁRIOS, ENCARGOS E BENEFÍCIOS</v>
          </cell>
          <cell r="O20628">
            <v>-2</v>
          </cell>
          <cell r="Q20628">
            <v>46143</v>
          </cell>
          <cell r="W20628" t="str">
            <v>SP INT 6</v>
          </cell>
          <cell r="X20628" t="str">
            <v>SP INT 6</v>
          </cell>
        </row>
        <row r="20629">
          <cell r="B20629">
            <v>5</v>
          </cell>
          <cell r="K20629" t="str">
            <v>SALÁRIOS, ENCARGOS E BENEFÍCIOS</v>
          </cell>
          <cell r="O20629">
            <v>-2</v>
          </cell>
          <cell r="Q20629">
            <v>46143</v>
          </cell>
          <cell r="W20629" t="str">
            <v>SP INT 6</v>
          </cell>
          <cell r="X20629" t="str">
            <v>SP INT 6</v>
          </cell>
        </row>
        <row r="20630">
          <cell r="B20630">
            <v>5</v>
          </cell>
          <cell r="K20630" t="str">
            <v>SALÁRIOS, ENCARGOS E BENEFÍCIOS</v>
          </cell>
          <cell r="O20630">
            <v>-2</v>
          </cell>
          <cell r="Q20630">
            <v>46143</v>
          </cell>
          <cell r="W20630" t="str">
            <v>SP INT 6</v>
          </cell>
          <cell r="X20630" t="str">
            <v>SP INT 6</v>
          </cell>
        </row>
        <row r="20631">
          <cell r="B20631">
            <v>5</v>
          </cell>
          <cell r="K20631" t="str">
            <v>SALÁRIOS, ENCARGOS E BENEFÍCIOS</v>
          </cell>
          <cell r="O20631">
            <v>-2</v>
          </cell>
          <cell r="Q20631">
            <v>46143</v>
          </cell>
          <cell r="W20631" t="str">
            <v>SP INT 6</v>
          </cell>
          <cell r="X20631" t="str">
            <v>SP INT 6</v>
          </cell>
        </row>
        <row r="20632">
          <cell r="B20632">
            <v>5</v>
          </cell>
          <cell r="K20632" t="str">
            <v>SALÁRIOS, ENCARGOS E BENEFÍCIOS</v>
          </cell>
          <cell r="O20632">
            <v>-2</v>
          </cell>
          <cell r="Q20632">
            <v>46143</v>
          </cell>
          <cell r="W20632" t="str">
            <v>SP INT 6</v>
          </cell>
          <cell r="X20632" t="str">
            <v>SP INT 6</v>
          </cell>
        </row>
        <row r="20633">
          <cell r="B20633">
            <v>5</v>
          </cell>
          <cell r="K20633" t="str">
            <v>SALÁRIOS, ENCARGOS E BENEFÍCIOS</v>
          </cell>
          <cell r="O20633">
            <v>-2</v>
          </cell>
          <cell r="Q20633">
            <v>46143</v>
          </cell>
          <cell r="W20633" t="str">
            <v>SP INT 6</v>
          </cell>
          <cell r="X20633" t="str">
            <v>SP INT 6</v>
          </cell>
        </row>
        <row r="20634">
          <cell r="B20634">
            <v>5</v>
          </cell>
          <cell r="K20634" t="str">
            <v>SALÁRIOS, ENCARGOS E BENEFÍCIOS</v>
          </cell>
          <cell r="O20634">
            <v>-2</v>
          </cell>
          <cell r="Q20634">
            <v>46143</v>
          </cell>
          <cell r="W20634" t="str">
            <v>SP INT 6</v>
          </cell>
          <cell r="X20634" t="str">
            <v>SP INT 6</v>
          </cell>
        </row>
        <row r="20635">
          <cell r="B20635">
            <v>5</v>
          </cell>
          <cell r="K20635" t="str">
            <v>SALÁRIOS, ENCARGOS E BENEFÍCIOS</v>
          </cell>
          <cell r="O20635">
            <v>-2</v>
          </cell>
          <cell r="Q20635">
            <v>46143</v>
          </cell>
          <cell r="W20635" t="str">
            <v>SENSIA CP</v>
          </cell>
          <cell r="X20635" t="str">
            <v>SENSIA</v>
          </cell>
        </row>
        <row r="20636">
          <cell r="B20636">
            <v>5</v>
          </cell>
          <cell r="K20636" t="str">
            <v>SALÁRIOS, ENCARGOS E BENEFÍCIOS</v>
          </cell>
          <cell r="O20636">
            <v>-2</v>
          </cell>
          <cell r="Q20636">
            <v>46143</v>
          </cell>
          <cell r="W20636" t="str">
            <v>SENSIA CP</v>
          </cell>
          <cell r="X20636" t="str">
            <v>SENSIA</v>
          </cell>
        </row>
        <row r="20637">
          <cell r="B20637">
            <v>5</v>
          </cell>
          <cell r="K20637" t="str">
            <v>SALÁRIOS, ENCARGOS E BENEFÍCIOS</v>
          </cell>
          <cell r="O20637">
            <v>-2</v>
          </cell>
          <cell r="Q20637">
            <v>46143</v>
          </cell>
          <cell r="W20637" t="str">
            <v>SENSIA CP</v>
          </cell>
          <cell r="X20637" t="str">
            <v>SENSIA</v>
          </cell>
        </row>
        <row r="20638">
          <cell r="B20638">
            <v>5</v>
          </cell>
          <cell r="K20638" t="str">
            <v>SALÁRIOS, ENCARGOS E BENEFÍCIOS</v>
          </cell>
          <cell r="O20638">
            <v>-2</v>
          </cell>
          <cell r="Q20638">
            <v>46143</v>
          </cell>
          <cell r="W20638" t="str">
            <v>SENSIA CP</v>
          </cell>
          <cell r="X20638" t="str">
            <v>SENSIA</v>
          </cell>
        </row>
        <row r="20639">
          <cell r="B20639">
            <v>5</v>
          </cell>
          <cell r="K20639" t="str">
            <v>PLR</v>
          </cell>
          <cell r="O20639">
            <v>-2</v>
          </cell>
          <cell r="Q20639">
            <v>46143</v>
          </cell>
          <cell r="W20639" t="str">
            <v>SENSIA RP</v>
          </cell>
          <cell r="X20639" t="str">
            <v>SENSIA</v>
          </cell>
        </row>
        <row r="20640">
          <cell r="B20640">
            <v>5</v>
          </cell>
          <cell r="K20640" t="str">
            <v>SERVIÇOS</v>
          </cell>
          <cell r="O20640">
            <v>-2</v>
          </cell>
          <cell r="Q20640">
            <v>46143</v>
          </cell>
          <cell r="W20640" t="str">
            <v>SENSIA RP</v>
          </cell>
          <cell r="X20640" t="str">
            <v>SENSIA</v>
          </cell>
        </row>
        <row r="20641">
          <cell r="B20641">
            <v>5</v>
          </cell>
          <cell r="K20641" t="str">
            <v>SERVIÇOS</v>
          </cell>
          <cell r="O20641">
            <v>-2</v>
          </cell>
          <cell r="P20641">
            <v>2.2200000000000002</v>
          </cell>
          <cell r="Q20641">
            <v>46143</v>
          </cell>
          <cell r="W20641" t="str">
            <v>SENSIA RP</v>
          </cell>
          <cell r="X20641" t="str">
            <v>SENSIA</v>
          </cell>
        </row>
        <row r="20642">
          <cell r="B20642">
            <v>6</v>
          </cell>
          <cell r="K20642" t="str">
            <v>SALÁRIOS, ENCARGOS E BENEFÍCIOS</v>
          </cell>
          <cell r="O20642">
            <v>-2</v>
          </cell>
          <cell r="Q20642">
            <v>46174</v>
          </cell>
          <cell r="W20642" t="str">
            <v>SP INT 1</v>
          </cell>
          <cell r="X20642" t="str">
            <v>SP INT 1</v>
          </cell>
        </row>
        <row r="20643">
          <cell r="B20643">
            <v>6</v>
          </cell>
          <cell r="K20643" t="str">
            <v>SERVIÇOS</v>
          </cell>
          <cell r="O20643">
            <v>-2</v>
          </cell>
          <cell r="Q20643">
            <v>46174</v>
          </cell>
          <cell r="W20643" t="str">
            <v>SP INT 1</v>
          </cell>
          <cell r="X20643" t="str">
            <v>SP INT 1</v>
          </cell>
        </row>
        <row r="20644">
          <cell r="B20644">
            <v>6</v>
          </cell>
          <cell r="K20644" t="str">
            <v>SALÁRIOS, ENCARGOS E BENEFÍCIOS</v>
          </cell>
          <cell r="O20644">
            <v>-2</v>
          </cell>
          <cell r="Q20644">
            <v>46174</v>
          </cell>
          <cell r="W20644" t="str">
            <v>SP INT 1</v>
          </cell>
          <cell r="X20644" t="str">
            <v>SP INT 1</v>
          </cell>
        </row>
        <row r="20645">
          <cell r="B20645">
            <v>6</v>
          </cell>
          <cell r="K20645" t="str">
            <v>SALÁRIOS, ENCARGOS E BENEFÍCIOS</v>
          </cell>
          <cell r="O20645">
            <v>-2</v>
          </cell>
          <cell r="Q20645">
            <v>46174</v>
          </cell>
          <cell r="W20645" t="str">
            <v>SP INT 1</v>
          </cell>
          <cell r="X20645" t="str">
            <v>SP INT 1</v>
          </cell>
        </row>
        <row r="20646">
          <cell r="B20646">
            <v>6</v>
          </cell>
          <cell r="K20646" t="str">
            <v>SALÁRIOS, ENCARGOS E BENEFÍCIOS</v>
          </cell>
          <cell r="O20646">
            <v>-2</v>
          </cell>
          <cell r="Q20646">
            <v>46174</v>
          </cell>
          <cell r="W20646" t="str">
            <v>SP INT 1</v>
          </cell>
          <cell r="X20646" t="str">
            <v>SP INT 1</v>
          </cell>
        </row>
        <row r="20647">
          <cell r="B20647">
            <v>6</v>
          </cell>
          <cell r="K20647" t="str">
            <v>SALÁRIOS, ENCARGOS E BENEFÍCIOS</v>
          </cell>
          <cell r="O20647">
            <v>-2</v>
          </cell>
          <cell r="Q20647">
            <v>46174</v>
          </cell>
          <cell r="W20647" t="str">
            <v>SP INT 1</v>
          </cell>
          <cell r="X20647" t="str">
            <v>SP INT 1</v>
          </cell>
        </row>
        <row r="20648">
          <cell r="B20648">
            <v>6</v>
          </cell>
          <cell r="K20648" t="str">
            <v>SALÁRIOS, ENCARGOS E BENEFÍCIOS</v>
          </cell>
          <cell r="O20648">
            <v>-2</v>
          </cell>
          <cell r="Q20648">
            <v>46174</v>
          </cell>
          <cell r="W20648" t="str">
            <v>SP INT 1</v>
          </cell>
          <cell r="X20648" t="str">
            <v>SP INT 1</v>
          </cell>
        </row>
        <row r="20649">
          <cell r="B20649">
            <v>6</v>
          </cell>
          <cell r="K20649" t="str">
            <v>SALÁRIOS, ENCARGOS E BENEFÍCIOS</v>
          </cell>
          <cell r="O20649">
            <v>-2</v>
          </cell>
          <cell r="Q20649">
            <v>46174</v>
          </cell>
          <cell r="W20649" t="str">
            <v>SP INT 1</v>
          </cell>
          <cell r="X20649" t="str">
            <v>SP INT 1</v>
          </cell>
        </row>
        <row r="20650">
          <cell r="B20650">
            <v>6</v>
          </cell>
          <cell r="K20650" t="str">
            <v>SALÁRIOS, ENCARGOS E BENEFÍCIOS</v>
          </cell>
          <cell r="O20650">
            <v>-2</v>
          </cell>
          <cell r="Q20650">
            <v>46174</v>
          </cell>
          <cell r="W20650" t="str">
            <v>SP INT 1</v>
          </cell>
          <cell r="X20650" t="str">
            <v>SP INT 1</v>
          </cell>
        </row>
        <row r="20651">
          <cell r="B20651">
            <v>6</v>
          </cell>
          <cell r="K20651" t="str">
            <v>SALÁRIOS, ENCARGOS E BENEFÍCIOS</v>
          </cell>
          <cell r="O20651">
            <v>-2</v>
          </cell>
          <cell r="Q20651">
            <v>46174</v>
          </cell>
          <cell r="W20651" t="str">
            <v>SP INT 1</v>
          </cell>
          <cell r="X20651" t="str">
            <v>SP INT 1</v>
          </cell>
        </row>
        <row r="20652">
          <cell r="B20652">
            <v>6</v>
          </cell>
          <cell r="K20652" t="str">
            <v>SALÁRIOS, ENCARGOS E BENEFÍCIOS</v>
          </cell>
          <cell r="O20652">
            <v>-2</v>
          </cell>
          <cell r="Q20652">
            <v>46174</v>
          </cell>
          <cell r="W20652" t="str">
            <v>SP INT 1</v>
          </cell>
          <cell r="X20652" t="str">
            <v>SP INT 1</v>
          </cell>
        </row>
        <row r="20653">
          <cell r="B20653">
            <v>6</v>
          </cell>
          <cell r="K20653" t="str">
            <v>SALÁRIOS, ENCARGOS E BENEFÍCIOS</v>
          </cell>
          <cell r="O20653">
            <v>-2</v>
          </cell>
          <cell r="Q20653">
            <v>46174</v>
          </cell>
          <cell r="W20653" t="str">
            <v>SP INT 1</v>
          </cell>
          <cell r="X20653" t="str">
            <v>SP INT 1</v>
          </cell>
        </row>
        <row r="20654">
          <cell r="B20654">
            <v>6</v>
          </cell>
          <cell r="K20654" t="str">
            <v>SALÁRIOS, ENCARGOS E BENEFÍCIOS</v>
          </cell>
          <cell r="O20654">
            <v>-2</v>
          </cell>
          <cell r="Q20654">
            <v>46174</v>
          </cell>
          <cell r="W20654" t="str">
            <v>SP INT 1</v>
          </cell>
          <cell r="X20654" t="str">
            <v>SP INT 1</v>
          </cell>
        </row>
        <row r="20655">
          <cell r="B20655">
            <v>6</v>
          </cell>
          <cell r="K20655" t="str">
            <v>SALÁRIOS, ENCARGOS E BENEFÍCIOS</v>
          </cell>
          <cell r="O20655">
            <v>-2</v>
          </cell>
          <cell r="Q20655">
            <v>46174</v>
          </cell>
          <cell r="W20655" t="str">
            <v>SP INT 1</v>
          </cell>
          <cell r="X20655" t="str">
            <v>SP INT 1</v>
          </cell>
        </row>
        <row r="20656">
          <cell r="B20656">
            <v>6</v>
          </cell>
          <cell r="K20656" t="str">
            <v>SALÁRIOS, ENCARGOS E BENEFÍCIOS</v>
          </cell>
          <cell r="O20656">
            <v>-2</v>
          </cell>
          <cell r="Q20656">
            <v>46174</v>
          </cell>
          <cell r="W20656" t="str">
            <v>SP INT 1</v>
          </cell>
          <cell r="X20656" t="str">
            <v>SP INT 1</v>
          </cell>
        </row>
        <row r="20657">
          <cell r="B20657">
            <v>6</v>
          </cell>
          <cell r="K20657" t="str">
            <v>SALÁRIOS, ENCARGOS E BENEFÍCIOS</v>
          </cell>
          <cell r="O20657">
            <v>-2</v>
          </cell>
          <cell r="Q20657">
            <v>46174</v>
          </cell>
          <cell r="W20657" t="str">
            <v>SP INT 2</v>
          </cell>
          <cell r="X20657" t="str">
            <v>SP INT 2</v>
          </cell>
        </row>
        <row r="20658">
          <cell r="B20658">
            <v>6</v>
          </cell>
          <cell r="K20658" t="str">
            <v>SALÁRIOS, ENCARGOS E BENEFÍCIOS</v>
          </cell>
          <cell r="O20658">
            <v>-2</v>
          </cell>
          <cell r="Q20658">
            <v>46174</v>
          </cell>
          <cell r="W20658" t="str">
            <v>SP INT 2</v>
          </cell>
          <cell r="X20658" t="str">
            <v>SP INT 2</v>
          </cell>
        </row>
        <row r="20659">
          <cell r="B20659">
            <v>6</v>
          </cell>
          <cell r="K20659" t="str">
            <v>SALÁRIOS, ENCARGOS E BENEFÍCIOS</v>
          </cell>
          <cell r="O20659">
            <v>-2</v>
          </cell>
          <cell r="Q20659">
            <v>46174</v>
          </cell>
          <cell r="W20659" t="str">
            <v>SP INT 2</v>
          </cell>
          <cell r="X20659" t="str">
            <v>SP INT 2</v>
          </cell>
        </row>
        <row r="20660">
          <cell r="B20660">
            <v>6</v>
          </cell>
          <cell r="K20660" t="str">
            <v>SALÁRIOS, ENCARGOS E BENEFÍCIOS</v>
          </cell>
          <cell r="O20660">
            <v>-2</v>
          </cell>
          <cell r="Q20660">
            <v>46174</v>
          </cell>
          <cell r="W20660" t="str">
            <v>SP INT 2</v>
          </cell>
          <cell r="X20660" t="str">
            <v>SP INT 2</v>
          </cell>
        </row>
        <row r="20661">
          <cell r="B20661">
            <v>6</v>
          </cell>
          <cell r="K20661" t="str">
            <v>SALÁRIOS, ENCARGOS E BENEFÍCIOS</v>
          </cell>
          <cell r="O20661">
            <v>-2</v>
          </cell>
          <cell r="Q20661">
            <v>46174</v>
          </cell>
          <cell r="W20661" t="str">
            <v>SP INT 2</v>
          </cell>
          <cell r="X20661" t="str">
            <v>SP INT 2</v>
          </cell>
        </row>
        <row r="20662">
          <cell r="B20662">
            <v>6</v>
          </cell>
          <cell r="K20662" t="str">
            <v>SALÁRIOS, ENCARGOS E BENEFÍCIOS</v>
          </cell>
          <cell r="O20662">
            <v>-2</v>
          </cell>
          <cell r="Q20662">
            <v>46174</v>
          </cell>
          <cell r="W20662" t="str">
            <v>SP INT 2</v>
          </cell>
          <cell r="X20662" t="str">
            <v>SP INT 2</v>
          </cell>
        </row>
        <row r="20663">
          <cell r="B20663">
            <v>6</v>
          </cell>
          <cell r="K20663" t="str">
            <v>SALÁRIOS, ENCARGOS E BENEFÍCIOS</v>
          </cell>
          <cell r="O20663">
            <v>-2</v>
          </cell>
          <cell r="Q20663">
            <v>46174</v>
          </cell>
          <cell r="W20663" t="str">
            <v>SP INT 2</v>
          </cell>
          <cell r="X20663" t="str">
            <v>SP INT 2</v>
          </cell>
        </row>
        <row r="20664">
          <cell r="B20664">
            <v>6</v>
          </cell>
          <cell r="K20664" t="str">
            <v>SALÁRIOS, ENCARGOS E BENEFÍCIOS</v>
          </cell>
          <cell r="O20664">
            <v>-2</v>
          </cell>
          <cell r="Q20664">
            <v>46174</v>
          </cell>
          <cell r="W20664" t="str">
            <v>SP INT 2</v>
          </cell>
          <cell r="X20664" t="str">
            <v>SP INT 2</v>
          </cell>
        </row>
        <row r="20665">
          <cell r="B20665">
            <v>6</v>
          </cell>
          <cell r="K20665" t="str">
            <v>SALÁRIOS, ENCARGOS E BENEFÍCIOS</v>
          </cell>
          <cell r="O20665">
            <v>-2</v>
          </cell>
          <cell r="Q20665">
            <v>46174</v>
          </cell>
          <cell r="W20665" t="str">
            <v>SP INT 3</v>
          </cell>
          <cell r="X20665" t="str">
            <v>SP INT 3</v>
          </cell>
        </row>
        <row r="20666">
          <cell r="B20666">
            <v>6</v>
          </cell>
          <cell r="K20666" t="str">
            <v>SALÁRIOS, ENCARGOS E BENEFÍCIOS</v>
          </cell>
          <cell r="O20666">
            <v>-2</v>
          </cell>
          <cell r="Q20666">
            <v>46174</v>
          </cell>
          <cell r="W20666" t="str">
            <v>SP INT 3</v>
          </cell>
          <cell r="X20666" t="str">
            <v>SP INT 3</v>
          </cell>
        </row>
        <row r="20667">
          <cell r="B20667">
            <v>6</v>
          </cell>
          <cell r="K20667" t="str">
            <v>SALÁRIOS, ENCARGOS E BENEFÍCIOS</v>
          </cell>
          <cell r="O20667">
            <v>-2</v>
          </cell>
          <cell r="Q20667">
            <v>46174</v>
          </cell>
          <cell r="W20667" t="str">
            <v>SP INT 3</v>
          </cell>
          <cell r="X20667" t="str">
            <v>SP INT 3</v>
          </cell>
        </row>
        <row r="20668">
          <cell r="B20668">
            <v>6</v>
          </cell>
          <cell r="K20668" t="str">
            <v>SALÁRIOS, ENCARGOS E BENEFÍCIOS</v>
          </cell>
          <cell r="O20668">
            <v>-2</v>
          </cell>
          <cell r="Q20668">
            <v>46174</v>
          </cell>
          <cell r="W20668" t="str">
            <v>SP INT 3</v>
          </cell>
          <cell r="X20668" t="str">
            <v>SP INT 3</v>
          </cell>
        </row>
        <row r="20669">
          <cell r="B20669">
            <v>6</v>
          </cell>
          <cell r="K20669" t="str">
            <v>SERVIÇOS</v>
          </cell>
          <cell r="O20669">
            <v>-2</v>
          </cell>
          <cell r="Q20669">
            <v>46174</v>
          </cell>
          <cell r="W20669" t="str">
            <v>SP INT 3</v>
          </cell>
          <cell r="X20669" t="str">
            <v>SP INT 3</v>
          </cell>
        </row>
        <row r="20670">
          <cell r="B20670">
            <v>6</v>
          </cell>
          <cell r="K20670" t="str">
            <v>SALÁRIOS, ENCARGOS E BENEFÍCIOS</v>
          </cell>
          <cell r="O20670">
            <v>-2</v>
          </cell>
          <cell r="Q20670">
            <v>46174</v>
          </cell>
          <cell r="W20670" t="str">
            <v>SP INT 3</v>
          </cell>
          <cell r="X20670" t="str">
            <v>SP INT 3</v>
          </cell>
        </row>
        <row r="20671">
          <cell r="B20671">
            <v>6</v>
          </cell>
          <cell r="K20671" t="str">
            <v>SALÁRIOS, ENCARGOS E BENEFÍCIOS</v>
          </cell>
          <cell r="O20671">
            <v>-2</v>
          </cell>
          <cell r="Q20671">
            <v>46174</v>
          </cell>
          <cell r="W20671" t="str">
            <v>SP INT 3</v>
          </cell>
          <cell r="X20671" t="str">
            <v>SP INT 3</v>
          </cell>
        </row>
        <row r="20672">
          <cell r="B20672">
            <v>6</v>
          </cell>
          <cell r="K20672" t="str">
            <v>SALÁRIOS, ENCARGOS E BENEFÍCIOS</v>
          </cell>
          <cell r="O20672">
            <v>-2</v>
          </cell>
          <cell r="Q20672">
            <v>46174</v>
          </cell>
          <cell r="W20672" t="str">
            <v>SP INT 3</v>
          </cell>
          <cell r="X20672" t="str">
            <v>SP INT 3</v>
          </cell>
        </row>
        <row r="20673">
          <cell r="B20673">
            <v>6</v>
          </cell>
          <cell r="K20673" t="str">
            <v>SALÁRIOS, ENCARGOS E BENEFÍCIOS</v>
          </cell>
          <cell r="O20673">
            <v>-2</v>
          </cell>
          <cell r="Q20673">
            <v>46174</v>
          </cell>
          <cell r="W20673" t="str">
            <v>SP INT 3</v>
          </cell>
          <cell r="X20673" t="str">
            <v>SP INT 3</v>
          </cell>
        </row>
        <row r="20674">
          <cell r="B20674">
            <v>6</v>
          </cell>
          <cell r="K20674" t="str">
            <v>PLR</v>
          </cell>
          <cell r="O20674">
            <v>-2</v>
          </cell>
          <cell r="Q20674">
            <v>46174</v>
          </cell>
          <cell r="W20674" t="str">
            <v>SP INT 3</v>
          </cell>
          <cell r="X20674" t="str">
            <v>SP INT 3</v>
          </cell>
        </row>
        <row r="20675">
          <cell r="B20675">
            <v>6</v>
          </cell>
          <cell r="K20675" t="str">
            <v>SALÁRIOS, ENCARGOS E BENEFÍCIOS</v>
          </cell>
          <cell r="O20675">
            <v>-2</v>
          </cell>
          <cell r="Q20675">
            <v>46174</v>
          </cell>
          <cell r="W20675" t="str">
            <v>SP INT 3</v>
          </cell>
          <cell r="X20675" t="str">
            <v>SP INT 3</v>
          </cell>
        </row>
        <row r="20676">
          <cell r="B20676">
            <v>6</v>
          </cell>
          <cell r="K20676" t="str">
            <v>SALÁRIOS, ENCARGOS E BENEFÍCIOS</v>
          </cell>
          <cell r="O20676">
            <v>-2</v>
          </cell>
          <cell r="Q20676">
            <v>46174</v>
          </cell>
          <cell r="W20676" t="str">
            <v>SP INT 3</v>
          </cell>
          <cell r="X20676" t="str">
            <v>SP INT 3</v>
          </cell>
        </row>
        <row r="20677">
          <cell r="B20677">
            <v>6</v>
          </cell>
          <cell r="K20677" t="str">
            <v>SALÁRIOS, ENCARGOS E BENEFÍCIOS</v>
          </cell>
          <cell r="O20677">
            <v>-2</v>
          </cell>
          <cell r="Q20677">
            <v>46174</v>
          </cell>
          <cell r="W20677" t="str">
            <v>SP INT 3</v>
          </cell>
          <cell r="X20677" t="str">
            <v>SP INT 3</v>
          </cell>
        </row>
        <row r="20678">
          <cell r="B20678">
            <v>6</v>
          </cell>
          <cell r="K20678" t="str">
            <v>SALÁRIOS, ENCARGOS E BENEFÍCIOS</v>
          </cell>
          <cell r="O20678">
            <v>-2</v>
          </cell>
          <cell r="Q20678">
            <v>46174</v>
          </cell>
          <cell r="W20678" t="str">
            <v>SP INT 3</v>
          </cell>
          <cell r="X20678" t="str">
            <v>SP INT 3</v>
          </cell>
        </row>
        <row r="20679">
          <cell r="B20679">
            <v>6</v>
          </cell>
          <cell r="K20679" t="str">
            <v>SALÁRIOS, ENCARGOS E BENEFÍCIOS</v>
          </cell>
          <cell r="O20679">
            <v>-2</v>
          </cell>
          <cell r="Q20679">
            <v>46174</v>
          </cell>
          <cell r="W20679" t="str">
            <v>SP INT 3</v>
          </cell>
          <cell r="X20679" t="str">
            <v>SP INT 3</v>
          </cell>
        </row>
        <row r="20680">
          <cell r="B20680">
            <v>6</v>
          </cell>
          <cell r="K20680" t="str">
            <v>SALÁRIOS, ENCARGOS E BENEFÍCIOS</v>
          </cell>
          <cell r="O20680">
            <v>-2</v>
          </cell>
          <cell r="Q20680">
            <v>46174</v>
          </cell>
          <cell r="W20680" t="str">
            <v>SP INT 3</v>
          </cell>
          <cell r="X20680" t="str">
            <v>SP INT 3</v>
          </cell>
        </row>
        <row r="20681">
          <cell r="B20681">
            <v>6</v>
          </cell>
          <cell r="K20681" t="str">
            <v>SALÁRIOS, ENCARGOS E BENEFÍCIOS</v>
          </cell>
          <cell r="O20681">
            <v>-2</v>
          </cell>
          <cell r="Q20681">
            <v>46174</v>
          </cell>
          <cell r="W20681" t="str">
            <v>SP INT 3</v>
          </cell>
          <cell r="X20681" t="str">
            <v>SP INT 3</v>
          </cell>
        </row>
        <row r="20682">
          <cell r="B20682">
            <v>6</v>
          </cell>
          <cell r="K20682" t="str">
            <v>SALÁRIOS, ENCARGOS E BENEFÍCIOS</v>
          </cell>
          <cell r="O20682">
            <v>-2</v>
          </cell>
          <cell r="Q20682">
            <v>46174</v>
          </cell>
          <cell r="W20682" t="str">
            <v>SP INT 3</v>
          </cell>
          <cell r="X20682" t="str">
            <v>SP INT 3</v>
          </cell>
        </row>
        <row r="20683">
          <cell r="B20683">
            <v>6</v>
          </cell>
          <cell r="K20683" t="str">
            <v>SALÁRIOS, ENCARGOS E BENEFÍCIOS</v>
          </cell>
          <cell r="O20683">
            <v>-2</v>
          </cell>
          <cell r="Q20683">
            <v>46174</v>
          </cell>
          <cell r="W20683" t="str">
            <v>SP INT 3</v>
          </cell>
          <cell r="X20683" t="str">
            <v>SP INT 3</v>
          </cell>
        </row>
        <row r="20684">
          <cell r="B20684">
            <v>6</v>
          </cell>
          <cell r="K20684" t="str">
            <v>SALÁRIOS, ENCARGOS E BENEFÍCIOS</v>
          </cell>
          <cell r="O20684">
            <v>-2</v>
          </cell>
          <cell r="Q20684">
            <v>46174</v>
          </cell>
          <cell r="W20684" t="str">
            <v>SP INT 3</v>
          </cell>
          <cell r="X20684" t="str">
            <v>SP INT 3</v>
          </cell>
        </row>
        <row r="20685">
          <cell r="B20685">
            <v>6</v>
          </cell>
          <cell r="K20685" t="str">
            <v>SALÁRIOS, ENCARGOS E BENEFÍCIOS</v>
          </cell>
          <cell r="O20685">
            <v>-2</v>
          </cell>
          <cell r="Q20685">
            <v>46174</v>
          </cell>
          <cell r="W20685" t="str">
            <v>SP INT 3</v>
          </cell>
          <cell r="X20685" t="str">
            <v>SP INT 3</v>
          </cell>
        </row>
        <row r="20686">
          <cell r="B20686">
            <v>6</v>
          </cell>
          <cell r="K20686" t="str">
            <v>SERVIÇOS</v>
          </cell>
          <cell r="O20686">
            <v>-2</v>
          </cell>
          <cell r="Q20686">
            <v>46174</v>
          </cell>
          <cell r="W20686" t="str">
            <v>SP INT 4</v>
          </cell>
          <cell r="X20686" t="str">
            <v>SP INT 4</v>
          </cell>
        </row>
        <row r="20687">
          <cell r="B20687">
            <v>6</v>
          </cell>
          <cell r="K20687" t="str">
            <v>SERVIÇOS</v>
          </cell>
          <cell r="O20687">
            <v>-2</v>
          </cell>
          <cell r="Q20687">
            <v>46174</v>
          </cell>
          <cell r="W20687" t="str">
            <v>SP INT 4</v>
          </cell>
          <cell r="X20687" t="str">
            <v>SP INT 4</v>
          </cell>
        </row>
        <row r="20688">
          <cell r="B20688">
            <v>6</v>
          </cell>
          <cell r="K20688" t="str">
            <v>SERVIÇOS</v>
          </cell>
          <cell r="O20688">
            <v>-2</v>
          </cell>
          <cell r="Q20688">
            <v>46174</v>
          </cell>
          <cell r="W20688" t="str">
            <v>SP INT 4</v>
          </cell>
          <cell r="X20688" t="str">
            <v>SP INT 4</v>
          </cell>
        </row>
        <row r="20689">
          <cell r="B20689">
            <v>6</v>
          </cell>
          <cell r="K20689" t="str">
            <v>SERVIÇOS</v>
          </cell>
          <cell r="O20689">
            <v>-2</v>
          </cell>
          <cell r="Q20689">
            <v>46174</v>
          </cell>
          <cell r="W20689" t="str">
            <v>SP INT 4</v>
          </cell>
          <cell r="X20689" t="str">
            <v>SP INT 4</v>
          </cell>
        </row>
        <row r="20690">
          <cell r="B20690">
            <v>6</v>
          </cell>
          <cell r="K20690" t="str">
            <v>SALÁRIOS, ENCARGOS E BENEFÍCIOS</v>
          </cell>
          <cell r="O20690">
            <v>-2</v>
          </cell>
          <cell r="Q20690">
            <v>46174</v>
          </cell>
          <cell r="W20690" t="str">
            <v>SP INT 4</v>
          </cell>
          <cell r="X20690" t="str">
            <v>SP INT 4</v>
          </cell>
        </row>
        <row r="20691">
          <cell r="B20691">
            <v>6</v>
          </cell>
          <cell r="K20691" t="str">
            <v>SALÁRIOS, ENCARGOS E BENEFÍCIOS</v>
          </cell>
          <cell r="O20691">
            <v>-2</v>
          </cell>
          <cell r="Q20691">
            <v>46174</v>
          </cell>
          <cell r="W20691" t="str">
            <v>SP INT 4</v>
          </cell>
          <cell r="X20691" t="str">
            <v>SP INT 4</v>
          </cell>
        </row>
        <row r="20692">
          <cell r="B20692">
            <v>6</v>
          </cell>
          <cell r="K20692" t="str">
            <v>SALÁRIOS, ENCARGOS E BENEFÍCIOS</v>
          </cell>
          <cell r="O20692">
            <v>-2</v>
          </cell>
          <cell r="Q20692">
            <v>46174</v>
          </cell>
          <cell r="W20692" t="str">
            <v>SP INT 4</v>
          </cell>
          <cell r="X20692" t="str">
            <v>SP INT 4</v>
          </cell>
        </row>
        <row r="20693">
          <cell r="B20693">
            <v>6</v>
          </cell>
          <cell r="K20693" t="str">
            <v>SALÁRIOS, ENCARGOS E BENEFÍCIOS</v>
          </cell>
          <cell r="O20693">
            <v>-2</v>
          </cell>
          <cell r="Q20693">
            <v>46174</v>
          </cell>
          <cell r="W20693" t="str">
            <v>SP INT 4</v>
          </cell>
          <cell r="X20693" t="str">
            <v>SP INT 4</v>
          </cell>
        </row>
        <row r="20694">
          <cell r="B20694">
            <v>6</v>
          </cell>
          <cell r="K20694" t="str">
            <v>SERVIÇOS</v>
          </cell>
          <cell r="O20694">
            <v>-2</v>
          </cell>
          <cell r="Q20694">
            <v>46174</v>
          </cell>
          <cell r="W20694" t="str">
            <v>SP INT 4</v>
          </cell>
          <cell r="X20694" t="str">
            <v>SP INT 4</v>
          </cell>
        </row>
        <row r="20695">
          <cell r="B20695">
            <v>6</v>
          </cell>
          <cell r="K20695" t="str">
            <v>SALÁRIOS, ENCARGOS E BENEFÍCIOS</v>
          </cell>
          <cell r="O20695">
            <v>-2</v>
          </cell>
          <cell r="Q20695">
            <v>46174</v>
          </cell>
          <cell r="W20695" t="str">
            <v>SP INT 4</v>
          </cell>
          <cell r="X20695" t="str">
            <v>SP INT 4</v>
          </cell>
        </row>
        <row r="20696">
          <cell r="B20696">
            <v>6</v>
          </cell>
          <cell r="K20696" t="str">
            <v>SALÁRIOS, ENCARGOS E BENEFÍCIOS</v>
          </cell>
          <cell r="O20696">
            <v>-2</v>
          </cell>
          <cell r="Q20696">
            <v>46174</v>
          </cell>
          <cell r="W20696" t="str">
            <v>SP INT 4</v>
          </cell>
          <cell r="X20696" t="str">
            <v>SP INT 4</v>
          </cell>
        </row>
        <row r="20697">
          <cell r="B20697">
            <v>6</v>
          </cell>
          <cell r="K20697" t="str">
            <v>SERVIÇOS</v>
          </cell>
          <cell r="O20697">
            <v>-2</v>
          </cell>
          <cell r="Q20697">
            <v>46174</v>
          </cell>
          <cell r="W20697" t="str">
            <v>SP INT 5</v>
          </cell>
          <cell r="X20697" t="str">
            <v>SP INT 5</v>
          </cell>
        </row>
        <row r="20698">
          <cell r="B20698">
            <v>6</v>
          </cell>
          <cell r="K20698" t="str">
            <v>SERVIÇOS</v>
          </cell>
          <cell r="O20698">
            <v>-2</v>
          </cell>
          <cell r="Q20698">
            <v>46174</v>
          </cell>
          <cell r="W20698" t="str">
            <v>SP INT 5</v>
          </cell>
          <cell r="X20698" t="str">
            <v>SP INT 5</v>
          </cell>
        </row>
        <row r="20699">
          <cell r="B20699">
            <v>6</v>
          </cell>
          <cell r="K20699" t="str">
            <v>SERVIÇOS</v>
          </cell>
          <cell r="O20699">
            <v>-2</v>
          </cell>
          <cell r="Q20699">
            <v>46174</v>
          </cell>
          <cell r="W20699" t="str">
            <v>SP INT 5</v>
          </cell>
          <cell r="X20699" t="str">
            <v>SP INT 5</v>
          </cell>
        </row>
        <row r="20700">
          <cell r="B20700">
            <v>6</v>
          </cell>
          <cell r="K20700" t="str">
            <v>SERVIÇOS</v>
          </cell>
          <cell r="O20700">
            <v>-2</v>
          </cell>
          <cell r="Q20700">
            <v>46174</v>
          </cell>
          <cell r="W20700" t="str">
            <v>SP INT 5</v>
          </cell>
          <cell r="X20700" t="str">
            <v>SP INT 5</v>
          </cell>
        </row>
        <row r="20701">
          <cell r="B20701">
            <v>6</v>
          </cell>
          <cell r="K20701" t="str">
            <v>SALÁRIOS, ENCARGOS E BENEFÍCIOS</v>
          </cell>
          <cell r="O20701">
            <v>-2</v>
          </cell>
          <cell r="Q20701">
            <v>46174</v>
          </cell>
          <cell r="W20701" t="str">
            <v>SP INT 5</v>
          </cell>
          <cell r="X20701" t="str">
            <v>SP INT 5</v>
          </cell>
        </row>
        <row r="20702">
          <cell r="B20702">
            <v>6</v>
          </cell>
          <cell r="K20702" t="str">
            <v>SALÁRIOS, ENCARGOS E BENEFÍCIOS</v>
          </cell>
          <cell r="O20702">
            <v>-2</v>
          </cell>
          <cell r="Q20702">
            <v>46174</v>
          </cell>
          <cell r="W20702" t="str">
            <v>SP INT 5</v>
          </cell>
          <cell r="X20702" t="str">
            <v>SP INT 5</v>
          </cell>
        </row>
        <row r="20703">
          <cell r="B20703">
            <v>6</v>
          </cell>
          <cell r="K20703" t="str">
            <v>SALÁRIOS, ENCARGOS E BENEFÍCIOS</v>
          </cell>
          <cell r="O20703">
            <v>-2</v>
          </cell>
          <cell r="Q20703">
            <v>46174</v>
          </cell>
          <cell r="W20703" t="str">
            <v>SP INT 5</v>
          </cell>
          <cell r="X20703" t="str">
            <v>SP INT 5</v>
          </cell>
        </row>
        <row r="20704">
          <cell r="B20704">
            <v>6</v>
          </cell>
          <cell r="K20704" t="str">
            <v>SALÁRIOS, ENCARGOS E BENEFÍCIOS</v>
          </cell>
          <cell r="O20704">
            <v>-2</v>
          </cell>
          <cell r="Q20704">
            <v>46174</v>
          </cell>
          <cell r="W20704" t="str">
            <v>SP INT 5</v>
          </cell>
          <cell r="X20704" t="str">
            <v>SP INT 5</v>
          </cell>
        </row>
        <row r="20705">
          <cell r="B20705">
            <v>6</v>
          </cell>
          <cell r="K20705" t="str">
            <v>SALÁRIOS, ENCARGOS E BENEFÍCIOS</v>
          </cell>
          <cell r="O20705">
            <v>-2</v>
          </cell>
          <cell r="Q20705">
            <v>46174</v>
          </cell>
          <cell r="W20705" t="str">
            <v>SP INT 5</v>
          </cell>
          <cell r="X20705" t="str">
            <v>SP INT 5</v>
          </cell>
        </row>
        <row r="20706">
          <cell r="B20706">
            <v>6</v>
          </cell>
          <cell r="K20706" t="str">
            <v>SALÁRIOS, ENCARGOS E BENEFÍCIOS</v>
          </cell>
          <cell r="O20706">
            <v>-2</v>
          </cell>
          <cell r="Q20706">
            <v>46174</v>
          </cell>
          <cell r="W20706" t="str">
            <v>SP INT 5</v>
          </cell>
          <cell r="X20706" t="str">
            <v>SP INT 5</v>
          </cell>
        </row>
        <row r="20707">
          <cell r="B20707">
            <v>6</v>
          </cell>
          <cell r="K20707" t="str">
            <v>SALÁRIOS, ENCARGOS E BENEFÍCIOS</v>
          </cell>
          <cell r="O20707">
            <v>-2</v>
          </cell>
          <cell r="Q20707">
            <v>46174</v>
          </cell>
          <cell r="W20707" t="str">
            <v>SP INT 6</v>
          </cell>
          <cell r="X20707" t="str">
            <v>SP INT 6</v>
          </cell>
        </row>
        <row r="20708">
          <cell r="B20708">
            <v>6</v>
          </cell>
          <cell r="K20708" t="str">
            <v>SALÁRIOS, ENCARGOS E BENEFÍCIOS</v>
          </cell>
          <cell r="O20708">
            <v>-2</v>
          </cell>
          <cell r="Q20708">
            <v>46174</v>
          </cell>
          <cell r="W20708" t="str">
            <v>SP INT 6</v>
          </cell>
          <cell r="X20708" t="str">
            <v>SP INT 6</v>
          </cell>
        </row>
        <row r="20709">
          <cell r="B20709">
            <v>6</v>
          </cell>
          <cell r="K20709" t="str">
            <v>SALÁRIOS, ENCARGOS E BENEFÍCIOS</v>
          </cell>
          <cell r="O20709">
            <v>-2</v>
          </cell>
          <cell r="Q20709">
            <v>46174</v>
          </cell>
          <cell r="W20709" t="str">
            <v>SP INT 6</v>
          </cell>
          <cell r="X20709" t="str">
            <v>SP INT 6</v>
          </cell>
        </row>
        <row r="20710">
          <cell r="B20710">
            <v>6</v>
          </cell>
          <cell r="K20710" t="str">
            <v>SALÁRIOS, ENCARGOS E BENEFÍCIOS</v>
          </cell>
          <cell r="O20710">
            <v>-2</v>
          </cell>
          <cell r="Q20710">
            <v>46174</v>
          </cell>
          <cell r="W20710" t="str">
            <v>SP INT 6</v>
          </cell>
          <cell r="X20710" t="str">
            <v>SP INT 6</v>
          </cell>
        </row>
        <row r="20711">
          <cell r="B20711">
            <v>6</v>
          </cell>
          <cell r="K20711" t="str">
            <v>SALÁRIOS, ENCARGOS E BENEFÍCIOS</v>
          </cell>
          <cell r="O20711">
            <v>-2</v>
          </cell>
          <cell r="Q20711">
            <v>46174</v>
          </cell>
          <cell r="W20711" t="str">
            <v>SP INT 6</v>
          </cell>
          <cell r="X20711" t="str">
            <v>SP INT 6</v>
          </cell>
        </row>
        <row r="20712">
          <cell r="B20712">
            <v>6</v>
          </cell>
          <cell r="K20712" t="str">
            <v>SALÁRIOS, ENCARGOS E BENEFÍCIOS</v>
          </cell>
          <cell r="O20712">
            <v>-2</v>
          </cell>
          <cell r="Q20712">
            <v>46174</v>
          </cell>
          <cell r="W20712" t="str">
            <v>SP INT 6</v>
          </cell>
          <cell r="X20712" t="str">
            <v>SP INT 6</v>
          </cell>
        </row>
        <row r="20713">
          <cell r="B20713">
            <v>6</v>
          </cell>
          <cell r="K20713" t="str">
            <v>SALÁRIOS, ENCARGOS E BENEFÍCIOS</v>
          </cell>
          <cell r="O20713">
            <v>-2</v>
          </cell>
          <cell r="Q20713">
            <v>46174</v>
          </cell>
          <cell r="W20713" t="str">
            <v>SP INT 6</v>
          </cell>
          <cell r="X20713" t="str">
            <v>SP INT 6</v>
          </cell>
        </row>
        <row r="20714">
          <cell r="B20714">
            <v>6</v>
          </cell>
          <cell r="K20714" t="str">
            <v>SALÁRIOS, ENCARGOS E BENEFÍCIOS</v>
          </cell>
          <cell r="O20714">
            <v>-2</v>
          </cell>
          <cell r="Q20714">
            <v>46174</v>
          </cell>
          <cell r="W20714" t="str">
            <v>SP INT 6</v>
          </cell>
          <cell r="X20714" t="str">
            <v>SP INT 6</v>
          </cell>
        </row>
        <row r="20715">
          <cell r="B20715">
            <v>6</v>
          </cell>
          <cell r="K20715" t="str">
            <v>SALÁRIOS, ENCARGOS E BENEFÍCIOS</v>
          </cell>
          <cell r="O20715">
            <v>-2</v>
          </cell>
          <cell r="Q20715">
            <v>46174</v>
          </cell>
          <cell r="W20715" t="str">
            <v>SP INT 6</v>
          </cell>
          <cell r="X20715" t="str">
            <v>SP INT 6</v>
          </cell>
        </row>
        <row r="20716">
          <cell r="B20716">
            <v>6</v>
          </cell>
          <cell r="K20716" t="str">
            <v>SALÁRIOS, ENCARGOS E BENEFÍCIOS</v>
          </cell>
          <cell r="O20716">
            <v>-2</v>
          </cell>
          <cell r="Q20716">
            <v>46174</v>
          </cell>
          <cell r="W20716" t="str">
            <v>SP INT 6</v>
          </cell>
          <cell r="X20716" t="str">
            <v>SP INT 6</v>
          </cell>
        </row>
        <row r="20717">
          <cell r="B20717">
            <v>6</v>
          </cell>
          <cell r="K20717" t="str">
            <v>SALÁRIOS, ENCARGOS E BENEFÍCIOS</v>
          </cell>
          <cell r="O20717">
            <v>-2</v>
          </cell>
          <cell r="Q20717">
            <v>46174</v>
          </cell>
          <cell r="W20717" t="str">
            <v>SP INT 6</v>
          </cell>
          <cell r="X20717" t="str">
            <v>SP INT 6</v>
          </cell>
        </row>
        <row r="20718">
          <cell r="B20718">
            <v>6</v>
          </cell>
          <cell r="K20718" t="str">
            <v>SALÁRIOS, ENCARGOS E BENEFÍCIOS</v>
          </cell>
          <cell r="O20718">
            <v>-2</v>
          </cell>
          <cell r="Q20718">
            <v>46174</v>
          </cell>
          <cell r="W20718" t="str">
            <v>SP INT 6</v>
          </cell>
          <cell r="X20718" t="str">
            <v>SP INT 6</v>
          </cell>
        </row>
        <row r="20719">
          <cell r="B20719">
            <v>6</v>
          </cell>
          <cell r="K20719" t="str">
            <v>SALÁRIOS, ENCARGOS E BENEFÍCIOS</v>
          </cell>
          <cell r="O20719">
            <v>-2</v>
          </cell>
          <cell r="Q20719">
            <v>46174</v>
          </cell>
          <cell r="W20719" t="str">
            <v>SP INT 6</v>
          </cell>
          <cell r="X20719" t="str">
            <v>SP INT 6</v>
          </cell>
        </row>
        <row r="20720">
          <cell r="B20720">
            <v>6</v>
          </cell>
          <cell r="K20720" t="str">
            <v>SALÁRIOS, ENCARGOS E BENEFÍCIOS</v>
          </cell>
          <cell r="O20720">
            <v>-2</v>
          </cell>
          <cell r="Q20720">
            <v>46174</v>
          </cell>
          <cell r="W20720" t="str">
            <v>SP INT 6</v>
          </cell>
          <cell r="X20720" t="str">
            <v>SP INT 6</v>
          </cell>
        </row>
        <row r="20721">
          <cell r="B20721">
            <v>6</v>
          </cell>
          <cell r="K20721" t="str">
            <v>SALÁRIOS, ENCARGOS E BENEFÍCIOS</v>
          </cell>
          <cell r="O20721">
            <v>-2</v>
          </cell>
          <cell r="Q20721">
            <v>46174</v>
          </cell>
          <cell r="W20721" t="str">
            <v>SP INT 6</v>
          </cell>
          <cell r="X20721" t="str">
            <v>SP INT 6</v>
          </cell>
        </row>
        <row r="20722">
          <cell r="B20722">
            <v>6</v>
          </cell>
          <cell r="K20722" t="str">
            <v>SALÁRIOS, ENCARGOS E BENEFÍCIOS</v>
          </cell>
          <cell r="O20722">
            <v>-2</v>
          </cell>
          <cell r="Q20722">
            <v>46174</v>
          </cell>
          <cell r="W20722" t="str">
            <v>SP INT 6</v>
          </cell>
          <cell r="X20722" t="str">
            <v>SP INT 6</v>
          </cell>
        </row>
        <row r="20723">
          <cell r="B20723">
            <v>6</v>
          </cell>
          <cell r="K20723" t="str">
            <v>SALÁRIOS, ENCARGOS E BENEFÍCIOS</v>
          </cell>
          <cell r="O20723">
            <v>-2</v>
          </cell>
          <cell r="Q20723">
            <v>46174</v>
          </cell>
          <cell r="W20723" t="str">
            <v>SP INT 6</v>
          </cell>
          <cell r="X20723" t="str">
            <v>SP INT 6</v>
          </cell>
        </row>
        <row r="20724">
          <cell r="B20724">
            <v>6</v>
          </cell>
          <cell r="K20724" t="str">
            <v>SALÁRIOS, ENCARGOS E BENEFÍCIOS</v>
          </cell>
          <cell r="O20724">
            <v>-2</v>
          </cell>
          <cell r="Q20724">
            <v>46174</v>
          </cell>
          <cell r="W20724" t="str">
            <v>SENSIA CP</v>
          </cell>
          <cell r="X20724" t="str">
            <v>SENSIA</v>
          </cell>
        </row>
        <row r="20725">
          <cell r="B20725">
            <v>6</v>
          </cell>
          <cell r="K20725" t="str">
            <v>SALÁRIOS, ENCARGOS E BENEFÍCIOS</v>
          </cell>
          <cell r="O20725">
            <v>-2</v>
          </cell>
          <cell r="Q20725">
            <v>46174</v>
          </cell>
          <cell r="W20725" t="str">
            <v>SENSIA CP</v>
          </cell>
          <cell r="X20725" t="str">
            <v>SENSIA</v>
          </cell>
        </row>
        <row r="20726">
          <cell r="B20726">
            <v>6</v>
          </cell>
          <cell r="K20726" t="str">
            <v>SALÁRIOS, ENCARGOS E BENEFÍCIOS</v>
          </cell>
          <cell r="O20726">
            <v>-2</v>
          </cell>
          <cell r="Q20726">
            <v>46174</v>
          </cell>
          <cell r="W20726" t="str">
            <v>SENSIA RP</v>
          </cell>
          <cell r="X20726" t="str">
            <v>SENSIA</v>
          </cell>
        </row>
        <row r="20727">
          <cell r="B20727">
            <v>7</v>
          </cell>
          <cell r="K20727" t="str">
            <v>SALÁRIOS, ENCARGOS E BENEFÍCIOS</v>
          </cell>
          <cell r="O20727">
            <v>-2</v>
          </cell>
          <cell r="Q20727">
            <v>46204</v>
          </cell>
          <cell r="W20727" t="str">
            <v>SP INT 1</v>
          </cell>
          <cell r="X20727" t="str">
            <v>SP INT 1</v>
          </cell>
        </row>
        <row r="20728">
          <cell r="B20728">
            <v>7</v>
          </cell>
          <cell r="K20728" t="str">
            <v>SALÁRIOS, ENCARGOS E BENEFÍCIOS</v>
          </cell>
          <cell r="O20728">
            <v>-2</v>
          </cell>
          <cell r="Q20728">
            <v>46204</v>
          </cell>
          <cell r="W20728" t="str">
            <v>SP INT 1</v>
          </cell>
          <cell r="X20728" t="str">
            <v>SP INT 1</v>
          </cell>
        </row>
        <row r="20729">
          <cell r="B20729">
            <v>7</v>
          </cell>
          <cell r="K20729" t="str">
            <v>SALÁRIOS, ENCARGOS E BENEFÍCIOS</v>
          </cell>
          <cell r="O20729">
            <v>-2</v>
          </cell>
          <cell r="Q20729">
            <v>46204</v>
          </cell>
          <cell r="W20729" t="str">
            <v>SP INT 1</v>
          </cell>
          <cell r="X20729" t="str">
            <v>SP INT 1</v>
          </cell>
        </row>
        <row r="20730">
          <cell r="B20730">
            <v>7</v>
          </cell>
          <cell r="K20730" t="str">
            <v>SALÁRIOS, ENCARGOS E BENEFÍCIOS</v>
          </cell>
          <cell r="O20730">
            <v>-2</v>
          </cell>
          <cell r="Q20730">
            <v>46204</v>
          </cell>
          <cell r="W20730" t="str">
            <v>SP INT 1</v>
          </cell>
          <cell r="X20730" t="str">
            <v>SP INT 1</v>
          </cell>
        </row>
        <row r="20731">
          <cell r="B20731">
            <v>7</v>
          </cell>
          <cell r="K20731" t="str">
            <v>SALÁRIOS, ENCARGOS E BENEFÍCIOS</v>
          </cell>
          <cell r="O20731">
            <v>-2</v>
          </cell>
          <cell r="Q20731">
            <v>46204</v>
          </cell>
          <cell r="W20731" t="str">
            <v>SP INT 1</v>
          </cell>
          <cell r="X20731" t="str">
            <v>SP INT 1</v>
          </cell>
        </row>
        <row r="20732">
          <cell r="B20732">
            <v>7</v>
          </cell>
          <cell r="K20732" t="str">
            <v>SALÁRIOS, ENCARGOS E BENEFÍCIOS</v>
          </cell>
          <cell r="O20732">
            <v>-2</v>
          </cell>
          <cell r="Q20732">
            <v>46204</v>
          </cell>
          <cell r="W20732" t="str">
            <v>SP INT 1</v>
          </cell>
          <cell r="X20732" t="str">
            <v>SP INT 1</v>
          </cell>
        </row>
        <row r="20733">
          <cell r="B20733">
            <v>7</v>
          </cell>
          <cell r="K20733" t="str">
            <v>SALÁRIOS, ENCARGOS E BENEFÍCIOS</v>
          </cell>
          <cell r="O20733">
            <v>-2</v>
          </cell>
          <cell r="Q20733">
            <v>46204</v>
          </cell>
          <cell r="W20733" t="str">
            <v>SP INT 1</v>
          </cell>
          <cell r="X20733" t="str">
            <v>SP INT 1</v>
          </cell>
        </row>
        <row r="20734">
          <cell r="B20734">
            <v>7</v>
          </cell>
          <cell r="K20734" t="str">
            <v>SALÁRIOS, ENCARGOS E BENEFÍCIOS</v>
          </cell>
          <cell r="O20734">
            <v>-2</v>
          </cell>
          <cell r="Q20734">
            <v>46204</v>
          </cell>
          <cell r="W20734" t="str">
            <v>SP INT 1</v>
          </cell>
          <cell r="X20734" t="str">
            <v>SP INT 1</v>
          </cell>
        </row>
        <row r="20735">
          <cell r="B20735">
            <v>7</v>
          </cell>
          <cell r="K20735" t="str">
            <v>SALÁRIOS, ENCARGOS E BENEFÍCIOS</v>
          </cell>
          <cell r="O20735">
            <v>-2</v>
          </cell>
          <cell r="Q20735">
            <v>46204</v>
          </cell>
          <cell r="W20735" t="str">
            <v>SP INT 1</v>
          </cell>
          <cell r="X20735" t="str">
            <v>SP INT 1</v>
          </cell>
        </row>
        <row r="20736">
          <cell r="B20736">
            <v>7</v>
          </cell>
          <cell r="K20736" t="str">
            <v>SALÁRIOS, ENCARGOS E BENEFÍCIOS</v>
          </cell>
          <cell r="O20736">
            <v>-2</v>
          </cell>
          <cell r="Q20736">
            <v>46204</v>
          </cell>
          <cell r="W20736" t="str">
            <v>SP INT 1</v>
          </cell>
          <cell r="X20736" t="str">
            <v>SP INT 1</v>
          </cell>
        </row>
        <row r="20737">
          <cell r="B20737">
            <v>7</v>
          </cell>
          <cell r="K20737" t="str">
            <v>SALÁRIOS, ENCARGOS E BENEFÍCIOS</v>
          </cell>
          <cell r="O20737">
            <v>-2</v>
          </cell>
          <cell r="Q20737">
            <v>46204</v>
          </cell>
          <cell r="W20737" t="str">
            <v>SP INT 1</v>
          </cell>
          <cell r="X20737" t="str">
            <v>SP INT 1</v>
          </cell>
        </row>
        <row r="20738">
          <cell r="B20738">
            <v>7</v>
          </cell>
          <cell r="K20738" t="str">
            <v>SALÁRIOS, ENCARGOS E BENEFÍCIOS</v>
          </cell>
          <cell r="O20738">
            <v>-2</v>
          </cell>
          <cell r="Q20738">
            <v>46204</v>
          </cell>
          <cell r="W20738" t="str">
            <v>SP INT 1</v>
          </cell>
          <cell r="X20738" t="str">
            <v>SP INT 1</v>
          </cell>
        </row>
        <row r="20739">
          <cell r="B20739">
            <v>7</v>
          </cell>
          <cell r="K20739" t="str">
            <v>SALÁRIOS, ENCARGOS E BENEFÍCIOS</v>
          </cell>
          <cell r="O20739">
            <v>-2</v>
          </cell>
          <cell r="Q20739">
            <v>46204</v>
          </cell>
          <cell r="W20739" t="str">
            <v>SP INT 1</v>
          </cell>
          <cell r="X20739" t="str">
            <v>SP INT 1</v>
          </cell>
        </row>
        <row r="20740">
          <cell r="B20740">
            <v>7</v>
          </cell>
          <cell r="K20740" t="str">
            <v>SALÁRIOS, ENCARGOS E BENEFÍCIOS</v>
          </cell>
          <cell r="O20740">
            <v>-2</v>
          </cell>
          <cell r="Q20740">
            <v>46204</v>
          </cell>
          <cell r="W20740" t="str">
            <v>SP INT 1</v>
          </cell>
          <cell r="X20740" t="str">
            <v>SP INT 1</v>
          </cell>
        </row>
        <row r="20741">
          <cell r="B20741">
            <v>7</v>
          </cell>
          <cell r="K20741" t="str">
            <v>SALÁRIOS, ENCARGOS E BENEFÍCIOS</v>
          </cell>
          <cell r="O20741">
            <v>-2</v>
          </cell>
          <cell r="Q20741">
            <v>46204</v>
          </cell>
          <cell r="W20741" t="str">
            <v>SP INT 1</v>
          </cell>
          <cell r="X20741" t="str">
            <v>SP INT 1</v>
          </cell>
        </row>
        <row r="20742">
          <cell r="B20742">
            <v>7</v>
          </cell>
          <cell r="K20742" t="str">
            <v>SALÁRIOS, ENCARGOS E BENEFÍCIOS</v>
          </cell>
          <cell r="O20742">
            <v>-2</v>
          </cell>
          <cell r="Q20742">
            <v>46204</v>
          </cell>
          <cell r="W20742" t="str">
            <v>SP INT 1</v>
          </cell>
          <cell r="X20742" t="str">
            <v>SP INT 1</v>
          </cell>
        </row>
        <row r="20743">
          <cell r="B20743">
            <v>7</v>
          </cell>
          <cell r="K20743" t="str">
            <v>SALÁRIOS, ENCARGOS E BENEFÍCIOS</v>
          </cell>
          <cell r="O20743">
            <v>-2</v>
          </cell>
          <cell r="Q20743">
            <v>46204</v>
          </cell>
          <cell r="W20743" t="str">
            <v>SP INT 2</v>
          </cell>
          <cell r="X20743" t="str">
            <v>SP INT 2</v>
          </cell>
        </row>
        <row r="20744">
          <cell r="B20744">
            <v>7</v>
          </cell>
          <cell r="K20744" t="str">
            <v>SALÁRIOS, ENCARGOS E BENEFÍCIOS</v>
          </cell>
          <cell r="O20744">
            <v>-2</v>
          </cell>
          <cell r="Q20744">
            <v>46204</v>
          </cell>
          <cell r="W20744" t="str">
            <v>SP INT 2</v>
          </cell>
          <cell r="X20744" t="str">
            <v>SP INT 2</v>
          </cell>
        </row>
        <row r="20745">
          <cell r="B20745">
            <v>7</v>
          </cell>
          <cell r="K20745" t="str">
            <v>SALÁRIOS, ENCARGOS E BENEFÍCIOS</v>
          </cell>
          <cell r="O20745">
            <v>-2</v>
          </cell>
          <cell r="Q20745">
            <v>46204</v>
          </cell>
          <cell r="W20745" t="str">
            <v>SP INT 2</v>
          </cell>
          <cell r="X20745" t="str">
            <v>SP INT 2</v>
          </cell>
        </row>
        <row r="20746">
          <cell r="B20746">
            <v>7</v>
          </cell>
          <cell r="K20746" t="str">
            <v>SALÁRIOS, ENCARGOS E BENEFÍCIOS</v>
          </cell>
          <cell r="O20746">
            <v>-2</v>
          </cell>
          <cell r="Q20746">
            <v>46204</v>
          </cell>
          <cell r="W20746" t="str">
            <v>SP INT 2</v>
          </cell>
          <cell r="X20746" t="str">
            <v>SP INT 2</v>
          </cell>
        </row>
        <row r="20747">
          <cell r="B20747">
            <v>7</v>
          </cell>
          <cell r="K20747" t="str">
            <v>SALÁRIOS, ENCARGOS E BENEFÍCIOS</v>
          </cell>
          <cell r="O20747">
            <v>-2</v>
          </cell>
          <cell r="Q20747">
            <v>46204</v>
          </cell>
          <cell r="W20747" t="str">
            <v>SP INT 2</v>
          </cell>
          <cell r="X20747" t="str">
            <v>SP INT 2</v>
          </cell>
        </row>
        <row r="20748">
          <cell r="B20748">
            <v>7</v>
          </cell>
          <cell r="K20748" t="str">
            <v>SALÁRIOS, ENCARGOS E BENEFÍCIOS</v>
          </cell>
          <cell r="O20748">
            <v>-2</v>
          </cell>
          <cell r="Q20748">
            <v>46204</v>
          </cell>
          <cell r="W20748" t="str">
            <v>SP INT 2</v>
          </cell>
          <cell r="X20748" t="str">
            <v>SP INT 2</v>
          </cell>
        </row>
        <row r="20749">
          <cell r="B20749">
            <v>7</v>
          </cell>
          <cell r="K20749" t="str">
            <v>SALÁRIOS, ENCARGOS E BENEFÍCIOS</v>
          </cell>
          <cell r="O20749">
            <v>-2</v>
          </cell>
          <cell r="Q20749">
            <v>46204</v>
          </cell>
          <cell r="W20749" t="str">
            <v>SP INT 2</v>
          </cell>
          <cell r="X20749" t="str">
            <v>SP INT 2</v>
          </cell>
        </row>
        <row r="20750">
          <cell r="B20750">
            <v>7</v>
          </cell>
          <cell r="K20750" t="str">
            <v>SALÁRIOS, ENCARGOS E BENEFÍCIOS</v>
          </cell>
          <cell r="O20750">
            <v>-2</v>
          </cell>
          <cell r="Q20750">
            <v>46204</v>
          </cell>
          <cell r="W20750" t="str">
            <v>SP INT 2</v>
          </cell>
          <cell r="X20750" t="str">
            <v>SP INT 2</v>
          </cell>
        </row>
        <row r="20751">
          <cell r="B20751">
            <v>7</v>
          </cell>
          <cell r="K20751" t="str">
            <v>SALÁRIOS, ENCARGOS E BENEFÍCIOS</v>
          </cell>
          <cell r="O20751">
            <v>-2</v>
          </cell>
          <cell r="Q20751">
            <v>46204</v>
          </cell>
          <cell r="W20751" t="str">
            <v>SP INT 2</v>
          </cell>
          <cell r="X20751" t="str">
            <v>SP INT 2</v>
          </cell>
        </row>
        <row r="20752">
          <cell r="B20752">
            <v>7</v>
          </cell>
          <cell r="K20752" t="str">
            <v>SALÁRIOS, ENCARGOS E BENEFÍCIOS</v>
          </cell>
          <cell r="O20752">
            <v>-2</v>
          </cell>
          <cell r="Q20752">
            <v>46204</v>
          </cell>
          <cell r="W20752" t="str">
            <v>SP INT 2</v>
          </cell>
          <cell r="X20752" t="str">
            <v>SP INT 2</v>
          </cell>
        </row>
        <row r="20753">
          <cell r="B20753">
            <v>7</v>
          </cell>
          <cell r="K20753" t="str">
            <v>SALÁRIOS, ENCARGOS E BENEFÍCIOS</v>
          </cell>
          <cell r="O20753">
            <v>-2</v>
          </cell>
          <cell r="Q20753">
            <v>46204</v>
          </cell>
          <cell r="W20753" t="str">
            <v>SP INT 3</v>
          </cell>
          <cell r="X20753" t="str">
            <v>SP INT 3</v>
          </cell>
        </row>
        <row r="20754">
          <cell r="B20754">
            <v>7</v>
          </cell>
          <cell r="K20754" t="str">
            <v>SALÁRIOS, ENCARGOS E BENEFÍCIOS</v>
          </cell>
          <cell r="O20754">
            <v>-2</v>
          </cell>
          <cell r="Q20754">
            <v>46204</v>
          </cell>
          <cell r="W20754" t="str">
            <v>SP INT 3</v>
          </cell>
          <cell r="X20754" t="str">
            <v>SP INT 3</v>
          </cell>
        </row>
        <row r="20755">
          <cell r="B20755">
            <v>7</v>
          </cell>
          <cell r="K20755" t="str">
            <v>SALÁRIOS, ENCARGOS E BENEFÍCIOS</v>
          </cell>
          <cell r="O20755">
            <v>-2</v>
          </cell>
          <cell r="Q20755">
            <v>46204</v>
          </cell>
          <cell r="W20755" t="str">
            <v>SP INT 3</v>
          </cell>
          <cell r="X20755" t="str">
            <v>SP INT 3</v>
          </cell>
        </row>
        <row r="20756">
          <cell r="B20756">
            <v>7</v>
          </cell>
          <cell r="K20756" t="str">
            <v>SALÁRIOS, ENCARGOS E BENEFÍCIOS</v>
          </cell>
          <cell r="O20756">
            <v>-2</v>
          </cell>
          <cell r="Q20756">
            <v>46204</v>
          </cell>
          <cell r="W20756" t="str">
            <v>SP INT 3</v>
          </cell>
          <cell r="X20756" t="str">
            <v>SP INT 3</v>
          </cell>
        </row>
        <row r="20757">
          <cell r="B20757">
            <v>7</v>
          </cell>
          <cell r="K20757" t="str">
            <v>SALÁRIOS, ENCARGOS E BENEFÍCIOS</v>
          </cell>
          <cell r="O20757">
            <v>-2</v>
          </cell>
          <cell r="Q20757">
            <v>46204</v>
          </cell>
          <cell r="W20757" t="str">
            <v>SP INT 3</v>
          </cell>
          <cell r="X20757" t="str">
            <v>SP INT 3</v>
          </cell>
        </row>
        <row r="20758">
          <cell r="B20758">
            <v>7</v>
          </cell>
          <cell r="K20758" t="str">
            <v>SALÁRIOS, ENCARGOS E BENEFÍCIOS</v>
          </cell>
          <cell r="O20758">
            <v>-2</v>
          </cell>
          <cell r="Q20758">
            <v>46204</v>
          </cell>
          <cell r="W20758" t="str">
            <v>SP INT 3</v>
          </cell>
          <cell r="X20758" t="str">
            <v>SP INT 3</v>
          </cell>
        </row>
        <row r="20759">
          <cell r="B20759">
            <v>7</v>
          </cell>
          <cell r="K20759" t="str">
            <v>SALÁRIOS, ENCARGOS E BENEFÍCIOS</v>
          </cell>
          <cell r="O20759">
            <v>-2</v>
          </cell>
          <cell r="Q20759">
            <v>46204</v>
          </cell>
          <cell r="W20759" t="str">
            <v>SP INT 3</v>
          </cell>
          <cell r="X20759" t="str">
            <v>SP INT 3</v>
          </cell>
        </row>
        <row r="20760">
          <cell r="B20760">
            <v>7</v>
          </cell>
          <cell r="K20760" t="str">
            <v>SALÁRIOS, ENCARGOS E BENEFÍCIOS</v>
          </cell>
          <cell r="O20760">
            <v>-2</v>
          </cell>
          <cell r="Q20760">
            <v>46204</v>
          </cell>
          <cell r="W20760" t="str">
            <v>SP INT 3</v>
          </cell>
          <cell r="X20760" t="str">
            <v>SP INT 3</v>
          </cell>
        </row>
        <row r="20761">
          <cell r="B20761">
            <v>7</v>
          </cell>
          <cell r="K20761" t="str">
            <v>SALÁRIOS, ENCARGOS E BENEFÍCIOS</v>
          </cell>
          <cell r="O20761">
            <v>-2</v>
          </cell>
          <cell r="Q20761">
            <v>46204</v>
          </cell>
          <cell r="W20761" t="str">
            <v>SP INT 3</v>
          </cell>
          <cell r="X20761" t="str">
            <v>SP INT 3</v>
          </cell>
        </row>
        <row r="20762">
          <cell r="B20762">
            <v>7</v>
          </cell>
          <cell r="K20762" t="str">
            <v>SALÁRIOS, ENCARGOS E BENEFÍCIOS</v>
          </cell>
          <cell r="O20762">
            <v>-2</v>
          </cell>
          <cell r="Q20762">
            <v>46204</v>
          </cell>
          <cell r="W20762" t="str">
            <v>SP INT 3</v>
          </cell>
          <cell r="X20762" t="str">
            <v>SP INT 3</v>
          </cell>
        </row>
        <row r="20763">
          <cell r="B20763">
            <v>7</v>
          </cell>
          <cell r="K20763" t="str">
            <v>SALÁRIOS, ENCARGOS E BENEFÍCIOS</v>
          </cell>
          <cell r="O20763">
            <v>-2</v>
          </cell>
          <cell r="Q20763">
            <v>46204</v>
          </cell>
          <cell r="W20763" t="str">
            <v>SP INT 3</v>
          </cell>
          <cell r="X20763" t="str">
            <v>SP INT 3</v>
          </cell>
        </row>
        <row r="20764">
          <cell r="B20764">
            <v>7</v>
          </cell>
          <cell r="K20764" t="str">
            <v>SALÁRIOS, ENCARGOS E BENEFÍCIOS</v>
          </cell>
          <cell r="O20764">
            <v>-2</v>
          </cell>
          <cell r="Q20764">
            <v>46204</v>
          </cell>
          <cell r="W20764" t="str">
            <v>SP INT 3</v>
          </cell>
          <cell r="X20764" t="str">
            <v>SP INT 3</v>
          </cell>
        </row>
        <row r="20765">
          <cell r="B20765">
            <v>7</v>
          </cell>
          <cell r="K20765" t="str">
            <v>SALÁRIOS, ENCARGOS E BENEFÍCIOS</v>
          </cell>
          <cell r="O20765">
            <v>-2</v>
          </cell>
          <cell r="Q20765">
            <v>46204</v>
          </cell>
          <cell r="W20765" t="str">
            <v>SP INT 3</v>
          </cell>
          <cell r="X20765" t="str">
            <v>SP INT 3</v>
          </cell>
        </row>
        <row r="20766">
          <cell r="B20766">
            <v>7</v>
          </cell>
          <cell r="K20766" t="str">
            <v>SALÁRIOS, ENCARGOS E BENEFÍCIOS</v>
          </cell>
          <cell r="O20766">
            <v>-2</v>
          </cell>
          <cell r="Q20766">
            <v>46204</v>
          </cell>
          <cell r="W20766" t="str">
            <v>SP INT 3</v>
          </cell>
          <cell r="X20766" t="str">
            <v>SP INT 3</v>
          </cell>
        </row>
        <row r="20767">
          <cell r="B20767">
            <v>7</v>
          </cell>
          <cell r="K20767" t="str">
            <v>SALÁRIOS, ENCARGOS E BENEFÍCIOS</v>
          </cell>
          <cell r="O20767">
            <v>-2</v>
          </cell>
          <cell r="Q20767">
            <v>46204</v>
          </cell>
          <cell r="W20767" t="str">
            <v>SP INT 3</v>
          </cell>
          <cell r="X20767" t="str">
            <v>SP INT 3</v>
          </cell>
        </row>
        <row r="20768">
          <cell r="B20768">
            <v>7</v>
          </cell>
          <cell r="K20768" t="str">
            <v>SALÁRIOS, ENCARGOS E BENEFÍCIOS</v>
          </cell>
          <cell r="O20768">
            <v>-2</v>
          </cell>
          <cell r="Q20768">
            <v>46204</v>
          </cell>
          <cell r="W20768" t="str">
            <v>SP INT 3</v>
          </cell>
          <cell r="X20768" t="str">
            <v>SP INT 3</v>
          </cell>
        </row>
        <row r="20769">
          <cell r="B20769">
            <v>7</v>
          </cell>
          <cell r="K20769" t="str">
            <v>SALÁRIOS, ENCARGOS E BENEFÍCIOS</v>
          </cell>
          <cell r="O20769">
            <v>-2</v>
          </cell>
          <cell r="Q20769">
            <v>46204</v>
          </cell>
          <cell r="W20769" t="str">
            <v>SP INT 3</v>
          </cell>
          <cell r="X20769" t="str">
            <v>SP INT 3</v>
          </cell>
        </row>
        <row r="20770">
          <cell r="B20770">
            <v>7</v>
          </cell>
          <cell r="K20770" t="str">
            <v>SALÁRIOS, ENCARGOS E BENEFÍCIOS</v>
          </cell>
          <cell r="O20770">
            <v>-2</v>
          </cell>
          <cell r="Q20770">
            <v>46204</v>
          </cell>
          <cell r="W20770" t="str">
            <v>SP INT 3</v>
          </cell>
          <cell r="X20770" t="str">
            <v>SP INT 3</v>
          </cell>
        </row>
        <row r="20771">
          <cell r="B20771">
            <v>7</v>
          </cell>
          <cell r="K20771" t="str">
            <v>SALÁRIOS, ENCARGOS E BENEFÍCIOS</v>
          </cell>
          <cell r="O20771">
            <v>-2</v>
          </cell>
          <cell r="Q20771">
            <v>46204</v>
          </cell>
          <cell r="W20771" t="str">
            <v>SP INT 3</v>
          </cell>
          <cell r="X20771" t="str">
            <v>SP INT 3</v>
          </cell>
        </row>
        <row r="20772">
          <cell r="B20772">
            <v>7</v>
          </cell>
          <cell r="K20772" t="str">
            <v>SALÁRIOS, ENCARGOS E BENEFÍCIOS</v>
          </cell>
          <cell r="O20772">
            <v>-2</v>
          </cell>
          <cell r="Q20772">
            <v>46204</v>
          </cell>
          <cell r="W20772" t="str">
            <v>SP INT 3</v>
          </cell>
          <cell r="X20772" t="str">
            <v>SP INT 3</v>
          </cell>
        </row>
        <row r="20773">
          <cell r="B20773">
            <v>7</v>
          </cell>
          <cell r="K20773" t="str">
            <v>SALÁRIOS, ENCARGOS E BENEFÍCIOS</v>
          </cell>
          <cell r="O20773">
            <v>-2</v>
          </cell>
          <cell r="Q20773">
            <v>46204</v>
          </cell>
          <cell r="W20773" t="str">
            <v>SP INT 3</v>
          </cell>
          <cell r="X20773" t="str">
            <v>SP INT 3</v>
          </cell>
        </row>
        <row r="20774">
          <cell r="B20774">
            <v>7</v>
          </cell>
          <cell r="K20774" t="str">
            <v>SALÁRIOS, ENCARGOS E BENEFÍCIOS</v>
          </cell>
          <cell r="O20774">
            <v>-2</v>
          </cell>
          <cell r="Q20774">
            <v>46204</v>
          </cell>
          <cell r="W20774" t="str">
            <v>SP INT 3</v>
          </cell>
          <cell r="X20774" t="str">
            <v>SP INT 3</v>
          </cell>
        </row>
        <row r="20775">
          <cell r="B20775">
            <v>7</v>
          </cell>
          <cell r="K20775" t="str">
            <v>SALÁRIOS, ENCARGOS E BENEFÍCIOS</v>
          </cell>
          <cell r="O20775">
            <v>-2</v>
          </cell>
          <cell r="Q20775">
            <v>46204</v>
          </cell>
          <cell r="W20775" t="str">
            <v>SP INT 3</v>
          </cell>
          <cell r="X20775" t="str">
            <v>SP INT 3</v>
          </cell>
        </row>
        <row r="20776">
          <cell r="B20776">
            <v>7</v>
          </cell>
          <cell r="K20776" t="str">
            <v>SALÁRIOS, ENCARGOS E BENEFÍCIOS</v>
          </cell>
          <cell r="O20776">
            <v>-2</v>
          </cell>
          <cell r="Q20776">
            <v>46204</v>
          </cell>
          <cell r="W20776" t="str">
            <v>SP INT 3</v>
          </cell>
          <cell r="X20776" t="str">
            <v>SP INT 3</v>
          </cell>
        </row>
        <row r="20777">
          <cell r="B20777">
            <v>7</v>
          </cell>
          <cell r="K20777" t="str">
            <v>SALÁRIOS, ENCARGOS E BENEFÍCIOS</v>
          </cell>
          <cell r="O20777">
            <v>-2</v>
          </cell>
          <cell r="Q20777">
            <v>46204</v>
          </cell>
          <cell r="W20777" t="str">
            <v>SP INT 4</v>
          </cell>
          <cell r="X20777" t="str">
            <v>SP INT 4</v>
          </cell>
        </row>
        <row r="20778">
          <cell r="B20778">
            <v>7</v>
          </cell>
          <cell r="K20778" t="str">
            <v>SALÁRIOS, ENCARGOS E BENEFÍCIOS</v>
          </cell>
          <cell r="O20778">
            <v>-2</v>
          </cell>
          <cell r="Q20778">
            <v>46204</v>
          </cell>
          <cell r="W20778" t="str">
            <v>SP INT 4</v>
          </cell>
          <cell r="X20778" t="str">
            <v>SP INT 4</v>
          </cell>
        </row>
        <row r="20779">
          <cell r="B20779">
            <v>7</v>
          </cell>
          <cell r="K20779" t="str">
            <v>SALÁRIOS, ENCARGOS E BENEFÍCIOS</v>
          </cell>
          <cell r="O20779">
            <v>-2</v>
          </cell>
          <cell r="Q20779">
            <v>46204</v>
          </cell>
          <cell r="W20779" t="str">
            <v>SP INT 4</v>
          </cell>
          <cell r="X20779" t="str">
            <v>SP INT 4</v>
          </cell>
        </row>
        <row r="20780">
          <cell r="B20780">
            <v>7</v>
          </cell>
          <cell r="K20780" t="str">
            <v>SALÁRIOS, ENCARGOS E BENEFÍCIOS</v>
          </cell>
          <cell r="O20780">
            <v>-2</v>
          </cell>
          <cell r="Q20780">
            <v>46204</v>
          </cell>
          <cell r="W20780" t="str">
            <v>SP INT 4</v>
          </cell>
          <cell r="X20780" t="str">
            <v>SP INT 4</v>
          </cell>
        </row>
        <row r="20781">
          <cell r="B20781">
            <v>7</v>
          </cell>
          <cell r="K20781" t="str">
            <v>SALÁRIOS, ENCARGOS E BENEFÍCIOS</v>
          </cell>
          <cell r="O20781">
            <v>-2</v>
          </cell>
          <cell r="Q20781">
            <v>46204</v>
          </cell>
          <cell r="W20781" t="str">
            <v>SP INT 4</v>
          </cell>
          <cell r="X20781" t="str">
            <v>SP INT 4</v>
          </cell>
        </row>
        <row r="20782">
          <cell r="B20782">
            <v>7</v>
          </cell>
          <cell r="K20782" t="str">
            <v>PLR</v>
          </cell>
          <cell r="O20782">
            <v>-2</v>
          </cell>
          <cell r="Q20782">
            <v>46204</v>
          </cell>
          <cell r="W20782" t="str">
            <v>SP INT 4</v>
          </cell>
          <cell r="X20782" t="str">
            <v>SP INT 4</v>
          </cell>
        </row>
        <row r="20783">
          <cell r="B20783">
            <v>7</v>
          </cell>
          <cell r="K20783" t="str">
            <v>SALÁRIOS, ENCARGOS E BENEFÍCIOS</v>
          </cell>
          <cell r="O20783">
            <v>-2</v>
          </cell>
          <cell r="Q20783">
            <v>46204</v>
          </cell>
          <cell r="W20783" t="str">
            <v>SP INT 4</v>
          </cell>
          <cell r="X20783" t="str">
            <v>SP INT 4</v>
          </cell>
        </row>
        <row r="20784">
          <cell r="B20784">
            <v>7</v>
          </cell>
          <cell r="K20784" t="str">
            <v>SALÁRIOS, ENCARGOS E BENEFÍCIOS</v>
          </cell>
          <cell r="O20784">
            <v>-2</v>
          </cell>
          <cell r="Q20784">
            <v>46204</v>
          </cell>
          <cell r="W20784" t="str">
            <v>SP INT 4</v>
          </cell>
          <cell r="X20784" t="str">
            <v>SP INT 4</v>
          </cell>
        </row>
        <row r="20785">
          <cell r="B20785">
            <v>7</v>
          </cell>
          <cell r="K20785" t="str">
            <v>SALÁRIOS, ENCARGOS E BENEFÍCIOS</v>
          </cell>
          <cell r="O20785">
            <v>-2</v>
          </cell>
          <cell r="Q20785">
            <v>46204</v>
          </cell>
          <cell r="W20785" t="str">
            <v>SP INT 4</v>
          </cell>
          <cell r="X20785" t="str">
            <v>SP INT 4</v>
          </cell>
        </row>
        <row r="20786">
          <cell r="B20786">
            <v>7</v>
          </cell>
          <cell r="K20786" t="str">
            <v>SALÁRIOS, ENCARGOS E BENEFÍCIOS</v>
          </cell>
          <cell r="O20786">
            <v>-2</v>
          </cell>
          <cell r="Q20786">
            <v>46204</v>
          </cell>
          <cell r="W20786" t="str">
            <v>SP INT 4</v>
          </cell>
          <cell r="X20786" t="str">
            <v>SP INT 4</v>
          </cell>
        </row>
        <row r="20787">
          <cell r="B20787">
            <v>7</v>
          </cell>
          <cell r="K20787" t="str">
            <v>SALÁRIOS, ENCARGOS E BENEFÍCIOS</v>
          </cell>
          <cell r="O20787">
            <v>-2</v>
          </cell>
          <cell r="Q20787">
            <v>46204</v>
          </cell>
          <cell r="W20787" t="str">
            <v>SP INT 4</v>
          </cell>
          <cell r="X20787" t="str">
            <v>SP INT 4</v>
          </cell>
        </row>
        <row r="20788">
          <cell r="B20788">
            <v>7</v>
          </cell>
          <cell r="K20788" t="str">
            <v>SALÁRIOS, ENCARGOS E BENEFÍCIOS</v>
          </cell>
          <cell r="O20788">
            <v>-2</v>
          </cell>
          <cell r="Q20788">
            <v>46204</v>
          </cell>
          <cell r="W20788" t="str">
            <v>SP INT 4</v>
          </cell>
          <cell r="X20788" t="str">
            <v>SP INT 4</v>
          </cell>
        </row>
        <row r="20789">
          <cell r="B20789">
            <v>7</v>
          </cell>
          <cell r="K20789" t="str">
            <v>SALÁRIOS, ENCARGOS E BENEFÍCIOS</v>
          </cell>
          <cell r="O20789">
            <v>-2</v>
          </cell>
          <cell r="Q20789">
            <v>46204</v>
          </cell>
          <cell r="W20789" t="str">
            <v>SP INT 4</v>
          </cell>
          <cell r="X20789" t="str">
            <v>SP INT 4</v>
          </cell>
        </row>
        <row r="20790">
          <cell r="B20790">
            <v>7</v>
          </cell>
          <cell r="K20790" t="str">
            <v>SALÁRIOS, ENCARGOS E BENEFÍCIOS</v>
          </cell>
          <cell r="O20790">
            <v>-2</v>
          </cell>
          <cell r="Q20790">
            <v>46204</v>
          </cell>
          <cell r="W20790" t="str">
            <v>SP INT 5</v>
          </cell>
          <cell r="X20790" t="str">
            <v>SP INT 5</v>
          </cell>
        </row>
        <row r="20791">
          <cell r="B20791">
            <v>7</v>
          </cell>
          <cell r="K20791" t="str">
            <v>SALÁRIOS, ENCARGOS E BENEFÍCIOS</v>
          </cell>
          <cell r="O20791">
            <v>-2</v>
          </cell>
          <cell r="Q20791">
            <v>46204</v>
          </cell>
          <cell r="W20791" t="str">
            <v>SP INT 5</v>
          </cell>
          <cell r="X20791" t="str">
            <v>SP INT 5</v>
          </cell>
        </row>
        <row r="20792">
          <cell r="B20792">
            <v>7</v>
          </cell>
          <cell r="K20792" t="str">
            <v>SALÁRIOS, ENCARGOS E BENEFÍCIOS</v>
          </cell>
          <cell r="O20792">
            <v>-2</v>
          </cell>
          <cell r="Q20792">
            <v>46204</v>
          </cell>
          <cell r="W20792" t="str">
            <v>SP INT 5</v>
          </cell>
          <cell r="X20792" t="str">
            <v>SP INT 5</v>
          </cell>
        </row>
        <row r="20793">
          <cell r="B20793">
            <v>7</v>
          </cell>
          <cell r="K20793" t="str">
            <v>SALÁRIOS, ENCARGOS E BENEFÍCIOS</v>
          </cell>
          <cell r="O20793">
            <v>-2</v>
          </cell>
          <cell r="Q20793">
            <v>46204</v>
          </cell>
          <cell r="W20793" t="str">
            <v>SP INT 5</v>
          </cell>
          <cell r="X20793" t="str">
            <v>SP INT 5</v>
          </cell>
        </row>
        <row r="20794">
          <cell r="B20794">
            <v>7</v>
          </cell>
          <cell r="K20794" t="str">
            <v>SALÁRIOS, ENCARGOS E BENEFÍCIOS</v>
          </cell>
          <cell r="O20794">
            <v>-2</v>
          </cell>
          <cell r="Q20794">
            <v>46204</v>
          </cell>
          <cell r="W20794" t="str">
            <v>SP INT 5</v>
          </cell>
          <cell r="X20794" t="str">
            <v>SP INT 5</v>
          </cell>
        </row>
        <row r="20795">
          <cell r="B20795">
            <v>7</v>
          </cell>
          <cell r="K20795" t="str">
            <v>SALÁRIOS, ENCARGOS E BENEFÍCIOS</v>
          </cell>
          <cell r="O20795">
            <v>-2</v>
          </cell>
          <cell r="Q20795">
            <v>46204</v>
          </cell>
          <cell r="W20795" t="str">
            <v>SP INT 5</v>
          </cell>
          <cell r="X20795" t="str">
            <v>SP INT 5</v>
          </cell>
        </row>
        <row r="20796">
          <cell r="B20796">
            <v>7</v>
          </cell>
          <cell r="K20796" t="str">
            <v>SALÁRIOS, ENCARGOS E BENEFÍCIOS</v>
          </cell>
          <cell r="O20796">
            <v>-2</v>
          </cell>
          <cell r="Q20796">
            <v>46204</v>
          </cell>
          <cell r="W20796" t="str">
            <v>SP INT 5</v>
          </cell>
          <cell r="X20796" t="str">
            <v>SP INT 5</v>
          </cell>
        </row>
        <row r="20797">
          <cell r="B20797">
            <v>7</v>
          </cell>
          <cell r="K20797" t="str">
            <v>SALÁRIOS, ENCARGOS E BENEFÍCIOS</v>
          </cell>
          <cell r="O20797">
            <v>-2</v>
          </cell>
          <cell r="Q20797">
            <v>46204</v>
          </cell>
          <cell r="W20797" t="str">
            <v>SP INT 5</v>
          </cell>
          <cell r="X20797" t="str">
            <v>SP INT 5</v>
          </cell>
        </row>
        <row r="20798">
          <cell r="B20798">
            <v>7</v>
          </cell>
          <cell r="K20798" t="str">
            <v>SALÁRIOS, ENCARGOS E BENEFÍCIOS</v>
          </cell>
          <cell r="O20798">
            <v>-2</v>
          </cell>
          <cell r="Q20798">
            <v>46204</v>
          </cell>
          <cell r="W20798" t="str">
            <v>SP INT 6</v>
          </cell>
          <cell r="X20798" t="str">
            <v>SP INT 6</v>
          </cell>
        </row>
        <row r="20799">
          <cell r="B20799">
            <v>7</v>
          </cell>
          <cell r="K20799" t="str">
            <v>SALÁRIOS, ENCARGOS E BENEFÍCIOS</v>
          </cell>
          <cell r="O20799">
            <v>-2</v>
          </cell>
          <cell r="Q20799">
            <v>46204</v>
          </cell>
          <cell r="W20799" t="str">
            <v>SP INT 6</v>
          </cell>
          <cell r="X20799" t="str">
            <v>SP INT 6</v>
          </cell>
        </row>
        <row r="20800">
          <cell r="B20800">
            <v>7</v>
          </cell>
          <cell r="K20800" t="str">
            <v>SALÁRIOS, ENCARGOS E BENEFÍCIOS</v>
          </cell>
          <cell r="O20800">
            <v>-2</v>
          </cell>
          <cell r="Q20800">
            <v>46204</v>
          </cell>
          <cell r="W20800" t="str">
            <v>SP INT 6</v>
          </cell>
          <cell r="X20800" t="str">
            <v>SP INT 6</v>
          </cell>
        </row>
        <row r="20801">
          <cell r="B20801">
            <v>7</v>
          </cell>
          <cell r="K20801" t="str">
            <v>SALÁRIOS, ENCARGOS E BENEFÍCIOS</v>
          </cell>
          <cell r="O20801">
            <v>-2</v>
          </cell>
          <cell r="Q20801">
            <v>46204</v>
          </cell>
          <cell r="W20801" t="str">
            <v>SP INT 6</v>
          </cell>
          <cell r="X20801" t="str">
            <v>SP INT 6</v>
          </cell>
        </row>
        <row r="20802">
          <cell r="B20802">
            <v>7</v>
          </cell>
          <cell r="K20802" t="str">
            <v>SALÁRIOS, ENCARGOS E BENEFÍCIOS</v>
          </cell>
          <cell r="O20802">
            <v>-2</v>
          </cell>
          <cell r="Q20802">
            <v>46204</v>
          </cell>
          <cell r="W20802" t="str">
            <v>SP INT 6</v>
          </cell>
          <cell r="X20802" t="str">
            <v>SP INT 6</v>
          </cell>
        </row>
        <row r="20803">
          <cell r="B20803">
            <v>7</v>
          </cell>
          <cell r="K20803" t="str">
            <v>SALÁRIOS, ENCARGOS E BENEFÍCIOS</v>
          </cell>
          <cell r="O20803">
            <v>-2</v>
          </cell>
          <cell r="Q20803">
            <v>46204</v>
          </cell>
          <cell r="W20803" t="str">
            <v>SP INT 6</v>
          </cell>
          <cell r="X20803" t="str">
            <v>SP INT 6</v>
          </cell>
        </row>
        <row r="20804">
          <cell r="B20804">
            <v>7</v>
          </cell>
          <cell r="K20804" t="str">
            <v>SALÁRIOS, ENCARGOS E BENEFÍCIOS</v>
          </cell>
          <cell r="O20804">
            <v>-2</v>
          </cell>
          <cell r="Q20804">
            <v>46204</v>
          </cell>
          <cell r="W20804" t="str">
            <v>SP INT 6</v>
          </cell>
          <cell r="X20804" t="str">
            <v>SP INT 6</v>
          </cell>
        </row>
        <row r="20805">
          <cell r="B20805">
            <v>7</v>
          </cell>
          <cell r="K20805" t="str">
            <v>SALÁRIOS, ENCARGOS E BENEFÍCIOS</v>
          </cell>
          <cell r="O20805">
            <v>-2</v>
          </cell>
          <cell r="Q20805">
            <v>46204</v>
          </cell>
          <cell r="W20805" t="str">
            <v>SP INT 6</v>
          </cell>
          <cell r="X20805" t="str">
            <v>SP INT 6</v>
          </cell>
        </row>
        <row r="20806">
          <cell r="B20806">
            <v>7</v>
          </cell>
          <cell r="K20806" t="str">
            <v>SALÁRIOS, ENCARGOS E BENEFÍCIOS</v>
          </cell>
          <cell r="O20806">
            <v>-2</v>
          </cell>
          <cell r="Q20806">
            <v>46204</v>
          </cell>
          <cell r="W20806" t="str">
            <v>SP INT 6</v>
          </cell>
          <cell r="X20806" t="str">
            <v>SP INT 6</v>
          </cell>
        </row>
        <row r="20807">
          <cell r="B20807">
            <v>7</v>
          </cell>
          <cell r="K20807" t="str">
            <v>SALÁRIOS, ENCARGOS E BENEFÍCIOS</v>
          </cell>
          <cell r="O20807">
            <v>-2</v>
          </cell>
          <cell r="Q20807">
            <v>46204</v>
          </cell>
          <cell r="W20807" t="str">
            <v>SP INT 6</v>
          </cell>
          <cell r="X20807" t="str">
            <v>SP INT 6</v>
          </cell>
        </row>
        <row r="20808">
          <cell r="B20808">
            <v>7</v>
          </cell>
          <cell r="K20808" t="str">
            <v>SALÁRIOS, ENCARGOS E BENEFÍCIOS</v>
          </cell>
          <cell r="O20808">
            <v>-2</v>
          </cell>
          <cell r="Q20808">
            <v>46204</v>
          </cell>
          <cell r="W20808" t="str">
            <v>SP INT 6</v>
          </cell>
          <cell r="X20808" t="str">
            <v>SP INT 6</v>
          </cell>
        </row>
        <row r="20809">
          <cell r="B20809">
            <v>7</v>
          </cell>
          <cell r="K20809" t="str">
            <v>SALÁRIOS, ENCARGOS E BENEFÍCIOS</v>
          </cell>
          <cell r="O20809">
            <v>-2</v>
          </cell>
          <cell r="Q20809">
            <v>46204</v>
          </cell>
          <cell r="W20809" t="str">
            <v>SP INT 6</v>
          </cell>
          <cell r="X20809" t="str">
            <v>SP INT 6</v>
          </cell>
        </row>
        <row r="20810">
          <cell r="B20810">
            <v>7</v>
          </cell>
          <cell r="K20810" t="str">
            <v>SALÁRIOS, ENCARGOS E BENEFÍCIOS</v>
          </cell>
          <cell r="O20810">
            <v>-2</v>
          </cell>
          <cell r="Q20810">
            <v>46204</v>
          </cell>
          <cell r="W20810" t="str">
            <v>SP INT 6</v>
          </cell>
          <cell r="X20810" t="str">
            <v>SP INT 6</v>
          </cell>
        </row>
        <row r="20811">
          <cell r="B20811">
            <v>7</v>
          </cell>
          <cell r="K20811" t="str">
            <v>SALÁRIOS, ENCARGOS E BENEFÍCIOS</v>
          </cell>
          <cell r="O20811">
            <v>-2</v>
          </cell>
          <cell r="Q20811">
            <v>46204</v>
          </cell>
          <cell r="W20811" t="str">
            <v>SP INT 6</v>
          </cell>
          <cell r="X20811" t="str">
            <v>SP INT 6</v>
          </cell>
        </row>
        <row r="20812">
          <cell r="B20812">
            <v>7</v>
          </cell>
          <cell r="K20812" t="str">
            <v>SALÁRIOS, ENCARGOS E BENEFÍCIOS</v>
          </cell>
          <cell r="O20812">
            <v>-2</v>
          </cell>
          <cell r="Q20812">
            <v>46204</v>
          </cell>
          <cell r="W20812" t="str">
            <v>SP INT 6</v>
          </cell>
          <cell r="X20812" t="str">
            <v>SP INT 6</v>
          </cell>
        </row>
        <row r="20813">
          <cell r="B20813">
            <v>7</v>
          </cell>
          <cell r="K20813" t="str">
            <v>SALÁRIOS, ENCARGOS E BENEFÍCIOS</v>
          </cell>
          <cell r="O20813">
            <v>-2</v>
          </cell>
          <cell r="Q20813">
            <v>46204</v>
          </cell>
          <cell r="W20813" t="str">
            <v>SP INT 6</v>
          </cell>
          <cell r="X20813" t="str">
            <v>SP INT 6</v>
          </cell>
        </row>
        <row r="20814">
          <cell r="B20814">
            <v>7</v>
          </cell>
          <cell r="K20814" t="str">
            <v>SALÁRIOS, ENCARGOS E BENEFÍCIOS</v>
          </cell>
          <cell r="O20814">
            <v>-2</v>
          </cell>
          <cell r="Q20814">
            <v>46204</v>
          </cell>
          <cell r="W20814" t="str">
            <v>SP INT 6</v>
          </cell>
          <cell r="X20814" t="str">
            <v>SP INT 6</v>
          </cell>
        </row>
        <row r="20815">
          <cell r="B20815">
            <v>7</v>
          </cell>
          <cell r="K20815" t="str">
            <v>SALÁRIOS, ENCARGOS E BENEFÍCIOS</v>
          </cell>
          <cell r="O20815">
            <v>-2</v>
          </cell>
          <cell r="Q20815">
            <v>46204</v>
          </cell>
          <cell r="W20815" t="str">
            <v>SP INT 6</v>
          </cell>
          <cell r="X20815" t="str">
            <v>SP INT 6</v>
          </cell>
        </row>
        <row r="20816">
          <cell r="B20816">
            <v>7</v>
          </cell>
          <cell r="K20816" t="str">
            <v>SALÁRIOS, ENCARGOS E BENEFÍCIOS</v>
          </cell>
          <cell r="O20816">
            <v>-2</v>
          </cell>
          <cell r="Q20816">
            <v>46204</v>
          </cell>
          <cell r="W20816" t="str">
            <v>SP INT 6</v>
          </cell>
          <cell r="X20816" t="str">
            <v>SP INT 6</v>
          </cell>
        </row>
        <row r="20817">
          <cell r="B20817">
            <v>7</v>
          </cell>
          <cell r="K20817" t="str">
            <v>SALÁRIOS, ENCARGOS E BENEFÍCIOS</v>
          </cell>
          <cell r="O20817">
            <v>-2</v>
          </cell>
          <cell r="Q20817">
            <v>46204</v>
          </cell>
          <cell r="W20817" t="str">
            <v>SENSIA CP</v>
          </cell>
          <cell r="X20817" t="str">
            <v>SENSIA</v>
          </cell>
        </row>
        <row r="20818">
          <cell r="B20818">
            <v>7</v>
          </cell>
          <cell r="K20818" t="str">
            <v>SALÁRIOS, ENCARGOS E BENEFÍCIOS</v>
          </cell>
          <cell r="O20818">
            <v>-2</v>
          </cell>
          <cell r="Q20818">
            <v>46204</v>
          </cell>
          <cell r="W20818" t="str">
            <v>SENSIA CP</v>
          </cell>
          <cell r="X20818" t="str">
            <v>SENSIA</v>
          </cell>
        </row>
        <row r="20819">
          <cell r="B20819">
            <v>8</v>
          </cell>
          <cell r="K20819" t="str">
            <v>SALÁRIOS, ENCARGOS E BENEFÍCIOS</v>
          </cell>
          <cell r="O20819">
            <v>-2</v>
          </cell>
          <cell r="Q20819">
            <v>46235</v>
          </cell>
          <cell r="W20819" t="str">
            <v>SP INT 1</v>
          </cell>
          <cell r="X20819" t="str">
            <v>SP INT 1</v>
          </cell>
        </row>
        <row r="20820">
          <cell r="B20820">
            <v>8</v>
          </cell>
          <cell r="K20820" t="str">
            <v>SALÁRIOS, ENCARGOS E BENEFÍCIOS</v>
          </cell>
          <cell r="O20820">
            <v>-2</v>
          </cell>
          <cell r="Q20820">
            <v>46235</v>
          </cell>
          <cell r="W20820" t="str">
            <v>SP INT 1</v>
          </cell>
          <cell r="X20820" t="str">
            <v>SP INT 1</v>
          </cell>
        </row>
        <row r="20821">
          <cell r="B20821">
            <v>8</v>
          </cell>
          <cell r="K20821" t="str">
            <v>SALÁRIOS, ENCARGOS E BENEFÍCIOS</v>
          </cell>
          <cell r="O20821">
            <v>-2</v>
          </cell>
          <cell r="Q20821">
            <v>46235</v>
          </cell>
          <cell r="W20821" t="str">
            <v>SP INT 1</v>
          </cell>
          <cell r="X20821" t="str">
            <v>SP INT 1</v>
          </cell>
        </row>
        <row r="20822">
          <cell r="B20822">
            <v>8</v>
          </cell>
          <cell r="K20822" t="str">
            <v>SALÁRIOS, ENCARGOS E BENEFÍCIOS</v>
          </cell>
          <cell r="O20822">
            <v>-2</v>
          </cell>
          <cell r="Q20822">
            <v>46235</v>
          </cell>
          <cell r="W20822" t="str">
            <v>SP INT 1</v>
          </cell>
          <cell r="X20822" t="str">
            <v>SP INT 1</v>
          </cell>
        </row>
        <row r="20823">
          <cell r="B20823">
            <v>8</v>
          </cell>
          <cell r="K20823" t="str">
            <v>SALÁRIOS, ENCARGOS E BENEFÍCIOS</v>
          </cell>
          <cell r="O20823">
            <v>-2</v>
          </cell>
          <cell r="Q20823">
            <v>46235</v>
          </cell>
          <cell r="W20823" t="str">
            <v>SP INT 1</v>
          </cell>
          <cell r="X20823" t="str">
            <v>SP INT 1</v>
          </cell>
        </row>
        <row r="20824">
          <cell r="B20824">
            <v>8</v>
          </cell>
          <cell r="K20824" t="str">
            <v>SALÁRIOS, ENCARGOS E BENEFÍCIOS</v>
          </cell>
          <cell r="O20824">
            <v>-2</v>
          </cell>
          <cell r="Q20824">
            <v>46235</v>
          </cell>
          <cell r="W20824" t="str">
            <v>SP INT 1</v>
          </cell>
          <cell r="X20824" t="str">
            <v>SP INT 1</v>
          </cell>
        </row>
        <row r="20825">
          <cell r="B20825">
            <v>8</v>
          </cell>
          <cell r="K20825" t="str">
            <v>SALÁRIOS, ENCARGOS E BENEFÍCIOS</v>
          </cell>
          <cell r="O20825">
            <v>-2</v>
          </cell>
          <cell r="Q20825">
            <v>46235</v>
          </cell>
          <cell r="W20825" t="str">
            <v>SP INT 1</v>
          </cell>
          <cell r="X20825" t="str">
            <v>SP INT 1</v>
          </cell>
        </row>
        <row r="20826">
          <cell r="B20826">
            <v>8</v>
          </cell>
          <cell r="K20826" t="str">
            <v>SALÁRIOS, ENCARGOS E BENEFÍCIOS</v>
          </cell>
          <cell r="O20826">
            <v>-2</v>
          </cell>
          <cell r="Q20826">
            <v>46235</v>
          </cell>
          <cell r="W20826" t="str">
            <v>SP INT 1</v>
          </cell>
          <cell r="X20826" t="str">
            <v>SP INT 1</v>
          </cell>
        </row>
        <row r="20827">
          <cell r="B20827">
            <v>8</v>
          </cell>
          <cell r="K20827" t="str">
            <v>SALÁRIOS, ENCARGOS E BENEFÍCIOS</v>
          </cell>
          <cell r="O20827">
            <v>-2</v>
          </cell>
          <cell r="Q20827">
            <v>46235</v>
          </cell>
          <cell r="W20827" t="str">
            <v>SP INT 1</v>
          </cell>
          <cell r="X20827" t="str">
            <v>SP INT 1</v>
          </cell>
        </row>
        <row r="20828">
          <cell r="B20828">
            <v>8</v>
          </cell>
          <cell r="K20828" t="str">
            <v>SALÁRIOS, ENCARGOS E BENEFÍCIOS</v>
          </cell>
          <cell r="O20828">
            <v>-2</v>
          </cell>
          <cell r="Q20828">
            <v>46235</v>
          </cell>
          <cell r="W20828" t="str">
            <v>SP INT 1</v>
          </cell>
          <cell r="X20828" t="str">
            <v>SP INT 1</v>
          </cell>
        </row>
        <row r="20829">
          <cell r="B20829">
            <v>8</v>
          </cell>
          <cell r="K20829" t="str">
            <v>SALÁRIOS, ENCARGOS E BENEFÍCIOS</v>
          </cell>
          <cell r="O20829">
            <v>-2</v>
          </cell>
          <cell r="Q20829">
            <v>46235</v>
          </cell>
          <cell r="W20829" t="str">
            <v>SP INT 1</v>
          </cell>
          <cell r="X20829" t="str">
            <v>SP INT 1</v>
          </cell>
        </row>
        <row r="20830">
          <cell r="B20830">
            <v>8</v>
          </cell>
          <cell r="K20830" t="str">
            <v>SALÁRIOS, ENCARGOS E BENEFÍCIOS</v>
          </cell>
          <cell r="O20830">
            <v>-2</v>
          </cell>
          <cell r="Q20830">
            <v>46235</v>
          </cell>
          <cell r="W20830" t="str">
            <v>SP INT 1</v>
          </cell>
          <cell r="X20830" t="str">
            <v>SP INT 1</v>
          </cell>
        </row>
        <row r="20831">
          <cell r="B20831">
            <v>8</v>
          </cell>
          <cell r="K20831" t="str">
            <v>SALÁRIOS, ENCARGOS E BENEFÍCIOS</v>
          </cell>
          <cell r="O20831">
            <v>-2</v>
          </cell>
          <cell r="Q20831">
            <v>46235</v>
          </cell>
          <cell r="W20831" t="str">
            <v>SP INT 2</v>
          </cell>
          <cell r="X20831" t="str">
            <v>SP INT 2</v>
          </cell>
        </row>
        <row r="20832">
          <cell r="B20832">
            <v>8</v>
          </cell>
          <cell r="K20832" t="str">
            <v>SALÁRIOS, ENCARGOS E BENEFÍCIOS</v>
          </cell>
          <cell r="O20832">
            <v>-2</v>
          </cell>
          <cell r="Q20832">
            <v>46235</v>
          </cell>
          <cell r="W20832" t="str">
            <v>SP INT 2</v>
          </cell>
          <cell r="X20832" t="str">
            <v>SP INT 2</v>
          </cell>
        </row>
        <row r="20833">
          <cell r="B20833">
            <v>8</v>
          </cell>
          <cell r="K20833" t="str">
            <v>SALÁRIOS, ENCARGOS E BENEFÍCIOS</v>
          </cell>
          <cell r="O20833">
            <v>-2</v>
          </cell>
          <cell r="Q20833">
            <v>46235</v>
          </cell>
          <cell r="W20833" t="str">
            <v>SP INT 2</v>
          </cell>
          <cell r="X20833" t="str">
            <v>SP INT 2</v>
          </cell>
        </row>
        <row r="20834">
          <cell r="B20834">
            <v>8</v>
          </cell>
          <cell r="K20834" t="str">
            <v>SALÁRIOS, ENCARGOS E BENEFÍCIOS</v>
          </cell>
          <cell r="O20834">
            <v>-2</v>
          </cell>
          <cell r="Q20834">
            <v>46235</v>
          </cell>
          <cell r="W20834" t="str">
            <v>SP INT 2</v>
          </cell>
          <cell r="X20834" t="str">
            <v>SP INT 2</v>
          </cell>
        </row>
        <row r="20835">
          <cell r="B20835">
            <v>8</v>
          </cell>
          <cell r="K20835" t="str">
            <v>SALÁRIOS, ENCARGOS E BENEFÍCIOS</v>
          </cell>
          <cell r="O20835">
            <v>-2</v>
          </cell>
          <cell r="Q20835">
            <v>46235</v>
          </cell>
          <cell r="W20835" t="str">
            <v>SP INT 2</v>
          </cell>
          <cell r="X20835" t="str">
            <v>SP INT 2</v>
          </cell>
        </row>
        <row r="20836">
          <cell r="B20836">
            <v>8</v>
          </cell>
          <cell r="K20836" t="str">
            <v>SALÁRIOS, ENCARGOS E BENEFÍCIOS</v>
          </cell>
          <cell r="O20836">
            <v>-2</v>
          </cell>
          <cell r="Q20836">
            <v>46235</v>
          </cell>
          <cell r="W20836" t="str">
            <v>SP INT 2</v>
          </cell>
          <cell r="X20836" t="str">
            <v>SP INT 2</v>
          </cell>
        </row>
        <row r="20837">
          <cell r="B20837">
            <v>8</v>
          </cell>
          <cell r="K20837" t="str">
            <v>SALÁRIOS, ENCARGOS E BENEFÍCIOS</v>
          </cell>
          <cell r="O20837">
            <v>-2</v>
          </cell>
          <cell r="Q20837">
            <v>46235</v>
          </cell>
          <cell r="W20837" t="str">
            <v>SP INT 2</v>
          </cell>
          <cell r="X20837" t="str">
            <v>SP INT 2</v>
          </cell>
        </row>
        <row r="20838">
          <cell r="B20838">
            <v>8</v>
          </cell>
          <cell r="K20838" t="str">
            <v>SALÁRIOS, ENCARGOS E BENEFÍCIOS</v>
          </cell>
          <cell r="O20838">
            <v>-2</v>
          </cell>
          <cell r="Q20838">
            <v>46235</v>
          </cell>
          <cell r="W20838" t="str">
            <v>SP INT 2</v>
          </cell>
          <cell r="X20838" t="str">
            <v>SP INT 2</v>
          </cell>
        </row>
        <row r="20839">
          <cell r="B20839">
            <v>8</v>
          </cell>
          <cell r="K20839" t="str">
            <v>SALÁRIOS, ENCARGOS E BENEFÍCIOS</v>
          </cell>
          <cell r="O20839">
            <v>-2</v>
          </cell>
          <cell r="Q20839">
            <v>46235</v>
          </cell>
          <cell r="W20839" t="str">
            <v>SP INT 3</v>
          </cell>
          <cell r="X20839" t="str">
            <v>SP INT 3</v>
          </cell>
        </row>
        <row r="20840">
          <cell r="B20840">
            <v>8</v>
          </cell>
          <cell r="K20840" t="str">
            <v>SALÁRIOS, ENCARGOS E BENEFÍCIOS</v>
          </cell>
          <cell r="O20840">
            <v>-2</v>
          </cell>
          <cell r="Q20840">
            <v>46235</v>
          </cell>
          <cell r="W20840" t="str">
            <v>SP INT 3</v>
          </cell>
          <cell r="X20840" t="str">
            <v>SP INT 3</v>
          </cell>
        </row>
        <row r="20841">
          <cell r="B20841">
            <v>8</v>
          </cell>
          <cell r="K20841" t="str">
            <v>SALÁRIOS, ENCARGOS E BENEFÍCIOS</v>
          </cell>
          <cell r="O20841">
            <v>-2</v>
          </cell>
          <cell r="Q20841">
            <v>46235</v>
          </cell>
          <cell r="W20841" t="str">
            <v>SP INT 3</v>
          </cell>
          <cell r="X20841" t="str">
            <v>SP INT 3</v>
          </cell>
        </row>
        <row r="20842">
          <cell r="B20842">
            <v>8</v>
          </cell>
          <cell r="K20842" t="str">
            <v>SALÁRIOS, ENCARGOS E BENEFÍCIOS</v>
          </cell>
          <cell r="O20842">
            <v>-2</v>
          </cell>
          <cell r="Q20842">
            <v>46235</v>
          </cell>
          <cell r="W20842" t="str">
            <v>SP INT 3</v>
          </cell>
          <cell r="X20842" t="str">
            <v>SP INT 3</v>
          </cell>
        </row>
        <row r="20843">
          <cell r="B20843">
            <v>8</v>
          </cell>
          <cell r="K20843" t="str">
            <v>SALÁRIOS, ENCARGOS E BENEFÍCIOS</v>
          </cell>
          <cell r="O20843">
            <v>-2</v>
          </cell>
          <cell r="Q20843">
            <v>46235</v>
          </cell>
          <cell r="W20843" t="str">
            <v>SP INT 3</v>
          </cell>
          <cell r="X20843" t="str">
            <v>SP INT 3</v>
          </cell>
        </row>
        <row r="20844">
          <cell r="B20844">
            <v>8</v>
          </cell>
          <cell r="K20844" t="str">
            <v>SALÁRIOS, ENCARGOS E BENEFÍCIOS</v>
          </cell>
          <cell r="O20844">
            <v>-2</v>
          </cell>
          <cell r="Q20844">
            <v>46235</v>
          </cell>
          <cell r="W20844" t="str">
            <v>SP INT 3</v>
          </cell>
          <cell r="X20844" t="str">
            <v>SP INT 3</v>
          </cell>
        </row>
        <row r="20845">
          <cell r="B20845">
            <v>8</v>
          </cell>
          <cell r="K20845" t="str">
            <v>SALÁRIOS, ENCARGOS E BENEFÍCIOS</v>
          </cell>
          <cell r="O20845">
            <v>-2</v>
          </cell>
          <cell r="Q20845">
            <v>46235</v>
          </cell>
          <cell r="W20845" t="str">
            <v>SP INT 3</v>
          </cell>
          <cell r="X20845" t="str">
            <v>SP INT 3</v>
          </cell>
        </row>
        <row r="20846">
          <cell r="B20846">
            <v>8</v>
          </cell>
          <cell r="K20846" t="str">
            <v>SALÁRIOS, ENCARGOS E BENEFÍCIOS</v>
          </cell>
          <cell r="O20846">
            <v>-2</v>
          </cell>
          <cell r="Q20846">
            <v>46235</v>
          </cell>
          <cell r="W20846" t="str">
            <v>SP INT 3</v>
          </cell>
          <cell r="X20846" t="str">
            <v>SP INT 3</v>
          </cell>
        </row>
        <row r="20847">
          <cell r="B20847">
            <v>8</v>
          </cell>
          <cell r="K20847" t="str">
            <v>SALÁRIOS, ENCARGOS E BENEFÍCIOS</v>
          </cell>
          <cell r="O20847">
            <v>-2</v>
          </cell>
          <cell r="Q20847">
            <v>46235</v>
          </cell>
          <cell r="W20847" t="str">
            <v>SP INT 3</v>
          </cell>
          <cell r="X20847" t="str">
            <v>SP INT 3</v>
          </cell>
        </row>
        <row r="20848">
          <cell r="B20848">
            <v>8</v>
          </cell>
          <cell r="K20848" t="str">
            <v>SALÁRIOS, ENCARGOS E BENEFÍCIOS</v>
          </cell>
          <cell r="O20848">
            <v>-2</v>
          </cell>
          <cell r="Q20848">
            <v>46235</v>
          </cell>
          <cell r="W20848" t="str">
            <v>SP INT 3</v>
          </cell>
          <cell r="X20848" t="str">
            <v>SP INT 3</v>
          </cell>
        </row>
        <row r="20849">
          <cell r="B20849">
            <v>8</v>
          </cell>
          <cell r="K20849" t="str">
            <v>SALÁRIOS, ENCARGOS E BENEFÍCIOS</v>
          </cell>
          <cell r="O20849">
            <v>-2</v>
          </cell>
          <cell r="Q20849">
            <v>46235</v>
          </cell>
          <cell r="W20849" t="str">
            <v>SP INT 4</v>
          </cell>
          <cell r="X20849" t="str">
            <v>SP INT 4</v>
          </cell>
        </row>
        <row r="20850">
          <cell r="B20850">
            <v>8</v>
          </cell>
          <cell r="K20850" t="str">
            <v>SALÁRIOS, ENCARGOS E BENEFÍCIOS</v>
          </cell>
          <cell r="O20850">
            <v>-2</v>
          </cell>
          <cell r="Q20850">
            <v>46235</v>
          </cell>
          <cell r="W20850" t="str">
            <v>SP INT 4</v>
          </cell>
          <cell r="X20850" t="str">
            <v>SP INT 4</v>
          </cell>
        </row>
        <row r="20851">
          <cell r="B20851">
            <v>8</v>
          </cell>
          <cell r="K20851" t="str">
            <v>SALÁRIOS, ENCARGOS E BENEFÍCIOS</v>
          </cell>
          <cell r="O20851">
            <v>-2</v>
          </cell>
          <cell r="Q20851">
            <v>46235</v>
          </cell>
          <cell r="W20851" t="str">
            <v>SP INT 4</v>
          </cell>
          <cell r="X20851" t="str">
            <v>SP INT 4</v>
          </cell>
        </row>
        <row r="20852">
          <cell r="B20852">
            <v>8</v>
          </cell>
          <cell r="K20852" t="str">
            <v>SALÁRIOS, ENCARGOS E BENEFÍCIOS</v>
          </cell>
          <cell r="O20852">
            <v>-2</v>
          </cell>
          <cell r="Q20852">
            <v>46235</v>
          </cell>
          <cell r="W20852" t="str">
            <v>SP INT 4</v>
          </cell>
          <cell r="X20852" t="str">
            <v>SP INT 4</v>
          </cell>
        </row>
        <row r="20853">
          <cell r="B20853">
            <v>8</v>
          </cell>
          <cell r="K20853" t="str">
            <v>SALÁRIOS, ENCARGOS E BENEFÍCIOS</v>
          </cell>
          <cell r="O20853">
            <v>-2</v>
          </cell>
          <cell r="Q20853">
            <v>46235</v>
          </cell>
          <cell r="W20853" t="str">
            <v>SP INT 4</v>
          </cell>
          <cell r="X20853" t="str">
            <v>SP INT 4</v>
          </cell>
        </row>
        <row r="20854">
          <cell r="B20854">
            <v>8</v>
          </cell>
          <cell r="K20854" t="str">
            <v>SALÁRIOS, ENCARGOS E BENEFÍCIOS</v>
          </cell>
          <cell r="O20854">
            <v>-2</v>
          </cell>
          <cell r="Q20854">
            <v>46235</v>
          </cell>
          <cell r="W20854" t="str">
            <v>SP INT 4</v>
          </cell>
          <cell r="X20854" t="str">
            <v>SP INT 4</v>
          </cell>
        </row>
        <row r="20855">
          <cell r="B20855">
            <v>8</v>
          </cell>
          <cell r="K20855" t="str">
            <v>SALÁRIOS, ENCARGOS E BENEFÍCIOS</v>
          </cell>
          <cell r="O20855">
            <v>-2</v>
          </cell>
          <cell r="Q20855">
            <v>46235</v>
          </cell>
          <cell r="W20855" t="str">
            <v>SP INT 4</v>
          </cell>
          <cell r="X20855" t="str">
            <v>SP INT 4</v>
          </cell>
        </row>
        <row r="20856">
          <cell r="B20856">
            <v>8</v>
          </cell>
          <cell r="K20856" t="str">
            <v>SALÁRIOS, ENCARGOS E BENEFÍCIOS</v>
          </cell>
          <cell r="O20856">
            <v>-2</v>
          </cell>
          <cell r="Q20856">
            <v>46235</v>
          </cell>
          <cell r="W20856" t="str">
            <v>SP INT 4</v>
          </cell>
          <cell r="X20856" t="str">
            <v>SP INT 4</v>
          </cell>
        </row>
        <row r="20857">
          <cell r="B20857">
            <v>8</v>
          </cell>
          <cell r="K20857" t="str">
            <v>SALÁRIOS, ENCARGOS E BENEFÍCIOS</v>
          </cell>
          <cell r="O20857">
            <v>-2</v>
          </cell>
          <cell r="Q20857">
            <v>46235</v>
          </cell>
          <cell r="W20857" t="str">
            <v>SP INT 4</v>
          </cell>
          <cell r="X20857" t="str">
            <v>SP INT 4</v>
          </cell>
        </row>
        <row r="20858">
          <cell r="B20858">
            <v>8</v>
          </cell>
          <cell r="K20858" t="str">
            <v>SALÁRIOS, ENCARGOS E BENEFÍCIOS</v>
          </cell>
          <cell r="O20858">
            <v>-2</v>
          </cell>
          <cell r="Q20858">
            <v>46235</v>
          </cell>
          <cell r="W20858" t="str">
            <v>SP INT 4</v>
          </cell>
          <cell r="X20858" t="str">
            <v>SP INT 4</v>
          </cell>
        </row>
        <row r="20859">
          <cell r="B20859">
            <v>8</v>
          </cell>
          <cell r="K20859" t="str">
            <v>SALÁRIOS, ENCARGOS E BENEFÍCIOS</v>
          </cell>
          <cell r="O20859">
            <v>-2</v>
          </cell>
          <cell r="Q20859">
            <v>46235</v>
          </cell>
          <cell r="W20859" t="str">
            <v>SP INT 5</v>
          </cell>
          <cell r="X20859" t="str">
            <v>SP INT 5</v>
          </cell>
        </row>
        <row r="20860">
          <cell r="B20860">
            <v>8</v>
          </cell>
          <cell r="K20860" t="str">
            <v>SALÁRIOS, ENCARGOS E BENEFÍCIOS</v>
          </cell>
          <cell r="O20860">
            <v>-2</v>
          </cell>
          <cell r="Q20860">
            <v>46235</v>
          </cell>
          <cell r="W20860" t="str">
            <v>SP INT 5</v>
          </cell>
          <cell r="X20860" t="str">
            <v>SP INT 5</v>
          </cell>
        </row>
        <row r="20861">
          <cell r="B20861">
            <v>8</v>
          </cell>
          <cell r="K20861" t="str">
            <v>SALÁRIOS, ENCARGOS E BENEFÍCIOS</v>
          </cell>
          <cell r="O20861">
            <v>-2</v>
          </cell>
          <cell r="Q20861">
            <v>46235</v>
          </cell>
          <cell r="W20861" t="str">
            <v>SP INT 5</v>
          </cell>
          <cell r="X20861" t="str">
            <v>SP INT 5</v>
          </cell>
        </row>
        <row r="20862">
          <cell r="B20862">
            <v>8</v>
          </cell>
          <cell r="K20862" t="str">
            <v>SALÁRIOS, ENCARGOS E BENEFÍCIOS</v>
          </cell>
          <cell r="O20862">
            <v>-2</v>
          </cell>
          <cell r="Q20862">
            <v>46235</v>
          </cell>
          <cell r="W20862" t="str">
            <v>SP INT 5</v>
          </cell>
          <cell r="X20862" t="str">
            <v>SP INT 5</v>
          </cell>
        </row>
        <row r="20863">
          <cell r="B20863">
            <v>8</v>
          </cell>
          <cell r="K20863" t="str">
            <v>SALÁRIOS, ENCARGOS E BENEFÍCIOS</v>
          </cell>
          <cell r="O20863">
            <v>-2</v>
          </cell>
          <cell r="Q20863">
            <v>46235</v>
          </cell>
          <cell r="W20863" t="str">
            <v>SP INT 5</v>
          </cell>
          <cell r="X20863" t="str">
            <v>SP INT 5</v>
          </cell>
        </row>
        <row r="20864">
          <cell r="B20864">
            <v>8</v>
          </cell>
          <cell r="K20864" t="str">
            <v>SALÁRIOS, ENCARGOS E BENEFÍCIOS</v>
          </cell>
          <cell r="O20864">
            <v>-2</v>
          </cell>
          <cell r="Q20864">
            <v>46235</v>
          </cell>
          <cell r="W20864" t="str">
            <v>SP INT 5</v>
          </cell>
          <cell r="X20864" t="str">
            <v>SP INT 5</v>
          </cell>
        </row>
        <row r="20865">
          <cell r="B20865">
            <v>8</v>
          </cell>
          <cell r="K20865" t="str">
            <v>SALÁRIOS, ENCARGOS E BENEFÍCIOS</v>
          </cell>
          <cell r="O20865">
            <v>-2</v>
          </cell>
          <cell r="Q20865">
            <v>46235</v>
          </cell>
          <cell r="W20865" t="str">
            <v>SP INT 5</v>
          </cell>
          <cell r="X20865" t="str">
            <v>SP INT 5</v>
          </cell>
        </row>
        <row r="20866">
          <cell r="B20866">
            <v>8</v>
          </cell>
          <cell r="K20866" t="str">
            <v>SALÁRIOS, ENCARGOS E BENEFÍCIOS</v>
          </cell>
          <cell r="O20866">
            <v>-2</v>
          </cell>
          <cell r="Q20866">
            <v>46235</v>
          </cell>
          <cell r="W20866" t="str">
            <v>SP INT 5</v>
          </cell>
          <cell r="X20866" t="str">
            <v>SP INT 5</v>
          </cell>
        </row>
        <row r="20867">
          <cell r="B20867">
            <v>8</v>
          </cell>
          <cell r="K20867" t="str">
            <v>SALÁRIOS, ENCARGOS E BENEFÍCIOS</v>
          </cell>
          <cell r="O20867">
            <v>-2</v>
          </cell>
          <cell r="Q20867">
            <v>46235</v>
          </cell>
          <cell r="W20867" t="str">
            <v>SP INT 5</v>
          </cell>
          <cell r="X20867" t="str">
            <v>SP INT 5</v>
          </cell>
        </row>
        <row r="20868">
          <cell r="B20868">
            <v>8</v>
          </cell>
          <cell r="K20868" t="str">
            <v>SALÁRIOS, ENCARGOS E BENEFÍCIOS</v>
          </cell>
          <cell r="O20868">
            <v>-2</v>
          </cell>
          <cell r="Q20868">
            <v>46235</v>
          </cell>
          <cell r="W20868" t="str">
            <v>SP INT 6</v>
          </cell>
          <cell r="X20868" t="str">
            <v>SP INT 6</v>
          </cell>
        </row>
        <row r="20869">
          <cell r="B20869">
            <v>8</v>
          </cell>
          <cell r="K20869" t="str">
            <v>SALÁRIOS, ENCARGOS E BENEFÍCIOS</v>
          </cell>
          <cell r="O20869">
            <v>-2</v>
          </cell>
          <cell r="Q20869">
            <v>46235</v>
          </cell>
          <cell r="W20869" t="str">
            <v>SP INT 6</v>
          </cell>
          <cell r="X20869" t="str">
            <v>SP INT 6</v>
          </cell>
        </row>
        <row r="20870">
          <cell r="B20870">
            <v>8</v>
          </cell>
          <cell r="K20870" t="str">
            <v>SALÁRIOS, ENCARGOS E BENEFÍCIOS</v>
          </cell>
          <cell r="O20870">
            <v>-2</v>
          </cell>
          <cell r="Q20870">
            <v>46235</v>
          </cell>
          <cell r="W20870" t="str">
            <v>SP INT 6</v>
          </cell>
          <cell r="X20870" t="str">
            <v>SP INT 6</v>
          </cell>
        </row>
        <row r="20871">
          <cell r="B20871">
            <v>8</v>
          </cell>
          <cell r="K20871" t="str">
            <v>SALÁRIOS, ENCARGOS E BENEFÍCIOS</v>
          </cell>
          <cell r="O20871">
            <v>-2</v>
          </cell>
          <cell r="Q20871">
            <v>46235</v>
          </cell>
          <cell r="W20871" t="str">
            <v>SP INT 6</v>
          </cell>
          <cell r="X20871" t="str">
            <v>SP INT 6</v>
          </cell>
        </row>
        <row r="20872">
          <cell r="B20872">
            <v>8</v>
          </cell>
          <cell r="K20872" t="str">
            <v>SALÁRIOS, ENCARGOS E BENEFÍCIOS</v>
          </cell>
          <cell r="O20872">
            <v>-2</v>
          </cell>
          <cell r="Q20872">
            <v>46235</v>
          </cell>
          <cell r="W20872" t="str">
            <v>SP INT 6</v>
          </cell>
          <cell r="X20872" t="str">
            <v>SP INT 6</v>
          </cell>
        </row>
        <row r="20873">
          <cell r="B20873">
            <v>8</v>
          </cell>
          <cell r="K20873" t="str">
            <v>SALÁRIOS, ENCARGOS E BENEFÍCIOS</v>
          </cell>
          <cell r="O20873">
            <v>-2</v>
          </cell>
          <cell r="Q20873">
            <v>46235</v>
          </cell>
          <cell r="W20873" t="str">
            <v>SP INT 6</v>
          </cell>
          <cell r="X20873" t="str">
            <v>SP INT 6</v>
          </cell>
        </row>
        <row r="20874">
          <cell r="B20874">
            <v>8</v>
          </cell>
          <cell r="K20874" t="str">
            <v>SALÁRIOS, ENCARGOS E BENEFÍCIOS</v>
          </cell>
          <cell r="O20874">
            <v>-2</v>
          </cell>
          <cell r="Q20874">
            <v>46235</v>
          </cell>
          <cell r="W20874" t="str">
            <v>SP INT 6</v>
          </cell>
          <cell r="X20874" t="str">
            <v>SP INT 6</v>
          </cell>
        </row>
        <row r="20875">
          <cell r="B20875">
            <v>8</v>
          </cell>
          <cell r="K20875" t="str">
            <v>SALÁRIOS, ENCARGOS E BENEFÍCIOS</v>
          </cell>
          <cell r="O20875">
            <v>-2</v>
          </cell>
          <cell r="Q20875">
            <v>46235</v>
          </cell>
          <cell r="W20875" t="str">
            <v>SP INT 6</v>
          </cell>
          <cell r="X20875" t="str">
            <v>SP INT 6</v>
          </cell>
        </row>
        <row r="20876">
          <cell r="B20876">
            <v>8</v>
          </cell>
          <cell r="K20876" t="str">
            <v>SALÁRIOS, ENCARGOS E BENEFÍCIOS</v>
          </cell>
          <cell r="O20876">
            <v>-2</v>
          </cell>
          <cell r="Q20876">
            <v>46235</v>
          </cell>
          <cell r="W20876" t="str">
            <v>SP INT 6</v>
          </cell>
          <cell r="X20876" t="str">
            <v>SP INT 6</v>
          </cell>
        </row>
        <row r="20877">
          <cell r="B20877">
            <v>8</v>
          </cell>
          <cell r="K20877" t="str">
            <v>SALÁRIOS, ENCARGOS E BENEFÍCIOS</v>
          </cell>
          <cell r="O20877">
            <v>-2</v>
          </cell>
          <cell r="Q20877">
            <v>46235</v>
          </cell>
          <cell r="W20877" t="str">
            <v>SP INT 6</v>
          </cell>
          <cell r="X20877" t="str">
            <v>SP INT 6</v>
          </cell>
        </row>
        <row r="20878">
          <cell r="B20878">
            <v>8</v>
          </cell>
          <cell r="K20878" t="str">
            <v>SALÁRIOS, ENCARGOS E BENEFÍCIOS</v>
          </cell>
          <cell r="O20878">
            <v>-2</v>
          </cell>
          <cell r="Q20878">
            <v>46235</v>
          </cell>
          <cell r="W20878" t="str">
            <v>SP INT 6</v>
          </cell>
          <cell r="X20878" t="str">
            <v>SP INT 6</v>
          </cell>
        </row>
        <row r="20879">
          <cell r="B20879">
            <v>8</v>
          </cell>
          <cell r="K20879" t="str">
            <v>SALÁRIOS, ENCARGOS E BENEFÍCIOS</v>
          </cell>
          <cell r="O20879">
            <v>-2</v>
          </cell>
          <cell r="Q20879">
            <v>46235</v>
          </cell>
          <cell r="W20879" t="str">
            <v>SP INT 6</v>
          </cell>
          <cell r="X20879" t="str">
            <v>SP INT 6</v>
          </cell>
        </row>
        <row r="20880">
          <cell r="B20880">
            <v>8</v>
          </cell>
          <cell r="K20880" t="str">
            <v>SALÁRIOS, ENCARGOS E BENEFÍCIOS</v>
          </cell>
          <cell r="O20880">
            <v>-2</v>
          </cell>
          <cell r="Q20880">
            <v>46235</v>
          </cell>
          <cell r="W20880" t="str">
            <v>SP INT 6</v>
          </cell>
          <cell r="X20880" t="str">
            <v>SP INT 6</v>
          </cell>
        </row>
        <row r="20881">
          <cell r="B20881">
            <v>8</v>
          </cell>
          <cell r="K20881" t="str">
            <v>SALÁRIOS, ENCARGOS E BENEFÍCIOS</v>
          </cell>
          <cell r="O20881">
            <v>-2</v>
          </cell>
          <cell r="Q20881">
            <v>46235</v>
          </cell>
          <cell r="W20881" t="str">
            <v>SENSIA RP</v>
          </cell>
          <cell r="X20881" t="str">
            <v>SENSIA</v>
          </cell>
        </row>
        <row r="20882">
          <cell r="B20882">
            <v>1</v>
          </cell>
          <cell r="K20882" t="str">
            <v>SALÁRIOS, ENCARGOS E BENEFÍCIOS</v>
          </cell>
          <cell r="O20882">
            <v>-3</v>
          </cell>
          <cell r="Q20882">
            <v>46023</v>
          </cell>
          <cell r="W20882" t="str">
            <v>SP INT 1</v>
          </cell>
          <cell r="X20882" t="str">
            <v>SP INT 1</v>
          </cell>
        </row>
        <row r="20883">
          <cell r="B20883">
            <v>1</v>
          </cell>
          <cell r="K20883" t="str">
            <v>SALÁRIOS, ENCARGOS E BENEFÍCIOS</v>
          </cell>
          <cell r="O20883">
            <v>-3</v>
          </cell>
          <cell r="Q20883">
            <v>46023</v>
          </cell>
          <cell r="W20883" t="str">
            <v>SP INT 1</v>
          </cell>
          <cell r="X20883" t="str">
            <v>SP INT 1</v>
          </cell>
        </row>
        <row r="20884">
          <cell r="B20884">
            <v>1</v>
          </cell>
          <cell r="K20884" t="str">
            <v>SALÁRIOS, ENCARGOS E BENEFÍCIOS</v>
          </cell>
          <cell r="O20884">
            <v>-3</v>
          </cell>
          <cell r="Q20884">
            <v>46023</v>
          </cell>
          <cell r="W20884" t="str">
            <v>SP INT 1</v>
          </cell>
          <cell r="X20884" t="str">
            <v>SP INT 1</v>
          </cell>
        </row>
        <row r="20885">
          <cell r="B20885">
            <v>1</v>
          </cell>
          <cell r="K20885" t="str">
            <v>SALÁRIOS, ENCARGOS E BENEFÍCIOS</v>
          </cell>
          <cell r="O20885">
            <v>-3</v>
          </cell>
          <cell r="Q20885">
            <v>46023</v>
          </cell>
          <cell r="W20885" t="str">
            <v>SP INT 2</v>
          </cell>
          <cell r="X20885" t="str">
            <v>SP INT 2</v>
          </cell>
        </row>
        <row r="20886">
          <cell r="B20886">
            <v>1</v>
          </cell>
          <cell r="K20886" t="str">
            <v>SALÁRIOS, ENCARGOS E BENEFÍCIOS</v>
          </cell>
          <cell r="O20886">
            <v>-3</v>
          </cell>
          <cell r="Q20886">
            <v>46023</v>
          </cell>
          <cell r="W20886" t="str">
            <v>SP INT 2</v>
          </cell>
          <cell r="X20886" t="str">
            <v>SP INT 2</v>
          </cell>
        </row>
        <row r="20887">
          <cell r="B20887">
            <v>1</v>
          </cell>
          <cell r="K20887" t="str">
            <v>SALÁRIOS, ENCARGOS E BENEFÍCIOS</v>
          </cell>
          <cell r="O20887">
            <v>-3</v>
          </cell>
          <cell r="Q20887">
            <v>46023</v>
          </cell>
          <cell r="W20887" t="str">
            <v>SP INT 2</v>
          </cell>
          <cell r="X20887" t="str">
            <v>SP INT 2</v>
          </cell>
        </row>
        <row r="20888">
          <cell r="B20888">
            <v>1</v>
          </cell>
          <cell r="K20888" t="str">
            <v>SALÁRIOS, ENCARGOS E BENEFÍCIOS</v>
          </cell>
          <cell r="O20888">
            <v>-3</v>
          </cell>
          <cell r="Q20888">
            <v>46023</v>
          </cell>
          <cell r="W20888" t="str">
            <v>SP INT 3</v>
          </cell>
          <cell r="X20888" t="str">
            <v>SP INT 3</v>
          </cell>
        </row>
        <row r="20889">
          <cell r="B20889">
            <v>1</v>
          </cell>
          <cell r="K20889" t="str">
            <v>SALÁRIOS, ENCARGOS E BENEFÍCIOS</v>
          </cell>
          <cell r="O20889">
            <v>-3</v>
          </cell>
          <cell r="Q20889">
            <v>46023</v>
          </cell>
          <cell r="W20889" t="str">
            <v>SP INT 3</v>
          </cell>
          <cell r="X20889" t="str">
            <v>SP INT 3</v>
          </cell>
        </row>
        <row r="20890">
          <cell r="B20890">
            <v>1</v>
          </cell>
          <cell r="K20890" t="str">
            <v>SALÁRIOS, ENCARGOS E BENEFÍCIOS</v>
          </cell>
          <cell r="O20890">
            <v>-3</v>
          </cell>
          <cell r="Q20890">
            <v>46023</v>
          </cell>
          <cell r="W20890" t="str">
            <v>SP INT 4</v>
          </cell>
          <cell r="X20890" t="str">
            <v>SP INT 4</v>
          </cell>
        </row>
        <row r="20891">
          <cell r="B20891">
            <v>1</v>
          </cell>
          <cell r="K20891" t="str">
            <v>SALÁRIOS, ENCARGOS E BENEFÍCIOS</v>
          </cell>
          <cell r="O20891">
            <v>-3</v>
          </cell>
          <cell r="Q20891">
            <v>46023</v>
          </cell>
          <cell r="W20891" t="str">
            <v>SP INT 4</v>
          </cell>
          <cell r="X20891" t="str">
            <v>SP INT 4</v>
          </cell>
        </row>
        <row r="20892">
          <cell r="B20892">
            <v>1</v>
          </cell>
          <cell r="K20892" t="str">
            <v>SALÁRIOS, ENCARGOS E BENEFÍCIOS</v>
          </cell>
          <cell r="O20892">
            <v>-3</v>
          </cell>
          <cell r="Q20892">
            <v>46023</v>
          </cell>
          <cell r="W20892" t="str">
            <v>SP INT 4</v>
          </cell>
          <cell r="X20892" t="str">
            <v>SP INT 4</v>
          </cell>
        </row>
        <row r="20893">
          <cell r="B20893">
            <v>1</v>
          </cell>
          <cell r="K20893" t="str">
            <v>SALÁRIOS, ENCARGOS E BENEFÍCIOS</v>
          </cell>
          <cell r="O20893">
            <v>-3</v>
          </cell>
          <cell r="Q20893">
            <v>46023</v>
          </cell>
          <cell r="W20893" t="str">
            <v>SP INT 4</v>
          </cell>
          <cell r="X20893" t="str">
            <v>SP INT 4</v>
          </cell>
        </row>
        <row r="20894">
          <cell r="B20894">
            <v>1</v>
          </cell>
          <cell r="K20894" t="str">
            <v>SALÁRIOS, ENCARGOS E BENEFÍCIOS</v>
          </cell>
          <cell r="O20894">
            <v>-3</v>
          </cell>
          <cell r="Q20894">
            <v>46023</v>
          </cell>
          <cell r="W20894" t="str">
            <v>SP INT 5</v>
          </cell>
          <cell r="X20894" t="str">
            <v>SP INT 5</v>
          </cell>
        </row>
        <row r="20895">
          <cell r="B20895">
            <v>1</v>
          </cell>
          <cell r="K20895" t="str">
            <v>SALÁRIOS, ENCARGOS E BENEFÍCIOS</v>
          </cell>
          <cell r="O20895">
            <v>-3</v>
          </cell>
          <cell r="Q20895">
            <v>46023</v>
          </cell>
          <cell r="W20895" t="str">
            <v>SP INT 6</v>
          </cell>
          <cell r="X20895" t="str">
            <v>SP INT 6</v>
          </cell>
        </row>
        <row r="20896">
          <cell r="B20896">
            <v>1</v>
          </cell>
          <cell r="K20896" t="str">
            <v>SALÁRIOS, ENCARGOS E BENEFÍCIOS</v>
          </cell>
          <cell r="O20896">
            <v>-3</v>
          </cell>
          <cell r="Q20896">
            <v>46023</v>
          </cell>
          <cell r="W20896" t="str">
            <v>SP INT 6</v>
          </cell>
          <cell r="X20896" t="str">
            <v>SP INT 6</v>
          </cell>
        </row>
        <row r="20897">
          <cell r="B20897">
            <v>1</v>
          </cell>
          <cell r="K20897" t="str">
            <v>SALÁRIOS, ENCARGOS E BENEFÍCIOS</v>
          </cell>
          <cell r="O20897">
            <v>-3</v>
          </cell>
          <cell r="Q20897">
            <v>46023</v>
          </cell>
          <cell r="W20897" t="str">
            <v>SP INT 6</v>
          </cell>
          <cell r="X20897" t="str">
            <v>SP INT 6</v>
          </cell>
        </row>
        <row r="20898">
          <cell r="B20898">
            <v>1</v>
          </cell>
          <cell r="K20898" t="str">
            <v>SALÁRIOS, ENCARGOS E BENEFÍCIOS</v>
          </cell>
          <cell r="O20898">
            <v>-3</v>
          </cell>
          <cell r="Q20898">
            <v>46023</v>
          </cell>
          <cell r="W20898" t="str">
            <v>SP INT 6</v>
          </cell>
          <cell r="X20898" t="str">
            <v>SP INT 6</v>
          </cell>
        </row>
        <row r="20899">
          <cell r="B20899">
            <v>2</v>
          </cell>
          <cell r="K20899" t="str">
            <v>SALÁRIOS, ENCARGOS E BENEFÍCIOS</v>
          </cell>
          <cell r="O20899">
            <v>-3</v>
          </cell>
          <cell r="Q20899">
            <v>46054</v>
          </cell>
          <cell r="W20899" t="str">
            <v>SP INT 1</v>
          </cell>
          <cell r="X20899" t="str">
            <v>SP INT 1</v>
          </cell>
        </row>
        <row r="20900">
          <cell r="B20900">
            <v>2</v>
          </cell>
          <cell r="K20900" t="str">
            <v>SALÁRIOS, ENCARGOS E BENEFÍCIOS</v>
          </cell>
          <cell r="O20900">
            <v>-3</v>
          </cell>
          <cell r="Q20900">
            <v>46054</v>
          </cell>
          <cell r="W20900" t="str">
            <v>SP INT 2</v>
          </cell>
          <cell r="X20900" t="str">
            <v>SP INT 2</v>
          </cell>
        </row>
        <row r="20901">
          <cell r="B20901">
            <v>2</v>
          </cell>
          <cell r="K20901" t="str">
            <v>SALÁRIOS, ENCARGOS E BENEFÍCIOS</v>
          </cell>
          <cell r="O20901">
            <v>-3</v>
          </cell>
          <cell r="Q20901">
            <v>46054</v>
          </cell>
          <cell r="W20901" t="str">
            <v>SP INT 2</v>
          </cell>
          <cell r="X20901" t="str">
            <v>SP INT 2</v>
          </cell>
        </row>
        <row r="20902">
          <cell r="B20902">
            <v>2</v>
          </cell>
          <cell r="K20902" t="str">
            <v>SALÁRIOS, ENCARGOS E BENEFÍCIOS</v>
          </cell>
          <cell r="O20902">
            <v>-3</v>
          </cell>
          <cell r="Q20902">
            <v>46054</v>
          </cell>
          <cell r="W20902" t="str">
            <v>SP INT 2</v>
          </cell>
          <cell r="X20902" t="str">
            <v>SP INT 2</v>
          </cell>
        </row>
        <row r="20903">
          <cell r="B20903">
            <v>2</v>
          </cell>
          <cell r="K20903" t="str">
            <v>SALÁRIOS, ENCARGOS E BENEFÍCIOS</v>
          </cell>
          <cell r="O20903">
            <v>-3</v>
          </cell>
          <cell r="Q20903">
            <v>46054</v>
          </cell>
          <cell r="W20903" t="str">
            <v>SP INT 2</v>
          </cell>
          <cell r="X20903" t="str">
            <v>SP INT 2</v>
          </cell>
        </row>
        <row r="20904">
          <cell r="B20904">
            <v>2</v>
          </cell>
          <cell r="K20904" t="str">
            <v>SALÁRIOS, ENCARGOS E BENEFÍCIOS</v>
          </cell>
          <cell r="O20904">
            <v>-3</v>
          </cell>
          <cell r="Q20904">
            <v>46054</v>
          </cell>
          <cell r="W20904" t="str">
            <v>SP INT 3</v>
          </cell>
          <cell r="X20904" t="str">
            <v>SP INT 3</v>
          </cell>
        </row>
        <row r="20905">
          <cell r="B20905">
            <v>2</v>
          </cell>
          <cell r="K20905" t="str">
            <v>SALÁRIOS, ENCARGOS E BENEFÍCIOS</v>
          </cell>
          <cell r="O20905">
            <v>-3</v>
          </cell>
          <cell r="Q20905">
            <v>46054</v>
          </cell>
          <cell r="W20905" t="str">
            <v>SP INT 3</v>
          </cell>
          <cell r="X20905" t="str">
            <v>SP INT 3</v>
          </cell>
        </row>
        <row r="20906">
          <cell r="B20906">
            <v>2</v>
          </cell>
          <cell r="K20906" t="str">
            <v>SALÁRIOS, ENCARGOS E BENEFÍCIOS</v>
          </cell>
          <cell r="O20906">
            <v>-3</v>
          </cell>
          <cell r="Q20906">
            <v>46054</v>
          </cell>
          <cell r="W20906" t="str">
            <v>SP INT 3</v>
          </cell>
          <cell r="X20906" t="str">
            <v>SP INT 3</v>
          </cell>
        </row>
        <row r="20907">
          <cell r="B20907">
            <v>2</v>
          </cell>
          <cell r="K20907" t="str">
            <v>SALÁRIOS, ENCARGOS E BENEFÍCIOS</v>
          </cell>
          <cell r="O20907">
            <v>-3</v>
          </cell>
          <cell r="Q20907">
            <v>46054</v>
          </cell>
          <cell r="W20907" t="str">
            <v>SP INT 3</v>
          </cell>
          <cell r="X20907" t="str">
            <v>SP INT 3</v>
          </cell>
        </row>
        <row r="20908">
          <cell r="B20908">
            <v>2</v>
          </cell>
          <cell r="K20908" t="str">
            <v>SALÁRIOS, ENCARGOS E BENEFÍCIOS</v>
          </cell>
          <cell r="O20908">
            <v>-3</v>
          </cell>
          <cell r="Q20908">
            <v>46054</v>
          </cell>
          <cell r="W20908" t="str">
            <v>SP INT 4</v>
          </cell>
          <cell r="X20908" t="str">
            <v>SP INT 4</v>
          </cell>
        </row>
        <row r="20909">
          <cell r="B20909">
            <v>2</v>
          </cell>
          <cell r="K20909" t="str">
            <v>SALÁRIOS, ENCARGOS E BENEFÍCIOS</v>
          </cell>
          <cell r="O20909">
            <v>-3</v>
          </cell>
          <cell r="Q20909">
            <v>46054</v>
          </cell>
          <cell r="W20909" t="str">
            <v>SP INT 4</v>
          </cell>
          <cell r="X20909" t="str">
            <v>SP INT 4</v>
          </cell>
        </row>
        <row r="20910">
          <cell r="B20910">
            <v>2</v>
          </cell>
          <cell r="K20910" t="str">
            <v>SALÁRIOS, ENCARGOS E BENEFÍCIOS</v>
          </cell>
          <cell r="O20910">
            <v>-3</v>
          </cell>
          <cell r="Q20910">
            <v>46054</v>
          </cell>
          <cell r="W20910" t="str">
            <v>SP INT 4</v>
          </cell>
          <cell r="X20910" t="str">
            <v>SP INT 4</v>
          </cell>
        </row>
        <row r="20911">
          <cell r="B20911">
            <v>2</v>
          </cell>
          <cell r="K20911" t="str">
            <v>SALÁRIOS, ENCARGOS E BENEFÍCIOS</v>
          </cell>
          <cell r="O20911">
            <v>-3</v>
          </cell>
          <cell r="Q20911">
            <v>46054</v>
          </cell>
          <cell r="W20911" t="str">
            <v>SP INT 4</v>
          </cell>
          <cell r="X20911" t="str">
            <v>SP INT 4</v>
          </cell>
        </row>
        <row r="20912">
          <cell r="B20912">
            <v>2</v>
          </cell>
          <cell r="K20912" t="str">
            <v>SALÁRIOS, ENCARGOS E BENEFÍCIOS</v>
          </cell>
          <cell r="O20912">
            <v>-3</v>
          </cell>
          <cell r="Q20912">
            <v>46054</v>
          </cell>
          <cell r="W20912" t="str">
            <v>SP INT 4</v>
          </cell>
          <cell r="X20912" t="str">
            <v>SP INT 4</v>
          </cell>
        </row>
        <row r="20913">
          <cell r="B20913">
            <v>2</v>
          </cell>
          <cell r="K20913" t="str">
            <v>SALÁRIOS, ENCARGOS E BENEFÍCIOS</v>
          </cell>
          <cell r="O20913">
            <v>-3</v>
          </cell>
          <cell r="Q20913">
            <v>46054</v>
          </cell>
          <cell r="W20913" t="str">
            <v>SP INT 4</v>
          </cell>
          <cell r="X20913" t="str">
            <v>SP INT 4</v>
          </cell>
        </row>
        <row r="20914">
          <cell r="B20914">
            <v>2</v>
          </cell>
          <cell r="K20914" t="str">
            <v>SALÁRIOS, ENCARGOS E BENEFÍCIOS</v>
          </cell>
          <cell r="O20914">
            <v>-3</v>
          </cell>
          <cell r="Q20914">
            <v>46054</v>
          </cell>
          <cell r="W20914" t="str">
            <v>SP INT 4</v>
          </cell>
          <cell r="X20914" t="str">
            <v>SP INT 4</v>
          </cell>
        </row>
        <row r="20915">
          <cell r="B20915">
            <v>2</v>
          </cell>
          <cell r="K20915" t="str">
            <v>SALÁRIOS, ENCARGOS E BENEFÍCIOS</v>
          </cell>
          <cell r="O20915">
            <v>-3</v>
          </cell>
          <cell r="Q20915">
            <v>46054</v>
          </cell>
          <cell r="W20915" t="str">
            <v>SP INT 4</v>
          </cell>
          <cell r="X20915" t="str">
            <v>SP INT 4</v>
          </cell>
        </row>
        <row r="20916">
          <cell r="B20916">
            <v>2</v>
          </cell>
          <cell r="K20916" t="str">
            <v>SALÁRIOS, ENCARGOS E BENEFÍCIOS</v>
          </cell>
          <cell r="O20916">
            <v>-3</v>
          </cell>
          <cell r="Q20916">
            <v>46054</v>
          </cell>
          <cell r="W20916" t="str">
            <v>SP INT 4</v>
          </cell>
          <cell r="X20916" t="str">
            <v>SP INT 4</v>
          </cell>
        </row>
        <row r="20917">
          <cell r="B20917">
            <v>2</v>
          </cell>
          <cell r="K20917" t="str">
            <v>SALÁRIOS, ENCARGOS E BENEFÍCIOS</v>
          </cell>
          <cell r="O20917">
            <v>-3</v>
          </cell>
          <cell r="Q20917">
            <v>46054</v>
          </cell>
          <cell r="W20917" t="str">
            <v>SP INT 4</v>
          </cell>
          <cell r="X20917" t="str">
            <v>SP INT 4</v>
          </cell>
        </row>
        <row r="20918">
          <cell r="B20918">
            <v>2</v>
          </cell>
          <cell r="K20918" t="str">
            <v>SALÁRIOS, ENCARGOS E BENEFÍCIOS</v>
          </cell>
          <cell r="O20918">
            <v>-3</v>
          </cell>
          <cell r="Q20918">
            <v>46054</v>
          </cell>
          <cell r="W20918" t="str">
            <v>SP INT 4</v>
          </cell>
          <cell r="X20918" t="str">
            <v>SP INT 4</v>
          </cell>
        </row>
        <row r="20919">
          <cell r="B20919">
            <v>2</v>
          </cell>
          <cell r="K20919" t="str">
            <v>SALÁRIOS, ENCARGOS E BENEFÍCIOS</v>
          </cell>
          <cell r="O20919">
            <v>-3</v>
          </cell>
          <cell r="Q20919">
            <v>46054</v>
          </cell>
          <cell r="W20919" t="str">
            <v>SP INT 5</v>
          </cell>
          <cell r="X20919" t="str">
            <v>SP INT 5</v>
          </cell>
        </row>
        <row r="20920">
          <cell r="B20920">
            <v>2</v>
          </cell>
          <cell r="K20920" t="str">
            <v>SALÁRIOS, ENCARGOS E BENEFÍCIOS</v>
          </cell>
          <cell r="O20920">
            <v>-3</v>
          </cell>
          <cell r="Q20920">
            <v>46054</v>
          </cell>
          <cell r="W20920" t="str">
            <v>SP INT 5</v>
          </cell>
          <cell r="X20920" t="str">
            <v>SP INT 5</v>
          </cell>
        </row>
        <row r="20921">
          <cell r="B20921">
            <v>2</v>
          </cell>
          <cell r="K20921" t="str">
            <v>SALÁRIOS, ENCARGOS E BENEFÍCIOS</v>
          </cell>
          <cell r="O20921">
            <v>-3</v>
          </cell>
          <cell r="Q20921">
            <v>46054</v>
          </cell>
          <cell r="W20921" t="str">
            <v>SP INT 5</v>
          </cell>
          <cell r="X20921" t="str">
            <v>SP INT 5</v>
          </cell>
        </row>
        <row r="20922">
          <cell r="B20922">
            <v>2</v>
          </cell>
          <cell r="K20922" t="str">
            <v>SALÁRIOS, ENCARGOS E BENEFÍCIOS</v>
          </cell>
          <cell r="O20922">
            <v>-3</v>
          </cell>
          <cell r="Q20922">
            <v>46054</v>
          </cell>
          <cell r="W20922" t="str">
            <v>SP INT 5</v>
          </cell>
          <cell r="X20922" t="str">
            <v>SP INT 5</v>
          </cell>
        </row>
        <row r="20923">
          <cell r="B20923">
            <v>2</v>
          </cell>
          <cell r="K20923" t="str">
            <v>SALÁRIOS, ENCARGOS E BENEFÍCIOS</v>
          </cell>
          <cell r="O20923">
            <v>-3</v>
          </cell>
          <cell r="Q20923">
            <v>46054</v>
          </cell>
          <cell r="W20923" t="str">
            <v>SP INT 5</v>
          </cell>
          <cell r="X20923" t="str">
            <v>SP INT 5</v>
          </cell>
        </row>
        <row r="20924">
          <cell r="B20924">
            <v>2</v>
          </cell>
          <cell r="K20924" t="str">
            <v>SALÁRIOS, ENCARGOS E BENEFÍCIOS</v>
          </cell>
          <cell r="O20924">
            <v>-3</v>
          </cell>
          <cell r="Q20924">
            <v>46054</v>
          </cell>
          <cell r="W20924" t="str">
            <v>SP INT 6</v>
          </cell>
          <cell r="X20924" t="str">
            <v>SP INT 6</v>
          </cell>
        </row>
        <row r="20925">
          <cell r="B20925">
            <v>2</v>
          </cell>
          <cell r="K20925" t="str">
            <v>SALÁRIOS, ENCARGOS E BENEFÍCIOS</v>
          </cell>
          <cell r="O20925">
            <v>-3</v>
          </cell>
          <cell r="Q20925">
            <v>46054</v>
          </cell>
          <cell r="W20925" t="str">
            <v>SP INT 6</v>
          </cell>
          <cell r="X20925" t="str">
            <v>SP INT 6</v>
          </cell>
        </row>
        <row r="20926">
          <cell r="B20926">
            <v>2</v>
          </cell>
          <cell r="K20926" t="str">
            <v>SALÁRIOS, ENCARGOS E BENEFÍCIOS</v>
          </cell>
          <cell r="O20926">
            <v>-3</v>
          </cell>
          <cell r="Q20926">
            <v>46054</v>
          </cell>
          <cell r="W20926" t="str">
            <v>SP INT 6</v>
          </cell>
          <cell r="X20926" t="str">
            <v>SP INT 6</v>
          </cell>
        </row>
        <row r="20927">
          <cell r="B20927">
            <v>2</v>
          </cell>
          <cell r="K20927" t="str">
            <v>SALÁRIOS, ENCARGOS E BENEFÍCIOS</v>
          </cell>
          <cell r="O20927">
            <v>-3</v>
          </cell>
          <cell r="Q20927">
            <v>46054</v>
          </cell>
          <cell r="W20927" t="str">
            <v>SENSIA RP</v>
          </cell>
          <cell r="X20927" t="str">
            <v>SENSIA</v>
          </cell>
        </row>
        <row r="20928">
          <cell r="B20928">
            <v>3</v>
          </cell>
          <cell r="K20928" t="str">
            <v>SALÁRIOS, ENCARGOS E BENEFÍCIOS</v>
          </cell>
          <cell r="O20928">
            <v>-3</v>
          </cell>
          <cell r="Q20928">
            <v>46082</v>
          </cell>
          <cell r="W20928" t="str">
            <v>SP INT 1</v>
          </cell>
          <cell r="X20928" t="str">
            <v>SP INT 1</v>
          </cell>
        </row>
        <row r="20929">
          <cell r="B20929">
            <v>3</v>
          </cell>
          <cell r="K20929" t="str">
            <v>SALÁRIOS, ENCARGOS E BENEFÍCIOS</v>
          </cell>
          <cell r="O20929">
            <v>-3</v>
          </cell>
          <cell r="Q20929">
            <v>46082</v>
          </cell>
          <cell r="W20929" t="str">
            <v>SP INT 1</v>
          </cell>
          <cell r="X20929" t="str">
            <v>SP INT 1</v>
          </cell>
        </row>
        <row r="20930">
          <cell r="B20930">
            <v>3</v>
          </cell>
          <cell r="K20930" t="str">
            <v>SALÁRIOS, ENCARGOS E BENEFÍCIOS</v>
          </cell>
          <cell r="O20930">
            <v>-3</v>
          </cell>
          <cell r="Q20930">
            <v>46082</v>
          </cell>
          <cell r="W20930" t="str">
            <v>SP INT 1</v>
          </cell>
          <cell r="X20930" t="str">
            <v>SP INT 1</v>
          </cell>
        </row>
        <row r="20931">
          <cell r="B20931">
            <v>3</v>
          </cell>
          <cell r="K20931" t="str">
            <v>SALÁRIOS, ENCARGOS E BENEFÍCIOS</v>
          </cell>
          <cell r="O20931">
            <v>-3</v>
          </cell>
          <cell r="Q20931">
            <v>46082</v>
          </cell>
          <cell r="W20931" t="str">
            <v>SP INT 1</v>
          </cell>
          <cell r="X20931" t="str">
            <v>SP INT 1</v>
          </cell>
        </row>
        <row r="20932">
          <cell r="B20932">
            <v>3</v>
          </cell>
          <cell r="K20932" t="str">
            <v>SALÁRIOS, ENCARGOS E BENEFÍCIOS</v>
          </cell>
          <cell r="O20932">
            <v>-3</v>
          </cell>
          <cell r="Q20932">
            <v>46082</v>
          </cell>
          <cell r="W20932" t="str">
            <v>SP INT 1</v>
          </cell>
          <cell r="X20932" t="str">
            <v>SP INT 1</v>
          </cell>
        </row>
        <row r="20933">
          <cell r="B20933">
            <v>3</v>
          </cell>
          <cell r="K20933" t="str">
            <v>SALÁRIOS, ENCARGOS E BENEFÍCIOS</v>
          </cell>
          <cell r="O20933">
            <v>-3</v>
          </cell>
          <cell r="Q20933">
            <v>46082</v>
          </cell>
          <cell r="W20933" t="str">
            <v>SP INT 2</v>
          </cell>
          <cell r="X20933" t="str">
            <v>SP INT 2</v>
          </cell>
        </row>
        <row r="20934">
          <cell r="B20934">
            <v>3</v>
          </cell>
          <cell r="K20934" t="str">
            <v>SALÁRIOS, ENCARGOS E BENEFÍCIOS</v>
          </cell>
          <cell r="O20934">
            <v>-3</v>
          </cell>
          <cell r="Q20934">
            <v>46082</v>
          </cell>
          <cell r="W20934" t="str">
            <v>SP INT 2</v>
          </cell>
          <cell r="X20934" t="str">
            <v>SP INT 2</v>
          </cell>
        </row>
        <row r="20935">
          <cell r="B20935">
            <v>3</v>
          </cell>
          <cell r="K20935" t="str">
            <v>SALÁRIOS, ENCARGOS E BENEFÍCIOS</v>
          </cell>
          <cell r="O20935">
            <v>-3</v>
          </cell>
          <cell r="Q20935">
            <v>46082</v>
          </cell>
          <cell r="W20935" t="str">
            <v>SP INT 2</v>
          </cell>
          <cell r="X20935" t="str">
            <v>SP INT 2</v>
          </cell>
        </row>
        <row r="20936">
          <cell r="B20936">
            <v>3</v>
          </cell>
          <cell r="K20936" t="str">
            <v>SALÁRIOS, ENCARGOS E BENEFÍCIOS</v>
          </cell>
          <cell r="O20936">
            <v>-3</v>
          </cell>
          <cell r="Q20936">
            <v>46082</v>
          </cell>
          <cell r="W20936" t="str">
            <v>SP INT 2</v>
          </cell>
          <cell r="X20936" t="str">
            <v>SP INT 2</v>
          </cell>
        </row>
        <row r="20937">
          <cell r="B20937">
            <v>3</v>
          </cell>
          <cell r="K20937" t="str">
            <v>SALÁRIOS, ENCARGOS E BENEFÍCIOS</v>
          </cell>
          <cell r="O20937">
            <v>-3</v>
          </cell>
          <cell r="Q20937">
            <v>46082</v>
          </cell>
          <cell r="W20937" t="str">
            <v>SP INT 2</v>
          </cell>
          <cell r="X20937" t="str">
            <v>SP INT 2</v>
          </cell>
        </row>
        <row r="20938">
          <cell r="B20938">
            <v>3</v>
          </cell>
          <cell r="K20938" t="str">
            <v>SALÁRIOS, ENCARGOS E BENEFÍCIOS</v>
          </cell>
          <cell r="O20938">
            <v>-3</v>
          </cell>
          <cell r="Q20938">
            <v>46082</v>
          </cell>
          <cell r="W20938" t="str">
            <v>SP INT 2</v>
          </cell>
          <cell r="X20938" t="str">
            <v>SP INT 2</v>
          </cell>
        </row>
        <row r="20939">
          <cell r="B20939">
            <v>3</v>
          </cell>
          <cell r="K20939" t="str">
            <v>SALÁRIOS, ENCARGOS E BENEFÍCIOS</v>
          </cell>
          <cell r="O20939">
            <v>-3</v>
          </cell>
          <cell r="Q20939">
            <v>46082</v>
          </cell>
          <cell r="W20939" t="str">
            <v>SP INT 3</v>
          </cell>
          <cell r="X20939" t="str">
            <v>SP INT 3</v>
          </cell>
        </row>
        <row r="20940">
          <cell r="B20940">
            <v>3</v>
          </cell>
          <cell r="K20940" t="str">
            <v>SALÁRIOS, ENCARGOS E BENEFÍCIOS</v>
          </cell>
          <cell r="O20940">
            <v>-3</v>
          </cell>
          <cell r="Q20940">
            <v>46082</v>
          </cell>
          <cell r="W20940" t="str">
            <v>SP INT 3</v>
          </cell>
          <cell r="X20940" t="str">
            <v>SP INT 3</v>
          </cell>
        </row>
        <row r="20941">
          <cell r="B20941">
            <v>3</v>
          </cell>
          <cell r="K20941" t="str">
            <v>SALÁRIOS, ENCARGOS E BENEFÍCIOS</v>
          </cell>
          <cell r="O20941">
            <v>-3</v>
          </cell>
          <cell r="Q20941">
            <v>46082</v>
          </cell>
          <cell r="W20941" t="str">
            <v>SP INT 3</v>
          </cell>
          <cell r="X20941" t="str">
            <v>SP INT 3</v>
          </cell>
        </row>
        <row r="20942">
          <cell r="B20942">
            <v>3</v>
          </cell>
          <cell r="K20942" t="str">
            <v>SALÁRIOS, ENCARGOS E BENEFÍCIOS</v>
          </cell>
          <cell r="O20942">
            <v>-3</v>
          </cell>
          <cell r="Q20942">
            <v>46082</v>
          </cell>
          <cell r="W20942" t="str">
            <v>SP INT 3</v>
          </cell>
          <cell r="X20942" t="str">
            <v>SP INT 3</v>
          </cell>
        </row>
        <row r="20943">
          <cell r="B20943">
            <v>3</v>
          </cell>
          <cell r="K20943" t="str">
            <v>SALÁRIOS, ENCARGOS E BENEFÍCIOS</v>
          </cell>
          <cell r="O20943">
            <v>-3</v>
          </cell>
          <cell r="Q20943">
            <v>46082</v>
          </cell>
          <cell r="W20943" t="str">
            <v>SP INT 3</v>
          </cell>
          <cell r="X20943" t="str">
            <v>SP INT 3</v>
          </cell>
        </row>
        <row r="20944">
          <cell r="B20944">
            <v>3</v>
          </cell>
          <cell r="K20944" t="str">
            <v>VIAGEM E LOGÍSTICA</v>
          </cell>
          <cell r="O20944">
            <v>-3</v>
          </cell>
          <cell r="Q20944">
            <v>46082</v>
          </cell>
          <cell r="W20944" t="str">
            <v>SP INT 3</v>
          </cell>
          <cell r="X20944" t="str">
            <v>SP INT 3</v>
          </cell>
        </row>
        <row r="20945">
          <cell r="B20945">
            <v>3</v>
          </cell>
          <cell r="K20945" t="str">
            <v>SALÁRIOS, ENCARGOS E BENEFÍCIOS</v>
          </cell>
          <cell r="O20945">
            <v>-3</v>
          </cell>
          <cell r="Q20945">
            <v>46082</v>
          </cell>
          <cell r="W20945" t="str">
            <v>SP INT 3</v>
          </cell>
          <cell r="X20945" t="str">
            <v>SP INT 3</v>
          </cell>
        </row>
        <row r="20946">
          <cell r="B20946">
            <v>3</v>
          </cell>
          <cell r="K20946" t="str">
            <v>SALÁRIOS, ENCARGOS E BENEFÍCIOS</v>
          </cell>
          <cell r="O20946">
            <v>-3</v>
          </cell>
          <cell r="Q20946">
            <v>46082</v>
          </cell>
          <cell r="W20946" t="str">
            <v>SP INT 4</v>
          </cell>
          <cell r="X20946" t="str">
            <v>SP INT 4</v>
          </cell>
        </row>
        <row r="20947">
          <cell r="B20947">
            <v>3</v>
          </cell>
          <cell r="K20947" t="str">
            <v>VIAGEM E LOGÍSTICA</v>
          </cell>
          <cell r="O20947">
            <v>-3</v>
          </cell>
          <cell r="Q20947">
            <v>46082</v>
          </cell>
          <cell r="W20947" t="str">
            <v>SP INT 4</v>
          </cell>
          <cell r="X20947" t="str">
            <v>SP INT 4</v>
          </cell>
        </row>
        <row r="20948">
          <cell r="B20948">
            <v>3</v>
          </cell>
          <cell r="K20948" t="str">
            <v>SALÁRIOS, ENCARGOS E BENEFÍCIOS</v>
          </cell>
          <cell r="O20948">
            <v>-3</v>
          </cell>
          <cell r="Q20948">
            <v>46082</v>
          </cell>
          <cell r="W20948" t="str">
            <v>SP INT 5</v>
          </cell>
          <cell r="X20948" t="str">
            <v>SP INT 5</v>
          </cell>
        </row>
        <row r="20949">
          <cell r="B20949">
            <v>3</v>
          </cell>
          <cell r="K20949" t="str">
            <v>SALÁRIOS, ENCARGOS E BENEFÍCIOS</v>
          </cell>
          <cell r="O20949">
            <v>-3</v>
          </cell>
          <cell r="Q20949">
            <v>46082</v>
          </cell>
          <cell r="W20949" t="str">
            <v>SP INT 5</v>
          </cell>
          <cell r="X20949" t="str">
            <v>SP INT 5</v>
          </cell>
        </row>
        <row r="20950">
          <cell r="B20950">
            <v>3</v>
          </cell>
          <cell r="K20950" t="str">
            <v>SALÁRIOS, ENCARGOS E BENEFÍCIOS</v>
          </cell>
          <cell r="O20950">
            <v>-3</v>
          </cell>
          <cell r="Q20950">
            <v>46082</v>
          </cell>
          <cell r="W20950" t="str">
            <v>SP INT 5</v>
          </cell>
          <cell r="X20950" t="str">
            <v>SP INT 5</v>
          </cell>
        </row>
        <row r="20951">
          <cell r="B20951">
            <v>3</v>
          </cell>
          <cell r="K20951" t="str">
            <v>SALÁRIOS, ENCARGOS E BENEFÍCIOS</v>
          </cell>
          <cell r="O20951">
            <v>-3</v>
          </cell>
          <cell r="Q20951">
            <v>46082</v>
          </cell>
          <cell r="W20951" t="str">
            <v>SP INT 5</v>
          </cell>
          <cell r="X20951" t="str">
            <v>SP INT 5</v>
          </cell>
        </row>
        <row r="20952">
          <cell r="B20952">
            <v>3</v>
          </cell>
          <cell r="K20952" t="str">
            <v>DESPESAS GERAIS</v>
          </cell>
          <cell r="O20952">
            <v>-3</v>
          </cell>
          <cell r="Q20952">
            <v>46082</v>
          </cell>
          <cell r="W20952" t="str">
            <v>SP INT 5</v>
          </cell>
          <cell r="X20952" t="str">
            <v>SP INT 5</v>
          </cell>
        </row>
        <row r="20953">
          <cell r="B20953">
            <v>3</v>
          </cell>
          <cell r="K20953" t="str">
            <v>SALÁRIOS, ENCARGOS E BENEFÍCIOS</v>
          </cell>
          <cell r="O20953">
            <v>-3</v>
          </cell>
          <cell r="Q20953">
            <v>46082</v>
          </cell>
          <cell r="W20953" t="str">
            <v>SP INT 5</v>
          </cell>
          <cell r="X20953" t="str">
            <v>SP INT 5</v>
          </cell>
        </row>
        <row r="20954">
          <cell r="B20954">
            <v>3</v>
          </cell>
          <cell r="K20954" t="str">
            <v>SALÁRIOS, ENCARGOS E BENEFÍCIOS</v>
          </cell>
          <cell r="O20954">
            <v>-3</v>
          </cell>
          <cell r="Q20954">
            <v>46082</v>
          </cell>
          <cell r="W20954" t="str">
            <v>SP INT 5</v>
          </cell>
          <cell r="X20954" t="str">
            <v>SP INT 5</v>
          </cell>
        </row>
        <row r="20955">
          <cell r="B20955">
            <v>3</v>
          </cell>
          <cell r="K20955" t="str">
            <v>SALÁRIOS, ENCARGOS E BENEFÍCIOS</v>
          </cell>
          <cell r="O20955">
            <v>-3</v>
          </cell>
          <cell r="Q20955">
            <v>46082</v>
          </cell>
          <cell r="W20955" t="str">
            <v>SP INT 5</v>
          </cell>
          <cell r="X20955" t="str">
            <v>SP INT 5</v>
          </cell>
        </row>
        <row r="20956">
          <cell r="B20956">
            <v>3</v>
          </cell>
          <cell r="K20956" t="str">
            <v>SALÁRIOS, ENCARGOS E BENEFÍCIOS</v>
          </cell>
          <cell r="O20956">
            <v>-3</v>
          </cell>
          <cell r="Q20956">
            <v>46082</v>
          </cell>
          <cell r="W20956" t="str">
            <v>SP INT 5</v>
          </cell>
          <cell r="X20956" t="str">
            <v>SP INT 5</v>
          </cell>
        </row>
        <row r="20957">
          <cell r="B20957">
            <v>3</v>
          </cell>
          <cell r="K20957" t="str">
            <v>SALÁRIOS, ENCARGOS E BENEFÍCIOS</v>
          </cell>
          <cell r="O20957">
            <v>-3</v>
          </cell>
          <cell r="Q20957">
            <v>46082</v>
          </cell>
          <cell r="W20957" t="str">
            <v>SP INT 6</v>
          </cell>
          <cell r="X20957" t="str">
            <v>SP INT 6</v>
          </cell>
        </row>
        <row r="20958">
          <cell r="B20958">
            <v>3</v>
          </cell>
          <cell r="K20958" t="str">
            <v>SALÁRIOS, ENCARGOS E BENEFÍCIOS</v>
          </cell>
          <cell r="O20958">
            <v>-3</v>
          </cell>
          <cell r="Q20958">
            <v>46082</v>
          </cell>
          <cell r="W20958" t="str">
            <v>SP INT 6</v>
          </cell>
          <cell r="X20958" t="str">
            <v>SP INT 6</v>
          </cell>
        </row>
        <row r="20959">
          <cell r="B20959">
            <v>3</v>
          </cell>
          <cell r="K20959" t="str">
            <v>SALÁRIOS, ENCARGOS E BENEFÍCIOS</v>
          </cell>
          <cell r="O20959">
            <v>-3</v>
          </cell>
          <cell r="Q20959">
            <v>46082</v>
          </cell>
          <cell r="W20959" t="str">
            <v>SP INT 6</v>
          </cell>
          <cell r="X20959" t="str">
            <v>SP INT 6</v>
          </cell>
        </row>
        <row r="20960">
          <cell r="B20960">
            <v>3</v>
          </cell>
          <cell r="K20960" t="str">
            <v>SALÁRIOS, ENCARGOS E BENEFÍCIOS</v>
          </cell>
          <cell r="O20960">
            <v>-3</v>
          </cell>
          <cell r="Q20960">
            <v>46082</v>
          </cell>
          <cell r="W20960" t="str">
            <v>SP INT 6</v>
          </cell>
          <cell r="X20960" t="str">
            <v>SP INT 6</v>
          </cell>
        </row>
        <row r="20961">
          <cell r="B20961">
            <v>3</v>
          </cell>
          <cell r="K20961" t="str">
            <v>DESPESAS GERAIS</v>
          </cell>
          <cell r="O20961">
            <v>-3</v>
          </cell>
          <cell r="Q20961">
            <v>46082</v>
          </cell>
          <cell r="W20961" t="str">
            <v>SP INT 6</v>
          </cell>
          <cell r="X20961" t="str">
            <v>SP INT 6</v>
          </cell>
        </row>
        <row r="20962">
          <cell r="B20962">
            <v>3</v>
          </cell>
          <cell r="K20962" t="str">
            <v>SALÁRIOS, ENCARGOS E BENEFÍCIOS</v>
          </cell>
          <cell r="O20962">
            <v>-3</v>
          </cell>
          <cell r="Q20962">
            <v>46082</v>
          </cell>
          <cell r="W20962" t="str">
            <v>SP INT 6</v>
          </cell>
          <cell r="X20962" t="str">
            <v>SP INT 6</v>
          </cell>
        </row>
        <row r="20963">
          <cell r="B20963">
            <v>3</v>
          </cell>
          <cell r="K20963" t="str">
            <v>SALÁRIOS, ENCARGOS E BENEFÍCIOS</v>
          </cell>
          <cell r="O20963">
            <v>-3</v>
          </cell>
          <cell r="Q20963">
            <v>46082</v>
          </cell>
          <cell r="W20963" t="str">
            <v>SENSIA CP</v>
          </cell>
          <cell r="X20963" t="str">
            <v>SENSIA</v>
          </cell>
        </row>
        <row r="20964">
          <cell r="B20964">
            <v>4</v>
          </cell>
          <cell r="K20964" t="str">
            <v>SALÁRIOS, ENCARGOS E BENEFÍCIOS</v>
          </cell>
          <cell r="O20964">
            <v>-3</v>
          </cell>
          <cell r="Q20964">
            <v>46113</v>
          </cell>
          <cell r="W20964" t="str">
            <v>SP INT 1</v>
          </cell>
          <cell r="X20964" t="str">
            <v>SP INT 1</v>
          </cell>
        </row>
        <row r="20965">
          <cell r="B20965">
            <v>4</v>
          </cell>
          <cell r="K20965" t="str">
            <v>SALÁRIOS, ENCARGOS E BENEFÍCIOS</v>
          </cell>
          <cell r="O20965">
            <v>-3</v>
          </cell>
          <cell r="Q20965">
            <v>46113</v>
          </cell>
          <cell r="W20965" t="str">
            <v>SP INT 1</v>
          </cell>
          <cell r="X20965" t="str">
            <v>SP INT 1</v>
          </cell>
        </row>
        <row r="20966">
          <cell r="B20966">
            <v>4</v>
          </cell>
          <cell r="K20966" t="str">
            <v>SALÁRIOS, ENCARGOS E BENEFÍCIOS</v>
          </cell>
          <cell r="O20966">
            <v>-3</v>
          </cell>
          <cell r="Q20966">
            <v>46113</v>
          </cell>
          <cell r="W20966" t="str">
            <v>SP INT 2</v>
          </cell>
          <cell r="X20966" t="str">
            <v>SP INT 2</v>
          </cell>
        </row>
        <row r="20967">
          <cell r="B20967">
            <v>4</v>
          </cell>
          <cell r="K20967" t="str">
            <v>SALÁRIOS, ENCARGOS E BENEFÍCIOS</v>
          </cell>
          <cell r="O20967">
            <v>-3</v>
          </cell>
          <cell r="Q20967">
            <v>46113</v>
          </cell>
          <cell r="W20967" t="str">
            <v>SP INT 2</v>
          </cell>
          <cell r="X20967" t="str">
            <v>SP INT 2</v>
          </cell>
        </row>
        <row r="20968">
          <cell r="B20968">
            <v>4</v>
          </cell>
          <cell r="K20968" t="str">
            <v>SALÁRIOS, ENCARGOS E BENEFÍCIOS</v>
          </cell>
          <cell r="O20968">
            <v>-3</v>
          </cell>
          <cell r="Q20968">
            <v>46113</v>
          </cell>
          <cell r="W20968" t="str">
            <v>SP INT 2</v>
          </cell>
          <cell r="X20968" t="str">
            <v>SP INT 2</v>
          </cell>
        </row>
        <row r="20969">
          <cell r="B20969">
            <v>4</v>
          </cell>
          <cell r="K20969" t="str">
            <v>SALÁRIOS, ENCARGOS E BENEFÍCIOS</v>
          </cell>
          <cell r="O20969">
            <v>-3</v>
          </cell>
          <cell r="Q20969">
            <v>46113</v>
          </cell>
          <cell r="W20969" t="str">
            <v>SP INT 2</v>
          </cell>
          <cell r="X20969" t="str">
            <v>SP INT 2</v>
          </cell>
        </row>
        <row r="20970">
          <cell r="B20970">
            <v>4</v>
          </cell>
          <cell r="K20970" t="str">
            <v>SALÁRIOS, ENCARGOS E BENEFÍCIOS</v>
          </cell>
          <cell r="O20970">
            <v>-3</v>
          </cell>
          <cell r="Q20970">
            <v>46113</v>
          </cell>
          <cell r="W20970" t="str">
            <v>SP INT 2</v>
          </cell>
          <cell r="X20970" t="str">
            <v>SP INT 2</v>
          </cell>
        </row>
        <row r="20971">
          <cell r="B20971">
            <v>4</v>
          </cell>
          <cell r="K20971" t="str">
            <v>SALÁRIOS, ENCARGOS E BENEFÍCIOS</v>
          </cell>
          <cell r="O20971">
            <v>-3</v>
          </cell>
          <cell r="Q20971">
            <v>46113</v>
          </cell>
          <cell r="W20971" t="str">
            <v>SP INT 3</v>
          </cell>
          <cell r="X20971" t="str">
            <v>SP INT 3</v>
          </cell>
        </row>
        <row r="20972">
          <cell r="B20972">
            <v>4</v>
          </cell>
          <cell r="K20972" t="str">
            <v>SALÁRIOS, ENCARGOS E BENEFÍCIOS</v>
          </cell>
          <cell r="O20972">
            <v>-3</v>
          </cell>
          <cell r="Q20972">
            <v>46113</v>
          </cell>
          <cell r="W20972" t="str">
            <v>SP INT 3</v>
          </cell>
          <cell r="X20972" t="str">
            <v>SP INT 3</v>
          </cell>
        </row>
        <row r="20973">
          <cell r="B20973">
            <v>4</v>
          </cell>
          <cell r="K20973" t="str">
            <v>SALÁRIOS, ENCARGOS E BENEFÍCIOS</v>
          </cell>
          <cell r="O20973">
            <v>-3</v>
          </cell>
          <cell r="Q20973">
            <v>46113</v>
          </cell>
          <cell r="W20973" t="str">
            <v>SP INT 3</v>
          </cell>
          <cell r="X20973" t="str">
            <v>SP INT 3</v>
          </cell>
        </row>
        <row r="20974">
          <cell r="B20974">
            <v>4</v>
          </cell>
          <cell r="K20974" t="str">
            <v>SALÁRIOS, ENCARGOS E BENEFÍCIOS</v>
          </cell>
          <cell r="O20974">
            <v>-3</v>
          </cell>
          <cell r="Q20974">
            <v>46113</v>
          </cell>
          <cell r="W20974" t="str">
            <v>SP INT 3</v>
          </cell>
          <cell r="X20974" t="str">
            <v>SP INT 3</v>
          </cell>
        </row>
        <row r="20975">
          <cell r="B20975">
            <v>4</v>
          </cell>
          <cell r="K20975" t="str">
            <v>SALÁRIOS, ENCARGOS E BENEFÍCIOS</v>
          </cell>
          <cell r="O20975">
            <v>-3</v>
          </cell>
          <cell r="Q20975">
            <v>46113</v>
          </cell>
          <cell r="W20975" t="str">
            <v>SP INT 4</v>
          </cell>
          <cell r="X20975" t="str">
            <v>SP INT 4</v>
          </cell>
        </row>
        <row r="20976">
          <cell r="B20976">
            <v>4</v>
          </cell>
          <cell r="K20976" t="str">
            <v>SALÁRIOS, ENCARGOS E BENEFÍCIOS</v>
          </cell>
          <cell r="O20976">
            <v>-3</v>
          </cell>
          <cell r="Q20976">
            <v>46113</v>
          </cell>
          <cell r="W20976" t="str">
            <v>SP INT 4</v>
          </cell>
          <cell r="X20976" t="str">
            <v>SP INT 4</v>
          </cell>
        </row>
        <row r="20977">
          <cell r="B20977">
            <v>4</v>
          </cell>
          <cell r="K20977" t="str">
            <v>SALÁRIOS, ENCARGOS E BENEFÍCIOS</v>
          </cell>
          <cell r="O20977">
            <v>-3</v>
          </cell>
          <cell r="Q20977">
            <v>46113</v>
          </cell>
          <cell r="W20977" t="str">
            <v>SP INT 4</v>
          </cell>
          <cell r="X20977" t="str">
            <v>SP INT 4</v>
          </cell>
        </row>
        <row r="20978">
          <cell r="B20978">
            <v>4</v>
          </cell>
          <cell r="K20978" t="str">
            <v>SALÁRIOS, ENCARGOS E BENEFÍCIOS</v>
          </cell>
          <cell r="O20978">
            <v>-3</v>
          </cell>
          <cell r="Q20978">
            <v>46113</v>
          </cell>
          <cell r="W20978" t="str">
            <v>SP INT 4</v>
          </cell>
          <cell r="X20978" t="str">
            <v>SP INT 4</v>
          </cell>
        </row>
        <row r="20979">
          <cell r="B20979">
            <v>4</v>
          </cell>
          <cell r="K20979" t="str">
            <v>SALÁRIOS, ENCARGOS E BENEFÍCIOS</v>
          </cell>
          <cell r="O20979">
            <v>-3</v>
          </cell>
          <cell r="Q20979">
            <v>46113</v>
          </cell>
          <cell r="W20979" t="str">
            <v>SP INT 5</v>
          </cell>
          <cell r="X20979" t="str">
            <v>SP INT 5</v>
          </cell>
        </row>
        <row r="20980">
          <cell r="B20980">
            <v>4</v>
          </cell>
          <cell r="K20980" t="str">
            <v>SALÁRIOS, ENCARGOS E BENEFÍCIOS</v>
          </cell>
          <cell r="O20980">
            <v>-3</v>
          </cell>
          <cell r="Q20980">
            <v>46113</v>
          </cell>
          <cell r="W20980" t="str">
            <v>SP INT 5</v>
          </cell>
          <cell r="X20980" t="str">
            <v>SP INT 5</v>
          </cell>
        </row>
        <row r="20981">
          <cell r="B20981">
            <v>4</v>
          </cell>
          <cell r="K20981" t="str">
            <v>SALÁRIOS, ENCARGOS E BENEFÍCIOS</v>
          </cell>
          <cell r="O20981">
            <v>-3</v>
          </cell>
          <cell r="Q20981">
            <v>46113</v>
          </cell>
          <cell r="W20981" t="str">
            <v>SP INT 5</v>
          </cell>
          <cell r="X20981" t="str">
            <v>SP INT 5</v>
          </cell>
        </row>
        <row r="20982">
          <cell r="B20982">
            <v>4</v>
          </cell>
          <cell r="K20982" t="str">
            <v>PLR</v>
          </cell>
          <cell r="O20982">
            <v>-3</v>
          </cell>
          <cell r="Q20982">
            <v>46113</v>
          </cell>
          <cell r="W20982" t="str">
            <v>SP INT 5</v>
          </cell>
          <cell r="X20982" t="str">
            <v>SP INT 5</v>
          </cell>
        </row>
        <row r="20983">
          <cell r="B20983">
            <v>4</v>
          </cell>
          <cell r="K20983" t="str">
            <v>SALÁRIOS, ENCARGOS E BENEFÍCIOS</v>
          </cell>
          <cell r="O20983">
            <v>-3</v>
          </cell>
          <cell r="Q20983">
            <v>46113</v>
          </cell>
          <cell r="W20983" t="str">
            <v>SP INT 5</v>
          </cell>
          <cell r="X20983" t="str">
            <v>SP INT 5</v>
          </cell>
        </row>
        <row r="20984">
          <cell r="B20984">
            <v>4</v>
          </cell>
          <cell r="K20984" t="str">
            <v>SALÁRIOS, ENCARGOS E BENEFÍCIOS</v>
          </cell>
          <cell r="O20984">
            <v>-3</v>
          </cell>
          <cell r="Q20984">
            <v>46113</v>
          </cell>
          <cell r="W20984" t="str">
            <v>SP INT 5</v>
          </cell>
          <cell r="X20984" t="str">
            <v>SP INT 5</v>
          </cell>
        </row>
        <row r="20985">
          <cell r="B20985">
            <v>4</v>
          </cell>
          <cell r="K20985" t="str">
            <v>SALÁRIOS, ENCARGOS E BENEFÍCIOS</v>
          </cell>
          <cell r="O20985">
            <v>-3</v>
          </cell>
          <cell r="Q20985">
            <v>46113</v>
          </cell>
          <cell r="W20985" t="str">
            <v>SP INT 5</v>
          </cell>
          <cell r="X20985" t="str">
            <v>SP INT 5</v>
          </cell>
        </row>
        <row r="20986">
          <cell r="B20986">
            <v>4</v>
          </cell>
          <cell r="K20986" t="str">
            <v>SALÁRIOS, ENCARGOS E BENEFÍCIOS</v>
          </cell>
          <cell r="O20986">
            <v>-3</v>
          </cell>
          <cell r="Q20986">
            <v>46113</v>
          </cell>
          <cell r="W20986" t="str">
            <v>SP INT 5</v>
          </cell>
          <cell r="X20986" t="str">
            <v>SP INT 5</v>
          </cell>
        </row>
        <row r="20987">
          <cell r="B20987">
            <v>4</v>
          </cell>
          <cell r="K20987" t="str">
            <v>SALÁRIOS, ENCARGOS E BENEFÍCIOS</v>
          </cell>
          <cell r="O20987">
            <v>-3</v>
          </cell>
          <cell r="Q20987">
            <v>46113</v>
          </cell>
          <cell r="W20987" t="str">
            <v>SP INT 5</v>
          </cell>
          <cell r="X20987" t="str">
            <v>SP INT 5</v>
          </cell>
        </row>
        <row r="20988">
          <cell r="B20988">
            <v>4</v>
          </cell>
          <cell r="K20988" t="str">
            <v>SALÁRIOS, ENCARGOS E BENEFÍCIOS</v>
          </cell>
          <cell r="O20988">
            <v>-3</v>
          </cell>
          <cell r="Q20988">
            <v>46113</v>
          </cell>
          <cell r="W20988" t="str">
            <v>SP INT 6</v>
          </cell>
          <cell r="X20988" t="str">
            <v>SP INT 6</v>
          </cell>
        </row>
        <row r="20989">
          <cell r="B20989">
            <v>4</v>
          </cell>
          <cell r="K20989" t="str">
            <v>SALÁRIOS, ENCARGOS E BENEFÍCIOS</v>
          </cell>
          <cell r="O20989">
            <v>-3</v>
          </cell>
          <cell r="Q20989">
            <v>46113</v>
          </cell>
          <cell r="W20989" t="str">
            <v>SP INT 6</v>
          </cell>
          <cell r="X20989" t="str">
            <v>SP INT 6</v>
          </cell>
        </row>
        <row r="20990">
          <cell r="B20990">
            <v>4</v>
          </cell>
          <cell r="K20990" t="str">
            <v>SALÁRIOS, ENCARGOS E BENEFÍCIOS</v>
          </cell>
          <cell r="O20990">
            <v>-3</v>
          </cell>
          <cell r="Q20990">
            <v>46113</v>
          </cell>
          <cell r="W20990" t="str">
            <v>SP INT 6</v>
          </cell>
          <cell r="X20990" t="str">
            <v>SP INT 6</v>
          </cell>
        </row>
        <row r="20991">
          <cell r="B20991">
            <v>4</v>
          </cell>
          <cell r="K20991" t="str">
            <v>SALÁRIOS, ENCARGOS E BENEFÍCIOS</v>
          </cell>
          <cell r="O20991">
            <v>-3</v>
          </cell>
          <cell r="Q20991">
            <v>46113</v>
          </cell>
          <cell r="W20991" t="str">
            <v>SP INT 6</v>
          </cell>
          <cell r="X20991" t="str">
            <v>SP INT 6</v>
          </cell>
        </row>
        <row r="20992">
          <cell r="B20992">
            <v>4</v>
          </cell>
          <cell r="K20992" t="str">
            <v>SALÁRIOS, ENCARGOS E BENEFÍCIOS</v>
          </cell>
          <cell r="O20992">
            <v>-3</v>
          </cell>
          <cell r="Q20992">
            <v>46113</v>
          </cell>
          <cell r="W20992" t="str">
            <v>SP INT 6</v>
          </cell>
          <cell r="X20992" t="str">
            <v>SP INT 6</v>
          </cell>
        </row>
        <row r="20993">
          <cell r="B20993">
            <v>4</v>
          </cell>
          <cell r="K20993" t="str">
            <v>SALÁRIOS, ENCARGOS E BENEFÍCIOS</v>
          </cell>
          <cell r="O20993">
            <v>-3</v>
          </cell>
          <cell r="Q20993">
            <v>46113</v>
          </cell>
          <cell r="W20993" t="str">
            <v>SP INT 6</v>
          </cell>
          <cell r="X20993" t="str">
            <v>SP INT 6</v>
          </cell>
        </row>
        <row r="20994">
          <cell r="B20994">
            <v>4</v>
          </cell>
          <cell r="K20994" t="str">
            <v>SALÁRIOS, ENCARGOS E BENEFÍCIOS</v>
          </cell>
          <cell r="O20994">
            <v>-3</v>
          </cell>
          <cell r="Q20994">
            <v>46113</v>
          </cell>
          <cell r="W20994" t="str">
            <v>SENSIA CP</v>
          </cell>
          <cell r="X20994" t="str">
            <v>SENSIA</v>
          </cell>
        </row>
        <row r="20995">
          <cell r="B20995">
            <v>5</v>
          </cell>
          <cell r="K20995" t="str">
            <v>SALÁRIOS, ENCARGOS E BENEFÍCIOS</v>
          </cell>
          <cell r="O20995">
            <v>-3</v>
          </cell>
          <cell r="Q20995">
            <v>46143</v>
          </cell>
          <cell r="W20995" t="str">
            <v>SP INT 1</v>
          </cell>
          <cell r="X20995" t="str">
            <v>SP INT 1</v>
          </cell>
        </row>
        <row r="20996">
          <cell r="B20996">
            <v>5</v>
          </cell>
          <cell r="K20996" t="str">
            <v>SERVIÇOS</v>
          </cell>
          <cell r="O20996">
            <v>-3</v>
          </cell>
          <cell r="Q20996">
            <v>46143</v>
          </cell>
          <cell r="W20996" t="str">
            <v>SP INT 1</v>
          </cell>
          <cell r="X20996" t="str">
            <v>SP INT 1</v>
          </cell>
        </row>
        <row r="20997">
          <cell r="B20997">
            <v>5</v>
          </cell>
          <cell r="K20997" t="str">
            <v>SERVIÇOS</v>
          </cell>
          <cell r="O20997">
            <v>-3</v>
          </cell>
          <cell r="Q20997">
            <v>46143</v>
          </cell>
          <cell r="W20997" t="str">
            <v>SP INT 1</v>
          </cell>
          <cell r="X20997" t="str">
            <v>SP INT 1</v>
          </cell>
        </row>
        <row r="20998">
          <cell r="B20998">
            <v>5</v>
          </cell>
          <cell r="K20998" t="str">
            <v>SALÁRIOS, ENCARGOS E BENEFÍCIOS</v>
          </cell>
          <cell r="O20998">
            <v>-3</v>
          </cell>
          <cell r="Q20998">
            <v>46143</v>
          </cell>
          <cell r="W20998" t="str">
            <v>SP INT 2</v>
          </cell>
          <cell r="X20998" t="str">
            <v>SP INT 2</v>
          </cell>
        </row>
        <row r="20999">
          <cell r="B20999">
            <v>5</v>
          </cell>
          <cell r="K20999" t="str">
            <v>SALÁRIOS, ENCARGOS E BENEFÍCIOS</v>
          </cell>
          <cell r="O20999">
            <v>-3</v>
          </cell>
          <cell r="Q20999">
            <v>46143</v>
          </cell>
          <cell r="W20999" t="str">
            <v>SP INT 2</v>
          </cell>
          <cell r="X20999" t="str">
            <v>SP INT 2</v>
          </cell>
        </row>
        <row r="21000">
          <cell r="B21000">
            <v>5</v>
          </cell>
          <cell r="K21000" t="str">
            <v>SALÁRIOS, ENCARGOS E BENEFÍCIOS</v>
          </cell>
          <cell r="O21000">
            <v>-3</v>
          </cell>
          <cell r="Q21000">
            <v>46143</v>
          </cell>
          <cell r="W21000" t="str">
            <v>SP INT 2</v>
          </cell>
          <cell r="X21000" t="str">
            <v>SP INT 2</v>
          </cell>
        </row>
        <row r="21001">
          <cell r="B21001">
            <v>5</v>
          </cell>
          <cell r="K21001" t="str">
            <v>SALÁRIOS, ENCARGOS E BENEFÍCIOS</v>
          </cell>
          <cell r="O21001">
            <v>-3</v>
          </cell>
          <cell r="Q21001">
            <v>46143</v>
          </cell>
          <cell r="W21001" t="str">
            <v>SP INT 2</v>
          </cell>
          <cell r="X21001" t="str">
            <v>SP INT 2</v>
          </cell>
        </row>
        <row r="21002">
          <cell r="B21002">
            <v>5</v>
          </cell>
          <cell r="K21002" t="str">
            <v>SALÁRIOS, ENCARGOS E BENEFÍCIOS</v>
          </cell>
          <cell r="O21002">
            <v>-3</v>
          </cell>
          <cell r="Q21002">
            <v>46143</v>
          </cell>
          <cell r="W21002" t="str">
            <v>SP INT 2</v>
          </cell>
          <cell r="X21002" t="str">
            <v>SP INT 2</v>
          </cell>
        </row>
        <row r="21003">
          <cell r="B21003">
            <v>5</v>
          </cell>
          <cell r="K21003" t="str">
            <v>SALÁRIOS, ENCARGOS E BENEFÍCIOS</v>
          </cell>
          <cell r="O21003">
            <v>-3</v>
          </cell>
          <cell r="Q21003">
            <v>46143</v>
          </cell>
          <cell r="W21003" t="str">
            <v>SP INT 2</v>
          </cell>
          <cell r="X21003" t="str">
            <v>SP INT 2</v>
          </cell>
        </row>
        <row r="21004">
          <cell r="B21004">
            <v>5</v>
          </cell>
          <cell r="K21004" t="str">
            <v>SALÁRIOS, ENCARGOS E BENEFÍCIOS</v>
          </cell>
          <cell r="O21004">
            <v>-3</v>
          </cell>
          <cell r="Q21004">
            <v>46143</v>
          </cell>
          <cell r="W21004" t="str">
            <v>SP INT 2</v>
          </cell>
          <cell r="X21004" t="str">
            <v>SP INT 2</v>
          </cell>
        </row>
        <row r="21005">
          <cell r="B21005">
            <v>5</v>
          </cell>
          <cell r="K21005" t="str">
            <v>SALÁRIOS, ENCARGOS E BENEFÍCIOS</v>
          </cell>
          <cell r="O21005">
            <v>-3</v>
          </cell>
          <cell r="Q21005">
            <v>46143</v>
          </cell>
          <cell r="W21005" t="str">
            <v>SP INT 3</v>
          </cell>
          <cell r="X21005" t="str">
            <v>SP INT 3</v>
          </cell>
        </row>
        <row r="21006">
          <cell r="B21006">
            <v>5</v>
          </cell>
          <cell r="K21006" t="str">
            <v>SALÁRIOS, ENCARGOS E BENEFÍCIOS</v>
          </cell>
          <cell r="O21006">
            <v>-3</v>
          </cell>
          <cell r="Q21006">
            <v>46143</v>
          </cell>
          <cell r="W21006" t="str">
            <v>SP INT 3</v>
          </cell>
          <cell r="X21006" t="str">
            <v>SP INT 3</v>
          </cell>
        </row>
        <row r="21007">
          <cell r="B21007">
            <v>5</v>
          </cell>
          <cell r="K21007" t="str">
            <v>SERVIÇOS</v>
          </cell>
          <cell r="O21007">
            <v>-3</v>
          </cell>
          <cell r="Q21007">
            <v>46143</v>
          </cell>
          <cell r="W21007" t="str">
            <v>SP INT 3</v>
          </cell>
          <cell r="X21007" t="str">
            <v>SP INT 3</v>
          </cell>
        </row>
        <row r="21008">
          <cell r="B21008">
            <v>5</v>
          </cell>
          <cell r="K21008" t="str">
            <v>PLR</v>
          </cell>
          <cell r="O21008">
            <v>-3</v>
          </cell>
          <cell r="Q21008">
            <v>46143</v>
          </cell>
          <cell r="W21008" t="str">
            <v>SP INT 3</v>
          </cell>
          <cell r="X21008" t="str">
            <v>SP INT 3</v>
          </cell>
        </row>
        <row r="21009">
          <cell r="B21009">
            <v>5</v>
          </cell>
          <cell r="K21009" t="str">
            <v>SALÁRIOS, ENCARGOS E BENEFÍCIOS</v>
          </cell>
          <cell r="O21009">
            <v>-3</v>
          </cell>
          <cell r="Q21009">
            <v>46143</v>
          </cell>
          <cell r="W21009" t="str">
            <v>SP INT 3</v>
          </cell>
          <cell r="X21009" t="str">
            <v>SP INT 3</v>
          </cell>
        </row>
        <row r="21010">
          <cell r="B21010">
            <v>5</v>
          </cell>
          <cell r="K21010" t="str">
            <v>SALÁRIOS, ENCARGOS E BENEFÍCIOS</v>
          </cell>
          <cell r="O21010">
            <v>-3</v>
          </cell>
          <cell r="Q21010">
            <v>46143</v>
          </cell>
          <cell r="W21010" t="str">
            <v>SP INT 3</v>
          </cell>
          <cell r="X21010" t="str">
            <v>SP INT 3</v>
          </cell>
        </row>
        <row r="21011">
          <cell r="B21011">
            <v>5</v>
          </cell>
          <cell r="K21011" t="str">
            <v>SALÁRIOS, ENCARGOS E BENEFÍCIOS</v>
          </cell>
          <cell r="O21011">
            <v>-3</v>
          </cell>
          <cell r="Q21011">
            <v>46143</v>
          </cell>
          <cell r="W21011" t="str">
            <v>SP INT 3</v>
          </cell>
          <cell r="X21011" t="str">
            <v>SP INT 3</v>
          </cell>
        </row>
        <row r="21012">
          <cell r="B21012">
            <v>5</v>
          </cell>
          <cell r="K21012" t="str">
            <v>SALÁRIOS, ENCARGOS E BENEFÍCIOS</v>
          </cell>
          <cell r="O21012">
            <v>-3</v>
          </cell>
          <cell r="Q21012">
            <v>46143</v>
          </cell>
          <cell r="W21012" t="str">
            <v>SP INT 3</v>
          </cell>
          <cell r="X21012" t="str">
            <v>SP INT 3</v>
          </cell>
        </row>
        <row r="21013">
          <cell r="B21013">
            <v>5</v>
          </cell>
          <cell r="K21013" t="str">
            <v>SALÁRIOS, ENCARGOS E BENEFÍCIOS</v>
          </cell>
          <cell r="O21013">
            <v>-3</v>
          </cell>
          <cell r="Q21013">
            <v>46143</v>
          </cell>
          <cell r="W21013" t="str">
            <v>SP INT 4</v>
          </cell>
          <cell r="X21013" t="str">
            <v>SP INT 4</v>
          </cell>
        </row>
        <row r="21014">
          <cell r="B21014">
            <v>5</v>
          </cell>
          <cell r="K21014" t="str">
            <v>SALÁRIOS, ENCARGOS E BENEFÍCIOS</v>
          </cell>
          <cell r="O21014">
            <v>-3</v>
          </cell>
          <cell r="Q21014">
            <v>46143</v>
          </cell>
          <cell r="W21014" t="str">
            <v>SP INT 4</v>
          </cell>
          <cell r="X21014" t="str">
            <v>SP INT 4</v>
          </cell>
        </row>
        <row r="21015">
          <cell r="B21015">
            <v>5</v>
          </cell>
          <cell r="K21015" t="str">
            <v>SALÁRIOS, ENCARGOS E BENEFÍCIOS</v>
          </cell>
          <cell r="O21015">
            <v>-3</v>
          </cell>
          <cell r="Q21015">
            <v>46143</v>
          </cell>
          <cell r="W21015" t="str">
            <v>SP INT 4</v>
          </cell>
          <cell r="X21015" t="str">
            <v>SP INT 4</v>
          </cell>
        </row>
        <row r="21016">
          <cell r="B21016">
            <v>5</v>
          </cell>
          <cell r="K21016" t="str">
            <v>SALÁRIOS, ENCARGOS E BENEFÍCIOS</v>
          </cell>
          <cell r="O21016">
            <v>-3</v>
          </cell>
          <cell r="Q21016">
            <v>46143</v>
          </cell>
          <cell r="W21016" t="str">
            <v>SP INT 4</v>
          </cell>
          <cell r="X21016" t="str">
            <v>SP INT 4</v>
          </cell>
        </row>
        <row r="21017">
          <cell r="B21017">
            <v>5</v>
          </cell>
          <cell r="K21017" t="str">
            <v>SALÁRIOS, ENCARGOS E BENEFÍCIOS</v>
          </cell>
          <cell r="O21017">
            <v>-3</v>
          </cell>
          <cell r="Q21017">
            <v>46143</v>
          </cell>
          <cell r="W21017" t="str">
            <v>SP INT 4</v>
          </cell>
          <cell r="X21017" t="str">
            <v>SP INT 4</v>
          </cell>
        </row>
        <row r="21018">
          <cell r="B21018">
            <v>5</v>
          </cell>
          <cell r="K21018" t="str">
            <v>SALÁRIOS, ENCARGOS E BENEFÍCIOS</v>
          </cell>
          <cell r="O21018">
            <v>-3</v>
          </cell>
          <cell r="Q21018">
            <v>46143</v>
          </cell>
          <cell r="W21018" t="str">
            <v>SP INT 5</v>
          </cell>
          <cell r="X21018" t="str">
            <v>SP INT 5</v>
          </cell>
        </row>
        <row r="21019">
          <cell r="B21019">
            <v>5</v>
          </cell>
          <cell r="K21019" t="str">
            <v>SALÁRIOS, ENCARGOS E BENEFÍCIOS</v>
          </cell>
          <cell r="O21019">
            <v>-3</v>
          </cell>
          <cell r="Q21019">
            <v>46143</v>
          </cell>
          <cell r="W21019" t="str">
            <v>SP INT 5</v>
          </cell>
          <cell r="X21019" t="str">
            <v>SP INT 5</v>
          </cell>
        </row>
        <row r="21020">
          <cell r="B21020">
            <v>5</v>
          </cell>
          <cell r="K21020" t="str">
            <v>SALÁRIOS, ENCARGOS E BENEFÍCIOS</v>
          </cell>
          <cell r="O21020">
            <v>-3</v>
          </cell>
          <cell r="Q21020">
            <v>46143</v>
          </cell>
          <cell r="W21020" t="str">
            <v>SP INT 5</v>
          </cell>
          <cell r="X21020" t="str">
            <v>SP INT 5</v>
          </cell>
        </row>
        <row r="21021">
          <cell r="B21021">
            <v>5</v>
          </cell>
          <cell r="K21021" t="str">
            <v>SERVIÇOS</v>
          </cell>
          <cell r="O21021">
            <v>-3</v>
          </cell>
          <cell r="Q21021">
            <v>46143</v>
          </cell>
          <cell r="W21021" t="str">
            <v>SP INT 6</v>
          </cell>
          <cell r="X21021" t="str">
            <v>SP INT 6</v>
          </cell>
        </row>
        <row r="21022">
          <cell r="B21022">
            <v>5</v>
          </cell>
          <cell r="K21022" t="str">
            <v>SALÁRIOS, ENCARGOS E BENEFÍCIOS</v>
          </cell>
          <cell r="O21022">
            <v>-3</v>
          </cell>
          <cell r="Q21022">
            <v>46143</v>
          </cell>
          <cell r="W21022" t="str">
            <v>SP INT 6</v>
          </cell>
          <cell r="X21022" t="str">
            <v>SP INT 6</v>
          </cell>
        </row>
        <row r="21023">
          <cell r="B21023">
            <v>5</v>
          </cell>
          <cell r="K21023" t="str">
            <v>SALÁRIOS, ENCARGOS E BENEFÍCIOS</v>
          </cell>
          <cell r="O21023">
            <v>-3</v>
          </cell>
          <cell r="Q21023">
            <v>46143</v>
          </cell>
          <cell r="W21023" t="str">
            <v>SP INT 6</v>
          </cell>
          <cell r="X21023" t="str">
            <v>SP INT 6</v>
          </cell>
        </row>
        <row r="21024">
          <cell r="B21024">
            <v>5</v>
          </cell>
          <cell r="K21024" t="str">
            <v>SALÁRIOS, ENCARGOS E BENEFÍCIOS</v>
          </cell>
          <cell r="O21024">
            <v>-3</v>
          </cell>
          <cell r="Q21024">
            <v>46143</v>
          </cell>
          <cell r="W21024" t="str">
            <v>SP INT 6</v>
          </cell>
          <cell r="X21024" t="str">
            <v>SP INT 6</v>
          </cell>
        </row>
        <row r="21025">
          <cell r="B21025">
            <v>5</v>
          </cell>
          <cell r="K21025" t="str">
            <v>SALÁRIOS, ENCARGOS E BENEFÍCIOS</v>
          </cell>
          <cell r="O21025">
            <v>-3</v>
          </cell>
          <cell r="Q21025">
            <v>46143</v>
          </cell>
          <cell r="W21025" t="str">
            <v>SP INT 6</v>
          </cell>
          <cell r="X21025" t="str">
            <v>SP INT 6</v>
          </cell>
        </row>
        <row r="21026">
          <cell r="B21026">
            <v>5</v>
          </cell>
          <cell r="K21026" t="str">
            <v>SALÁRIOS, ENCARGOS E BENEFÍCIOS</v>
          </cell>
          <cell r="O21026">
            <v>-3</v>
          </cell>
          <cell r="Q21026">
            <v>46143</v>
          </cell>
          <cell r="W21026" t="str">
            <v>SP INT 6</v>
          </cell>
          <cell r="X21026" t="str">
            <v>SP INT 6</v>
          </cell>
        </row>
        <row r="21027">
          <cell r="B21027">
            <v>5</v>
          </cell>
          <cell r="K21027" t="str">
            <v>PLR</v>
          </cell>
          <cell r="O21027">
            <v>-3</v>
          </cell>
          <cell r="Q21027">
            <v>46143</v>
          </cell>
          <cell r="W21027" t="str">
            <v>SENSIA CP</v>
          </cell>
          <cell r="X21027" t="str">
            <v>SENSIA</v>
          </cell>
        </row>
        <row r="21028">
          <cell r="B21028">
            <v>6</v>
          </cell>
          <cell r="K21028" t="str">
            <v>SALÁRIOS, ENCARGOS E BENEFÍCIOS</v>
          </cell>
          <cell r="O21028">
            <v>-3</v>
          </cell>
          <cell r="Q21028">
            <v>46174</v>
          </cell>
          <cell r="W21028" t="str">
            <v>SP INT 1</v>
          </cell>
          <cell r="X21028" t="str">
            <v>SP INT 1</v>
          </cell>
        </row>
        <row r="21029">
          <cell r="B21029">
            <v>6</v>
          </cell>
          <cell r="K21029" t="str">
            <v>SALÁRIOS, ENCARGOS E BENEFÍCIOS</v>
          </cell>
          <cell r="O21029">
            <v>-3</v>
          </cell>
          <cell r="Q21029">
            <v>46174</v>
          </cell>
          <cell r="W21029" t="str">
            <v>SP INT 1</v>
          </cell>
          <cell r="X21029" t="str">
            <v>SP INT 1</v>
          </cell>
        </row>
        <row r="21030">
          <cell r="B21030">
            <v>6</v>
          </cell>
          <cell r="K21030" t="str">
            <v>SALÁRIOS, ENCARGOS E BENEFÍCIOS</v>
          </cell>
          <cell r="O21030">
            <v>-3</v>
          </cell>
          <cell r="Q21030">
            <v>46174</v>
          </cell>
          <cell r="W21030" t="str">
            <v>SP INT 1</v>
          </cell>
          <cell r="X21030" t="str">
            <v>SP INT 1</v>
          </cell>
        </row>
        <row r="21031">
          <cell r="B21031">
            <v>6</v>
          </cell>
          <cell r="K21031" t="str">
            <v>SERVIÇOS</v>
          </cell>
          <cell r="O21031">
            <v>-3</v>
          </cell>
          <cell r="Q21031">
            <v>46174</v>
          </cell>
          <cell r="W21031" t="str">
            <v>SP INT 1</v>
          </cell>
          <cell r="X21031" t="str">
            <v>SP INT 1</v>
          </cell>
        </row>
        <row r="21032">
          <cell r="B21032">
            <v>6</v>
          </cell>
          <cell r="K21032" t="str">
            <v>SALÁRIOS, ENCARGOS E BENEFÍCIOS</v>
          </cell>
          <cell r="O21032">
            <v>-3</v>
          </cell>
          <cell r="Q21032">
            <v>46174</v>
          </cell>
          <cell r="W21032" t="str">
            <v>SP INT 2</v>
          </cell>
          <cell r="X21032" t="str">
            <v>SP INT 2</v>
          </cell>
        </row>
        <row r="21033">
          <cell r="B21033">
            <v>6</v>
          </cell>
          <cell r="K21033" t="str">
            <v>SALÁRIOS, ENCARGOS E BENEFÍCIOS</v>
          </cell>
          <cell r="O21033">
            <v>-3</v>
          </cell>
          <cell r="Q21033">
            <v>46174</v>
          </cell>
          <cell r="W21033" t="str">
            <v>SP INT 2</v>
          </cell>
          <cell r="X21033" t="str">
            <v>SP INT 2</v>
          </cell>
        </row>
        <row r="21034">
          <cell r="B21034">
            <v>6</v>
          </cell>
          <cell r="K21034" t="str">
            <v>SALÁRIOS, ENCARGOS E BENEFÍCIOS</v>
          </cell>
          <cell r="O21034">
            <v>-3</v>
          </cell>
          <cell r="Q21034">
            <v>46174</v>
          </cell>
          <cell r="W21034" t="str">
            <v>SP INT 2</v>
          </cell>
          <cell r="X21034" t="str">
            <v>SP INT 2</v>
          </cell>
        </row>
        <row r="21035">
          <cell r="B21035">
            <v>6</v>
          </cell>
          <cell r="K21035" t="str">
            <v>PLANTÕES E LOJAS</v>
          </cell>
          <cell r="O21035">
            <v>-3</v>
          </cell>
          <cell r="Q21035">
            <v>46174</v>
          </cell>
          <cell r="W21035" t="str">
            <v>SP INT 2</v>
          </cell>
          <cell r="X21035" t="str">
            <v>SP INT 2</v>
          </cell>
        </row>
        <row r="21036">
          <cell r="B21036">
            <v>6</v>
          </cell>
          <cell r="K21036" t="str">
            <v>SALÁRIOS, ENCARGOS E BENEFÍCIOS</v>
          </cell>
          <cell r="O21036">
            <v>-3</v>
          </cell>
          <cell r="Q21036">
            <v>46174</v>
          </cell>
          <cell r="W21036" t="str">
            <v>SP INT 3</v>
          </cell>
          <cell r="X21036" t="str">
            <v>SP INT 3</v>
          </cell>
        </row>
        <row r="21037">
          <cell r="B21037">
            <v>6</v>
          </cell>
          <cell r="K21037" t="str">
            <v>SALÁRIOS, ENCARGOS E BENEFÍCIOS</v>
          </cell>
          <cell r="O21037">
            <v>-3</v>
          </cell>
          <cell r="Q21037">
            <v>46174</v>
          </cell>
          <cell r="W21037" t="str">
            <v>SP INT 3</v>
          </cell>
          <cell r="X21037" t="str">
            <v>SP INT 3</v>
          </cell>
        </row>
        <row r="21038">
          <cell r="B21038">
            <v>6</v>
          </cell>
          <cell r="K21038" t="str">
            <v>SALÁRIOS, ENCARGOS E BENEFÍCIOS</v>
          </cell>
          <cell r="O21038">
            <v>-3</v>
          </cell>
          <cell r="Q21038">
            <v>46174</v>
          </cell>
          <cell r="W21038" t="str">
            <v>SP INT 3</v>
          </cell>
          <cell r="X21038" t="str">
            <v>SP INT 3</v>
          </cell>
        </row>
        <row r="21039">
          <cell r="B21039">
            <v>6</v>
          </cell>
          <cell r="K21039" t="str">
            <v>SALÁRIOS, ENCARGOS E BENEFÍCIOS</v>
          </cell>
          <cell r="O21039">
            <v>-3</v>
          </cell>
          <cell r="Q21039">
            <v>46174</v>
          </cell>
          <cell r="W21039" t="str">
            <v>SP INT 3</v>
          </cell>
          <cell r="X21039" t="str">
            <v>SP INT 3</v>
          </cell>
        </row>
        <row r="21040">
          <cell r="B21040">
            <v>6</v>
          </cell>
          <cell r="K21040" t="str">
            <v>SALÁRIOS, ENCARGOS E BENEFÍCIOS</v>
          </cell>
          <cell r="O21040">
            <v>-3</v>
          </cell>
          <cell r="Q21040">
            <v>46174</v>
          </cell>
          <cell r="W21040" t="str">
            <v>SP INT 3</v>
          </cell>
          <cell r="X21040" t="str">
            <v>SP INT 3</v>
          </cell>
        </row>
        <row r="21041">
          <cell r="B21041">
            <v>6</v>
          </cell>
          <cell r="K21041" t="str">
            <v>SALÁRIOS, ENCARGOS E BENEFÍCIOS</v>
          </cell>
          <cell r="O21041">
            <v>-3</v>
          </cell>
          <cell r="Q21041">
            <v>46174</v>
          </cell>
          <cell r="W21041" t="str">
            <v>SP INT 3</v>
          </cell>
          <cell r="X21041" t="str">
            <v>SP INT 3</v>
          </cell>
        </row>
        <row r="21042">
          <cell r="B21042">
            <v>6</v>
          </cell>
          <cell r="K21042" t="str">
            <v>SERVIÇOS</v>
          </cell>
          <cell r="O21042">
            <v>-3</v>
          </cell>
          <cell r="Q21042">
            <v>46174</v>
          </cell>
          <cell r="W21042" t="str">
            <v>SP INT 4</v>
          </cell>
          <cell r="X21042" t="str">
            <v>SP INT 4</v>
          </cell>
        </row>
        <row r="21043">
          <cell r="B21043">
            <v>6</v>
          </cell>
          <cell r="K21043" t="str">
            <v>SALÁRIOS, ENCARGOS E BENEFÍCIOS</v>
          </cell>
          <cell r="O21043">
            <v>-3</v>
          </cell>
          <cell r="Q21043">
            <v>46174</v>
          </cell>
          <cell r="W21043" t="str">
            <v>SP INT 4</v>
          </cell>
          <cell r="X21043" t="str">
            <v>SP INT 4</v>
          </cell>
        </row>
        <row r="21044">
          <cell r="B21044">
            <v>6</v>
          </cell>
          <cell r="K21044" t="str">
            <v>SALÁRIOS, ENCARGOS E BENEFÍCIOS</v>
          </cell>
          <cell r="O21044">
            <v>-3</v>
          </cell>
          <cell r="Q21044">
            <v>46174</v>
          </cell>
          <cell r="W21044" t="str">
            <v>SP INT 4</v>
          </cell>
          <cell r="X21044" t="str">
            <v>SP INT 4</v>
          </cell>
        </row>
        <row r="21045">
          <cell r="B21045">
            <v>6</v>
          </cell>
          <cell r="K21045" t="str">
            <v>SALÁRIOS, ENCARGOS E BENEFÍCIOS</v>
          </cell>
          <cell r="O21045">
            <v>-3</v>
          </cell>
          <cell r="Q21045">
            <v>46174</v>
          </cell>
          <cell r="W21045" t="str">
            <v>SP INT 4</v>
          </cell>
          <cell r="X21045" t="str">
            <v>SP INT 4</v>
          </cell>
        </row>
        <row r="21046">
          <cell r="B21046">
            <v>6</v>
          </cell>
          <cell r="K21046" t="str">
            <v>SERVIÇOS</v>
          </cell>
          <cell r="O21046">
            <v>-3</v>
          </cell>
          <cell r="Q21046">
            <v>46174</v>
          </cell>
          <cell r="W21046" t="str">
            <v>SP INT 5</v>
          </cell>
          <cell r="X21046" t="str">
            <v>SP INT 5</v>
          </cell>
        </row>
        <row r="21047">
          <cell r="B21047">
            <v>6</v>
          </cell>
          <cell r="K21047" t="str">
            <v>SALÁRIOS, ENCARGOS E BENEFÍCIOS</v>
          </cell>
          <cell r="O21047">
            <v>-3</v>
          </cell>
          <cell r="Q21047">
            <v>46174</v>
          </cell>
          <cell r="W21047" t="str">
            <v>SP INT 5</v>
          </cell>
          <cell r="X21047" t="str">
            <v>SP INT 5</v>
          </cell>
        </row>
        <row r="21048">
          <cell r="B21048">
            <v>6</v>
          </cell>
          <cell r="K21048" t="str">
            <v>SALÁRIOS, ENCARGOS E BENEFÍCIOS</v>
          </cell>
          <cell r="O21048">
            <v>-3</v>
          </cell>
          <cell r="Q21048">
            <v>46174</v>
          </cell>
          <cell r="W21048" t="str">
            <v>SP INT 5</v>
          </cell>
          <cell r="X21048" t="str">
            <v>SP INT 5</v>
          </cell>
        </row>
        <row r="21049">
          <cell r="B21049">
            <v>6</v>
          </cell>
          <cell r="K21049" t="str">
            <v>SALÁRIOS, ENCARGOS E BENEFÍCIOS</v>
          </cell>
          <cell r="O21049">
            <v>-3</v>
          </cell>
          <cell r="Q21049">
            <v>46174</v>
          </cell>
          <cell r="W21049" t="str">
            <v>SP INT 5</v>
          </cell>
          <cell r="X21049" t="str">
            <v>SP INT 5</v>
          </cell>
        </row>
        <row r="21050">
          <cell r="B21050">
            <v>6</v>
          </cell>
          <cell r="K21050" t="str">
            <v>SALÁRIOS, ENCARGOS E BENEFÍCIOS</v>
          </cell>
          <cell r="O21050">
            <v>-3</v>
          </cell>
          <cell r="Q21050">
            <v>46174</v>
          </cell>
          <cell r="W21050" t="str">
            <v>SP INT 5</v>
          </cell>
          <cell r="X21050" t="str">
            <v>SP INT 5</v>
          </cell>
        </row>
        <row r="21051">
          <cell r="B21051">
            <v>6</v>
          </cell>
          <cell r="K21051" t="str">
            <v>SERVIÇOS</v>
          </cell>
          <cell r="O21051">
            <v>-3</v>
          </cell>
          <cell r="Q21051">
            <v>46174</v>
          </cell>
          <cell r="W21051" t="str">
            <v>SP INT 5</v>
          </cell>
          <cell r="X21051" t="str">
            <v>SP INT 5</v>
          </cell>
        </row>
        <row r="21052">
          <cell r="B21052">
            <v>6</v>
          </cell>
          <cell r="K21052" t="str">
            <v>SERVIÇOS</v>
          </cell>
          <cell r="O21052">
            <v>-3</v>
          </cell>
          <cell r="Q21052">
            <v>46174</v>
          </cell>
          <cell r="W21052" t="str">
            <v>SP INT 5</v>
          </cell>
          <cell r="X21052" t="str">
            <v>SP INT 5</v>
          </cell>
        </row>
        <row r="21053">
          <cell r="B21053">
            <v>6</v>
          </cell>
          <cell r="K21053" t="str">
            <v>SALÁRIOS, ENCARGOS E BENEFÍCIOS</v>
          </cell>
          <cell r="O21053">
            <v>-3</v>
          </cell>
          <cell r="Q21053">
            <v>46174</v>
          </cell>
          <cell r="W21053" t="str">
            <v>SP INT 5</v>
          </cell>
          <cell r="X21053" t="str">
            <v>SP INT 5</v>
          </cell>
        </row>
        <row r="21054">
          <cell r="B21054">
            <v>6</v>
          </cell>
          <cell r="K21054" t="str">
            <v>SALÁRIOS, ENCARGOS E BENEFÍCIOS</v>
          </cell>
          <cell r="O21054">
            <v>-3</v>
          </cell>
          <cell r="Q21054">
            <v>46174</v>
          </cell>
          <cell r="W21054" t="str">
            <v>SP INT 5</v>
          </cell>
          <cell r="X21054" t="str">
            <v>SP INT 5</v>
          </cell>
        </row>
        <row r="21055">
          <cell r="B21055">
            <v>6</v>
          </cell>
          <cell r="K21055" t="str">
            <v>SALÁRIOS, ENCARGOS E BENEFÍCIOS</v>
          </cell>
          <cell r="O21055">
            <v>-3</v>
          </cell>
          <cell r="Q21055">
            <v>46174</v>
          </cell>
          <cell r="W21055" t="str">
            <v>SP INT 5</v>
          </cell>
          <cell r="X21055" t="str">
            <v>SP INT 5</v>
          </cell>
        </row>
        <row r="21056">
          <cell r="B21056">
            <v>6</v>
          </cell>
          <cell r="K21056" t="str">
            <v>SALÁRIOS, ENCARGOS E BENEFÍCIOS</v>
          </cell>
          <cell r="O21056">
            <v>-3</v>
          </cell>
          <cell r="Q21056">
            <v>46174</v>
          </cell>
          <cell r="W21056" t="str">
            <v>SP INT 6</v>
          </cell>
          <cell r="X21056" t="str">
            <v>SP INT 6</v>
          </cell>
        </row>
        <row r="21057">
          <cell r="B21057">
            <v>6</v>
          </cell>
          <cell r="K21057" t="str">
            <v>SALÁRIOS, ENCARGOS E BENEFÍCIOS</v>
          </cell>
          <cell r="O21057">
            <v>-3</v>
          </cell>
          <cell r="Q21057">
            <v>46174</v>
          </cell>
          <cell r="W21057" t="str">
            <v>SP INT 6</v>
          </cell>
          <cell r="X21057" t="str">
            <v>SP INT 6</v>
          </cell>
        </row>
        <row r="21058">
          <cell r="B21058">
            <v>6</v>
          </cell>
          <cell r="K21058" t="str">
            <v>SALÁRIOS, ENCARGOS E BENEFÍCIOS</v>
          </cell>
          <cell r="O21058">
            <v>-3</v>
          </cell>
          <cell r="Q21058">
            <v>46174</v>
          </cell>
          <cell r="W21058" t="str">
            <v>SP INT 6</v>
          </cell>
          <cell r="X21058" t="str">
            <v>SP INT 6</v>
          </cell>
        </row>
        <row r="21059">
          <cell r="B21059">
            <v>6</v>
          </cell>
          <cell r="K21059" t="str">
            <v>SALÁRIOS, ENCARGOS E BENEFÍCIOS</v>
          </cell>
          <cell r="O21059">
            <v>-3</v>
          </cell>
          <cell r="Q21059">
            <v>46174</v>
          </cell>
          <cell r="W21059" t="str">
            <v>SP INT 6</v>
          </cell>
          <cell r="X21059" t="str">
            <v>SP INT 6</v>
          </cell>
        </row>
        <row r="21060">
          <cell r="B21060">
            <v>6</v>
          </cell>
          <cell r="K21060" t="str">
            <v>SERVIÇOS</v>
          </cell>
          <cell r="O21060">
            <v>-3</v>
          </cell>
          <cell r="Q21060">
            <v>46174</v>
          </cell>
          <cell r="W21060" t="str">
            <v>SENSIA CP</v>
          </cell>
          <cell r="X21060" t="str">
            <v>SENSIA</v>
          </cell>
        </row>
        <row r="21061">
          <cell r="B21061">
            <v>7</v>
          </cell>
          <cell r="K21061" t="str">
            <v>SALÁRIOS, ENCARGOS E BENEFÍCIOS</v>
          </cell>
          <cell r="O21061">
            <v>-3</v>
          </cell>
          <cell r="Q21061">
            <v>46204</v>
          </cell>
          <cell r="W21061" t="str">
            <v>SP INT 1</v>
          </cell>
          <cell r="X21061" t="str">
            <v>SP INT 1</v>
          </cell>
        </row>
        <row r="21062">
          <cell r="B21062">
            <v>7</v>
          </cell>
          <cell r="K21062" t="str">
            <v>SALÁRIOS, ENCARGOS E BENEFÍCIOS</v>
          </cell>
          <cell r="O21062">
            <v>-3</v>
          </cell>
          <cell r="Q21062">
            <v>46204</v>
          </cell>
          <cell r="W21062" t="str">
            <v>SP INT 1</v>
          </cell>
          <cell r="X21062" t="str">
            <v>SP INT 1</v>
          </cell>
        </row>
        <row r="21063">
          <cell r="B21063">
            <v>7</v>
          </cell>
          <cell r="K21063" t="str">
            <v>SALÁRIOS, ENCARGOS E BENEFÍCIOS</v>
          </cell>
          <cell r="O21063">
            <v>-3</v>
          </cell>
          <cell r="Q21063">
            <v>46204</v>
          </cell>
          <cell r="W21063" t="str">
            <v>SP INT 2</v>
          </cell>
          <cell r="X21063" t="str">
            <v>SP INT 2</v>
          </cell>
        </row>
        <row r="21064">
          <cell r="B21064">
            <v>7</v>
          </cell>
          <cell r="K21064" t="str">
            <v>SALÁRIOS, ENCARGOS E BENEFÍCIOS</v>
          </cell>
          <cell r="O21064">
            <v>-3</v>
          </cell>
          <cell r="Q21064">
            <v>46204</v>
          </cell>
          <cell r="W21064" t="str">
            <v>SP INT 2</v>
          </cell>
          <cell r="X21064" t="str">
            <v>SP INT 2</v>
          </cell>
        </row>
        <row r="21065">
          <cell r="B21065">
            <v>7</v>
          </cell>
          <cell r="K21065" t="str">
            <v>SALÁRIOS, ENCARGOS E BENEFÍCIOS</v>
          </cell>
          <cell r="O21065">
            <v>-3</v>
          </cell>
          <cell r="Q21065">
            <v>46204</v>
          </cell>
          <cell r="W21065" t="str">
            <v>SP INT 2</v>
          </cell>
          <cell r="X21065" t="str">
            <v>SP INT 2</v>
          </cell>
        </row>
        <row r="21066">
          <cell r="B21066">
            <v>7</v>
          </cell>
          <cell r="K21066" t="str">
            <v>SALÁRIOS, ENCARGOS E BENEFÍCIOS</v>
          </cell>
          <cell r="O21066">
            <v>-3</v>
          </cell>
          <cell r="Q21066">
            <v>46204</v>
          </cell>
          <cell r="W21066" t="str">
            <v>SP INT 2</v>
          </cell>
          <cell r="X21066" t="str">
            <v>SP INT 2</v>
          </cell>
        </row>
        <row r="21067">
          <cell r="B21067">
            <v>7</v>
          </cell>
          <cell r="K21067" t="str">
            <v>SALÁRIOS, ENCARGOS E BENEFÍCIOS</v>
          </cell>
          <cell r="O21067">
            <v>-3</v>
          </cell>
          <cell r="Q21067">
            <v>46204</v>
          </cell>
          <cell r="W21067" t="str">
            <v>SP INT 2</v>
          </cell>
          <cell r="X21067" t="str">
            <v>SP INT 2</v>
          </cell>
        </row>
        <row r="21068">
          <cell r="B21068">
            <v>7</v>
          </cell>
          <cell r="K21068" t="str">
            <v>SALÁRIOS, ENCARGOS E BENEFÍCIOS</v>
          </cell>
          <cell r="O21068">
            <v>-3</v>
          </cell>
          <cell r="Q21068">
            <v>46204</v>
          </cell>
          <cell r="W21068" t="str">
            <v>SP INT 2</v>
          </cell>
          <cell r="X21068" t="str">
            <v>SP INT 2</v>
          </cell>
        </row>
        <row r="21069">
          <cell r="B21069">
            <v>7</v>
          </cell>
          <cell r="K21069" t="str">
            <v>SALÁRIOS, ENCARGOS E BENEFÍCIOS</v>
          </cell>
          <cell r="O21069">
            <v>-3</v>
          </cell>
          <cell r="Q21069">
            <v>46204</v>
          </cell>
          <cell r="W21069" t="str">
            <v>SP INT 3</v>
          </cell>
          <cell r="X21069" t="str">
            <v>SP INT 3</v>
          </cell>
        </row>
        <row r="21070">
          <cell r="B21070">
            <v>7</v>
          </cell>
          <cell r="K21070" t="str">
            <v>SALÁRIOS, ENCARGOS E BENEFÍCIOS</v>
          </cell>
          <cell r="O21070">
            <v>-3</v>
          </cell>
          <cell r="Q21070">
            <v>46204</v>
          </cell>
          <cell r="W21070" t="str">
            <v>SP INT 3</v>
          </cell>
          <cell r="X21070" t="str">
            <v>SP INT 3</v>
          </cell>
        </row>
        <row r="21071">
          <cell r="B21071">
            <v>7</v>
          </cell>
          <cell r="K21071" t="str">
            <v>SALÁRIOS, ENCARGOS E BENEFÍCIOS</v>
          </cell>
          <cell r="O21071">
            <v>-3</v>
          </cell>
          <cell r="Q21071">
            <v>46204</v>
          </cell>
          <cell r="W21071" t="str">
            <v>SP INT 3</v>
          </cell>
          <cell r="X21071" t="str">
            <v>SP INT 3</v>
          </cell>
        </row>
        <row r="21072">
          <cell r="B21072">
            <v>7</v>
          </cell>
          <cell r="K21072" t="str">
            <v>SALÁRIOS, ENCARGOS E BENEFÍCIOS</v>
          </cell>
          <cell r="O21072">
            <v>-3</v>
          </cell>
          <cell r="Q21072">
            <v>46204</v>
          </cell>
          <cell r="W21072" t="str">
            <v>SP INT 3</v>
          </cell>
          <cell r="X21072" t="str">
            <v>SP INT 3</v>
          </cell>
        </row>
        <row r="21073">
          <cell r="B21073">
            <v>7</v>
          </cell>
          <cell r="K21073" t="str">
            <v>SALÁRIOS, ENCARGOS E BENEFÍCIOS</v>
          </cell>
          <cell r="O21073">
            <v>-3</v>
          </cell>
          <cell r="Q21073">
            <v>46204</v>
          </cell>
          <cell r="W21073" t="str">
            <v>SP INT 3</v>
          </cell>
          <cell r="X21073" t="str">
            <v>SP INT 3</v>
          </cell>
        </row>
        <row r="21074">
          <cell r="B21074">
            <v>7</v>
          </cell>
          <cell r="K21074" t="str">
            <v>SALÁRIOS, ENCARGOS E BENEFÍCIOS</v>
          </cell>
          <cell r="O21074">
            <v>-3</v>
          </cell>
          <cell r="Q21074">
            <v>46204</v>
          </cell>
          <cell r="W21074" t="str">
            <v>SP INT 3</v>
          </cell>
          <cell r="X21074" t="str">
            <v>SP INT 3</v>
          </cell>
        </row>
        <row r="21075">
          <cell r="B21075">
            <v>7</v>
          </cell>
          <cell r="K21075" t="str">
            <v>SALÁRIOS, ENCARGOS E BENEFÍCIOS</v>
          </cell>
          <cell r="O21075">
            <v>-3</v>
          </cell>
          <cell r="Q21075">
            <v>46204</v>
          </cell>
          <cell r="W21075" t="str">
            <v>SP INT 4</v>
          </cell>
          <cell r="X21075" t="str">
            <v>SP INT 4</v>
          </cell>
        </row>
        <row r="21076">
          <cell r="B21076">
            <v>7</v>
          </cell>
          <cell r="K21076" t="str">
            <v>SALÁRIOS, ENCARGOS E BENEFÍCIOS</v>
          </cell>
          <cell r="O21076">
            <v>-3</v>
          </cell>
          <cell r="Q21076">
            <v>46204</v>
          </cell>
          <cell r="W21076" t="str">
            <v>SP INT 4</v>
          </cell>
          <cell r="X21076" t="str">
            <v>SP INT 4</v>
          </cell>
        </row>
        <row r="21077">
          <cell r="B21077">
            <v>7</v>
          </cell>
          <cell r="K21077" t="str">
            <v>SALÁRIOS, ENCARGOS E BENEFÍCIOS</v>
          </cell>
          <cell r="O21077">
            <v>-3</v>
          </cell>
          <cell r="Q21077">
            <v>46204</v>
          </cell>
          <cell r="W21077" t="str">
            <v>SP INT 4</v>
          </cell>
          <cell r="X21077" t="str">
            <v>SP INT 4</v>
          </cell>
        </row>
        <row r="21078">
          <cell r="B21078">
            <v>7</v>
          </cell>
          <cell r="K21078" t="str">
            <v>SALÁRIOS, ENCARGOS E BENEFÍCIOS</v>
          </cell>
          <cell r="O21078">
            <v>-3</v>
          </cell>
          <cell r="Q21078">
            <v>46204</v>
          </cell>
          <cell r="W21078" t="str">
            <v>SP INT 5</v>
          </cell>
          <cell r="X21078" t="str">
            <v>SP INT 5</v>
          </cell>
        </row>
        <row r="21079">
          <cell r="B21079">
            <v>7</v>
          </cell>
          <cell r="K21079" t="str">
            <v>SALÁRIOS, ENCARGOS E BENEFÍCIOS</v>
          </cell>
          <cell r="O21079">
            <v>-3</v>
          </cell>
          <cell r="Q21079">
            <v>46204</v>
          </cell>
          <cell r="W21079" t="str">
            <v>SP INT 5</v>
          </cell>
          <cell r="X21079" t="str">
            <v>SP INT 5</v>
          </cell>
        </row>
        <row r="21080">
          <cell r="B21080">
            <v>7</v>
          </cell>
          <cell r="K21080" t="str">
            <v>SALÁRIOS, ENCARGOS E BENEFÍCIOS</v>
          </cell>
          <cell r="O21080">
            <v>-3</v>
          </cell>
          <cell r="Q21080">
            <v>46204</v>
          </cell>
          <cell r="W21080" t="str">
            <v>SP INT 5</v>
          </cell>
          <cell r="X21080" t="str">
            <v>SP INT 5</v>
          </cell>
        </row>
        <row r="21081">
          <cell r="B21081">
            <v>7</v>
          </cell>
          <cell r="K21081" t="str">
            <v>SALÁRIOS, ENCARGOS E BENEFÍCIOS</v>
          </cell>
          <cell r="O21081">
            <v>-3</v>
          </cell>
          <cell r="Q21081">
            <v>46204</v>
          </cell>
          <cell r="W21081" t="str">
            <v>SP INT 5</v>
          </cell>
          <cell r="X21081" t="str">
            <v>SP INT 5</v>
          </cell>
        </row>
        <row r="21082">
          <cell r="B21082">
            <v>7</v>
          </cell>
          <cell r="K21082" t="str">
            <v>SALÁRIOS, ENCARGOS E BENEFÍCIOS</v>
          </cell>
          <cell r="O21082">
            <v>-3</v>
          </cell>
          <cell r="Q21082">
            <v>46204</v>
          </cell>
          <cell r="W21082" t="str">
            <v>SP INT 6</v>
          </cell>
          <cell r="X21082" t="str">
            <v>SP INT 6</v>
          </cell>
        </row>
        <row r="21083">
          <cell r="B21083">
            <v>7</v>
          </cell>
          <cell r="K21083" t="str">
            <v>SALÁRIOS, ENCARGOS E BENEFÍCIOS</v>
          </cell>
          <cell r="O21083">
            <v>-3</v>
          </cell>
          <cell r="Q21083">
            <v>46204</v>
          </cell>
          <cell r="W21083" t="str">
            <v>SP INT 6</v>
          </cell>
          <cell r="X21083" t="str">
            <v>SP INT 6</v>
          </cell>
        </row>
        <row r="21084">
          <cell r="B21084">
            <v>7</v>
          </cell>
          <cell r="K21084" t="str">
            <v>SALÁRIOS, ENCARGOS E BENEFÍCIOS</v>
          </cell>
          <cell r="O21084">
            <v>-3</v>
          </cell>
          <cell r="Q21084">
            <v>46204</v>
          </cell>
          <cell r="W21084" t="str">
            <v>SP INT 6</v>
          </cell>
          <cell r="X21084" t="str">
            <v>SP INT 6</v>
          </cell>
        </row>
        <row r="21085">
          <cell r="B21085">
            <v>7</v>
          </cell>
          <cell r="K21085" t="str">
            <v>SALÁRIOS, ENCARGOS E BENEFÍCIOS</v>
          </cell>
          <cell r="O21085">
            <v>-3</v>
          </cell>
          <cell r="Q21085">
            <v>46204</v>
          </cell>
          <cell r="W21085" t="str">
            <v>SP INT 6</v>
          </cell>
          <cell r="X21085" t="str">
            <v>SP INT 6</v>
          </cell>
        </row>
        <row r="21086">
          <cell r="B21086">
            <v>7</v>
          </cell>
          <cell r="K21086" t="str">
            <v>SALÁRIOS, ENCARGOS E BENEFÍCIOS</v>
          </cell>
          <cell r="O21086">
            <v>-3</v>
          </cell>
          <cell r="Q21086">
            <v>46204</v>
          </cell>
          <cell r="W21086" t="str">
            <v>SP INT 6</v>
          </cell>
          <cell r="X21086" t="str">
            <v>SP INT 6</v>
          </cell>
        </row>
        <row r="21087">
          <cell r="B21087">
            <v>7</v>
          </cell>
          <cell r="K21087" t="str">
            <v>SALÁRIOS, ENCARGOS E BENEFÍCIOS</v>
          </cell>
          <cell r="O21087">
            <v>-3</v>
          </cell>
          <cell r="Q21087">
            <v>46204</v>
          </cell>
          <cell r="W21087" t="str">
            <v>SP INT 6</v>
          </cell>
          <cell r="X21087" t="str">
            <v>SP INT 6</v>
          </cell>
        </row>
        <row r="21088">
          <cell r="B21088">
            <v>8</v>
          </cell>
          <cell r="K21088" t="str">
            <v>SALÁRIOS, ENCARGOS E BENEFÍCIOS</v>
          </cell>
          <cell r="O21088">
            <v>-3</v>
          </cell>
          <cell r="Q21088">
            <v>46235</v>
          </cell>
          <cell r="W21088" t="str">
            <v>SP INT 1</v>
          </cell>
          <cell r="X21088" t="str">
            <v>SP INT 1</v>
          </cell>
        </row>
        <row r="21089">
          <cell r="B21089">
            <v>8</v>
          </cell>
          <cell r="K21089" t="str">
            <v>SALÁRIOS, ENCARGOS E BENEFÍCIOS</v>
          </cell>
          <cell r="O21089">
            <v>-3</v>
          </cell>
          <cell r="Q21089">
            <v>46235</v>
          </cell>
          <cell r="W21089" t="str">
            <v>SP INT 1</v>
          </cell>
          <cell r="X21089" t="str">
            <v>SP INT 1</v>
          </cell>
        </row>
        <row r="21090">
          <cell r="B21090">
            <v>8</v>
          </cell>
          <cell r="K21090" t="str">
            <v>SALÁRIOS, ENCARGOS E BENEFÍCIOS</v>
          </cell>
          <cell r="O21090">
            <v>-3</v>
          </cell>
          <cell r="Q21090">
            <v>46235</v>
          </cell>
          <cell r="W21090" t="str">
            <v>SP INT 2</v>
          </cell>
          <cell r="X21090" t="str">
            <v>SP INT 2</v>
          </cell>
        </row>
        <row r="21091">
          <cell r="B21091">
            <v>8</v>
          </cell>
          <cell r="K21091" t="str">
            <v>SALÁRIOS, ENCARGOS E BENEFÍCIOS</v>
          </cell>
          <cell r="O21091">
            <v>-3</v>
          </cell>
          <cell r="Q21091">
            <v>46235</v>
          </cell>
          <cell r="W21091" t="str">
            <v>SP INT 2</v>
          </cell>
          <cell r="X21091" t="str">
            <v>SP INT 2</v>
          </cell>
        </row>
        <row r="21092">
          <cell r="B21092">
            <v>8</v>
          </cell>
          <cell r="K21092" t="str">
            <v>SALÁRIOS, ENCARGOS E BENEFÍCIOS</v>
          </cell>
          <cell r="O21092">
            <v>-3</v>
          </cell>
          <cell r="Q21092">
            <v>46235</v>
          </cell>
          <cell r="W21092" t="str">
            <v>SP INT 2</v>
          </cell>
          <cell r="X21092" t="str">
            <v>SP INT 2</v>
          </cell>
        </row>
        <row r="21093">
          <cell r="B21093">
            <v>8</v>
          </cell>
          <cell r="K21093" t="str">
            <v>SALÁRIOS, ENCARGOS E BENEFÍCIOS</v>
          </cell>
          <cell r="O21093">
            <v>-3</v>
          </cell>
          <cell r="Q21093">
            <v>46235</v>
          </cell>
          <cell r="W21093" t="str">
            <v>SP INT 3</v>
          </cell>
          <cell r="X21093" t="str">
            <v>SP INT 3</v>
          </cell>
        </row>
        <row r="21094">
          <cell r="B21094">
            <v>8</v>
          </cell>
          <cell r="K21094" t="str">
            <v>SALÁRIOS, ENCARGOS E BENEFÍCIOS</v>
          </cell>
          <cell r="O21094">
            <v>-3</v>
          </cell>
          <cell r="Q21094">
            <v>46235</v>
          </cell>
          <cell r="W21094" t="str">
            <v>SP INT 3</v>
          </cell>
          <cell r="X21094" t="str">
            <v>SP INT 3</v>
          </cell>
        </row>
        <row r="21095">
          <cell r="B21095">
            <v>8</v>
          </cell>
          <cell r="K21095" t="str">
            <v>SALÁRIOS, ENCARGOS E BENEFÍCIOS</v>
          </cell>
          <cell r="O21095">
            <v>-3</v>
          </cell>
          <cell r="Q21095">
            <v>46235</v>
          </cell>
          <cell r="W21095" t="str">
            <v>SP INT 3</v>
          </cell>
          <cell r="X21095" t="str">
            <v>SP INT 3</v>
          </cell>
        </row>
        <row r="21096">
          <cell r="B21096">
            <v>8</v>
          </cell>
          <cell r="K21096" t="str">
            <v>SALÁRIOS, ENCARGOS E BENEFÍCIOS</v>
          </cell>
          <cell r="O21096">
            <v>-3</v>
          </cell>
          <cell r="Q21096">
            <v>46235</v>
          </cell>
          <cell r="W21096" t="str">
            <v>SP INT 3</v>
          </cell>
          <cell r="X21096" t="str">
            <v>SP INT 3</v>
          </cell>
        </row>
        <row r="21097">
          <cell r="B21097">
            <v>8</v>
          </cell>
          <cell r="K21097" t="str">
            <v>SALÁRIOS, ENCARGOS E BENEFÍCIOS</v>
          </cell>
          <cell r="O21097">
            <v>-3</v>
          </cell>
          <cell r="Q21097">
            <v>46235</v>
          </cell>
          <cell r="W21097" t="str">
            <v>SP INT 3</v>
          </cell>
          <cell r="X21097" t="str">
            <v>SP INT 3</v>
          </cell>
        </row>
        <row r="21098">
          <cell r="B21098">
            <v>8</v>
          </cell>
          <cell r="K21098" t="str">
            <v>SALÁRIOS, ENCARGOS E BENEFÍCIOS</v>
          </cell>
          <cell r="O21098">
            <v>-3</v>
          </cell>
          <cell r="Q21098">
            <v>46235</v>
          </cell>
          <cell r="W21098" t="str">
            <v>SP INT 3</v>
          </cell>
          <cell r="X21098" t="str">
            <v>SP INT 3</v>
          </cell>
        </row>
        <row r="21099">
          <cell r="B21099">
            <v>8</v>
          </cell>
          <cell r="K21099" t="str">
            <v>SALÁRIOS, ENCARGOS E BENEFÍCIOS</v>
          </cell>
          <cell r="O21099">
            <v>-3</v>
          </cell>
          <cell r="Q21099">
            <v>46235</v>
          </cell>
          <cell r="W21099" t="str">
            <v>SP INT 3</v>
          </cell>
          <cell r="X21099" t="str">
            <v>SP INT 3</v>
          </cell>
        </row>
        <row r="21100">
          <cell r="B21100">
            <v>8</v>
          </cell>
          <cell r="K21100" t="str">
            <v>SALÁRIOS, ENCARGOS E BENEFÍCIOS</v>
          </cell>
          <cell r="O21100">
            <v>-3</v>
          </cell>
          <cell r="Q21100">
            <v>46235</v>
          </cell>
          <cell r="W21100" t="str">
            <v>SP INT 4</v>
          </cell>
          <cell r="X21100" t="str">
            <v>SP INT 4</v>
          </cell>
        </row>
        <row r="21101">
          <cell r="B21101">
            <v>8</v>
          </cell>
          <cell r="K21101" t="str">
            <v>SALÁRIOS, ENCARGOS E BENEFÍCIOS</v>
          </cell>
          <cell r="O21101">
            <v>-3</v>
          </cell>
          <cell r="Q21101">
            <v>46235</v>
          </cell>
          <cell r="W21101" t="str">
            <v>SP INT 4</v>
          </cell>
          <cell r="X21101" t="str">
            <v>SP INT 4</v>
          </cell>
        </row>
        <row r="21102">
          <cell r="B21102">
            <v>8</v>
          </cell>
          <cell r="K21102" t="str">
            <v>SALÁRIOS, ENCARGOS E BENEFÍCIOS</v>
          </cell>
          <cell r="O21102">
            <v>-3</v>
          </cell>
          <cell r="Q21102">
            <v>46235</v>
          </cell>
          <cell r="W21102" t="str">
            <v>SP INT 4</v>
          </cell>
          <cell r="X21102" t="str">
            <v>SP INT 4</v>
          </cell>
        </row>
        <row r="21103">
          <cell r="B21103">
            <v>8</v>
          </cell>
          <cell r="K21103" t="str">
            <v>SALÁRIOS, ENCARGOS E BENEFÍCIOS</v>
          </cell>
          <cell r="O21103">
            <v>-3</v>
          </cell>
          <cell r="Q21103">
            <v>46235</v>
          </cell>
          <cell r="W21103" t="str">
            <v>SP INT 4</v>
          </cell>
          <cell r="X21103" t="str">
            <v>SP INT 4</v>
          </cell>
        </row>
        <row r="21104">
          <cell r="B21104">
            <v>8</v>
          </cell>
          <cell r="K21104" t="str">
            <v>SALÁRIOS, ENCARGOS E BENEFÍCIOS</v>
          </cell>
          <cell r="O21104">
            <v>-3</v>
          </cell>
          <cell r="Q21104">
            <v>46235</v>
          </cell>
          <cell r="W21104" t="str">
            <v>SP INT 5</v>
          </cell>
          <cell r="X21104" t="str">
            <v>SP INT 5</v>
          </cell>
        </row>
        <row r="21105">
          <cell r="B21105">
            <v>8</v>
          </cell>
          <cell r="K21105" t="str">
            <v>SALÁRIOS, ENCARGOS E BENEFÍCIOS</v>
          </cell>
          <cell r="O21105">
            <v>-3</v>
          </cell>
          <cell r="Q21105">
            <v>46235</v>
          </cell>
          <cell r="W21105" t="str">
            <v>SP INT 5</v>
          </cell>
          <cell r="X21105" t="str">
            <v>SP INT 5</v>
          </cell>
        </row>
        <row r="21106">
          <cell r="B21106">
            <v>8</v>
          </cell>
          <cell r="K21106" t="str">
            <v>SALÁRIOS, ENCARGOS E BENEFÍCIOS</v>
          </cell>
          <cell r="O21106">
            <v>-3</v>
          </cell>
          <cell r="Q21106">
            <v>46235</v>
          </cell>
          <cell r="W21106" t="str">
            <v>SP INT 5</v>
          </cell>
          <cell r="X21106" t="str">
            <v>SP INT 5</v>
          </cell>
        </row>
        <row r="21107">
          <cell r="B21107">
            <v>8</v>
          </cell>
          <cell r="K21107" t="str">
            <v>SALÁRIOS, ENCARGOS E BENEFÍCIOS</v>
          </cell>
          <cell r="O21107">
            <v>-3</v>
          </cell>
          <cell r="Q21107">
            <v>46235</v>
          </cell>
          <cell r="W21107" t="str">
            <v>SP INT 5</v>
          </cell>
          <cell r="X21107" t="str">
            <v>SP INT 5</v>
          </cell>
        </row>
        <row r="21108">
          <cell r="B21108">
            <v>8</v>
          </cell>
          <cell r="K21108" t="str">
            <v>SALÁRIOS, ENCARGOS E BENEFÍCIOS</v>
          </cell>
          <cell r="O21108">
            <v>-3</v>
          </cell>
          <cell r="Q21108">
            <v>46235</v>
          </cell>
          <cell r="W21108" t="str">
            <v>SP INT 6</v>
          </cell>
          <cell r="X21108" t="str">
            <v>SP INT 6</v>
          </cell>
        </row>
        <row r="21109">
          <cell r="B21109">
            <v>8</v>
          </cell>
          <cell r="K21109" t="str">
            <v>SALÁRIOS, ENCARGOS E BENEFÍCIOS</v>
          </cell>
          <cell r="O21109">
            <v>-3</v>
          </cell>
          <cell r="Q21109">
            <v>46235</v>
          </cell>
          <cell r="W21109" t="str">
            <v>SP INT 6</v>
          </cell>
          <cell r="X21109" t="str">
            <v>SP INT 6</v>
          </cell>
        </row>
        <row r="21110">
          <cell r="B21110">
            <v>8</v>
          </cell>
          <cell r="K21110" t="str">
            <v>SALÁRIOS, ENCARGOS E BENEFÍCIOS</v>
          </cell>
          <cell r="O21110">
            <v>-3</v>
          </cell>
          <cell r="Q21110">
            <v>46235</v>
          </cell>
          <cell r="W21110" t="str">
            <v>SP INT 6</v>
          </cell>
          <cell r="X21110" t="str">
            <v>SP INT 6</v>
          </cell>
        </row>
        <row r="21111">
          <cell r="B21111">
            <v>8</v>
          </cell>
          <cell r="K21111" t="str">
            <v>SALÁRIOS, ENCARGOS E BENEFÍCIOS</v>
          </cell>
          <cell r="O21111">
            <v>-3</v>
          </cell>
          <cell r="Q21111">
            <v>46235</v>
          </cell>
          <cell r="W21111" t="str">
            <v>SP INT 6</v>
          </cell>
          <cell r="X21111" t="str">
            <v>SP INT 6</v>
          </cell>
        </row>
        <row r="21112">
          <cell r="B21112">
            <v>8</v>
          </cell>
          <cell r="K21112" t="str">
            <v>SALÁRIOS, ENCARGOS E BENEFÍCIOS</v>
          </cell>
          <cell r="O21112">
            <v>-3</v>
          </cell>
          <cell r="Q21112">
            <v>46235</v>
          </cell>
          <cell r="W21112" t="str">
            <v>SP INT 6</v>
          </cell>
          <cell r="X21112" t="str">
            <v>SP INT 6</v>
          </cell>
        </row>
        <row r="21113">
          <cell r="B21113">
            <v>8</v>
          </cell>
          <cell r="K21113" t="str">
            <v>SALÁRIOS, ENCARGOS E BENEFÍCIOS</v>
          </cell>
          <cell r="O21113">
            <v>-3</v>
          </cell>
          <cell r="Q21113">
            <v>46235</v>
          </cell>
          <cell r="W21113" t="str">
            <v>SP INT 6</v>
          </cell>
          <cell r="X21113" t="str">
            <v>SP INT 6</v>
          </cell>
        </row>
        <row r="21114">
          <cell r="B21114">
            <v>8</v>
          </cell>
          <cell r="K21114" t="str">
            <v>SALÁRIOS, ENCARGOS E BENEFÍCIOS</v>
          </cell>
          <cell r="O21114">
            <v>-3</v>
          </cell>
          <cell r="Q21114">
            <v>46235</v>
          </cell>
          <cell r="W21114" t="str">
            <v>SP INT 6</v>
          </cell>
          <cell r="X21114" t="str">
            <v>SP INT 6</v>
          </cell>
        </row>
        <row r="21115">
          <cell r="B21115">
            <v>8</v>
          </cell>
          <cell r="K21115" t="str">
            <v>SALÁRIOS, ENCARGOS E BENEFÍCIOS</v>
          </cell>
          <cell r="O21115">
            <v>-3</v>
          </cell>
          <cell r="Q21115">
            <v>46235</v>
          </cell>
          <cell r="W21115" t="str">
            <v>SENSIA CP</v>
          </cell>
          <cell r="X21115" t="str">
            <v>SENSIA</v>
          </cell>
        </row>
        <row r="21116">
          <cell r="B21116">
            <v>1</v>
          </cell>
          <cell r="K21116" t="str">
            <v>SALÁRIOS, ENCARGOS E BENEFÍCIOS</v>
          </cell>
          <cell r="O21116">
            <v>-4</v>
          </cell>
          <cell r="Q21116">
            <v>46023</v>
          </cell>
          <cell r="W21116" t="str">
            <v>SP INT 3</v>
          </cell>
          <cell r="X21116" t="str">
            <v>SP INT 3</v>
          </cell>
        </row>
        <row r="21117">
          <cell r="B21117">
            <v>1</v>
          </cell>
          <cell r="K21117" t="str">
            <v>SALÁRIOS, ENCARGOS E BENEFÍCIOS</v>
          </cell>
          <cell r="O21117">
            <v>-4</v>
          </cell>
          <cell r="Q21117">
            <v>46023</v>
          </cell>
          <cell r="W21117" t="str">
            <v>SP INT 3</v>
          </cell>
          <cell r="X21117" t="str">
            <v>SP INT 3</v>
          </cell>
        </row>
        <row r="21118">
          <cell r="B21118">
            <v>1</v>
          </cell>
          <cell r="K21118" t="str">
            <v>SALÁRIOS, ENCARGOS E BENEFÍCIOS</v>
          </cell>
          <cell r="O21118">
            <v>-4</v>
          </cell>
          <cell r="Q21118">
            <v>46023</v>
          </cell>
          <cell r="W21118" t="str">
            <v>SP INT 4</v>
          </cell>
          <cell r="X21118" t="str">
            <v>SP INT 4</v>
          </cell>
        </row>
        <row r="21119">
          <cell r="B21119">
            <v>1</v>
          </cell>
          <cell r="K21119" t="str">
            <v>SALÁRIOS, ENCARGOS E BENEFÍCIOS</v>
          </cell>
          <cell r="O21119">
            <v>-4</v>
          </cell>
          <cell r="Q21119">
            <v>46023</v>
          </cell>
          <cell r="W21119" t="str">
            <v>SP INT 4</v>
          </cell>
          <cell r="X21119" t="str">
            <v>SP INT 4</v>
          </cell>
        </row>
        <row r="21120">
          <cell r="B21120">
            <v>1</v>
          </cell>
          <cell r="K21120" t="str">
            <v>SALÁRIOS, ENCARGOS E BENEFÍCIOS</v>
          </cell>
          <cell r="O21120">
            <v>-4</v>
          </cell>
          <cell r="Q21120">
            <v>46023</v>
          </cell>
          <cell r="W21120" t="str">
            <v>SP INT 5</v>
          </cell>
          <cell r="X21120" t="str">
            <v>SP INT 5</v>
          </cell>
        </row>
        <row r="21121">
          <cell r="B21121">
            <v>1</v>
          </cell>
          <cell r="K21121" t="str">
            <v>SALÁRIOS, ENCARGOS E BENEFÍCIOS</v>
          </cell>
          <cell r="O21121">
            <v>-4</v>
          </cell>
          <cell r="Q21121">
            <v>46023</v>
          </cell>
          <cell r="W21121" t="str">
            <v>SP INT 6</v>
          </cell>
          <cell r="X21121" t="str">
            <v>SP INT 6</v>
          </cell>
        </row>
        <row r="21122">
          <cell r="B21122">
            <v>1</v>
          </cell>
          <cell r="K21122" t="str">
            <v>SALÁRIOS, ENCARGOS E BENEFÍCIOS</v>
          </cell>
          <cell r="O21122">
            <v>-4</v>
          </cell>
          <cell r="Q21122">
            <v>46023</v>
          </cell>
          <cell r="W21122" t="str">
            <v>SP INT 6</v>
          </cell>
          <cell r="X21122" t="str">
            <v>SP INT 6</v>
          </cell>
        </row>
        <row r="21123">
          <cell r="B21123">
            <v>1</v>
          </cell>
          <cell r="K21123" t="str">
            <v>SALÁRIOS, ENCARGOS E BENEFÍCIOS</v>
          </cell>
          <cell r="O21123">
            <v>-4</v>
          </cell>
          <cell r="Q21123">
            <v>46023</v>
          </cell>
          <cell r="W21123" t="str">
            <v>SP INT 6</v>
          </cell>
          <cell r="X21123" t="str">
            <v>SP INT 6</v>
          </cell>
        </row>
        <row r="21124">
          <cell r="B21124">
            <v>1</v>
          </cell>
          <cell r="K21124" t="str">
            <v>SALÁRIOS, ENCARGOS E BENEFÍCIOS</v>
          </cell>
          <cell r="O21124">
            <v>-4</v>
          </cell>
          <cell r="Q21124">
            <v>46023</v>
          </cell>
          <cell r="W21124" t="str">
            <v>SP INT 6</v>
          </cell>
          <cell r="X21124" t="str">
            <v>SP INT 6</v>
          </cell>
        </row>
        <row r="21125">
          <cell r="B21125">
            <v>2</v>
          </cell>
          <cell r="K21125" t="str">
            <v>SALÁRIOS, ENCARGOS E BENEFÍCIOS</v>
          </cell>
          <cell r="O21125">
            <v>-4</v>
          </cell>
          <cell r="Q21125">
            <v>46054</v>
          </cell>
          <cell r="W21125" t="str">
            <v>SP INT 1</v>
          </cell>
          <cell r="X21125" t="str">
            <v>SP INT 1</v>
          </cell>
        </row>
        <row r="21126">
          <cell r="B21126">
            <v>2</v>
          </cell>
          <cell r="K21126" t="str">
            <v>SALÁRIOS, ENCARGOS E BENEFÍCIOS</v>
          </cell>
          <cell r="O21126">
            <v>-4</v>
          </cell>
          <cell r="Q21126">
            <v>46054</v>
          </cell>
          <cell r="W21126" t="str">
            <v>SP INT 3</v>
          </cell>
          <cell r="X21126" t="str">
            <v>SP INT 3</v>
          </cell>
        </row>
        <row r="21127">
          <cell r="B21127">
            <v>2</v>
          </cell>
          <cell r="K21127" t="str">
            <v>SALÁRIOS, ENCARGOS E BENEFÍCIOS</v>
          </cell>
          <cell r="O21127">
            <v>-4</v>
          </cell>
          <cell r="Q21127">
            <v>46054</v>
          </cell>
          <cell r="W21127" t="str">
            <v>SP INT 4</v>
          </cell>
          <cell r="X21127" t="str">
            <v>SP INT 4</v>
          </cell>
        </row>
        <row r="21128">
          <cell r="B21128">
            <v>2</v>
          </cell>
          <cell r="K21128" t="str">
            <v>SALÁRIOS, ENCARGOS E BENEFÍCIOS</v>
          </cell>
          <cell r="O21128">
            <v>-4</v>
          </cell>
          <cell r="Q21128">
            <v>46054</v>
          </cell>
          <cell r="W21128" t="str">
            <v>SP INT 4</v>
          </cell>
          <cell r="X21128" t="str">
            <v>SP INT 4</v>
          </cell>
        </row>
        <row r="21129">
          <cell r="B21129">
            <v>2</v>
          </cell>
          <cell r="K21129" t="str">
            <v>SALÁRIOS, ENCARGOS E BENEFÍCIOS</v>
          </cell>
          <cell r="O21129">
            <v>-4</v>
          </cell>
          <cell r="Q21129">
            <v>46054</v>
          </cell>
          <cell r="W21129" t="str">
            <v>SP INT 5</v>
          </cell>
          <cell r="X21129" t="str">
            <v>SP INT 5</v>
          </cell>
        </row>
        <row r="21130">
          <cell r="B21130">
            <v>2</v>
          </cell>
          <cell r="K21130" t="str">
            <v>SALÁRIOS, ENCARGOS E BENEFÍCIOS</v>
          </cell>
          <cell r="O21130">
            <v>-4</v>
          </cell>
          <cell r="Q21130">
            <v>46054</v>
          </cell>
          <cell r="W21130" t="str">
            <v>SP INT 5</v>
          </cell>
          <cell r="X21130" t="str">
            <v>SP INT 5</v>
          </cell>
        </row>
        <row r="21131">
          <cell r="B21131">
            <v>3</v>
          </cell>
          <cell r="K21131" t="str">
            <v>SALÁRIOS, ENCARGOS E BENEFÍCIOS</v>
          </cell>
          <cell r="O21131">
            <v>-4</v>
          </cell>
          <cell r="Q21131">
            <v>46082</v>
          </cell>
          <cell r="W21131" t="str">
            <v>SP INT 2</v>
          </cell>
          <cell r="X21131" t="str">
            <v>SP INT 2</v>
          </cell>
        </row>
        <row r="21132">
          <cell r="B21132">
            <v>3</v>
          </cell>
          <cell r="K21132" t="str">
            <v>SALÁRIOS, ENCARGOS E BENEFÍCIOS</v>
          </cell>
          <cell r="O21132">
            <v>-4</v>
          </cell>
          <cell r="Q21132">
            <v>46082</v>
          </cell>
          <cell r="W21132" t="str">
            <v>SP INT 2</v>
          </cell>
          <cell r="X21132" t="str">
            <v>SP INT 2</v>
          </cell>
        </row>
        <row r="21133">
          <cell r="B21133">
            <v>3</v>
          </cell>
          <cell r="K21133" t="str">
            <v>SALÁRIOS, ENCARGOS E BENEFÍCIOS</v>
          </cell>
          <cell r="O21133">
            <v>-4</v>
          </cell>
          <cell r="Q21133">
            <v>46082</v>
          </cell>
          <cell r="W21133" t="str">
            <v>SP INT 3</v>
          </cell>
          <cell r="X21133" t="str">
            <v>SP INT 3</v>
          </cell>
        </row>
        <row r="21134">
          <cell r="B21134">
            <v>3</v>
          </cell>
          <cell r="K21134" t="str">
            <v>SALÁRIOS, ENCARGOS E BENEFÍCIOS</v>
          </cell>
          <cell r="O21134">
            <v>-4</v>
          </cell>
          <cell r="Q21134">
            <v>46082</v>
          </cell>
          <cell r="W21134" t="str">
            <v>SP INT 3</v>
          </cell>
          <cell r="X21134" t="str">
            <v>SP INT 3</v>
          </cell>
        </row>
        <row r="21135">
          <cell r="B21135">
            <v>3</v>
          </cell>
          <cell r="K21135" t="str">
            <v>SALÁRIOS, ENCARGOS E BENEFÍCIOS</v>
          </cell>
          <cell r="O21135">
            <v>-4</v>
          </cell>
          <cell r="Q21135">
            <v>46082</v>
          </cell>
          <cell r="W21135" t="str">
            <v>SP INT 3</v>
          </cell>
          <cell r="X21135" t="str">
            <v>SP INT 3</v>
          </cell>
        </row>
        <row r="21136">
          <cell r="B21136">
            <v>3</v>
          </cell>
          <cell r="K21136" t="str">
            <v>VIAGEM E LOGÍSTICA</v>
          </cell>
          <cell r="O21136">
            <v>-4</v>
          </cell>
          <cell r="Q21136">
            <v>46082</v>
          </cell>
          <cell r="W21136" t="str">
            <v>SP INT 3</v>
          </cell>
          <cell r="X21136" t="str">
            <v>SP INT 3</v>
          </cell>
        </row>
        <row r="21137">
          <cell r="B21137">
            <v>3</v>
          </cell>
          <cell r="K21137" t="str">
            <v>SALÁRIOS, ENCARGOS E BENEFÍCIOS</v>
          </cell>
          <cell r="O21137">
            <v>-4</v>
          </cell>
          <cell r="Q21137">
            <v>46082</v>
          </cell>
          <cell r="W21137" t="str">
            <v>SP INT 3</v>
          </cell>
          <cell r="X21137" t="str">
            <v>SP INT 3</v>
          </cell>
        </row>
        <row r="21138">
          <cell r="B21138">
            <v>3</v>
          </cell>
          <cell r="K21138" t="str">
            <v>SALÁRIOS, ENCARGOS E BENEFÍCIOS</v>
          </cell>
          <cell r="O21138">
            <v>-4</v>
          </cell>
          <cell r="Q21138">
            <v>46082</v>
          </cell>
          <cell r="W21138" t="str">
            <v>SP INT 3</v>
          </cell>
          <cell r="X21138" t="str">
            <v>SP INT 3</v>
          </cell>
        </row>
        <row r="21139">
          <cell r="B21139">
            <v>3</v>
          </cell>
          <cell r="K21139" t="str">
            <v>SALÁRIOS, ENCARGOS E BENEFÍCIOS</v>
          </cell>
          <cell r="O21139">
            <v>-4</v>
          </cell>
          <cell r="Q21139">
            <v>46082</v>
          </cell>
          <cell r="W21139" t="str">
            <v>SP INT 4</v>
          </cell>
          <cell r="X21139" t="str">
            <v>SP INT 4</v>
          </cell>
        </row>
        <row r="21140">
          <cell r="B21140">
            <v>3</v>
          </cell>
          <cell r="K21140" t="str">
            <v>SALÁRIOS, ENCARGOS E BENEFÍCIOS</v>
          </cell>
          <cell r="O21140">
            <v>-4</v>
          </cell>
          <cell r="Q21140">
            <v>46082</v>
          </cell>
          <cell r="W21140" t="str">
            <v>SP INT 4</v>
          </cell>
          <cell r="X21140" t="str">
            <v>SP INT 4</v>
          </cell>
        </row>
        <row r="21141">
          <cell r="B21141">
            <v>3</v>
          </cell>
          <cell r="K21141" t="str">
            <v>SALÁRIOS, ENCARGOS E BENEFÍCIOS</v>
          </cell>
          <cell r="O21141">
            <v>-4</v>
          </cell>
          <cell r="Q21141">
            <v>46082</v>
          </cell>
          <cell r="W21141" t="str">
            <v>SP INT 4</v>
          </cell>
          <cell r="X21141" t="str">
            <v>SP INT 4</v>
          </cell>
        </row>
        <row r="21142">
          <cell r="B21142">
            <v>3</v>
          </cell>
          <cell r="K21142" t="str">
            <v>SALÁRIOS, ENCARGOS E BENEFÍCIOS</v>
          </cell>
          <cell r="O21142">
            <v>-4</v>
          </cell>
          <cell r="Q21142">
            <v>46082</v>
          </cell>
          <cell r="W21142" t="str">
            <v>SP INT 4</v>
          </cell>
          <cell r="X21142" t="str">
            <v>SP INT 4</v>
          </cell>
        </row>
        <row r="21143">
          <cell r="B21143">
            <v>3</v>
          </cell>
          <cell r="K21143" t="str">
            <v>SALÁRIOS, ENCARGOS E BENEFÍCIOS</v>
          </cell>
          <cell r="O21143">
            <v>-4</v>
          </cell>
          <cell r="Q21143">
            <v>46082</v>
          </cell>
          <cell r="W21143" t="str">
            <v>SP INT 5</v>
          </cell>
          <cell r="X21143" t="str">
            <v>SP INT 5</v>
          </cell>
        </row>
        <row r="21144">
          <cell r="B21144">
            <v>3</v>
          </cell>
          <cell r="K21144" t="str">
            <v>SALÁRIOS, ENCARGOS E BENEFÍCIOS</v>
          </cell>
          <cell r="O21144">
            <v>-4</v>
          </cell>
          <cell r="Q21144">
            <v>46082</v>
          </cell>
          <cell r="W21144" t="str">
            <v>SP INT 5</v>
          </cell>
          <cell r="X21144" t="str">
            <v>SP INT 5</v>
          </cell>
        </row>
        <row r="21145">
          <cell r="B21145">
            <v>3</v>
          </cell>
          <cell r="K21145" t="str">
            <v>SALÁRIOS, ENCARGOS E BENEFÍCIOS</v>
          </cell>
          <cell r="O21145">
            <v>-4</v>
          </cell>
          <cell r="Q21145">
            <v>46082</v>
          </cell>
          <cell r="W21145" t="str">
            <v>SP INT 5</v>
          </cell>
          <cell r="X21145" t="str">
            <v>SP INT 5</v>
          </cell>
        </row>
        <row r="21146">
          <cell r="B21146">
            <v>3</v>
          </cell>
          <cell r="K21146" t="str">
            <v>SALÁRIOS, ENCARGOS E BENEFÍCIOS</v>
          </cell>
          <cell r="O21146">
            <v>-4</v>
          </cell>
          <cell r="Q21146">
            <v>46082</v>
          </cell>
          <cell r="W21146" t="str">
            <v>SP INT 5</v>
          </cell>
          <cell r="X21146" t="str">
            <v>SP INT 5</v>
          </cell>
        </row>
        <row r="21147">
          <cell r="B21147">
            <v>3</v>
          </cell>
          <cell r="K21147" t="str">
            <v>SALÁRIOS, ENCARGOS E BENEFÍCIOS</v>
          </cell>
          <cell r="O21147">
            <v>-4</v>
          </cell>
          <cell r="Q21147">
            <v>46082</v>
          </cell>
          <cell r="W21147" t="str">
            <v>SP INT 5</v>
          </cell>
          <cell r="X21147" t="str">
            <v>SP INT 5</v>
          </cell>
        </row>
        <row r="21148">
          <cell r="B21148">
            <v>3</v>
          </cell>
          <cell r="K21148" t="str">
            <v>SALÁRIOS, ENCARGOS E BENEFÍCIOS</v>
          </cell>
          <cell r="O21148">
            <v>-4</v>
          </cell>
          <cell r="Q21148">
            <v>46082</v>
          </cell>
          <cell r="W21148" t="str">
            <v>SP INT 6</v>
          </cell>
          <cell r="X21148" t="str">
            <v>SP INT 6</v>
          </cell>
        </row>
        <row r="21149">
          <cell r="B21149">
            <v>4</v>
          </cell>
          <cell r="K21149" t="str">
            <v>SALÁRIOS, ENCARGOS E BENEFÍCIOS</v>
          </cell>
          <cell r="O21149">
            <v>-4</v>
          </cell>
          <cell r="Q21149">
            <v>46113</v>
          </cell>
          <cell r="W21149" t="str">
            <v>SP INT 1</v>
          </cell>
          <cell r="X21149" t="str">
            <v>SP INT 1</v>
          </cell>
        </row>
        <row r="21150">
          <cell r="B21150">
            <v>4</v>
          </cell>
          <cell r="K21150" t="str">
            <v>SALÁRIOS, ENCARGOS E BENEFÍCIOS</v>
          </cell>
          <cell r="O21150">
            <v>-4</v>
          </cell>
          <cell r="Q21150">
            <v>46113</v>
          </cell>
          <cell r="W21150" t="str">
            <v>SP INT 1</v>
          </cell>
          <cell r="X21150" t="str">
            <v>SP INT 1</v>
          </cell>
        </row>
        <row r="21151">
          <cell r="B21151">
            <v>4</v>
          </cell>
          <cell r="K21151" t="str">
            <v>SALÁRIOS, ENCARGOS E BENEFÍCIOS</v>
          </cell>
          <cell r="O21151">
            <v>-4</v>
          </cell>
          <cell r="Q21151">
            <v>46113</v>
          </cell>
          <cell r="W21151" t="str">
            <v>SP INT 2</v>
          </cell>
          <cell r="X21151" t="str">
            <v>SP INT 2</v>
          </cell>
        </row>
        <row r="21152">
          <cell r="B21152">
            <v>4</v>
          </cell>
          <cell r="K21152" t="str">
            <v>SALÁRIOS, ENCARGOS E BENEFÍCIOS</v>
          </cell>
          <cell r="O21152">
            <v>-4</v>
          </cell>
          <cell r="Q21152">
            <v>46113</v>
          </cell>
          <cell r="W21152" t="str">
            <v>SP INT 3</v>
          </cell>
          <cell r="X21152" t="str">
            <v>SP INT 3</v>
          </cell>
        </row>
        <row r="21153">
          <cell r="B21153">
            <v>4</v>
          </cell>
          <cell r="K21153" t="str">
            <v>SALÁRIOS, ENCARGOS E BENEFÍCIOS</v>
          </cell>
          <cell r="O21153">
            <v>-4</v>
          </cell>
          <cell r="Q21153">
            <v>46113</v>
          </cell>
          <cell r="W21153" t="str">
            <v>SP INT 4</v>
          </cell>
          <cell r="X21153" t="str">
            <v>SP INT 4</v>
          </cell>
        </row>
        <row r="21154">
          <cell r="B21154">
            <v>4</v>
          </cell>
          <cell r="K21154" t="str">
            <v>SALÁRIOS, ENCARGOS E BENEFÍCIOS</v>
          </cell>
          <cell r="O21154">
            <v>-4</v>
          </cell>
          <cell r="Q21154">
            <v>46113</v>
          </cell>
          <cell r="W21154" t="str">
            <v>SP INT 5</v>
          </cell>
          <cell r="X21154" t="str">
            <v>SP INT 5</v>
          </cell>
        </row>
        <row r="21155">
          <cell r="B21155">
            <v>4</v>
          </cell>
          <cell r="K21155" t="str">
            <v>SALÁRIOS, ENCARGOS E BENEFÍCIOS</v>
          </cell>
          <cell r="O21155">
            <v>-4</v>
          </cell>
          <cell r="Q21155">
            <v>46113</v>
          </cell>
          <cell r="W21155" t="str">
            <v>SP INT 5</v>
          </cell>
          <cell r="X21155" t="str">
            <v>SP INT 5</v>
          </cell>
        </row>
        <row r="21156">
          <cell r="B21156">
            <v>4</v>
          </cell>
          <cell r="K21156" t="str">
            <v>SALÁRIOS, ENCARGOS E BENEFÍCIOS</v>
          </cell>
          <cell r="O21156">
            <v>-4</v>
          </cell>
          <cell r="Q21156">
            <v>46113</v>
          </cell>
          <cell r="W21156" t="str">
            <v>SP INT 6</v>
          </cell>
          <cell r="X21156" t="str">
            <v>SP INT 6</v>
          </cell>
        </row>
        <row r="21157">
          <cell r="B21157">
            <v>5</v>
          </cell>
          <cell r="K21157" t="str">
            <v>SERVIÇOS</v>
          </cell>
          <cell r="O21157">
            <v>-4</v>
          </cell>
          <cell r="Q21157">
            <v>46143</v>
          </cell>
          <cell r="W21157" t="str">
            <v>SP INT 1</v>
          </cell>
          <cell r="X21157" t="str">
            <v>SP INT 1</v>
          </cell>
        </row>
        <row r="21158">
          <cell r="B21158">
            <v>5</v>
          </cell>
          <cell r="K21158" t="str">
            <v>SALÁRIOS, ENCARGOS E BENEFÍCIOS</v>
          </cell>
          <cell r="O21158">
            <v>-4</v>
          </cell>
          <cell r="Q21158">
            <v>46143</v>
          </cell>
          <cell r="W21158" t="str">
            <v>SP INT 1</v>
          </cell>
          <cell r="X21158" t="str">
            <v>SP INT 1</v>
          </cell>
        </row>
        <row r="21159">
          <cell r="B21159">
            <v>5</v>
          </cell>
          <cell r="K21159" t="str">
            <v>SERVIÇOS</v>
          </cell>
          <cell r="O21159">
            <v>-4</v>
          </cell>
          <cell r="Q21159">
            <v>46143</v>
          </cell>
          <cell r="W21159" t="str">
            <v>SP INT 1</v>
          </cell>
          <cell r="X21159" t="str">
            <v>SP INT 1</v>
          </cell>
        </row>
        <row r="21160">
          <cell r="B21160">
            <v>5</v>
          </cell>
          <cell r="K21160" t="str">
            <v>SALÁRIOS, ENCARGOS E BENEFÍCIOS</v>
          </cell>
          <cell r="O21160">
            <v>-4</v>
          </cell>
          <cell r="Q21160">
            <v>46143</v>
          </cell>
          <cell r="W21160" t="str">
            <v>SP INT 3</v>
          </cell>
          <cell r="X21160" t="str">
            <v>SP INT 3</v>
          </cell>
        </row>
        <row r="21161">
          <cell r="B21161">
            <v>5</v>
          </cell>
          <cell r="K21161" t="str">
            <v>SALÁRIOS, ENCARGOS E BENEFÍCIOS</v>
          </cell>
          <cell r="O21161">
            <v>-4</v>
          </cell>
          <cell r="Q21161">
            <v>46143</v>
          </cell>
          <cell r="W21161" t="str">
            <v>SP INT 3</v>
          </cell>
          <cell r="X21161" t="str">
            <v>SP INT 3</v>
          </cell>
        </row>
        <row r="21162">
          <cell r="B21162">
            <v>5</v>
          </cell>
          <cell r="K21162" t="str">
            <v>SALÁRIOS, ENCARGOS E BENEFÍCIOS</v>
          </cell>
          <cell r="O21162">
            <v>-4</v>
          </cell>
          <cell r="Q21162">
            <v>46143</v>
          </cell>
          <cell r="W21162" t="str">
            <v>SP INT 4</v>
          </cell>
          <cell r="X21162" t="str">
            <v>SP INT 4</v>
          </cell>
        </row>
        <row r="21163">
          <cell r="B21163">
            <v>5</v>
          </cell>
          <cell r="K21163" t="str">
            <v>SALÁRIOS, ENCARGOS E BENEFÍCIOS</v>
          </cell>
          <cell r="O21163">
            <v>-4</v>
          </cell>
          <cell r="Q21163">
            <v>46143</v>
          </cell>
          <cell r="W21163" t="str">
            <v>SP INT 4</v>
          </cell>
          <cell r="X21163" t="str">
            <v>SP INT 4</v>
          </cell>
        </row>
        <row r="21164">
          <cell r="B21164">
            <v>5</v>
          </cell>
          <cell r="K21164" t="str">
            <v>PLR</v>
          </cell>
          <cell r="O21164">
            <v>-4</v>
          </cell>
          <cell r="Q21164">
            <v>46143</v>
          </cell>
          <cell r="W21164" t="str">
            <v>SP INT 5</v>
          </cell>
          <cell r="X21164" t="str">
            <v>SP INT 5</v>
          </cell>
        </row>
        <row r="21165">
          <cell r="B21165">
            <v>5</v>
          </cell>
          <cell r="K21165" t="str">
            <v>SALÁRIOS, ENCARGOS E BENEFÍCIOS</v>
          </cell>
          <cell r="O21165">
            <v>-4</v>
          </cell>
          <cell r="Q21165">
            <v>46143</v>
          </cell>
          <cell r="W21165" t="str">
            <v>SP INT 5</v>
          </cell>
          <cell r="X21165" t="str">
            <v>SP INT 5</v>
          </cell>
        </row>
        <row r="21166">
          <cell r="B21166">
            <v>5</v>
          </cell>
          <cell r="K21166" t="str">
            <v>SALÁRIOS, ENCARGOS E BENEFÍCIOS</v>
          </cell>
          <cell r="O21166">
            <v>-4</v>
          </cell>
          <cell r="Q21166">
            <v>46143</v>
          </cell>
          <cell r="W21166" t="str">
            <v>SP INT 5</v>
          </cell>
          <cell r="X21166" t="str">
            <v>SP INT 5</v>
          </cell>
        </row>
        <row r="21167">
          <cell r="B21167">
            <v>5</v>
          </cell>
          <cell r="K21167" t="str">
            <v>SALÁRIOS, ENCARGOS E BENEFÍCIOS</v>
          </cell>
          <cell r="O21167">
            <v>-4</v>
          </cell>
          <cell r="Q21167">
            <v>46143</v>
          </cell>
          <cell r="W21167" t="str">
            <v>SP INT 5</v>
          </cell>
          <cell r="X21167" t="str">
            <v>SP INT 5</v>
          </cell>
        </row>
        <row r="21168">
          <cell r="B21168">
            <v>5</v>
          </cell>
          <cell r="K21168" t="str">
            <v>SALÁRIOS, ENCARGOS E BENEFÍCIOS</v>
          </cell>
          <cell r="O21168">
            <v>-4</v>
          </cell>
          <cell r="Q21168">
            <v>46143</v>
          </cell>
          <cell r="W21168" t="str">
            <v>SP INT 5</v>
          </cell>
          <cell r="X21168" t="str">
            <v>SP INT 5</v>
          </cell>
        </row>
        <row r="21169">
          <cell r="B21169">
            <v>5</v>
          </cell>
          <cell r="K21169" t="str">
            <v>SALÁRIOS, ENCARGOS E BENEFÍCIOS</v>
          </cell>
          <cell r="O21169">
            <v>-4</v>
          </cell>
          <cell r="Q21169">
            <v>46143</v>
          </cell>
          <cell r="W21169" t="str">
            <v>SP INT 5</v>
          </cell>
          <cell r="X21169" t="str">
            <v>SP INT 5</v>
          </cell>
        </row>
        <row r="21170">
          <cell r="B21170">
            <v>5</v>
          </cell>
          <cell r="K21170" t="str">
            <v>SERVIÇOS</v>
          </cell>
          <cell r="O21170">
            <v>-4</v>
          </cell>
          <cell r="Q21170">
            <v>46143</v>
          </cell>
          <cell r="W21170" t="str">
            <v>SP INT 5</v>
          </cell>
          <cell r="X21170" t="str">
            <v>SP INT 5</v>
          </cell>
        </row>
        <row r="21171">
          <cell r="B21171">
            <v>5</v>
          </cell>
          <cell r="K21171" t="str">
            <v>SALÁRIOS, ENCARGOS E BENEFÍCIOS</v>
          </cell>
          <cell r="O21171">
            <v>-4</v>
          </cell>
          <cell r="Q21171">
            <v>46143</v>
          </cell>
          <cell r="W21171" t="str">
            <v>SP INT 5</v>
          </cell>
          <cell r="X21171" t="str">
            <v>SP INT 5</v>
          </cell>
        </row>
        <row r="21172">
          <cell r="B21172">
            <v>5</v>
          </cell>
          <cell r="K21172" t="str">
            <v>SALÁRIOS, ENCARGOS E BENEFÍCIOS</v>
          </cell>
          <cell r="O21172">
            <v>-4</v>
          </cell>
          <cell r="Q21172">
            <v>46143</v>
          </cell>
          <cell r="W21172" t="str">
            <v>SP INT 5</v>
          </cell>
          <cell r="X21172" t="str">
            <v>SP INT 5</v>
          </cell>
        </row>
        <row r="21173">
          <cell r="B21173">
            <v>5</v>
          </cell>
          <cell r="K21173" t="str">
            <v>SALÁRIOS, ENCARGOS E BENEFÍCIOS</v>
          </cell>
          <cell r="O21173">
            <v>-4</v>
          </cell>
          <cell r="Q21173">
            <v>46143</v>
          </cell>
          <cell r="W21173" t="str">
            <v>SP INT 6</v>
          </cell>
          <cell r="X21173" t="str">
            <v>SP INT 6</v>
          </cell>
        </row>
        <row r="21174">
          <cell r="B21174">
            <v>5</v>
          </cell>
          <cell r="K21174" t="str">
            <v>SALÁRIOS, ENCARGOS E BENEFÍCIOS</v>
          </cell>
          <cell r="O21174">
            <v>-4</v>
          </cell>
          <cell r="Q21174">
            <v>46143</v>
          </cell>
          <cell r="W21174" t="str">
            <v>SENSIA CP</v>
          </cell>
          <cell r="X21174" t="str">
            <v>SENSIA</v>
          </cell>
        </row>
        <row r="21175">
          <cell r="B21175">
            <v>6</v>
          </cell>
          <cell r="K21175" t="str">
            <v>SALÁRIOS, ENCARGOS E BENEFÍCIOS</v>
          </cell>
          <cell r="O21175">
            <v>-4</v>
          </cell>
          <cell r="Q21175">
            <v>46174</v>
          </cell>
          <cell r="W21175" t="str">
            <v>SP INT 1</v>
          </cell>
          <cell r="X21175" t="str">
            <v>SP INT 1</v>
          </cell>
        </row>
        <row r="21176">
          <cell r="B21176">
            <v>6</v>
          </cell>
          <cell r="K21176" t="str">
            <v>SALÁRIOS, ENCARGOS E BENEFÍCIOS</v>
          </cell>
          <cell r="O21176">
            <v>-4</v>
          </cell>
          <cell r="Q21176">
            <v>46174</v>
          </cell>
          <cell r="W21176" t="str">
            <v>SP INT 2</v>
          </cell>
          <cell r="X21176" t="str">
            <v>SP INT 2</v>
          </cell>
        </row>
        <row r="21177">
          <cell r="B21177">
            <v>6</v>
          </cell>
          <cell r="K21177" t="str">
            <v>SALÁRIOS, ENCARGOS E BENEFÍCIOS</v>
          </cell>
          <cell r="O21177">
            <v>-4</v>
          </cell>
          <cell r="Q21177">
            <v>46174</v>
          </cell>
          <cell r="W21177" t="str">
            <v>SP INT 2</v>
          </cell>
          <cell r="X21177" t="str">
            <v>SP INT 2</v>
          </cell>
        </row>
        <row r="21178">
          <cell r="B21178">
            <v>6</v>
          </cell>
          <cell r="K21178" t="str">
            <v>SALÁRIOS, ENCARGOS E BENEFÍCIOS</v>
          </cell>
          <cell r="O21178">
            <v>-4</v>
          </cell>
          <cell r="Q21178">
            <v>46174</v>
          </cell>
          <cell r="W21178" t="str">
            <v>SP INT 2</v>
          </cell>
          <cell r="X21178" t="str">
            <v>SP INT 2</v>
          </cell>
        </row>
        <row r="21179">
          <cell r="B21179">
            <v>6</v>
          </cell>
          <cell r="K21179" t="str">
            <v>SALÁRIOS, ENCARGOS E BENEFÍCIOS</v>
          </cell>
          <cell r="O21179">
            <v>-4</v>
          </cell>
          <cell r="Q21179">
            <v>46174</v>
          </cell>
          <cell r="W21179" t="str">
            <v>SP INT 3</v>
          </cell>
          <cell r="X21179" t="str">
            <v>SP INT 3</v>
          </cell>
        </row>
        <row r="21180">
          <cell r="B21180">
            <v>6</v>
          </cell>
          <cell r="K21180" t="str">
            <v>SALÁRIOS, ENCARGOS E BENEFÍCIOS</v>
          </cell>
          <cell r="O21180">
            <v>-4</v>
          </cell>
          <cell r="Q21180">
            <v>46174</v>
          </cell>
          <cell r="W21180" t="str">
            <v>SP INT 5</v>
          </cell>
          <cell r="X21180" t="str">
            <v>SP INT 5</v>
          </cell>
        </row>
        <row r="21181">
          <cell r="B21181">
            <v>6</v>
          </cell>
          <cell r="K21181" t="str">
            <v>SALÁRIOS, ENCARGOS E BENEFÍCIOS</v>
          </cell>
          <cell r="O21181">
            <v>-4</v>
          </cell>
          <cell r="Q21181">
            <v>46174</v>
          </cell>
          <cell r="W21181" t="str">
            <v>SP INT 5</v>
          </cell>
          <cell r="X21181" t="str">
            <v>SP INT 5</v>
          </cell>
        </row>
        <row r="21182">
          <cell r="B21182">
            <v>6</v>
          </cell>
          <cell r="K21182" t="str">
            <v>SALÁRIOS, ENCARGOS E BENEFÍCIOS</v>
          </cell>
          <cell r="O21182">
            <v>-4</v>
          </cell>
          <cell r="Q21182">
            <v>46174</v>
          </cell>
          <cell r="W21182" t="str">
            <v>SP INT 6</v>
          </cell>
          <cell r="X21182" t="str">
            <v>SP INT 6</v>
          </cell>
        </row>
        <row r="21183">
          <cell r="B21183">
            <v>6</v>
          </cell>
          <cell r="K21183" t="str">
            <v>SALÁRIOS, ENCARGOS E BENEFÍCIOS</v>
          </cell>
          <cell r="O21183">
            <v>-4</v>
          </cell>
          <cell r="Q21183">
            <v>46174</v>
          </cell>
          <cell r="W21183" t="str">
            <v>SP INT 6</v>
          </cell>
          <cell r="X21183" t="str">
            <v>SP INT 6</v>
          </cell>
        </row>
        <row r="21184">
          <cell r="B21184">
            <v>7</v>
          </cell>
          <cell r="K21184" t="str">
            <v>SALÁRIOS, ENCARGOS E BENEFÍCIOS</v>
          </cell>
          <cell r="O21184">
            <v>-4</v>
          </cell>
          <cell r="Q21184">
            <v>46204</v>
          </cell>
          <cell r="W21184" t="str">
            <v>SP INT 2</v>
          </cell>
          <cell r="X21184" t="str">
            <v>SP INT 2</v>
          </cell>
        </row>
        <row r="21185">
          <cell r="B21185">
            <v>7</v>
          </cell>
          <cell r="K21185" t="str">
            <v>SALÁRIOS, ENCARGOS E BENEFÍCIOS</v>
          </cell>
          <cell r="O21185">
            <v>-4</v>
          </cell>
          <cell r="Q21185">
            <v>46204</v>
          </cell>
          <cell r="W21185" t="str">
            <v>SP INT 2</v>
          </cell>
          <cell r="X21185" t="str">
            <v>SP INT 2</v>
          </cell>
        </row>
        <row r="21186">
          <cell r="B21186">
            <v>7</v>
          </cell>
          <cell r="K21186" t="str">
            <v>SALÁRIOS, ENCARGOS E BENEFÍCIOS</v>
          </cell>
          <cell r="O21186">
            <v>-4</v>
          </cell>
          <cell r="Q21186">
            <v>46204</v>
          </cell>
          <cell r="W21186" t="str">
            <v>SP INT 5</v>
          </cell>
          <cell r="X21186" t="str">
            <v>SP INT 5</v>
          </cell>
        </row>
        <row r="21187">
          <cell r="B21187">
            <v>7</v>
          </cell>
          <cell r="K21187" t="str">
            <v>SALÁRIOS, ENCARGOS E BENEFÍCIOS</v>
          </cell>
          <cell r="O21187">
            <v>-4</v>
          </cell>
          <cell r="Q21187">
            <v>46204</v>
          </cell>
          <cell r="W21187" t="str">
            <v>SP INT 5</v>
          </cell>
          <cell r="X21187" t="str">
            <v>SP INT 5</v>
          </cell>
        </row>
        <row r="21188">
          <cell r="B21188">
            <v>7</v>
          </cell>
          <cell r="K21188" t="str">
            <v>SALÁRIOS, ENCARGOS E BENEFÍCIOS</v>
          </cell>
          <cell r="O21188">
            <v>-4</v>
          </cell>
          <cell r="Q21188">
            <v>46204</v>
          </cell>
          <cell r="W21188" t="str">
            <v>SP INT 5</v>
          </cell>
          <cell r="X21188" t="str">
            <v>SP INT 5</v>
          </cell>
        </row>
        <row r="21189">
          <cell r="B21189">
            <v>7</v>
          </cell>
          <cell r="K21189" t="str">
            <v>SALÁRIOS, ENCARGOS E BENEFÍCIOS</v>
          </cell>
          <cell r="O21189">
            <v>-4</v>
          </cell>
          <cell r="Q21189">
            <v>46204</v>
          </cell>
          <cell r="W21189" t="str">
            <v>SP INT 5</v>
          </cell>
          <cell r="X21189" t="str">
            <v>SP INT 5</v>
          </cell>
        </row>
        <row r="21190">
          <cell r="B21190">
            <v>7</v>
          </cell>
          <cell r="K21190" t="str">
            <v>SALÁRIOS, ENCARGOS E BENEFÍCIOS</v>
          </cell>
          <cell r="O21190">
            <v>-4</v>
          </cell>
          <cell r="Q21190">
            <v>46204</v>
          </cell>
          <cell r="W21190" t="str">
            <v>SP INT 6</v>
          </cell>
          <cell r="X21190" t="str">
            <v>SP INT 6</v>
          </cell>
        </row>
        <row r="21191">
          <cell r="B21191">
            <v>7</v>
          </cell>
          <cell r="K21191" t="str">
            <v>SALÁRIOS, ENCARGOS E BENEFÍCIOS</v>
          </cell>
          <cell r="O21191">
            <v>-4</v>
          </cell>
          <cell r="Q21191">
            <v>46204</v>
          </cell>
          <cell r="W21191" t="str">
            <v>SP INT 6</v>
          </cell>
          <cell r="X21191" t="str">
            <v>SP INT 6</v>
          </cell>
        </row>
        <row r="21192">
          <cell r="B21192">
            <v>7</v>
          </cell>
          <cell r="K21192" t="str">
            <v>SALÁRIOS, ENCARGOS E BENEFÍCIOS</v>
          </cell>
          <cell r="O21192">
            <v>-4</v>
          </cell>
          <cell r="Q21192">
            <v>46204</v>
          </cell>
          <cell r="W21192" t="str">
            <v>SP INT 6</v>
          </cell>
          <cell r="X21192" t="str">
            <v>SP INT 6</v>
          </cell>
        </row>
        <row r="21193">
          <cell r="B21193">
            <v>8</v>
          </cell>
          <cell r="K21193" t="str">
            <v>SALÁRIOS, ENCARGOS E BENEFÍCIOS</v>
          </cell>
          <cell r="O21193">
            <v>-4</v>
          </cell>
          <cell r="Q21193">
            <v>46235</v>
          </cell>
          <cell r="W21193" t="str">
            <v>SP INT 2</v>
          </cell>
          <cell r="X21193" t="str">
            <v>SP INT 2</v>
          </cell>
        </row>
        <row r="21194">
          <cell r="B21194">
            <v>8</v>
          </cell>
          <cell r="K21194" t="str">
            <v>SALÁRIOS, ENCARGOS E BENEFÍCIOS</v>
          </cell>
          <cell r="O21194">
            <v>-4</v>
          </cell>
          <cell r="Q21194">
            <v>46235</v>
          </cell>
          <cell r="W21194" t="str">
            <v>SP INT 2</v>
          </cell>
          <cell r="X21194" t="str">
            <v>SP INT 2</v>
          </cell>
        </row>
        <row r="21195">
          <cell r="B21195">
            <v>8</v>
          </cell>
          <cell r="K21195" t="str">
            <v>SALÁRIOS, ENCARGOS E BENEFÍCIOS</v>
          </cell>
          <cell r="O21195">
            <v>-4</v>
          </cell>
          <cell r="Q21195">
            <v>46235</v>
          </cell>
          <cell r="W21195" t="str">
            <v>SP INT 2</v>
          </cell>
          <cell r="X21195" t="str">
            <v>SP INT 2</v>
          </cell>
        </row>
        <row r="21196">
          <cell r="B21196">
            <v>8</v>
          </cell>
          <cell r="K21196" t="str">
            <v>SALÁRIOS, ENCARGOS E BENEFÍCIOS</v>
          </cell>
          <cell r="O21196">
            <v>-4</v>
          </cell>
          <cell r="Q21196">
            <v>46235</v>
          </cell>
          <cell r="W21196" t="str">
            <v>SP INT 2</v>
          </cell>
          <cell r="X21196" t="str">
            <v>SP INT 2</v>
          </cell>
        </row>
        <row r="21197">
          <cell r="B21197">
            <v>8</v>
          </cell>
          <cell r="K21197" t="str">
            <v>SALÁRIOS, ENCARGOS E BENEFÍCIOS</v>
          </cell>
          <cell r="O21197">
            <v>-4</v>
          </cell>
          <cell r="Q21197">
            <v>46235</v>
          </cell>
          <cell r="W21197" t="str">
            <v>SP INT 3</v>
          </cell>
          <cell r="X21197" t="str">
            <v>SP INT 3</v>
          </cell>
        </row>
        <row r="21198">
          <cell r="B21198">
            <v>8</v>
          </cell>
          <cell r="K21198" t="str">
            <v>SALÁRIOS, ENCARGOS E BENEFÍCIOS</v>
          </cell>
          <cell r="O21198">
            <v>-4</v>
          </cell>
          <cell r="Q21198">
            <v>46235</v>
          </cell>
          <cell r="W21198" t="str">
            <v>SP INT 3</v>
          </cell>
          <cell r="X21198" t="str">
            <v>SP INT 3</v>
          </cell>
        </row>
        <row r="21199">
          <cell r="B21199">
            <v>8</v>
          </cell>
          <cell r="K21199" t="str">
            <v>SALÁRIOS, ENCARGOS E BENEFÍCIOS</v>
          </cell>
          <cell r="O21199">
            <v>-4</v>
          </cell>
          <cell r="Q21199">
            <v>46235</v>
          </cell>
          <cell r="W21199" t="str">
            <v>SP INT 3</v>
          </cell>
          <cell r="X21199" t="str">
            <v>SP INT 3</v>
          </cell>
        </row>
        <row r="21200">
          <cell r="B21200">
            <v>8</v>
          </cell>
          <cell r="K21200" t="str">
            <v>SALÁRIOS, ENCARGOS E BENEFÍCIOS</v>
          </cell>
          <cell r="O21200">
            <v>-4</v>
          </cell>
          <cell r="Q21200">
            <v>46235</v>
          </cell>
          <cell r="W21200" t="str">
            <v>SP INT 3</v>
          </cell>
          <cell r="X21200" t="str">
            <v>SP INT 3</v>
          </cell>
        </row>
        <row r="21201">
          <cell r="B21201">
            <v>8</v>
          </cell>
          <cell r="K21201" t="str">
            <v>SALÁRIOS, ENCARGOS E BENEFÍCIOS</v>
          </cell>
          <cell r="O21201">
            <v>-4</v>
          </cell>
          <cell r="Q21201">
            <v>46235</v>
          </cell>
          <cell r="W21201" t="str">
            <v>SP INT 3</v>
          </cell>
          <cell r="X21201" t="str">
            <v>SP INT 3</v>
          </cell>
        </row>
        <row r="21202">
          <cell r="B21202">
            <v>8</v>
          </cell>
          <cell r="K21202" t="str">
            <v>SALÁRIOS, ENCARGOS E BENEFÍCIOS</v>
          </cell>
          <cell r="O21202">
            <v>-4</v>
          </cell>
          <cell r="Q21202">
            <v>46235</v>
          </cell>
          <cell r="W21202" t="str">
            <v>SP INT 5</v>
          </cell>
          <cell r="X21202" t="str">
            <v>SP INT 5</v>
          </cell>
        </row>
        <row r="21203">
          <cell r="B21203">
            <v>8</v>
          </cell>
          <cell r="K21203" t="str">
            <v>SALÁRIOS, ENCARGOS E BENEFÍCIOS</v>
          </cell>
          <cell r="O21203">
            <v>-4</v>
          </cell>
          <cell r="Q21203">
            <v>46235</v>
          </cell>
          <cell r="W21203" t="str">
            <v>SP INT 5</v>
          </cell>
          <cell r="X21203" t="str">
            <v>SP INT 5</v>
          </cell>
        </row>
        <row r="21204">
          <cell r="B21204">
            <v>8</v>
          </cell>
          <cell r="K21204" t="str">
            <v>SALÁRIOS, ENCARGOS E BENEFÍCIOS</v>
          </cell>
          <cell r="O21204">
            <v>-4</v>
          </cell>
          <cell r="Q21204">
            <v>46235</v>
          </cell>
          <cell r="W21204" t="str">
            <v>SP INT 6</v>
          </cell>
          <cell r="X21204" t="str">
            <v>SP INT 6</v>
          </cell>
        </row>
        <row r="21205">
          <cell r="B21205">
            <v>8</v>
          </cell>
          <cell r="K21205" t="str">
            <v>SALÁRIOS, ENCARGOS E BENEFÍCIOS</v>
          </cell>
          <cell r="O21205">
            <v>-4</v>
          </cell>
          <cell r="Q21205">
            <v>46235</v>
          </cell>
          <cell r="W21205" t="str">
            <v>SP INT 6</v>
          </cell>
          <cell r="X21205" t="str">
            <v>SP INT 6</v>
          </cell>
        </row>
        <row r="21206">
          <cell r="B21206">
            <v>8</v>
          </cell>
          <cell r="K21206" t="str">
            <v>SALÁRIOS, ENCARGOS E BENEFÍCIOS</v>
          </cell>
          <cell r="O21206">
            <v>-4</v>
          </cell>
          <cell r="Q21206">
            <v>46235</v>
          </cell>
          <cell r="W21206" t="str">
            <v>SENSIA CP</v>
          </cell>
          <cell r="X21206" t="str">
            <v>SENSIA</v>
          </cell>
        </row>
        <row r="21207">
          <cell r="B21207">
            <v>8</v>
          </cell>
          <cell r="K21207" t="str">
            <v>SALÁRIOS, ENCARGOS E BENEFÍCIOS</v>
          </cell>
          <cell r="O21207">
            <v>-4</v>
          </cell>
          <cell r="Q21207">
            <v>46235</v>
          </cell>
          <cell r="W21207" t="str">
            <v>SENSIA RP</v>
          </cell>
          <cell r="X21207" t="str">
            <v>SENSIA</v>
          </cell>
        </row>
        <row r="21208">
          <cell r="B21208">
            <v>1</v>
          </cell>
          <cell r="K21208" t="str">
            <v>SALÁRIOS, ENCARGOS E BENEFÍCIOS</v>
          </cell>
          <cell r="O21208">
            <v>-5</v>
          </cell>
          <cell r="Q21208">
            <v>46023</v>
          </cell>
          <cell r="W21208" t="str">
            <v>SP INT 6</v>
          </cell>
          <cell r="X21208" t="str">
            <v>SP INT 6</v>
          </cell>
        </row>
        <row r="21209">
          <cell r="B21209">
            <v>1</v>
          </cell>
          <cell r="K21209" t="str">
            <v>SALÁRIOS, ENCARGOS E BENEFÍCIOS</v>
          </cell>
          <cell r="O21209">
            <v>-5</v>
          </cell>
          <cell r="Q21209">
            <v>46023</v>
          </cell>
          <cell r="W21209" t="str">
            <v>SP INT 6</v>
          </cell>
          <cell r="X21209" t="str">
            <v>SP INT 6</v>
          </cell>
        </row>
        <row r="21210">
          <cell r="B21210">
            <v>1</v>
          </cell>
          <cell r="K21210" t="str">
            <v>SALÁRIOS, ENCARGOS E BENEFÍCIOS</v>
          </cell>
          <cell r="O21210">
            <v>-5</v>
          </cell>
          <cell r="Q21210">
            <v>46023</v>
          </cell>
          <cell r="W21210" t="str">
            <v>SP INT 6</v>
          </cell>
          <cell r="X21210" t="str">
            <v>SP INT 6</v>
          </cell>
        </row>
        <row r="21211">
          <cell r="B21211">
            <v>2</v>
          </cell>
          <cell r="K21211" t="str">
            <v>SALÁRIOS, ENCARGOS E BENEFÍCIOS</v>
          </cell>
          <cell r="O21211">
            <v>-5</v>
          </cell>
          <cell r="Q21211">
            <v>46054</v>
          </cell>
          <cell r="W21211" t="str">
            <v>SP INT 3</v>
          </cell>
          <cell r="X21211" t="str">
            <v>SP INT 3</v>
          </cell>
        </row>
        <row r="21212">
          <cell r="B21212">
            <v>2</v>
          </cell>
          <cell r="K21212" t="str">
            <v>SALÁRIOS, ENCARGOS E BENEFÍCIOS</v>
          </cell>
          <cell r="O21212">
            <v>-5</v>
          </cell>
          <cell r="Q21212">
            <v>46054</v>
          </cell>
          <cell r="W21212" t="str">
            <v>SP INT 3</v>
          </cell>
          <cell r="X21212" t="str">
            <v>SP INT 3</v>
          </cell>
        </row>
        <row r="21213">
          <cell r="B21213">
            <v>3</v>
          </cell>
          <cell r="K21213" t="str">
            <v>SALÁRIOS, ENCARGOS E BENEFÍCIOS</v>
          </cell>
          <cell r="O21213">
            <v>-5</v>
          </cell>
          <cell r="Q21213">
            <v>46082</v>
          </cell>
          <cell r="W21213" t="str">
            <v>SP INT 6</v>
          </cell>
          <cell r="X21213" t="str">
            <v>SP INT 6</v>
          </cell>
        </row>
        <row r="21214">
          <cell r="B21214">
            <v>4</v>
          </cell>
          <cell r="K21214" t="str">
            <v>SALÁRIOS, ENCARGOS E BENEFÍCIOS</v>
          </cell>
          <cell r="O21214">
            <v>-5</v>
          </cell>
          <cell r="Q21214">
            <v>46113</v>
          </cell>
          <cell r="W21214" t="str">
            <v>SP INT 2</v>
          </cell>
          <cell r="X21214" t="str">
            <v>SP INT 2</v>
          </cell>
        </row>
        <row r="21215">
          <cell r="B21215">
            <v>4</v>
          </cell>
          <cell r="K21215" t="str">
            <v>SALÁRIOS, ENCARGOS E BENEFÍCIOS</v>
          </cell>
          <cell r="O21215">
            <v>-5</v>
          </cell>
          <cell r="Q21215">
            <v>46113</v>
          </cell>
          <cell r="W21215" t="str">
            <v>SP INT 5</v>
          </cell>
          <cell r="X21215" t="str">
            <v>SP INT 5</v>
          </cell>
        </row>
        <row r="21216">
          <cell r="B21216">
            <v>4</v>
          </cell>
          <cell r="K21216" t="str">
            <v>SALÁRIOS, ENCARGOS E BENEFÍCIOS</v>
          </cell>
          <cell r="O21216">
            <v>-5</v>
          </cell>
          <cell r="Q21216">
            <v>46113</v>
          </cell>
          <cell r="W21216" t="str">
            <v>SP INT 5</v>
          </cell>
          <cell r="X21216" t="str">
            <v>SP INT 5</v>
          </cell>
        </row>
        <row r="21217">
          <cell r="B21217">
            <v>4</v>
          </cell>
          <cell r="K21217" t="str">
            <v>SALÁRIOS, ENCARGOS E BENEFÍCIOS</v>
          </cell>
          <cell r="O21217">
            <v>-5</v>
          </cell>
          <cell r="Q21217">
            <v>46113</v>
          </cell>
          <cell r="W21217" t="str">
            <v>SP INT 6</v>
          </cell>
          <cell r="X21217" t="str">
            <v>SP INT 6</v>
          </cell>
        </row>
        <row r="21218">
          <cell r="B21218">
            <v>4</v>
          </cell>
          <cell r="K21218" t="str">
            <v>SALÁRIOS, ENCARGOS E BENEFÍCIOS</v>
          </cell>
          <cell r="O21218">
            <v>-5</v>
          </cell>
          <cell r="Q21218">
            <v>46113</v>
          </cell>
          <cell r="W21218" t="str">
            <v>SP INT 6</v>
          </cell>
          <cell r="X21218" t="str">
            <v>SP INT 6</v>
          </cell>
        </row>
        <row r="21219">
          <cell r="B21219">
            <v>5</v>
          </cell>
          <cell r="K21219" t="str">
            <v>SERVIÇOS</v>
          </cell>
          <cell r="O21219">
            <v>-5</v>
          </cell>
          <cell r="Q21219">
            <v>46143</v>
          </cell>
          <cell r="W21219" t="str">
            <v>SP INT 1</v>
          </cell>
          <cell r="X21219" t="str">
            <v>SP INT 1</v>
          </cell>
        </row>
        <row r="21220">
          <cell r="B21220">
            <v>5</v>
          </cell>
          <cell r="K21220" t="str">
            <v>SERVIÇOS</v>
          </cell>
          <cell r="O21220">
            <v>-5</v>
          </cell>
          <cell r="Q21220">
            <v>46143</v>
          </cell>
          <cell r="W21220" t="str">
            <v>SP INT 3</v>
          </cell>
          <cell r="X21220" t="str">
            <v>SP INT 3</v>
          </cell>
        </row>
        <row r="21221">
          <cell r="B21221">
            <v>5</v>
          </cell>
          <cell r="K21221" t="str">
            <v>SALÁRIOS, ENCARGOS E BENEFÍCIOS</v>
          </cell>
          <cell r="O21221">
            <v>-5</v>
          </cell>
          <cell r="Q21221">
            <v>46143</v>
          </cell>
          <cell r="W21221" t="str">
            <v>SP INT 3</v>
          </cell>
          <cell r="X21221" t="str">
            <v>SP INT 3</v>
          </cell>
        </row>
        <row r="21222">
          <cell r="B21222">
            <v>5</v>
          </cell>
          <cell r="K21222" t="str">
            <v>SERVIÇOS</v>
          </cell>
          <cell r="O21222">
            <v>-5</v>
          </cell>
          <cell r="Q21222">
            <v>46143</v>
          </cell>
          <cell r="W21222" t="str">
            <v>SP INT 4</v>
          </cell>
          <cell r="X21222" t="str">
            <v>SP INT 4</v>
          </cell>
        </row>
        <row r="21223">
          <cell r="B21223">
            <v>5</v>
          </cell>
          <cell r="K21223" t="str">
            <v>SERVIÇOS</v>
          </cell>
          <cell r="O21223">
            <v>-5</v>
          </cell>
          <cell r="Q21223">
            <v>46143</v>
          </cell>
          <cell r="W21223" t="str">
            <v>SP INT 4</v>
          </cell>
          <cell r="X21223" t="str">
            <v>SP INT 4</v>
          </cell>
        </row>
        <row r="21224">
          <cell r="B21224">
            <v>5</v>
          </cell>
          <cell r="K21224" t="str">
            <v>SERVIÇOS</v>
          </cell>
          <cell r="O21224">
            <v>-5</v>
          </cell>
          <cell r="Q21224">
            <v>46143</v>
          </cell>
          <cell r="W21224" t="str">
            <v>SP INT 4</v>
          </cell>
          <cell r="X21224" t="str">
            <v>SP INT 4</v>
          </cell>
        </row>
        <row r="21225">
          <cell r="B21225">
            <v>5</v>
          </cell>
          <cell r="K21225" t="str">
            <v>SERVIÇOS</v>
          </cell>
          <cell r="O21225">
            <v>-5</v>
          </cell>
          <cell r="Q21225">
            <v>46143</v>
          </cell>
          <cell r="W21225" t="str">
            <v>SP INT 4</v>
          </cell>
          <cell r="X21225" t="str">
            <v>SP INT 4</v>
          </cell>
        </row>
        <row r="21226">
          <cell r="B21226">
            <v>5</v>
          </cell>
          <cell r="K21226" t="str">
            <v>SERVIÇOS</v>
          </cell>
          <cell r="O21226">
            <v>-5</v>
          </cell>
          <cell r="Q21226">
            <v>46143</v>
          </cell>
          <cell r="W21226" t="str">
            <v>SP INT 4</v>
          </cell>
          <cell r="X21226" t="str">
            <v>SP INT 4</v>
          </cell>
        </row>
        <row r="21227">
          <cell r="B21227">
            <v>5</v>
          </cell>
          <cell r="K21227" t="str">
            <v>PLANTÕES E LOJAS</v>
          </cell>
          <cell r="O21227">
            <v>-5</v>
          </cell>
          <cell r="P21227">
            <v>3.99</v>
          </cell>
          <cell r="Q21227">
            <v>46143</v>
          </cell>
          <cell r="W21227" t="str">
            <v>SP INT 4</v>
          </cell>
          <cell r="X21227" t="str">
            <v>SP INT 4</v>
          </cell>
        </row>
        <row r="21228">
          <cell r="B21228">
            <v>5</v>
          </cell>
          <cell r="K21228" t="str">
            <v>SERVIÇOS</v>
          </cell>
          <cell r="O21228">
            <v>-5</v>
          </cell>
          <cell r="Q21228">
            <v>46143</v>
          </cell>
          <cell r="W21228" t="str">
            <v>SP INT 5</v>
          </cell>
          <cell r="X21228" t="str">
            <v>SP INT 5</v>
          </cell>
        </row>
        <row r="21229">
          <cell r="B21229">
            <v>5</v>
          </cell>
          <cell r="K21229" t="str">
            <v>SERVIÇOS</v>
          </cell>
          <cell r="O21229">
            <v>-5</v>
          </cell>
          <cell r="Q21229">
            <v>46143</v>
          </cell>
          <cell r="W21229" t="str">
            <v>SP INT 5</v>
          </cell>
          <cell r="X21229" t="str">
            <v>SP INT 5</v>
          </cell>
        </row>
        <row r="21230">
          <cell r="B21230">
            <v>5</v>
          </cell>
          <cell r="K21230" t="str">
            <v>SERVIÇOS</v>
          </cell>
          <cell r="O21230">
            <v>-5</v>
          </cell>
          <cell r="Q21230">
            <v>46143</v>
          </cell>
          <cell r="W21230" t="str">
            <v>SP INT 5</v>
          </cell>
          <cell r="X21230" t="str">
            <v>SP INT 5</v>
          </cell>
        </row>
        <row r="21231">
          <cell r="B21231">
            <v>5</v>
          </cell>
          <cell r="K21231" t="str">
            <v>SERVIÇOS</v>
          </cell>
          <cell r="O21231">
            <v>-5</v>
          </cell>
          <cell r="Q21231">
            <v>46143</v>
          </cell>
          <cell r="W21231" t="str">
            <v>SP INT 5</v>
          </cell>
          <cell r="X21231" t="str">
            <v>SP INT 5</v>
          </cell>
        </row>
        <row r="21232">
          <cell r="B21232">
            <v>5</v>
          </cell>
          <cell r="K21232" t="str">
            <v>SALÁRIOS, ENCARGOS E BENEFÍCIOS</v>
          </cell>
          <cell r="O21232">
            <v>-5</v>
          </cell>
          <cell r="Q21232">
            <v>46143</v>
          </cell>
          <cell r="W21232" t="str">
            <v>SP INT 5</v>
          </cell>
          <cell r="X21232" t="str">
            <v>SP INT 5</v>
          </cell>
        </row>
        <row r="21233">
          <cell r="B21233">
            <v>5</v>
          </cell>
          <cell r="K21233" t="str">
            <v>SERVIÇOS</v>
          </cell>
          <cell r="O21233">
            <v>-5</v>
          </cell>
          <cell r="Q21233">
            <v>46143</v>
          </cell>
          <cell r="W21233" t="str">
            <v>SP INT 5</v>
          </cell>
          <cell r="X21233" t="str">
            <v>SP INT 5</v>
          </cell>
        </row>
        <row r="21234">
          <cell r="B21234">
            <v>5</v>
          </cell>
          <cell r="K21234" t="str">
            <v>SERVIÇOS</v>
          </cell>
          <cell r="O21234">
            <v>-5</v>
          </cell>
          <cell r="Q21234">
            <v>46143</v>
          </cell>
          <cell r="W21234" t="str">
            <v>SP INT 5</v>
          </cell>
          <cell r="X21234" t="str">
            <v>SP INT 5</v>
          </cell>
        </row>
        <row r="21235">
          <cell r="B21235">
            <v>5</v>
          </cell>
          <cell r="K21235" t="str">
            <v>SALÁRIOS, ENCARGOS E BENEFÍCIOS</v>
          </cell>
          <cell r="O21235">
            <v>-5</v>
          </cell>
          <cell r="Q21235">
            <v>46143</v>
          </cell>
          <cell r="W21235" t="str">
            <v>SP INT 6</v>
          </cell>
          <cell r="X21235" t="str">
            <v>SP INT 6</v>
          </cell>
        </row>
        <row r="21236">
          <cell r="B21236">
            <v>6</v>
          </cell>
          <cell r="K21236" t="str">
            <v>SALÁRIOS, ENCARGOS E BENEFÍCIOS</v>
          </cell>
          <cell r="O21236">
            <v>-5</v>
          </cell>
          <cell r="Q21236">
            <v>46174</v>
          </cell>
          <cell r="W21236" t="str">
            <v>SP INT 1</v>
          </cell>
          <cell r="X21236" t="str">
            <v>SP INT 1</v>
          </cell>
        </row>
        <row r="21237">
          <cell r="B21237">
            <v>6</v>
          </cell>
          <cell r="K21237" t="str">
            <v>PLR</v>
          </cell>
          <cell r="O21237">
            <v>-5</v>
          </cell>
          <cell r="Q21237">
            <v>46174</v>
          </cell>
          <cell r="W21237" t="str">
            <v>SP INT 3</v>
          </cell>
          <cell r="X21237" t="str">
            <v>SP INT 3</v>
          </cell>
        </row>
        <row r="21238">
          <cell r="B21238">
            <v>6</v>
          </cell>
          <cell r="K21238" t="str">
            <v>SERVIÇOS</v>
          </cell>
          <cell r="O21238">
            <v>-5</v>
          </cell>
          <cell r="Q21238">
            <v>46174</v>
          </cell>
          <cell r="W21238" t="str">
            <v>SP INT 3</v>
          </cell>
          <cell r="X21238" t="str">
            <v>SP INT 3</v>
          </cell>
        </row>
        <row r="21239">
          <cell r="B21239">
            <v>6</v>
          </cell>
          <cell r="K21239" t="str">
            <v>SERVIÇOS</v>
          </cell>
          <cell r="O21239">
            <v>-5</v>
          </cell>
          <cell r="Q21239">
            <v>46174</v>
          </cell>
          <cell r="W21239" t="str">
            <v>SP INT 5</v>
          </cell>
          <cell r="X21239" t="str">
            <v>SP INT 5</v>
          </cell>
        </row>
        <row r="21240">
          <cell r="B21240">
            <v>6</v>
          </cell>
          <cell r="K21240" t="str">
            <v>SALÁRIOS, ENCARGOS E BENEFÍCIOS</v>
          </cell>
          <cell r="O21240">
            <v>-5</v>
          </cell>
          <cell r="Q21240">
            <v>46174</v>
          </cell>
          <cell r="W21240" t="str">
            <v>SP INT 5</v>
          </cell>
          <cell r="X21240" t="str">
            <v>SP INT 5</v>
          </cell>
        </row>
        <row r="21241">
          <cell r="B21241">
            <v>6</v>
          </cell>
          <cell r="K21241" t="str">
            <v>SALÁRIOS, ENCARGOS E BENEFÍCIOS</v>
          </cell>
          <cell r="O21241">
            <v>-5</v>
          </cell>
          <cell r="Q21241">
            <v>46174</v>
          </cell>
          <cell r="W21241" t="str">
            <v>SP INT 5</v>
          </cell>
          <cell r="X21241" t="str">
            <v>SP INT 5</v>
          </cell>
        </row>
        <row r="21242">
          <cell r="B21242">
            <v>6</v>
          </cell>
          <cell r="K21242" t="str">
            <v>SALÁRIOS, ENCARGOS E BENEFÍCIOS</v>
          </cell>
          <cell r="O21242">
            <v>-5</v>
          </cell>
          <cell r="Q21242">
            <v>46174</v>
          </cell>
          <cell r="W21242" t="str">
            <v>SP INT 6</v>
          </cell>
          <cell r="X21242" t="str">
            <v>SP INT 6</v>
          </cell>
        </row>
        <row r="21243">
          <cell r="B21243">
            <v>6</v>
          </cell>
          <cell r="K21243" t="str">
            <v>SALÁRIOS, ENCARGOS E BENEFÍCIOS</v>
          </cell>
          <cell r="O21243">
            <v>-5</v>
          </cell>
          <cell r="Q21243">
            <v>46174</v>
          </cell>
          <cell r="W21243" t="str">
            <v>SP INT 6</v>
          </cell>
          <cell r="X21243" t="str">
            <v>SP INT 6</v>
          </cell>
        </row>
        <row r="21244">
          <cell r="B21244">
            <v>7</v>
          </cell>
          <cell r="K21244" t="str">
            <v>SALÁRIOS, ENCARGOS E BENEFÍCIOS</v>
          </cell>
          <cell r="O21244">
            <v>-5</v>
          </cell>
          <cell r="Q21244">
            <v>46204</v>
          </cell>
          <cell r="W21244" t="str">
            <v>SP INT 2</v>
          </cell>
          <cell r="X21244" t="str">
            <v>SP INT 2</v>
          </cell>
        </row>
        <row r="21245">
          <cell r="B21245">
            <v>7</v>
          </cell>
          <cell r="K21245" t="str">
            <v>SALÁRIOS, ENCARGOS E BENEFÍCIOS</v>
          </cell>
          <cell r="O21245">
            <v>-5</v>
          </cell>
          <cell r="Q21245">
            <v>46204</v>
          </cell>
          <cell r="W21245" t="str">
            <v>SP INT 2</v>
          </cell>
          <cell r="X21245" t="str">
            <v>SP INT 2</v>
          </cell>
        </row>
        <row r="21246">
          <cell r="B21246">
            <v>7</v>
          </cell>
          <cell r="K21246" t="str">
            <v>SALÁRIOS, ENCARGOS E BENEFÍCIOS</v>
          </cell>
          <cell r="O21246">
            <v>-5</v>
          </cell>
          <cell r="Q21246">
            <v>46204</v>
          </cell>
          <cell r="W21246" t="str">
            <v>SP INT 2</v>
          </cell>
          <cell r="X21246" t="str">
            <v>SP INT 2</v>
          </cell>
        </row>
        <row r="21247">
          <cell r="B21247">
            <v>7</v>
          </cell>
          <cell r="K21247" t="str">
            <v>SALÁRIOS, ENCARGOS E BENEFÍCIOS</v>
          </cell>
          <cell r="O21247">
            <v>-5</v>
          </cell>
          <cell r="Q21247">
            <v>46204</v>
          </cell>
          <cell r="W21247" t="str">
            <v>SP INT 3</v>
          </cell>
          <cell r="X21247" t="str">
            <v>SP INT 3</v>
          </cell>
        </row>
        <row r="21248">
          <cell r="B21248">
            <v>8</v>
          </cell>
          <cell r="K21248" t="str">
            <v>SALÁRIOS, ENCARGOS E BENEFÍCIOS</v>
          </cell>
          <cell r="O21248">
            <v>-5</v>
          </cell>
          <cell r="Q21248">
            <v>46235</v>
          </cell>
          <cell r="W21248" t="str">
            <v>SP INT 2</v>
          </cell>
          <cell r="X21248" t="str">
            <v>SP INT 2</v>
          </cell>
        </row>
        <row r="21249">
          <cell r="B21249">
            <v>8</v>
          </cell>
          <cell r="K21249" t="str">
            <v>SALÁRIOS, ENCARGOS E BENEFÍCIOS</v>
          </cell>
          <cell r="O21249">
            <v>-5</v>
          </cell>
          <cell r="Q21249">
            <v>46235</v>
          </cell>
          <cell r="W21249" t="str">
            <v>SP INT 3</v>
          </cell>
          <cell r="X21249" t="str">
            <v>SP INT 3</v>
          </cell>
        </row>
        <row r="21250">
          <cell r="B21250">
            <v>8</v>
          </cell>
          <cell r="K21250" t="str">
            <v>SALÁRIOS, ENCARGOS E BENEFÍCIOS</v>
          </cell>
          <cell r="O21250">
            <v>-5</v>
          </cell>
          <cell r="Q21250">
            <v>46235</v>
          </cell>
          <cell r="W21250" t="str">
            <v>SP INT 3</v>
          </cell>
          <cell r="X21250" t="str">
            <v>SP INT 3</v>
          </cell>
        </row>
        <row r="21251">
          <cell r="B21251">
            <v>8</v>
          </cell>
          <cell r="K21251" t="str">
            <v>SALÁRIOS, ENCARGOS E BENEFÍCIOS</v>
          </cell>
          <cell r="O21251">
            <v>-5</v>
          </cell>
          <cell r="Q21251">
            <v>46235</v>
          </cell>
          <cell r="W21251" t="str">
            <v>SP INT 3</v>
          </cell>
          <cell r="X21251" t="str">
            <v>SP INT 3</v>
          </cell>
        </row>
        <row r="21252">
          <cell r="B21252">
            <v>8</v>
          </cell>
          <cell r="K21252" t="str">
            <v>SALÁRIOS, ENCARGOS E BENEFÍCIOS</v>
          </cell>
          <cell r="O21252">
            <v>-5</v>
          </cell>
          <cell r="Q21252">
            <v>46235</v>
          </cell>
          <cell r="W21252" t="str">
            <v>SP INT 5</v>
          </cell>
          <cell r="X21252" t="str">
            <v>SP INT 5</v>
          </cell>
        </row>
        <row r="21253">
          <cell r="B21253">
            <v>8</v>
          </cell>
          <cell r="K21253" t="str">
            <v>SALÁRIOS, ENCARGOS E BENEFÍCIOS</v>
          </cell>
          <cell r="O21253">
            <v>-5</v>
          </cell>
          <cell r="Q21253">
            <v>46235</v>
          </cell>
          <cell r="W21253" t="str">
            <v>SP INT 5</v>
          </cell>
          <cell r="X21253" t="str">
            <v>SP INT 5</v>
          </cell>
        </row>
        <row r="21254">
          <cell r="B21254">
            <v>8</v>
          </cell>
          <cell r="K21254" t="str">
            <v>SALÁRIOS, ENCARGOS E BENEFÍCIOS</v>
          </cell>
          <cell r="O21254">
            <v>-5</v>
          </cell>
          <cell r="Q21254">
            <v>46235</v>
          </cell>
          <cell r="W21254" t="str">
            <v>SP INT 6</v>
          </cell>
          <cell r="X21254" t="str">
            <v>SP INT 6</v>
          </cell>
        </row>
        <row r="21255">
          <cell r="B21255">
            <v>8</v>
          </cell>
          <cell r="K21255" t="str">
            <v>SALÁRIOS, ENCARGOS E BENEFÍCIOS</v>
          </cell>
          <cell r="O21255">
            <v>-5</v>
          </cell>
          <cell r="Q21255">
            <v>46235</v>
          </cell>
          <cell r="W21255" t="str">
            <v>SP INT 6</v>
          </cell>
          <cell r="X21255" t="str">
            <v>SP INT 6</v>
          </cell>
        </row>
        <row r="21256">
          <cell r="B21256">
            <v>1</v>
          </cell>
          <cell r="K21256" t="str">
            <v>SALÁRIOS, ENCARGOS E BENEFÍCIOS</v>
          </cell>
          <cell r="O21256">
            <v>-6</v>
          </cell>
          <cell r="Q21256">
            <v>46023</v>
          </cell>
          <cell r="W21256" t="str">
            <v>SP INT 3</v>
          </cell>
          <cell r="X21256" t="str">
            <v>SP INT 3</v>
          </cell>
        </row>
        <row r="21257">
          <cell r="B21257">
            <v>3</v>
          </cell>
          <cell r="K21257" t="str">
            <v>SALÁRIOS, ENCARGOS E BENEFÍCIOS</v>
          </cell>
          <cell r="O21257">
            <v>-6</v>
          </cell>
          <cell r="Q21257">
            <v>46082</v>
          </cell>
          <cell r="W21257" t="str">
            <v>SP INT 6</v>
          </cell>
          <cell r="X21257" t="str">
            <v>SP INT 6</v>
          </cell>
        </row>
        <row r="21258">
          <cell r="B21258">
            <v>4</v>
          </cell>
          <cell r="K21258" t="str">
            <v>SALÁRIOS, ENCARGOS E BENEFÍCIOS</v>
          </cell>
          <cell r="O21258">
            <v>-6</v>
          </cell>
          <cell r="Q21258">
            <v>46113</v>
          </cell>
          <cell r="W21258" t="str">
            <v>SP INT 2</v>
          </cell>
          <cell r="X21258" t="str">
            <v>SP INT 2</v>
          </cell>
        </row>
        <row r="21259">
          <cell r="B21259">
            <v>4</v>
          </cell>
          <cell r="K21259" t="str">
            <v>SALÁRIOS, ENCARGOS E BENEFÍCIOS</v>
          </cell>
          <cell r="O21259">
            <v>-6</v>
          </cell>
          <cell r="Q21259">
            <v>46113</v>
          </cell>
          <cell r="W21259" t="str">
            <v>SP INT 5</v>
          </cell>
          <cell r="X21259" t="str">
            <v>SP INT 5</v>
          </cell>
        </row>
        <row r="21260">
          <cell r="B21260">
            <v>5</v>
          </cell>
          <cell r="K21260" t="str">
            <v>SERVIÇOS</v>
          </cell>
          <cell r="O21260">
            <v>-6</v>
          </cell>
          <cell r="Q21260">
            <v>46143</v>
          </cell>
          <cell r="W21260" t="str">
            <v>SP INT 3</v>
          </cell>
          <cell r="X21260" t="str">
            <v>SP INT 3</v>
          </cell>
        </row>
        <row r="21261">
          <cell r="B21261">
            <v>5</v>
          </cell>
          <cell r="K21261" t="str">
            <v>SERVIÇOS</v>
          </cell>
          <cell r="O21261">
            <v>-6</v>
          </cell>
          <cell r="P21261">
            <v>0.22</v>
          </cell>
          <cell r="Q21261">
            <v>46143</v>
          </cell>
          <cell r="W21261" t="str">
            <v>SP INT 4</v>
          </cell>
          <cell r="X21261" t="str">
            <v>SP INT 4</v>
          </cell>
        </row>
        <row r="21262">
          <cell r="B21262">
            <v>5</v>
          </cell>
          <cell r="K21262" t="str">
            <v>SERVIÇOS</v>
          </cell>
          <cell r="O21262">
            <v>-6</v>
          </cell>
          <cell r="Q21262">
            <v>46143</v>
          </cell>
          <cell r="W21262" t="str">
            <v>SP INT 5</v>
          </cell>
          <cell r="X21262" t="str">
            <v>SP INT 5</v>
          </cell>
        </row>
        <row r="21263">
          <cell r="B21263">
            <v>5</v>
          </cell>
          <cell r="K21263" t="str">
            <v>SALÁRIOS, ENCARGOS E BENEFÍCIOS</v>
          </cell>
          <cell r="O21263">
            <v>-6</v>
          </cell>
          <cell r="Q21263">
            <v>46143</v>
          </cell>
          <cell r="W21263" t="str">
            <v>SP INT 6</v>
          </cell>
          <cell r="X21263" t="str">
            <v>SP INT 6</v>
          </cell>
        </row>
        <row r="21264">
          <cell r="B21264">
            <v>5</v>
          </cell>
          <cell r="K21264" t="str">
            <v>SERVIÇOS</v>
          </cell>
          <cell r="O21264">
            <v>-6</v>
          </cell>
          <cell r="Q21264">
            <v>46143</v>
          </cell>
          <cell r="W21264" t="str">
            <v>SENSIA CP</v>
          </cell>
          <cell r="X21264" t="str">
            <v>SENSIA</v>
          </cell>
        </row>
        <row r="21265">
          <cell r="B21265">
            <v>6</v>
          </cell>
          <cell r="K21265" t="str">
            <v>SALÁRIOS, ENCARGOS E BENEFÍCIOS</v>
          </cell>
          <cell r="O21265">
            <v>-6</v>
          </cell>
          <cell r="Q21265">
            <v>46174</v>
          </cell>
          <cell r="W21265" t="str">
            <v>SP INT 1</v>
          </cell>
          <cell r="X21265" t="str">
            <v>SP INT 1</v>
          </cell>
        </row>
        <row r="21266">
          <cell r="B21266">
            <v>6</v>
          </cell>
          <cell r="K21266" t="str">
            <v>SERVIÇOS</v>
          </cell>
          <cell r="O21266">
            <v>-6</v>
          </cell>
          <cell r="Q21266">
            <v>46174</v>
          </cell>
          <cell r="W21266" t="str">
            <v>SP INT 3</v>
          </cell>
          <cell r="X21266" t="str">
            <v>SP INT 3</v>
          </cell>
        </row>
        <row r="21267">
          <cell r="B21267">
            <v>6</v>
          </cell>
          <cell r="K21267" t="str">
            <v>SERVIÇOS</v>
          </cell>
          <cell r="O21267">
            <v>-6</v>
          </cell>
          <cell r="Q21267">
            <v>46174</v>
          </cell>
          <cell r="W21267" t="str">
            <v>SP INT 3</v>
          </cell>
          <cell r="X21267" t="str">
            <v>SP INT 3</v>
          </cell>
        </row>
        <row r="21268">
          <cell r="B21268">
            <v>6</v>
          </cell>
          <cell r="K21268" t="str">
            <v>SERVIÇOS</v>
          </cell>
          <cell r="O21268">
            <v>-6</v>
          </cell>
          <cell r="P21268">
            <v>0.22</v>
          </cell>
          <cell r="Q21268">
            <v>46174</v>
          </cell>
          <cell r="W21268" t="str">
            <v>SP INT 4</v>
          </cell>
          <cell r="X21268" t="str">
            <v>SP INT 4</v>
          </cell>
        </row>
        <row r="21269">
          <cell r="B21269">
            <v>6</v>
          </cell>
          <cell r="K21269" t="str">
            <v>SALÁRIOS, ENCARGOS E BENEFÍCIOS</v>
          </cell>
          <cell r="O21269">
            <v>-6</v>
          </cell>
          <cell r="Q21269">
            <v>46174</v>
          </cell>
          <cell r="W21269" t="str">
            <v>SP INT 5</v>
          </cell>
          <cell r="X21269" t="str">
            <v>SP INT 5</v>
          </cell>
        </row>
        <row r="21270">
          <cell r="B21270">
            <v>6</v>
          </cell>
          <cell r="K21270" t="str">
            <v>SERVIÇOS</v>
          </cell>
          <cell r="O21270">
            <v>-6</v>
          </cell>
          <cell r="Q21270">
            <v>46174</v>
          </cell>
          <cell r="W21270" t="str">
            <v>SP INT 6</v>
          </cell>
          <cell r="X21270" t="str">
            <v>SP INT 6</v>
          </cell>
        </row>
        <row r="21271">
          <cell r="B21271">
            <v>6</v>
          </cell>
          <cell r="K21271" t="str">
            <v>SERVIÇOS</v>
          </cell>
          <cell r="O21271">
            <v>-6</v>
          </cell>
          <cell r="Q21271">
            <v>46174</v>
          </cell>
          <cell r="W21271" t="str">
            <v>SP INT 6</v>
          </cell>
          <cell r="X21271" t="str">
            <v>SP INT 6</v>
          </cell>
        </row>
        <row r="21272">
          <cell r="B21272">
            <v>7</v>
          </cell>
          <cell r="K21272" t="str">
            <v>SALÁRIOS, ENCARGOS E BENEFÍCIOS</v>
          </cell>
          <cell r="O21272">
            <v>-6</v>
          </cell>
          <cell r="Q21272">
            <v>46204</v>
          </cell>
          <cell r="W21272" t="str">
            <v>SP INT 4</v>
          </cell>
          <cell r="X21272" t="str">
            <v>SP INT 4</v>
          </cell>
        </row>
        <row r="21273">
          <cell r="B21273">
            <v>8</v>
          </cell>
          <cell r="K21273" t="str">
            <v>SALÁRIOS, ENCARGOS E BENEFÍCIOS</v>
          </cell>
          <cell r="O21273">
            <v>-6</v>
          </cell>
          <cell r="Q21273">
            <v>46235</v>
          </cell>
          <cell r="W21273" t="str">
            <v>SP INT 5</v>
          </cell>
          <cell r="X21273" t="str">
            <v>SP INT 5</v>
          </cell>
        </row>
        <row r="21274">
          <cell r="B21274">
            <v>3</v>
          </cell>
          <cell r="K21274" t="str">
            <v>SALÁRIOS, ENCARGOS E BENEFÍCIOS</v>
          </cell>
          <cell r="O21274">
            <v>-7</v>
          </cell>
          <cell r="Q21274">
            <v>46082</v>
          </cell>
          <cell r="W21274" t="str">
            <v>SP INT 6</v>
          </cell>
          <cell r="X21274" t="str">
            <v>SP INT 6</v>
          </cell>
        </row>
        <row r="21275">
          <cell r="B21275">
            <v>4</v>
          </cell>
          <cell r="K21275" t="str">
            <v>SALÁRIOS, ENCARGOS E BENEFÍCIOS</v>
          </cell>
          <cell r="O21275">
            <v>-7</v>
          </cell>
          <cell r="Q21275">
            <v>46113</v>
          </cell>
          <cell r="W21275" t="str">
            <v>SP INT 4</v>
          </cell>
          <cell r="X21275" t="str">
            <v>SP INT 4</v>
          </cell>
        </row>
        <row r="21276">
          <cell r="B21276">
            <v>5</v>
          </cell>
          <cell r="K21276" t="str">
            <v>SERVIÇOS</v>
          </cell>
          <cell r="O21276">
            <v>-7</v>
          </cell>
          <cell r="Q21276">
            <v>46143</v>
          </cell>
          <cell r="W21276" t="str">
            <v>SP INT 1</v>
          </cell>
          <cell r="X21276" t="str">
            <v>SP INT 1</v>
          </cell>
        </row>
        <row r="21277">
          <cell r="B21277">
            <v>5</v>
          </cell>
          <cell r="K21277" t="str">
            <v>SERVIÇOS</v>
          </cell>
          <cell r="O21277">
            <v>-7</v>
          </cell>
          <cell r="Q21277">
            <v>46143</v>
          </cell>
          <cell r="W21277" t="str">
            <v>SP INT 3</v>
          </cell>
          <cell r="X21277" t="str">
            <v>SP INT 3</v>
          </cell>
        </row>
        <row r="21278">
          <cell r="B21278">
            <v>5</v>
          </cell>
          <cell r="K21278" t="str">
            <v>SERVIÇOS</v>
          </cell>
          <cell r="O21278">
            <v>-7</v>
          </cell>
          <cell r="Q21278">
            <v>46143</v>
          </cell>
          <cell r="W21278" t="str">
            <v>SP INT 6</v>
          </cell>
          <cell r="X21278" t="str">
            <v>SP INT 6</v>
          </cell>
        </row>
        <row r="21279">
          <cell r="B21279">
            <v>6</v>
          </cell>
          <cell r="K21279" t="str">
            <v>SALÁRIOS, ENCARGOS E BENEFÍCIOS</v>
          </cell>
          <cell r="O21279">
            <v>-7</v>
          </cell>
          <cell r="Q21279">
            <v>46174</v>
          </cell>
          <cell r="W21279" t="str">
            <v>SP INT 5</v>
          </cell>
          <cell r="X21279" t="str">
            <v>SP INT 5</v>
          </cell>
        </row>
        <row r="21280">
          <cell r="B21280">
            <v>3</v>
          </cell>
          <cell r="K21280" t="str">
            <v>SALÁRIOS, ENCARGOS E BENEFÍCIOS</v>
          </cell>
          <cell r="O21280">
            <v>-8</v>
          </cell>
          <cell r="Q21280">
            <v>46082</v>
          </cell>
          <cell r="W21280" t="str">
            <v>SP INT 6</v>
          </cell>
          <cell r="X21280" t="str">
            <v>SP INT 6</v>
          </cell>
        </row>
        <row r="21281">
          <cell r="B21281">
            <v>5</v>
          </cell>
          <cell r="K21281" t="str">
            <v>SERVIÇOS</v>
          </cell>
          <cell r="O21281">
            <v>-8</v>
          </cell>
          <cell r="Q21281">
            <v>46143</v>
          </cell>
          <cell r="W21281" t="str">
            <v>SP INT 3</v>
          </cell>
          <cell r="X21281" t="str">
            <v>SP INT 3</v>
          </cell>
        </row>
        <row r="21282">
          <cell r="B21282">
            <v>5</v>
          </cell>
          <cell r="K21282" t="str">
            <v>SERVIÇOS</v>
          </cell>
          <cell r="O21282">
            <v>-8</v>
          </cell>
          <cell r="Q21282">
            <v>46143</v>
          </cell>
          <cell r="W21282" t="str">
            <v>SP INT 6</v>
          </cell>
          <cell r="X21282" t="str">
            <v>SP INT 6</v>
          </cell>
        </row>
        <row r="21283">
          <cell r="B21283">
            <v>5</v>
          </cell>
          <cell r="K21283" t="str">
            <v>SALÁRIOS, ENCARGOS E BENEFÍCIOS</v>
          </cell>
          <cell r="O21283">
            <v>-8</v>
          </cell>
          <cell r="P21283">
            <v>24</v>
          </cell>
          <cell r="Q21283">
            <v>46143</v>
          </cell>
          <cell r="W21283" t="str">
            <v>SENSIA CP</v>
          </cell>
          <cell r="X21283" t="str">
            <v>SENSIA</v>
          </cell>
        </row>
        <row r="21284">
          <cell r="B21284">
            <v>4</v>
          </cell>
          <cell r="K21284" t="str">
            <v>SALÁRIOS, ENCARGOS E BENEFÍCIOS</v>
          </cell>
          <cell r="O21284">
            <v>-9</v>
          </cell>
          <cell r="Q21284">
            <v>46113</v>
          </cell>
          <cell r="W21284" t="str">
            <v>DIRETORIA SPI</v>
          </cell>
          <cell r="X21284" t="str">
            <v>DIRETORIA SPI</v>
          </cell>
        </row>
        <row r="21285">
          <cell r="B21285">
            <v>5</v>
          </cell>
          <cell r="K21285" t="str">
            <v>SALÁRIOS, ENCARGOS E BENEFÍCIOS</v>
          </cell>
          <cell r="O21285">
            <v>-9</v>
          </cell>
          <cell r="Q21285">
            <v>46143</v>
          </cell>
          <cell r="W21285" t="str">
            <v>SP INT 5</v>
          </cell>
          <cell r="X21285" t="str">
            <v>SP INT 5</v>
          </cell>
        </row>
        <row r="21286">
          <cell r="B21286">
            <v>5</v>
          </cell>
          <cell r="K21286" t="str">
            <v>SALÁRIOS, ENCARGOS E BENEFÍCIOS</v>
          </cell>
          <cell r="O21286">
            <v>-9</v>
          </cell>
          <cell r="P21286">
            <v>61.92</v>
          </cell>
          <cell r="Q21286">
            <v>46143</v>
          </cell>
          <cell r="W21286" t="str">
            <v>SENSIA CP</v>
          </cell>
          <cell r="X21286" t="str">
            <v>SENSIA</v>
          </cell>
        </row>
        <row r="21287">
          <cell r="B21287">
            <v>5</v>
          </cell>
          <cell r="K21287" t="str">
            <v>SALÁRIOS, ENCARGOS E BENEFÍCIOS</v>
          </cell>
          <cell r="O21287">
            <v>-9</v>
          </cell>
          <cell r="P21287">
            <v>44.13</v>
          </cell>
          <cell r="Q21287">
            <v>46143</v>
          </cell>
          <cell r="W21287" t="str">
            <v>SENSIA RP</v>
          </cell>
          <cell r="X21287" t="str">
            <v>SENSIA</v>
          </cell>
        </row>
        <row r="21288">
          <cell r="B21288">
            <v>6</v>
          </cell>
          <cell r="K21288" t="str">
            <v>SERVIÇOS</v>
          </cell>
          <cell r="O21288">
            <v>-9</v>
          </cell>
          <cell r="Q21288">
            <v>46174</v>
          </cell>
          <cell r="W21288" t="str">
            <v>SP INT 2</v>
          </cell>
          <cell r="X21288" t="str">
            <v>SP INT 2</v>
          </cell>
        </row>
        <row r="21289">
          <cell r="B21289">
            <v>6</v>
          </cell>
          <cell r="K21289" t="str">
            <v>SERVIÇOS</v>
          </cell>
          <cell r="O21289">
            <v>-11</v>
          </cell>
          <cell r="Q21289">
            <v>46174</v>
          </cell>
          <cell r="W21289" t="str">
            <v>SP INT 4</v>
          </cell>
          <cell r="X21289" t="str">
            <v>SP INT 4</v>
          </cell>
        </row>
        <row r="21290">
          <cell r="B21290">
            <v>7</v>
          </cell>
          <cell r="K21290" t="str">
            <v>SALÁRIOS, ENCARGOS E BENEFÍCIOS</v>
          </cell>
          <cell r="O21290">
            <v>-11</v>
          </cell>
          <cell r="P21290">
            <v>564.85</v>
          </cell>
          <cell r="Q21290">
            <v>46204</v>
          </cell>
          <cell r="W21290" t="str">
            <v>SP INT 2</v>
          </cell>
          <cell r="X21290" t="str">
            <v>SP INT 2</v>
          </cell>
        </row>
        <row r="21291">
          <cell r="B21291">
            <v>1</v>
          </cell>
          <cell r="K21291" t="str">
            <v>SALÁRIOS, ENCARGOS E BENEFÍCIOS</v>
          </cell>
          <cell r="O21291">
            <v>-12</v>
          </cell>
          <cell r="Q21291">
            <v>46023</v>
          </cell>
          <cell r="W21291" t="str">
            <v>SP INT 6</v>
          </cell>
          <cell r="X21291" t="str">
            <v>SP INT 6</v>
          </cell>
        </row>
        <row r="21292">
          <cell r="B21292">
            <v>3</v>
          </cell>
          <cell r="K21292" t="str">
            <v>SALÁRIOS, ENCARGOS E BENEFÍCIOS</v>
          </cell>
          <cell r="O21292">
            <v>-12</v>
          </cell>
          <cell r="P21292">
            <v>564.85</v>
          </cell>
          <cell r="Q21292">
            <v>46082</v>
          </cell>
          <cell r="W21292" t="str">
            <v>SP INT 2</v>
          </cell>
          <cell r="X21292" t="str">
            <v>SP INT 2</v>
          </cell>
        </row>
        <row r="21293">
          <cell r="B21293">
            <v>4</v>
          </cell>
          <cell r="K21293" t="str">
            <v>SALÁRIOS, ENCARGOS E BENEFÍCIOS</v>
          </cell>
          <cell r="O21293">
            <v>-12</v>
          </cell>
          <cell r="P21293">
            <v>564.85</v>
          </cell>
          <cell r="Q21293">
            <v>46113</v>
          </cell>
          <cell r="W21293" t="str">
            <v>SP INT 2</v>
          </cell>
          <cell r="X21293" t="str">
            <v>SP INT 2</v>
          </cell>
        </row>
        <row r="21294">
          <cell r="B21294">
            <v>5</v>
          </cell>
          <cell r="K21294" t="str">
            <v>SERVIÇOS</v>
          </cell>
          <cell r="O21294">
            <v>-12</v>
          </cell>
          <cell r="Q21294">
            <v>46143</v>
          </cell>
          <cell r="W21294" t="str">
            <v>SP INT 5</v>
          </cell>
          <cell r="X21294" t="str">
            <v>SP INT 5</v>
          </cell>
        </row>
        <row r="21295">
          <cell r="B21295">
            <v>6</v>
          </cell>
          <cell r="K21295" t="str">
            <v>SERVIÇOS</v>
          </cell>
          <cell r="O21295">
            <v>-12</v>
          </cell>
          <cell r="Q21295">
            <v>46174</v>
          </cell>
          <cell r="W21295" t="str">
            <v>SP INT 3</v>
          </cell>
          <cell r="X21295" t="str">
            <v>SP INT 3</v>
          </cell>
        </row>
        <row r="21296">
          <cell r="B21296">
            <v>6</v>
          </cell>
          <cell r="K21296" t="str">
            <v>SERVIÇOS</v>
          </cell>
          <cell r="O21296">
            <v>-12</v>
          </cell>
          <cell r="Q21296">
            <v>46174</v>
          </cell>
          <cell r="W21296" t="str">
            <v>SP INT 4</v>
          </cell>
          <cell r="X21296" t="str">
            <v>SP INT 4</v>
          </cell>
        </row>
        <row r="21297">
          <cell r="B21297">
            <v>6</v>
          </cell>
          <cell r="K21297" t="str">
            <v>SERVIÇOS</v>
          </cell>
          <cell r="O21297">
            <v>-12</v>
          </cell>
          <cell r="Q21297">
            <v>46174</v>
          </cell>
          <cell r="W21297" t="str">
            <v>SP INT 5</v>
          </cell>
          <cell r="X21297" t="str">
            <v>SP INT 5</v>
          </cell>
        </row>
        <row r="21298">
          <cell r="B21298">
            <v>5</v>
          </cell>
          <cell r="K21298" t="str">
            <v>SALÁRIOS, ENCARGOS E BENEFÍCIOS</v>
          </cell>
          <cell r="O21298">
            <v>-14</v>
          </cell>
          <cell r="P21298">
            <v>18.830000000000041</v>
          </cell>
          <cell r="Q21298">
            <v>46143</v>
          </cell>
          <cell r="W21298" t="str">
            <v>SENSIA CP</v>
          </cell>
          <cell r="X21298" t="str">
            <v>SENSIA</v>
          </cell>
        </row>
        <row r="21299">
          <cell r="B21299">
            <v>6</v>
          </cell>
          <cell r="K21299" t="str">
            <v>SERVIÇOS</v>
          </cell>
          <cell r="O21299">
            <v>-14</v>
          </cell>
          <cell r="Q21299">
            <v>46174</v>
          </cell>
          <cell r="W21299" t="str">
            <v>SP INT 4</v>
          </cell>
          <cell r="X21299" t="str">
            <v>SP INT 4</v>
          </cell>
        </row>
        <row r="21300">
          <cell r="B21300">
            <v>6</v>
          </cell>
          <cell r="K21300" t="str">
            <v>SERVIÇOS</v>
          </cell>
          <cell r="O21300">
            <v>-14</v>
          </cell>
          <cell r="Q21300">
            <v>46174</v>
          </cell>
          <cell r="W21300" t="str">
            <v>SP INT 6</v>
          </cell>
          <cell r="X21300" t="str">
            <v>SP INT 6</v>
          </cell>
        </row>
        <row r="21301">
          <cell r="B21301">
            <v>5</v>
          </cell>
          <cell r="K21301" t="str">
            <v>DESPESAS GERAIS</v>
          </cell>
          <cell r="O21301">
            <v>-15</v>
          </cell>
          <cell r="Q21301">
            <v>46143</v>
          </cell>
          <cell r="W21301" t="str">
            <v>SP INT 2</v>
          </cell>
          <cell r="X21301" t="str">
            <v>SP INT 2</v>
          </cell>
        </row>
        <row r="21302">
          <cell r="B21302">
            <v>5</v>
          </cell>
          <cell r="K21302" t="str">
            <v>DESPESAS GERAIS</v>
          </cell>
          <cell r="O21302">
            <v>-15</v>
          </cell>
          <cell r="Q21302">
            <v>46143</v>
          </cell>
          <cell r="W21302" t="str">
            <v>SP INT 3</v>
          </cell>
          <cell r="X21302" t="str">
            <v>SP INT 3</v>
          </cell>
        </row>
        <row r="21303">
          <cell r="B21303">
            <v>5</v>
          </cell>
          <cell r="K21303" t="str">
            <v>DESPESAS GERAIS</v>
          </cell>
          <cell r="O21303">
            <v>-15</v>
          </cell>
          <cell r="Q21303">
            <v>46143</v>
          </cell>
          <cell r="W21303" t="str">
            <v>SP INT 6</v>
          </cell>
          <cell r="X21303" t="str">
            <v>SP INT 6</v>
          </cell>
        </row>
        <row r="21304">
          <cell r="B21304">
            <v>6</v>
          </cell>
          <cell r="K21304" t="str">
            <v>SERVIÇOS</v>
          </cell>
          <cell r="O21304">
            <v>-15</v>
          </cell>
          <cell r="Q21304">
            <v>46174</v>
          </cell>
          <cell r="W21304" t="str">
            <v>SP INT 3</v>
          </cell>
          <cell r="X21304" t="str">
            <v>SP INT 3</v>
          </cell>
        </row>
        <row r="21305">
          <cell r="B21305">
            <v>6</v>
          </cell>
          <cell r="K21305" t="str">
            <v>SERVIÇOS</v>
          </cell>
          <cell r="O21305">
            <v>-15</v>
          </cell>
          <cell r="Q21305">
            <v>46174</v>
          </cell>
          <cell r="W21305" t="str">
            <v>SP INT 5</v>
          </cell>
          <cell r="X21305" t="str">
            <v>SP INT 5</v>
          </cell>
        </row>
        <row r="21306">
          <cell r="B21306">
            <v>5</v>
          </cell>
          <cell r="K21306" t="str">
            <v>DESPESAS GERAIS</v>
          </cell>
          <cell r="O21306">
            <v>-16</v>
          </cell>
          <cell r="Q21306">
            <v>46143</v>
          </cell>
          <cell r="W21306" t="str">
            <v>SP INT 4</v>
          </cell>
          <cell r="X21306" t="str">
            <v>SP INT 4</v>
          </cell>
        </row>
        <row r="21307">
          <cell r="B21307">
            <v>5</v>
          </cell>
          <cell r="K21307" t="str">
            <v>DESPESAS GERAIS</v>
          </cell>
          <cell r="O21307">
            <v>-16</v>
          </cell>
          <cell r="Q21307">
            <v>46143</v>
          </cell>
          <cell r="W21307" t="str">
            <v>SENSIA RP</v>
          </cell>
          <cell r="X21307" t="str">
            <v>SENSIA</v>
          </cell>
        </row>
        <row r="21308">
          <cell r="B21308">
            <v>1</v>
          </cell>
          <cell r="K21308" t="str">
            <v>SALÁRIOS, ENCARGOS E BENEFÍCIOS</v>
          </cell>
          <cell r="O21308">
            <v>-17</v>
          </cell>
          <cell r="Q21308">
            <v>46023</v>
          </cell>
          <cell r="W21308" t="str">
            <v>SP INT 5</v>
          </cell>
          <cell r="X21308" t="str">
            <v>SP INT 5</v>
          </cell>
        </row>
        <row r="21309">
          <cell r="B21309">
            <v>6</v>
          </cell>
          <cell r="K21309" t="str">
            <v>SERVIÇOS</v>
          </cell>
          <cell r="O21309">
            <v>-17</v>
          </cell>
          <cell r="Q21309">
            <v>46174</v>
          </cell>
          <cell r="W21309" t="str">
            <v>SP INT 2</v>
          </cell>
          <cell r="X21309" t="str">
            <v>SP INT 2</v>
          </cell>
        </row>
        <row r="21310">
          <cell r="B21310">
            <v>3</v>
          </cell>
          <cell r="K21310" t="str">
            <v>SALÁRIOS, ENCARGOS E BENEFÍCIOS</v>
          </cell>
          <cell r="O21310">
            <v>-18</v>
          </cell>
          <cell r="P21310">
            <v>70.390000000000015</v>
          </cell>
          <cell r="Q21310">
            <v>46082</v>
          </cell>
          <cell r="W21310" t="str">
            <v>SP INT 4</v>
          </cell>
          <cell r="X21310" t="str">
            <v>SP INT 4</v>
          </cell>
        </row>
        <row r="21311">
          <cell r="B21311">
            <v>5</v>
          </cell>
          <cell r="K21311" t="str">
            <v>DESPESAS GERAIS</v>
          </cell>
          <cell r="O21311">
            <v>-18</v>
          </cell>
          <cell r="Q21311">
            <v>46143</v>
          </cell>
          <cell r="W21311" t="str">
            <v>SP INT 1</v>
          </cell>
          <cell r="X21311" t="str">
            <v>SP INT 1</v>
          </cell>
        </row>
        <row r="21312">
          <cell r="B21312">
            <v>6</v>
          </cell>
          <cell r="K21312" t="str">
            <v>ADMINISTRATIVO</v>
          </cell>
          <cell r="O21312">
            <v>-18</v>
          </cell>
          <cell r="P21312">
            <v>41.43</v>
          </cell>
          <cell r="Q21312">
            <v>46174</v>
          </cell>
          <cell r="W21312" t="str">
            <v>SENSIA CP</v>
          </cell>
          <cell r="X21312" t="str">
            <v>SENSIA</v>
          </cell>
        </row>
        <row r="21313">
          <cell r="B21313">
            <v>5</v>
          </cell>
          <cell r="K21313" t="str">
            <v>SERVIÇOS</v>
          </cell>
          <cell r="O21313">
            <v>-19</v>
          </cell>
          <cell r="Q21313">
            <v>46143</v>
          </cell>
          <cell r="W21313" t="str">
            <v>SP INT 2</v>
          </cell>
          <cell r="X21313" t="str">
            <v>SP INT 2</v>
          </cell>
        </row>
        <row r="21314">
          <cell r="B21314">
            <v>5</v>
          </cell>
          <cell r="K21314" t="str">
            <v>DESPESAS GERAIS</v>
          </cell>
          <cell r="O21314">
            <v>-19</v>
          </cell>
          <cell r="Q21314">
            <v>46143</v>
          </cell>
          <cell r="W21314" t="str">
            <v>SP INT 6</v>
          </cell>
          <cell r="X21314" t="str">
            <v>SP INT 6</v>
          </cell>
        </row>
        <row r="21315">
          <cell r="B21315">
            <v>5</v>
          </cell>
          <cell r="K21315" t="str">
            <v>DESPESAS GERAIS</v>
          </cell>
          <cell r="O21315">
            <v>-19</v>
          </cell>
          <cell r="Q21315">
            <v>46143</v>
          </cell>
          <cell r="W21315" t="str">
            <v>SP INT 6</v>
          </cell>
          <cell r="X21315" t="str">
            <v>SP INT 6</v>
          </cell>
        </row>
        <row r="21316">
          <cell r="B21316">
            <v>3</v>
          </cell>
          <cell r="K21316" t="str">
            <v>SALÁRIOS, ENCARGOS E BENEFÍCIOS</v>
          </cell>
          <cell r="O21316">
            <v>-20</v>
          </cell>
          <cell r="P21316">
            <v>59.720000000000006</v>
          </cell>
          <cell r="Q21316">
            <v>46082</v>
          </cell>
          <cell r="W21316" t="str">
            <v>SENSIA CP</v>
          </cell>
          <cell r="X21316" t="str">
            <v>SENSIA</v>
          </cell>
        </row>
        <row r="21317">
          <cell r="B21317">
            <v>5</v>
          </cell>
          <cell r="K21317" t="str">
            <v>DESPESAS GERAIS</v>
          </cell>
          <cell r="O21317">
            <v>-20</v>
          </cell>
          <cell r="Q21317">
            <v>46143</v>
          </cell>
          <cell r="W21317" t="str">
            <v>SP INT 3</v>
          </cell>
          <cell r="X21317" t="str">
            <v>SP INT 3</v>
          </cell>
        </row>
        <row r="21318">
          <cell r="B21318">
            <v>5</v>
          </cell>
          <cell r="K21318" t="str">
            <v>SERVIÇOS</v>
          </cell>
          <cell r="O21318">
            <v>-20</v>
          </cell>
          <cell r="Q21318">
            <v>46143</v>
          </cell>
          <cell r="W21318" t="str">
            <v>SP INT 3</v>
          </cell>
          <cell r="X21318" t="str">
            <v>SP INT 3</v>
          </cell>
        </row>
        <row r="21319">
          <cell r="B21319">
            <v>5</v>
          </cell>
          <cell r="K21319" t="str">
            <v>DESPESAS GERAIS</v>
          </cell>
          <cell r="O21319">
            <v>-20</v>
          </cell>
          <cell r="Q21319">
            <v>46143</v>
          </cell>
          <cell r="W21319" t="str">
            <v>SP INT 3</v>
          </cell>
          <cell r="X21319" t="str">
            <v>SP INT 3</v>
          </cell>
        </row>
        <row r="21320">
          <cell r="B21320">
            <v>5</v>
          </cell>
          <cell r="K21320" t="str">
            <v>SERVIÇOS</v>
          </cell>
          <cell r="O21320">
            <v>-20</v>
          </cell>
          <cell r="Q21320">
            <v>46143</v>
          </cell>
          <cell r="W21320" t="str">
            <v>SP INT 4</v>
          </cell>
          <cell r="X21320" t="str">
            <v>SP INT 4</v>
          </cell>
        </row>
        <row r="21321">
          <cell r="B21321">
            <v>5</v>
          </cell>
          <cell r="K21321" t="str">
            <v>DESPESAS GERAIS</v>
          </cell>
          <cell r="O21321">
            <v>-20</v>
          </cell>
          <cell r="Q21321">
            <v>46143</v>
          </cell>
          <cell r="W21321" t="str">
            <v>SP INT 4</v>
          </cell>
          <cell r="X21321" t="str">
            <v>SP INT 4</v>
          </cell>
        </row>
        <row r="21322">
          <cell r="B21322">
            <v>5</v>
          </cell>
          <cell r="K21322" t="str">
            <v>SERVIÇOS</v>
          </cell>
          <cell r="O21322">
            <v>-20</v>
          </cell>
          <cell r="Q21322">
            <v>46143</v>
          </cell>
          <cell r="W21322" t="str">
            <v>SP INT 6</v>
          </cell>
          <cell r="X21322" t="str">
            <v>SP INT 6</v>
          </cell>
        </row>
        <row r="21323">
          <cell r="B21323">
            <v>6</v>
          </cell>
          <cell r="K21323" t="str">
            <v>SERVIÇOS</v>
          </cell>
          <cell r="O21323">
            <v>-20</v>
          </cell>
          <cell r="Q21323">
            <v>46174</v>
          </cell>
          <cell r="W21323" t="str">
            <v>SP INT 3</v>
          </cell>
          <cell r="X21323" t="str">
            <v>SP INT 3</v>
          </cell>
        </row>
        <row r="21324">
          <cell r="B21324">
            <v>6</v>
          </cell>
          <cell r="K21324" t="str">
            <v>SERVIÇOS</v>
          </cell>
          <cell r="O21324">
            <v>-20</v>
          </cell>
          <cell r="Q21324">
            <v>46174</v>
          </cell>
          <cell r="W21324" t="str">
            <v>SP INT 3</v>
          </cell>
          <cell r="X21324" t="str">
            <v>SP INT 3</v>
          </cell>
        </row>
        <row r="21325">
          <cell r="B21325">
            <v>5</v>
          </cell>
          <cell r="K21325" t="str">
            <v>SERVIÇOS</v>
          </cell>
          <cell r="O21325">
            <v>-21</v>
          </cell>
          <cell r="Q21325">
            <v>46143</v>
          </cell>
          <cell r="W21325" t="str">
            <v>SP INT 5</v>
          </cell>
          <cell r="X21325" t="str">
            <v>SP INT 5</v>
          </cell>
        </row>
        <row r="21326">
          <cell r="B21326">
            <v>1</v>
          </cell>
          <cell r="K21326" t="str">
            <v>SALÁRIOS, ENCARGOS E BENEFÍCIOS</v>
          </cell>
          <cell r="O21326">
            <v>-22</v>
          </cell>
          <cell r="P21326">
            <v>203.37</v>
          </cell>
          <cell r="Q21326">
            <v>46023</v>
          </cell>
          <cell r="W21326" t="str">
            <v>SENSIA CP</v>
          </cell>
          <cell r="X21326" t="str">
            <v>SENSIA</v>
          </cell>
        </row>
        <row r="21327">
          <cell r="B21327">
            <v>7</v>
          </cell>
          <cell r="K21327" t="str">
            <v>SALÁRIOS, ENCARGOS E BENEFÍCIOS</v>
          </cell>
          <cell r="O21327">
            <v>-22</v>
          </cell>
          <cell r="Q21327">
            <v>46204</v>
          </cell>
          <cell r="W21327" t="str">
            <v>SP INT 2</v>
          </cell>
          <cell r="X21327" t="str">
            <v>SP INT 2</v>
          </cell>
        </row>
        <row r="21328">
          <cell r="B21328">
            <v>5</v>
          </cell>
          <cell r="K21328" t="str">
            <v>SERVIÇOS</v>
          </cell>
          <cell r="O21328">
            <v>-23</v>
          </cell>
          <cell r="Q21328">
            <v>46143</v>
          </cell>
          <cell r="W21328" t="str">
            <v>SP INT 4</v>
          </cell>
          <cell r="X21328" t="str">
            <v>SP INT 4</v>
          </cell>
        </row>
        <row r="21329">
          <cell r="B21329">
            <v>5</v>
          </cell>
          <cell r="K21329" t="str">
            <v>SERVIÇOS</v>
          </cell>
          <cell r="O21329">
            <v>-23</v>
          </cell>
          <cell r="Q21329">
            <v>46143</v>
          </cell>
          <cell r="W21329" t="str">
            <v>SP INT 5</v>
          </cell>
          <cell r="X21329" t="str">
            <v>SP INT 5</v>
          </cell>
        </row>
        <row r="21330">
          <cell r="B21330">
            <v>5</v>
          </cell>
          <cell r="K21330" t="str">
            <v>DESPESAS GERAIS</v>
          </cell>
          <cell r="O21330">
            <v>-23</v>
          </cell>
          <cell r="Q21330">
            <v>46143</v>
          </cell>
          <cell r="W21330" t="str">
            <v>SP INT 6</v>
          </cell>
          <cell r="X21330" t="str">
            <v>SP INT 6</v>
          </cell>
        </row>
        <row r="21331">
          <cell r="B21331">
            <v>5</v>
          </cell>
          <cell r="K21331" t="str">
            <v>SERVIÇOS</v>
          </cell>
          <cell r="O21331">
            <v>-24</v>
          </cell>
          <cell r="Q21331">
            <v>46143</v>
          </cell>
          <cell r="W21331" t="str">
            <v>SP INT 3</v>
          </cell>
          <cell r="X21331" t="str">
            <v>SP INT 3</v>
          </cell>
        </row>
        <row r="21332">
          <cell r="B21332">
            <v>6</v>
          </cell>
          <cell r="K21332" t="str">
            <v>SERVIÇOS</v>
          </cell>
          <cell r="O21332">
            <v>-24</v>
          </cell>
          <cell r="Q21332">
            <v>46174</v>
          </cell>
          <cell r="W21332" t="str">
            <v>SP INT 5</v>
          </cell>
          <cell r="X21332" t="str">
            <v>SP INT 5</v>
          </cell>
        </row>
        <row r="21333">
          <cell r="B21333">
            <v>3</v>
          </cell>
          <cell r="K21333" t="str">
            <v>SERVIÇOS</v>
          </cell>
          <cell r="O21333">
            <v>-26</v>
          </cell>
          <cell r="Q21333">
            <v>46082</v>
          </cell>
          <cell r="W21333" t="str">
            <v>SP INT 5</v>
          </cell>
          <cell r="X21333" t="str">
            <v>SP INT 5</v>
          </cell>
        </row>
        <row r="21334">
          <cell r="B21334">
            <v>5</v>
          </cell>
          <cell r="K21334" t="str">
            <v>DESPESAS GERAIS</v>
          </cell>
          <cell r="O21334">
            <v>-27</v>
          </cell>
          <cell r="Q21334">
            <v>46143</v>
          </cell>
          <cell r="W21334" t="str">
            <v>SP INT 5</v>
          </cell>
          <cell r="X21334" t="str">
            <v>SP INT 5</v>
          </cell>
        </row>
        <row r="21335">
          <cell r="B21335">
            <v>5</v>
          </cell>
          <cell r="K21335" t="str">
            <v>SALÁRIOS, ENCARGOS E BENEFÍCIOS</v>
          </cell>
          <cell r="O21335">
            <v>-27</v>
          </cell>
          <cell r="P21335">
            <v>1</v>
          </cell>
          <cell r="Q21335">
            <v>46143</v>
          </cell>
          <cell r="W21335" t="str">
            <v>SENSIA CP</v>
          </cell>
          <cell r="X21335" t="str">
            <v>SENSIA</v>
          </cell>
        </row>
        <row r="21336">
          <cell r="B21336">
            <v>6</v>
          </cell>
          <cell r="K21336" t="str">
            <v>DESPESAS GERAIS</v>
          </cell>
          <cell r="O21336">
            <v>-27</v>
          </cell>
          <cell r="P21336">
            <v>400</v>
          </cell>
          <cell r="Q21336">
            <v>46174</v>
          </cell>
          <cell r="W21336" t="str">
            <v>SP INT 2</v>
          </cell>
          <cell r="X21336" t="str">
            <v>SP INT 2</v>
          </cell>
        </row>
        <row r="21337">
          <cell r="B21337">
            <v>6</v>
          </cell>
          <cell r="K21337" t="str">
            <v>SERVIÇOS</v>
          </cell>
          <cell r="O21337">
            <v>-27</v>
          </cell>
          <cell r="Q21337">
            <v>46174</v>
          </cell>
          <cell r="W21337" t="str">
            <v>SP INT 3</v>
          </cell>
          <cell r="X21337" t="str">
            <v>SP INT 3</v>
          </cell>
        </row>
        <row r="21338">
          <cell r="B21338">
            <v>3</v>
          </cell>
          <cell r="K21338" t="str">
            <v>DESPESAS GERAIS</v>
          </cell>
          <cell r="O21338">
            <v>-28</v>
          </cell>
          <cell r="Q21338">
            <v>46082</v>
          </cell>
          <cell r="W21338" t="str">
            <v>DIRETORIA SPI</v>
          </cell>
          <cell r="X21338" t="str">
            <v>DIRETORIA SPI</v>
          </cell>
        </row>
        <row r="21339">
          <cell r="B21339">
            <v>5</v>
          </cell>
          <cell r="K21339" t="str">
            <v>SERVIÇOS</v>
          </cell>
          <cell r="O21339">
            <v>-28</v>
          </cell>
          <cell r="Q21339">
            <v>46143</v>
          </cell>
          <cell r="W21339" t="str">
            <v>SP INT 3</v>
          </cell>
          <cell r="X21339" t="str">
            <v>SP INT 3</v>
          </cell>
        </row>
        <row r="21340">
          <cell r="B21340">
            <v>5</v>
          </cell>
          <cell r="K21340" t="str">
            <v>SERVIÇOS</v>
          </cell>
          <cell r="O21340">
            <v>-28</v>
          </cell>
          <cell r="Q21340">
            <v>46143</v>
          </cell>
          <cell r="W21340" t="str">
            <v>SP INT 4</v>
          </cell>
          <cell r="X21340" t="str">
            <v>SP INT 4</v>
          </cell>
        </row>
        <row r="21341">
          <cell r="B21341">
            <v>5</v>
          </cell>
          <cell r="K21341" t="str">
            <v>DESPESAS GERAIS</v>
          </cell>
          <cell r="O21341">
            <v>-28</v>
          </cell>
          <cell r="Q21341">
            <v>46143</v>
          </cell>
          <cell r="W21341" t="str">
            <v>SP INT 6</v>
          </cell>
          <cell r="X21341" t="str">
            <v>SP INT 6</v>
          </cell>
        </row>
        <row r="21342">
          <cell r="B21342">
            <v>8</v>
          </cell>
          <cell r="K21342" t="str">
            <v>JURÍDICO</v>
          </cell>
          <cell r="O21342">
            <v>-28</v>
          </cell>
          <cell r="Q21342">
            <v>46235</v>
          </cell>
          <cell r="W21342" t="str">
            <v>SP INT 2</v>
          </cell>
          <cell r="X21342" t="str">
            <v>SP INT 2</v>
          </cell>
        </row>
        <row r="21343">
          <cell r="B21343">
            <v>5</v>
          </cell>
          <cell r="K21343" t="str">
            <v>SERVIÇOS</v>
          </cell>
          <cell r="O21343">
            <v>-29</v>
          </cell>
          <cell r="Q21343">
            <v>46143</v>
          </cell>
          <cell r="W21343" t="str">
            <v>SP INT 3</v>
          </cell>
          <cell r="X21343" t="str">
            <v>SP INT 3</v>
          </cell>
        </row>
        <row r="21344">
          <cell r="B21344">
            <v>3</v>
          </cell>
          <cell r="K21344" t="str">
            <v>SERVIÇOS</v>
          </cell>
          <cell r="O21344">
            <v>-30</v>
          </cell>
          <cell r="Q21344">
            <v>46082</v>
          </cell>
          <cell r="W21344" t="str">
            <v>SP INT 2</v>
          </cell>
          <cell r="X21344" t="str">
            <v>SP INT 2</v>
          </cell>
        </row>
        <row r="21345">
          <cell r="B21345">
            <v>3</v>
          </cell>
          <cell r="K21345" t="str">
            <v>PLANTÕES E LOJAS</v>
          </cell>
          <cell r="O21345">
            <v>-30</v>
          </cell>
          <cell r="P21345">
            <v>0</v>
          </cell>
          <cell r="Q21345">
            <v>46082</v>
          </cell>
          <cell r="W21345" t="str">
            <v>SENSIA CP</v>
          </cell>
          <cell r="X21345" t="str">
            <v>SENSIA</v>
          </cell>
        </row>
        <row r="21346">
          <cell r="B21346">
            <v>3</v>
          </cell>
          <cell r="K21346" t="str">
            <v>SERVIÇOS</v>
          </cell>
          <cell r="O21346">
            <v>-32</v>
          </cell>
          <cell r="Q21346">
            <v>46082</v>
          </cell>
          <cell r="W21346" t="str">
            <v>SP INT 3</v>
          </cell>
          <cell r="X21346" t="str">
            <v>SP INT 3</v>
          </cell>
        </row>
        <row r="21347">
          <cell r="B21347">
            <v>3</v>
          </cell>
          <cell r="K21347" t="str">
            <v>SERVIÇOS</v>
          </cell>
          <cell r="O21347">
            <v>-32</v>
          </cell>
          <cell r="Q21347">
            <v>46082</v>
          </cell>
          <cell r="W21347" t="str">
            <v>SP INT 4</v>
          </cell>
          <cell r="X21347" t="str">
            <v>SP INT 4</v>
          </cell>
        </row>
        <row r="21348">
          <cell r="B21348">
            <v>3</v>
          </cell>
          <cell r="K21348" t="str">
            <v>SERVIÇOS</v>
          </cell>
          <cell r="O21348">
            <v>-32</v>
          </cell>
          <cell r="Q21348">
            <v>46082</v>
          </cell>
          <cell r="W21348" t="str">
            <v>SP INT 6</v>
          </cell>
          <cell r="X21348" t="str">
            <v>SP INT 6</v>
          </cell>
        </row>
        <row r="21349">
          <cell r="B21349">
            <v>5</v>
          </cell>
          <cell r="K21349" t="str">
            <v>SERVIÇOS</v>
          </cell>
          <cell r="O21349">
            <v>-32</v>
          </cell>
          <cell r="Q21349">
            <v>46143</v>
          </cell>
          <cell r="W21349" t="str">
            <v>SP INT 2</v>
          </cell>
          <cell r="X21349" t="str">
            <v>SP INT 2</v>
          </cell>
        </row>
        <row r="21350">
          <cell r="B21350">
            <v>1</v>
          </cell>
          <cell r="K21350" t="str">
            <v>JURÍDICO</v>
          </cell>
          <cell r="O21350">
            <v>-33</v>
          </cell>
          <cell r="P21350">
            <v>-58.56</v>
          </cell>
          <cell r="Q21350">
            <v>46023</v>
          </cell>
          <cell r="W21350" t="str">
            <v>SP INT 1</v>
          </cell>
          <cell r="X21350" t="str">
            <v>SP INT 1</v>
          </cell>
        </row>
        <row r="21351">
          <cell r="B21351">
            <v>5</v>
          </cell>
          <cell r="K21351" t="str">
            <v>SALÁRIOS, ENCARGOS E BENEFÍCIOS</v>
          </cell>
          <cell r="O21351">
            <v>-33</v>
          </cell>
          <cell r="P21351">
            <v>31.29</v>
          </cell>
          <cell r="Q21351">
            <v>46143</v>
          </cell>
          <cell r="W21351" t="str">
            <v>SP INT 2</v>
          </cell>
          <cell r="X21351" t="str">
            <v>SP INT 2</v>
          </cell>
        </row>
        <row r="21352">
          <cell r="B21352">
            <v>6</v>
          </cell>
          <cell r="K21352" t="str">
            <v>DESPESAS GERAIS</v>
          </cell>
          <cell r="O21352">
            <v>-33</v>
          </cell>
          <cell r="P21352">
            <v>20</v>
          </cell>
          <cell r="Q21352">
            <v>46174</v>
          </cell>
          <cell r="W21352" t="str">
            <v>SP INT 1</v>
          </cell>
          <cell r="X21352" t="str">
            <v>SP INT 1</v>
          </cell>
        </row>
        <row r="21353">
          <cell r="B21353">
            <v>6</v>
          </cell>
          <cell r="K21353" t="str">
            <v>SERVIÇOS</v>
          </cell>
          <cell r="O21353">
            <v>-33</v>
          </cell>
          <cell r="Q21353">
            <v>46174</v>
          </cell>
          <cell r="W21353" t="str">
            <v>SP INT 3</v>
          </cell>
          <cell r="X21353" t="str">
            <v>SP INT 3</v>
          </cell>
        </row>
        <row r="21354">
          <cell r="B21354">
            <v>5</v>
          </cell>
          <cell r="K21354" t="str">
            <v>SERVIÇOS</v>
          </cell>
          <cell r="O21354">
            <v>-34</v>
          </cell>
          <cell r="Q21354">
            <v>46143</v>
          </cell>
          <cell r="W21354" t="str">
            <v>SP INT 5</v>
          </cell>
          <cell r="X21354" t="str">
            <v>SP INT 5</v>
          </cell>
        </row>
        <row r="21355">
          <cell r="B21355">
            <v>3</v>
          </cell>
          <cell r="K21355" t="str">
            <v>SERVIÇOS</v>
          </cell>
          <cell r="O21355">
            <v>-35</v>
          </cell>
          <cell r="Q21355">
            <v>46082</v>
          </cell>
          <cell r="W21355" t="str">
            <v>SP INT 4</v>
          </cell>
          <cell r="X21355" t="str">
            <v>SP INT 4</v>
          </cell>
        </row>
        <row r="21356">
          <cell r="B21356">
            <v>3</v>
          </cell>
          <cell r="K21356" t="str">
            <v>SALÁRIOS, ENCARGOS E BENEFÍCIOS</v>
          </cell>
          <cell r="O21356">
            <v>-35</v>
          </cell>
          <cell r="P21356">
            <v>75.650000000000006</v>
          </cell>
          <cell r="Q21356">
            <v>46082</v>
          </cell>
          <cell r="W21356" t="str">
            <v>SP INT 5</v>
          </cell>
          <cell r="X21356" t="str">
            <v>SP INT 5</v>
          </cell>
        </row>
        <row r="21357">
          <cell r="B21357">
            <v>8</v>
          </cell>
          <cell r="K21357" t="str">
            <v>JURÍDICO</v>
          </cell>
          <cell r="O21357">
            <v>-35</v>
          </cell>
          <cell r="Q21357">
            <v>46235</v>
          </cell>
          <cell r="W21357" t="str">
            <v>SP INT 2</v>
          </cell>
          <cell r="X21357" t="str">
            <v>SP INT 2</v>
          </cell>
        </row>
        <row r="21358">
          <cell r="B21358">
            <v>3</v>
          </cell>
          <cell r="K21358" t="str">
            <v>SERVIÇOS</v>
          </cell>
          <cell r="O21358">
            <v>-36</v>
          </cell>
          <cell r="Q21358">
            <v>46082</v>
          </cell>
          <cell r="W21358" t="str">
            <v>SP INT 3</v>
          </cell>
          <cell r="X21358" t="str">
            <v>SP INT 3</v>
          </cell>
        </row>
        <row r="21359">
          <cell r="B21359">
            <v>3</v>
          </cell>
          <cell r="K21359" t="str">
            <v>SERVIÇOS</v>
          </cell>
          <cell r="O21359">
            <v>-36</v>
          </cell>
          <cell r="Q21359">
            <v>46082</v>
          </cell>
          <cell r="W21359" t="str">
            <v>SP INT 4</v>
          </cell>
          <cell r="X21359" t="str">
            <v>SP INT 4</v>
          </cell>
        </row>
        <row r="21360">
          <cell r="B21360">
            <v>5</v>
          </cell>
          <cell r="K21360" t="str">
            <v>SERVIÇOS</v>
          </cell>
          <cell r="O21360">
            <v>-36</v>
          </cell>
          <cell r="Q21360">
            <v>46143</v>
          </cell>
          <cell r="W21360" t="str">
            <v>SP INT 3</v>
          </cell>
          <cell r="X21360" t="str">
            <v>SP INT 3</v>
          </cell>
        </row>
        <row r="21361">
          <cell r="B21361">
            <v>8</v>
          </cell>
          <cell r="K21361" t="str">
            <v>JURÍDICO</v>
          </cell>
          <cell r="O21361">
            <v>-36</v>
          </cell>
          <cell r="Q21361">
            <v>46235</v>
          </cell>
          <cell r="W21361" t="str">
            <v>SP INT 3</v>
          </cell>
          <cell r="X21361" t="str">
            <v>SP INT 3</v>
          </cell>
        </row>
        <row r="21362">
          <cell r="B21362">
            <v>3</v>
          </cell>
          <cell r="K21362" t="str">
            <v>SERVIÇOS</v>
          </cell>
          <cell r="O21362">
            <v>-37</v>
          </cell>
          <cell r="Q21362">
            <v>46082</v>
          </cell>
          <cell r="W21362" t="str">
            <v>SP INT 3</v>
          </cell>
          <cell r="X21362" t="str">
            <v>SP INT 3</v>
          </cell>
        </row>
        <row r="21363">
          <cell r="B21363">
            <v>3</v>
          </cell>
          <cell r="K21363" t="str">
            <v>SERVIÇOS</v>
          </cell>
          <cell r="O21363">
            <v>-37</v>
          </cell>
          <cell r="Q21363">
            <v>46082</v>
          </cell>
          <cell r="W21363" t="str">
            <v>SP INT 5</v>
          </cell>
          <cell r="X21363" t="str">
            <v>SP INT 5</v>
          </cell>
        </row>
        <row r="21364">
          <cell r="B21364">
            <v>3</v>
          </cell>
          <cell r="K21364" t="str">
            <v>SERVIÇOS</v>
          </cell>
          <cell r="O21364">
            <v>-38</v>
          </cell>
          <cell r="Q21364">
            <v>46082</v>
          </cell>
          <cell r="W21364" t="str">
            <v>SP INT 3</v>
          </cell>
          <cell r="X21364" t="str">
            <v>SP INT 3</v>
          </cell>
        </row>
        <row r="21365">
          <cell r="B21365">
            <v>3</v>
          </cell>
          <cell r="K21365" t="str">
            <v>TI E TELECOMUNICAÇÕES</v>
          </cell>
          <cell r="O21365">
            <v>-38</v>
          </cell>
          <cell r="Q21365">
            <v>46082</v>
          </cell>
          <cell r="W21365" t="str">
            <v>SENSIA RP</v>
          </cell>
          <cell r="X21365" t="str">
            <v>SENSIA</v>
          </cell>
        </row>
        <row r="21366">
          <cell r="B21366">
            <v>4</v>
          </cell>
          <cell r="K21366" t="str">
            <v>JURÍDICO</v>
          </cell>
          <cell r="O21366">
            <v>-40</v>
          </cell>
          <cell r="P21366">
            <v>-58.56</v>
          </cell>
          <cell r="Q21366">
            <v>46113</v>
          </cell>
          <cell r="W21366" t="str">
            <v>SP INT 1</v>
          </cell>
          <cell r="X21366" t="str">
            <v>SP INT 1</v>
          </cell>
        </row>
        <row r="21367">
          <cell r="B21367">
            <v>3</v>
          </cell>
          <cell r="K21367" t="str">
            <v>SERVIÇOS</v>
          </cell>
          <cell r="O21367">
            <v>-42</v>
          </cell>
          <cell r="Q21367">
            <v>46082</v>
          </cell>
          <cell r="W21367" t="str">
            <v>SP INT 2</v>
          </cell>
          <cell r="X21367" t="str">
            <v>SP INT 2</v>
          </cell>
        </row>
        <row r="21368">
          <cell r="B21368">
            <v>3</v>
          </cell>
          <cell r="K21368" t="str">
            <v>SALÁRIOS, ENCARGOS E BENEFÍCIOS</v>
          </cell>
          <cell r="O21368">
            <v>-42</v>
          </cell>
          <cell r="P21368">
            <v>24</v>
          </cell>
          <cell r="Q21368">
            <v>46082</v>
          </cell>
          <cell r="W21368" t="str">
            <v>SENSIA CP</v>
          </cell>
          <cell r="X21368" t="str">
            <v>SENSIA</v>
          </cell>
        </row>
        <row r="21369">
          <cell r="B21369">
            <v>5</v>
          </cell>
          <cell r="K21369" t="str">
            <v>SERVIÇOS</v>
          </cell>
          <cell r="O21369">
            <v>-43</v>
          </cell>
          <cell r="Q21369">
            <v>46143</v>
          </cell>
          <cell r="W21369" t="str">
            <v>SP INT 3</v>
          </cell>
          <cell r="X21369" t="str">
            <v>SP INT 3</v>
          </cell>
        </row>
        <row r="21370">
          <cell r="B21370">
            <v>1</v>
          </cell>
          <cell r="K21370" t="str">
            <v>SALÁRIOS, ENCARGOS E BENEFÍCIOS</v>
          </cell>
          <cell r="O21370">
            <v>-44</v>
          </cell>
          <cell r="Q21370">
            <v>46023</v>
          </cell>
          <cell r="W21370" t="str">
            <v>SP INT 5</v>
          </cell>
          <cell r="X21370" t="str">
            <v>SP INT 5</v>
          </cell>
        </row>
        <row r="21371">
          <cell r="B21371">
            <v>5</v>
          </cell>
          <cell r="K21371" t="str">
            <v>SALÁRIOS, ENCARGOS E BENEFÍCIOS</v>
          </cell>
          <cell r="O21371">
            <v>-44</v>
          </cell>
          <cell r="P21371">
            <v>10.42</v>
          </cell>
          <cell r="Q21371">
            <v>46143</v>
          </cell>
          <cell r="W21371" t="str">
            <v>SP INT 2</v>
          </cell>
          <cell r="X21371" t="str">
            <v>SP INT 2</v>
          </cell>
        </row>
        <row r="21372">
          <cell r="B21372">
            <v>8</v>
          </cell>
          <cell r="K21372" t="str">
            <v>JURÍDICO</v>
          </cell>
          <cell r="O21372">
            <v>-44</v>
          </cell>
          <cell r="P21372">
            <v>-58.56</v>
          </cell>
          <cell r="Q21372">
            <v>46235</v>
          </cell>
          <cell r="W21372" t="str">
            <v>SP INT 1</v>
          </cell>
          <cell r="X21372" t="str">
            <v>SP INT 1</v>
          </cell>
        </row>
        <row r="21373">
          <cell r="B21373">
            <v>5</v>
          </cell>
          <cell r="K21373" t="str">
            <v>VIAGEM E LOGÍSTICA</v>
          </cell>
          <cell r="O21373">
            <v>-46</v>
          </cell>
          <cell r="P21373">
            <v>9.9999999999980105E-3</v>
          </cell>
          <cell r="Q21373">
            <v>46143</v>
          </cell>
          <cell r="W21373" t="str">
            <v>SENSIA CP</v>
          </cell>
          <cell r="X21373" t="str">
            <v>SENSIA</v>
          </cell>
        </row>
        <row r="21374">
          <cell r="B21374">
            <v>3</v>
          </cell>
          <cell r="K21374" t="str">
            <v>SERVIÇOS</v>
          </cell>
          <cell r="O21374">
            <v>-47</v>
          </cell>
          <cell r="Q21374">
            <v>46082</v>
          </cell>
          <cell r="W21374" t="str">
            <v>SP INT 5</v>
          </cell>
          <cell r="X21374" t="str">
            <v>SP INT 5</v>
          </cell>
        </row>
        <row r="21375">
          <cell r="B21375">
            <v>6</v>
          </cell>
          <cell r="K21375" t="str">
            <v>JURÍDICO</v>
          </cell>
          <cell r="O21375">
            <v>-49</v>
          </cell>
          <cell r="Q21375">
            <v>46174</v>
          </cell>
          <cell r="W21375" t="str">
            <v>SP INT 2</v>
          </cell>
          <cell r="X21375" t="str">
            <v>SP INT 2</v>
          </cell>
        </row>
        <row r="21376">
          <cell r="B21376">
            <v>6</v>
          </cell>
          <cell r="K21376" t="str">
            <v>SERVIÇOS</v>
          </cell>
          <cell r="O21376">
            <v>-49</v>
          </cell>
          <cell r="Q21376">
            <v>46174</v>
          </cell>
          <cell r="W21376" t="str">
            <v>SP INT 4</v>
          </cell>
          <cell r="X21376" t="str">
            <v>SP INT 4</v>
          </cell>
        </row>
        <row r="21377">
          <cell r="B21377">
            <v>5</v>
          </cell>
          <cell r="K21377" t="str">
            <v>JURÍDICO</v>
          </cell>
          <cell r="O21377">
            <v>-50</v>
          </cell>
          <cell r="P21377">
            <v>-58.56</v>
          </cell>
          <cell r="Q21377">
            <v>46143</v>
          </cell>
          <cell r="W21377" t="str">
            <v>SP INT 1</v>
          </cell>
          <cell r="X21377" t="str">
            <v>SP INT 1</v>
          </cell>
        </row>
        <row r="21378">
          <cell r="B21378">
            <v>7</v>
          </cell>
          <cell r="K21378" t="str">
            <v>JURÍDICO</v>
          </cell>
          <cell r="O21378">
            <v>-50</v>
          </cell>
          <cell r="P21378">
            <v>-58.56</v>
          </cell>
          <cell r="Q21378">
            <v>46204</v>
          </cell>
          <cell r="W21378" t="str">
            <v>SP INT 1</v>
          </cell>
          <cell r="X21378" t="str">
            <v>SP INT 1</v>
          </cell>
        </row>
        <row r="21379">
          <cell r="B21379">
            <v>6</v>
          </cell>
          <cell r="K21379" t="str">
            <v>JURÍDICO</v>
          </cell>
          <cell r="O21379">
            <v>-53</v>
          </cell>
          <cell r="P21379">
            <v>-58.56</v>
          </cell>
          <cell r="Q21379">
            <v>46174</v>
          </cell>
          <cell r="W21379" t="str">
            <v>SP INT 1</v>
          </cell>
          <cell r="X21379" t="str">
            <v>SP INT 1</v>
          </cell>
        </row>
        <row r="21380">
          <cell r="B21380">
            <v>3</v>
          </cell>
          <cell r="K21380" t="str">
            <v>JURÍDICO</v>
          </cell>
          <cell r="O21380">
            <v>-55</v>
          </cell>
          <cell r="P21380">
            <v>-58.56</v>
          </cell>
          <cell r="Q21380">
            <v>46082</v>
          </cell>
          <cell r="W21380" t="str">
            <v>SP INT 1</v>
          </cell>
          <cell r="X21380" t="str">
            <v>SP INT 1</v>
          </cell>
        </row>
        <row r="21381">
          <cell r="B21381">
            <v>3</v>
          </cell>
          <cell r="K21381" t="str">
            <v>SERVIÇOS</v>
          </cell>
          <cell r="O21381">
            <v>-56</v>
          </cell>
          <cell r="Q21381">
            <v>46082</v>
          </cell>
          <cell r="W21381" t="str">
            <v>SP INT 3</v>
          </cell>
          <cell r="X21381" t="str">
            <v>SP INT 3</v>
          </cell>
        </row>
        <row r="21382">
          <cell r="B21382">
            <v>3</v>
          </cell>
          <cell r="K21382" t="str">
            <v>SERVIÇOS</v>
          </cell>
          <cell r="O21382">
            <v>-57</v>
          </cell>
          <cell r="Q21382">
            <v>46082</v>
          </cell>
          <cell r="W21382" t="str">
            <v>SP INT 3</v>
          </cell>
          <cell r="X21382" t="str">
            <v>SP INT 3</v>
          </cell>
        </row>
        <row r="21383">
          <cell r="B21383">
            <v>3</v>
          </cell>
          <cell r="K21383" t="str">
            <v>VIAGEM E LOGÍSTICA</v>
          </cell>
          <cell r="O21383">
            <v>-57</v>
          </cell>
          <cell r="Q21383">
            <v>46082</v>
          </cell>
          <cell r="W21383" t="str">
            <v>SP INT 4</v>
          </cell>
          <cell r="X21383" t="str">
            <v>SP INT 4</v>
          </cell>
        </row>
        <row r="21384">
          <cell r="B21384">
            <v>1</v>
          </cell>
          <cell r="K21384" t="str">
            <v>JURÍDICO</v>
          </cell>
          <cell r="O21384">
            <v>-58</v>
          </cell>
          <cell r="P21384">
            <v>-2704.1100000000006</v>
          </cell>
          <cell r="Q21384">
            <v>46023</v>
          </cell>
          <cell r="W21384" t="str">
            <v>SP INT 4</v>
          </cell>
          <cell r="X21384" t="str">
            <v>SP INT 4</v>
          </cell>
        </row>
        <row r="21385">
          <cell r="B21385">
            <v>1</v>
          </cell>
          <cell r="K21385" t="str">
            <v>DESPESAS GERAIS</v>
          </cell>
          <cell r="O21385">
            <v>-60</v>
          </cell>
          <cell r="Q21385">
            <v>46023</v>
          </cell>
          <cell r="W21385" t="str">
            <v>SP INT 1</v>
          </cell>
          <cell r="X21385" t="str">
            <v>SP INT 1</v>
          </cell>
        </row>
        <row r="21386">
          <cell r="B21386">
            <v>1</v>
          </cell>
          <cell r="K21386" t="str">
            <v>SALÁRIOS, ENCARGOS E BENEFÍCIOS</v>
          </cell>
          <cell r="O21386">
            <v>-60</v>
          </cell>
          <cell r="Q21386">
            <v>46023</v>
          </cell>
          <cell r="W21386" t="str">
            <v>SP INT 5</v>
          </cell>
          <cell r="X21386" t="str">
            <v>SP INT 5</v>
          </cell>
        </row>
        <row r="21387">
          <cell r="B21387">
            <v>2</v>
          </cell>
          <cell r="K21387" t="str">
            <v>DESPESAS GERAIS</v>
          </cell>
          <cell r="O21387">
            <v>-60</v>
          </cell>
          <cell r="Q21387">
            <v>46054</v>
          </cell>
          <cell r="W21387" t="str">
            <v>SP INT 2</v>
          </cell>
          <cell r="X21387" t="str">
            <v>SP INT 2</v>
          </cell>
        </row>
        <row r="21388">
          <cell r="B21388">
            <v>2</v>
          </cell>
          <cell r="K21388" t="str">
            <v>DESPESAS GERAIS</v>
          </cell>
          <cell r="O21388">
            <v>-60</v>
          </cell>
          <cell r="Q21388">
            <v>46054</v>
          </cell>
          <cell r="W21388" t="str">
            <v>SP INT 6</v>
          </cell>
          <cell r="X21388" t="str">
            <v>SP INT 6</v>
          </cell>
        </row>
        <row r="21389">
          <cell r="B21389">
            <v>6</v>
          </cell>
          <cell r="K21389" t="str">
            <v>DESPESAS GERAIS</v>
          </cell>
          <cell r="O21389">
            <v>-62</v>
          </cell>
          <cell r="Q21389">
            <v>46174</v>
          </cell>
          <cell r="W21389" t="str">
            <v>SP INT 1</v>
          </cell>
          <cell r="X21389" t="str">
            <v>SP INT 1</v>
          </cell>
        </row>
        <row r="21390">
          <cell r="B21390">
            <v>2</v>
          </cell>
          <cell r="K21390" t="str">
            <v>JURÍDICO</v>
          </cell>
          <cell r="O21390">
            <v>-63</v>
          </cell>
          <cell r="P21390">
            <v>-2704.1100000000006</v>
          </cell>
          <cell r="Q21390">
            <v>46054</v>
          </cell>
          <cell r="W21390" t="str">
            <v>SP INT 4</v>
          </cell>
          <cell r="X21390" t="str">
            <v>SP INT 4</v>
          </cell>
        </row>
        <row r="21391">
          <cell r="B21391">
            <v>7</v>
          </cell>
          <cell r="K21391" t="str">
            <v>DESPESAS GERAIS</v>
          </cell>
          <cell r="O21391">
            <v>-63</v>
          </cell>
          <cell r="Q21391">
            <v>46204</v>
          </cell>
          <cell r="W21391" t="str">
            <v>SP INT 1</v>
          </cell>
          <cell r="X21391" t="str">
            <v>SP INT 1</v>
          </cell>
        </row>
        <row r="21392">
          <cell r="B21392">
            <v>5</v>
          </cell>
          <cell r="K21392" t="str">
            <v>SERVIÇOS</v>
          </cell>
          <cell r="O21392">
            <v>-64</v>
          </cell>
          <cell r="Q21392">
            <v>46143</v>
          </cell>
          <cell r="W21392" t="str">
            <v>SP INT 4</v>
          </cell>
          <cell r="X21392" t="str">
            <v>SP INT 4</v>
          </cell>
        </row>
        <row r="21393">
          <cell r="B21393">
            <v>7</v>
          </cell>
          <cell r="K21393" t="str">
            <v>SALÁRIOS, ENCARGOS E BENEFÍCIOS</v>
          </cell>
          <cell r="O21393">
            <v>-66</v>
          </cell>
          <cell r="P21393">
            <v>21.85</v>
          </cell>
          <cell r="Q21393">
            <v>46204</v>
          </cell>
          <cell r="W21393" t="str">
            <v>SP INT 4</v>
          </cell>
          <cell r="X21393" t="str">
            <v>SP INT 4</v>
          </cell>
        </row>
        <row r="21394">
          <cell r="B21394">
            <v>3</v>
          </cell>
          <cell r="K21394" t="str">
            <v>DESPESAS GERAIS</v>
          </cell>
          <cell r="O21394">
            <v>-68</v>
          </cell>
          <cell r="Q21394">
            <v>46082</v>
          </cell>
          <cell r="W21394" t="str">
            <v>SP INT 4</v>
          </cell>
          <cell r="X21394" t="str">
            <v>SP INT 4</v>
          </cell>
        </row>
        <row r="21395">
          <cell r="B21395">
            <v>5</v>
          </cell>
          <cell r="K21395" t="str">
            <v>TI E TELECOMUNICAÇÕES</v>
          </cell>
          <cell r="O21395">
            <v>-68</v>
          </cell>
          <cell r="Q21395">
            <v>46143</v>
          </cell>
          <cell r="W21395" t="str">
            <v>SP INT 1</v>
          </cell>
          <cell r="X21395" t="str">
            <v>SP INT 1</v>
          </cell>
        </row>
        <row r="21396">
          <cell r="B21396">
            <v>6</v>
          </cell>
          <cell r="K21396" t="str">
            <v>DESPESAS GERAIS</v>
          </cell>
          <cell r="O21396">
            <v>-69</v>
          </cell>
          <cell r="Q21396">
            <v>46174</v>
          </cell>
          <cell r="W21396" t="str">
            <v>SP INT 3</v>
          </cell>
          <cell r="X21396" t="str">
            <v>SP INT 3</v>
          </cell>
        </row>
        <row r="21397">
          <cell r="B21397">
            <v>8</v>
          </cell>
          <cell r="K21397" t="str">
            <v>DESPESAS GERAIS</v>
          </cell>
          <cell r="O21397">
            <v>-69</v>
          </cell>
          <cell r="Q21397">
            <v>46235</v>
          </cell>
          <cell r="W21397" t="str">
            <v>SP INT 5</v>
          </cell>
          <cell r="X21397" t="str">
            <v>SP INT 5</v>
          </cell>
        </row>
        <row r="21398">
          <cell r="B21398">
            <v>1</v>
          </cell>
          <cell r="K21398" t="str">
            <v>DESPESAS GERAIS</v>
          </cell>
          <cell r="O21398">
            <v>-71</v>
          </cell>
          <cell r="Q21398">
            <v>46023</v>
          </cell>
          <cell r="W21398" t="str">
            <v>SP INT 1</v>
          </cell>
          <cell r="X21398" t="str">
            <v>SP INT 1</v>
          </cell>
        </row>
        <row r="21399">
          <cell r="B21399">
            <v>4</v>
          </cell>
          <cell r="K21399" t="str">
            <v>SALÁRIOS, ENCARGOS E BENEFÍCIOS</v>
          </cell>
          <cell r="O21399">
            <v>-73</v>
          </cell>
          <cell r="P21399">
            <v>87.43</v>
          </cell>
          <cell r="Q21399">
            <v>46113</v>
          </cell>
          <cell r="W21399" t="str">
            <v>DIRETORIA SPI</v>
          </cell>
          <cell r="X21399" t="str">
            <v>DIRETORIA SPI</v>
          </cell>
        </row>
        <row r="21400">
          <cell r="B21400">
            <v>1</v>
          </cell>
          <cell r="K21400" t="str">
            <v>DESPESAS GERAIS</v>
          </cell>
          <cell r="O21400">
            <v>-75</v>
          </cell>
          <cell r="Q21400">
            <v>46023</v>
          </cell>
          <cell r="W21400" t="str">
            <v>SP INT 6</v>
          </cell>
          <cell r="X21400" t="str">
            <v>SP INT 6</v>
          </cell>
        </row>
        <row r="21401">
          <cell r="B21401">
            <v>3</v>
          </cell>
          <cell r="K21401" t="str">
            <v>SALÁRIOS, ENCARGOS E BENEFÍCIOS</v>
          </cell>
          <cell r="O21401">
            <v>-77</v>
          </cell>
          <cell r="P21401">
            <v>25.18</v>
          </cell>
          <cell r="Q21401">
            <v>46082</v>
          </cell>
          <cell r="W21401" t="str">
            <v>SP INT 5</v>
          </cell>
          <cell r="X21401" t="str">
            <v>SP INT 5</v>
          </cell>
        </row>
        <row r="21402">
          <cell r="B21402">
            <v>1</v>
          </cell>
          <cell r="K21402" t="str">
            <v>SALÁRIOS, ENCARGOS E BENEFÍCIOS</v>
          </cell>
          <cell r="O21402">
            <v>-79</v>
          </cell>
          <cell r="P21402">
            <v>223.61999999999995</v>
          </cell>
          <cell r="Q21402">
            <v>46023</v>
          </cell>
          <cell r="W21402" t="str">
            <v>DIRETORIA SPI</v>
          </cell>
          <cell r="X21402" t="str">
            <v>DIRETORIA SPI</v>
          </cell>
        </row>
        <row r="21403">
          <cell r="B21403">
            <v>6</v>
          </cell>
          <cell r="K21403" t="str">
            <v>SERVIÇOS</v>
          </cell>
          <cell r="O21403">
            <v>-81</v>
          </cell>
          <cell r="Q21403">
            <v>46174</v>
          </cell>
          <cell r="W21403" t="str">
            <v>SP INT 5</v>
          </cell>
          <cell r="X21403" t="str">
            <v>SP INT 5</v>
          </cell>
        </row>
        <row r="21404">
          <cell r="B21404">
            <v>6</v>
          </cell>
          <cell r="K21404" t="str">
            <v>SERVIÇOS</v>
          </cell>
          <cell r="O21404">
            <v>-87</v>
          </cell>
          <cell r="Q21404">
            <v>46174</v>
          </cell>
          <cell r="W21404" t="str">
            <v>SP INT 5</v>
          </cell>
          <cell r="X21404" t="str">
            <v>SP INT 5</v>
          </cell>
        </row>
        <row r="21405">
          <cell r="B21405">
            <v>3</v>
          </cell>
          <cell r="K21405" t="str">
            <v>SERVIÇOS</v>
          </cell>
          <cell r="O21405">
            <v>-93</v>
          </cell>
          <cell r="Q21405">
            <v>46082</v>
          </cell>
          <cell r="W21405" t="str">
            <v>SP INT 4</v>
          </cell>
          <cell r="X21405" t="str">
            <v>SP INT 4</v>
          </cell>
        </row>
        <row r="21406">
          <cell r="B21406">
            <v>3</v>
          </cell>
          <cell r="K21406" t="str">
            <v>TI E TELECOMUNICAÇÕES</v>
          </cell>
          <cell r="O21406">
            <v>-96</v>
          </cell>
          <cell r="Q21406">
            <v>46082</v>
          </cell>
          <cell r="W21406" t="str">
            <v>SP INT 1</v>
          </cell>
          <cell r="X21406" t="str">
            <v>SP INT 1</v>
          </cell>
        </row>
        <row r="21407">
          <cell r="B21407">
            <v>3</v>
          </cell>
          <cell r="K21407" t="str">
            <v>SALÁRIOS, ENCARGOS E BENEFÍCIOS</v>
          </cell>
          <cell r="O21407">
            <v>-98</v>
          </cell>
          <cell r="P21407">
            <v>29.1</v>
          </cell>
          <cell r="Q21407">
            <v>46082</v>
          </cell>
          <cell r="W21407" t="str">
            <v>DIRETORIA SPI</v>
          </cell>
          <cell r="X21407" t="str">
            <v>DIRETORIA SPI</v>
          </cell>
        </row>
        <row r="21408">
          <cell r="B21408">
            <v>8</v>
          </cell>
          <cell r="K21408" t="str">
            <v>DESPESAS GERAIS</v>
          </cell>
          <cell r="O21408">
            <v>-100</v>
          </cell>
          <cell r="Q21408">
            <v>46235</v>
          </cell>
          <cell r="W21408" t="str">
            <v>SP INT 3</v>
          </cell>
          <cell r="X21408" t="str">
            <v>SP INT 3</v>
          </cell>
        </row>
        <row r="21409">
          <cell r="B21409">
            <v>5</v>
          </cell>
          <cell r="K21409" t="str">
            <v>SERVIÇOS</v>
          </cell>
          <cell r="O21409">
            <v>-103</v>
          </cell>
          <cell r="Q21409">
            <v>46143</v>
          </cell>
          <cell r="W21409" t="str">
            <v>SP INT 5</v>
          </cell>
          <cell r="X21409" t="str">
            <v>SP INT 5</v>
          </cell>
        </row>
        <row r="21410">
          <cell r="B21410">
            <v>2</v>
          </cell>
          <cell r="K21410" t="str">
            <v>SALÁRIOS, ENCARGOS E BENEFÍCIOS</v>
          </cell>
          <cell r="O21410">
            <v>-104</v>
          </cell>
          <cell r="P21410">
            <v>5.21</v>
          </cell>
          <cell r="Q21410">
            <v>46054</v>
          </cell>
          <cell r="W21410" t="str">
            <v>DIRETORIA SPI</v>
          </cell>
          <cell r="X21410" t="str">
            <v>DIRETORIA SPI</v>
          </cell>
        </row>
        <row r="21411">
          <cell r="B21411">
            <v>5</v>
          </cell>
          <cell r="K21411" t="str">
            <v>SALÁRIOS, ENCARGOS E BENEFÍCIOS</v>
          </cell>
          <cell r="O21411">
            <v>-105</v>
          </cell>
          <cell r="P21411">
            <v>106.45</v>
          </cell>
          <cell r="Q21411">
            <v>46143</v>
          </cell>
          <cell r="W21411" t="str">
            <v>SP INT 2</v>
          </cell>
          <cell r="X21411" t="str">
            <v>SP INT 2</v>
          </cell>
        </row>
        <row r="21412">
          <cell r="B21412">
            <v>7</v>
          </cell>
          <cell r="K21412" t="str">
            <v>SALÁRIOS, ENCARGOS E BENEFÍCIOS</v>
          </cell>
          <cell r="O21412">
            <v>-107</v>
          </cell>
          <cell r="P21412">
            <v>121.26</v>
          </cell>
          <cell r="Q21412">
            <v>46204</v>
          </cell>
          <cell r="W21412" t="str">
            <v>SP INT 3</v>
          </cell>
          <cell r="X21412" t="str">
            <v>SP INT 3</v>
          </cell>
        </row>
        <row r="21413">
          <cell r="B21413">
            <v>5</v>
          </cell>
          <cell r="K21413" t="str">
            <v>SERVIÇOS</v>
          </cell>
          <cell r="O21413">
            <v>-110</v>
          </cell>
          <cell r="Q21413">
            <v>46143</v>
          </cell>
          <cell r="W21413" t="str">
            <v>SP INT 5</v>
          </cell>
          <cell r="X21413" t="str">
            <v>SP INT 5</v>
          </cell>
        </row>
        <row r="21414">
          <cell r="B21414">
            <v>8</v>
          </cell>
          <cell r="K21414" t="str">
            <v>SALÁRIOS, ENCARGOS E BENEFÍCIOS</v>
          </cell>
          <cell r="O21414">
            <v>-117</v>
          </cell>
          <cell r="Q21414">
            <v>46235</v>
          </cell>
          <cell r="W21414" t="str">
            <v>SP INT 2</v>
          </cell>
          <cell r="X21414" t="str">
            <v>SP INT 2</v>
          </cell>
        </row>
        <row r="21415">
          <cell r="B21415">
            <v>7</v>
          </cell>
          <cell r="K21415" t="str">
            <v>JURÍDICO</v>
          </cell>
          <cell r="O21415">
            <v>-119</v>
          </cell>
          <cell r="Q21415">
            <v>46204</v>
          </cell>
          <cell r="W21415" t="str">
            <v>SP INT 3</v>
          </cell>
          <cell r="X21415" t="str">
            <v>SP INT 3</v>
          </cell>
        </row>
        <row r="21416">
          <cell r="B21416">
            <v>3</v>
          </cell>
          <cell r="K21416" t="str">
            <v>SERVIÇOS</v>
          </cell>
          <cell r="O21416">
            <v>-120</v>
          </cell>
          <cell r="Q21416">
            <v>46082</v>
          </cell>
          <cell r="W21416" t="str">
            <v>SP INT 5</v>
          </cell>
          <cell r="X21416" t="str">
            <v>SP INT 5</v>
          </cell>
        </row>
        <row r="21417">
          <cell r="B21417">
            <v>4</v>
          </cell>
          <cell r="K21417" t="str">
            <v>DESPESAS GERAIS</v>
          </cell>
          <cell r="O21417">
            <v>-122</v>
          </cell>
          <cell r="Q21417">
            <v>46113</v>
          </cell>
          <cell r="W21417" t="str">
            <v>SP INT 3</v>
          </cell>
          <cell r="X21417" t="str">
            <v>SP INT 3</v>
          </cell>
        </row>
        <row r="21418">
          <cell r="B21418">
            <v>2</v>
          </cell>
          <cell r="K21418" t="str">
            <v>DESPESAS GERAIS</v>
          </cell>
          <cell r="O21418">
            <v>-123</v>
          </cell>
          <cell r="Q21418">
            <v>46054</v>
          </cell>
          <cell r="W21418" t="str">
            <v>SP INT 5</v>
          </cell>
          <cell r="X21418" t="str">
            <v>SP INT 5</v>
          </cell>
        </row>
        <row r="21419">
          <cell r="B21419">
            <v>1</v>
          </cell>
          <cell r="K21419" t="str">
            <v>PLANTÕES E LOJAS</v>
          </cell>
          <cell r="O21419">
            <v>-126</v>
          </cell>
          <cell r="Q21419">
            <v>46023</v>
          </cell>
          <cell r="W21419" t="str">
            <v>SP INT 6</v>
          </cell>
          <cell r="X21419" t="str">
            <v>SP INT 6</v>
          </cell>
        </row>
        <row r="21420">
          <cell r="B21420">
            <v>6</v>
          </cell>
          <cell r="K21420" t="str">
            <v>DESPESAS GERAIS</v>
          </cell>
          <cell r="O21420">
            <v>-126</v>
          </cell>
          <cell r="Q21420">
            <v>46174</v>
          </cell>
          <cell r="W21420" t="str">
            <v>SP INT 3</v>
          </cell>
          <cell r="X21420" t="str">
            <v>SP INT 3</v>
          </cell>
        </row>
        <row r="21421">
          <cell r="B21421">
            <v>3</v>
          </cell>
          <cell r="K21421" t="str">
            <v>SALÁRIOS, ENCARGOS E BENEFÍCIOS</v>
          </cell>
          <cell r="O21421">
            <v>-127</v>
          </cell>
          <cell r="P21421">
            <v>258.02999999999997</v>
          </cell>
          <cell r="Q21421">
            <v>46082</v>
          </cell>
          <cell r="W21421" t="str">
            <v>SP INT 5</v>
          </cell>
          <cell r="X21421" t="str">
            <v>SP INT 5</v>
          </cell>
        </row>
        <row r="21422">
          <cell r="B21422">
            <v>1</v>
          </cell>
          <cell r="K21422" t="str">
            <v>JURÍDICO</v>
          </cell>
          <cell r="O21422">
            <v>-132</v>
          </cell>
          <cell r="P21422">
            <v>-12906.84</v>
          </cell>
          <cell r="Q21422">
            <v>46023</v>
          </cell>
          <cell r="W21422" t="str">
            <v>SP INT 6</v>
          </cell>
          <cell r="X21422" t="str">
            <v>SP INT 6</v>
          </cell>
        </row>
        <row r="21423">
          <cell r="B21423">
            <v>1</v>
          </cell>
          <cell r="K21423" t="str">
            <v>JURÍDICO</v>
          </cell>
          <cell r="O21423">
            <v>-134</v>
          </cell>
          <cell r="P21423">
            <v>-679.67000000000007</v>
          </cell>
          <cell r="Q21423">
            <v>46023</v>
          </cell>
          <cell r="W21423" t="str">
            <v>SP INT 5</v>
          </cell>
          <cell r="X21423" t="str">
            <v>SP INT 5</v>
          </cell>
        </row>
        <row r="21424">
          <cell r="B21424">
            <v>5</v>
          </cell>
          <cell r="K21424" t="str">
            <v>SALÁRIOS, ENCARGOS E BENEFÍCIOS</v>
          </cell>
          <cell r="O21424">
            <v>-135</v>
          </cell>
          <cell r="P21424">
            <v>35.47</v>
          </cell>
          <cell r="Q21424">
            <v>46143</v>
          </cell>
          <cell r="W21424" t="str">
            <v>SP INT 2</v>
          </cell>
          <cell r="X21424" t="str">
            <v>SP INT 2</v>
          </cell>
        </row>
        <row r="21425">
          <cell r="B21425">
            <v>2</v>
          </cell>
          <cell r="K21425" t="str">
            <v>SALÁRIOS, ENCARGOS E BENEFÍCIOS</v>
          </cell>
          <cell r="O21425">
            <v>-139</v>
          </cell>
          <cell r="P21425">
            <v>162.79000000000002</v>
          </cell>
          <cell r="Q21425">
            <v>46054</v>
          </cell>
          <cell r="W21425" t="str">
            <v>SP INT 5</v>
          </cell>
          <cell r="X21425" t="str">
            <v>SP INT 5</v>
          </cell>
        </row>
        <row r="21426">
          <cell r="B21426">
            <v>4</v>
          </cell>
          <cell r="K21426" t="str">
            <v>SALÁRIOS, ENCARGOS E BENEFÍCIOS</v>
          </cell>
          <cell r="O21426">
            <v>-152</v>
          </cell>
          <cell r="P21426">
            <v>223.61999999999983</v>
          </cell>
          <cell r="Q21426">
            <v>46113</v>
          </cell>
          <cell r="W21426" t="str">
            <v>DIRETORIA SPI</v>
          </cell>
          <cell r="X21426" t="str">
            <v>DIRETORIA SPI</v>
          </cell>
        </row>
        <row r="21427">
          <cell r="B21427">
            <v>6</v>
          </cell>
          <cell r="K21427" t="str">
            <v>DESPESAS GERAIS</v>
          </cell>
          <cell r="O21427">
            <v>-152</v>
          </cell>
          <cell r="Q21427">
            <v>46174</v>
          </cell>
          <cell r="W21427" t="str">
            <v>SP INT 1</v>
          </cell>
          <cell r="X21427" t="str">
            <v>SP INT 1</v>
          </cell>
        </row>
        <row r="21428">
          <cell r="B21428">
            <v>2</v>
          </cell>
          <cell r="K21428" t="str">
            <v>JURÍDICO</v>
          </cell>
          <cell r="O21428">
            <v>-153</v>
          </cell>
          <cell r="P21428">
            <v>-12906.84</v>
          </cell>
          <cell r="Q21428">
            <v>46054</v>
          </cell>
          <cell r="W21428" t="str">
            <v>SP INT 6</v>
          </cell>
          <cell r="X21428" t="str">
            <v>SP INT 6</v>
          </cell>
        </row>
        <row r="21429">
          <cell r="B21429">
            <v>7</v>
          </cell>
          <cell r="K21429" t="str">
            <v>SALÁRIOS, ENCARGOS E BENEFÍCIOS</v>
          </cell>
          <cell r="O21429">
            <v>-160</v>
          </cell>
          <cell r="Q21429">
            <v>46204</v>
          </cell>
          <cell r="W21429" t="str">
            <v>SENSIA RP</v>
          </cell>
          <cell r="X21429" t="str">
            <v>SENSIA</v>
          </cell>
        </row>
        <row r="21430">
          <cell r="B21430">
            <v>8</v>
          </cell>
          <cell r="K21430" t="str">
            <v>SALÁRIOS, ENCARGOS E BENEFÍCIOS</v>
          </cell>
          <cell r="O21430">
            <v>-160</v>
          </cell>
          <cell r="Q21430">
            <v>46235</v>
          </cell>
          <cell r="W21430" t="str">
            <v>SENSIA RP</v>
          </cell>
          <cell r="X21430" t="str">
            <v>SENSIA</v>
          </cell>
        </row>
        <row r="21431">
          <cell r="B21431">
            <v>5</v>
          </cell>
          <cell r="K21431" t="str">
            <v>SALÁRIOS, ENCARGOS E BENEFÍCIOS</v>
          </cell>
          <cell r="O21431">
            <v>-161</v>
          </cell>
          <cell r="P21431">
            <v>785.04</v>
          </cell>
          <cell r="Q21431">
            <v>46143</v>
          </cell>
          <cell r="W21431" t="str">
            <v>SP INT 2</v>
          </cell>
          <cell r="X21431" t="str">
            <v>SP INT 2</v>
          </cell>
        </row>
        <row r="21432">
          <cell r="B21432">
            <v>6</v>
          </cell>
          <cell r="K21432" t="str">
            <v>DESPESAS GERAIS</v>
          </cell>
          <cell r="O21432">
            <v>-163</v>
          </cell>
          <cell r="Q21432">
            <v>46174</v>
          </cell>
          <cell r="W21432" t="str">
            <v>SENSIA CP</v>
          </cell>
          <cell r="X21432" t="str">
            <v>SENSIA</v>
          </cell>
        </row>
        <row r="21433">
          <cell r="B21433">
            <v>5</v>
          </cell>
          <cell r="K21433" t="str">
            <v>SALÁRIOS, ENCARGOS E BENEFÍCIOS</v>
          </cell>
          <cell r="O21433">
            <v>-167</v>
          </cell>
          <cell r="P21433">
            <v>375.33</v>
          </cell>
          <cell r="Q21433">
            <v>46143</v>
          </cell>
          <cell r="W21433" t="str">
            <v>SP INT 2</v>
          </cell>
          <cell r="X21433" t="str">
            <v>SP INT 2</v>
          </cell>
        </row>
        <row r="21434">
          <cell r="B21434">
            <v>3</v>
          </cell>
          <cell r="K21434" t="str">
            <v>PLANTÕES E LOJAS</v>
          </cell>
          <cell r="O21434">
            <v>-170</v>
          </cell>
          <cell r="Q21434">
            <v>46082</v>
          </cell>
          <cell r="W21434" t="str">
            <v>SP INT 4</v>
          </cell>
          <cell r="X21434" t="str">
            <v>SP INT 4</v>
          </cell>
        </row>
        <row r="21435">
          <cell r="B21435">
            <v>4</v>
          </cell>
          <cell r="K21435" t="str">
            <v>JURÍDICO</v>
          </cell>
          <cell r="O21435">
            <v>-172</v>
          </cell>
          <cell r="P21435">
            <v>-679.67000000000007</v>
          </cell>
          <cell r="Q21435">
            <v>46113</v>
          </cell>
          <cell r="W21435" t="str">
            <v>SP INT 5</v>
          </cell>
          <cell r="X21435" t="str">
            <v>SP INT 5</v>
          </cell>
        </row>
        <row r="21436">
          <cell r="B21436">
            <v>7</v>
          </cell>
          <cell r="K21436" t="str">
            <v>JURÍDICO</v>
          </cell>
          <cell r="O21436">
            <v>-176</v>
          </cell>
          <cell r="Q21436">
            <v>46204</v>
          </cell>
          <cell r="W21436" t="str">
            <v>SP INT 5</v>
          </cell>
          <cell r="X21436" t="str">
            <v>SP INT 5</v>
          </cell>
        </row>
        <row r="21437">
          <cell r="B21437">
            <v>2</v>
          </cell>
          <cell r="K21437" t="str">
            <v>DESPESAS GERAIS</v>
          </cell>
          <cell r="O21437">
            <v>-180</v>
          </cell>
          <cell r="Q21437">
            <v>46054</v>
          </cell>
          <cell r="W21437" t="str">
            <v>SP INT 2</v>
          </cell>
          <cell r="X21437" t="str">
            <v>SP INT 2</v>
          </cell>
        </row>
        <row r="21438">
          <cell r="B21438">
            <v>5</v>
          </cell>
          <cell r="K21438" t="str">
            <v>SALÁRIOS, ENCARGOS E BENEFÍCIOS</v>
          </cell>
          <cell r="O21438">
            <v>-183</v>
          </cell>
          <cell r="P21438">
            <v>227</v>
          </cell>
          <cell r="Q21438">
            <v>46143</v>
          </cell>
          <cell r="W21438" t="str">
            <v>SP INT 6</v>
          </cell>
          <cell r="X21438" t="str">
            <v>SP INT 6</v>
          </cell>
        </row>
        <row r="21439">
          <cell r="B21439">
            <v>3</v>
          </cell>
          <cell r="K21439" t="str">
            <v>ADMINISTRATIVO</v>
          </cell>
          <cell r="O21439">
            <v>-185</v>
          </cell>
          <cell r="Q21439">
            <v>46082</v>
          </cell>
          <cell r="W21439" t="str">
            <v>SP INT 1</v>
          </cell>
          <cell r="X21439" t="str">
            <v>SP INT 1</v>
          </cell>
        </row>
        <row r="21440">
          <cell r="B21440">
            <v>2</v>
          </cell>
          <cell r="K21440" t="str">
            <v>JURÍDICO</v>
          </cell>
          <cell r="O21440">
            <v>-187</v>
          </cell>
          <cell r="P21440">
            <v>-679.67000000000007</v>
          </cell>
          <cell r="Q21440">
            <v>46054</v>
          </cell>
          <cell r="W21440" t="str">
            <v>SP INT 5</v>
          </cell>
          <cell r="X21440" t="str">
            <v>SP INT 5</v>
          </cell>
        </row>
        <row r="21441">
          <cell r="B21441">
            <v>7</v>
          </cell>
          <cell r="K21441" t="str">
            <v>ADMINISTRATIVO</v>
          </cell>
          <cell r="O21441">
            <v>-190</v>
          </cell>
          <cell r="Q21441">
            <v>46204</v>
          </cell>
          <cell r="W21441" t="str">
            <v>SP INT 2</v>
          </cell>
          <cell r="X21441" t="str">
            <v>SP INT 2</v>
          </cell>
        </row>
        <row r="21442">
          <cell r="B21442">
            <v>4</v>
          </cell>
          <cell r="K21442" t="str">
            <v>SALÁRIOS, ENCARGOS E BENEFÍCIOS</v>
          </cell>
          <cell r="O21442">
            <v>-192</v>
          </cell>
          <cell r="P21442">
            <v>715.64</v>
          </cell>
          <cell r="Q21442">
            <v>46113</v>
          </cell>
          <cell r="W21442" t="str">
            <v>SP INT 5</v>
          </cell>
          <cell r="X21442" t="str">
            <v>SP INT 5</v>
          </cell>
        </row>
        <row r="21443">
          <cell r="B21443">
            <v>8</v>
          </cell>
          <cell r="K21443" t="str">
            <v>DESPESAS GERAIS</v>
          </cell>
          <cell r="O21443">
            <v>-192</v>
          </cell>
          <cell r="Q21443">
            <v>46235</v>
          </cell>
          <cell r="W21443" t="str">
            <v>SP INT 6</v>
          </cell>
          <cell r="X21443" t="str">
            <v>SP INT 6</v>
          </cell>
        </row>
        <row r="21444">
          <cell r="B21444">
            <v>2</v>
          </cell>
          <cell r="K21444" t="str">
            <v>ADMINISTRATIVO</v>
          </cell>
          <cell r="O21444">
            <v>-199</v>
          </cell>
          <cell r="Q21444">
            <v>46054</v>
          </cell>
          <cell r="W21444" t="str">
            <v>SP INT 1</v>
          </cell>
          <cell r="X21444" t="str">
            <v>SP INT 1</v>
          </cell>
        </row>
        <row r="21445">
          <cell r="B21445">
            <v>3</v>
          </cell>
          <cell r="K21445" t="str">
            <v>JURÍDICO</v>
          </cell>
          <cell r="O21445">
            <v>-199</v>
          </cell>
          <cell r="P21445">
            <v>-12906.84</v>
          </cell>
          <cell r="Q21445">
            <v>46082</v>
          </cell>
          <cell r="W21445" t="str">
            <v>SP INT 6</v>
          </cell>
          <cell r="X21445" t="str">
            <v>SP INT 6</v>
          </cell>
        </row>
        <row r="21446">
          <cell r="B21446">
            <v>8</v>
          </cell>
          <cell r="K21446" t="str">
            <v>JURÍDICO</v>
          </cell>
          <cell r="O21446">
            <v>-206</v>
          </cell>
          <cell r="Q21446">
            <v>46235</v>
          </cell>
          <cell r="W21446" t="str">
            <v>SP INT 6</v>
          </cell>
          <cell r="X21446" t="str">
            <v>SP INT 6</v>
          </cell>
        </row>
        <row r="21447">
          <cell r="B21447">
            <v>1</v>
          </cell>
          <cell r="K21447" t="str">
            <v>SALÁRIOS, ENCARGOS E BENEFÍCIOS</v>
          </cell>
          <cell r="O21447">
            <v>-207</v>
          </cell>
          <cell r="Q21447">
            <v>46023</v>
          </cell>
          <cell r="W21447" t="str">
            <v>SP INT 5</v>
          </cell>
          <cell r="X21447" t="str">
            <v>SP INT 5</v>
          </cell>
        </row>
        <row r="21448">
          <cell r="B21448">
            <v>6</v>
          </cell>
          <cell r="K21448" t="str">
            <v>SALÁRIOS, ENCARGOS E BENEFÍCIOS</v>
          </cell>
          <cell r="O21448">
            <v>-209</v>
          </cell>
          <cell r="Q21448">
            <v>46174</v>
          </cell>
          <cell r="W21448" t="str">
            <v>SENSIA RP</v>
          </cell>
          <cell r="X21448" t="str">
            <v>SENSIA</v>
          </cell>
        </row>
        <row r="21449">
          <cell r="B21449">
            <v>4</v>
          </cell>
          <cell r="K21449" t="str">
            <v>SERV. DESP.E ITBI</v>
          </cell>
          <cell r="O21449">
            <v>-213</v>
          </cell>
          <cell r="Q21449">
            <v>46113</v>
          </cell>
          <cell r="W21449" t="str">
            <v>SP INT 4</v>
          </cell>
          <cell r="X21449" t="str">
            <v>SP INT 4</v>
          </cell>
        </row>
        <row r="21450">
          <cell r="B21450">
            <v>8</v>
          </cell>
          <cell r="K21450" t="str">
            <v>JURÍDICO</v>
          </cell>
          <cell r="O21450">
            <v>-214</v>
          </cell>
          <cell r="Q21450">
            <v>46235</v>
          </cell>
          <cell r="W21450" t="str">
            <v>SP INT 4</v>
          </cell>
          <cell r="X21450" t="str">
            <v>SP INT 4</v>
          </cell>
        </row>
        <row r="21451">
          <cell r="B21451">
            <v>2</v>
          </cell>
          <cell r="K21451" t="str">
            <v>SALÁRIOS, ENCARGOS E BENEFÍCIOS</v>
          </cell>
          <cell r="O21451">
            <v>-216</v>
          </cell>
          <cell r="Q21451">
            <v>46054</v>
          </cell>
          <cell r="W21451" t="str">
            <v>SENSIA RP</v>
          </cell>
          <cell r="X21451" t="str">
            <v>SENSIA</v>
          </cell>
        </row>
        <row r="21452">
          <cell r="B21452">
            <v>7</v>
          </cell>
          <cell r="K21452" t="str">
            <v>DESPESAS GERAIS</v>
          </cell>
          <cell r="O21452">
            <v>-218</v>
          </cell>
          <cell r="Q21452">
            <v>46204</v>
          </cell>
          <cell r="W21452" t="str">
            <v>SP INT 1</v>
          </cell>
          <cell r="X21452" t="str">
            <v>SP INT 1</v>
          </cell>
        </row>
        <row r="21453">
          <cell r="B21453">
            <v>5</v>
          </cell>
          <cell r="K21453" t="str">
            <v>ADMINISTRATIVO</v>
          </cell>
          <cell r="O21453">
            <v>-220</v>
          </cell>
          <cell r="Q21453">
            <v>46143</v>
          </cell>
          <cell r="W21453" t="str">
            <v>SP INT 2</v>
          </cell>
          <cell r="X21453" t="str">
            <v>SP INT 2</v>
          </cell>
        </row>
        <row r="21454">
          <cell r="B21454">
            <v>5</v>
          </cell>
          <cell r="K21454" t="str">
            <v>SALÁRIOS, ENCARGOS E BENEFÍCIOS</v>
          </cell>
          <cell r="O21454">
            <v>-221</v>
          </cell>
          <cell r="Q21454">
            <v>46143</v>
          </cell>
          <cell r="W21454" t="str">
            <v>DIRETORIA SPI</v>
          </cell>
          <cell r="X21454" t="str">
            <v>DIRETORIA SPI</v>
          </cell>
        </row>
        <row r="21455">
          <cell r="B21455">
            <v>7</v>
          </cell>
          <cell r="K21455" t="str">
            <v>SALÁRIOS, ENCARGOS E BENEFÍCIOS</v>
          </cell>
          <cell r="O21455">
            <v>-224</v>
          </cell>
          <cell r="P21455">
            <v>30.84</v>
          </cell>
          <cell r="Q21455">
            <v>46204</v>
          </cell>
          <cell r="W21455" t="str">
            <v>DIRETORIA SPI</v>
          </cell>
          <cell r="X21455" t="str">
            <v>DIRETORIA SPI</v>
          </cell>
        </row>
        <row r="21456">
          <cell r="B21456">
            <v>7</v>
          </cell>
          <cell r="K21456" t="str">
            <v>SALÁRIOS, ENCARGOS E BENEFÍCIOS</v>
          </cell>
          <cell r="O21456">
            <v>-224</v>
          </cell>
          <cell r="P21456">
            <v>74.62</v>
          </cell>
          <cell r="Q21456">
            <v>46204</v>
          </cell>
          <cell r="W21456" t="str">
            <v>SP INT 4</v>
          </cell>
          <cell r="X21456" t="str">
            <v>SP INT 4</v>
          </cell>
        </row>
        <row r="21457">
          <cell r="B21457">
            <v>2</v>
          </cell>
          <cell r="K21457" t="str">
            <v>SALÁRIOS, ENCARGOS E BENEFÍCIOS</v>
          </cell>
          <cell r="O21457">
            <v>-225</v>
          </cell>
          <cell r="P21457">
            <v>283.26</v>
          </cell>
          <cell r="Q21457">
            <v>46054</v>
          </cell>
          <cell r="W21457" t="str">
            <v>SP INT 2</v>
          </cell>
          <cell r="X21457" t="str">
            <v>SP INT 2</v>
          </cell>
        </row>
        <row r="21458">
          <cell r="B21458">
            <v>7</v>
          </cell>
          <cell r="K21458" t="str">
            <v>DESPESAS GERAIS</v>
          </cell>
          <cell r="O21458">
            <v>-225</v>
          </cell>
          <cell r="Q21458">
            <v>46204</v>
          </cell>
          <cell r="W21458" t="str">
            <v>SP INT 1</v>
          </cell>
          <cell r="X21458" t="str">
            <v>SP INT 1</v>
          </cell>
        </row>
        <row r="21459">
          <cell r="B21459">
            <v>7</v>
          </cell>
          <cell r="K21459" t="str">
            <v>JURÍDICO</v>
          </cell>
          <cell r="O21459">
            <v>-225</v>
          </cell>
          <cell r="P21459">
            <v>378.92999999999995</v>
          </cell>
          <cell r="Q21459">
            <v>46204</v>
          </cell>
          <cell r="W21459" t="str">
            <v>SP INT 5</v>
          </cell>
          <cell r="X21459" t="str">
            <v>SP INT 5</v>
          </cell>
        </row>
        <row r="21460">
          <cell r="B21460">
            <v>7</v>
          </cell>
          <cell r="K21460" t="str">
            <v>JURÍDICO</v>
          </cell>
          <cell r="O21460">
            <v>-226</v>
          </cell>
          <cell r="Q21460">
            <v>46204</v>
          </cell>
          <cell r="W21460" t="str">
            <v>SP INT 6</v>
          </cell>
          <cell r="X21460" t="str">
            <v>SP INT 6</v>
          </cell>
        </row>
        <row r="21461">
          <cell r="B21461">
            <v>8</v>
          </cell>
          <cell r="K21461" t="str">
            <v>JURÍDICO</v>
          </cell>
          <cell r="O21461">
            <v>-229</v>
          </cell>
          <cell r="P21461">
            <v>-679.67000000000007</v>
          </cell>
          <cell r="Q21461">
            <v>46235</v>
          </cell>
          <cell r="W21461" t="str">
            <v>SP INT 5</v>
          </cell>
          <cell r="X21461" t="str">
            <v>SP INT 5</v>
          </cell>
        </row>
        <row r="21462">
          <cell r="B21462">
            <v>3</v>
          </cell>
          <cell r="K21462" t="str">
            <v>SALÁRIOS, ENCARGOS E BENEFÍCIOS</v>
          </cell>
          <cell r="O21462">
            <v>-235</v>
          </cell>
          <cell r="P21462">
            <v>223.61999999999992</v>
          </cell>
          <cell r="Q21462">
            <v>46082</v>
          </cell>
          <cell r="W21462" t="str">
            <v>DIRETORIA SPI</v>
          </cell>
          <cell r="X21462" t="str">
            <v>DIRETORIA SPI</v>
          </cell>
        </row>
        <row r="21463">
          <cell r="B21463">
            <v>4</v>
          </cell>
          <cell r="K21463" t="str">
            <v>PLANTÕES E LOJAS</v>
          </cell>
          <cell r="O21463">
            <v>-236</v>
          </cell>
          <cell r="Q21463">
            <v>46113</v>
          </cell>
          <cell r="W21463" t="str">
            <v>SP INT 4</v>
          </cell>
          <cell r="X21463" t="str">
            <v>SP INT 4</v>
          </cell>
        </row>
        <row r="21464">
          <cell r="B21464">
            <v>5</v>
          </cell>
          <cell r="K21464" t="str">
            <v>PLANTÕES E LOJAS</v>
          </cell>
          <cell r="O21464">
            <v>-236</v>
          </cell>
          <cell r="P21464">
            <v>0</v>
          </cell>
          <cell r="Q21464">
            <v>46143</v>
          </cell>
          <cell r="W21464" t="str">
            <v>SENSIA CP</v>
          </cell>
          <cell r="X21464" t="str">
            <v>SENSIA</v>
          </cell>
        </row>
        <row r="21465">
          <cell r="B21465">
            <v>8</v>
          </cell>
          <cell r="K21465" t="str">
            <v>JURÍDICO</v>
          </cell>
          <cell r="O21465">
            <v>-240</v>
          </cell>
          <cell r="Q21465">
            <v>46235</v>
          </cell>
          <cell r="W21465" t="str">
            <v>SP INT 2</v>
          </cell>
          <cell r="X21465" t="str">
            <v>SP INT 2</v>
          </cell>
        </row>
        <row r="21466">
          <cell r="B21466">
            <v>8</v>
          </cell>
          <cell r="K21466" t="str">
            <v>DESPESAS GERAIS</v>
          </cell>
          <cell r="O21466">
            <v>-240</v>
          </cell>
          <cell r="Q21466">
            <v>46235</v>
          </cell>
          <cell r="W21466" t="str">
            <v>SP INT 3</v>
          </cell>
          <cell r="X21466" t="str">
            <v>SP INT 3</v>
          </cell>
        </row>
        <row r="21467">
          <cell r="B21467">
            <v>4</v>
          </cell>
          <cell r="K21467" t="str">
            <v>SALÁRIOS, ENCARGOS E BENEFÍCIOS</v>
          </cell>
          <cell r="O21467">
            <v>-241</v>
          </cell>
          <cell r="P21467">
            <v>298.22000000000003</v>
          </cell>
          <cell r="Q21467">
            <v>46113</v>
          </cell>
          <cell r="W21467" t="str">
            <v>DIRETORIA SPI</v>
          </cell>
          <cell r="X21467" t="str">
            <v>DIRETORIA SPI</v>
          </cell>
        </row>
        <row r="21468">
          <cell r="B21468">
            <v>5</v>
          </cell>
          <cell r="K21468" t="str">
            <v>VIAGEM E LOGÍSTICA</v>
          </cell>
          <cell r="O21468">
            <v>-244</v>
          </cell>
          <cell r="Q21468">
            <v>46143</v>
          </cell>
          <cell r="W21468" t="str">
            <v>SP INT 6</v>
          </cell>
          <cell r="X21468" t="str">
            <v>SP INT 6</v>
          </cell>
        </row>
        <row r="21469">
          <cell r="B21469">
            <v>8</v>
          </cell>
          <cell r="K21469" t="str">
            <v>JURÍDICO</v>
          </cell>
          <cell r="O21469">
            <v>-245</v>
          </cell>
          <cell r="Q21469">
            <v>46235</v>
          </cell>
          <cell r="W21469" t="str">
            <v>SP INT 6</v>
          </cell>
          <cell r="X21469" t="str">
            <v>SP INT 6</v>
          </cell>
        </row>
        <row r="21470">
          <cell r="B21470">
            <v>1</v>
          </cell>
          <cell r="K21470" t="str">
            <v>SALÁRIOS, ENCARGOS E BENEFÍCIOS</v>
          </cell>
          <cell r="O21470">
            <v>-248</v>
          </cell>
          <cell r="P21470">
            <v>179.82000000000002</v>
          </cell>
          <cell r="Q21470">
            <v>46023</v>
          </cell>
          <cell r="W21470" t="str">
            <v>SP INT 4</v>
          </cell>
          <cell r="X21470" t="str">
            <v>SP INT 4</v>
          </cell>
        </row>
        <row r="21471">
          <cell r="B21471">
            <v>1</v>
          </cell>
          <cell r="K21471" t="str">
            <v>SALÁRIOS, ENCARGOS E BENEFÍCIOS</v>
          </cell>
          <cell r="O21471">
            <v>-249</v>
          </cell>
          <cell r="P21471">
            <v>162.79000000000002</v>
          </cell>
          <cell r="Q21471">
            <v>46023</v>
          </cell>
          <cell r="W21471" t="str">
            <v>SP INT 5</v>
          </cell>
          <cell r="X21471" t="str">
            <v>SP INT 5</v>
          </cell>
        </row>
        <row r="21472">
          <cell r="B21472">
            <v>1</v>
          </cell>
          <cell r="K21472" t="str">
            <v>DESPESAS GERAIS</v>
          </cell>
          <cell r="O21472">
            <v>-250</v>
          </cell>
          <cell r="Q21472">
            <v>46023</v>
          </cell>
          <cell r="W21472" t="str">
            <v>SP INT 1</v>
          </cell>
          <cell r="X21472" t="str">
            <v>SP INT 1</v>
          </cell>
        </row>
        <row r="21473">
          <cell r="B21473">
            <v>3</v>
          </cell>
          <cell r="K21473" t="str">
            <v>SALÁRIOS, ENCARGOS E BENEFÍCIOS</v>
          </cell>
          <cell r="O21473">
            <v>-255</v>
          </cell>
          <cell r="P21473">
            <v>747.28000000000009</v>
          </cell>
          <cell r="Q21473">
            <v>46082</v>
          </cell>
          <cell r="W21473" t="str">
            <v>SENSIA CP</v>
          </cell>
          <cell r="X21473" t="str">
            <v>SENSIA</v>
          </cell>
        </row>
        <row r="21474">
          <cell r="B21474">
            <v>3</v>
          </cell>
          <cell r="K21474" t="str">
            <v>SALÁRIOS, ENCARGOS E BENEFÍCIOS</v>
          </cell>
          <cell r="O21474">
            <v>-257</v>
          </cell>
          <cell r="P21474">
            <v>130.38</v>
          </cell>
          <cell r="Q21474">
            <v>46082</v>
          </cell>
          <cell r="W21474" t="str">
            <v>SP INT 3</v>
          </cell>
          <cell r="X21474" t="str">
            <v>SP INT 3</v>
          </cell>
        </row>
        <row r="21475">
          <cell r="B21475">
            <v>2</v>
          </cell>
          <cell r="K21475" t="str">
            <v>SALÁRIOS, ENCARGOS E BENEFÍCIOS</v>
          </cell>
          <cell r="O21475">
            <v>-260</v>
          </cell>
          <cell r="P21475">
            <v>223.61999999999998</v>
          </cell>
          <cell r="Q21475">
            <v>46054</v>
          </cell>
          <cell r="W21475" t="str">
            <v>DIRETORIA SPI</v>
          </cell>
          <cell r="X21475" t="str">
            <v>DIRETORIA SPI</v>
          </cell>
        </row>
        <row r="21476">
          <cell r="B21476">
            <v>3</v>
          </cell>
          <cell r="K21476" t="str">
            <v>SALÁRIOS, ENCARGOS E BENEFÍCIOS</v>
          </cell>
          <cell r="O21476">
            <v>-264</v>
          </cell>
          <cell r="P21476">
            <v>85.97</v>
          </cell>
          <cell r="Q21476">
            <v>46082</v>
          </cell>
          <cell r="W21476" t="str">
            <v>SP INT 5</v>
          </cell>
          <cell r="X21476" t="str">
            <v>SP INT 5</v>
          </cell>
        </row>
        <row r="21477">
          <cell r="B21477">
            <v>8</v>
          </cell>
          <cell r="K21477" t="str">
            <v>JURÍDICO</v>
          </cell>
          <cell r="O21477">
            <v>-264</v>
          </cell>
          <cell r="Q21477">
            <v>46235</v>
          </cell>
          <cell r="W21477" t="str">
            <v>SP INT 3</v>
          </cell>
          <cell r="X21477" t="str">
            <v>SP INT 3</v>
          </cell>
        </row>
        <row r="21478">
          <cell r="B21478">
            <v>8</v>
          </cell>
          <cell r="K21478" t="str">
            <v>JURÍDICO</v>
          </cell>
          <cell r="O21478">
            <v>-267</v>
          </cell>
          <cell r="Q21478">
            <v>46235</v>
          </cell>
          <cell r="W21478" t="str">
            <v>SP INT 6</v>
          </cell>
          <cell r="X21478" t="str">
            <v>SP INT 6</v>
          </cell>
        </row>
        <row r="21479">
          <cell r="B21479">
            <v>5</v>
          </cell>
          <cell r="K21479" t="str">
            <v>JURÍDICO</v>
          </cell>
          <cell r="O21479">
            <v>-269</v>
          </cell>
          <cell r="P21479">
            <v>-679.67000000000007</v>
          </cell>
          <cell r="Q21479">
            <v>46143</v>
          </cell>
          <cell r="W21479" t="str">
            <v>SP INT 5</v>
          </cell>
          <cell r="X21479" t="str">
            <v>SP INT 5</v>
          </cell>
        </row>
        <row r="21480">
          <cell r="B21480">
            <v>3</v>
          </cell>
          <cell r="K21480" t="str">
            <v>DESPESAS GERAIS</v>
          </cell>
          <cell r="O21480">
            <v>-272</v>
          </cell>
          <cell r="Q21480">
            <v>46082</v>
          </cell>
          <cell r="W21480" t="str">
            <v>SP INT 4</v>
          </cell>
          <cell r="X21480" t="str">
            <v>SP INT 4</v>
          </cell>
        </row>
        <row r="21481">
          <cell r="B21481">
            <v>2</v>
          </cell>
          <cell r="K21481" t="str">
            <v>DESPESAS GERAIS</v>
          </cell>
          <cell r="O21481">
            <v>-274</v>
          </cell>
          <cell r="Q21481">
            <v>46054</v>
          </cell>
          <cell r="W21481" t="str">
            <v>SP INT 1</v>
          </cell>
          <cell r="X21481" t="str">
            <v>SP INT 1</v>
          </cell>
        </row>
        <row r="21482">
          <cell r="B21482">
            <v>7</v>
          </cell>
          <cell r="K21482" t="str">
            <v>SALÁRIOS, ENCARGOS E BENEFÍCIOS</v>
          </cell>
          <cell r="O21482">
            <v>-274</v>
          </cell>
          <cell r="Q21482">
            <v>46204</v>
          </cell>
          <cell r="W21482" t="str">
            <v>SP INT 1</v>
          </cell>
          <cell r="X21482" t="str">
            <v>SP INT 1</v>
          </cell>
        </row>
        <row r="21483">
          <cell r="B21483">
            <v>8</v>
          </cell>
          <cell r="K21483" t="str">
            <v>JURÍDICO</v>
          </cell>
          <cell r="O21483">
            <v>-280</v>
          </cell>
          <cell r="Q21483">
            <v>46235</v>
          </cell>
          <cell r="W21483" t="str">
            <v>SP INT 4</v>
          </cell>
          <cell r="X21483" t="str">
            <v>SP INT 4</v>
          </cell>
        </row>
        <row r="21484">
          <cell r="B21484">
            <v>7</v>
          </cell>
          <cell r="K21484" t="str">
            <v>JURÍDICO</v>
          </cell>
          <cell r="O21484">
            <v>-281</v>
          </cell>
          <cell r="Q21484">
            <v>46204</v>
          </cell>
          <cell r="W21484" t="str">
            <v>SP INT 3</v>
          </cell>
          <cell r="X21484" t="str">
            <v>SP INT 3</v>
          </cell>
        </row>
        <row r="21485">
          <cell r="B21485">
            <v>1</v>
          </cell>
          <cell r="K21485" t="str">
            <v>SALÁRIOS, ENCARGOS E BENEFÍCIOS</v>
          </cell>
          <cell r="O21485">
            <v>-288</v>
          </cell>
          <cell r="Q21485">
            <v>46023</v>
          </cell>
          <cell r="W21485" t="str">
            <v>SP INT 4</v>
          </cell>
          <cell r="X21485" t="str">
            <v>SP INT 4</v>
          </cell>
        </row>
        <row r="21486">
          <cell r="B21486">
            <v>2</v>
          </cell>
          <cell r="K21486" t="str">
            <v>DESPESAS GERAIS</v>
          </cell>
          <cell r="O21486">
            <v>-289</v>
          </cell>
          <cell r="Q21486">
            <v>46054</v>
          </cell>
          <cell r="W21486" t="str">
            <v>SP INT 2</v>
          </cell>
          <cell r="X21486" t="str">
            <v>SP INT 2</v>
          </cell>
        </row>
        <row r="21487">
          <cell r="B21487">
            <v>5</v>
          </cell>
          <cell r="K21487" t="str">
            <v>DESPESAS GERAIS</v>
          </cell>
          <cell r="O21487">
            <v>-297</v>
          </cell>
          <cell r="Q21487">
            <v>46143</v>
          </cell>
          <cell r="W21487" t="str">
            <v>SP INT 1</v>
          </cell>
          <cell r="X21487" t="str">
            <v>SP INT 1</v>
          </cell>
        </row>
        <row r="21488">
          <cell r="B21488">
            <v>2</v>
          </cell>
          <cell r="K21488" t="str">
            <v>SALÁRIOS, ENCARGOS E BENEFÍCIOS</v>
          </cell>
          <cell r="O21488">
            <v>-303</v>
          </cell>
          <cell r="P21488">
            <v>29.1</v>
          </cell>
          <cell r="Q21488">
            <v>46054</v>
          </cell>
          <cell r="W21488" t="str">
            <v>DIRETORIA SPI</v>
          </cell>
          <cell r="X21488" t="str">
            <v>DIRETORIA SPI</v>
          </cell>
        </row>
        <row r="21489">
          <cell r="B21489">
            <v>1</v>
          </cell>
          <cell r="K21489" t="str">
            <v>SALÁRIOS, ENCARGOS E BENEFÍCIOS</v>
          </cell>
          <cell r="O21489">
            <v>-306</v>
          </cell>
          <cell r="P21489">
            <v>50.379999999999995</v>
          </cell>
          <cell r="Q21489">
            <v>46023</v>
          </cell>
          <cell r="W21489" t="str">
            <v>DIRETORIA SPI</v>
          </cell>
          <cell r="X21489" t="str">
            <v>DIRETORIA SPI</v>
          </cell>
        </row>
        <row r="21490">
          <cell r="B21490">
            <v>6</v>
          </cell>
          <cell r="K21490" t="str">
            <v>JURÍDICO</v>
          </cell>
          <cell r="O21490">
            <v>-306</v>
          </cell>
          <cell r="Q21490">
            <v>46174</v>
          </cell>
          <cell r="W21490" t="str">
            <v>SP INT 3</v>
          </cell>
          <cell r="X21490" t="str">
            <v>SP INT 3</v>
          </cell>
        </row>
        <row r="21491">
          <cell r="B21491">
            <v>3</v>
          </cell>
          <cell r="K21491" t="str">
            <v>JURÍDICO</v>
          </cell>
          <cell r="O21491">
            <v>-310</v>
          </cell>
          <cell r="P21491">
            <v>-679.67000000000007</v>
          </cell>
          <cell r="Q21491">
            <v>46082</v>
          </cell>
          <cell r="W21491" t="str">
            <v>SP INT 5</v>
          </cell>
          <cell r="X21491" t="str">
            <v>SP INT 5</v>
          </cell>
        </row>
        <row r="21492">
          <cell r="B21492">
            <v>1</v>
          </cell>
          <cell r="K21492" t="str">
            <v>MARKETING</v>
          </cell>
          <cell r="O21492">
            <v>-312</v>
          </cell>
          <cell r="Q21492">
            <v>46023</v>
          </cell>
          <cell r="W21492" t="str">
            <v>SP INT 4</v>
          </cell>
          <cell r="X21492" t="str">
            <v>SP INT 4</v>
          </cell>
        </row>
        <row r="21493">
          <cell r="B21493">
            <v>3</v>
          </cell>
          <cell r="K21493" t="str">
            <v>DESPESAS GERAIS</v>
          </cell>
          <cell r="O21493">
            <v>-313</v>
          </cell>
          <cell r="Q21493">
            <v>46082</v>
          </cell>
          <cell r="W21493" t="str">
            <v>SP INT 1</v>
          </cell>
          <cell r="X21493" t="str">
            <v>SP INT 1</v>
          </cell>
        </row>
        <row r="21494">
          <cell r="B21494">
            <v>6</v>
          </cell>
          <cell r="K21494" t="str">
            <v>SALÁRIOS, ENCARGOS E BENEFÍCIOS</v>
          </cell>
          <cell r="O21494">
            <v>-313</v>
          </cell>
          <cell r="Q21494">
            <v>46174</v>
          </cell>
          <cell r="W21494" t="str">
            <v>SP INT 2</v>
          </cell>
          <cell r="X21494" t="str">
            <v>SP INT 2</v>
          </cell>
        </row>
        <row r="21495">
          <cell r="B21495">
            <v>5</v>
          </cell>
          <cell r="K21495" t="str">
            <v>SALÁRIOS, ENCARGOS E BENEFÍCIOS</v>
          </cell>
          <cell r="O21495">
            <v>-320</v>
          </cell>
          <cell r="Q21495">
            <v>46143</v>
          </cell>
          <cell r="W21495" t="str">
            <v>SP INT 5</v>
          </cell>
          <cell r="X21495" t="str">
            <v>SP INT 5</v>
          </cell>
        </row>
        <row r="21496">
          <cell r="B21496">
            <v>8</v>
          </cell>
          <cell r="K21496" t="str">
            <v>JURÍDICO</v>
          </cell>
          <cell r="O21496">
            <v>-324</v>
          </cell>
          <cell r="Q21496">
            <v>46235</v>
          </cell>
          <cell r="W21496" t="str">
            <v>SP INT 3</v>
          </cell>
          <cell r="X21496" t="str">
            <v>SP INT 3</v>
          </cell>
        </row>
        <row r="21497">
          <cell r="B21497">
            <v>8</v>
          </cell>
          <cell r="K21497" t="str">
            <v>DESPESAS GERAIS</v>
          </cell>
          <cell r="O21497">
            <v>-329</v>
          </cell>
          <cell r="Q21497">
            <v>46235</v>
          </cell>
          <cell r="W21497" t="str">
            <v>SP INT 1</v>
          </cell>
          <cell r="X21497" t="str">
            <v>SP INT 1</v>
          </cell>
        </row>
        <row r="21498">
          <cell r="B21498">
            <v>4</v>
          </cell>
          <cell r="K21498" t="str">
            <v>DESPESAS GERAIS</v>
          </cell>
          <cell r="O21498">
            <v>-335</v>
          </cell>
          <cell r="Q21498">
            <v>46113</v>
          </cell>
          <cell r="W21498" t="str">
            <v>SP INT 1</v>
          </cell>
          <cell r="X21498" t="str">
            <v>SP INT 1</v>
          </cell>
        </row>
        <row r="21499">
          <cell r="B21499">
            <v>7</v>
          </cell>
          <cell r="K21499" t="str">
            <v>JURÍDICO</v>
          </cell>
          <cell r="O21499">
            <v>-339</v>
          </cell>
          <cell r="Q21499">
            <v>46204</v>
          </cell>
          <cell r="W21499" t="str">
            <v>SP INT 1</v>
          </cell>
          <cell r="X21499" t="str">
            <v>SP INT 1</v>
          </cell>
        </row>
        <row r="21500">
          <cell r="B21500">
            <v>8</v>
          </cell>
          <cell r="K21500" t="str">
            <v>JURÍDICO</v>
          </cell>
          <cell r="O21500">
            <v>-340</v>
          </cell>
          <cell r="Q21500">
            <v>46235</v>
          </cell>
          <cell r="W21500" t="str">
            <v>SP INT 5</v>
          </cell>
          <cell r="X21500" t="str">
            <v>SP INT 5</v>
          </cell>
        </row>
        <row r="21501">
          <cell r="B21501">
            <v>1</v>
          </cell>
          <cell r="K21501" t="str">
            <v>DESPESAS GERAIS</v>
          </cell>
          <cell r="O21501">
            <v>-346</v>
          </cell>
          <cell r="Q21501">
            <v>46023</v>
          </cell>
          <cell r="W21501" t="str">
            <v>SP INT 4</v>
          </cell>
          <cell r="X21501" t="str">
            <v>SP INT 4</v>
          </cell>
        </row>
        <row r="21502">
          <cell r="B21502">
            <v>3</v>
          </cell>
          <cell r="K21502" t="str">
            <v>SALÁRIOS, ENCARGOS E BENEFÍCIOS</v>
          </cell>
          <cell r="O21502">
            <v>-348</v>
          </cell>
          <cell r="Q21502">
            <v>46082</v>
          </cell>
          <cell r="W21502" t="str">
            <v>SENSIA RP</v>
          </cell>
          <cell r="X21502" t="str">
            <v>SENSIA</v>
          </cell>
        </row>
        <row r="21503">
          <cell r="B21503">
            <v>2</v>
          </cell>
          <cell r="K21503" t="str">
            <v>SALÁRIOS, ENCARGOS E BENEFÍCIOS</v>
          </cell>
          <cell r="O21503">
            <v>-349</v>
          </cell>
          <cell r="P21503">
            <v>17.739999999999998</v>
          </cell>
          <cell r="Q21503">
            <v>46054</v>
          </cell>
          <cell r="W21503" t="str">
            <v>DIRETORIA SPI</v>
          </cell>
          <cell r="X21503" t="str">
            <v>DIRETORIA SPI</v>
          </cell>
        </row>
        <row r="21504">
          <cell r="B21504">
            <v>8</v>
          </cell>
          <cell r="K21504" t="str">
            <v>JURÍDICO</v>
          </cell>
          <cell r="O21504">
            <v>-349</v>
          </cell>
          <cell r="Q21504">
            <v>46235</v>
          </cell>
          <cell r="W21504" t="str">
            <v>SP INT 3</v>
          </cell>
          <cell r="X21504" t="str">
            <v>SP INT 3</v>
          </cell>
        </row>
        <row r="21505">
          <cell r="B21505">
            <v>4</v>
          </cell>
          <cell r="K21505" t="str">
            <v>DESPESAS GERAIS</v>
          </cell>
          <cell r="O21505">
            <v>-350</v>
          </cell>
          <cell r="Q21505">
            <v>46113</v>
          </cell>
          <cell r="W21505" t="str">
            <v>SP INT 4</v>
          </cell>
          <cell r="X21505" t="str">
            <v>SP INT 4</v>
          </cell>
        </row>
        <row r="21506">
          <cell r="B21506">
            <v>8</v>
          </cell>
          <cell r="K21506" t="str">
            <v>SALÁRIOS, ENCARGOS E BENEFÍCIOS</v>
          </cell>
          <cell r="O21506">
            <v>-355</v>
          </cell>
          <cell r="Q21506">
            <v>46235</v>
          </cell>
          <cell r="W21506" t="str">
            <v>SP INT 5</v>
          </cell>
          <cell r="X21506" t="str">
            <v>SP INT 5</v>
          </cell>
        </row>
        <row r="21507">
          <cell r="B21507">
            <v>2</v>
          </cell>
          <cell r="K21507" t="str">
            <v>DESPESAS GERAIS</v>
          </cell>
          <cell r="O21507">
            <v>-356</v>
          </cell>
          <cell r="Q21507">
            <v>46054</v>
          </cell>
          <cell r="W21507" t="str">
            <v>SP INT 6</v>
          </cell>
          <cell r="X21507" t="str">
            <v>SP INT 6</v>
          </cell>
        </row>
        <row r="21508">
          <cell r="B21508">
            <v>8</v>
          </cell>
          <cell r="K21508" t="str">
            <v>SALÁRIOS, ENCARGOS E BENEFÍCIOS</v>
          </cell>
          <cell r="O21508">
            <v>-359</v>
          </cell>
          <cell r="P21508">
            <v>187.01999999999998</v>
          </cell>
          <cell r="Q21508">
            <v>46235</v>
          </cell>
          <cell r="W21508" t="str">
            <v>SP INT 4</v>
          </cell>
          <cell r="X21508" t="str">
            <v>SP INT 4</v>
          </cell>
        </row>
        <row r="21509">
          <cell r="B21509">
            <v>3</v>
          </cell>
          <cell r="K21509" t="str">
            <v>SALÁRIOS, ENCARGOS E BENEFÍCIOS</v>
          </cell>
          <cell r="O21509">
            <v>-371</v>
          </cell>
          <cell r="Q21509">
            <v>46082</v>
          </cell>
          <cell r="W21509" t="str">
            <v>SP INT 4</v>
          </cell>
          <cell r="X21509" t="str">
            <v>SP INT 4</v>
          </cell>
        </row>
        <row r="21510">
          <cell r="B21510">
            <v>8</v>
          </cell>
          <cell r="K21510" t="str">
            <v>JURÍDICO</v>
          </cell>
          <cell r="O21510">
            <v>-372</v>
          </cell>
          <cell r="Q21510">
            <v>46235</v>
          </cell>
          <cell r="W21510" t="str">
            <v>SP INT 5</v>
          </cell>
          <cell r="X21510" t="str">
            <v>SP INT 5</v>
          </cell>
        </row>
        <row r="21511">
          <cell r="B21511">
            <v>3</v>
          </cell>
          <cell r="K21511" t="str">
            <v>SALÁRIOS, ENCARGOS E BENEFÍCIOS</v>
          </cell>
          <cell r="O21511">
            <v>-373</v>
          </cell>
          <cell r="Q21511">
            <v>46082</v>
          </cell>
          <cell r="W21511" t="str">
            <v>DIRETORIA SPI</v>
          </cell>
          <cell r="X21511" t="str">
            <v>DIRETORIA SPI</v>
          </cell>
        </row>
        <row r="21512">
          <cell r="B21512">
            <v>1</v>
          </cell>
          <cell r="K21512" t="str">
            <v>MARKETING</v>
          </cell>
          <cell r="O21512">
            <v>-374</v>
          </cell>
          <cell r="Q21512">
            <v>46023</v>
          </cell>
          <cell r="W21512" t="str">
            <v>SP INT 4</v>
          </cell>
          <cell r="X21512" t="str">
            <v>SP INT 4</v>
          </cell>
        </row>
        <row r="21513">
          <cell r="B21513">
            <v>1</v>
          </cell>
          <cell r="K21513" t="str">
            <v>MARKETING</v>
          </cell>
          <cell r="O21513">
            <v>-375</v>
          </cell>
          <cell r="Q21513">
            <v>46023</v>
          </cell>
          <cell r="W21513" t="str">
            <v>SP INT 4</v>
          </cell>
          <cell r="X21513" t="str">
            <v>SP INT 4</v>
          </cell>
        </row>
        <row r="21514">
          <cell r="B21514">
            <v>1</v>
          </cell>
          <cell r="K21514" t="str">
            <v>SALÁRIOS, ENCARGOS E BENEFÍCIOS</v>
          </cell>
          <cell r="O21514">
            <v>-376</v>
          </cell>
          <cell r="Q21514">
            <v>46023</v>
          </cell>
          <cell r="W21514" t="str">
            <v>SENSIA RP</v>
          </cell>
          <cell r="X21514" t="str">
            <v>SENSIA</v>
          </cell>
        </row>
        <row r="21515">
          <cell r="B21515">
            <v>5</v>
          </cell>
          <cell r="K21515" t="str">
            <v>TI E TELECOMUNICAÇÕES</v>
          </cell>
          <cell r="O21515">
            <v>-380</v>
          </cell>
          <cell r="Q21515">
            <v>46143</v>
          </cell>
          <cell r="W21515" t="str">
            <v>SENSIA RP</v>
          </cell>
          <cell r="X21515" t="str">
            <v>SENSIA</v>
          </cell>
        </row>
        <row r="21516">
          <cell r="B21516">
            <v>7</v>
          </cell>
          <cell r="K21516" t="str">
            <v>DESPESAS GERAIS</v>
          </cell>
          <cell r="O21516">
            <v>-384</v>
          </cell>
          <cell r="Q21516">
            <v>46204</v>
          </cell>
          <cell r="W21516" t="str">
            <v>SP INT 1</v>
          </cell>
          <cell r="X21516" t="str">
            <v>SP INT 1</v>
          </cell>
        </row>
        <row r="21517">
          <cell r="B21517">
            <v>7</v>
          </cell>
          <cell r="K21517" t="str">
            <v>SALÁRIOS, ENCARGOS E BENEFÍCIOS</v>
          </cell>
          <cell r="O21517">
            <v>-385</v>
          </cell>
          <cell r="P21517">
            <v>413.59999999999997</v>
          </cell>
          <cell r="Q21517">
            <v>46204</v>
          </cell>
          <cell r="W21517" t="str">
            <v>SP INT 3</v>
          </cell>
          <cell r="X21517" t="str">
            <v>SP INT 3</v>
          </cell>
        </row>
        <row r="21518">
          <cell r="B21518">
            <v>4</v>
          </cell>
          <cell r="K21518" t="str">
            <v>SALÁRIOS, ENCARGOS E BENEFÍCIOS</v>
          </cell>
          <cell r="O21518">
            <v>-393</v>
          </cell>
          <cell r="P21518">
            <v>18.829999999999984</v>
          </cell>
          <cell r="Q21518">
            <v>46113</v>
          </cell>
          <cell r="W21518" t="str">
            <v>SENSIA CP</v>
          </cell>
          <cell r="X21518" t="str">
            <v>SENSIA</v>
          </cell>
        </row>
        <row r="21519">
          <cell r="B21519">
            <v>6</v>
          </cell>
          <cell r="K21519" t="str">
            <v>DESPESAS GERAIS</v>
          </cell>
          <cell r="O21519">
            <v>-399</v>
          </cell>
          <cell r="Q21519">
            <v>46174</v>
          </cell>
          <cell r="W21519" t="str">
            <v>SP INT 1</v>
          </cell>
          <cell r="X21519" t="str">
            <v>SP INT 1</v>
          </cell>
        </row>
        <row r="21520">
          <cell r="B21520">
            <v>1</v>
          </cell>
          <cell r="K21520" t="str">
            <v>SALÁRIOS, ENCARGOS E BENEFÍCIOS</v>
          </cell>
          <cell r="O21520">
            <v>-400</v>
          </cell>
          <cell r="P21520">
            <v>38.190000000000005</v>
          </cell>
          <cell r="Q21520">
            <v>46023</v>
          </cell>
          <cell r="W21520" t="str">
            <v>SP INT 3</v>
          </cell>
          <cell r="X21520" t="str">
            <v>SP INT 3</v>
          </cell>
        </row>
        <row r="21521">
          <cell r="B21521">
            <v>2</v>
          </cell>
          <cell r="K21521" t="str">
            <v>DESPESAS GERAIS</v>
          </cell>
          <cell r="O21521">
            <v>-401</v>
          </cell>
          <cell r="Q21521">
            <v>46054</v>
          </cell>
          <cell r="W21521" t="str">
            <v>SP INT 5</v>
          </cell>
          <cell r="X21521" t="str">
            <v>SP INT 5</v>
          </cell>
        </row>
        <row r="21522">
          <cell r="B21522">
            <v>2</v>
          </cell>
          <cell r="K21522" t="str">
            <v>DESPESAS GERAIS</v>
          </cell>
          <cell r="O21522">
            <v>-409</v>
          </cell>
          <cell r="Q21522">
            <v>46054</v>
          </cell>
          <cell r="W21522" t="str">
            <v>SP INT 4</v>
          </cell>
          <cell r="X21522" t="str">
            <v>SP INT 4</v>
          </cell>
        </row>
        <row r="21523">
          <cell r="B21523">
            <v>8</v>
          </cell>
          <cell r="K21523" t="str">
            <v>SALÁRIOS, ENCARGOS E BENEFÍCIOS</v>
          </cell>
          <cell r="O21523">
            <v>-411</v>
          </cell>
          <cell r="P21523">
            <v>21.85</v>
          </cell>
          <cell r="Q21523">
            <v>46235</v>
          </cell>
          <cell r="W21523" t="str">
            <v>SP INT 4</v>
          </cell>
          <cell r="X21523" t="str">
            <v>SP INT 4</v>
          </cell>
        </row>
        <row r="21524">
          <cell r="B21524">
            <v>4</v>
          </cell>
          <cell r="K21524" t="str">
            <v>DESPESAS GERAIS</v>
          </cell>
          <cell r="O21524">
            <v>-417</v>
          </cell>
          <cell r="Q21524">
            <v>46113</v>
          </cell>
          <cell r="W21524" t="str">
            <v>SP INT 2</v>
          </cell>
          <cell r="X21524" t="str">
            <v>SP INT 2</v>
          </cell>
        </row>
        <row r="21525">
          <cell r="B21525">
            <v>5</v>
          </cell>
          <cell r="K21525" t="str">
            <v>SALÁRIOS, ENCARGOS E BENEFÍCIOS</v>
          </cell>
          <cell r="O21525">
            <v>-417</v>
          </cell>
          <cell r="P21525">
            <v>390.96</v>
          </cell>
          <cell r="Q21525">
            <v>46143</v>
          </cell>
          <cell r="W21525" t="str">
            <v>SP INT 2</v>
          </cell>
          <cell r="X21525" t="str">
            <v>SP INT 2</v>
          </cell>
        </row>
        <row r="21526">
          <cell r="B21526">
            <v>7</v>
          </cell>
          <cell r="K21526" t="str">
            <v>SALÁRIOS, ENCARGOS E BENEFÍCIOS</v>
          </cell>
          <cell r="O21526">
            <v>-424</v>
          </cell>
          <cell r="Q21526">
            <v>46204</v>
          </cell>
          <cell r="W21526" t="str">
            <v>SENSIA RP</v>
          </cell>
          <cell r="X21526" t="str">
            <v>SENSIA</v>
          </cell>
        </row>
        <row r="21527">
          <cell r="B21527">
            <v>8</v>
          </cell>
          <cell r="K21527" t="str">
            <v>SALÁRIOS, ENCARGOS E BENEFÍCIOS</v>
          </cell>
          <cell r="O21527">
            <v>-424</v>
          </cell>
          <cell r="Q21527">
            <v>46235</v>
          </cell>
          <cell r="W21527" t="str">
            <v>SENSIA RP</v>
          </cell>
          <cell r="X21527" t="str">
            <v>SENSIA</v>
          </cell>
        </row>
        <row r="21528">
          <cell r="B21528">
            <v>1</v>
          </cell>
          <cell r="K21528" t="str">
            <v>MARKETING</v>
          </cell>
          <cell r="O21528">
            <v>-439</v>
          </cell>
          <cell r="Q21528">
            <v>46023</v>
          </cell>
          <cell r="W21528" t="str">
            <v>SP INT 1</v>
          </cell>
          <cell r="X21528" t="str">
            <v>SP INT 1</v>
          </cell>
        </row>
        <row r="21529">
          <cell r="B21529">
            <v>4</v>
          </cell>
          <cell r="K21529" t="str">
            <v>ADMINISTRATIVO</v>
          </cell>
          <cell r="O21529">
            <v>-440</v>
          </cell>
          <cell r="P21529">
            <v>93.23</v>
          </cell>
          <cell r="Q21529">
            <v>46113</v>
          </cell>
          <cell r="W21529" t="str">
            <v>SP INT 5</v>
          </cell>
          <cell r="X21529" t="str">
            <v>SP INT 5</v>
          </cell>
        </row>
        <row r="21530">
          <cell r="B21530">
            <v>3</v>
          </cell>
          <cell r="K21530" t="str">
            <v>SALÁRIOS, ENCARGOS E BENEFÍCIOS</v>
          </cell>
          <cell r="O21530">
            <v>-441</v>
          </cell>
          <cell r="P21530">
            <v>945.13</v>
          </cell>
          <cell r="Q21530">
            <v>46082</v>
          </cell>
          <cell r="W21530" t="str">
            <v>SP INT 5</v>
          </cell>
          <cell r="X21530" t="str">
            <v>SP INT 5</v>
          </cell>
        </row>
        <row r="21531">
          <cell r="B21531">
            <v>3</v>
          </cell>
          <cell r="K21531" t="str">
            <v>DESPESAS GERAIS</v>
          </cell>
          <cell r="O21531">
            <v>-445</v>
          </cell>
          <cell r="Q21531">
            <v>46082</v>
          </cell>
          <cell r="W21531" t="str">
            <v>SP INT 2</v>
          </cell>
          <cell r="X21531" t="str">
            <v>SP INT 2</v>
          </cell>
        </row>
        <row r="21532">
          <cell r="B21532">
            <v>1</v>
          </cell>
          <cell r="K21532" t="str">
            <v>SALÁRIOS, ENCARGOS E BENEFÍCIOS</v>
          </cell>
          <cell r="O21532">
            <v>-452</v>
          </cell>
          <cell r="P21532">
            <v>177.4</v>
          </cell>
          <cell r="Q21532">
            <v>46023</v>
          </cell>
          <cell r="W21532" t="str">
            <v>SP INT 3</v>
          </cell>
          <cell r="X21532" t="str">
            <v>SP INT 3</v>
          </cell>
        </row>
        <row r="21533">
          <cell r="B21533">
            <v>1</v>
          </cell>
          <cell r="K21533" t="str">
            <v>DESPESAS GERAIS</v>
          </cell>
          <cell r="O21533">
            <v>-464</v>
          </cell>
          <cell r="Q21533">
            <v>46023</v>
          </cell>
          <cell r="W21533" t="str">
            <v>SP INT 1</v>
          </cell>
          <cell r="X21533" t="str">
            <v>SP INT 1</v>
          </cell>
        </row>
        <row r="21534">
          <cell r="B21534">
            <v>8</v>
          </cell>
          <cell r="K21534" t="str">
            <v>JURÍDICO</v>
          </cell>
          <cell r="O21534">
            <v>-465</v>
          </cell>
          <cell r="Q21534">
            <v>46235</v>
          </cell>
          <cell r="W21534" t="str">
            <v>SP INT 1</v>
          </cell>
          <cell r="X21534" t="str">
            <v>SP INT 1</v>
          </cell>
        </row>
        <row r="21535">
          <cell r="B21535">
            <v>7</v>
          </cell>
          <cell r="K21535" t="str">
            <v>SERVIÇOS</v>
          </cell>
          <cell r="O21535">
            <v>-477</v>
          </cell>
          <cell r="Q21535">
            <v>46204</v>
          </cell>
          <cell r="W21535" t="str">
            <v>SP INT 1</v>
          </cell>
          <cell r="X21535" t="str">
            <v>SP INT 1</v>
          </cell>
        </row>
        <row r="21536">
          <cell r="B21536">
            <v>1</v>
          </cell>
          <cell r="K21536" t="str">
            <v>DESPESAS GERAIS</v>
          </cell>
          <cell r="O21536">
            <v>-479</v>
          </cell>
          <cell r="Q21536">
            <v>46023</v>
          </cell>
          <cell r="W21536" t="str">
            <v>SP INT 4</v>
          </cell>
          <cell r="X21536" t="str">
            <v>SP INT 4</v>
          </cell>
        </row>
        <row r="21537">
          <cell r="B21537">
            <v>5</v>
          </cell>
          <cell r="K21537" t="str">
            <v>SALÁRIOS, ENCARGOS E BENEFÍCIOS</v>
          </cell>
          <cell r="O21537">
            <v>-488</v>
          </cell>
          <cell r="Q21537">
            <v>46143</v>
          </cell>
          <cell r="W21537" t="str">
            <v>SENSIA RP</v>
          </cell>
          <cell r="X21537" t="str">
            <v>SENSIA</v>
          </cell>
        </row>
        <row r="21538">
          <cell r="B21538">
            <v>5</v>
          </cell>
          <cell r="K21538" t="str">
            <v>MARKETING</v>
          </cell>
          <cell r="O21538">
            <v>-489</v>
          </cell>
          <cell r="Q21538">
            <v>46143</v>
          </cell>
          <cell r="W21538" t="str">
            <v>SP INT 5</v>
          </cell>
          <cell r="X21538" t="str">
            <v>SP INT 5</v>
          </cell>
        </row>
        <row r="21539">
          <cell r="B21539">
            <v>7</v>
          </cell>
          <cell r="K21539" t="str">
            <v>DESPESAS GERAIS</v>
          </cell>
          <cell r="O21539">
            <v>-492</v>
          </cell>
          <cell r="Q21539">
            <v>46204</v>
          </cell>
          <cell r="W21539" t="str">
            <v>SP INT 4</v>
          </cell>
          <cell r="X21539" t="str">
            <v>SP INT 4</v>
          </cell>
        </row>
        <row r="21540">
          <cell r="B21540">
            <v>7</v>
          </cell>
          <cell r="K21540" t="str">
            <v>SALÁRIOS, ENCARGOS E BENEFÍCIOS</v>
          </cell>
          <cell r="O21540">
            <v>-493</v>
          </cell>
          <cell r="P21540">
            <v>187.02</v>
          </cell>
          <cell r="Q21540">
            <v>46204</v>
          </cell>
          <cell r="W21540" t="str">
            <v>SP INT 4</v>
          </cell>
          <cell r="X21540" t="str">
            <v>SP INT 4</v>
          </cell>
        </row>
        <row r="21541">
          <cell r="B21541">
            <v>2</v>
          </cell>
          <cell r="K21541" t="str">
            <v>SALÁRIOS, ENCARGOS E BENEFÍCIOS</v>
          </cell>
          <cell r="O21541">
            <v>-496</v>
          </cell>
          <cell r="P21541">
            <v>177.4</v>
          </cell>
          <cell r="Q21541">
            <v>46054</v>
          </cell>
          <cell r="W21541" t="str">
            <v>SP INT 3</v>
          </cell>
          <cell r="X21541" t="str">
            <v>SP INT 3</v>
          </cell>
        </row>
        <row r="21542">
          <cell r="B21542">
            <v>3</v>
          </cell>
          <cell r="K21542" t="str">
            <v>SERVIÇOS</v>
          </cell>
          <cell r="O21542">
            <v>-500</v>
          </cell>
          <cell r="Q21542">
            <v>46082</v>
          </cell>
          <cell r="W21542" t="str">
            <v>SP INT 5</v>
          </cell>
          <cell r="X21542" t="str">
            <v>SP INT 5</v>
          </cell>
        </row>
        <row r="21543">
          <cell r="B21543">
            <v>1</v>
          </cell>
          <cell r="K21543" t="str">
            <v>MARKETING</v>
          </cell>
          <cell r="O21543">
            <v>-505</v>
          </cell>
          <cell r="Q21543">
            <v>46023</v>
          </cell>
          <cell r="W21543" t="str">
            <v>SP INT 1</v>
          </cell>
          <cell r="X21543" t="str">
            <v>SP INT 1</v>
          </cell>
        </row>
        <row r="21544">
          <cell r="B21544">
            <v>7</v>
          </cell>
          <cell r="K21544" t="str">
            <v>SALÁRIOS, ENCARGOS E BENEFÍCIOS</v>
          </cell>
          <cell r="O21544">
            <v>-509</v>
          </cell>
          <cell r="Q21544">
            <v>46204</v>
          </cell>
          <cell r="W21544" t="str">
            <v>SP INT 5</v>
          </cell>
          <cell r="X21544" t="str">
            <v>SP INT 5</v>
          </cell>
        </row>
        <row r="21545">
          <cell r="B21545">
            <v>2</v>
          </cell>
          <cell r="K21545" t="str">
            <v>SALÁRIOS, ENCARGOS E BENEFÍCIOS</v>
          </cell>
          <cell r="O21545">
            <v>-510</v>
          </cell>
          <cell r="P21545">
            <v>219.14000000000001</v>
          </cell>
          <cell r="Q21545">
            <v>46054</v>
          </cell>
          <cell r="W21545" t="str">
            <v>SP INT 6</v>
          </cell>
          <cell r="X21545" t="str">
            <v>SP INT 6</v>
          </cell>
        </row>
        <row r="21546">
          <cell r="B21546">
            <v>5</v>
          </cell>
          <cell r="K21546" t="str">
            <v>MARKETING</v>
          </cell>
          <cell r="O21546">
            <v>-511</v>
          </cell>
          <cell r="Q21546">
            <v>46143</v>
          </cell>
          <cell r="W21546" t="str">
            <v>SP INT 2</v>
          </cell>
          <cell r="X21546" t="str">
            <v>SP INT 2</v>
          </cell>
        </row>
        <row r="21547">
          <cell r="B21547">
            <v>5</v>
          </cell>
          <cell r="K21547" t="str">
            <v>MARKETING</v>
          </cell>
          <cell r="O21547">
            <v>-513</v>
          </cell>
          <cell r="Q21547">
            <v>46143</v>
          </cell>
          <cell r="W21547" t="str">
            <v>SP INT 4</v>
          </cell>
          <cell r="X21547" t="str">
            <v>SP INT 4</v>
          </cell>
        </row>
        <row r="21548">
          <cell r="B21548">
            <v>8</v>
          </cell>
          <cell r="K21548" t="str">
            <v>SALÁRIOS, ENCARGOS E BENEFÍCIOS</v>
          </cell>
          <cell r="O21548">
            <v>-524</v>
          </cell>
          <cell r="Q21548">
            <v>46235</v>
          </cell>
          <cell r="W21548" t="str">
            <v>SP INT 4</v>
          </cell>
          <cell r="X21548" t="str">
            <v>SP INT 4</v>
          </cell>
        </row>
        <row r="21549">
          <cell r="B21549">
            <v>1</v>
          </cell>
          <cell r="K21549" t="str">
            <v>DESPESAS GERAIS</v>
          </cell>
          <cell r="O21549">
            <v>-530</v>
          </cell>
          <cell r="Q21549">
            <v>46023</v>
          </cell>
          <cell r="W21549" t="str">
            <v>SP INT 5</v>
          </cell>
          <cell r="X21549" t="str">
            <v>SP INT 5</v>
          </cell>
        </row>
        <row r="21550">
          <cell r="B21550">
            <v>5</v>
          </cell>
          <cell r="K21550" t="str">
            <v>MARKETING</v>
          </cell>
          <cell r="O21550">
            <v>-532</v>
          </cell>
          <cell r="Q21550">
            <v>46143</v>
          </cell>
          <cell r="W21550" t="str">
            <v>SP INT 4</v>
          </cell>
          <cell r="X21550" t="str">
            <v>SP INT 4</v>
          </cell>
        </row>
        <row r="21551">
          <cell r="B21551">
            <v>4</v>
          </cell>
          <cell r="K21551" t="str">
            <v>MARKETING</v>
          </cell>
          <cell r="O21551">
            <v>-534</v>
          </cell>
          <cell r="Q21551">
            <v>46113</v>
          </cell>
          <cell r="W21551" t="str">
            <v>SP INT 4</v>
          </cell>
          <cell r="X21551" t="str">
            <v>SP INT 4</v>
          </cell>
        </row>
        <row r="21552">
          <cell r="B21552">
            <v>5</v>
          </cell>
          <cell r="K21552" t="str">
            <v>MARKETING</v>
          </cell>
          <cell r="O21552">
            <v>-535</v>
          </cell>
          <cell r="Q21552">
            <v>46143</v>
          </cell>
          <cell r="W21552" t="str">
            <v>SP INT 6</v>
          </cell>
          <cell r="X21552" t="str">
            <v>SP INT 6</v>
          </cell>
        </row>
        <row r="21553">
          <cell r="B21553">
            <v>6</v>
          </cell>
          <cell r="K21553" t="str">
            <v>PLANTÕES E LOJAS</v>
          </cell>
          <cell r="O21553">
            <v>-543</v>
          </cell>
          <cell r="P21553">
            <v>7984.41</v>
          </cell>
          <cell r="Q21553">
            <v>46174</v>
          </cell>
          <cell r="W21553" t="str">
            <v>SENSIA CP</v>
          </cell>
          <cell r="X21553" t="str">
            <v>SENSIA</v>
          </cell>
        </row>
        <row r="21554">
          <cell r="B21554">
            <v>7</v>
          </cell>
          <cell r="K21554" t="str">
            <v>JURÍDICO</v>
          </cell>
          <cell r="O21554">
            <v>-546</v>
          </cell>
          <cell r="Q21554">
            <v>46204</v>
          </cell>
          <cell r="W21554" t="str">
            <v>SP INT 2</v>
          </cell>
          <cell r="X21554" t="str">
            <v>SP INT 2</v>
          </cell>
        </row>
        <row r="21555">
          <cell r="B21555">
            <v>6</v>
          </cell>
          <cell r="K21555" t="str">
            <v>SALÁRIOS, ENCARGOS E BENEFÍCIOS</v>
          </cell>
          <cell r="O21555">
            <v>-548</v>
          </cell>
          <cell r="Q21555">
            <v>46174</v>
          </cell>
          <cell r="W21555" t="str">
            <v>SP INT 5</v>
          </cell>
          <cell r="X21555" t="str">
            <v>SP INT 5</v>
          </cell>
        </row>
        <row r="21556">
          <cell r="B21556">
            <v>6</v>
          </cell>
          <cell r="K21556" t="str">
            <v>DESPESAS GERAIS</v>
          </cell>
          <cell r="O21556">
            <v>-549</v>
          </cell>
          <cell r="Q21556">
            <v>46174</v>
          </cell>
          <cell r="W21556" t="str">
            <v>SP INT 3</v>
          </cell>
          <cell r="X21556" t="str">
            <v>SP INT 3</v>
          </cell>
        </row>
        <row r="21557">
          <cell r="B21557">
            <v>8</v>
          </cell>
          <cell r="K21557" t="str">
            <v>JURÍDICO</v>
          </cell>
          <cell r="O21557">
            <v>-549</v>
          </cell>
          <cell r="Q21557">
            <v>46235</v>
          </cell>
          <cell r="W21557" t="str">
            <v>SP INT 2</v>
          </cell>
          <cell r="X21557" t="str">
            <v>SP INT 2</v>
          </cell>
        </row>
        <row r="21558">
          <cell r="B21558">
            <v>6</v>
          </cell>
          <cell r="K21558" t="str">
            <v>SALÁRIOS, ENCARGOS E BENEFÍCIOS</v>
          </cell>
          <cell r="O21558">
            <v>-553</v>
          </cell>
          <cell r="Q21558">
            <v>46174</v>
          </cell>
          <cell r="W21558" t="str">
            <v>SENSIA RP</v>
          </cell>
          <cell r="X21558" t="str">
            <v>SENSIA</v>
          </cell>
        </row>
        <row r="21559">
          <cell r="B21559">
            <v>5</v>
          </cell>
          <cell r="K21559" t="str">
            <v>SALÁRIOS, ENCARGOS E BENEFÍCIOS</v>
          </cell>
          <cell r="O21559">
            <v>-556</v>
          </cell>
          <cell r="P21559">
            <v>130.33000000000001</v>
          </cell>
          <cell r="Q21559">
            <v>46143</v>
          </cell>
          <cell r="W21559" t="str">
            <v>SP INT 2</v>
          </cell>
          <cell r="X21559" t="str">
            <v>SP INT 2</v>
          </cell>
        </row>
        <row r="21560">
          <cell r="B21560">
            <v>7</v>
          </cell>
          <cell r="K21560" t="str">
            <v>JURÍDICO</v>
          </cell>
          <cell r="O21560">
            <v>-557</v>
          </cell>
          <cell r="Q21560">
            <v>46204</v>
          </cell>
          <cell r="W21560" t="str">
            <v>SP INT 5</v>
          </cell>
          <cell r="X21560" t="str">
            <v>SP INT 5</v>
          </cell>
        </row>
        <row r="21561">
          <cell r="B21561">
            <v>5</v>
          </cell>
          <cell r="K21561" t="str">
            <v>MARKETING</v>
          </cell>
          <cell r="O21561">
            <v>-559</v>
          </cell>
          <cell r="Q21561">
            <v>46143</v>
          </cell>
          <cell r="W21561" t="str">
            <v>SP INT 4</v>
          </cell>
          <cell r="X21561" t="str">
            <v>SP INT 4</v>
          </cell>
        </row>
        <row r="21562">
          <cell r="B21562">
            <v>4</v>
          </cell>
          <cell r="K21562" t="str">
            <v>MARKETING</v>
          </cell>
          <cell r="O21562">
            <v>-565</v>
          </cell>
          <cell r="Q21562">
            <v>46113</v>
          </cell>
          <cell r="W21562" t="str">
            <v>SP INT 4</v>
          </cell>
          <cell r="X21562" t="str">
            <v>SP INT 4</v>
          </cell>
        </row>
        <row r="21563">
          <cell r="B21563">
            <v>8</v>
          </cell>
          <cell r="K21563" t="str">
            <v>JURÍDICO</v>
          </cell>
          <cell r="O21563">
            <v>-565</v>
          </cell>
          <cell r="Q21563">
            <v>46235</v>
          </cell>
          <cell r="W21563" t="str">
            <v>SP INT 4</v>
          </cell>
          <cell r="X21563" t="str">
            <v>SP INT 4</v>
          </cell>
        </row>
        <row r="21564">
          <cell r="B21564">
            <v>5</v>
          </cell>
          <cell r="K21564" t="str">
            <v>MARKETING</v>
          </cell>
          <cell r="O21564">
            <v>-571</v>
          </cell>
          <cell r="Q21564">
            <v>46143</v>
          </cell>
          <cell r="W21564" t="str">
            <v>SP INT 5</v>
          </cell>
          <cell r="X21564" t="str">
            <v>SP INT 5</v>
          </cell>
        </row>
        <row r="21565">
          <cell r="B21565">
            <v>2</v>
          </cell>
          <cell r="K21565" t="str">
            <v>SALÁRIOS, ENCARGOS E BENEFÍCIOS</v>
          </cell>
          <cell r="O21565">
            <v>-572</v>
          </cell>
          <cell r="Q21565">
            <v>46054</v>
          </cell>
          <cell r="W21565" t="str">
            <v>SENSIA RP</v>
          </cell>
          <cell r="X21565" t="str">
            <v>SENSIA</v>
          </cell>
        </row>
        <row r="21566">
          <cell r="B21566">
            <v>3</v>
          </cell>
          <cell r="K21566" t="str">
            <v>SALÁRIOS, ENCARGOS E BENEFÍCIOS</v>
          </cell>
          <cell r="O21566">
            <v>-573</v>
          </cell>
          <cell r="Q21566">
            <v>46082</v>
          </cell>
          <cell r="W21566" t="str">
            <v>SP INT 3</v>
          </cell>
          <cell r="X21566" t="str">
            <v>SP INT 3</v>
          </cell>
        </row>
        <row r="21567">
          <cell r="B21567">
            <v>3</v>
          </cell>
          <cell r="K21567" t="str">
            <v>JURÍDICO</v>
          </cell>
          <cell r="O21567">
            <v>-576</v>
          </cell>
          <cell r="Q21567">
            <v>46082</v>
          </cell>
          <cell r="W21567" t="str">
            <v>SP INT 3</v>
          </cell>
          <cell r="X21567" t="str">
            <v>SP INT 3</v>
          </cell>
        </row>
        <row r="21568">
          <cell r="B21568">
            <v>7</v>
          </cell>
          <cell r="K21568" t="str">
            <v>SALÁRIOS, ENCARGOS E BENEFÍCIOS</v>
          </cell>
          <cell r="O21568">
            <v>-576</v>
          </cell>
          <cell r="Q21568">
            <v>46204</v>
          </cell>
          <cell r="W21568" t="str">
            <v>SENSIA RP</v>
          </cell>
          <cell r="X21568" t="str">
            <v>SENSIA</v>
          </cell>
        </row>
        <row r="21569">
          <cell r="B21569">
            <v>8</v>
          </cell>
          <cell r="K21569" t="str">
            <v>SALÁRIOS, ENCARGOS E BENEFÍCIOS</v>
          </cell>
          <cell r="O21569">
            <v>-576</v>
          </cell>
          <cell r="Q21569">
            <v>46235</v>
          </cell>
          <cell r="W21569" t="str">
            <v>SENSIA RP</v>
          </cell>
          <cell r="X21569" t="str">
            <v>SENSIA</v>
          </cell>
        </row>
        <row r="21570">
          <cell r="B21570">
            <v>4</v>
          </cell>
          <cell r="K21570" t="str">
            <v>SALÁRIOS, ENCARGOS E BENEFÍCIOS</v>
          </cell>
          <cell r="O21570">
            <v>-577</v>
          </cell>
          <cell r="P21570">
            <v>20.620000000000005</v>
          </cell>
          <cell r="Q21570">
            <v>46113</v>
          </cell>
          <cell r="W21570" t="str">
            <v>SP INT 4</v>
          </cell>
          <cell r="X21570" t="str">
            <v>SP INT 4</v>
          </cell>
        </row>
        <row r="21571">
          <cell r="B21571">
            <v>3</v>
          </cell>
          <cell r="K21571" t="str">
            <v>SALÁRIOS, ENCARGOS E BENEFÍCIOS</v>
          </cell>
          <cell r="O21571">
            <v>-578</v>
          </cell>
          <cell r="P21571">
            <v>1579.82</v>
          </cell>
          <cell r="Q21571">
            <v>46082</v>
          </cell>
          <cell r="W21571" t="str">
            <v>SP INT 5</v>
          </cell>
          <cell r="X21571" t="str">
            <v>SP INT 5</v>
          </cell>
        </row>
        <row r="21572">
          <cell r="B21572">
            <v>4</v>
          </cell>
          <cell r="K21572" t="str">
            <v>JURÍDICO</v>
          </cell>
          <cell r="O21572">
            <v>-578</v>
          </cell>
          <cell r="Q21572">
            <v>46113</v>
          </cell>
          <cell r="W21572" t="str">
            <v>SP INT 3</v>
          </cell>
          <cell r="X21572" t="str">
            <v>SP INT 3</v>
          </cell>
        </row>
        <row r="21573">
          <cell r="B21573">
            <v>2</v>
          </cell>
          <cell r="K21573" t="str">
            <v>SALÁRIOS, ENCARGOS E BENEFÍCIOS</v>
          </cell>
          <cell r="O21573">
            <v>-579</v>
          </cell>
          <cell r="P21573">
            <v>554.35</v>
          </cell>
          <cell r="Q21573">
            <v>46054</v>
          </cell>
          <cell r="W21573" t="str">
            <v>SP INT 5</v>
          </cell>
          <cell r="X21573" t="str">
            <v>SP INT 5</v>
          </cell>
        </row>
        <row r="21574">
          <cell r="B21574">
            <v>1</v>
          </cell>
          <cell r="K21574" t="str">
            <v>MARKETING</v>
          </cell>
          <cell r="O21574">
            <v>-582</v>
          </cell>
          <cell r="Q21574">
            <v>46023</v>
          </cell>
          <cell r="W21574" t="str">
            <v>SP INT 4</v>
          </cell>
          <cell r="X21574" t="str">
            <v>SP INT 4</v>
          </cell>
        </row>
        <row r="21575">
          <cell r="B21575">
            <v>1</v>
          </cell>
          <cell r="K21575" t="str">
            <v>DESPESAS GERAIS</v>
          </cell>
          <cell r="O21575">
            <v>-584</v>
          </cell>
          <cell r="Q21575">
            <v>46023</v>
          </cell>
          <cell r="W21575" t="str">
            <v>SP INT 2</v>
          </cell>
          <cell r="X21575" t="str">
            <v>SP INT 2</v>
          </cell>
        </row>
        <row r="21576">
          <cell r="B21576">
            <v>4</v>
          </cell>
          <cell r="K21576" t="str">
            <v>MARKETING</v>
          </cell>
          <cell r="O21576">
            <v>-586</v>
          </cell>
          <cell r="Q21576">
            <v>46113</v>
          </cell>
          <cell r="W21576" t="str">
            <v>SP INT 4</v>
          </cell>
          <cell r="X21576" t="str">
            <v>SP INT 4</v>
          </cell>
        </row>
        <row r="21577">
          <cell r="B21577">
            <v>4</v>
          </cell>
          <cell r="K21577" t="str">
            <v>MARKETING</v>
          </cell>
          <cell r="O21577">
            <v>-591</v>
          </cell>
          <cell r="Q21577">
            <v>46113</v>
          </cell>
          <cell r="W21577" t="str">
            <v>SP INT 4</v>
          </cell>
          <cell r="X21577" t="str">
            <v>SP INT 4</v>
          </cell>
        </row>
        <row r="21578">
          <cell r="B21578">
            <v>7</v>
          </cell>
          <cell r="K21578" t="str">
            <v>JURÍDICO</v>
          </cell>
          <cell r="O21578">
            <v>-597</v>
          </cell>
          <cell r="Q21578">
            <v>46204</v>
          </cell>
          <cell r="W21578" t="str">
            <v>SP INT 6</v>
          </cell>
          <cell r="X21578" t="str">
            <v>SP INT 6</v>
          </cell>
        </row>
        <row r="21579">
          <cell r="B21579">
            <v>1</v>
          </cell>
          <cell r="K21579" t="str">
            <v>DESPESAS GERAIS</v>
          </cell>
          <cell r="O21579">
            <v>-600</v>
          </cell>
          <cell r="Q21579">
            <v>46023</v>
          </cell>
          <cell r="W21579" t="str">
            <v>SP INT 3</v>
          </cell>
          <cell r="X21579" t="str">
            <v>SP INT 3</v>
          </cell>
        </row>
        <row r="21580">
          <cell r="B21580">
            <v>5</v>
          </cell>
          <cell r="K21580" t="str">
            <v>SERVIÇOS</v>
          </cell>
          <cell r="O21580">
            <v>-600</v>
          </cell>
          <cell r="Q21580">
            <v>46143</v>
          </cell>
          <cell r="W21580" t="str">
            <v>SP INT 6</v>
          </cell>
          <cell r="X21580" t="str">
            <v>SP INT 6</v>
          </cell>
        </row>
        <row r="21581">
          <cell r="B21581">
            <v>7</v>
          </cell>
          <cell r="K21581" t="str">
            <v>PLANTÕES E LOJAS</v>
          </cell>
          <cell r="O21581">
            <v>-600</v>
          </cell>
          <cell r="P21581">
            <v>715.26</v>
          </cell>
          <cell r="Q21581">
            <v>46204</v>
          </cell>
          <cell r="W21581" t="str">
            <v>SP INT 5</v>
          </cell>
          <cell r="X21581" t="str">
            <v>SP INT 5</v>
          </cell>
        </row>
        <row r="21582">
          <cell r="B21582">
            <v>4</v>
          </cell>
          <cell r="K21582" t="str">
            <v>MARKETING</v>
          </cell>
          <cell r="O21582">
            <v>-602</v>
          </cell>
          <cell r="Q21582">
            <v>46113</v>
          </cell>
          <cell r="W21582" t="str">
            <v>SP INT 6</v>
          </cell>
          <cell r="X21582" t="str">
            <v>SP INT 6</v>
          </cell>
        </row>
        <row r="21583">
          <cell r="B21583">
            <v>6</v>
          </cell>
          <cell r="K21583" t="str">
            <v>JURÍDICO</v>
          </cell>
          <cell r="O21583">
            <v>-602</v>
          </cell>
          <cell r="Q21583">
            <v>46174</v>
          </cell>
          <cell r="W21583" t="str">
            <v>SP INT 6</v>
          </cell>
          <cell r="X21583" t="str">
            <v>SP INT 6</v>
          </cell>
        </row>
        <row r="21584">
          <cell r="B21584">
            <v>2</v>
          </cell>
          <cell r="K21584" t="str">
            <v>MARKETING</v>
          </cell>
          <cell r="O21584">
            <v>-603</v>
          </cell>
          <cell r="Q21584">
            <v>46054</v>
          </cell>
          <cell r="W21584" t="str">
            <v>SP INT 4</v>
          </cell>
          <cell r="X21584" t="str">
            <v>SP INT 4</v>
          </cell>
        </row>
        <row r="21585">
          <cell r="B21585">
            <v>6</v>
          </cell>
          <cell r="K21585" t="str">
            <v>JURÍDICO</v>
          </cell>
          <cell r="O21585">
            <v>-604</v>
          </cell>
          <cell r="Q21585">
            <v>46174</v>
          </cell>
          <cell r="W21585" t="str">
            <v>SP INT 4</v>
          </cell>
          <cell r="X21585" t="str">
            <v>SP INT 4</v>
          </cell>
        </row>
        <row r="21586">
          <cell r="B21586">
            <v>2</v>
          </cell>
          <cell r="K21586" t="str">
            <v>DESPESAS GERAIS</v>
          </cell>
          <cell r="O21586">
            <v>-608</v>
          </cell>
          <cell r="Q21586">
            <v>46054</v>
          </cell>
          <cell r="W21586" t="str">
            <v>SP INT 3</v>
          </cell>
          <cell r="X21586" t="str">
            <v>SP INT 3</v>
          </cell>
        </row>
        <row r="21587">
          <cell r="B21587">
            <v>7</v>
          </cell>
          <cell r="K21587" t="str">
            <v>JURÍDICO</v>
          </cell>
          <cell r="O21587">
            <v>-612</v>
          </cell>
          <cell r="P21587">
            <v>-32291.659999999996</v>
          </cell>
          <cell r="Q21587">
            <v>46204</v>
          </cell>
          <cell r="W21587" t="str">
            <v>SP INT 2</v>
          </cell>
          <cell r="X21587" t="str">
            <v>SP INT 2</v>
          </cell>
        </row>
        <row r="21588">
          <cell r="B21588">
            <v>7</v>
          </cell>
          <cell r="K21588" t="str">
            <v>JURÍDICO</v>
          </cell>
          <cell r="O21588">
            <v>-612</v>
          </cell>
          <cell r="Q21588">
            <v>46204</v>
          </cell>
          <cell r="W21588" t="str">
            <v>SP INT 4</v>
          </cell>
          <cell r="X21588" t="str">
            <v>SP INT 4</v>
          </cell>
        </row>
        <row r="21589">
          <cell r="B21589">
            <v>7</v>
          </cell>
          <cell r="K21589" t="str">
            <v>JURÍDICO</v>
          </cell>
          <cell r="O21589">
            <v>-612</v>
          </cell>
          <cell r="Q21589">
            <v>46204</v>
          </cell>
          <cell r="W21589" t="str">
            <v>SP INT 6</v>
          </cell>
          <cell r="X21589" t="str">
            <v>SP INT 6</v>
          </cell>
        </row>
        <row r="21590">
          <cell r="B21590">
            <v>7</v>
          </cell>
          <cell r="K21590" t="str">
            <v>SALÁRIOS, ENCARGOS E BENEFÍCIOS</v>
          </cell>
          <cell r="O21590">
            <v>-614</v>
          </cell>
          <cell r="Q21590">
            <v>46204</v>
          </cell>
          <cell r="W21590" t="str">
            <v>SP INT 3</v>
          </cell>
          <cell r="X21590" t="str">
            <v>SP INT 3</v>
          </cell>
        </row>
        <row r="21591">
          <cell r="B21591">
            <v>8</v>
          </cell>
          <cell r="K21591" t="str">
            <v>JURÍDICO</v>
          </cell>
          <cell r="O21591">
            <v>-614</v>
          </cell>
          <cell r="Q21591">
            <v>46235</v>
          </cell>
          <cell r="W21591" t="str">
            <v>SP INT 5</v>
          </cell>
          <cell r="X21591" t="str">
            <v>SP INT 5</v>
          </cell>
        </row>
        <row r="21592">
          <cell r="B21592">
            <v>1</v>
          </cell>
          <cell r="K21592" t="str">
            <v>DESPESAS GERAIS</v>
          </cell>
          <cell r="O21592">
            <v>-623</v>
          </cell>
          <cell r="Q21592">
            <v>46023</v>
          </cell>
          <cell r="W21592" t="str">
            <v>SP INT 4</v>
          </cell>
          <cell r="X21592" t="str">
            <v>SP INT 4</v>
          </cell>
        </row>
        <row r="21593">
          <cell r="B21593">
            <v>8</v>
          </cell>
          <cell r="K21593" t="str">
            <v>JURÍDICO</v>
          </cell>
          <cell r="O21593">
            <v>-633</v>
          </cell>
          <cell r="Q21593">
            <v>46235</v>
          </cell>
          <cell r="W21593" t="str">
            <v>SP INT 2</v>
          </cell>
          <cell r="X21593" t="str">
            <v>SP INT 2</v>
          </cell>
        </row>
        <row r="21594">
          <cell r="B21594">
            <v>8</v>
          </cell>
          <cell r="K21594" t="str">
            <v>JURÍDICO</v>
          </cell>
          <cell r="O21594">
            <v>-641</v>
          </cell>
          <cell r="Q21594">
            <v>46235</v>
          </cell>
          <cell r="W21594" t="str">
            <v>SP INT 2</v>
          </cell>
          <cell r="X21594" t="str">
            <v>SP INT 2</v>
          </cell>
        </row>
        <row r="21595">
          <cell r="B21595">
            <v>5</v>
          </cell>
          <cell r="K21595" t="str">
            <v>SALÁRIOS, ENCARGOS E BENEFÍCIOS</v>
          </cell>
          <cell r="O21595">
            <v>-662</v>
          </cell>
          <cell r="P21595">
            <v>638.53</v>
          </cell>
          <cell r="Q21595">
            <v>46143</v>
          </cell>
          <cell r="W21595" t="str">
            <v>SP INT 5</v>
          </cell>
          <cell r="X21595" t="str">
            <v>SP INT 5</v>
          </cell>
        </row>
        <row r="21596">
          <cell r="B21596">
            <v>1</v>
          </cell>
          <cell r="K21596" t="str">
            <v>DESPESAS GERAIS</v>
          </cell>
          <cell r="O21596">
            <v>-671</v>
          </cell>
          <cell r="Q21596">
            <v>46023</v>
          </cell>
          <cell r="W21596" t="str">
            <v>SP INT 5</v>
          </cell>
          <cell r="X21596" t="str">
            <v>SP INT 5</v>
          </cell>
        </row>
        <row r="21597">
          <cell r="B21597">
            <v>8</v>
          </cell>
          <cell r="K21597" t="str">
            <v>DESPESAS GERAIS</v>
          </cell>
          <cell r="O21597">
            <v>-674</v>
          </cell>
          <cell r="Q21597">
            <v>46235</v>
          </cell>
          <cell r="W21597" t="str">
            <v>SP INT 3</v>
          </cell>
          <cell r="X21597" t="str">
            <v>SP INT 3</v>
          </cell>
        </row>
        <row r="21598">
          <cell r="B21598">
            <v>4</v>
          </cell>
          <cell r="K21598" t="str">
            <v>SALÁRIOS, ENCARGOS E BENEFÍCIOS</v>
          </cell>
          <cell r="O21598">
            <v>-676</v>
          </cell>
          <cell r="Q21598">
            <v>46113</v>
          </cell>
          <cell r="W21598" t="str">
            <v>SENSIA RP</v>
          </cell>
          <cell r="X21598" t="str">
            <v>SENSIA</v>
          </cell>
        </row>
        <row r="21599">
          <cell r="B21599">
            <v>6</v>
          </cell>
          <cell r="K21599" t="str">
            <v>JURÍDICO</v>
          </cell>
          <cell r="O21599">
            <v>-686</v>
          </cell>
          <cell r="Q21599">
            <v>46174</v>
          </cell>
          <cell r="W21599" t="str">
            <v>SP INT 5</v>
          </cell>
          <cell r="X21599" t="str">
            <v>SP INT 5</v>
          </cell>
        </row>
        <row r="21600">
          <cell r="B21600">
            <v>8</v>
          </cell>
          <cell r="K21600" t="str">
            <v>JURÍDICO</v>
          </cell>
          <cell r="O21600">
            <v>-688</v>
          </cell>
          <cell r="Q21600">
            <v>46235</v>
          </cell>
          <cell r="W21600" t="str">
            <v>SP INT 4</v>
          </cell>
          <cell r="X21600" t="str">
            <v>SP INT 4</v>
          </cell>
        </row>
        <row r="21601">
          <cell r="B21601">
            <v>7</v>
          </cell>
          <cell r="K21601" t="str">
            <v>SALÁRIOS, ENCARGOS E BENEFÍCIOS</v>
          </cell>
          <cell r="O21601">
            <v>-696</v>
          </cell>
          <cell r="P21601">
            <v>187.51</v>
          </cell>
          <cell r="Q21601">
            <v>46204</v>
          </cell>
          <cell r="W21601" t="str">
            <v>SP INT 5</v>
          </cell>
          <cell r="X21601" t="str">
            <v>SP INT 5</v>
          </cell>
        </row>
        <row r="21602">
          <cell r="B21602">
            <v>5</v>
          </cell>
          <cell r="K21602" t="str">
            <v>MARKETING</v>
          </cell>
          <cell r="O21602">
            <v>-698</v>
          </cell>
          <cell r="Q21602">
            <v>46143</v>
          </cell>
          <cell r="W21602" t="str">
            <v>SP INT 3</v>
          </cell>
          <cell r="X21602" t="str">
            <v>SP INT 3</v>
          </cell>
        </row>
        <row r="21603">
          <cell r="B21603">
            <v>7</v>
          </cell>
          <cell r="K21603" t="str">
            <v>JURÍDICO</v>
          </cell>
          <cell r="O21603">
            <v>-700</v>
          </cell>
          <cell r="Q21603">
            <v>46204</v>
          </cell>
          <cell r="W21603" t="str">
            <v>SP INT 2</v>
          </cell>
          <cell r="X21603" t="str">
            <v>SP INT 2</v>
          </cell>
        </row>
        <row r="21604">
          <cell r="B21604">
            <v>4</v>
          </cell>
          <cell r="K21604" t="str">
            <v>MARKETING</v>
          </cell>
          <cell r="O21604">
            <v>-701</v>
          </cell>
          <cell r="Q21604">
            <v>46113</v>
          </cell>
          <cell r="W21604" t="str">
            <v>SP INT 3</v>
          </cell>
          <cell r="X21604" t="str">
            <v>SP INT 3</v>
          </cell>
        </row>
        <row r="21605">
          <cell r="B21605">
            <v>1</v>
          </cell>
          <cell r="K21605" t="str">
            <v>SALÁRIOS, ENCARGOS E BENEFÍCIOS</v>
          </cell>
          <cell r="O21605">
            <v>-736</v>
          </cell>
          <cell r="Q21605">
            <v>46023</v>
          </cell>
          <cell r="W21605" t="str">
            <v>SP INT 3</v>
          </cell>
          <cell r="X21605" t="str">
            <v>SP INT 3</v>
          </cell>
        </row>
        <row r="21606">
          <cell r="B21606">
            <v>1</v>
          </cell>
          <cell r="K21606" t="str">
            <v>DESPESAS GERAIS</v>
          </cell>
          <cell r="O21606">
            <v>-744</v>
          </cell>
          <cell r="Q21606">
            <v>46023</v>
          </cell>
          <cell r="W21606" t="str">
            <v>SP INT 6</v>
          </cell>
          <cell r="X21606" t="str">
            <v>SP INT 6</v>
          </cell>
        </row>
        <row r="21607">
          <cell r="B21607">
            <v>7</v>
          </cell>
          <cell r="K21607" t="str">
            <v>JURÍDICO</v>
          </cell>
          <cell r="O21607">
            <v>-744</v>
          </cell>
          <cell r="Q21607">
            <v>46204</v>
          </cell>
          <cell r="W21607" t="str">
            <v>SP INT 3</v>
          </cell>
          <cell r="X21607" t="str">
            <v>SP INT 3</v>
          </cell>
        </row>
        <row r="21608">
          <cell r="B21608">
            <v>1</v>
          </cell>
          <cell r="K21608" t="str">
            <v>MARKETING</v>
          </cell>
          <cell r="O21608">
            <v>-746</v>
          </cell>
          <cell r="Q21608">
            <v>46023</v>
          </cell>
          <cell r="W21608" t="str">
            <v>SP INT 1</v>
          </cell>
          <cell r="X21608" t="str">
            <v>SP INT 1</v>
          </cell>
        </row>
        <row r="21609">
          <cell r="B21609">
            <v>6</v>
          </cell>
          <cell r="K21609" t="str">
            <v>SALÁRIOS, ENCARGOS E BENEFÍCIOS</v>
          </cell>
          <cell r="O21609">
            <v>-751</v>
          </cell>
          <cell r="Q21609">
            <v>46174</v>
          </cell>
          <cell r="W21609" t="str">
            <v>SENSIA RP</v>
          </cell>
          <cell r="X21609" t="str">
            <v>SENSIA</v>
          </cell>
        </row>
        <row r="21610">
          <cell r="B21610">
            <v>8</v>
          </cell>
          <cell r="K21610" t="str">
            <v>JURÍDICO</v>
          </cell>
          <cell r="O21610">
            <v>-757</v>
          </cell>
          <cell r="Q21610">
            <v>46235</v>
          </cell>
          <cell r="W21610" t="str">
            <v>SP INT 6</v>
          </cell>
          <cell r="X21610" t="str">
            <v>SP INT 6</v>
          </cell>
        </row>
        <row r="21611">
          <cell r="B21611">
            <v>5</v>
          </cell>
          <cell r="K21611" t="str">
            <v>MARKETING</v>
          </cell>
          <cell r="O21611">
            <v>-758</v>
          </cell>
          <cell r="Q21611">
            <v>46143</v>
          </cell>
          <cell r="W21611" t="str">
            <v>SP INT 6</v>
          </cell>
          <cell r="X21611" t="str">
            <v>SP INT 6</v>
          </cell>
        </row>
        <row r="21612">
          <cell r="B21612">
            <v>5</v>
          </cell>
          <cell r="K21612" t="str">
            <v>TI E TELECOMUNICAÇÕES</v>
          </cell>
          <cell r="O21612">
            <v>-760</v>
          </cell>
          <cell r="Q21612">
            <v>46143</v>
          </cell>
          <cell r="W21612" t="str">
            <v>SP INT 1</v>
          </cell>
          <cell r="X21612" t="str">
            <v>SP INT 1</v>
          </cell>
        </row>
        <row r="21613">
          <cell r="B21613">
            <v>8</v>
          </cell>
          <cell r="K21613" t="str">
            <v>JURÍDICO</v>
          </cell>
          <cell r="O21613">
            <v>-761</v>
          </cell>
          <cell r="Q21613">
            <v>46235</v>
          </cell>
          <cell r="W21613" t="str">
            <v>SP INT 4</v>
          </cell>
          <cell r="X21613" t="str">
            <v>SP INT 4</v>
          </cell>
        </row>
        <row r="21614">
          <cell r="B21614">
            <v>1</v>
          </cell>
          <cell r="K21614" t="str">
            <v>SALÁRIOS, ENCARGOS E BENEFÍCIOS</v>
          </cell>
          <cell r="O21614">
            <v>-762</v>
          </cell>
          <cell r="Q21614">
            <v>46023</v>
          </cell>
          <cell r="W21614" t="str">
            <v>SP INT 4</v>
          </cell>
          <cell r="X21614" t="str">
            <v>SP INT 4</v>
          </cell>
        </row>
        <row r="21615">
          <cell r="B21615">
            <v>7</v>
          </cell>
          <cell r="K21615" t="str">
            <v>SALÁRIOS, ENCARGOS E BENEFÍCIOS</v>
          </cell>
          <cell r="O21615">
            <v>-764</v>
          </cell>
          <cell r="P21615">
            <v>105.31</v>
          </cell>
          <cell r="Q21615">
            <v>46204</v>
          </cell>
          <cell r="W21615" t="str">
            <v>DIRETORIA SPI</v>
          </cell>
          <cell r="X21615" t="str">
            <v>DIRETORIA SPI</v>
          </cell>
        </row>
        <row r="21616">
          <cell r="B21616">
            <v>7</v>
          </cell>
          <cell r="K21616" t="str">
            <v>JURÍDICO</v>
          </cell>
          <cell r="O21616">
            <v>-764</v>
          </cell>
          <cell r="Q21616">
            <v>46204</v>
          </cell>
          <cell r="W21616" t="str">
            <v>SP INT 1</v>
          </cell>
          <cell r="X21616" t="str">
            <v>SP INT 1</v>
          </cell>
        </row>
        <row r="21617">
          <cell r="B21617">
            <v>1</v>
          </cell>
          <cell r="K21617" t="str">
            <v>MARKETING</v>
          </cell>
          <cell r="O21617">
            <v>-765</v>
          </cell>
          <cell r="Q21617">
            <v>46023</v>
          </cell>
          <cell r="W21617" t="str">
            <v>SP INT 1</v>
          </cell>
          <cell r="X21617" t="str">
            <v>SP INT 1</v>
          </cell>
        </row>
        <row r="21618">
          <cell r="B21618">
            <v>2</v>
          </cell>
          <cell r="K21618" t="str">
            <v>SALÁRIOS, ENCARGOS E BENEFÍCIOS</v>
          </cell>
          <cell r="O21618">
            <v>-766</v>
          </cell>
          <cell r="P21618">
            <v>967.14</v>
          </cell>
          <cell r="Q21618">
            <v>46054</v>
          </cell>
          <cell r="W21618" t="str">
            <v>SP INT 2</v>
          </cell>
          <cell r="X21618" t="str">
            <v>SP INT 2</v>
          </cell>
        </row>
        <row r="21619">
          <cell r="B21619">
            <v>7</v>
          </cell>
          <cell r="K21619" t="str">
            <v>PLANTÕES E LOJAS</v>
          </cell>
          <cell r="O21619">
            <v>-766</v>
          </cell>
          <cell r="P21619">
            <v>906.96</v>
          </cell>
          <cell r="Q21619">
            <v>46204</v>
          </cell>
          <cell r="W21619" t="str">
            <v>SP INT 4</v>
          </cell>
          <cell r="X21619" t="str">
            <v>SP INT 4</v>
          </cell>
        </row>
        <row r="21620">
          <cell r="B21620">
            <v>8</v>
          </cell>
          <cell r="K21620" t="str">
            <v>JURÍDICO</v>
          </cell>
          <cell r="O21620">
            <v>-767</v>
          </cell>
          <cell r="Q21620">
            <v>46235</v>
          </cell>
          <cell r="W21620" t="str">
            <v>SP INT 4</v>
          </cell>
          <cell r="X21620" t="str">
            <v>SP INT 4</v>
          </cell>
        </row>
        <row r="21621">
          <cell r="B21621">
            <v>3</v>
          </cell>
          <cell r="K21621" t="str">
            <v>DESPESAS GERAIS</v>
          </cell>
          <cell r="O21621">
            <v>-768</v>
          </cell>
          <cell r="Q21621">
            <v>46082</v>
          </cell>
          <cell r="W21621" t="str">
            <v>SENSIA CP</v>
          </cell>
          <cell r="X21621" t="str">
            <v>SENSIA</v>
          </cell>
        </row>
        <row r="21622">
          <cell r="B21622">
            <v>4</v>
          </cell>
          <cell r="K21622" t="str">
            <v>DESPESAS GERAIS</v>
          </cell>
          <cell r="O21622">
            <v>-768</v>
          </cell>
          <cell r="Q21622">
            <v>46113</v>
          </cell>
          <cell r="W21622" t="str">
            <v>SENSIA CP</v>
          </cell>
          <cell r="X21622" t="str">
            <v>SENSIA</v>
          </cell>
        </row>
        <row r="21623">
          <cell r="B21623">
            <v>5</v>
          </cell>
          <cell r="K21623" t="str">
            <v>MARKETING</v>
          </cell>
          <cell r="O21623">
            <v>-769</v>
          </cell>
          <cell r="Q21623">
            <v>46143</v>
          </cell>
          <cell r="W21623" t="str">
            <v>SP INT 2</v>
          </cell>
          <cell r="X21623" t="str">
            <v>SP INT 2</v>
          </cell>
        </row>
        <row r="21624">
          <cell r="B21624">
            <v>7</v>
          </cell>
          <cell r="K21624" t="str">
            <v>JURÍDICO</v>
          </cell>
          <cell r="O21624">
            <v>-770</v>
          </cell>
          <cell r="Q21624">
            <v>46204</v>
          </cell>
          <cell r="W21624" t="str">
            <v>SP INT 2</v>
          </cell>
          <cell r="X21624" t="str">
            <v>SP INT 2</v>
          </cell>
        </row>
        <row r="21625">
          <cell r="B21625">
            <v>6</v>
          </cell>
          <cell r="K21625" t="str">
            <v>JURÍDICO</v>
          </cell>
          <cell r="O21625">
            <v>-772</v>
          </cell>
          <cell r="Q21625">
            <v>46174</v>
          </cell>
          <cell r="W21625" t="str">
            <v>SP INT 5</v>
          </cell>
          <cell r="X21625" t="str">
            <v>SP INT 5</v>
          </cell>
        </row>
        <row r="21626">
          <cell r="B21626">
            <v>8</v>
          </cell>
          <cell r="K21626" t="str">
            <v>JURÍDICO</v>
          </cell>
          <cell r="O21626">
            <v>-774</v>
          </cell>
          <cell r="Q21626">
            <v>46235</v>
          </cell>
          <cell r="W21626" t="str">
            <v>SP INT 5</v>
          </cell>
          <cell r="X21626" t="str">
            <v>SP INT 5</v>
          </cell>
        </row>
        <row r="21627">
          <cell r="B21627">
            <v>7</v>
          </cell>
          <cell r="K21627" t="str">
            <v>JURÍDICO</v>
          </cell>
          <cell r="O21627">
            <v>-775</v>
          </cell>
          <cell r="Q21627">
            <v>46204</v>
          </cell>
          <cell r="W21627" t="str">
            <v>SP INT 3</v>
          </cell>
          <cell r="X21627" t="str">
            <v>SP INT 3</v>
          </cell>
        </row>
        <row r="21628">
          <cell r="B21628">
            <v>6</v>
          </cell>
          <cell r="K21628" t="str">
            <v>JURÍDICO</v>
          </cell>
          <cell r="O21628">
            <v>-776</v>
          </cell>
          <cell r="Q21628">
            <v>46174</v>
          </cell>
          <cell r="W21628" t="str">
            <v>SP INT 5</v>
          </cell>
          <cell r="X21628" t="str">
            <v>SP INT 5</v>
          </cell>
        </row>
        <row r="21629">
          <cell r="B21629">
            <v>8</v>
          </cell>
          <cell r="K21629" t="str">
            <v>SALÁRIOS, ENCARGOS E BENEFÍCIOS</v>
          </cell>
          <cell r="O21629">
            <v>-777</v>
          </cell>
          <cell r="Q21629">
            <v>46235</v>
          </cell>
          <cell r="W21629" t="str">
            <v>SP INT 3</v>
          </cell>
          <cell r="X21629" t="str">
            <v>SP INT 3</v>
          </cell>
        </row>
        <row r="21630">
          <cell r="B21630">
            <v>2</v>
          </cell>
          <cell r="K21630" t="str">
            <v>SALÁRIOS, ENCARGOS E BENEFÍCIOS</v>
          </cell>
          <cell r="O21630">
            <v>-778</v>
          </cell>
          <cell r="Q21630">
            <v>46054</v>
          </cell>
          <cell r="W21630" t="str">
            <v>SENSIA RP</v>
          </cell>
          <cell r="X21630" t="str">
            <v>SENSIA</v>
          </cell>
        </row>
        <row r="21631">
          <cell r="B21631">
            <v>5</v>
          </cell>
          <cell r="K21631" t="str">
            <v>JURÍDICO</v>
          </cell>
          <cell r="O21631">
            <v>-778</v>
          </cell>
          <cell r="Q21631">
            <v>46143</v>
          </cell>
          <cell r="W21631" t="str">
            <v>SP INT 4</v>
          </cell>
          <cell r="X21631" t="str">
            <v>SP INT 4</v>
          </cell>
        </row>
        <row r="21632">
          <cell r="B21632">
            <v>1</v>
          </cell>
          <cell r="K21632" t="str">
            <v>MARKETING</v>
          </cell>
          <cell r="O21632">
            <v>-791</v>
          </cell>
          <cell r="Q21632">
            <v>46023</v>
          </cell>
          <cell r="W21632" t="str">
            <v>SENSIA RP</v>
          </cell>
          <cell r="X21632" t="str">
            <v>SENSIA</v>
          </cell>
        </row>
        <row r="21633">
          <cell r="B21633">
            <v>5</v>
          </cell>
          <cell r="K21633" t="str">
            <v>MARKETING</v>
          </cell>
          <cell r="O21633">
            <v>-810</v>
          </cell>
          <cell r="Q21633">
            <v>46143</v>
          </cell>
          <cell r="W21633" t="str">
            <v>SP INT 1</v>
          </cell>
          <cell r="X21633" t="str">
            <v>SP INT 1</v>
          </cell>
        </row>
        <row r="21634">
          <cell r="B21634">
            <v>3</v>
          </cell>
          <cell r="K21634" t="str">
            <v>SALÁRIOS, ENCARGOS E BENEFÍCIOS</v>
          </cell>
          <cell r="O21634">
            <v>-814</v>
          </cell>
          <cell r="P21634">
            <v>99.37</v>
          </cell>
          <cell r="Q21634">
            <v>46082</v>
          </cell>
          <cell r="W21634" t="str">
            <v>DIRETORIA SPI</v>
          </cell>
          <cell r="X21634" t="str">
            <v>DIRETORIA SPI</v>
          </cell>
        </row>
        <row r="21635">
          <cell r="B21635">
            <v>3</v>
          </cell>
          <cell r="K21635" t="str">
            <v>SERV. DESP.E ITBI</v>
          </cell>
          <cell r="O21635">
            <v>-818</v>
          </cell>
          <cell r="Q21635">
            <v>46082</v>
          </cell>
          <cell r="W21635" t="str">
            <v>SP INT 3</v>
          </cell>
          <cell r="X21635" t="str">
            <v>SP INT 3</v>
          </cell>
        </row>
        <row r="21636">
          <cell r="B21636">
            <v>7</v>
          </cell>
          <cell r="K21636" t="str">
            <v>SALÁRIOS, ENCARGOS E BENEFÍCIOS</v>
          </cell>
          <cell r="O21636">
            <v>-818</v>
          </cell>
          <cell r="P21636">
            <v>40.36</v>
          </cell>
          <cell r="Q21636">
            <v>46204</v>
          </cell>
          <cell r="W21636" t="str">
            <v>SP INT 3</v>
          </cell>
          <cell r="X21636" t="str">
            <v>SP INT 3</v>
          </cell>
        </row>
        <row r="21637">
          <cell r="B21637">
            <v>8</v>
          </cell>
          <cell r="K21637" t="str">
            <v>JURÍDICO</v>
          </cell>
          <cell r="O21637">
            <v>-819</v>
          </cell>
          <cell r="Q21637">
            <v>46235</v>
          </cell>
          <cell r="W21637" t="str">
            <v>SP INT 2</v>
          </cell>
          <cell r="X21637" t="str">
            <v>SP INT 2</v>
          </cell>
        </row>
        <row r="21638">
          <cell r="B21638">
            <v>7</v>
          </cell>
          <cell r="K21638" t="str">
            <v>SALÁRIOS, ENCARGOS E BENEFÍCIOS</v>
          </cell>
          <cell r="O21638">
            <v>-820</v>
          </cell>
          <cell r="P21638">
            <v>273.44</v>
          </cell>
          <cell r="Q21638">
            <v>46204</v>
          </cell>
          <cell r="W21638" t="str">
            <v>SP INT 4</v>
          </cell>
          <cell r="X21638" t="str">
            <v>SP INT 4</v>
          </cell>
        </row>
        <row r="21639">
          <cell r="B21639">
            <v>2</v>
          </cell>
          <cell r="K21639" t="str">
            <v>MARKETING</v>
          </cell>
          <cell r="O21639">
            <v>-821</v>
          </cell>
          <cell r="Q21639">
            <v>46054</v>
          </cell>
          <cell r="W21639" t="str">
            <v>SP INT 1</v>
          </cell>
          <cell r="X21639" t="str">
            <v>SP INT 1</v>
          </cell>
        </row>
        <row r="21640">
          <cell r="B21640">
            <v>7</v>
          </cell>
          <cell r="K21640" t="str">
            <v>CONSULTORIA E ASSESSORIA</v>
          </cell>
          <cell r="O21640">
            <v>-833</v>
          </cell>
          <cell r="Q21640">
            <v>46204</v>
          </cell>
          <cell r="W21640" t="str">
            <v>SP INT 1</v>
          </cell>
          <cell r="X21640" t="str">
            <v>SP INT 1</v>
          </cell>
        </row>
        <row r="21641">
          <cell r="B21641">
            <v>7</v>
          </cell>
          <cell r="K21641" t="str">
            <v>CONSULTORIA E ASSESSORIA</v>
          </cell>
          <cell r="O21641">
            <v>-833</v>
          </cell>
          <cell r="Q21641">
            <v>46204</v>
          </cell>
          <cell r="W21641" t="str">
            <v>SP INT 3</v>
          </cell>
          <cell r="X21641" t="str">
            <v>SP INT 3</v>
          </cell>
        </row>
        <row r="21642">
          <cell r="B21642">
            <v>7</v>
          </cell>
          <cell r="K21642" t="str">
            <v>CONSULTORIA E ASSESSORIA</v>
          </cell>
          <cell r="O21642">
            <v>-833</v>
          </cell>
          <cell r="Q21642">
            <v>46204</v>
          </cell>
          <cell r="W21642" t="str">
            <v>SP INT 4</v>
          </cell>
          <cell r="X21642" t="str">
            <v>SP INT 4</v>
          </cell>
        </row>
        <row r="21643">
          <cell r="B21643">
            <v>7</v>
          </cell>
          <cell r="K21643" t="str">
            <v>CONSULTORIA E ASSESSORIA</v>
          </cell>
          <cell r="O21643">
            <v>-833</v>
          </cell>
          <cell r="Q21643">
            <v>46204</v>
          </cell>
          <cell r="W21643" t="str">
            <v>SP INT 5</v>
          </cell>
          <cell r="X21643" t="str">
            <v>SP INT 5</v>
          </cell>
        </row>
        <row r="21644">
          <cell r="B21644">
            <v>7</v>
          </cell>
          <cell r="K21644" t="str">
            <v>CONSULTORIA E ASSESSORIA</v>
          </cell>
          <cell r="O21644">
            <v>-833</v>
          </cell>
          <cell r="Q21644">
            <v>46204</v>
          </cell>
          <cell r="W21644" t="str">
            <v>SP INT 6</v>
          </cell>
          <cell r="X21644" t="str">
            <v>SP INT 6</v>
          </cell>
        </row>
        <row r="21645">
          <cell r="B21645">
            <v>4</v>
          </cell>
          <cell r="K21645" t="str">
            <v>SALÁRIOS, ENCARGOS E BENEFÍCIOS</v>
          </cell>
          <cell r="O21645">
            <v>-834</v>
          </cell>
          <cell r="Q21645">
            <v>46113</v>
          </cell>
          <cell r="W21645" t="str">
            <v>SP INT 4</v>
          </cell>
          <cell r="X21645" t="str">
            <v>SP INT 4</v>
          </cell>
        </row>
        <row r="21646">
          <cell r="B21646">
            <v>7</v>
          </cell>
          <cell r="K21646" t="str">
            <v>JURÍDICO</v>
          </cell>
          <cell r="O21646">
            <v>-835</v>
          </cell>
          <cell r="Q21646">
            <v>46204</v>
          </cell>
          <cell r="W21646" t="str">
            <v>SP INT 3</v>
          </cell>
          <cell r="X21646" t="str">
            <v>SP INT 3</v>
          </cell>
        </row>
        <row r="21647">
          <cell r="B21647">
            <v>5</v>
          </cell>
          <cell r="K21647" t="str">
            <v>MARKETING</v>
          </cell>
          <cell r="O21647">
            <v>-839</v>
          </cell>
          <cell r="Q21647">
            <v>46143</v>
          </cell>
          <cell r="W21647" t="str">
            <v>SP INT 2</v>
          </cell>
          <cell r="X21647" t="str">
            <v>SP INT 2</v>
          </cell>
        </row>
        <row r="21648">
          <cell r="B21648">
            <v>8</v>
          </cell>
          <cell r="K21648" t="str">
            <v>DESPESAS GERAIS</v>
          </cell>
          <cell r="O21648">
            <v>-841</v>
          </cell>
          <cell r="P21648">
            <v>4625</v>
          </cell>
          <cell r="Q21648">
            <v>46235</v>
          </cell>
          <cell r="W21648" t="str">
            <v>SP INT 3</v>
          </cell>
          <cell r="X21648" t="str">
            <v>SP INT 3</v>
          </cell>
        </row>
        <row r="21649">
          <cell r="B21649">
            <v>8</v>
          </cell>
          <cell r="K21649" t="str">
            <v>JURÍDICO</v>
          </cell>
          <cell r="O21649">
            <v>-843</v>
          </cell>
          <cell r="Q21649">
            <v>46235</v>
          </cell>
          <cell r="W21649" t="str">
            <v>SP INT 3</v>
          </cell>
          <cell r="X21649" t="str">
            <v>SP INT 3</v>
          </cell>
        </row>
        <row r="21650">
          <cell r="B21650">
            <v>5</v>
          </cell>
          <cell r="K21650" t="str">
            <v>SALÁRIOS, ENCARGOS E BENEFÍCIOS</v>
          </cell>
          <cell r="O21650">
            <v>-848</v>
          </cell>
          <cell r="Q21650">
            <v>46143</v>
          </cell>
          <cell r="W21650" t="str">
            <v>SP INT 5</v>
          </cell>
          <cell r="X21650" t="str">
            <v>SP INT 5</v>
          </cell>
        </row>
        <row r="21651">
          <cell r="B21651">
            <v>1</v>
          </cell>
          <cell r="K21651" t="str">
            <v>SALÁRIOS, ENCARGOS E BENEFÍCIOS</v>
          </cell>
          <cell r="O21651">
            <v>-850</v>
          </cell>
          <cell r="P21651">
            <v>18.829999999999984</v>
          </cell>
          <cell r="Q21651">
            <v>46023</v>
          </cell>
          <cell r="W21651" t="str">
            <v>SENSIA CP</v>
          </cell>
          <cell r="X21651" t="str">
            <v>SENSIA</v>
          </cell>
        </row>
        <row r="21652">
          <cell r="B21652">
            <v>3</v>
          </cell>
          <cell r="K21652" t="str">
            <v>MARKETING</v>
          </cell>
          <cell r="O21652">
            <v>-854</v>
          </cell>
          <cell r="Q21652">
            <v>46082</v>
          </cell>
          <cell r="W21652" t="str">
            <v>SP INT 4</v>
          </cell>
          <cell r="X21652" t="str">
            <v>SP INT 4</v>
          </cell>
        </row>
        <row r="21653">
          <cell r="B21653">
            <v>7</v>
          </cell>
          <cell r="K21653" t="str">
            <v>JURÍDICO</v>
          </cell>
          <cell r="O21653">
            <v>-871</v>
          </cell>
          <cell r="P21653">
            <v>-679.67000000000007</v>
          </cell>
          <cell r="Q21653">
            <v>46204</v>
          </cell>
          <cell r="W21653" t="str">
            <v>SP INT 5</v>
          </cell>
          <cell r="X21653" t="str">
            <v>SP INT 5</v>
          </cell>
        </row>
        <row r="21654">
          <cell r="B21654">
            <v>7</v>
          </cell>
          <cell r="K21654" t="str">
            <v>DESPESAS GERAIS</v>
          </cell>
          <cell r="O21654">
            <v>-880</v>
          </cell>
          <cell r="Q21654">
            <v>46204</v>
          </cell>
          <cell r="W21654" t="str">
            <v>SP INT 3</v>
          </cell>
          <cell r="X21654" t="str">
            <v>SP INT 3</v>
          </cell>
        </row>
        <row r="21655">
          <cell r="B21655">
            <v>2</v>
          </cell>
          <cell r="K21655" t="str">
            <v>SALÁRIOS, ENCARGOS E BENEFÍCIOS</v>
          </cell>
          <cell r="O21655">
            <v>-888</v>
          </cell>
          <cell r="Q21655">
            <v>46054</v>
          </cell>
          <cell r="W21655" t="str">
            <v>SP INT 4</v>
          </cell>
          <cell r="X21655" t="str">
            <v>SP INT 4</v>
          </cell>
        </row>
        <row r="21656">
          <cell r="B21656">
            <v>8</v>
          </cell>
          <cell r="K21656" t="str">
            <v>JURÍDICO</v>
          </cell>
          <cell r="O21656">
            <v>-889</v>
          </cell>
          <cell r="Q21656">
            <v>46235</v>
          </cell>
          <cell r="W21656" t="str">
            <v>SP INT 5</v>
          </cell>
          <cell r="X21656" t="str">
            <v>SP INT 5</v>
          </cell>
        </row>
        <row r="21657">
          <cell r="B21657">
            <v>5</v>
          </cell>
          <cell r="K21657" t="str">
            <v>DESPESAS GERAIS</v>
          </cell>
          <cell r="O21657">
            <v>-892</v>
          </cell>
          <cell r="Q21657">
            <v>46143</v>
          </cell>
          <cell r="W21657" t="str">
            <v>SP INT 5</v>
          </cell>
          <cell r="X21657" t="str">
            <v>SP INT 5</v>
          </cell>
        </row>
        <row r="21658">
          <cell r="B21658">
            <v>7</v>
          </cell>
          <cell r="K21658" t="str">
            <v>SALÁRIOS, ENCARGOS E BENEFÍCIOS</v>
          </cell>
          <cell r="O21658">
            <v>-913</v>
          </cell>
          <cell r="Q21658">
            <v>46204</v>
          </cell>
          <cell r="W21658" t="str">
            <v>SP INT 4</v>
          </cell>
          <cell r="X21658" t="str">
            <v>SP INT 4</v>
          </cell>
        </row>
        <row r="21659">
          <cell r="B21659">
            <v>4</v>
          </cell>
          <cell r="K21659" t="str">
            <v>SALÁRIOS, ENCARGOS E BENEFÍCIOS</v>
          </cell>
          <cell r="O21659">
            <v>-916</v>
          </cell>
          <cell r="P21659">
            <v>1092.31</v>
          </cell>
          <cell r="Q21659">
            <v>46113</v>
          </cell>
          <cell r="W21659" t="str">
            <v>DIRETORIA SPI</v>
          </cell>
          <cell r="X21659" t="str">
            <v>DIRETORIA SPI</v>
          </cell>
        </row>
        <row r="21660">
          <cell r="B21660">
            <v>7</v>
          </cell>
          <cell r="K21660" t="str">
            <v>JURÍDICO</v>
          </cell>
          <cell r="O21660">
            <v>-917</v>
          </cell>
          <cell r="Q21660">
            <v>46204</v>
          </cell>
          <cell r="W21660" t="str">
            <v>SP INT 5</v>
          </cell>
          <cell r="X21660" t="str">
            <v>SP INT 5</v>
          </cell>
        </row>
        <row r="21661">
          <cell r="B21661">
            <v>5</v>
          </cell>
          <cell r="K21661" t="str">
            <v>JURÍDICO</v>
          </cell>
          <cell r="O21661">
            <v>-919</v>
          </cell>
          <cell r="Q21661">
            <v>46143</v>
          </cell>
          <cell r="W21661" t="str">
            <v>SP INT 6</v>
          </cell>
          <cell r="X21661" t="str">
            <v>SP INT 6</v>
          </cell>
        </row>
        <row r="21662">
          <cell r="B21662">
            <v>6</v>
          </cell>
          <cell r="K21662" t="str">
            <v>JURÍDICO</v>
          </cell>
          <cell r="O21662">
            <v>-919</v>
          </cell>
          <cell r="Q21662">
            <v>46174</v>
          </cell>
          <cell r="W21662" t="str">
            <v>SP INT 4</v>
          </cell>
          <cell r="X21662" t="str">
            <v>SP INT 4</v>
          </cell>
        </row>
        <row r="21663">
          <cell r="B21663">
            <v>4</v>
          </cell>
          <cell r="K21663" t="str">
            <v>SERV. DESP.E ITBI</v>
          </cell>
          <cell r="O21663">
            <v>-920</v>
          </cell>
          <cell r="Q21663">
            <v>46113</v>
          </cell>
          <cell r="W21663" t="str">
            <v>SP INT 5</v>
          </cell>
          <cell r="X21663" t="str">
            <v>SP INT 5</v>
          </cell>
        </row>
        <row r="21664">
          <cell r="B21664">
            <v>6</v>
          </cell>
          <cell r="K21664" t="str">
            <v>JURÍDICO</v>
          </cell>
          <cell r="O21664">
            <v>-920</v>
          </cell>
          <cell r="Q21664">
            <v>46174</v>
          </cell>
          <cell r="W21664" t="str">
            <v>SP INT 5</v>
          </cell>
          <cell r="X21664" t="str">
            <v>SP INT 5</v>
          </cell>
        </row>
        <row r="21665">
          <cell r="B21665">
            <v>8</v>
          </cell>
          <cell r="K21665" t="str">
            <v>JURÍDICO</v>
          </cell>
          <cell r="O21665">
            <v>-920</v>
          </cell>
          <cell r="Q21665">
            <v>46235</v>
          </cell>
          <cell r="W21665" t="str">
            <v>SP INT 1</v>
          </cell>
          <cell r="X21665" t="str">
            <v>SP INT 1</v>
          </cell>
        </row>
        <row r="21666">
          <cell r="B21666">
            <v>3</v>
          </cell>
          <cell r="K21666" t="str">
            <v>SALÁRIOS, ENCARGOS E BENEFÍCIOS</v>
          </cell>
          <cell r="O21666">
            <v>-922</v>
          </cell>
          <cell r="Q21666">
            <v>46082</v>
          </cell>
          <cell r="W21666" t="str">
            <v>SENSIA RP</v>
          </cell>
          <cell r="X21666" t="str">
            <v>SENSIA</v>
          </cell>
        </row>
        <row r="21667">
          <cell r="B21667">
            <v>2</v>
          </cell>
          <cell r="K21667" t="str">
            <v>DESPESAS GERAIS</v>
          </cell>
          <cell r="O21667">
            <v>-925</v>
          </cell>
          <cell r="Q21667">
            <v>46054</v>
          </cell>
          <cell r="W21667" t="str">
            <v>SP INT 1</v>
          </cell>
          <cell r="X21667" t="str">
            <v>SP INT 1</v>
          </cell>
        </row>
        <row r="21668">
          <cell r="B21668">
            <v>4</v>
          </cell>
          <cell r="K21668" t="str">
            <v>SALÁRIOS, ENCARGOS E BENEFÍCIOS</v>
          </cell>
          <cell r="O21668">
            <v>-938</v>
          </cell>
          <cell r="P21668">
            <v>177.4</v>
          </cell>
          <cell r="Q21668">
            <v>46113</v>
          </cell>
          <cell r="W21668" t="str">
            <v>SP INT 3</v>
          </cell>
          <cell r="X21668" t="str">
            <v>SP INT 3</v>
          </cell>
        </row>
        <row r="21669">
          <cell r="B21669">
            <v>8</v>
          </cell>
          <cell r="K21669" t="str">
            <v>SALÁRIOS, ENCARGOS E BENEFÍCIOS</v>
          </cell>
          <cell r="O21669">
            <v>-941</v>
          </cell>
          <cell r="Q21669">
            <v>46235</v>
          </cell>
          <cell r="W21669" t="str">
            <v>SP INT 5</v>
          </cell>
          <cell r="X21669" t="str">
            <v>SP INT 5</v>
          </cell>
        </row>
        <row r="21670">
          <cell r="B21670">
            <v>5</v>
          </cell>
          <cell r="K21670" t="str">
            <v>MARKETING</v>
          </cell>
          <cell r="O21670">
            <v>-943</v>
          </cell>
          <cell r="Q21670">
            <v>46143</v>
          </cell>
          <cell r="W21670" t="str">
            <v>SP INT 1</v>
          </cell>
          <cell r="X21670" t="str">
            <v>SP INT 1</v>
          </cell>
        </row>
        <row r="21671">
          <cell r="B21671">
            <v>4</v>
          </cell>
          <cell r="K21671" t="str">
            <v>MARKETING</v>
          </cell>
          <cell r="O21671">
            <v>-945</v>
          </cell>
          <cell r="Q21671">
            <v>46113</v>
          </cell>
          <cell r="W21671" t="str">
            <v>SP INT 4</v>
          </cell>
          <cell r="X21671" t="str">
            <v>SP INT 4</v>
          </cell>
        </row>
        <row r="21672">
          <cell r="B21672">
            <v>6</v>
          </cell>
          <cell r="K21672" t="str">
            <v>MARKETING</v>
          </cell>
          <cell r="O21672">
            <v>-946</v>
          </cell>
          <cell r="Q21672">
            <v>46174</v>
          </cell>
          <cell r="W21672" t="str">
            <v>SP INT 6</v>
          </cell>
          <cell r="X21672" t="str">
            <v>SP INT 6</v>
          </cell>
        </row>
        <row r="21673">
          <cell r="B21673">
            <v>6</v>
          </cell>
          <cell r="K21673" t="str">
            <v>JURÍDICO</v>
          </cell>
          <cell r="O21673">
            <v>-948</v>
          </cell>
          <cell r="Q21673">
            <v>46174</v>
          </cell>
          <cell r="W21673" t="str">
            <v>SP INT 4</v>
          </cell>
          <cell r="X21673" t="str">
            <v>SP INT 4</v>
          </cell>
        </row>
        <row r="21674">
          <cell r="B21674">
            <v>6</v>
          </cell>
          <cell r="K21674" t="str">
            <v>MARKETING</v>
          </cell>
          <cell r="O21674">
            <v>-951</v>
          </cell>
          <cell r="Q21674">
            <v>46174</v>
          </cell>
          <cell r="W21674" t="str">
            <v>SP INT 5</v>
          </cell>
          <cell r="X21674" t="str">
            <v>SP INT 5</v>
          </cell>
        </row>
        <row r="21675">
          <cell r="B21675">
            <v>4</v>
          </cell>
          <cell r="K21675" t="str">
            <v>SALÁRIOS, ENCARGOS E BENEFÍCIOS</v>
          </cell>
          <cell r="O21675">
            <v>-955</v>
          </cell>
          <cell r="P21675">
            <v>29.1</v>
          </cell>
          <cell r="Q21675">
            <v>46113</v>
          </cell>
          <cell r="W21675" t="str">
            <v>DIRETORIA SPI</v>
          </cell>
          <cell r="X21675" t="str">
            <v>DIRETORIA SPI</v>
          </cell>
        </row>
        <row r="21676">
          <cell r="B21676">
            <v>2</v>
          </cell>
          <cell r="K21676" t="str">
            <v>MARKETING</v>
          </cell>
          <cell r="O21676">
            <v>-958</v>
          </cell>
          <cell r="Q21676">
            <v>46054</v>
          </cell>
          <cell r="W21676" t="str">
            <v>SP INT 3</v>
          </cell>
          <cell r="X21676" t="str">
            <v>SP INT 3</v>
          </cell>
        </row>
        <row r="21677">
          <cell r="B21677">
            <v>7</v>
          </cell>
          <cell r="K21677" t="str">
            <v>JURÍDICO</v>
          </cell>
          <cell r="O21677">
            <v>-958</v>
          </cell>
          <cell r="Q21677">
            <v>46204</v>
          </cell>
          <cell r="W21677" t="str">
            <v>SP INT 2</v>
          </cell>
          <cell r="X21677" t="str">
            <v>SP INT 2</v>
          </cell>
        </row>
        <row r="21678">
          <cell r="B21678">
            <v>2</v>
          </cell>
          <cell r="K21678" t="str">
            <v>SALÁRIOS, ENCARGOS E BENEFÍCIOS</v>
          </cell>
          <cell r="O21678">
            <v>-963</v>
          </cell>
          <cell r="P21678">
            <v>1241.0699999999995</v>
          </cell>
          <cell r="Q21678">
            <v>46054</v>
          </cell>
          <cell r="W21678" t="str">
            <v>SENSIA CP</v>
          </cell>
          <cell r="X21678" t="str">
            <v>SENSIA</v>
          </cell>
        </row>
        <row r="21679">
          <cell r="B21679">
            <v>3</v>
          </cell>
          <cell r="K21679" t="str">
            <v>SALÁRIOS, ENCARGOS E BENEFÍCIOS</v>
          </cell>
          <cell r="O21679">
            <v>-967</v>
          </cell>
          <cell r="P21679">
            <v>315.08</v>
          </cell>
          <cell r="Q21679">
            <v>46082</v>
          </cell>
          <cell r="W21679" t="str">
            <v>SP INT 5</v>
          </cell>
          <cell r="X21679" t="str">
            <v>SP INT 5</v>
          </cell>
        </row>
        <row r="21680">
          <cell r="B21680">
            <v>8</v>
          </cell>
          <cell r="K21680" t="str">
            <v>JURÍDICO</v>
          </cell>
          <cell r="O21680">
            <v>-970</v>
          </cell>
          <cell r="Q21680">
            <v>46235</v>
          </cell>
          <cell r="W21680" t="str">
            <v>SP INT 4</v>
          </cell>
          <cell r="X21680" t="str">
            <v>SP INT 4</v>
          </cell>
        </row>
        <row r="21681">
          <cell r="B21681">
            <v>4</v>
          </cell>
          <cell r="K21681" t="str">
            <v>JURÍDICO</v>
          </cell>
          <cell r="O21681">
            <v>-980</v>
          </cell>
          <cell r="Q21681">
            <v>46113</v>
          </cell>
          <cell r="W21681" t="str">
            <v>SP INT 5</v>
          </cell>
          <cell r="X21681" t="str">
            <v>SP INT 5</v>
          </cell>
        </row>
        <row r="21682">
          <cell r="B21682">
            <v>6</v>
          </cell>
          <cell r="K21682" t="str">
            <v>MARKETING</v>
          </cell>
          <cell r="O21682">
            <v>-981</v>
          </cell>
          <cell r="Q21682">
            <v>46174</v>
          </cell>
          <cell r="W21682" t="str">
            <v>SP INT 4</v>
          </cell>
          <cell r="X21682" t="str">
            <v>SP INT 4</v>
          </cell>
        </row>
        <row r="21683">
          <cell r="B21683">
            <v>3</v>
          </cell>
          <cell r="K21683" t="str">
            <v>SALÁRIOS, ENCARGOS E BENEFÍCIOS</v>
          </cell>
          <cell r="O21683">
            <v>-984</v>
          </cell>
          <cell r="Q21683">
            <v>46082</v>
          </cell>
          <cell r="W21683" t="str">
            <v>SP INT 4</v>
          </cell>
          <cell r="X21683" t="str">
            <v>SP INT 4</v>
          </cell>
        </row>
        <row r="21684">
          <cell r="B21684">
            <v>6</v>
          </cell>
          <cell r="K21684" t="str">
            <v>DESPESAS GERAIS</v>
          </cell>
          <cell r="O21684">
            <v>-987</v>
          </cell>
          <cell r="Q21684">
            <v>46174</v>
          </cell>
          <cell r="W21684" t="str">
            <v>SP INT 4</v>
          </cell>
          <cell r="X21684" t="str">
            <v>SP INT 4</v>
          </cell>
        </row>
        <row r="21685">
          <cell r="B21685">
            <v>2</v>
          </cell>
          <cell r="K21685" t="str">
            <v>MARKETING</v>
          </cell>
          <cell r="O21685">
            <v>-991</v>
          </cell>
          <cell r="Q21685">
            <v>46054</v>
          </cell>
          <cell r="W21685" t="str">
            <v>SP INT 6</v>
          </cell>
          <cell r="X21685" t="str">
            <v>SP INT 6</v>
          </cell>
        </row>
        <row r="21686">
          <cell r="B21686">
            <v>3</v>
          </cell>
          <cell r="K21686" t="str">
            <v>MARKETING</v>
          </cell>
          <cell r="O21686">
            <v>-992</v>
          </cell>
          <cell r="Q21686">
            <v>46082</v>
          </cell>
          <cell r="W21686" t="str">
            <v>SP INT 5</v>
          </cell>
          <cell r="X21686" t="str">
            <v>SP INT 5</v>
          </cell>
        </row>
        <row r="21687">
          <cell r="B21687">
            <v>1</v>
          </cell>
          <cell r="K21687" t="str">
            <v>MARKETING</v>
          </cell>
          <cell r="O21687">
            <v>-993</v>
          </cell>
          <cell r="Q21687">
            <v>46023</v>
          </cell>
          <cell r="W21687" t="str">
            <v>SP INT 3</v>
          </cell>
          <cell r="X21687" t="str">
            <v>SP INT 3</v>
          </cell>
        </row>
        <row r="21688">
          <cell r="B21688">
            <v>2</v>
          </cell>
          <cell r="K21688" t="str">
            <v>MARKETING</v>
          </cell>
          <cell r="O21688">
            <v>-995</v>
          </cell>
          <cell r="Q21688">
            <v>46054</v>
          </cell>
          <cell r="W21688" t="str">
            <v>SP INT 4</v>
          </cell>
          <cell r="X21688" t="str">
            <v>SP INT 4</v>
          </cell>
        </row>
        <row r="21689">
          <cell r="B21689">
            <v>1</v>
          </cell>
          <cell r="K21689" t="str">
            <v>SALÁRIOS, ENCARGOS E BENEFÍCIOS</v>
          </cell>
          <cell r="O21689">
            <v>-996</v>
          </cell>
          <cell r="Q21689">
            <v>46023</v>
          </cell>
          <cell r="W21689" t="str">
            <v>SENSIA RP</v>
          </cell>
          <cell r="X21689" t="str">
            <v>SENSIA</v>
          </cell>
        </row>
        <row r="21690">
          <cell r="B21690">
            <v>4</v>
          </cell>
          <cell r="K21690" t="str">
            <v>MARKETING</v>
          </cell>
          <cell r="O21690">
            <v>-996</v>
          </cell>
          <cell r="Q21690">
            <v>46113</v>
          </cell>
          <cell r="W21690" t="str">
            <v>SP INT 6</v>
          </cell>
          <cell r="X21690" t="str">
            <v>SP INT 6</v>
          </cell>
        </row>
        <row r="21691">
          <cell r="B21691">
            <v>6</v>
          </cell>
          <cell r="K21691" t="str">
            <v>MARKETING</v>
          </cell>
          <cell r="O21691">
            <v>-997</v>
          </cell>
          <cell r="Q21691">
            <v>46174</v>
          </cell>
          <cell r="W21691" t="str">
            <v>SP INT 4</v>
          </cell>
          <cell r="X21691" t="str">
            <v>SP INT 4</v>
          </cell>
        </row>
        <row r="21692">
          <cell r="B21692">
            <v>4</v>
          </cell>
          <cell r="K21692" t="str">
            <v>MARKETING</v>
          </cell>
          <cell r="O21692">
            <v>-1003</v>
          </cell>
          <cell r="Q21692">
            <v>46113</v>
          </cell>
          <cell r="W21692" t="str">
            <v>SP INT 1</v>
          </cell>
          <cell r="X21692" t="str">
            <v>SP INT 1</v>
          </cell>
        </row>
        <row r="21693">
          <cell r="B21693">
            <v>5</v>
          </cell>
          <cell r="K21693" t="str">
            <v>MARKETING</v>
          </cell>
          <cell r="O21693">
            <v>-1007</v>
          </cell>
          <cell r="Q21693">
            <v>46143</v>
          </cell>
          <cell r="W21693" t="str">
            <v>SP INT 5</v>
          </cell>
          <cell r="X21693" t="str">
            <v>SP INT 5</v>
          </cell>
        </row>
        <row r="21694">
          <cell r="B21694">
            <v>6</v>
          </cell>
          <cell r="K21694" t="str">
            <v>JURÍDICO</v>
          </cell>
          <cell r="O21694">
            <v>-1007</v>
          </cell>
          <cell r="Q21694">
            <v>46174</v>
          </cell>
          <cell r="W21694" t="str">
            <v>SP INT 1</v>
          </cell>
          <cell r="X21694" t="str">
            <v>SP INT 1</v>
          </cell>
        </row>
        <row r="21695">
          <cell r="B21695">
            <v>6</v>
          </cell>
          <cell r="K21695" t="str">
            <v>JURÍDICO</v>
          </cell>
          <cell r="O21695">
            <v>-1013</v>
          </cell>
          <cell r="Q21695">
            <v>46174</v>
          </cell>
          <cell r="W21695" t="str">
            <v>SP INT 3</v>
          </cell>
          <cell r="X21695" t="str">
            <v>SP INT 3</v>
          </cell>
        </row>
        <row r="21696">
          <cell r="B21696">
            <v>6</v>
          </cell>
          <cell r="K21696" t="str">
            <v>JURÍDICO</v>
          </cell>
          <cell r="O21696">
            <v>-1023</v>
          </cell>
          <cell r="Q21696">
            <v>46174</v>
          </cell>
          <cell r="W21696" t="str">
            <v>SP INT 1</v>
          </cell>
          <cell r="X21696" t="str">
            <v>SP INT 1</v>
          </cell>
        </row>
        <row r="21697">
          <cell r="B21697">
            <v>1</v>
          </cell>
          <cell r="K21697" t="str">
            <v>MARKETING</v>
          </cell>
          <cell r="O21697">
            <v>-1030</v>
          </cell>
          <cell r="Q21697">
            <v>46023</v>
          </cell>
          <cell r="W21697" t="str">
            <v>SENSIA CP</v>
          </cell>
          <cell r="X21697" t="str">
            <v>SENSIA</v>
          </cell>
        </row>
        <row r="21698">
          <cell r="B21698">
            <v>2</v>
          </cell>
          <cell r="K21698" t="str">
            <v>SALÁRIOS, ENCARGOS E BENEFÍCIOS</v>
          </cell>
          <cell r="O21698">
            <v>-1034</v>
          </cell>
          <cell r="P21698">
            <v>99.37</v>
          </cell>
          <cell r="Q21698">
            <v>46054</v>
          </cell>
          <cell r="W21698" t="str">
            <v>DIRETORIA SPI</v>
          </cell>
          <cell r="X21698" t="str">
            <v>DIRETORIA SPI</v>
          </cell>
        </row>
        <row r="21699">
          <cell r="B21699">
            <v>1</v>
          </cell>
          <cell r="K21699" t="str">
            <v>SALÁRIOS, ENCARGOS E BENEFÍCIOS</v>
          </cell>
          <cell r="O21699">
            <v>-1036</v>
          </cell>
          <cell r="Q21699">
            <v>46023</v>
          </cell>
          <cell r="W21699" t="str">
            <v>SP INT 4</v>
          </cell>
          <cell r="X21699" t="str">
            <v>SP INT 4</v>
          </cell>
        </row>
        <row r="21700">
          <cell r="B21700">
            <v>2</v>
          </cell>
          <cell r="K21700" t="str">
            <v>MARKETING</v>
          </cell>
          <cell r="O21700">
            <v>-1036</v>
          </cell>
          <cell r="Q21700">
            <v>46054</v>
          </cell>
          <cell r="W21700" t="str">
            <v>SP INT 2</v>
          </cell>
          <cell r="X21700" t="str">
            <v>SP INT 2</v>
          </cell>
        </row>
        <row r="21701">
          <cell r="B21701">
            <v>1</v>
          </cell>
          <cell r="K21701" t="str">
            <v>VIAGEM E LOGÍSTICA</v>
          </cell>
          <cell r="O21701">
            <v>-1037</v>
          </cell>
          <cell r="P21701">
            <v>2201</v>
          </cell>
          <cell r="Q21701">
            <v>46023</v>
          </cell>
          <cell r="W21701" t="str">
            <v>SP INT 2</v>
          </cell>
          <cell r="X21701" t="str">
            <v>SP INT 2</v>
          </cell>
        </row>
        <row r="21702">
          <cell r="B21702">
            <v>2</v>
          </cell>
          <cell r="K21702" t="str">
            <v>VIAGEM E LOGÍSTICA</v>
          </cell>
          <cell r="O21702">
            <v>-1037</v>
          </cell>
          <cell r="P21702">
            <v>2201</v>
          </cell>
          <cell r="Q21702">
            <v>46054</v>
          </cell>
          <cell r="W21702" t="str">
            <v>SP INT 2</v>
          </cell>
          <cell r="X21702" t="str">
            <v>SP INT 2</v>
          </cell>
        </row>
        <row r="21703">
          <cell r="B21703">
            <v>3</v>
          </cell>
          <cell r="K21703" t="str">
            <v>VIAGEM E LOGÍSTICA</v>
          </cell>
          <cell r="O21703">
            <v>-1037</v>
          </cell>
          <cell r="P21703">
            <v>2201</v>
          </cell>
          <cell r="Q21703">
            <v>46082</v>
          </cell>
          <cell r="W21703" t="str">
            <v>SP INT 2</v>
          </cell>
          <cell r="X21703" t="str">
            <v>SP INT 2</v>
          </cell>
        </row>
        <row r="21704">
          <cell r="B21704">
            <v>7</v>
          </cell>
          <cell r="K21704" t="str">
            <v>VIAGEM E LOGÍSTICA</v>
          </cell>
          <cell r="O21704">
            <v>-1037</v>
          </cell>
          <cell r="P21704">
            <v>2201</v>
          </cell>
          <cell r="Q21704">
            <v>46204</v>
          </cell>
          <cell r="W21704" t="str">
            <v>SP INT 2</v>
          </cell>
          <cell r="X21704" t="str">
            <v>SP INT 2</v>
          </cell>
        </row>
        <row r="21705">
          <cell r="B21705">
            <v>7</v>
          </cell>
          <cell r="K21705" t="str">
            <v>JURÍDICO</v>
          </cell>
          <cell r="O21705">
            <v>-1037</v>
          </cell>
          <cell r="Q21705">
            <v>46204</v>
          </cell>
          <cell r="W21705" t="str">
            <v>SP INT 4</v>
          </cell>
          <cell r="X21705" t="str">
            <v>SP INT 4</v>
          </cell>
        </row>
        <row r="21706">
          <cell r="B21706">
            <v>8</v>
          </cell>
          <cell r="K21706" t="str">
            <v>VIAGEM E LOGÍSTICA</v>
          </cell>
          <cell r="O21706">
            <v>-1037</v>
          </cell>
          <cell r="P21706">
            <v>2201</v>
          </cell>
          <cell r="Q21706">
            <v>46235</v>
          </cell>
          <cell r="W21706" t="str">
            <v>SP INT 2</v>
          </cell>
          <cell r="X21706" t="str">
            <v>SP INT 2</v>
          </cell>
        </row>
        <row r="21707">
          <cell r="B21707">
            <v>6</v>
          </cell>
          <cell r="K21707" t="str">
            <v>MARKETING</v>
          </cell>
          <cell r="O21707">
            <v>-1042</v>
          </cell>
          <cell r="Q21707">
            <v>46174</v>
          </cell>
          <cell r="W21707" t="str">
            <v>SP INT 5</v>
          </cell>
          <cell r="X21707" t="str">
            <v>SP INT 5</v>
          </cell>
        </row>
        <row r="21708">
          <cell r="B21708">
            <v>6</v>
          </cell>
          <cell r="K21708" t="str">
            <v>MARKETING</v>
          </cell>
          <cell r="O21708">
            <v>-1044</v>
          </cell>
          <cell r="Q21708">
            <v>46174</v>
          </cell>
          <cell r="W21708" t="str">
            <v>SP INT 2</v>
          </cell>
          <cell r="X21708" t="str">
            <v>SP INT 2</v>
          </cell>
        </row>
        <row r="21709">
          <cell r="B21709">
            <v>2</v>
          </cell>
          <cell r="K21709" t="str">
            <v>MARKETING</v>
          </cell>
          <cell r="O21709">
            <v>-1051</v>
          </cell>
          <cell r="Q21709">
            <v>46054</v>
          </cell>
          <cell r="W21709" t="str">
            <v>SP INT 6</v>
          </cell>
          <cell r="X21709" t="str">
            <v>SP INT 6</v>
          </cell>
        </row>
        <row r="21710">
          <cell r="B21710">
            <v>8</v>
          </cell>
          <cell r="K21710" t="str">
            <v>JURÍDICO</v>
          </cell>
          <cell r="O21710">
            <v>-1051</v>
          </cell>
          <cell r="Q21710">
            <v>46235</v>
          </cell>
          <cell r="W21710" t="str">
            <v>SP INT 5</v>
          </cell>
          <cell r="X21710" t="str">
            <v>SP INT 5</v>
          </cell>
        </row>
        <row r="21711">
          <cell r="B21711">
            <v>4</v>
          </cell>
          <cell r="K21711" t="str">
            <v>SALÁRIOS, ENCARGOS E BENEFÍCIOS</v>
          </cell>
          <cell r="O21711">
            <v>-1053</v>
          </cell>
          <cell r="Q21711">
            <v>46113</v>
          </cell>
          <cell r="W21711" t="str">
            <v>SP INT 4</v>
          </cell>
          <cell r="X21711" t="str">
            <v>SP INT 4</v>
          </cell>
        </row>
        <row r="21712">
          <cell r="B21712">
            <v>1</v>
          </cell>
          <cell r="K21712" t="str">
            <v>JURÍDICO</v>
          </cell>
          <cell r="O21712">
            <v>-1058</v>
          </cell>
          <cell r="Q21712">
            <v>46023</v>
          </cell>
          <cell r="W21712" t="str">
            <v>SP INT 6</v>
          </cell>
          <cell r="X21712" t="str">
            <v>SP INT 6</v>
          </cell>
        </row>
        <row r="21713">
          <cell r="B21713">
            <v>8</v>
          </cell>
          <cell r="K21713" t="str">
            <v>JURÍDICO</v>
          </cell>
          <cell r="O21713">
            <v>-1068</v>
          </cell>
          <cell r="Q21713">
            <v>46235</v>
          </cell>
          <cell r="W21713" t="str">
            <v>SP INT 6</v>
          </cell>
          <cell r="X21713" t="str">
            <v>SP INT 6</v>
          </cell>
        </row>
        <row r="21714">
          <cell r="B21714">
            <v>8</v>
          </cell>
          <cell r="K21714" t="str">
            <v>JURÍDICO</v>
          </cell>
          <cell r="O21714">
            <v>-1070</v>
          </cell>
          <cell r="Q21714">
            <v>46235</v>
          </cell>
          <cell r="W21714" t="str">
            <v>SP INT 2</v>
          </cell>
          <cell r="X21714" t="str">
            <v>SP INT 2</v>
          </cell>
        </row>
        <row r="21715">
          <cell r="B21715">
            <v>3</v>
          </cell>
          <cell r="K21715" t="str">
            <v>SALÁRIOS, ENCARGOS E BENEFÍCIOS</v>
          </cell>
          <cell r="O21715">
            <v>-1087</v>
          </cell>
          <cell r="P21715">
            <v>1241.0699999999997</v>
          </cell>
          <cell r="Q21715">
            <v>46082</v>
          </cell>
          <cell r="W21715" t="str">
            <v>SENSIA CP</v>
          </cell>
          <cell r="X21715" t="str">
            <v>SENSIA</v>
          </cell>
        </row>
        <row r="21716">
          <cell r="B21716">
            <v>5</v>
          </cell>
          <cell r="K21716" t="str">
            <v>MARKETING</v>
          </cell>
          <cell r="O21716">
            <v>-1089</v>
          </cell>
          <cell r="Q21716">
            <v>46143</v>
          </cell>
          <cell r="W21716" t="str">
            <v>SP INT 1</v>
          </cell>
          <cell r="X21716" t="str">
            <v>SP INT 1</v>
          </cell>
        </row>
        <row r="21717">
          <cell r="B21717">
            <v>6</v>
          </cell>
          <cell r="K21717" t="str">
            <v>MARKETING</v>
          </cell>
          <cell r="O21717">
            <v>-1099</v>
          </cell>
          <cell r="Q21717">
            <v>46174</v>
          </cell>
          <cell r="W21717" t="str">
            <v>SP INT 1</v>
          </cell>
          <cell r="X21717" t="str">
            <v>SP INT 1</v>
          </cell>
        </row>
        <row r="21718">
          <cell r="B21718">
            <v>6</v>
          </cell>
          <cell r="K21718" t="str">
            <v>MARKETING</v>
          </cell>
          <cell r="O21718">
            <v>-1099</v>
          </cell>
          <cell r="Q21718">
            <v>46174</v>
          </cell>
          <cell r="W21718" t="str">
            <v>SP INT 3</v>
          </cell>
          <cell r="X21718" t="str">
            <v>SP INT 3</v>
          </cell>
        </row>
        <row r="21719">
          <cell r="B21719">
            <v>6</v>
          </cell>
          <cell r="K21719" t="str">
            <v>JURÍDICO</v>
          </cell>
          <cell r="O21719">
            <v>-1103</v>
          </cell>
          <cell r="Q21719">
            <v>46174</v>
          </cell>
          <cell r="W21719" t="str">
            <v>SP INT 3</v>
          </cell>
          <cell r="X21719" t="str">
            <v>SP INT 3</v>
          </cell>
        </row>
        <row r="21720">
          <cell r="B21720">
            <v>2</v>
          </cell>
          <cell r="K21720" t="str">
            <v>MARKETING</v>
          </cell>
          <cell r="O21720">
            <v>-1105</v>
          </cell>
          <cell r="Q21720">
            <v>46054</v>
          </cell>
          <cell r="W21720" t="str">
            <v>SP INT 1</v>
          </cell>
          <cell r="X21720" t="str">
            <v>SP INT 1</v>
          </cell>
        </row>
        <row r="21721">
          <cell r="B21721">
            <v>7</v>
          </cell>
          <cell r="K21721" t="str">
            <v>JURÍDICO</v>
          </cell>
          <cell r="O21721">
            <v>-1107</v>
          </cell>
          <cell r="P21721">
            <v>18003.309999999998</v>
          </cell>
          <cell r="Q21721">
            <v>46204</v>
          </cell>
          <cell r="W21721" t="str">
            <v>SP INT 2</v>
          </cell>
          <cell r="X21721" t="str">
            <v>SP INT 2</v>
          </cell>
        </row>
        <row r="21722">
          <cell r="B21722">
            <v>1</v>
          </cell>
          <cell r="K21722" t="str">
            <v>MARKETING</v>
          </cell>
          <cell r="O21722">
            <v>-1112</v>
          </cell>
          <cell r="Q21722">
            <v>46023</v>
          </cell>
          <cell r="W21722" t="str">
            <v>SP INT 2</v>
          </cell>
          <cell r="X21722" t="str">
            <v>SP INT 2</v>
          </cell>
        </row>
        <row r="21723">
          <cell r="B21723">
            <v>4</v>
          </cell>
          <cell r="K21723" t="str">
            <v>SALÁRIOS, ENCARGOS E BENEFÍCIOS</v>
          </cell>
          <cell r="O21723">
            <v>-1118</v>
          </cell>
          <cell r="Q21723">
            <v>46113</v>
          </cell>
          <cell r="W21723" t="str">
            <v>SP INT 3</v>
          </cell>
          <cell r="X21723" t="str">
            <v>SP INT 3</v>
          </cell>
        </row>
        <row r="21724">
          <cell r="B21724">
            <v>2</v>
          </cell>
          <cell r="K21724" t="str">
            <v>MARKETING</v>
          </cell>
          <cell r="O21724">
            <v>-1119</v>
          </cell>
          <cell r="Q21724">
            <v>46054</v>
          </cell>
          <cell r="W21724" t="str">
            <v>SP INT 1</v>
          </cell>
          <cell r="X21724" t="str">
            <v>SP INT 1</v>
          </cell>
        </row>
        <row r="21725">
          <cell r="B21725">
            <v>8</v>
          </cell>
          <cell r="K21725" t="str">
            <v>JURÍDICO</v>
          </cell>
          <cell r="O21725">
            <v>-1137</v>
          </cell>
          <cell r="Q21725">
            <v>46235</v>
          </cell>
          <cell r="W21725" t="str">
            <v>SP INT 5</v>
          </cell>
          <cell r="X21725" t="str">
            <v>SP INT 5</v>
          </cell>
        </row>
        <row r="21726">
          <cell r="B21726">
            <v>5</v>
          </cell>
          <cell r="K21726" t="str">
            <v>SALÁRIOS, ENCARGOS E BENEFÍCIOS</v>
          </cell>
          <cell r="O21726">
            <v>-1146</v>
          </cell>
          <cell r="P21726">
            <v>187.51</v>
          </cell>
          <cell r="Q21726">
            <v>46143</v>
          </cell>
          <cell r="W21726" t="str">
            <v>SP INT 5</v>
          </cell>
          <cell r="X21726" t="str">
            <v>SP INT 5</v>
          </cell>
        </row>
        <row r="21727">
          <cell r="B21727">
            <v>7</v>
          </cell>
          <cell r="K21727" t="str">
            <v>JURÍDICO</v>
          </cell>
          <cell r="O21727">
            <v>-1146</v>
          </cell>
          <cell r="Q21727">
            <v>46204</v>
          </cell>
          <cell r="W21727" t="str">
            <v>SP INT 4</v>
          </cell>
          <cell r="X21727" t="str">
            <v>SP INT 4</v>
          </cell>
        </row>
        <row r="21728">
          <cell r="B21728">
            <v>5</v>
          </cell>
          <cell r="K21728" t="str">
            <v>SALÁRIOS, ENCARGOS E BENEFÍCIOS</v>
          </cell>
          <cell r="O21728">
            <v>-1150</v>
          </cell>
          <cell r="P21728">
            <v>185.56</v>
          </cell>
          <cell r="Q21728">
            <v>46143</v>
          </cell>
          <cell r="W21728" t="str">
            <v>SP INT 3</v>
          </cell>
          <cell r="X21728" t="str">
            <v>SP INT 3</v>
          </cell>
        </row>
        <row r="21729">
          <cell r="B21729">
            <v>5</v>
          </cell>
          <cell r="K21729" t="str">
            <v>SALÁRIOS, ENCARGOS E BENEFÍCIOS</v>
          </cell>
          <cell r="O21729">
            <v>-1152</v>
          </cell>
          <cell r="Q21729">
            <v>46143</v>
          </cell>
          <cell r="W21729" t="str">
            <v>SP INT 5</v>
          </cell>
          <cell r="X21729" t="str">
            <v>SP INT 5</v>
          </cell>
        </row>
        <row r="21730">
          <cell r="B21730">
            <v>8</v>
          </cell>
          <cell r="K21730" t="str">
            <v>SALÁRIOS, ENCARGOS E BENEFÍCIOS</v>
          </cell>
          <cell r="O21730">
            <v>-1154</v>
          </cell>
          <cell r="P21730">
            <v>185.56</v>
          </cell>
          <cell r="Q21730">
            <v>46235</v>
          </cell>
          <cell r="W21730" t="str">
            <v>SP INT 3</v>
          </cell>
          <cell r="X21730" t="str">
            <v>SP INT 3</v>
          </cell>
        </row>
        <row r="21731">
          <cell r="B21731">
            <v>2</v>
          </cell>
          <cell r="K21731" t="str">
            <v>SALÁRIOS, ENCARGOS E BENEFÍCIOS</v>
          </cell>
          <cell r="O21731">
            <v>-1158</v>
          </cell>
          <cell r="Q21731">
            <v>46054</v>
          </cell>
          <cell r="W21731" t="str">
            <v>SP INT 3</v>
          </cell>
          <cell r="X21731" t="str">
            <v>SP INT 3</v>
          </cell>
        </row>
        <row r="21732">
          <cell r="B21732">
            <v>7</v>
          </cell>
          <cell r="K21732" t="str">
            <v>JURÍDICO</v>
          </cell>
          <cell r="O21732">
            <v>-1158</v>
          </cell>
          <cell r="Q21732">
            <v>46204</v>
          </cell>
          <cell r="W21732" t="str">
            <v>SP INT 6</v>
          </cell>
          <cell r="X21732" t="str">
            <v>SP INT 6</v>
          </cell>
        </row>
        <row r="21733">
          <cell r="B21733">
            <v>6</v>
          </cell>
          <cell r="K21733" t="str">
            <v>JURÍDICO</v>
          </cell>
          <cell r="O21733">
            <v>-1164</v>
          </cell>
          <cell r="Q21733">
            <v>46174</v>
          </cell>
          <cell r="W21733" t="str">
            <v>SP INT 1</v>
          </cell>
          <cell r="X21733" t="str">
            <v>SP INT 1</v>
          </cell>
        </row>
        <row r="21734">
          <cell r="B21734">
            <v>3</v>
          </cell>
          <cell r="K21734" t="str">
            <v>MARKETING</v>
          </cell>
          <cell r="O21734">
            <v>-1171</v>
          </cell>
          <cell r="Q21734">
            <v>46082</v>
          </cell>
          <cell r="W21734" t="str">
            <v>SP INT 5</v>
          </cell>
          <cell r="X21734" t="str">
            <v>SP INT 5</v>
          </cell>
        </row>
        <row r="21735">
          <cell r="B21735">
            <v>1</v>
          </cell>
          <cell r="K21735" t="str">
            <v>MARKETING</v>
          </cell>
          <cell r="O21735">
            <v>-1175</v>
          </cell>
          <cell r="Q21735">
            <v>46023</v>
          </cell>
          <cell r="W21735" t="str">
            <v>SENSIA CP</v>
          </cell>
          <cell r="X21735" t="str">
            <v>SENSIA</v>
          </cell>
        </row>
        <row r="21736">
          <cell r="B21736">
            <v>5</v>
          </cell>
          <cell r="K21736" t="str">
            <v>PLANTÕES E LOJAS</v>
          </cell>
          <cell r="O21736">
            <v>-1179</v>
          </cell>
          <cell r="Q21736">
            <v>46143</v>
          </cell>
          <cell r="W21736" t="str">
            <v>SP INT 2</v>
          </cell>
          <cell r="X21736" t="str">
            <v>SP INT 2</v>
          </cell>
        </row>
        <row r="21737">
          <cell r="B21737">
            <v>4</v>
          </cell>
          <cell r="K21737" t="str">
            <v>SERV. DESP.E ITBI</v>
          </cell>
          <cell r="O21737">
            <v>-1191</v>
          </cell>
          <cell r="Q21737">
            <v>46113</v>
          </cell>
          <cell r="W21737" t="str">
            <v>SP INT 4</v>
          </cell>
          <cell r="X21737" t="str">
            <v>SP INT 4</v>
          </cell>
        </row>
        <row r="21738">
          <cell r="B21738">
            <v>3</v>
          </cell>
          <cell r="K21738" t="str">
            <v>SALÁRIOS, ENCARGOS E BENEFÍCIOS</v>
          </cell>
          <cell r="O21738">
            <v>-1207</v>
          </cell>
          <cell r="P21738">
            <v>203.37</v>
          </cell>
          <cell r="Q21738">
            <v>46082</v>
          </cell>
          <cell r="W21738" t="str">
            <v>SENSIA CP</v>
          </cell>
          <cell r="X21738" t="str">
            <v>SENSIA</v>
          </cell>
        </row>
        <row r="21739">
          <cell r="B21739">
            <v>3</v>
          </cell>
          <cell r="K21739" t="str">
            <v>MARKETING</v>
          </cell>
          <cell r="O21739">
            <v>-1222</v>
          </cell>
          <cell r="Q21739">
            <v>46082</v>
          </cell>
          <cell r="W21739" t="str">
            <v>SP INT 3</v>
          </cell>
          <cell r="X21739" t="str">
            <v>SP INT 3</v>
          </cell>
        </row>
        <row r="21740">
          <cell r="B21740">
            <v>6</v>
          </cell>
          <cell r="K21740" t="str">
            <v>MARKETING</v>
          </cell>
          <cell r="O21740">
            <v>-1222</v>
          </cell>
          <cell r="Q21740">
            <v>46174</v>
          </cell>
          <cell r="W21740" t="str">
            <v>SP INT 6</v>
          </cell>
          <cell r="X21740" t="str">
            <v>SP INT 6</v>
          </cell>
        </row>
        <row r="21741">
          <cell r="B21741">
            <v>3</v>
          </cell>
          <cell r="K21741" t="str">
            <v>MARKETING</v>
          </cell>
          <cell r="O21741">
            <v>-1225</v>
          </cell>
          <cell r="Q21741">
            <v>46082</v>
          </cell>
          <cell r="W21741" t="str">
            <v>SP INT 1</v>
          </cell>
          <cell r="X21741" t="str">
            <v>SP INT 1</v>
          </cell>
        </row>
        <row r="21742">
          <cell r="B21742">
            <v>3</v>
          </cell>
          <cell r="K21742" t="str">
            <v>SALÁRIOS, ENCARGOS E BENEFÍCIOS</v>
          </cell>
          <cell r="O21742">
            <v>-1226</v>
          </cell>
          <cell r="P21742">
            <v>364.15</v>
          </cell>
          <cell r="Q21742">
            <v>46082</v>
          </cell>
          <cell r="W21742" t="str">
            <v>DIRETORIA SPI</v>
          </cell>
          <cell r="X21742" t="str">
            <v>DIRETORIA SPI</v>
          </cell>
        </row>
        <row r="21743">
          <cell r="B21743">
            <v>8</v>
          </cell>
          <cell r="K21743" t="str">
            <v>SALÁRIOS, ENCARGOS E BENEFÍCIOS</v>
          </cell>
          <cell r="O21743">
            <v>-1226</v>
          </cell>
          <cell r="P21743">
            <v>638.55999999999995</v>
          </cell>
          <cell r="Q21743">
            <v>46235</v>
          </cell>
          <cell r="W21743" t="str">
            <v>SP INT 4</v>
          </cell>
          <cell r="X21743" t="str">
            <v>SP INT 4</v>
          </cell>
        </row>
        <row r="21744">
          <cell r="B21744">
            <v>2</v>
          </cell>
          <cell r="K21744" t="str">
            <v>DESPESAS GERAIS</v>
          </cell>
          <cell r="O21744">
            <v>-1229</v>
          </cell>
          <cell r="Q21744">
            <v>46054</v>
          </cell>
          <cell r="W21744" t="str">
            <v>SP INT 5</v>
          </cell>
          <cell r="X21744" t="str">
            <v>SP INT 5</v>
          </cell>
        </row>
        <row r="21745">
          <cell r="B21745">
            <v>2</v>
          </cell>
          <cell r="K21745" t="str">
            <v>DESPESAS GERAIS</v>
          </cell>
          <cell r="O21745">
            <v>-1229</v>
          </cell>
          <cell r="Q21745">
            <v>46054</v>
          </cell>
          <cell r="W21745" t="str">
            <v>SP INT 6</v>
          </cell>
          <cell r="X21745" t="str">
            <v>SP INT 6</v>
          </cell>
        </row>
        <row r="21746">
          <cell r="B21746">
            <v>3</v>
          </cell>
          <cell r="K21746" t="str">
            <v>SALÁRIOS, ENCARGOS E BENEFÍCIOS</v>
          </cell>
          <cell r="O21746">
            <v>-1239</v>
          </cell>
          <cell r="P21746">
            <v>180.55</v>
          </cell>
          <cell r="Q21746">
            <v>46082</v>
          </cell>
          <cell r="W21746" t="str">
            <v>SP INT 5</v>
          </cell>
          <cell r="X21746" t="str">
            <v>SP INT 5</v>
          </cell>
        </row>
        <row r="21747">
          <cell r="B21747">
            <v>8</v>
          </cell>
          <cell r="K21747" t="str">
            <v>JURÍDICO</v>
          </cell>
          <cell r="O21747">
            <v>-1244</v>
          </cell>
          <cell r="Q21747">
            <v>46235</v>
          </cell>
          <cell r="W21747" t="str">
            <v>SP INT 6</v>
          </cell>
          <cell r="X21747" t="str">
            <v>SP INT 6</v>
          </cell>
        </row>
        <row r="21748">
          <cell r="B21748">
            <v>8</v>
          </cell>
          <cell r="K21748" t="str">
            <v>JURÍDICO</v>
          </cell>
          <cell r="O21748">
            <v>-1252</v>
          </cell>
          <cell r="Q21748">
            <v>46235</v>
          </cell>
          <cell r="W21748" t="str">
            <v>SP INT 4</v>
          </cell>
          <cell r="X21748" t="str">
            <v>SP INT 4</v>
          </cell>
        </row>
        <row r="21749">
          <cell r="B21749">
            <v>3</v>
          </cell>
          <cell r="K21749" t="str">
            <v>SALÁRIOS, ENCARGOS E BENEFÍCIOS</v>
          </cell>
          <cell r="O21749">
            <v>-1253</v>
          </cell>
          <cell r="Q21749">
            <v>46082</v>
          </cell>
          <cell r="W21749" t="str">
            <v>SENSIA RP</v>
          </cell>
          <cell r="X21749" t="str">
            <v>SENSIA</v>
          </cell>
        </row>
        <row r="21750">
          <cell r="B21750">
            <v>3</v>
          </cell>
          <cell r="K21750" t="str">
            <v>MARKETING</v>
          </cell>
          <cell r="O21750">
            <v>-1257</v>
          </cell>
          <cell r="Q21750">
            <v>46082</v>
          </cell>
          <cell r="W21750" t="str">
            <v>SP INT 1</v>
          </cell>
          <cell r="X21750" t="str">
            <v>SP INT 1</v>
          </cell>
        </row>
        <row r="21751">
          <cell r="B21751">
            <v>6</v>
          </cell>
          <cell r="K21751" t="str">
            <v>JURÍDICO</v>
          </cell>
          <cell r="O21751">
            <v>-1258</v>
          </cell>
          <cell r="Q21751">
            <v>46174</v>
          </cell>
          <cell r="W21751" t="str">
            <v>SP INT 1</v>
          </cell>
          <cell r="X21751" t="str">
            <v>SP INT 1</v>
          </cell>
        </row>
        <row r="21752">
          <cell r="B21752">
            <v>6</v>
          </cell>
          <cell r="K21752" t="str">
            <v>JURÍDICO</v>
          </cell>
          <cell r="O21752">
            <v>-1260</v>
          </cell>
          <cell r="Q21752">
            <v>46174</v>
          </cell>
          <cell r="W21752" t="str">
            <v>SP INT 2</v>
          </cell>
          <cell r="X21752" t="str">
            <v>SP INT 2</v>
          </cell>
        </row>
        <row r="21753">
          <cell r="B21753">
            <v>8</v>
          </cell>
          <cell r="K21753" t="str">
            <v>JURÍDICO</v>
          </cell>
          <cell r="O21753">
            <v>-1271</v>
          </cell>
          <cell r="Q21753">
            <v>46235</v>
          </cell>
          <cell r="W21753" t="str">
            <v>SP INT 2</v>
          </cell>
          <cell r="X21753" t="str">
            <v>SP INT 2</v>
          </cell>
        </row>
        <row r="21754">
          <cell r="B21754">
            <v>6</v>
          </cell>
          <cell r="K21754" t="str">
            <v>MARKETING</v>
          </cell>
          <cell r="O21754">
            <v>-1272</v>
          </cell>
          <cell r="Q21754">
            <v>46174</v>
          </cell>
          <cell r="W21754" t="str">
            <v>SP INT 3</v>
          </cell>
          <cell r="X21754" t="str">
            <v>SP INT 3</v>
          </cell>
        </row>
        <row r="21755">
          <cell r="B21755">
            <v>8</v>
          </cell>
          <cell r="K21755" t="str">
            <v>SALÁRIOS, ENCARGOS E BENEFÍCIOS</v>
          </cell>
          <cell r="O21755">
            <v>-1278</v>
          </cell>
          <cell r="Q21755">
            <v>46235</v>
          </cell>
          <cell r="W21755" t="str">
            <v>SP INT 5</v>
          </cell>
          <cell r="X21755" t="str">
            <v>SP INT 5</v>
          </cell>
        </row>
        <row r="21756">
          <cell r="B21756">
            <v>3</v>
          </cell>
          <cell r="K21756" t="str">
            <v>SALÁRIOS, ENCARGOS E BENEFÍCIOS</v>
          </cell>
          <cell r="O21756">
            <v>-1290</v>
          </cell>
          <cell r="P21756">
            <v>746.29000000000008</v>
          </cell>
          <cell r="Q21756">
            <v>46082</v>
          </cell>
          <cell r="W21756" t="str">
            <v>SP INT 6</v>
          </cell>
          <cell r="X21756" t="str">
            <v>SP INT 6</v>
          </cell>
        </row>
        <row r="21757">
          <cell r="B21757">
            <v>1</v>
          </cell>
          <cell r="K21757" t="str">
            <v>SALÁRIOS, ENCARGOS E BENEFÍCIOS</v>
          </cell>
          <cell r="O21757">
            <v>-1292</v>
          </cell>
          <cell r="P21757">
            <v>171.54</v>
          </cell>
          <cell r="Q21757">
            <v>46023</v>
          </cell>
          <cell r="W21757" t="str">
            <v>DIRETORIA SPI</v>
          </cell>
          <cell r="X21757" t="str">
            <v>DIRETORIA SPI</v>
          </cell>
        </row>
        <row r="21758">
          <cell r="B21758">
            <v>3</v>
          </cell>
          <cell r="K21758" t="str">
            <v>MARKETING</v>
          </cell>
          <cell r="O21758">
            <v>-1292</v>
          </cell>
          <cell r="Q21758">
            <v>46082</v>
          </cell>
          <cell r="W21758" t="str">
            <v>SP INT 4</v>
          </cell>
          <cell r="X21758" t="str">
            <v>SP INT 4</v>
          </cell>
        </row>
        <row r="21759">
          <cell r="B21759">
            <v>5</v>
          </cell>
          <cell r="K21759" t="str">
            <v>SALÁRIOS, ENCARGOS E BENEFÍCIOS</v>
          </cell>
          <cell r="O21759">
            <v>-1293</v>
          </cell>
          <cell r="Q21759">
            <v>46143</v>
          </cell>
          <cell r="W21759" t="str">
            <v>SENSIA RP</v>
          </cell>
          <cell r="X21759" t="str">
            <v>SENSIA</v>
          </cell>
        </row>
        <row r="21760">
          <cell r="B21760">
            <v>5</v>
          </cell>
          <cell r="K21760" t="str">
            <v>MARKETING</v>
          </cell>
          <cell r="O21760">
            <v>-1295</v>
          </cell>
          <cell r="Q21760">
            <v>46143</v>
          </cell>
          <cell r="W21760" t="str">
            <v>SP INT 1</v>
          </cell>
          <cell r="X21760" t="str">
            <v>SP INT 1</v>
          </cell>
        </row>
        <row r="21761">
          <cell r="B21761">
            <v>4</v>
          </cell>
          <cell r="K21761" t="str">
            <v>SALÁRIOS, ENCARGOS E BENEFÍCIOS</v>
          </cell>
          <cell r="O21761">
            <v>-1296</v>
          </cell>
          <cell r="P21761">
            <v>180.54999999999998</v>
          </cell>
          <cell r="Q21761">
            <v>46113</v>
          </cell>
          <cell r="W21761" t="str">
            <v>SP INT 5</v>
          </cell>
          <cell r="X21761" t="str">
            <v>SP INT 5</v>
          </cell>
        </row>
        <row r="21762">
          <cell r="B21762">
            <v>7</v>
          </cell>
          <cell r="K21762" t="str">
            <v>JURÍDICO</v>
          </cell>
          <cell r="O21762">
            <v>-1296</v>
          </cell>
          <cell r="Q21762">
            <v>46204</v>
          </cell>
          <cell r="W21762" t="str">
            <v>SP INT 5</v>
          </cell>
          <cell r="X21762" t="str">
            <v>SP INT 5</v>
          </cell>
        </row>
        <row r="21763">
          <cell r="B21763">
            <v>5</v>
          </cell>
          <cell r="K21763" t="str">
            <v>MARKETING</v>
          </cell>
          <cell r="O21763">
            <v>-1298</v>
          </cell>
          <cell r="Q21763">
            <v>46143</v>
          </cell>
          <cell r="W21763" t="str">
            <v>SP INT 6</v>
          </cell>
          <cell r="X21763" t="str">
            <v>SP INT 6</v>
          </cell>
        </row>
        <row r="21764">
          <cell r="B21764">
            <v>2</v>
          </cell>
          <cell r="K21764" t="str">
            <v>SALÁRIOS, ENCARGOS E BENEFÍCIOS</v>
          </cell>
          <cell r="O21764">
            <v>-1303</v>
          </cell>
          <cell r="P21764">
            <v>65.17</v>
          </cell>
          <cell r="Q21764">
            <v>46054</v>
          </cell>
          <cell r="W21764" t="str">
            <v>DIRETORIA SPI</v>
          </cell>
          <cell r="X21764" t="str">
            <v>DIRETORIA SPI</v>
          </cell>
        </row>
        <row r="21765">
          <cell r="B21765">
            <v>5</v>
          </cell>
          <cell r="K21765" t="str">
            <v>SALÁRIOS, ENCARGOS E BENEFÍCIOS</v>
          </cell>
          <cell r="O21765">
            <v>-1314</v>
          </cell>
          <cell r="Q21765">
            <v>46143</v>
          </cell>
          <cell r="W21765" t="str">
            <v>SP INT 4</v>
          </cell>
          <cell r="X21765" t="str">
            <v>SP INT 4</v>
          </cell>
        </row>
        <row r="21766">
          <cell r="B21766">
            <v>7</v>
          </cell>
          <cell r="K21766" t="str">
            <v>JURÍDICO</v>
          </cell>
          <cell r="O21766">
            <v>-1315</v>
          </cell>
          <cell r="Q21766">
            <v>46204</v>
          </cell>
          <cell r="W21766" t="str">
            <v>SP INT 4</v>
          </cell>
          <cell r="X21766" t="str">
            <v>SP INT 4</v>
          </cell>
        </row>
        <row r="21767">
          <cell r="B21767">
            <v>4</v>
          </cell>
          <cell r="K21767" t="str">
            <v>JURÍDICO</v>
          </cell>
          <cell r="O21767">
            <v>-1321</v>
          </cell>
          <cell r="Q21767">
            <v>46113</v>
          </cell>
          <cell r="W21767" t="str">
            <v>SP INT 2</v>
          </cell>
          <cell r="X21767" t="str">
            <v>SP INT 2</v>
          </cell>
        </row>
        <row r="21768">
          <cell r="B21768">
            <v>5</v>
          </cell>
          <cell r="K21768" t="str">
            <v>MARKETING</v>
          </cell>
          <cell r="O21768">
            <v>-1323</v>
          </cell>
          <cell r="Q21768">
            <v>46143</v>
          </cell>
          <cell r="W21768" t="str">
            <v>SP INT 1</v>
          </cell>
          <cell r="X21768" t="str">
            <v>SP INT 1</v>
          </cell>
        </row>
        <row r="21769">
          <cell r="B21769">
            <v>5</v>
          </cell>
          <cell r="K21769" t="str">
            <v>SALÁRIOS, ENCARGOS E BENEFÍCIOS</v>
          </cell>
          <cell r="O21769">
            <v>-1326</v>
          </cell>
          <cell r="P21769">
            <v>1702.1100000000001</v>
          </cell>
          <cell r="Q21769">
            <v>46143</v>
          </cell>
          <cell r="W21769" t="str">
            <v>SENSIA RP</v>
          </cell>
          <cell r="X21769" t="str">
            <v>SENSIA</v>
          </cell>
        </row>
        <row r="21770">
          <cell r="B21770">
            <v>7</v>
          </cell>
          <cell r="K21770" t="str">
            <v>SALÁRIOS, ENCARGOS E BENEFÍCIOS</v>
          </cell>
          <cell r="O21770">
            <v>-1332</v>
          </cell>
          <cell r="P21770">
            <v>1514.96</v>
          </cell>
          <cell r="Q21770">
            <v>46204</v>
          </cell>
          <cell r="W21770" t="str">
            <v>SP INT 3</v>
          </cell>
          <cell r="X21770" t="str">
            <v>SP INT 3</v>
          </cell>
        </row>
        <row r="21771">
          <cell r="B21771">
            <v>3</v>
          </cell>
          <cell r="K21771" t="str">
            <v>SALÁRIOS, ENCARGOS E BENEFÍCIOS</v>
          </cell>
          <cell r="O21771">
            <v>-1337</v>
          </cell>
          <cell r="Q21771">
            <v>46082</v>
          </cell>
          <cell r="W21771" t="str">
            <v>SP INT 4</v>
          </cell>
          <cell r="X21771" t="str">
            <v>SP INT 4</v>
          </cell>
        </row>
        <row r="21772">
          <cell r="B21772">
            <v>1</v>
          </cell>
          <cell r="K21772" t="str">
            <v>DESPESAS GERAIS</v>
          </cell>
          <cell r="O21772">
            <v>-1339</v>
          </cell>
          <cell r="Q21772">
            <v>46023</v>
          </cell>
          <cell r="W21772" t="str">
            <v>SP INT 2</v>
          </cell>
          <cell r="X21772" t="str">
            <v>SP INT 2</v>
          </cell>
        </row>
        <row r="21773">
          <cell r="B21773">
            <v>1</v>
          </cell>
          <cell r="K21773" t="str">
            <v>MARKETING</v>
          </cell>
          <cell r="O21773">
            <v>-1339</v>
          </cell>
          <cell r="Q21773">
            <v>46023</v>
          </cell>
          <cell r="W21773" t="str">
            <v>SP INT 5</v>
          </cell>
          <cell r="X21773" t="str">
            <v>SP INT 5</v>
          </cell>
        </row>
        <row r="21774">
          <cell r="B21774">
            <v>3</v>
          </cell>
          <cell r="K21774" t="str">
            <v>MARKETING</v>
          </cell>
          <cell r="O21774">
            <v>-1339</v>
          </cell>
          <cell r="Q21774">
            <v>46082</v>
          </cell>
          <cell r="W21774" t="str">
            <v>SP INT 2</v>
          </cell>
          <cell r="X21774" t="str">
            <v>SP INT 2</v>
          </cell>
        </row>
        <row r="21775">
          <cell r="B21775">
            <v>1</v>
          </cell>
          <cell r="K21775" t="str">
            <v>MARKETING</v>
          </cell>
          <cell r="O21775">
            <v>-1345</v>
          </cell>
          <cell r="Q21775">
            <v>46023</v>
          </cell>
          <cell r="W21775" t="str">
            <v>SP INT 3</v>
          </cell>
          <cell r="X21775" t="str">
            <v>SP INT 3</v>
          </cell>
        </row>
        <row r="21776">
          <cell r="B21776">
            <v>7</v>
          </cell>
          <cell r="K21776" t="str">
            <v>SALÁRIOS, ENCARGOS E BENEFÍCIOS</v>
          </cell>
          <cell r="O21776">
            <v>-1349</v>
          </cell>
          <cell r="Q21776">
            <v>46204</v>
          </cell>
          <cell r="W21776" t="str">
            <v>SP INT 5</v>
          </cell>
          <cell r="X21776" t="str">
            <v>SP INT 5</v>
          </cell>
        </row>
        <row r="21777">
          <cell r="B21777">
            <v>1</v>
          </cell>
          <cell r="K21777" t="str">
            <v>SALÁRIOS, ENCARGOS E BENEFÍCIOS</v>
          </cell>
          <cell r="O21777">
            <v>-1354</v>
          </cell>
          <cell r="Q21777">
            <v>46023</v>
          </cell>
          <cell r="W21777" t="str">
            <v>SENSIA RP</v>
          </cell>
          <cell r="X21777" t="str">
            <v>SENSIA</v>
          </cell>
        </row>
        <row r="21778">
          <cell r="B21778">
            <v>2</v>
          </cell>
          <cell r="K21778" t="str">
            <v>MARKETING</v>
          </cell>
          <cell r="O21778">
            <v>-1357</v>
          </cell>
          <cell r="Q21778">
            <v>46054</v>
          </cell>
          <cell r="W21778" t="str">
            <v>SP INT 1</v>
          </cell>
          <cell r="X21778" t="str">
            <v>SP INT 1</v>
          </cell>
        </row>
        <row r="21779">
          <cell r="B21779">
            <v>8</v>
          </cell>
          <cell r="K21779" t="str">
            <v>JURÍDICO</v>
          </cell>
          <cell r="O21779">
            <v>-1361</v>
          </cell>
          <cell r="Q21779">
            <v>46235</v>
          </cell>
          <cell r="W21779" t="str">
            <v>SP INT 5</v>
          </cell>
          <cell r="X21779" t="str">
            <v>SP INT 5</v>
          </cell>
        </row>
        <row r="21780">
          <cell r="B21780">
            <v>2</v>
          </cell>
          <cell r="K21780" t="str">
            <v>MARKETING</v>
          </cell>
          <cell r="O21780">
            <v>-1363</v>
          </cell>
          <cell r="Q21780">
            <v>46054</v>
          </cell>
          <cell r="W21780" t="str">
            <v>SP INT 5</v>
          </cell>
          <cell r="X21780" t="str">
            <v>SP INT 5</v>
          </cell>
        </row>
        <row r="21781">
          <cell r="B21781">
            <v>2</v>
          </cell>
          <cell r="K21781" t="str">
            <v>DESPESAS GERAIS</v>
          </cell>
          <cell r="O21781">
            <v>-1364</v>
          </cell>
          <cell r="Q21781">
            <v>46054</v>
          </cell>
          <cell r="W21781" t="str">
            <v>SP INT 5</v>
          </cell>
          <cell r="X21781" t="str">
            <v>SP INT 5</v>
          </cell>
        </row>
        <row r="21782">
          <cell r="B21782">
            <v>5</v>
          </cell>
          <cell r="K21782" t="str">
            <v>JURÍDICO</v>
          </cell>
          <cell r="O21782">
            <v>-1365</v>
          </cell>
          <cell r="Q21782">
            <v>46143</v>
          </cell>
          <cell r="W21782" t="str">
            <v>SP INT 2</v>
          </cell>
          <cell r="X21782" t="str">
            <v>SP INT 2</v>
          </cell>
        </row>
        <row r="21783">
          <cell r="B21783">
            <v>1</v>
          </cell>
          <cell r="K21783" t="str">
            <v>SALÁRIOS, ENCARGOS E BENEFÍCIOS</v>
          </cell>
          <cell r="O21783">
            <v>-1366</v>
          </cell>
          <cell r="P21783">
            <v>130.38</v>
          </cell>
          <cell r="Q21783">
            <v>46023</v>
          </cell>
          <cell r="W21783" t="str">
            <v>SP INT 3</v>
          </cell>
          <cell r="X21783" t="str">
            <v>SP INT 3</v>
          </cell>
        </row>
        <row r="21784">
          <cell r="B21784">
            <v>1</v>
          </cell>
          <cell r="K21784" t="str">
            <v>DESPESAS GERAIS</v>
          </cell>
          <cell r="O21784">
            <v>-1367</v>
          </cell>
          <cell r="Q21784">
            <v>46023</v>
          </cell>
          <cell r="W21784" t="str">
            <v>SP INT 2</v>
          </cell>
          <cell r="X21784" t="str">
            <v>SP INT 2</v>
          </cell>
        </row>
        <row r="21785">
          <cell r="B21785">
            <v>7</v>
          </cell>
          <cell r="K21785" t="str">
            <v>SALÁRIOS, ENCARGOS E BENEFÍCIOS</v>
          </cell>
          <cell r="O21785">
            <v>-1368</v>
          </cell>
          <cell r="Q21785">
            <v>46204</v>
          </cell>
          <cell r="W21785" t="str">
            <v>SP INT 5</v>
          </cell>
          <cell r="X21785" t="str">
            <v>SP INT 5</v>
          </cell>
        </row>
        <row r="21786">
          <cell r="B21786">
            <v>2</v>
          </cell>
          <cell r="K21786" t="str">
            <v>MARKETING</v>
          </cell>
          <cell r="O21786">
            <v>-1373</v>
          </cell>
          <cell r="Q21786">
            <v>46054</v>
          </cell>
          <cell r="W21786" t="str">
            <v>SP INT 4</v>
          </cell>
          <cell r="X21786" t="str">
            <v>SP INT 4</v>
          </cell>
        </row>
        <row r="21787">
          <cell r="B21787">
            <v>3</v>
          </cell>
          <cell r="K21787" t="str">
            <v>JURÍDICO</v>
          </cell>
          <cell r="O21787">
            <v>-1377</v>
          </cell>
          <cell r="Q21787">
            <v>46082</v>
          </cell>
          <cell r="W21787" t="str">
            <v>SP INT 3</v>
          </cell>
          <cell r="X21787" t="str">
            <v>SP INT 3</v>
          </cell>
        </row>
        <row r="21788">
          <cell r="B21788">
            <v>3</v>
          </cell>
          <cell r="K21788" t="str">
            <v>MARKETING</v>
          </cell>
          <cell r="O21788">
            <v>-1377</v>
          </cell>
          <cell r="Q21788">
            <v>46082</v>
          </cell>
          <cell r="W21788" t="str">
            <v>SP INT 6</v>
          </cell>
          <cell r="X21788" t="str">
            <v>SP INT 6</v>
          </cell>
        </row>
        <row r="21789">
          <cell r="B21789">
            <v>3</v>
          </cell>
          <cell r="K21789" t="str">
            <v>MARKETING</v>
          </cell>
          <cell r="O21789">
            <v>-1381</v>
          </cell>
          <cell r="Q21789">
            <v>46082</v>
          </cell>
          <cell r="W21789" t="str">
            <v>SP INT 3</v>
          </cell>
          <cell r="X21789" t="str">
            <v>SP INT 3</v>
          </cell>
        </row>
        <row r="21790">
          <cell r="B21790">
            <v>8</v>
          </cell>
          <cell r="K21790" t="str">
            <v>SALÁRIOS, ENCARGOS E BENEFÍCIOS</v>
          </cell>
          <cell r="O21790">
            <v>-1389</v>
          </cell>
          <cell r="Q21790">
            <v>46235</v>
          </cell>
          <cell r="W21790" t="str">
            <v>SP INT 4</v>
          </cell>
          <cell r="X21790" t="str">
            <v>SP INT 4</v>
          </cell>
        </row>
        <row r="21791">
          <cell r="B21791">
            <v>6</v>
          </cell>
          <cell r="K21791" t="str">
            <v>JURÍDICO</v>
          </cell>
          <cell r="O21791">
            <v>-1394</v>
          </cell>
          <cell r="Q21791">
            <v>46174</v>
          </cell>
          <cell r="W21791" t="str">
            <v>SP INT 3</v>
          </cell>
          <cell r="X21791" t="str">
            <v>SP INT 3</v>
          </cell>
        </row>
        <row r="21792">
          <cell r="B21792">
            <v>1</v>
          </cell>
          <cell r="K21792" t="str">
            <v>DESPESAS GERAIS</v>
          </cell>
          <cell r="O21792">
            <v>-1398</v>
          </cell>
          <cell r="Q21792">
            <v>46023</v>
          </cell>
          <cell r="W21792" t="str">
            <v>SP INT 2</v>
          </cell>
          <cell r="X21792" t="str">
            <v>SP INT 2</v>
          </cell>
        </row>
        <row r="21793">
          <cell r="B21793">
            <v>8</v>
          </cell>
          <cell r="K21793" t="str">
            <v>JURÍDICO</v>
          </cell>
          <cell r="O21793">
            <v>-1402</v>
          </cell>
          <cell r="Q21793">
            <v>46235</v>
          </cell>
          <cell r="W21793" t="str">
            <v>SP INT 3</v>
          </cell>
          <cell r="X21793" t="str">
            <v>SP INT 3</v>
          </cell>
        </row>
        <row r="21794">
          <cell r="B21794">
            <v>8</v>
          </cell>
          <cell r="K21794" t="str">
            <v>SALÁRIOS, ENCARGOS E BENEFÍCIOS</v>
          </cell>
          <cell r="O21794">
            <v>-1404</v>
          </cell>
          <cell r="P21794">
            <v>74.62</v>
          </cell>
          <cell r="Q21794">
            <v>46235</v>
          </cell>
          <cell r="W21794" t="str">
            <v>SP INT 4</v>
          </cell>
          <cell r="X21794" t="str">
            <v>SP INT 4</v>
          </cell>
        </row>
        <row r="21795">
          <cell r="B21795">
            <v>1</v>
          </cell>
          <cell r="K21795" t="str">
            <v>DESPESAS GERAIS</v>
          </cell>
          <cell r="O21795">
            <v>-1406</v>
          </cell>
          <cell r="Q21795">
            <v>46023</v>
          </cell>
          <cell r="W21795" t="str">
            <v>SP INT 6</v>
          </cell>
          <cell r="X21795" t="str">
            <v>SP INT 6</v>
          </cell>
        </row>
        <row r="21796">
          <cell r="B21796">
            <v>6</v>
          </cell>
          <cell r="K21796" t="str">
            <v>JURÍDICO</v>
          </cell>
          <cell r="O21796">
            <v>-1406</v>
          </cell>
          <cell r="Q21796">
            <v>46174</v>
          </cell>
          <cell r="W21796" t="str">
            <v>SP INT 5</v>
          </cell>
          <cell r="X21796" t="str">
            <v>SP INT 5</v>
          </cell>
        </row>
        <row r="21797">
          <cell r="B21797">
            <v>1</v>
          </cell>
          <cell r="K21797" t="str">
            <v>DESPESAS GERAIS</v>
          </cell>
          <cell r="O21797">
            <v>-1407</v>
          </cell>
          <cell r="Q21797">
            <v>46023</v>
          </cell>
          <cell r="W21797" t="str">
            <v>SP INT 2</v>
          </cell>
          <cell r="X21797" t="str">
            <v>SP INT 2</v>
          </cell>
        </row>
        <row r="21798">
          <cell r="B21798">
            <v>6</v>
          </cell>
          <cell r="K21798" t="str">
            <v>SERV. DESP.E ITBI</v>
          </cell>
          <cell r="O21798">
            <v>-1409</v>
          </cell>
          <cell r="Q21798">
            <v>46174</v>
          </cell>
          <cell r="W21798" t="str">
            <v>SP INT 2</v>
          </cell>
          <cell r="X21798" t="str">
            <v>SP INT 2</v>
          </cell>
        </row>
        <row r="21799">
          <cell r="B21799">
            <v>4</v>
          </cell>
          <cell r="K21799" t="str">
            <v>MARKETING</v>
          </cell>
          <cell r="O21799">
            <v>-1411</v>
          </cell>
          <cell r="Q21799">
            <v>46113</v>
          </cell>
          <cell r="W21799" t="str">
            <v>SP INT 6</v>
          </cell>
          <cell r="X21799" t="str">
            <v>SP INT 6</v>
          </cell>
        </row>
        <row r="21800">
          <cell r="B21800">
            <v>1</v>
          </cell>
          <cell r="K21800" t="str">
            <v>MARKETING</v>
          </cell>
          <cell r="O21800">
            <v>-1423</v>
          </cell>
          <cell r="Q21800">
            <v>46023</v>
          </cell>
          <cell r="W21800" t="str">
            <v>SP INT 2</v>
          </cell>
          <cell r="X21800" t="str">
            <v>SP INT 2</v>
          </cell>
        </row>
        <row r="21801">
          <cell r="B21801">
            <v>3</v>
          </cell>
          <cell r="K21801" t="str">
            <v>JURÍDICO</v>
          </cell>
          <cell r="O21801">
            <v>-1426</v>
          </cell>
          <cell r="Q21801">
            <v>46082</v>
          </cell>
          <cell r="W21801" t="str">
            <v>SP INT 2</v>
          </cell>
          <cell r="X21801" t="str">
            <v>SP INT 2</v>
          </cell>
        </row>
        <row r="21802">
          <cell r="B21802">
            <v>8</v>
          </cell>
          <cell r="K21802" t="str">
            <v>JURÍDICO</v>
          </cell>
          <cell r="O21802">
            <v>-1427</v>
          </cell>
          <cell r="P21802">
            <v>-12906.84</v>
          </cell>
          <cell r="Q21802">
            <v>46235</v>
          </cell>
          <cell r="W21802" t="str">
            <v>SP INT 6</v>
          </cell>
          <cell r="X21802" t="str">
            <v>SP INT 6</v>
          </cell>
        </row>
        <row r="21803">
          <cell r="B21803">
            <v>8</v>
          </cell>
          <cell r="K21803" t="str">
            <v>JURÍDICO</v>
          </cell>
          <cell r="O21803">
            <v>-1430</v>
          </cell>
          <cell r="Q21803">
            <v>46235</v>
          </cell>
          <cell r="W21803" t="str">
            <v>SP INT 5</v>
          </cell>
          <cell r="X21803" t="str">
            <v>SP INT 5</v>
          </cell>
        </row>
        <row r="21804">
          <cell r="B21804">
            <v>8</v>
          </cell>
          <cell r="K21804" t="str">
            <v>JURÍDICO</v>
          </cell>
          <cell r="O21804">
            <v>-1442</v>
          </cell>
          <cell r="Q21804">
            <v>46235</v>
          </cell>
          <cell r="W21804" t="str">
            <v>SP INT 5</v>
          </cell>
          <cell r="X21804" t="str">
            <v>SP INT 5</v>
          </cell>
        </row>
        <row r="21805">
          <cell r="B21805">
            <v>6</v>
          </cell>
          <cell r="K21805" t="str">
            <v>SALÁRIOS, ENCARGOS E BENEFÍCIOS</v>
          </cell>
          <cell r="O21805">
            <v>-1452</v>
          </cell>
          <cell r="Q21805">
            <v>46174</v>
          </cell>
          <cell r="W21805" t="str">
            <v>SP INT 5</v>
          </cell>
          <cell r="X21805" t="str">
            <v>SP INT 5</v>
          </cell>
        </row>
        <row r="21806">
          <cell r="B21806">
            <v>6</v>
          </cell>
          <cell r="K21806" t="str">
            <v>SALÁRIOS, ENCARGOS E BENEFÍCIOS</v>
          </cell>
          <cell r="O21806">
            <v>-1485</v>
          </cell>
          <cell r="Q21806">
            <v>46174</v>
          </cell>
          <cell r="W21806" t="str">
            <v>SP INT 3</v>
          </cell>
          <cell r="X21806" t="str">
            <v>SP INT 3</v>
          </cell>
        </row>
        <row r="21807">
          <cell r="B21807">
            <v>8</v>
          </cell>
          <cell r="K21807" t="str">
            <v>JURÍDICO</v>
          </cell>
          <cell r="O21807">
            <v>-1492</v>
          </cell>
          <cell r="Q21807">
            <v>46235</v>
          </cell>
          <cell r="W21807" t="str">
            <v>SP INT 5</v>
          </cell>
          <cell r="X21807" t="str">
            <v>SP INT 5</v>
          </cell>
        </row>
        <row r="21808">
          <cell r="B21808">
            <v>1</v>
          </cell>
          <cell r="K21808" t="str">
            <v>DESPESAS GERAIS</v>
          </cell>
          <cell r="O21808">
            <v>-1500</v>
          </cell>
          <cell r="Q21808">
            <v>46023</v>
          </cell>
          <cell r="W21808" t="str">
            <v>SP INT 2</v>
          </cell>
          <cell r="X21808" t="str">
            <v>SP INT 2</v>
          </cell>
        </row>
        <row r="21809">
          <cell r="B21809">
            <v>7</v>
          </cell>
          <cell r="K21809" t="str">
            <v>JURÍDICO</v>
          </cell>
          <cell r="O21809">
            <v>-1501</v>
          </cell>
          <cell r="Q21809">
            <v>46204</v>
          </cell>
          <cell r="W21809" t="str">
            <v>SP INT 6</v>
          </cell>
          <cell r="X21809" t="str">
            <v>SP INT 6</v>
          </cell>
        </row>
        <row r="21810">
          <cell r="B21810">
            <v>6</v>
          </cell>
          <cell r="K21810" t="str">
            <v>MARKETING</v>
          </cell>
          <cell r="O21810">
            <v>-1507</v>
          </cell>
          <cell r="Q21810">
            <v>46174</v>
          </cell>
          <cell r="W21810" t="str">
            <v>SP INT 6</v>
          </cell>
          <cell r="X21810" t="str">
            <v>SP INT 6</v>
          </cell>
        </row>
        <row r="21811">
          <cell r="B21811">
            <v>3</v>
          </cell>
          <cell r="K21811" t="str">
            <v>SALÁRIOS, ENCARGOS E BENEFÍCIOS</v>
          </cell>
          <cell r="O21811">
            <v>-1518</v>
          </cell>
          <cell r="Q21811">
            <v>46082</v>
          </cell>
          <cell r="W21811" t="str">
            <v>SP INT 3</v>
          </cell>
          <cell r="X21811" t="str">
            <v>SP INT 3</v>
          </cell>
        </row>
        <row r="21812">
          <cell r="B21812">
            <v>4</v>
          </cell>
          <cell r="K21812" t="str">
            <v>MARKETING</v>
          </cell>
          <cell r="O21812">
            <v>-1519</v>
          </cell>
          <cell r="Q21812">
            <v>46113</v>
          </cell>
          <cell r="W21812" t="str">
            <v>SP INT 3</v>
          </cell>
          <cell r="X21812" t="str">
            <v>SP INT 3</v>
          </cell>
        </row>
        <row r="21813">
          <cell r="B21813">
            <v>4</v>
          </cell>
          <cell r="K21813" t="str">
            <v>MARKETING</v>
          </cell>
          <cell r="O21813">
            <v>-1520</v>
          </cell>
          <cell r="Q21813">
            <v>46113</v>
          </cell>
          <cell r="W21813" t="str">
            <v>SP INT 3</v>
          </cell>
          <cell r="X21813" t="str">
            <v>SP INT 3</v>
          </cell>
        </row>
        <row r="21814">
          <cell r="B21814">
            <v>5</v>
          </cell>
          <cell r="K21814" t="str">
            <v>JURÍDICO</v>
          </cell>
          <cell r="O21814">
            <v>-1529</v>
          </cell>
          <cell r="Q21814">
            <v>46143</v>
          </cell>
          <cell r="W21814" t="str">
            <v>SP INT 2</v>
          </cell>
          <cell r="X21814" t="str">
            <v>SP INT 2</v>
          </cell>
        </row>
        <row r="21815">
          <cell r="B21815">
            <v>1</v>
          </cell>
          <cell r="K21815" t="str">
            <v>JURÍDICO</v>
          </cell>
          <cell r="O21815">
            <v>-1538</v>
          </cell>
          <cell r="P21815">
            <v>105876.63</v>
          </cell>
          <cell r="Q21815">
            <v>46023</v>
          </cell>
          <cell r="W21815" t="str">
            <v>SP INT 2</v>
          </cell>
          <cell r="X21815" t="str">
            <v>SP INT 2</v>
          </cell>
        </row>
        <row r="21816">
          <cell r="B21816">
            <v>2</v>
          </cell>
          <cell r="K21816" t="str">
            <v>SALÁRIOS, ENCARGOS E BENEFÍCIOS</v>
          </cell>
          <cell r="O21816">
            <v>-1541</v>
          </cell>
          <cell r="Q21816">
            <v>46054</v>
          </cell>
          <cell r="W21816" t="str">
            <v>SENSIA CP</v>
          </cell>
          <cell r="X21816" t="str">
            <v>SENSIA</v>
          </cell>
        </row>
        <row r="21817">
          <cell r="B21817">
            <v>1</v>
          </cell>
          <cell r="K21817" t="str">
            <v>JURÍDICO</v>
          </cell>
          <cell r="O21817">
            <v>-1557</v>
          </cell>
          <cell r="Q21817">
            <v>46023</v>
          </cell>
          <cell r="W21817" t="str">
            <v>SP INT 2</v>
          </cell>
          <cell r="X21817" t="str">
            <v>SP INT 2</v>
          </cell>
        </row>
        <row r="21818">
          <cell r="B21818">
            <v>8</v>
          </cell>
          <cell r="K21818" t="str">
            <v>JURÍDICO</v>
          </cell>
          <cell r="O21818">
            <v>-1563</v>
          </cell>
          <cell r="Q21818">
            <v>46235</v>
          </cell>
          <cell r="W21818" t="str">
            <v>SP INT 1</v>
          </cell>
          <cell r="X21818" t="str">
            <v>SP INT 1</v>
          </cell>
        </row>
        <row r="21819">
          <cell r="B21819">
            <v>2</v>
          </cell>
          <cell r="K21819" t="str">
            <v>MARKETING</v>
          </cell>
          <cell r="O21819">
            <v>-1569</v>
          </cell>
          <cell r="Q21819">
            <v>46054</v>
          </cell>
          <cell r="W21819" t="str">
            <v>SP INT 4</v>
          </cell>
          <cell r="X21819" t="str">
            <v>SP INT 4</v>
          </cell>
        </row>
        <row r="21820">
          <cell r="B21820">
            <v>3</v>
          </cell>
          <cell r="K21820" t="str">
            <v>SALÁRIOS, ENCARGOS E BENEFÍCIOS</v>
          </cell>
          <cell r="O21820">
            <v>-1573</v>
          </cell>
          <cell r="Q21820">
            <v>46082</v>
          </cell>
          <cell r="W21820" t="str">
            <v>SP INT 4</v>
          </cell>
          <cell r="X21820" t="str">
            <v>SP INT 4</v>
          </cell>
        </row>
        <row r="21821">
          <cell r="B21821">
            <v>1</v>
          </cell>
          <cell r="K21821" t="str">
            <v>SALÁRIOS, ENCARGOS E BENEFÍCIOS</v>
          </cell>
          <cell r="O21821">
            <v>-1579</v>
          </cell>
          <cell r="Q21821">
            <v>46023</v>
          </cell>
          <cell r="W21821" t="str">
            <v>SP INT 3</v>
          </cell>
          <cell r="X21821" t="str">
            <v>SP INT 3</v>
          </cell>
        </row>
        <row r="21822">
          <cell r="B21822">
            <v>8</v>
          </cell>
          <cell r="K21822" t="str">
            <v>SALÁRIOS, ENCARGOS E BENEFÍCIOS</v>
          </cell>
          <cell r="O21822">
            <v>-1579</v>
          </cell>
          <cell r="Q21822">
            <v>46235</v>
          </cell>
          <cell r="W21822" t="str">
            <v>SP INT 4</v>
          </cell>
          <cell r="X21822" t="str">
            <v>SP INT 4</v>
          </cell>
        </row>
        <row r="21823">
          <cell r="B21823">
            <v>6</v>
          </cell>
          <cell r="K21823" t="str">
            <v>MARKETING</v>
          </cell>
          <cell r="O21823">
            <v>-1596</v>
          </cell>
          <cell r="Q21823">
            <v>46174</v>
          </cell>
          <cell r="W21823" t="str">
            <v>SP INT 2</v>
          </cell>
          <cell r="X21823" t="str">
            <v>SP INT 2</v>
          </cell>
        </row>
        <row r="21824">
          <cell r="B21824">
            <v>2</v>
          </cell>
          <cell r="K21824" t="str">
            <v>MARKETING</v>
          </cell>
          <cell r="O21824">
            <v>-1600</v>
          </cell>
          <cell r="Q21824">
            <v>46054</v>
          </cell>
          <cell r="W21824" t="str">
            <v>SP INT 3</v>
          </cell>
          <cell r="X21824" t="str">
            <v>SP INT 3</v>
          </cell>
        </row>
        <row r="21825">
          <cell r="B21825">
            <v>4</v>
          </cell>
          <cell r="K21825" t="str">
            <v>SERV. DESP.E ITBI</v>
          </cell>
          <cell r="O21825">
            <v>-1600</v>
          </cell>
          <cell r="Q21825">
            <v>46113</v>
          </cell>
          <cell r="W21825" t="str">
            <v>SP INT 2</v>
          </cell>
          <cell r="X21825" t="str">
            <v>SP INT 2</v>
          </cell>
        </row>
        <row r="21826">
          <cell r="B21826">
            <v>8</v>
          </cell>
          <cell r="K21826" t="str">
            <v>JURÍDICO</v>
          </cell>
          <cell r="O21826">
            <v>-1613</v>
          </cell>
          <cell r="Q21826">
            <v>46235</v>
          </cell>
          <cell r="W21826" t="str">
            <v>SP INT 3</v>
          </cell>
          <cell r="X21826" t="str">
            <v>SP INT 3</v>
          </cell>
        </row>
        <row r="21827">
          <cell r="B21827">
            <v>7</v>
          </cell>
          <cell r="K21827" t="str">
            <v>SALÁRIOS, ENCARGOS E BENEFÍCIOS</v>
          </cell>
          <cell r="O21827">
            <v>-1627</v>
          </cell>
          <cell r="Q21827">
            <v>46204</v>
          </cell>
          <cell r="W21827" t="str">
            <v>SP INT 3</v>
          </cell>
          <cell r="X21827" t="str">
            <v>SP INT 3</v>
          </cell>
        </row>
        <row r="21828">
          <cell r="B21828">
            <v>2</v>
          </cell>
          <cell r="K21828" t="str">
            <v>SALÁRIOS, ENCARGOS E BENEFÍCIOS</v>
          </cell>
          <cell r="O21828">
            <v>-1630</v>
          </cell>
          <cell r="P21828">
            <v>3398.4900000000002</v>
          </cell>
          <cell r="Q21828">
            <v>46054</v>
          </cell>
          <cell r="W21828" t="str">
            <v>SP INT 1</v>
          </cell>
          <cell r="X21828" t="str">
            <v>SP INT 1</v>
          </cell>
        </row>
        <row r="21829">
          <cell r="B21829">
            <v>4</v>
          </cell>
          <cell r="K21829" t="str">
            <v>MARKETING</v>
          </cell>
          <cell r="O21829">
            <v>-1636</v>
          </cell>
          <cell r="Q21829">
            <v>46113</v>
          </cell>
          <cell r="W21829" t="str">
            <v>SP INT 5</v>
          </cell>
          <cell r="X21829" t="str">
            <v>SP INT 5</v>
          </cell>
        </row>
        <row r="21830">
          <cell r="B21830">
            <v>5</v>
          </cell>
          <cell r="K21830" t="str">
            <v>MARKETING</v>
          </cell>
          <cell r="O21830">
            <v>-1636</v>
          </cell>
          <cell r="Q21830">
            <v>46143</v>
          </cell>
          <cell r="W21830" t="str">
            <v>SENSIA CP</v>
          </cell>
          <cell r="X21830" t="str">
            <v>SENSIA</v>
          </cell>
        </row>
        <row r="21831">
          <cell r="B21831">
            <v>6</v>
          </cell>
          <cell r="K21831" t="str">
            <v>JURÍDICO</v>
          </cell>
          <cell r="O21831">
            <v>-1636</v>
          </cell>
          <cell r="Q21831">
            <v>46174</v>
          </cell>
          <cell r="W21831" t="str">
            <v>SP INT 4</v>
          </cell>
          <cell r="X21831" t="str">
            <v>SP INT 4</v>
          </cell>
        </row>
        <row r="21832">
          <cell r="B21832">
            <v>3</v>
          </cell>
          <cell r="K21832" t="str">
            <v>MARKETING</v>
          </cell>
          <cell r="O21832">
            <v>-1638</v>
          </cell>
          <cell r="Q21832">
            <v>46082</v>
          </cell>
          <cell r="W21832" t="str">
            <v>SP INT 5</v>
          </cell>
          <cell r="X21832" t="str">
            <v>SP INT 5</v>
          </cell>
        </row>
        <row r="21833">
          <cell r="B21833">
            <v>3</v>
          </cell>
          <cell r="K21833" t="str">
            <v>MARKETING</v>
          </cell>
          <cell r="O21833">
            <v>-1638</v>
          </cell>
          <cell r="Q21833">
            <v>46082</v>
          </cell>
          <cell r="W21833" t="str">
            <v>SP INT 6</v>
          </cell>
          <cell r="X21833" t="str">
            <v>SP INT 6</v>
          </cell>
        </row>
        <row r="21834">
          <cell r="B21834">
            <v>2</v>
          </cell>
          <cell r="K21834" t="str">
            <v>MARKETING</v>
          </cell>
          <cell r="O21834">
            <v>-1639</v>
          </cell>
          <cell r="Q21834">
            <v>46054</v>
          </cell>
          <cell r="W21834" t="str">
            <v>SP INT 2</v>
          </cell>
          <cell r="X21834" t="str">
            <v>SP INT 2</v>
          </cell>
        </row>
        <row r="21835">
          <cell r="B21835">
            <v>3</v>
          </cell>
          <cell r="K21835" t="str">
            <v>JURÍDICO</v>
          </cell>
          <cell r="O21835">
            <v>-1639</v>
          </cell>
          <cell r="Q21835">
            <v>46082</v>
          </cell>
          <cell r="W21835" t="str">
            <v>SP INT 5</v>
          </cell>
          <cell r="X21835" t="str">
            <v>SP INT 5</v>
          </cell>
        </row>
        <row r="21836">
          <cell r="B21836">
            <v>2</v>
          </cell>
          <cell r="K21836" t="str">
            <v>MARKETING</v>
          </cell>
          <cell r="O21836">
            <v>-1641</v>
          </cell>
          <cell r="Q21836">
            <v>46054</v>
          </cell>
          <cell r="W21836" t="str">
            <v>SP INT 1</v>
          </cell>
          <cell r="X21836" t="str">
            <v>SP INT 1</v>
          </cell>
        </row>
        <row r="21837">
          <cell r="B21837">
            <v>4</v>
          </cell>
          <cell r="K21837" t="str">
            <v>SERV. DESP.E ITBI</v>
          </cell>
          <cell r="O21837">
            <v>-1650</v>
          </cell>
          <cell r="Q21837">
            <v>46113</v>
          </cell>
          <cell r="W21837" t="str">
            <v>SP INT 5</v>
          </cell>
          <cell r="X21837" t="str">
            <v>SP INT 5</v>
          </cell>
        </row>
        <row r="21838">
          <cell r="B21838">
            <v>8</v>
          </cell>
          <cell r="K21838" t="str">
            <v>JURÍDICO</v>
          </cell>
          <cell r="O21838">
            <v>-1651</v>
          </cell>
          <cell r="Q21838">
            <v>46235</v>
          </cell>
          <cell r="W21838" t="str">
            <v>SP INT 5</v>
          </cell>
          <cell r="X21838" t="str">
            <v>SP INT 5</v>
          </cell>
        </row>
        <row r="21839">
          <cell r="B21839">
            <v>2</v>
          </cell>
          <cell r="K21839" t="str">
            <v>SALÁRIOS, ENCARGOS E BENEFÍCIOS</v>
          </cell>
          <cell r="O21839">
            <v>-1660</v>
          </cell>
          <cell r="P21839">
            <v>604.15</v>
          </cell>
          <cell r="Q21839">
            <v>46054</v>
          </cell>
          <cell r="W21839" t="str">
            <v>SP INT 3</v>
          </cell>
          <cell r="X21839" t="str">
            <v>SP INT 3</v>
          </cell>
        </row>
        <row r="21840">
          <cell r="B21840">
            <v>2</v>
          </cell>
          <cell r="K21840" t="str">
            <v>MARKETING</v>
          </cell>
          <cell r="O21840">
            <v>-1663</v>
          </cell>
          <cell r="Q21840">
            <v>46054</v>
          </cell>
          <cell r="W21840" t="str">
            <v>SP INT 1</v>
          </cell>
          <cell r="X21840" t="str">
            <v>SP INT 1</v>
          </cell>
        </row>
        <row r="21841">
          <cell r="B21841">
            <v>2</v>
          </cell>
          <cell r="K21841" t="str">
            <v>MARKETING</v>
          </cell>
          <cell r="O21841">
            <v>-1664</v>
          </cell>
          <cell r="Q21841">
            <v>46054</v>
          </cell>
          <cell r="W21841" t="str">
            <v>SP INT 3</v>
          </cell>
          <cell r="X21841" t="str">
            <v>SP INT 3</v>
          </cell>
        </row>
        <row r="21842">
          <cell r="B21842">
            <v>1</v>
          </cell>
          <cell r="K21842" t="str">
            <v>MARKETING</v>
          </cell>
          <cell r="O21842">
            <v>-1668</v>
          </cell>
          <cell r="Q21842">
            <v>46023</v>
          </cell>
          <cell r="W21842" t="str">
            <v>SP INT 6</v>
          </cell>
          <cell r="X21842" t="str">
            <v>SP INT 6</v>
          </cell>
        </row>
        <row r="21843">
          <cell r="B21843">
            <v>8</v>
          </cell>
          <cell r="K21843" t="str">
            <v>JURÍDICO</v>
          </cell>
          <cell r="O21843">
            <v>-1678</v>
          </cell>
          <cell r="Q21843">
            <v>46235</v>
          </cell>
          <cell r="W21843" t="str">
            <v>SP INT 4</v>
          </cell>
          <cell r="X21843" t="str">
            <v>SP INT 4</v>
          </cell>
        </row>
        <row r="21844">
          <cell r="B21844">
            <v>7</v>
          </cell>
          <cell r="K21844" t="str">
            <v>SALÁRIOS, ENCARGOS E BENEFÍCIOS</v>
          </cell>
          <cell r="O21844">
            <v>-1683</v>
          </cell>
          <cell r="P21844">
            <v>638.55999999999995</v>
          </cell>
          <cell r="Q21844">
            <v>46204</v>
          </cell>
          <cell r="W21844" t="str">
            <v>SP INT 4</v>
          </cell>
          <cell r="X21844" t="str">
            <v>SP INT 4</v>
          </cell>
        </row>
        <row r="21845">
          <cell r="B21845">
            <v>2</v>
          </cell>
          <cell r="K21845" t="str">
            <v>MARKETING</v>
          </cell>
          <cell r="O21845">
            <v>-1684</v>
          </cell>
          <cell r="Q21845">
            <v>46054</v>
          </cell>
          <cell r="W21845" t="str">
            <v>SP INT 6</v>
          </cell>
          <cell r="X21845" t="str">
            <v>SP INT 6</v>
          </cell>
        </row>
        <row r="21846">
          <cell r="B21846">
            <v>4</v>
          </cell>
          <cell r="K21846" t="str">
            <v>MARKETING</v>
          </cell>
          <cell r="O21846">
            <v>-1689</v>
          </cell>
          <cell r="Q21846">
            <v>46113</v>
          </cell>
          <cell r="W21846" t="str">
            <v>SP INT 6</v>
          </cell>
          <cell r="X21846" t="str">
            <v>SP INT 6</v>
          </cell>
        </row>
        <row r="21847">
          <cell r="B21847">
            <v>5</v>
          </cell>
          <cell r="K21847" t="str">
            <v>MARKETING</v>
          </cell>
          <cell r="O21847">
            <v>-1707</v>
          </cell>
          <cell r="Q21847">
            <v>46143</v>
          </cell>
          <cell r="W21847" t="str">
            <v>SP INT 3</v>
          </cell>
          <cell r="X21847" t="str">
            <v>SP INT 3</v>
          </cell>
        </row>
        <row r="21848">
          <cell r="B21848">
            <v>2</v>
          </cell>
          <cell r="K21848" t="str">
            <v>SALÁRIOS, ENCARGOS E BENEFÍCIOS</v>
          </cell>
          <cell r="O21848">
            <v>-1710</v>
          </cell>
          <cell r="P21848">
            <v>746.29000000000008</v>
          </cell>
          <cell r="Q21848">
            <v>46054</v>
          </cell>
          <cell r="W21848" t="str">
            <v>SP INT 6</v>
          </cell>
          <cell r="X21848" t="str">
            <v>SP INT 6</v>
          </cell>
        </row>
        <row r="21849">
          <cell r="B21849">
            <v>2</v>
          </cell>
          <cell r="K21849" t="str">
            <v>DESPESAS GERAIS</v>
          </cell>
          <cell r="O21849">
            <v>-1712</v>
          </cell>
          <cell r="Q21849">
            <v>46054</v>
          </cell>
          <cell r="W21849" t="str">
            <v>SP INT 5</v>
          </cell>
          <cell r="X21849" t="str">
            <v>SP INT 5</v>
          </cell>
        </row>
        <row r="21850">
          <cell r="B21850">
            <v>2</v>
          </cell>
          <cell r="K21850" t="str">
            <v>DESPESAS GERAIS</v>
          </cell>
          <cell r="O21850">
            <v>-1716</v>
          </cell>
          <cell r="Q21850">
            <v>46054</v>
          </cell>
          <cell r="W21850" t="str">
            <v>SP INT 4</v>
          </cell>
          <cell r="X21850" t="str">
            <v>SP INT 4</v>
          </cell>
        </row>
        <row r="21851">
          <cell r="B21851">
            <v>1</v>
          </cell>
          <cell r="K21851" t="str">
            <v>DESPESAS GERAIS</v>
          </cell>
          <cell r="O21851">
            <v>-1717</v>
          </cell>
          <cell r="Q21851">
            <v>46023</v>
          </cell>
          <cell r="W21851" t="str">
            <v>SP INT 4</v>
          </cell>
          <cell r="X21851" t="str">
            <v>SP INT 4</v>
          </cell>
        </row>
        <row r="21852">
          <cell r="B21852">
            <v>4</v>
          </cell>
          <cell r="K21852" t="str">
            <v>JURÍDICO</v>
          </cell>
          <cell r="O21852">
            <v>-1717</v>
          </cell>
          <cell r="Q21852">
            <v>46113</v>
          </cell>
          <cell r="W21852" t="str">
            <v>SP INT 1</v>
          </cell>
          <cell r="X21852" t="str">
            <v>SP INT 1</v>
          </cell>
        </row>
        <row r="21853">
          <cell r="B21853">
            <v>3</v>
          </cell>
          <cell r="K21853" t="str">
            <v>MARKETING</v>
          </cell>
          <cell r="O21853">
            <v>-1721</v>
          </cell>
          <cell r="Q21853">
            <v>46082</v>
          </cell>
          <cell r="W21853" t="str">
            <v>SP INT 1</v>
          </cell>
          <cell r="X21853" t="str">
            <v>SP INT 1</v>
          </cell>
        </row>
        <row r="21854">
          <cell r="B21854">
            <v>2</v>
          </cell>
          <cell r="K21854" t="str">
            <v>DESPESAS GERAIS</v>
          </cell>
          <cell r="O21854">
            <v>-1729</v>
          </cell>
          <cell r="Q21854">
            <v>46054</v>
          </cell>
          <cell r="W21854" t="str">
            <v>SP INT 4</v>
          </cell>
          <cell r="X21854" t="str">
            <v>SP INT 4</v>
          </cell>
        </row>
        <row r="21855">
          <cell r="B21855">
            <v>5</v>
          </cell>
          <cell r="K21855" t="str">
            <v>MARKETING</v>
          </cell>
          <cell r="O21855">
            <v>-1732</v>
          </cell>
          <cell r="Q21855">
            <v>46143</v>
          </cell>
          <cell r="W21855" t="str">
            <v>SP INT 4</v>
          </cell>
          <cell r="X21855" t="str">
            <v>SP INT 4</v>
          </cell>
        </row>
        <row r="21856">
          <cell r="B21856">
            <v>2</v>
          </cell>
          <cell r="K21856" t="str">
            <v>SALÁRIOS, ENCARGOS E BENEFÍCIOS</v>
          </cell>
          <cell r="O21856">
            <v>-1738</v>
          </cell>
          <cell r="P21856">
            <v>2037.07</v>
          </cell>
          <cell r="Q21856">
            <v>46054</v>
          </cell>
          <cell r="W21856" t="str">
            <v>SP INT 5</v>
          </cell>
          <cell r="X21856" t="str">
            <v>SP INT 5</v>
          </cell>
        </row>
        <row r="21857">
          <cell r="B21857">
            <v>6</v>
          </cell>
          <cell r="K21857" t="str">
            <v>SALÁRIOS, ENCARGOS E BENEFÍCIOS</v>
          </cell>
          <cell r="O21857">
            <v>-1739</v>
          </cell>
          <cell r="Q21857">
            <v>46174</v>
          </cell>
          <cell r="W21857" t="str">
            <v>SP INT 4</v>
          </cell>
          <cell r="X21857" t="str">
            <v>SP INT 4</v>
          </cell>
        </row>
        <row r="21858">
          <cell r="B21858">
            <v>5</v>
          </cell>
          <cell r="K21858" t="str">
            <v>MARKETING</v>
          </cell>
          <cell r="O21858">
            <v>-1747</v>
          </cell>
          <cell r="Q21858">
            <v>46143</v>
          </cell>
          <cell r="W21858" t="str">
            <v>SP INT 2</v>
          </cell>
          <cell r="X21858" t="str">
            <v>SP INT 2</v>
          </cell>
        </row>
        <row r="21859">
          <cell r="B21859">
            <v>5</v>
          </cell>
          <cell r="K21859" t="str">
            <v>COMISSÕES E PREMIAÇÕES (Contratada)</v>
          </cell>
          <cell r="O21859">
            <v>-1752</v>
          </cell>
          <cell r="Q21859">
            <v>46143</v>
          </cell>
          <cell r="W21859" t="str">
            <v>SP INT 2</v>
          </cell>
          <cell r="X21859" t="str">
            <v>SP INT 2</v>
          </cell>
        </row>
        <row r="21860">
          <cell r="B21860">
            <v>1</v>
          </cell>
          <cell r="K21860" t="str">
            <v>MARKETING</v>
          </cell>
          <cell r="O21860">
            <v>-1753</v>
          </cell>
          <cell r="Q21860">
            <v>46023</v>
          </cell>
          <cell r="W21860" t="str">
            <v>SP INT 2</v>
          </cell>
          <cell r="X21860" t="str">
            <v>SP INT 2</v>
          </cell>
        </row>
        <row r="21861">
          <cell r="B21861">
            <v>5</v>
          </cell>
          <cell r="K21861" t="str">
            <v>SALÁRIOS, ENCARGOS E BENEFÍCIOS</v>
          </cell>
          <cell r="O21861">
            <v>-1757</v>
          </cell>
          <cell r="Q21861">
            <v>46143</v>
          </cell>
          <cell r="W21861" t="str">
            <v>SENSIA RP</v>
          </cell>
          <cell r="X21861" t="str">
            <v>SENSIA</v>
          </cell>
        </row>
        <row r="21862">
          <cell r="B21862">
            <v>6</v>
          </cell>
          <cell r="K21862" t="str">
            <v>JURÍDICO</v>
          </cell>
          <cell r="O21862">
            <v>-1760</v>
          </cell>
          <cell r="Q21862">
            <v>46174</v>
          </cell>
          <cell r="W21862" t="str">
            <v>SP INT 5</v>
          </cell>
          <cell r="X21862" t="str">
            <v>SP INT 5</v>
          </cell>
        </row>
        <row r="21863">
          <cell r="B21863">
            <v>7</v>
          </cell>
          <cell r="K21863" t="str">
            <v>JURÍDICO</v>
          </cell>
          <cell r="O21863">
            <v>-1760</v>
          </cell>
          <cell r="Q21863">
            <v>46204</v>
          </cell>
          <cell r="W21863" t="str">
            <v>SP INT 5</v>
          </cell>
          <cell r="X21863" t="str">
            <v>SP INT 5</v>
          </cell>
        </row>
        <row r="21864">
          <cell r="B21864">
            <v>1</v>
          </cell>
          <cell r="K21864" t="str">
            <v>MARKETING</v>
          </cell>
          <cell r="O21864">
            <v>-1764</v>
          </cell>
          <cell r="Q21864">
            <v>46023</v>
          </cell>
          <cell r="W21864" t="str">
            <v>SP INT 6</v>
          </cell>
          <cell r="X21864" t="str">
            <v>SP INT 6</v>
          </cell>
        </row>
        <row r="21865">
          <cell r="B21865">
            <v>1</v>
          </cell>
          <cell r="K21865" t="str">
            <v>MARKETING</v>
          </cell>
          <cell r="O21865">
            <v>-1785</v>
          </cell>
          <cell r="Q21865">
            <v>46023</v>
          </cell>
          <cell r="W21865" t="str">
            <v>SP INT 1</v>
          </cell>
          <cell r="X21865" t="str">
            <v>SP INT 1</v>
          </cell>
        </row>
        <row r="21866">
          <cell r="B21866">
            <v>7</v>
          </cell>
          <cell r="K21866" t="str">
            <v>JURÍDICO</v>
          </cell>
          <cell r="O21866">
            <v>-1785</v>
          </cell>
          <cell r="Q21866">
            <v>46204</v>
          </cell>
          <cell r="W21866" t="str">
            <v>SP INT 4</v>
          </cell>
          <cell r="X21866" t="str">
            <v>SP INT 4</v>
          </cell>
        </row>
        <row r="21867">
          <cell r="B21867">
            <v>4</v>
          </cell>
          <cell r="K21867" t="str">
            <v>SALÁRIOS, ENCARGOS E BENEFÍCIOS</v>
          </cell>
          <cell r="O21867">
            <v>-1788</v>
          </cell>
          <cell r="P21867">
            <v>70.390000000000015</v>
          </cell>
          <cell r="Q21867">
            <v>46113</v>
          </cell>
          <cell r="W21867" t="str">
            <v>SP INT 4</v>
          </cell>
          <cell r="X21867" t="str">
            <v>SP INT 4</v>
          </cell>
        </row>
        <row r="21868">
          <cell r="B21868">
            <v>4</v>
          </cell>
          <cell r="K21868" t="str">
            <v>SALÁRIOS, ENCARGOS E BENEFÍCIOS</v>
          </cell>
          <cell r="O21868">
            <v>-1791</v>
          </cell>
          <cell r="Q21868">
            <v>46113</v>
          </cell>
          <cell r="W21868" t="str">
            <v>SENSIA RP</v>
          </cell>
          <cell r="X21868" t="str">
            <v>SENSIA</v>
          </cell>
        </row>
        <row r="21869">
          <cell r="B21869">
            <v>4</v>
          </cell>
          <cell r="K21869" t="str">
            <v>MARKETING</v>
          </cell>
          <cell r="O21869">
            <v>-1792</v>
          </cell>
          <cell r="Q21869">
            <v>46113</v>
          </cell>
          <cell r="W21869" t="str">
            <v>SP INT 5</v>
          </cell>
          <cell r="X21869" t="str">
            <v>SP INT 5</v>
          </cell>
        </row>
        <row r="21870">
          <cell r="B21870">
            <v>6</v>
          </cell>
          <cell r="K21870" t="str">
            <v>JURÍDICO</v>
          </cell>
          <cell r="O21870">
            <v>-1793</v>
          </cell>
          <cell r="Q21870">
            <v>46174</v>
          </cell>
          <cell r="W21870" t="str">
            <v>SP INT 1</v>
          </cell>
          <cell r="X21870" t="str">
            <v>SP INT 1</v>
          </cell>
        </row>
        <row r="21871">
          <cell r="B21871">
            <v>4</v>
          </cell>
          <cell r="K21871" t="str">
            <v>SERV. DESP.E ITBI</v>
          </cell>
          <cell r="O21871">
            <v>-1800</v>
          </cell>
          <cell r="Q21871">
            <v>46113</v>
          </cell>
          <cell r="W21871" t="str">
            <v>SP INT 2</v>
          </cell>
          <cell r="X21871" t="str">
            <v>SP INT 2</v>
          </cell>
        </row>
        <row r="21872">
          <cell r="B21872">
            <v>7</v>
          </cell>
          <cell r="K21872" t="str">
            <v>SALÁRIOS, ENCARGOS E BENEFÍCIOS</v>
          </cell>
          <cell r="O21872">
            <v>-1802</v>
          </cell>
          <cell r="Q21872">
            <v>46204</v>
          </cell>
          <cell r="W21872" t="str">
            <v>SP INT 3</v>
          </cell>
          <cell r="X21872" t="str">
            <v>SP INT 3</v>
          </cell>
        </row>
        <row r="21873">
          <cell r="B21873">
            <v>1</v>
          </cell>
          <cell r="K21873" t="str">
            <v>MARKETING</v>
          </cell>
          <cell r="O21873">
            <v>-1804</v>
          </cell>
          <cell r="Q21873">
            <v>46023</v>
          </cell>
          <cell r="W21873" t="str">
            <v>SP INT 3</v>
          </cell>
          <cell r="X21873" t="str">
            <v>SP INT 3</v>
          </cell>
        </row>
        <row r="21874">
          <cell r="B21874">
            <v>4</v>
          </cell>
          <cell r="K21874" t="str">
            <v>MARKETING</v>
          </cell>
          <cell r="O21874">
            <v>-1806</v>
          </cell>
          <cell r="Q21874">
            <v>46113</v>
          </cell>
          <cell r="W21874" t="str">
            <v>SP INT 2</v>
          </cell>
          <cell r="X21874" t="str">
            <v>SP INT 2</v>
          </cell>
        </row>
        <row r="21875">
          <cell r="B21875">
            <v>7</v>
          </cell>
          <cell r="K21875" t="str">
            <v>JURÍDICO</v>
          </cell>
          <cell r="O21875">
            <v>-1814</v>
          </cell>
          <cell r="Q21875">
            <v>46204</v>
          </cell>
          <cell r="W21875" t="str">
            <v>SP INT 3</v>
          </cell>
          <cell r="X21875" t="str">
            <v>SP INT 3</v>
          </cell>
        </row>
        <row r="21876">
          <cell r="B21876">
            <v>6</v>
          </cell>
          <cell r="K21876" t="str">
            <v>MARKETING</v>
          </cell>
          <cell r="O21876">
            <v>-1821</v>
          </cell>
          <cell r="Q21876">
            <v>46174</v>
          </cell>
          <cell r="W21876" t="str">
            <v>SP INT 4</v>
          </cell>
          <cell r="X21876" t="str">
            <v>SP INT 4</v>
          </cell>
        </row>
        <row r="21877">
          <cell r="B21877">
            <v>7</v>
          </cell>
          <cell r="K21877" t="str">
            <v>SALÁRIOS, ENCARGOS E BENEFÍCIOS</v>
          </cell>
          <cell r="O21877">
            <v>-1832</v>
          </cell>
          <cell r="Q21877">
            <v>46204</v>
          </cell>
          <cell r="W21877" t="str">
            <v>SP INT 5</v>
          </cell>
          <cell r="X21877" t="str">
            <v>SP INT 5</v>
          </cell>
        </row>
        <row r="21878">
          <cell r="B21878">
            <v>5</v>
          </cell>
          <cell r="K21878" t="str">
            <v>JURÍDICO</v>
          </cell>
          <cell r="O21878">
            <v>-1849</v>
          </cell>
          <cell r="Q21878">
            <v>46143</v>
          </cell>
          <cell r="W21878" t="str">
            <v>SP INT 1</v>
          </cell>
          <cell r="X21878" t="str">
            <v>SP INT 1</v>
          </cell>
        </row>
        <row r="21879">
          <cell r="B21879">
            <v>5</v>
          </cell>
          <cell r="K21879" t="str">
            <v>SALÁRIOS, ENCARGOS E BENEFÍCIOS</v>
          </cell>
          <cell r="O21879">
            <v>-1850</v>
          </cell>
          <cell r="Q21879">
            <v>46143</v>
          </cell>
          <cell r="W21879" t="str">
            <v>SENSIA CP</v>
          </cell>
          <cell r="X21879" t="str">
            <v>SENSIA</v>
          </cell>
        </row>
        <row r="21880">
          <cell r="B21880">
            <v>2</v>
          </cell>
          <cell r="K21880" t="str">
            <v>DESPESAS GERAIS</v>
          </cell>
          <cell r="O21880">
            <v>-1860</v>
          </cell>
          <cell r="Q21880">
            <v>46054</v>
          </cell>
          <cell r="W21880" t="str">
            <v>SP INT 1</v>
          </cell>
          <cell r="X21880" t="str">
            <v>SP INT 1</v>
          </cell>
        </row>
        <row r="21881">
          <cell r="B21881">
            <v>3</v>
          </cell>
          <cell r="K21881" t="str">
            <v>SALÁRIOS, ENCARGOS E BENEFÍCIOS</v>
          </cell>
          <cell r="O21881">
            <v>-1866</v>
          </cell>
          <cell r="Q21881">
            <v>46082</v>
          </cell>
          <cell r="W21881" t="str">
            <v>SP INT 5</v>
          </cell>
          <cell r="X21881" t="str">
            <v>SP INT 5</v>
          </cell>
        </row>
        <row r="21882">
          <cell r="B21882">
            <v>4</v>
          </cell>
          <cell r="K21882" t="str">
            <v>MARKETING</v>
          </cell>
          <cell r="O21882">
            <v>-1872</v>
          </cell>
          <cell r="Q21882">
            <v>46113</v>
          </cell>
          <cell r="W21882" t="str">
            <v>SP INT 6</v>
          </cell>
          <cell r="X21882" t="str">
            <v>SP INT 6</v>
          </cell>
        </row>
        <row r="21883">
          <cell r="B21883">
            <v>7</v>
          </cell>
          <cell r="K21883" t="str">
            <v>JURÍDICO</v>
          </cell>
          <cell r="O21883">
            <v>-1877</v>
          </cell>
          <cell r="Q21883">
            <v>46204</v>
          </cell>
          <cell r="W21883" t="str">
            <v>SP INT 3</v>
          </cell>
          <cell r="X21883" t="str">
            <v>SP INT 3</v>
          </cell>
        </row>
        <row r="21884">
          <cell r="B21884">
            <v>2</v>
          </cell>
          <cell r="K21884" t="str">
            <v>SALÁRIOS, ENCARGOS E BENEFÍCIOS</v>
          </cell>
          <cell r="O21884">
            <v>-1882</v>
          </cell>
          <cell r="Q21884">
            <v>46054</v>
          </cell>
          <cell r="W21884" t="str">
            <v>SP INT 4</v>
          </cell>
          <cell r="X21884" t="str">
            <v>SP INT 4</v>
          </cell>
        </row>
        <row r="21885">
          <cell r="B21885">
            <v>4</v>
          </cell>
          <cell r="K21885" t="str">
            <v>MARKETING</v>
          </cell>
          <cell r="O21885">
            <v>-1884</v>
          </cell>
          <cell r="Q21885">
            <v>46113</v>
          </cell>
          <cell r="W21885" t="str">
            <v>SP INT 2</v>
          </cell>
          <cell r="X21885" t="str">
            <v>SP INT 2</v>
          </cell>
        </row>
        <row r="21886">
          <cell r="B21886">
            <v>8</v>
          </cell>
          <cell r="K21886" t="str">
            <v>SALÁRIOS, ENCARGOS E BENEFÍCIOS</v>
          </cell>
          <cell r="O21886">
            <v>-1887</v>
          </cell>
          <cell r="Q21886">
            <v>46235</v>
          </cell>
          <cell r="W21886" t="str">
            <v>SP INT 4</v>
          </cell>
          <cell r="X21886" t="str">
            <v>SP INT 4</v>
          </cell>
        </row>
        <row r="21887">
          <cell r="B21887">
            <v>2</v>
          </cell>
          <cell r="K21887" t="str">
            <v>SALÁRIOS, ENCARGOS E BENEFÍCIOS</v>
          </cell>
          <cell r="O21887">
            <v>-1897</v>
          </cell>
          <cell r="Q21887">
            <v>46054</v>
          </cell>
          <cell r="W21887" t="str">
            <v>SP INT 6</v>
          </cell>
          <cell r="X21887" t="str">
            <v>SP INT 6</v>
          </cell>
        </row>
        <row r="21888">
          <cell r="B21888">
            <v>4</v>
          </cell>
          <cell r="K21888" t="str">
            <v>SERV. DESP.E ITBI</v>
          </cell>
          <cell r="O21888">
            <v>-1900</v>
          </cell>
          <cell r="Q21888">
            <v>46113</v>
          </cell>
          <cell r="W21888" t="str">
            <v>SP INT 2</v>
          </cell>
          <cell r="X21888" t="str">
            <v>SP INT 2</v>
          </cell>
        </row>
        <row r="21889">
          <cell r="B21889">
            <v>5</v>
          </cell>
          <cell r="K21889" t="str">
            <v>MARKETING</v>
          </cell>
          <cell r="O21889">
            <v>-1902</v>
          </cell>
          <cell r="Q21889">
            <v>46143</v>
          </cell>
          <cell r="W21889" t="str">
            <v>SP INT 6</v>
          </cell>
          <cell r="X21889" t="str">
            <v>SP INT 6</v>
          </cell>
        </row>
        <row r="21890">
          <cell r="B21890">
            <v>8</v>
          </cell>
          <cell r="K21890" t="str">
            <v>JURÍDICO</v>
          </cell>
          <cell r="O21890">
            <v>-1948</v>
          </cell>
          <cell r="Q21890">
            <v>46235</v>
          </cell>
          <cell r="W21890" t="str">
            <v>SP INT 6</v>
          </cell>
          <cell r="X21890" t="str">
            <v>SP INT 6</v>
          </cell>
        </row>
        <row r="21891">
          <cell r="B21891">
            <v>1</v>
          </cell>
          <cell r="K21891" t="str">
            <v>SALÁRIOS, ENCARGOS E BENEFÍCIOS</v>
          </cell>
          <cell r="O21891">
            <v>-1951</v>
          </cell>
          <cell r="Q21891">
            <v>46023</v>
          </cell>
          <cell r="W21891" t="str">
            <v>SP INT 3</v>
          </cell>
          <cell r="X21891" t="str">
            <v>SP INT 3</v>
          </cell>
        </row>
        <row r="21892">
          <cell r="B21892">
            <v>3</v>
          </cell>
          <cell r="K21892" t="str">
            <v>MARKETING</v>
          </cell>
          <cell r="O21892">
            <v>-1967</v>
          </cell>
          <cell r="Q21892">
            <v>46082</v>
          </cell>
          <cell r="W21892" t="str">
            <v>SP INT 5</v>
          </cell>
          <cell r="X21892" t="str">
            <v>SP INT 5</v>
          </cell>
        </row>
        <row r="21893">
          <cell r="B21893">
            <v>6</v>
          </cell>
          <cell r="K21893" t="str">
            <v>SALÁRIOS, ENCARGOS E BENEFÍCIOS</v>
          </cell>
          <cell r="O21893">
            <v>-1973</v>
          </cell>
          <cell r="Q21893">
            <v>46174</v>
          </cell>
          <cell r="W21893" t="str">
            <v>SP INT 5</v>
          </cell>
          <cell r="X21893" t="str">
            <v>SP INT 5</v>
          </cell>
        </row>
        <row r="21894">
          <cell r="B21894">
            <v>5</v>
          </cell>
          <cell r="K21894" t="str">
            <v>SALÁRIOS, ENCARGOS E BENEFÍCIOS</v>
          </cell>
          <cell r="O21894">
            <v>-1982</v>
          </cell>
          <cell r="Q21894">
            <v>46143</v>
          </cell>
          <cell r="W21894" t="str">
            <v>SP INT 3</v>
          </cell>
          <cell r="X21894" t="str">
            <v>SP INT 3</v>
          </cell>
        </row>
        <row r="21895">
          <cell r="B21895">
            <v>4</v>
          </cell>
          <cell r="K21895" t="str">
            <v>MARKETING</v>
          </cell>
          <cell r="O21895">
            <v>-1987</v>
          </cell>
          <cell r="Q21895">
            <v>46113</v>
          </cell>
          <cell r="W21895" t="str">
            <v>SP INT 5</v>
          </cell>
          <cell r="X21895" t="str">
            <v>SP INT 5</v>
          </cell>
        </row>
        <row r="21896">
          <cell r="B21896">
            <v>7</v>
          </cell>
          <cell r="K21896" t="str">
            <v>SALÁRIOS, ENCARGOS E BENEFÍCIOS</v>
          </cell>
          <cell r="O21896">
            <v>-2000</v>
          </cell>
          <cell r="Q21896">
            <v>46204</v>
          </cell>
          <cell r="W21896" t="str">
            <v>SENSIA RP</v>
          </cell>
          <cell r="X21896" t="str">
            <v>SENSIA</v>
          </cell>
        </row>
        <row r="21897">
          <cell r="B21897">
            <v>8</v>
          </cell>
          <cell r="K21897" t="str">
            <v>SALÁRIOS, ENCARGOS E BENEFÍCIOS</v>
          </cell>
          <cell r="O21897">
            <v>-2000</v>
          </cell>
          <cell r="Q21897">
            <v>46235</v>
          </cell>
          <cell r="W21897" t="str">
            <v>SENSIA RP</v>
          </cell>
          <cell r="X21897" t="str">
            <v>SENSIA</v>
          </cell>
        </row>
        <row r="21898">
          <cell r="B21898">
            <v>7</v>
          </cell>
          <cell r="K21898" t="str">
            <v>SALÁRIOS, ENCARGOS E BENEFÍCIOS</v>
          </cell>
          <cell r="O21898">
            <v>-2014</v>
          </cell>
          <cell r="Q21898">
            <v>46204</v>
          </cell>
          <cell r="W21898" t="str">
            <v>SP INT 2</v>
          </cell>
          <cell r="X21898" t="str">
            <v>SP INT 2</v>
          </cell>
        </row>
        <row r="21899">
          <cell r="B21899">
            <v>8</v>
          </cell>
          <cell r="K21899" t="str">
            <v>JURÍDICO</v>
          </cell>
          <cell r="O21899">
            <v>-2026</v>
          </cell>
          <cell r="Q21899">
            <v>46235</v>
          </cell>
          <cell r="W21899" t="str">
            <v>SP INT 4</v>
          </cell>
          <cell r="X21899" t="str">
            <v>SP INT 4</v>
          </cell>
        </row>
        <row r="21900">
          <cell r="B21900">
            <v>1</v>
          </cell>
          <cell r="K21900" t="str">
            <v>DESPESAS GERAIS</v>
          </cell>
          <cell r="O21900">
            <v>-2030</v>
          </cell>
          <cell r="Q21900">
            <v>46023</v>
          </cell>
          <cell r="W21900" t="str">
            <v>SP INT 3</v>
          </cell>
          <cell r="X21900" t="str">
            <v>SP INT 3</v>
          </cell>
        </row>
        <row r="21901">
          <cell r="B21901">
            <v>4</v>
          </cell>
          <cell r="K21901" t="str">
            <v>MARKETING</v>
          </cell>
          <cell r="O21901">
            <v>-2030</v>
          </cell>
          <cell r="Q21901">
            <v>46113</v>
          </cell>
          <cell r="W21901" t="str">
            <v>SP INT 5</v>
          </cell>
          <cell r="X21901" t="str">
            <v>SP INT 5</v>
          </cell>
        </row>
        <row r="21902">
          <cell r="B21902">
            <v>1</v>
          </cell>
          <cell r="K21902" t="str">
            <v>MARKETING</v>
          </cell>
          <cell r="O21902">
            <v>-2050</v>
          </cell>
          <cell r="Q21902">
            <v>46023</v>
          </cell>
          <cell r="W21902" t="str">
            <v>SENSIA CP</v>
          </cell>
          <cell r="X21902" t="str">
            <v>SENSIA</v>
          </cell>
        </row>
        <row r="21903">
          <cell r="B21903">
            <v>2</v>
          </cell>
          <cell r="K21903" t="str">
            <v>MARKETING</v>
          </cell>
          <cell r="O21903">
            <v>-2057</v>
          </cell>
          <cell r="Q21903">
            <v>46054</v>
          </cell>
          <cell r="W21903" t="str">
            <v>SENSIA CP</v>
          </cell>
          <cell r="X21903" t="str">
            <v>SENSIA</v>
          </cell>
        </row>
        <row r="21904">
          <cell r="B21904">
            <v>8</v>
          </cell>
          <cell r="K21904" t="str">
            <v>SALÁRIOS, ENCARGOS E BENEFÍCIOS</v>
          </cell>
          <cell r="O21904">
            <v>-2059</v>
          </cell>
          <cell r="Q21904">
            <v>46235</v>
          </cell>
          <cell r="W21904" t="str">
            <v>SP INT 3</v>
          </cell>
          <cell r="X21904" t="str">
            <v>SP INT 3</v>
          </cell>
        </row>
        <row r="21905">
          <cell r="B21905">
            <v>3</v>
          </cell>
          <cell r="K21905" t="str">
            <v>SALÁRIOS, ENCARGOS E BENEFÍCIOS</v>
          </cell>
          <cell r="O21905">
            <v>-2062</v>
          </cell>
          <cell r="Q21905">
            <v>46082</v>
          </cell>
          <cell r="W21905" t="str">
            <v>SP INT 3</v>
          </cell>
          <cell r="X21905" t="str">
            <v>SP INT 3</v>
          </cell>
        </row>
        <row r="21906">
          <cell r="B21906">
            <v>8</v>
          </cell>
          <cell r="K21906" t="str">
            <v>JURÍDICO</v>
          </cell>
          <cell r="O21906">
            <v>-2084</v>
          </cell>
          <cell r="Q21906">
            <v>46235</v>
          </cell>
          <cell r="W21906" t="str">
            <v>SP INT 3</v>
          </cell>
          <cell r="X21906" t="str">
            <v>SP INT 3</v>
          </cell>
        </row>
        <row r="21907">
          <cell r="B21907">
            <v>6</v>
          </cell>
          <cell r="K21907" t="str">
            <v>MARKETING</v>
          </cell>
          <cell r="O21907">
            <v>-2092</v>
          </cell>
          <cell r="Q21907">
            <v>46174</v>
          </cell>
          <cell r="W21907" t="str">
            <v>SP INT 6</v>
          </cell>
          <cell r="X21907" t="str">
            <v>SP INT 6</v>
          </cell>
        </row>
        <row r="21908">
          <cell r="B21908">
            <v>3</v>
          </cell>
          <cell r="K21908" t="str">
            <v>MARKETING</v>
          </cell>
          <cell r="O21908">
            <v>-2112</v>
          </cell>
          <cell r="Q21908">
            <v>46082</v>
          </cell>
          <cell r="W21908" t="str">
            <v>SP INT 6</v>
          </cell>
          <cell r="X21908" t="str">
            <v>SP INT 6</v>
          </cell>
        </row>
        <row r="21909">
          <cell r="B21909">
            <v>5</v>
          </cell>
          <cell r="K21909" t="str">
            <v>MARKETING</v>
          </cell>
          <cell r="O21909">
            <v>-2117</v>
          </cell>
          <cell r="Q21909">
            <v>46143</v>
          </cell>
          <cell r="W21909" t="str">
            <v>SP INT 4</v>
          </cell>
          <cell r="X21909" t="str">
            <v>SP INT 4</v>
          </cell>
        </row>
        <row r="21910">
          <cell r="B21910">
            <v>7</v>
          </cell>
          <cell r="K21910" t="str">
            <v>JURÍDICO</v>
          </cell>
          <cell r="O21910">
            <v>-2134</v>
          </cell>
          <cell r="Q21910">
            <v>46204</v>
          </cell>
          <cell r="W21910" t="str">
            <v>SP INT 6</v>
          </cell>
          <cell r="X21910" t="str">
            <v>SP INT 6</v>
          </cell>
        </row>
        <row r="21911">
          <cell r="B21911">
            <v>1</v>
          </cell>
          <cell r="K21911" t="str">
            <v>PLANTÕES E LOJAS</v>
          </cell>
          <cell r="O21911">
            <v>-2140</v>
          </cell>
          <cell r="Q21911">
            <v>46023</v>
          </cell>
          <cell r="W21911" t="str">
            <v>SP INT 3</v>
          </cell>
          <cell r="X21911" t="str">
            <v>SP INT 3</v>
          </cell>
        </row>
        <row r="21912">
          <cell r="B21912">
            <v>1</v>
          </cell>
          <cell r="K21912" t="str">
            <v>DESPESAS GERAIS</v>
          </cell>
          <cell r="O21912">
            <v>-2142</v>
          </cell>
          <cell r="Q21912">
            <v>46023</v>
          </cell>
          <cell r="W21912" t="str">
            <v>SP INT 1</v>
          </cell>
          <cell r="X21912" t="str">
            <v>SP INT 1</v>
          </cell>
        </row>
        <row r="21913">
          <cell r="B21913">
            <v>1</v>
          </cell>
          <cell r="K21913" t="str">
            <v>SALÁRIOS, ENCARGOS E BENEFÍCIOS</v>
          </cell>
          <cell r="O21913">
            <v>-2143</v>
          </cell>
          <cell r="Q21913">
            <v>46023</v>
          </cell>
          <cell r="W21913" t="str">
            <v>SP INT 5</v>
          </cell>
          <cell r="X21913" t="str">
            <v>SP INT 5</v>
          </cell>
        </row>
        <row r="21914">
          <cell r="B21914">
            <v>8</v>
          </cell>
          <cell r="K21914" t="str">
            <v>JURÍDICO</v>
          </cell>
          <cell r="O21914">
            <v>-2182</v>
          </cell>
          <cell r="Q21914">
            <v>46235</v>
          </cell>
          <cell r="W21914" t="str">
            <v>SP INT 4</v>
          </cell>
          <cell r="X21914" t="str">
            <v>SP INT 4</v>
          </cell>
        </row>
        <row r="21915">
          <cell r="B21915">
            <v>2</v>
          </cell>
          <cell r="K21915" t="str">
            <v>MARKETING</v>
          </cell>
          <cell r="O21915">
            <v>-2200</v>
          </cell>
          <cell r="Q21915">
            <v>46054</v>
          </cell>
          <cell r="W21915" t="str">
            <v>SP INT 5</v>
          </cell>
          <cell r="X21915" t="str">
            <v>SP INT 5</v>
          </cell>
        </row>
        <row r="21916">
          <cell r="B21916">
            <v>7</v>
          </cell>
          <cell r="K21916" t="str">
            <v>SALÁRIOS, ENCARGOS E BENEFÍCIOS</v>
          </cell>
          <cell r="O21916">
            <v>-2206</v>
          </cell>
          <cell r="Q21916">
            <v>46204</v>
          </cell>
          <cell r="W21916" t="str">
            <v>SP INT 4</v>
          </cell>
          <cell r="X21916" t="str">
            <v>SP INT 4</v>
          </cell>
        </row>
        <row r="21917">
          <cell r="B21917">
            <v>4</v>
          </cell>
          <cell r="K21917" t="str">
            <v>SALÁRIOS, ENCARGOS E BENEFÍCIOS</v>
          </cell>
          <cell r="O21917">
            <v>-2209</v>
          </cell>
          <cell r="Q21917">
            <v>46113</v>
          </cell>
          <cell r="W21917" t="str">
            <v>SP INT 4</v>
          </cell>
          <cell r="X21917" t="str">
            <v>SP INT 4</v>
          </cell>
        </row>
        <row r="21918">
          <cell r="B21918">
            <v>6</v>
          </cell>
          <cell r="K21918" t="str">
            <v>MARKETING</v>
          </cell>
          <cell r="O21918">
            <v>-2210</v>
          </cell>
          <cell r="Q21918">
            <v>46174</v>
          </cell>
          <cell r="W21918" t="str">
            <v>SP INT 2</v>
          </cell>
          <cell r="X21918" t="str">
            <v>SP INT 2</v>
          </cell>
        </row>
        <row r="21919">
          <cell r="B21919">
            <v>7</v>
          </cell>
          <cell r="K21919" t="str">
            <v>SALÁRIOS, ENCARGOS E BENEFÍCIOS</v>
          </cell>
          <cell r="O21919">
            <v>-2211</v>
          </cell>
          <cell r="Q21919">
            <v>46204</v>
          </cell>
          <cell r="W21919" t="str">
            <v>SP INT 3</v>
          </cell>
          <cell r="X21919" t="str">
            <v>SP INT 3</v>
          </cell>
        </row>
        <row r="21920">
          <cell r="B21920">
            <v>5</v>
          </cell>
          <cell r="K21920" t="str">
            <v>MARKETING</v>
          </cell>
          <cell r="O21920">
            <v>-2240</v>
          </cell>
          <cell r="Q21920">
            <v>46143</v>
          </cell>
          <cell r="W21920" t="str">
            <v>SP INT 4</v>
          </cell>
          <cell r="X21920" t="str">
            <v>SP INT 4</v>
          </cell>
        </row>
        <row r="21921">
          <cell r="B21921">
            <v>6</v>
          </cell>
          <cell r="K21921" t="str">
            <v>MARKETING</v>
          </cell>
          <cell r="O21921">
            <v>-2242</v>
          </cell>
          <cell r="Q21921">
            <v>46174</v>
          </cell>
          <cell r="W21921" t="str">
            <v>SP INT 3</v>
          </cell>
          <cell r="X21921" t="str">
            <v>SP INT 3</v>
          </cell>
        </row>
        <row r="21922">
          <cell r="B21922">
            <v>2</v>
          </cell>
          <cell r="K21922" t="str">
            <v>DESPESAS GERAIS</v>
          </cell>
          <cell r="O21922">
            <v>-2243</v>
          </cell>
          <cell r="Q21922">
            <v>46054</v>
          </cell>
          <cell r="W21922" t="str">
            <v>SP INT 3</v>
          </cell>
          <cell r="X21922" t="str">
            <v>SP INT 3</v>
          </cell>
        </row>
        <row r="21923">
          <cell r="B21923">
            <v>2</v>
          </cell>
          <cell r="K21923" t="str">
            <v>MARKETING</v>
          </cell>
          <cell r="O21923">
            <v>-2250</v>
          </cell>
          <cell r="Q21923">
            <v>46054</v>
          </cell>
          <cell r="W21923" t="str">
            <v>SP INT 4</v>
          </cell>
          <cell r="X21923" t="str">
            <v>SP INT 4</v>
          </cell>
        </row>
        <row r="21924">
          <cell r="B21924">
            <v>3</v>
          </cell>
          <cell r="K21924" t="str">
            <v>MARKETING</v>
          </cell>
          <cell r="O21924">
            <v>-2268</v>
          </cell>
          <cell r="Q21924">
            <v>46082</v>
          </cell>
          <cell r="W21924" t="str">
            <v>SP INT 6</v>
          </cell>
          <cell r="X21924" t="str">
            <v>SP INT 6</v>
          </cell>
        </row>
        <row r="21925">
          <cell r="B21925">
            <v>3</v>
          </cell>
          <cell r="K21925" t="str">
            <v>JURÍDICO</v>
          </cell>
          <cell r="O21925">
            <v>-2272</v>
          </cell>
          <cell r="Q21925">
            <v>46082</v>
          </cell>
          <cell r="W21925" t="str">
            <v>SP INT 1</v>
          </cell>
          <cell r="X21925" t="str">
            <v>SP INT 1</v>
          </cell>
        </row>
        <row r="21926">
          <cell r="B21926">
            <v>4</v>
          </cell>
          <cell r="K21926" t="str">
            <v>MARKETING</v>
          </cell>
          <cell r="O21926">
            <v>-2275</v>
          </cell>
          <cell r="Q21926">
            <v>46113</v>
          </cell>
          <cell r="W21926" t="str">
            <v>SP INT 1</v>
          </cell>
          <cell r="X21926" t="str">
            <v>SP INT 1</v>
          </cell>
        </row>
        <row r="21927">
          <cell r="B21927">
            <v>5</v>
          </cell>
          <cell r="K21927" t="str">
            <v>MARKETING</v>
          </cell>
          <cell r="O21927">
            <v>-2278</v>
          </cell>
          <cell r="Q21927">
            <v>46143</v>
          </cell>
          <cell r="W21927" t="str">
            <v>SP INT 5</v>
          </cell>
          <cell r="X21927" t="str">
            <v>SP INT 5</v>
          </cell>
        </row>
        <row r="21928">
          <cell r="B21928">
            <v>1</v>
          </cell>
          <cell r="K21928" t="str">
            <v>MARKETING</v>
          </cell>
          <cell r="O21928">
            <v>-2285</v>
          </cell>
          <cell r="Q21928">
            <v>46023</v>
          </cell>
          <cell r="W21928" t="str">
            <v>SP INT 2</v>
          </cell>
          <cell r="X21928" t="str">
            <v>SP INT 2</v>
          </cell>
        </row>
        <row r="21929">
          <cell r="B21929">
            <v>1</v>
          </cell>
          <cell r="K21929" t="str">
            <v>JURÍDICO</v>
          </cell>
          <cell r="O21929">
            <v>-2285</v>
          </cell>
          <cell r="Q21929">
            <v>46023</v>
          </cell>
          <cell r="W21929" t="str">
            <v>SP INT 2</v>
          </cell>
          <cell r="X21929" t="str">
            <v>SP INT 2</v>
          </cell>
        </row>
        <row r="21930">
          <cell r="B21930">
            <v>5</v>
          </cell>
          <cell r="K21930" t="str">
            <v>SALÁRIOS, ENCARGOS E BENEFÍCIOS</v>
          </cell>
          <cell r="O21930">
            <v>-2289</v>
          </cell>
          <cell r="P21930">
            <v>2840.25</v>
          </cell>
          <cell r="Q21930">
            <v>46143</v>
          </cell>
          <cell r="W21930" t="str">
            <v>SP INT 6</v>
          </cell>
          <cell r="X21930" t="str">
            <v>SP INT 6</v>
          </cell>
        </row>
        <row r="21931">
          <cell r="B21931">
            <v>1</v>
          </cell>
          <cell r="K21931" t="str">
            <v>SALÁRIOS, ENCARGOS E BENEFÍCIOS</v>
          </cell>
          <cell r="O21931">
            <v>-2290</v>
          </cell>
          <cell r="P21931">
            <v>554.35</v>
          </cell>
          <cell r="Q21931">
            <v>46023</v>
          </cell>
          <cell r="W21931" t="str">
            <v>SP INT 5</v>
          </cell>
          <cell r="X21931" t="str">
            <v>SP INT 5</v>
          </cell>
        </row>
        <row r="21932">
          <cell r="B21932">
            <v>5</v>
          </cell>
          <cell r="K21932" t="str">
            <v>SALÁRIOS, ENCARGOS E BENEFÍCIOS</v>
          </cell>
          <cell r="O21932">
            <v>-2300</v>
          </cell>
          <cell r="Q21932">
            <v>46143</v>
          </cell>
          <cell r="W21932" t="str">
            <v>SP INT 2</v>
          </cell>
          <cell r="X21932" t="str">
            <v>SP INT 2</v>
          </cell>
        </row>
        <row r="21933">
          <cell r="B21933">
            <v>3</v>
          </cell>
          <cell r="K21933" t="str">
            <v>MARKETING</v>
          </cell>
          <cell r="O21933">
            <v>-2308</v>
          </cell>
          <cell r="Q21933">
            <v>46082</v>
          </cell>
          <cell r="W21933" t="str">
            <v>SP INT 2</v>
          </cell>
          <cell r="X21933" t="str">
            <v>SP INT 2</v>
          </cell>
        </row>
        <row r="21934">
          <cell r="B21934">
            <v>7</v>
          </cell>
          <cell r="K21934" t="str">
            <v>SALÁRIOS, ENCARGOS E BENEFÍCIOS</v>
          </cell>
          <cell r="O21934">
            <v>-2329</v>
          </cell>
          <cell r="P21934">
            <v>638.53</v>
          </cell>
          <cell r="Q21934">
            <v>46204</v>
          </cell>
          <cell r="W21934" t="str">
            <v>SP INT 5</v>
          </cell>
          <cell r="X21934" t="str">
            <v>SP INT 5</v>
          </cell>
        </row>
        <row r="21935">
          <cell r="B21935">
            <v>4</v>
          </cell>
          <cell r="K21935" t="str">
            <v>MARKETING</v>
          </cell>
          <cell r="O21935">
            <v>-2341</v>
          </cell>
          <cell r="Q21935">
            <v>46113</v>
          </cell>
          <cell r="W21935" t="str">
            <v>SP INT 4</v>
          </cell>
          <cell r="X21935" t="str">
            <v>SP INT 4</v>
          </cell>
        </row>
        <row r="21936">
          <cell r="B21936">
            <v>5</v>
          </cell>
          <cell r="K21936" t="str">
            <v>MARKETING</v>
          </cell>
          <cell r="O21936">
            <v>-2350</v>
          </cell>
          <cell r="Q21936">
            <v>46143</v>
          </cell>
          <cell r="W21936" t="str">
            <v>SP INT 4</v>
          </cell>
          <cell r="X21936" t="str">
            <v>SP INT 4</v>
          </cell>
        </row>
        <row r="21937">
          <cell r="B21937">
            <v>2</v>
          </cell>
          <cell r="K21937" t="str">
            <v>SALÁRIOS, ENCARGOS E BENEFÍCIOS</v>
          </cell>
          <cell r="O21937">
            <v>-2354</v>
          </cell>
          <cell r="Q21937">
            <v>46054</v>
          </cell>
          <cell r="W21937" t="str">
            <v>SP INT 4</v>
          </cell>
          <cell r="X21937" t="str">
            <v>SP INT 4</v>
          </cell>
        </row>
        <row r="21938">
          <cell r="B21938">
            <v>8</v>
          </cell>
          <cell r="K21938" t="str">
            <v>SALÁRIOS, ENCARGOS E BENEFÍCIOS</v>
          </cell>
          <cell r="O21938">
            <v>-2375</v>
          </cell>
          <cell r="Q21938">
            <v>46235</v>
          </cell>
          <cell r="W21938" t="str">
            <v>SP INT 3</v>
          </cell>
          <cell r="X21938" t="str">
            <v>SP INT 3</v>
          </cell>
        </row>
        <row r="21939">
          <cell r="B21939">
            <v>6</v>
          </cell>
          <cell r="K21939" t="str">
            <v>JURÍDICO</v>
          </cell>
          <cell r="O21939">
            <v>-2382</v>
          </cell>
          <cell r="Q21939">
            <v>46174</v>
          </cell>
          <cell r="W21939" t="str">
            <v>SP INT 5</v>
          </cell>
          <cell r="X21939" t="str">
            <v>SP INT 5</v>
          </cell>
        </row>
        <row r="21940">
          <cell r="B21940">
            <v>4</v>
          </cell>
          <cell r="K21940" t="str">
            <v>MARKETING</v>
          </cell>
          <cell r="O21940">
            <v>-2383</v>
          </cell>
          <cell r="Q21940">
            <v>46113</v>
          </cell>
          <cell r="W21940" t="str">
            <v>SP INT 4</v>
          </cell>
          <cell r="X21940" t="str">
            <v>SP INT 4</v>
          </cell>
        </row>
        <row r="21941">
          <cell r="B21941">
            <v>6</v>
          </cell>
          <cell r="K21941" t="str">
            <v>JURÍDICO</v>
          </cell>
          <cell r="O21941">
            <v>-2385</v>
          </cell>
          <cell r="Q21941">
            <v>46174</v>
          </cell>
          <cell r="W21941" t="str">
            <v>SP INT 4</v>
          </cell>
          <cell r="X21941" t="str">
            <v>SP INT 4</v>
          </cell>
        </row>
        <row r="21942">
          <cell r="B21942">
            <v>5</v>
          </cell>
          <cell r="K21942" t="str">
            <v>MARKETING</v>
          </cell>
          <cell r="O21942">
            <v>-2388</v>
          </cell>
          <cell r="Q21942">
            <v>46143</v>
          </cell>
          <cell r="W21942" t="str">
            <v>SP INT 4</v>
          </cell>
          <cell r="X21942" t="str">
            <v>SP INT 4</v>
          </cell>
        </row>
        <row r="21943">
          <cell r="B21943">
            <v>6</v>
          </cell>
          <cell r="K21943" t="str">
            <v>JURÍDICO</v>
          </cell>
          <cell r="O21943">
            <v>-2390</v>
          </cell>
          <cell r="Q21943">
            <v>46174</v>
          </cell>
          <cell r="W21943" t="str">
            <v>SP INT 4</v>
          </cell>
          <cell r="X21943" t="str">
            <v>SP INT 4</v>
          </cell>
        </row>
        <row r="21944">
          <cell r="B21944">
            <v>7</v>
          </cell>
          <cell r="K21944" t="str">
            <v>SALÁRIOS, ENCARGOS E BENEFÍCIOS</v>
          </cell>
          <cell r="O21944">
            <v>-2398</v>
          </cell>
          <cell r="Q21944">
            <v>46204</v>
          </cell>
          <cell r="W21944" t="str">
            <v>SP INT 5</v>
          </cell>
          <cell r="X21944" t="str">
            <v>SP INT 5</v>
          </cell>
        </row>
        <row r="21945">
          <cell r="B21945">
            <v>2</v>
          </cell>
          <cell r="K21945" t="str">
            <v>SALÁRIOS, ENCARGOS E BENEFÍCIOS</v>
          </cell>
          <cell r="O21945">
            <v>-2417</v>
          </cell>
          <cell r="Q21945">
            <v>46054</v>
          </cell>
          <cell r="W21945" t="str">
            <v>SP INT 5</v>
          </cell>
          <cell r="X21945" t="str">
            <v>SP INT 5</v>
          </cell>
        </row>
        <row r="21946">
          <cell r="B21946">
            <v>3</v>
          </cell>
          <cell r="K21946" t="str">
            <v>SALÁRIOS, ENCARGOS E BENEFÍCIOS</v>
          </cell>
          <cell r="O21946">
            <v>-2418</v>
          </cell>
          <cell r="Q21946">
            <v>46082</v>
          </cell>
          <cell r="W21946" t="str">
            <v>SENSIA CP</v>
          </cell>
          <cell r="X21946" t="str">
            <v>SENSIA</v>
          </cell>
        </row>
        <row r="21947">
          <cell r="B21947">
            <v>7</v>
          </cell>
          <cell r="K21947" t="str">
            <v>SALÁRIOS, ENCARGOS E BENEFÍCIOS</v>
          </cell>
          <cell r="O21947">
            <v>-2418</v>
          </cell>
          <cell r="Q21947">
            <v>46204</v>
          </cell>
          <cell r="W21947" t="str">
            <v>SP INT 4</v>
          </cell>
          <cell r="X21947" t="str">
            <v>SP INT 4</v>
          </cell>
        </row>
        <row r="21948">
          <cell r="B21948">
            <v>4</v>
          </cell>
          <cell r="K21948" t="str">
            <v>SALÁRIOS, ENCARGOS E BENEFÍCIOS</v>
          </cell>
          <cell r="O21948">
            <v>-2434</v>
          </cell>
          <cell r="Q21948">
            <v>46113</v>
          </cell>
          <cell r="W21948" t="str">
            <v>SENSIA RP</v>
          </cell>
          <cell r="X21948" t="str">
            <v>SENSIA</v>
          </cell>
        </row>
        <row r="21949">
          <cell r="B21949">
            <v>5</v>
          </cell>
          <cell r="K21949" t="str">
            <v>MARKETING</v>
          </cell>
          <cell r="O21949">
            <v>-2443</v>
          </cell>
          <cell r="Q21949">
            <v>46143</v>
          </cell>
          <cell r="W21949" t="str">
            <v>SP INT 5</v>
          </cell>
          <cell r="X21949" t="str">
            <v>SP INT 5</v>
          </cell>
        </row>
        <row r="21950">
          <cell r="B21950">
            <v>2</v>
          </cell>
          <cell r="K21950" t="str">
            <v>MARKETING</v>
          </cell>
          <cell r="O21950">
            <v>-2454</v>
          </cell>
          <cell r="Q21950">
            <v>46054</v>
          </cell>
          <cell r="W21950" t="str">
            <v>SP INT 4</v>
          </cell>
          <cell r="X21950" t="str">
            <v>SP INT 4</v>
          </cell>
        </row>
        <row r="21951">
          <cell r="B21951">
            <v>2</v>
          </cell>
          <cell r="K21951" t="str">
            <v>MARKETING</v>
          </cell>
          <cell r="O21951">
            <v>-2472</v>
          </cell>
          <cell r="Q21951">
            <v>46054</v>
          </cell>
          <cell r="W21951" t="str">
            <v>SP INT 5</v>
          </cell>
          <cell r="X21951" t="str">
            <v>SP INT 5</v>
          </cell>
        </row>
        <row r="21952">
          <cell r="B21952">
            <v>4</v>
          </cell>
          <cell r="K21952" t="str">
            <v>MARKETING</v>
          </cell>
          <cell r="O21952">
            <v>-2481</v>
          </cell>
          <cell r="Q21952">
            <v>46113</v>
          </cell>
          <cell r="W21952" t="str">
            <v>SP INT 6</v>
          </cell>
          <cell r="X21952" t="str">
            <v>SP INT 6</v>
          </cell>
        </row>
        <row r="21953">
          <cell r="B21953">
            <v>3</v>
          </cell>
          <cell r="K21953" t="str">
            <v>MARKETING</v>
          </cell>
          <cell r="O21953">
            <v>-2515</v>
          </cell>
          <cell r="Q21953">
            <v>46082</v>
          </cell>
          <cell r="W21953" t="str">
            <v>SP INT 5</v>
          </cell>
          <cell r="X21953" t="str">
            <v>SP INT 5</v>
          </cell>
        </row>
        <row r="21954">
          <cell r="B21954">
            <v>1</v>
          </cell>
          <cell r="K21954" t="str">
            <v>DESPESAS GERAIS</v>
          </cell>
          <cell r="O21954">
            <v>-2526</v>
          </cell>
          <cell r="Q21954">
            <v>46023</v>
          </cell>
          <cell r="W21954" t="str">
            <v>SP INT 4</v>
          </cell>
          <cell r="X21954" t="str">
            <v>SP INT 4</v>
          </cell>
        </row>
        <row r="21955">
          <cell r="B21955">
            <v>3</v>
          </cell>
          <cell r="K21955" t="str">
            <v>SALÁRIOS, ENCARGOS E BENEFÍCIOS</v>
          </cell>
          <cell r="O21955">
            <v>-2530</v>
          </cell>
          <cell r="Q21955">
            <v>46082</v>
          </cell>
          <cell r="W21955" t="str">
            <v>SP INT 5</v>
          </cell>
          <cell r="X21955" t="str">
            <v>SP INT 5</v>
          </cell>
        </row>
        <row r="21956">
          <cell r="B21956">
            <v>8</v>
          </cell>
          <cell r="K21956" t="str">
            <v>JURÍDICO</v>
          </cell>
          <cell r="O21956">
            <v>-2541</v>
          </cell>
          <cell r="Q21956">
            <v>46235</v>
          </cell>
          <cell r="W21956" t="str">
            <v>SP INT 3</v>
          </cell>
          <cell r="X21956" t="str">
            <v>SP INT 3</v>
          </cell>
        </row>
        <row r="21957">
          <cell r="B21957">
            <v>4</v>
          </cell>
          <cell r="K21957" t="str">
            <v>SALÁRIOS, ENCARGOS E BENEFÍCIOS</v>
          </cell>
          <cell r="O21957">
            <v>-2544</v>
          </cell>
          <cell r="Q21957">
            <v>46113</v>
          </cell>
          <cell r="W21957" t="str">
            <v>DIRETORIA SPI</v>
          </cell>
          <cell r="X21957" t="str">
            <v>DIRETORIA SPI</v>
          </cell>
        </row>
        <row r="21958">
          <cell r="B21958">
            <v>8</v>
          </cell>
          <cell r="K21958" t="str">
            <v>JURÍDICO</v>
          </cell>
          <cell r="O21958">
            <v>-2544</v>
          </cell>
          <cell r="Q21958">
            <v>46235</v>
          </cell>
          <cell r="W21958" t="str">
            <v>SP INT 2</v>
          </cell>
          <cell r="X21958" t="str">
            <v>SP INT 2</v>
          </cell>
        </row>
        <row r="21959">
          <cell r="B21959">
            <v>5</v>
          </cell>
          <cell r="K21959" t="str">
            <v>MARKETING</v>
          </cell>
          <cell r="O21959">
            <v>-2560</v>
          </cell>
          <cell r="Q21959">
            <v>46143</v>
          </cell>
          <cell r="W21959" t="str">
            <v>SP INT 6</v>
          </cell>
          <cell r="X21959" t="str">
            <v>SP INT 6</v>
          </cell>
        </row>
        <row r="21960">
          <cell r="B21960">
            <v>4</v>
          </cell>
          <cell r="K21960" t="str">
            <v>MARKETING</v>
          </cell>
          <cell r="O21960">
            <v>-2561</v>
          </cell>
          <cell r="Q21960">
            <v>46113</v>
          </cell>
          <cell r="W21960" t="str">
            <v>SP INT 4</v>
          </cell>
          <cell r="X21960" t="str">
            <v>SP INT 4</v>
          </cell>
        </row>
        <row r="21961">
          <cell r="B21961">
            <v>6</v>
          </cell>
          <cell r="K21961" t="str">
            <v>SALÁRIOS, ENCARGOS E BENEFÍCIOS</v>
          </cell>
          <cell r="O21961">
            <v>-2608</v>
          </cell>
          <cell r="Q21961">
            <v>46174</v>
          </cell>
          <cell r="W21961" t="str">
            <v>SENSIA RP</v>
          </cell>
          <cell r="X21961" t="str">
            <v>SENSIA</v>
          </cell>
        </row>
        <row r="21962">
          <cell r="B21962">
            <v>4</v>
          </cell>
          <cell r="K21962" t="str">
            <v>SALÁRIOS, ENCARGOS E BENEFÍCIOS</v>
          </cell>
          <cell r="O21962">
            <v>-2609</v>
          </cell>
          <cell r="Q21962">
            <v>46113</v>
          </cell>
          <cell r="W21962" t="str">
            <v>SP INT 5</v>
          </cell>
          <cell r="X21962" t="str">
            <v>SP INT 5</v>
          </cell>
        </row>
        <row r="21963">
          <cell r="B21963">
            <v>6</v>
          </cell>
          <cell r="K21963" t="str">
            <v>MARKETING</v>
          </cell>
          <cell r="O21963">
            <v>-2616</v>
          </cell>
          <cell r="Q21963">
            <v>46174</v>
          </cell>
          <cell r="W21963" t="str">
            <v>SENSIA CP</v>
          </cell>
          <cell r="X21963" t="str">
            <v>SENSIA</v>
          </cell>
        </row>
        <row r="21964">
          <cell r="B21964">
            <v>8</v>
          </cell>
          <cell r="K21964" t="str">
            <v>JURÍDICO</v>
          </cell>
          <cell r="O21964">
            <v>-2628</v>
          </cell>
          <cell r="Q21964">
            <v>46235</v>
          </cell>
          <cell r="W21964" t="str">
            <v>SP INT 2</v>
          </cell>
          <cell r="X21964" t="str">
            <v>SP INT 2</v>
          </cell>
        </row>
        <row r="21965">
          <cell r="B21965">
            <v>1</v>
          </cell>
          <cell r="K21965" t="str">
            <v>SALÁRIOS, ENCARGOS E BENEFÍCIOS</v>
          </cell>
          <cell r="O21965">
            <v>-2650</v>
          </cell>
          <cell r="Q21965">
            <v>46023</v>
          </cell>
          <cell r="W21965" t="str">
            <v>SP INT 3</v>
          </cell>
          <cell r="X21965" t="str">
            <v>SP INT 3</v>
          </cell>
        </row>
        <row r="21966">
          <cell r="B21966">
            <v>1</v>
          </cell>
          <cell r="K21966" t="str">
            <v>MARKETING</v>
          </cell>
          <cell r="O21966">
            <v>-2678</v>
          </cell>
          <cell r="Q21966">
            <v>46023</v>
          </cell>
          <cell r="W21966" t="str">
            <v>SP INT 4</v>
          </cell>
          <cell r="X21966" t="str">
            <v>SP INT 4</v>
          </cell>
        </row>
        <row r="21967">
          <cell r="B21967">
            <v>2</v>
          </cell>
          <cell r="K21967" t="str">
            <v>MARKETING</v>
          </cell>
          <cell r="O21967">
            <v>-2678</v>
          </cell>
          <cell r="Q21967">
            <v>46054</v>
          </cell>
          <cell r="W21967" t="str">
            <v>SP INT 2</v>
          </cell>
          <cell r="X21967" t="str">
            <v>SP INT 2</v>
          </cell>
        </row>
        <row r="21968">
          <cell r="B21968">
            <v>3</v>
          </cell>
          <cell r="K21968" t="str">
            <v>MARKETING</v>
          </cell>
          <cell r="O21968">
            <v>-2682</v>
          </cell>
          <cell r="Q21968">
            <v>46082</v>
          </cell>
          <cell r="W21968" t="str">
            <v>SP INT 3</v>
          </cell>
          <cell r="X21968" t="str">
            <v>SP INT 3</v>
          </cell>
        </row>
        <row r="21969">
          <cell r="B21969">
            <v>5</v>
          </cell>
          <cell r="K21969" t="str">
            <v>MARKETING</v>
          </cell>
          <cell r="O21969">
            <v>-2687</v>
          </cell>
          <cell r="Q21969">
            <v>46143</v>
          </cell>
          <cell r="W21969" t="str">
            <v>SP INT 5</v>
          </cell>
          <cell r="X21969" t="str">
            <v>SP INT 5</v>
          </cell>
        </row>
        <row r="21970">
          <cell r="B21970">
            <v>5</v>
          </cell>
          <cell r="K21970" t="str">
            <v>PLANTÕES E LOJAS</v>
          </cell>
          <cell r="O21970">
            <v>-2694</v>
          </cell>
          <cell r="Q21970">
            <v>46143</v>
          </cell>
          <cell r="W21970" t="str">
            <v>SENSIA RP</v>
          </cell>
          <cell r="X21970" t="str">
            <v>SENSIA</v>
          </cell>
        </row>
        <row r="21971">
          <cell r="B21971">
            <v>1</v>
          </cell>
          <cell r="K21971" t="str">
            <v>MARKETING</v>
          </cell>
          <cell r="O21971">
            <v>-2695</v>
          </cell>
          <cell r="Q21971">
            <v>46023</v>
          </cell>
          <cell r="W21971" t="str">
            <v>SP INT 6</v>
          </cell>
          <cell r="X21971" t="str">
            <v>SP INT 6</v>
          </cell>
        </row>
        <row r="21972">
          <cell r="B21972">
            <v>2</v>
          </cell>
          <cell r="K21972" t="str">
            <v>SALÁRIOS, ENCARGOS E BENEFÍCIOS</v>
          </cell>
          <cell r="O21972">
            <v>-2700</v>
          </cell>
          <cell r="Q21972">
            <v>46054</v>
          </cell>
          <cell r="W21972" t="str">
            <v>SENSIA RP</v>
          </cell>
          <cell r="X21972" t="str">
            <v>SENSIA</v>
          </cell>
        </row>
        <row r="21973">
          <cell r="B21973">
            <v>1</v>
          </cell>
          <cell r="K21973" t="str">
            <v>DESPESAS GERAIS</v>
          </cell>
          <cell r="O21973">
            <v>-2713</v>
          </cell>
          <cell r="Q21973">
            <v>46023</v>
          </cell>
          <cell r="W21973" t="str">
            <v>SP INT 3</v>
          </cell>
          <cell r="X21973" t="str">
            <v>SP INT 3</v>
          </cell>
        </row>
        <row r="21974">
          <cell r="B21974">
            <v>1</v>
          </cell>
          <cell r="K21974" t="str">
            <v>SALÁRIOS, ENCARGOS E BENEFÍCIOS</v>
          </cell>
          <cell r="O21974">
            <v>-2715</v>
          </cell>
          <cell r="P21974">
            <v>283.26</v>
          </cell>
          <cell r="Q21974">
            <v>46023</v>
          </cell>
          <cell r="W21974" t="str">
            <v>SP INT 2</v>
          </cell>
          <cell r="X21974" t="str">
            <v>SP INT 2</v>
          </cell>
        </row>
        <row r="21975">
          <cell r="B21975">
            <v>1</v>
          </cell>
          <cell r="K21975" t="str">
            <v>SALÁRIOS, ENCARGOS E BENEFÍCIOS</v>
          </cell>
          <cell r="O21975">
            <v>-2717</v>
          </cell>
          <cell r="Q21975">
            <v>46023</v>
          </cell>
          <cell r="W21975" t="str">
            <v>SP INT 4</v>
          </cell>
          <cell r="X21975" t="str">
            <v>SP INT 4</v>
          </cell>
        </row>
        <row r="21976">
          <cell r="B21976">
            <v>7</v>
          </cell>
          <cell r="K21976" t="str">
            <v>CONSULTORIA E ASSESSORIA</v>
          </cell>
          <cell r="O21976">
            <v>-2733</v>
          </cell>
          <cell r="Q21976">
            <v>46204</v>
          </cell>
          <cell r="W21976" t="str">
            <v>SP INT 2</v>
          </cell>
          <cell r="X21976" t="str">
            <v>SP INT 2</v>
          </cell>
        </row>
        <row r="21977">
          <cell r="B21977">
            <v>2</v>
          </cell>
          <cell r="K21977" t="str">
            <v>MARKETING</v>
          </cell>
          <cell r="O21977">
            <v>-2746</v>
          </cell>
          <cell r="Q21977">
            <v>46054</v>
          </cell>
          <cell r="W21977" t="str">
            <v>SP INT 6</v>
          </cell>
          <cell r="X21977" t="str">
            <v>SP INT 6</v>
          </cell>
        </row>
        <row r="21978">
          <cell r="B21978">
            <v>3</v>
          </cell>
          <cell r="K21978" t="str">
            <v>SALÁRIOS, ENCARGOS E BENEFÍCIOS</v>
          </cell>
          <cell r="O21978">
            <v>-2748</v>
          </cell>
          <cell r="P21978">
            <v>614</v>
          </cell>
          <cell r="Q21978">
            <v>46082</v>
          </cell>
          <cell r="W21978" t="str">
            <v>SP INT 4</v>
          </cell>
          <cell r="X21978" t="str">
            <v>SP INT 4</v>
          </cell>
        </row>
        <row r="21979">
          <cell r="B21979">
            <v>8</v>
          </cell>
          <cell r="K21979" t="str">
            <v>SALÁRIOS, ENCARGOS E BENEFÍCIOS</v>
          </cell>
          <cell r="O21979">
            <v>-2766</v>
          </cell>
          <cell r="P21979">
            <v>261.25</v>
          </cell>
          <cell r="Q21979">
            <v>46235</v>
          </cell>
          <cell r="W21979" t="str">
            <v>SP INT 1</v>
          </cell>
          <cell r="X21979" t="str">
            <v>SP INT 1</v>
          </cell>
        </row>
        <row r="21980">
          <cell r="B21980">
            <v>7</v>
          </cell>
          <cell r="K21980" t="str">
            <v>SALÁRIOS, ENCARGOS E BENEFÍCIOS</v>
          </cell>
          <cell r="O21980">
            <v>-2789</v>
          </cell>
          <cell r="P21980">
            <v>137.81</v>
          </cell>
          <cell r="Q21980">
            <v>46204</v>
          </cell>
          <cell r="W21980" t="str">
            <v>SP INT 3</v>
          </cell>
          <cell r="X21980" t="str">
            <v>SP INT 3</v>
          </cell>
        </row>
        <row r="21981">
          <cell r="B21981">
            <v>1</v>
          </cell>
          <cell r="K21981" t="str">
            <v>MARKETING</v>
          </cell>
          <cell r="O21981">
            <v>-2794</v>
          </cell>
          <cell r="Q21981">
            <v>46023</v>
          </cell>
          <cell r="W21981" t="str">
            <v>SP INT 6</v>
          </cell>
          <cell r="X21981" t="str">
            <v>SP INT 6</v>
          </cell>
        </row>
        <row r="21982">
          <cell r="B21982">
            <v>8</v>
          </cell>
          <cell r="K21982" t="str">
            <v>SALÁRIOS, ENCARGOS E BENEFÍCIOS</v>
          </cell>
          <cell r="O21982">
            <v>-2797</v>
          </cell>
          <cell r="Q21982">
            <v>46235</v>
          </cell>
          <cell r="W21982" t="str">
            <v>SP INT 3</v>
          </cell>
          <cell r="X21982" t="str">
            <v>SP INT 3</v>
          </cell>
        </row>
        <row r="21983">
          <cell r="B21983">
            <v>7</v>
          </cell>
          <cell r="K21983" t="str">
            <v>SALÁRIOS, ENCARGOS E BENEFÍCIOS</v>
          </cell>
          <cell r="O21983">
            <v>-2798</v>
          </cell>
          <cell r="P21983">
            <v>385.96</v>
          </cell>
          <cell r="Q21983">
            <v>46204</v>
          </cell>
          <cell r="W21983" t="str">
            <v>DIRETORIA SPI</v>
          </cell>
          <cell r="X21983" t="str">
            <v>DIRETORIA SPI</v>
          </cell>
        </row>
        <row r="21984">
          <cell r="B21984">
            <v>2</v>
          </cell>
          <cell r="K21984" t="str">
            <v>MARKETING</v>
          </cell>
          <cell r="O21984">
            <v>-2800</v>
          </cell>
          <cell r="Q21984">
            <v>46054</v>
          </cell>
          <cell r="W21984" t="str">
            <v>SP INT 6</v>
          </cell>
          <cell r="X21984" t="str">
            <v>SP INT 6</v>
          </cell>
        </row>
        <row r="21985">
          <cell r="B21985">
            <v>2</v>
          </cell>
          <cell r="K21985" t="str">
            <v>SALÁRIOS, ENCARGOS E BENEFÍCIOS</v>
          </cell>
          <cell r="O21985">
            <v>-2807</v>
          </cell>
          <cell r="P21985">
            <v>3544.56</v>
          </cell>
          <cell r="Q21985">
            <v>46054</v>
          </cell>
          <cell r="W21985" t="str">
            <v>SP INT 2</v>
          </cell>
          <cell r="X21985" t="str">
            <v>SP INT 2</v>
          </cell>
        </row>
        <row r="21986">
          <cell r="B21986">
            <v>6</v>
          </cell>
          <cell r="K21986" t="str">
            <v>SALÁRIOS, ENCARGOS E BENEFÍCIOS</v>
          </cell>
          <cell r="O21986">
            <v>-2808</v>
          </cell>
          <cell r="Q21986">
            <v>46174</v>
          </cell>
          <cell r="W21986" t="str">
            <v>SP INT 5</v>
          </cell>
          <cell r="X21986" t="str">
            <v>SP INT 5</v>
          </cell>
        </row>
        <row r="21987">
          <cell r="B21987">
            <v>8</v>
          </cell>
          <cell r="K21987" t="str">
            <v>JURÍDICO</v>
          </cell>
          <cell r="O21987">
            <v>-2810</v>
          </cell>
          <cell r="Q21987">
            <v>46235</v>
          </cell>
          <cell r="W21987" t="str">
            <v>SP INT 4</v>
          </cell>
          <cell r="X21987" t="str">
            <v>SP INT 4</v>
          </cell>
        </row>
        <row r="21988">
          <cell r="B21988">
            <v>3</v>
          </cell>
          <cell r="K21988" t="str">
            <v>MARKETING</v>
          </cell>
          <cell r="O21988">
            <v>-2824</v>
          </cell>
          <cell r="Q21988">
            <v>46082</v>
          </cell>
          <cell r="W21988" t="str">
            <v>SP INT 6</v>
          </cell>
          <cell r="X21988" t="str">
            <v>SP INT 6</v>
          </cell>
        </row>
        <row r="21989">
          <cell r="B21989">
            <v>3</v>
          </cell>
          <cell r="K21989" t="str">
            <v>SALÁRIOS, ENCARGOS E BENEFÍCIOS</v>
          </cell>
          <cell r="O21989">
            <v>-2844</v>
          </cell>
          <cell r="Q21989">
            <v>46082</v>
          </cell>
          <cell r="W21989" t="str">
            <v>SP INT 5</v>
          </cell>
          <cell r="X21989" t="str">
            <v>SP INT 5</v>
          </cell>
        </row>
        <row r="21990">
          <cell r="B21990">
            <v>4</v>
          </cell>
          <cell r="K21990" t="str">
            <v>SALÁRIOS, ENCARGOS E BENEFÍCIOS</v>
          </cell>
          <cell r="O21990">
            <v>-2849</v>
          </cell>
          <cell r="P21990">
            <v>604.15</v>
          </cell>
          <cell r="Q21990">
            <v>46113</v>
          </cell>
          <cell r="W21990" t="str">
            <v>SP INT 3</v>
          </cell>
          <cell r="X21990" t="str">
            <v>SP INT 3</v>
          </cell>
        </row>
        <row r="21991">
          <cell r="B21991">
            <v>7</v>
          </cell>
          <cell r="K21991" t="str">
            <v>JURÍDICO</v>
          </cell>
          <cell r="O21991">
            <v>-2861</v>
          </cell>
          <cell r="Q21991">
            <v>46204</v>
          </cell>
          <cell r="W21991" t="str">
            <v>SP INT 3</v>
          </cell>
          <cell r="X21991" t="str">
            <v>SP INT 3</v>
          </cell>
        </row>
        <row r="21992">
          <cell r="B21992">
            <v>6</v>
          </cell>
          <cell r="K21992" t="str">
            <v>SALÁRIOS, ENCARGOS E BENEFÍCIOS</v>
          </cell>
          <cell r="O21992">
            <v>-2862</v>
          </cell>
          <cell r="Q21992">
            <v>46174</v>
          </cell>
          <cell r="W21992" t="str">
            <v>SP INT 4</v>
          </cell>
          <cell r="X21992" t="str">
            <v>SP INT 4</v>
          </cell>
        </row>
        <row r="21993">
          <cell r="B21993">
            <v>3</v>
          </cell>
          <cell r="K21993" t="str">
            <v>MARKETING</v>
          </cell>
          <cell r="O21993">
            <v>-2877</v>
          </cell>
          <cell r="Q21993">
            <v>46082</v>
          </cell>
          <cell r="W21993" t="str">
            <v>SP INT 5</v>
          </cell>
          <cell r="X21993" t="str">
            <v>SP INT 5</v>
          </cell>
        </row>
        <row r="21994">
          <cell r="B21994">
            <v>2</v>
          </cell>
          <cell r="K21994" t="str">
            <v>MARKETING</v>
          </cell>
          <cell r="O21994">
            <v>-2879</v>
          </cell>
          <cell r="Q21994">
            <v>46054</v>
          </cell>
          <cell r="W21994" t="str">
            <v>SENSIA RP</v>
          </cell>
          <cell r="X21994" t="str">
            <v>SENSIA</v>
          </cell>
        </row>
        <row r="21995">
          <cell r="B21995">
            <v>1</v>
          </cell>
          <cell r="K21995" t="str">
            <v>SALÁRIOS, ENCARGOS E BENEFÍCIOS</v>
          </cell>
          <cell r="O21995">
            <v>-2882</v>
          </cell>
          <cell r="Q21995">
            <v>46023</v>
          </cell>
          <cell r="W21995" t="str">
            <v>SENSIA CP</v>
          </cell>
          <cell r="X21995" t="str">
            <v>SENSIA</v>
          </cell>
        </row>
        <row r="21996">
          <cell r="B21996">
            <v>2</v>
          </cell>
          <cell r="K21996" t="str">
            <v>MARKETING</v>
          </cell>
          <cell r="O21996">
            <v>-2887</v>
          </cell>
          <cell r="Q21996">
            <v>46054</v>
          </cell>
          <cell r="W21996" t="str">
            <v>SP INT 2</v>
          </cell>
          <cell r="X21996" t="str">
            <v>SP INT 2</v>
          </cell>
        </row>
        <row r="21997">
          <cell r="B21997">
            <v>2</v>
          </cell>
          <cell r="K21997" t="str">
            <v>SALÁRIOS, ENCARGOS E BENEFÍCIOS</v>
          </cell>
          <cell r="O21997">
            <v>-2904</v>
          </cell>
          <cell r="Q21997">
            <v>46054</v>
          </cell>
          <cell r="W21997" t="str">
            <v>SP INT 1</v>
          </cell>
          <cell r="X21997" t="str">
            <v>SP INT 1</v>
          </cell>
        </row>
        <row r="21998">
          <cell r="B21998">
            <v>3</v>
          </cell>
          <cell r="K21998" t="str">
            <v>MARKETING</v>
          </cell>
          <cell r="O21998">
            <v>-2923</v>
          </cell>
          <cell r="Q21998">
            <v>46082</v>
          </cell>
          <cell r="W21998" t="str">
            <v>SP INT 6</v>
          </cell>
          <cell r="X21998" t="str">
            <v>SP INT 6</v>
          </cell>
        </row>
        <row r="21999">
          <cell r="B21999">
            <v>3</v>
          </cell>
          <cell r="K21999" t="str">
            <v>SALÁRIOS, ENCARGOS E BENEFÍCIOS</v>
          </cell>
          <cell r="O21999">
            <v>-2924</v>
          </cell>
          <cell r="Q21999">
            <v>46082</v>
          </cell>
          <cell r="W21999" t="str">
            <v>SP INT 1</v>
          </cell>
          <cell r="X21999" t="str">
            <v>SP INT 1</v>
          </cell>
        </row>
        <row r="22000">
          <cell r="B22000">
            <v>5</v>
          </cell>
          <cell r="K22000" t="str">
            <v>MARKETING</v>
          </cell>
          <cell r="O22000">
            <v>-2932</v>
          </cell>
          <cell r="Q22000">
            <v>46143</v>
          </cell>
          <cell r="W22000" t="str">
            <v>SP INT 2</v>
          </cell>
          <cell r="X22000" t="str">
            <v>SP INT 2</v>
          </cell>
        </row>
        <row r="22001">
          <cell r="B22001">
            <v>4</v>
          </cell>
          <cell r="K22001" t="str">
            <v>SALÁRIOS, ENCARGOS E BENEFÍCIOS</v>
          </cell>
          <cell r="O22001">
            <v>-2961</v>
          </cell>
          <cell r="P22001">
            <v>99.37</v>
          </cell>
          <cell r="Q22001">
            <v>46113</v>
          </cell>
          <cell r="W22001" t="str">
            <v>DIRETORIA SPI</v>
          </cell>
          <cell r="X22001" t="str">
            <v>DIRETORIA SPI</v>
          </cell>
        </row>
        <row r="22002">
          <cell r="B22002">
            <v>5</v>
          </cell>
          <cell r="K22002" t="str">
            <v>MARKETING</v>
          </cell>
          <cell r="O22002">
            <v>-2962</v>
          </cell>
          <cell r="Q22002">
            <v>46143</v>
          </cell>
          <cell r="W22002" t="str">
            <v>SP INT 3</v>
          </cell>
          <cell r="X22002" t="str">
            <v>SP INT 3</v>
          </cell>
        </row>
        <row r="22003">
          <cell r="B22003">
            <v>8</v>
          </cell>
          <cell r="K22003" t="str">
            <v>SALÁRIOS, ENCARGOS E BENEFÍCIOS</v>
          </cell>
          <cell r="O22003">
            <v>-2962</v>
          </cell>
          <cell r="Q22003">
            <v>46235</v>
          </cell>
          <cell r="W22003" t="str">
            <v>SP INT 5</v>
          </cell>
          <cell r="X22003" t="str">
            <v>SP INT 5</v>
          </cell>
        </row>
        <row r="22004">
          <cell r="B22004">
            <v>4</v>
          </cell>
          <cell r="K22004" t="str">
            <v>SALÁRIOS, ENCARGOS E BENEFÍCIOS</v>
          </cell>
          <cell r="O22004">
            <v>-2963</v>
          </cell>
          <cell r="Q22004">
            <v>46113</v>
          </cell>
          <cell r="W22004" t="str">
            <v>SP INT 3</v>
          </cell>
          <cell r="X22004" t="str">
            <v>SP INT 3</v>
          </cell>
        </row>
        <row r="22005">
          <cell r="B22005">
            <v>2</v>
          </cell>
          <cell r="K22005" t="str">
            <v>SALÁRIOS, ENCARGOS E BENEFÍCIOS</v>
          </cell>
          <cell r="O22005">
            <v>-2972</v>
          </cell>
          <cell r="Q22005">
            <v>46054</v>
          </cell>
          <cell r="W22005" t="str">
            <v>SP INT 5</v>
          </cell>
          <cell r="X22005" t="str">
            <v>SP INT 5</v>
          </cell>
        </row>
        <row r="22006">
          <cell r="B22006">
            <v>3</v>
          </cell>
          <cell r="K22006" t="str">
            <v>MARKETING</v>
          </cell>
          <cell r="O22006">
            <v>-2979</v>
          </cell>
          <cell r="Q22006">
            <v>46082</v>
          </cell>
          <cell r="W22006" t="str">
            <v>SP INT 4</v>
          </cell>
          <cell r="X22006" t="str">
            <v>SP INT 4</v>
          </cell>
        </row>
        <row r="22007">
          <cell r="B22007">
            <v>1</v>
          </cell>
          <cell r="K22007" t="str">
            <v>SALÁRIOS, ENCARGOS E BENEFÍCIOS</v>
          </cell>
          <cell r="O22007">
            <v>-2994</v>
          </cell>
          <cell r="P22007">
            <v>614</v>
          </cell>
          <cell r="Q22007">
            <v>46023</v>
          </cell>
          <cell r="W22007" t="str">
            <v>SP INT 4</v>
          </cell>
          <cell r="X22007" t="str">
            <v>SP INT 4</v>
          </cell>
        </row>
        <row r="22008">
          <cell r="B22008">
            <v>5</v>
          </cell>
          <cell r="K22008" t="str">
            <v>COMISSÕES E PREMIAÇÕES (Contratada)</v>
          </cell>
          <cell r="O22008">
            <v>-3000</v>
          </cell>
          <cell r="Q22008">
            <v>46143</v>
          </cell>
          <cell r="W22008" t="str">
            <v>SP INT 4</v>
          </cell>
          <cell r="X22008" t="str">
            <v>SP INT 4</v>
          </cell>
        </row>
        <row r="22009">
          <cell r="B22009">
            <v>4</v>
          </cell>
          <cell r="K22009" t="str">
            <v>SALÁRIOS, ENCARGOS E BENEFÍCIOS</v>
          </cell>
          <cell r="O22009">
            <v>-3001</v>
          </cell>
          <cell r="Q22009">
            <v>46113</v>
          </cell>
          <cell r="W22009" t="str">
            <v>SP INT 4</v>
          </cell>
          <cell r="X22009" t="str">
            <v>SP INT 4</v>
          </cell>
        </row>
        <row r="22010">
          <cell r="B22010">
            <v>3</v>
          </cell>
          <cell r="K22010" t="str">
            <v>MARKETING</v>
          </cell>
          <cell r="O22010">
            <v>-3024</v>
          </cell>
          <cell r="Q22010">
            <v>46082</v>
          </cell>
          <cell r="W22010" t="str">
            <v>SENSIA RP</v>
          </cell>
          <cell r="X22010" t="str">
            <v>SENSIA</v>
          </cell>
        </row>
        <row r="22011">
          <cell r="B22011">
            <v>5</v>
          </cell>
          <cell r="K22011" t="str">
            <v>COMISSÕES E PREMIAÇÕES (Contratada)</v>
          </cell>
          <cell r="O22011">
            <v>-3060</v>
          </cell>
          <cell r="Q22011">
            <v>46143</v>
          </cell>
          <cell r="W22011" t="str">
            <v>SP INT 1</v>
          </cell>
          <cell r="X22011" t="str">
            <v>SP INT 1</v>
          </cell>
        </row>
        <row r="22012">
          <cell r="B22012">
            <v>1</v>
          </cell>
          <cell r="K22012" t="str">
            <v>SALÁRIOS, ENCARGOS E BENEFÍCIOS</v>
          </cell>
          <cell r="O22012">
            <v>-3069</v>
          </cell>
          <cell r="Q22012">
            <v>46023</v>
          </cell>
          <cell r="W22012" t="str">
            <v>SP INT 1</v>
          </cell>
          <cell r="X22012" t="str">
            <v>SP INT 1</v>
          </cell>
        </row>
        <row r="22013">
          <cell r="B22013">
            <v>2</v>
          </cell>
          <cell r="K22013" t="str">
            <v>SALÁRIOS, ENCARGOS E BENEFÍCIOS</v>
          </cell>
          <cell r="O22013">
            <v>-3069</v>
          </cell>
          <cell r="Q22013">
            <v>46054</v>
          </cell>
          <cell r="W22013" t="str">
            <v>SP INT 3</v>
          </cell>
          <cell r="X22013" t="str">
            <v>SP INT 3</v>
          </cell>
        </row>
        <row r="22014">
          <cell r="B22014">
            <v>1</v>
          </cell>
          <cell r="K22014" t="str">
            <v>SALÁRIOS, ENCARGOS E BENEFÍCIOS</v>
          </cell>
          <cell r="O22014">
            <v>-3099</v>
          </cell>
          <cell r="P22014">
            <v>2250.27</v>
          </cell>
          <cell r="Q22014">
            <v>46023</v>
          </cell>
          <cell r="W22014" t="str">
            <v>SP INT 4</v>
          </cell>
          <cell r="X22014" t="str">
            <v>SP INT 4</v>
          </cell>
        </row>
        <row r="22015">
          <cell r="B22015">
            <v>1</v>
          </cell>
          <cell r="K22015" t="str">
            <v>SALÁRIOS, ENCARGOS E BENEFÍCIOS</v>
          </cell>
          <cell r="O22015">
            <v>-3103</v>
          </cell>
          <cell r="P22015">
            <v>2037.07</v>
          </cell>
          <cell r="Q22015">
            <v>46023</v>
          </cell>
          <cell r="W22015" t="str">
            <v>SP INT 5</v>
          </cell>
          <cell r="X22015" t="str">
            <v>SP INT 5</v>
          </cell>
        </row>
        <row r="22016">
          <cell r="B22016">
            <v>1</v>
          </cell>
          <cell r="K22016" t="str">
            <v>MARKETING</v>
          </cell>
          <cell r="O22016">
            <v>-3128</v>
          </cell>
          <cell r="Q22016">
            <v>46023</v>
          </cell>
          <cell r="W22016" t="str">
            <v>SP INT 5</v>
          </cell>
          <cell r="X22016" t="str">
            <v>SP INT 5</v>
          </cell>
        </row>
        <row r="22017">
          <cell r="B22017">
            <v>6</v>
          </cell>
          <cell r="K22017" t="str">
            <v>MARKETING</v>
          </cell>
          <cell r="O22017">
            <v>-3168</v>
          </cell>
          <cell r="Q22017">
            <v>46174</v>
          </cell>
          <cell r="W22017" t="str">
            <v>SP INT 6</v>
          </cell>
          <cell r="X22017" t="str">
            <v>SP INT 6</v>
          </cell>
        </row>
        <row r="22018">
          <cell r="B22018">
            <v>3</v>
          </cell>
          <cell r="K22018" t="str">
            <v>MARKETING</v>
          </cell>
          <cell r="O22018">
            <v>-3175</v>
          </cell>
          <cell r="Q22018">
            <v>46082</v>
          </cell>
          <cell r="W22018" t="str">
            <v>SP INT 6</v>
          </cell>
          <cell r="X22018" t="str">
            <v>SP INT 6</v>
          </cell>
        </row>
        <row r="22019">
          <cell r="B22019">
            <v>2</v>
          </cell>
          <cell r="K22019" t="str">
            <v>SALÁRIOS, ENCARGOS E BENEFÍCIOS</v>
          </cell>
          <cell r="O22019">
            <v>-3198</v>
          </cell>
          <cell r="Q22019">
            <v>46054</v>
          </cell>
          <cell r="W22019" t="str">
            <v>SP INT 4</v>
          </cell>
          <cell r="X22019" t="str">
            <v>SP INT 4</v>
          </cell>
        </row>
        <row r="22020">
          <cell r="B22020">
            <v>5</v>
          </cell>
          <cell r="K22020" t="str">
            <v>SALÁRIOS, ENCARGOS E BENEFÍCIOS</v>
          </cell>
          <cell r="O22020">
            <v>-3200</v>
          </cell>
          <cell r="Q22020">
            <v>46143</v>
          </cell>
          <cell r="W22020" t="str">
            <v>SP INT 6</v>
          </cell>
          <cell r="X22020" t="str">
            <v>SP INT 6</v>
          </cell>
        </row>
        <row r="22021">
          <cell r="B22021">
            <v>2</v>
          </cell>
          <cell r="K22021" t="str">
            <v>MARKETING</v>
          </cell>
          <cell r="O22021">
            <v>-3201</v>
          </cell>
          <cell r="Q22021">
            <v>46054</v>
          </cell>
          <cell r="W22021" t="str">
            <v>SP INT 4</v>
          </cell>
          <cell r="X22021" t="str">
            <v>SP INT 4</v>
          </cell>
        </row>
        <row r="22022">
          <cell r="B22022">
            <v>5</v>
          </cell>
          <cell r="K22022" t="str">
            <v>COMISSÕES E PREMIAÇÕES (Contratada)</v>
          </cell>
          <cell r="O22022">
            <v>-3234</v>
          </cell>
          <cell r="Q22022">
            <v>46143</v>
          </cell>
          <cell r="W22022" t="str">
            <v>SP INT 6</v>
          </cell>
          <cell r="X22022" t="str">
            <v>SP INT 6</v>
          </cell>
        </row>
        <row r="22023">
          <cell r="B22023">
            <v>5</v>
          </cell>
          <cell r="K22023" t="str">
            <v>SALÁRIOS, ENCARGOS E BENEFÍCIOS</v>
          </cell>
          <cell r="O22023">
            <v>-3242</v>
          </cell>
          <cell r="Q22023">
            <v>46143</v>
          </cell>
          <cell r="W22023" t="str">
            <v>SP INT 5</v>
          </cell>
          <cell r="X22023" t="str">
            <v>SP INT 5</v>
          </cell>
        </row>
        <row r="22024">
          <cell r="B22024">
            <v>5</v>
          </cell>
          <cell r="K22024" t="str">
            <v>MARKETING</v>
          </cell>
          <cell r="O22024">
            <v>-3247</v>
          </cell>
          <cell r="Q22024">
            <v>46143</v>
          </cell>
          <cell r="W22024" t="str">
            <v>SENSIA CP</v>
          </cell>
          <cell r="X22024" t="str">
            <v>SENSIA</v>
          </cell>
        </row>
        <row r="22025">
          <cell r="B22025">
            <v>7</v>
          </cell>
          <cell r="K22025" t="str">
            <v>VIAGEM E LOGÍSTICA</v>
          </cell>
          <cell r="O22025">
            <v>-3262</v>
          </cell>
          <cell r="P22025">
            <v>195.58000000000004</v>
          </cell>
          <cell r="Q22025">
            <v>46204</v>
          </cell>
          <cell r="W22025" t="str">
            <v>SP INT 3</v>
          </cell>
          <cell r="X22025" t="str">
            <v>SP INT 3</v>
          </cell>
        </row>
        <row r="22026">
          <cell r="B22026">
            <v>6</v>
          </cell>
          <cell r="K22026" t="str">
            <v>MARKETING</v>
          </cell>
          <cell r="O22026">
            <v>-3270</v>
          </cell>
          <cell r="Q22026">
            <v>46174</v>
          </cell>
          <cell r="W22026" t="str">
            <v>SP INT 4</v>
          </cell>
          <cell r="X22026" t="str">
            <v>SP INT 4</v>
          </cell>
        </row>
        <row r="22027">
          <cell r="B22027">
            <v>2</v>
          </cell>
          <cell r="K22027" t="str">
            <v>MARKETING</v>
          </cell>
          <cell r="O22027">
            <v>-3285</v>
          </cell>
          <cell r="Q22027">
            <v>46054</v>
          </cell>
          <cell r="W22027" t="str">
            <v>SP INT 4</v>
          </cell>
          <cell r="X22027" t="str">
            <v>SP INT 4</v>
          </cell>
        </row>
        <row r="22028">
          <cell r="B22028">
            <v>7</v>
          </cell>
          <cell r="K22028" t="str">
            <v>SALÁRIOS, ENCARGOS E BENEFÍCIOS</v>
          </cell>
          <cell r="O22028">
            <v>-3286</v>
          </cell>
          <cell r="Q22028">
            <v>46204</v>
          </cell>
          <cell r="W22028" t="str">
            <v>SP INT 4</v>
          </cell>
          <cell r="X22028" t="str">
            <v>SP INT 4</v>
          </cell>
        </row>
        <row r="22029">
          <cell r="B22029">
            <v>5</v>
          </cell>
          <cell r="K22029" t="str">
            <v>COMISSÕES E PREMIAÇÕES (Contratada)</v>
          </cell>
          <cell r="O22029">
            <v>-3300</v>
          </cell>
          <cell r="Q22029">
            <v>46143</v>
          </cell>
          <cell r="W22029" t="str">
            <v>SP INT 3</v>
          </cell>
          <cell r="X22029" t="str">
            <v>SP INT 3</v>
          </cell>
        </row>
        <row r="22030">
          <cell r="B22030">
            <v>4</v>
          </cell>
          <cell r="K22030" t="str">
            <v>MARKETING</v>
          </cell>
          <cell r="O22030">
            <v>-3303</v>
          </cell>
          <cell r="Q22030">
            <v>46113</v>
          </cell>
          <cell r="W22030" t="str">
            <v>SP INT 2</v>
          </cell>
          <cell r="X22030" t="str">
            <v>SP INT 2</v>
          </cell>
        </row>
        <row r="22031">
          <cell r="B22031">
            <v>1</v>
          </cell>
          <cell r="K22031" t="str">
            <v>MARKETING</v>
          </cell>
          <cell r="O22031">
            <v>-3306</v>
          </cell>
          <cell r="Q22031">
            <v>46023</v>
          </cell>
          <cell r="W22031" t="str">
            <v>SP INT 5</v>
          </cell>
          <cell r="X22031" t="str">
            <v>SP INT 5</v>
          </cell>
        </row>
        <row r="22032">
          <cell r="B22032">
            <v>4</v>
          </cell>
          <cell r="K22032" t="str">
            <v>MARKETING</v>
          </cell>
          <cell r="O22032">
            <v>-3315</v>
          </cell>
          <cell r="Q22032">
            <v>46113</v>
          </cell>
          <cell r="W22032" t="str">
            <v>SP INT 2</v>
          </cell>
          <cell r="X22032" t="str">
            <v>SP INT 2</v>
          </cell>
        </row>
        <row r="22033">
          <cell r="B22033">
            <v>4</v>
          </cell>
          <cell r="K22033" t="str">
            <v>SERV. DESP.E ITBI</v>
          </cell>
          <cell r="O22033">
            <v>-3332</v>
          </cell>
          <cell r="P22033">
            <v>31201.57</v>
          </cell>
          <cell r="Q22033">
            <v>46113</v>
          </cell>
          <cell r="W22033" t="str">
            <v>SP INT 2</v>
          </cell>
          <cell r="X22033" t="str">
            <v>SP INT 2</v>
          </cell>
        </row>
        <row r="22034">
          <cell r="B22034">
            <v>5</v>
          </cell>
          <cell r="K22034" t="str">
            <v>MARKETING</v>
          </cell>
          <cell r="O22034">
            <v>-3343</v>
          </cell>
          <cell r="Q22034">
            <v>46143</v>
          </cell>
          <cell r="W22034" t="str">
            <v>SP INT 3</v>
          </cell>
          <cell r="X22034" t="str">
            <v>SP INT 3</v>
          </cell>
        </row>
        <row r="22035">
          <cell r="B22035">
            <v>6</v>
          </cell>
          <cell r="K22035" t="str">
            <v>MARKETING</v>
          </cell>
          <cell r="O22035">
            <v>-3411</v>
          </cell>
          <cell r="Q22035">
            <v>46174</v>
          </cell>
          <cell r="W22035" t="str">
            <v>SP INT 3</v>
          </cell>
          <cell r="X22035" t="str">
            <v>SP INT 3</v>
          </cell>
        </row>
        <row r="22036">
          <cell r="B22036">
            <v>5</v>
          </cell>
          <cell r="K22036" t="str">
            <v>SALÁRIOS, ENCARGOS E BENEFÍCIOS</v>
          </cell>
          <cell r="O22036">
            <v>-3482</v>
          </cell>
          <cell r="Q22036">
            <v>46143</v>
          </cell>
          <cell r="W22036" t="str">
            <v>SP INT 4</v>
          </cell>
          <cell r="X22036" t="str">
            <v>SP INT 4</v>
          </cell>
        </row>
        <row r="22037">
          <cell r="B22037">
            <v>3</v>
          </cell>
          <cell r="K22037" t="str">
            <v>MARKETING</v>
          </cell>
          <cell r="O22037">
            <v>-3518</v>
          </cell>
          <cell r="Q22037">
            <v>46082</v>
          </cell>
          <cell r="W22037" t="str">
            <v>SP INT 2</v>
          </cell>
          <cell r="X22037" t="str">
            <v>SP INT 2</v>
          </cell>
        </row>
        <row r="22038">
          <cell r="B22038">
            <v>1</v>
          </cell>
          <cell r="K22038" t="str">
            <v>SALÁRIOS, ENCARGOS E BENEFÍCIOS</v>
          </cell>
          <cell r="O22038">
            <v>-3579</v>
          </cell>
          <cell r="P22038">
            <v>269.54000000000002</v>
          </cell>
          <cell r="Q22038">
            <v>46023</v>
          </cell>
          <cell r="W22038" t="str">
            <v>SP INT 1</v>
          </cell>
          <cell r="X22038" t="str">
            <v>SP INT 1</v>
          </cell>
        </row>
        <row r="22039">
          <cell r="B22039">
            <v>1</v>
          </cell>
          <cell r="K22039" t="str">
            <v>SALÁRIOS, ENCARGOS E BENEFÍCIOS</v>
          </cell>
          <cell r="O22039">
            <v>-3596</v>
          </cell>
          <cell r="Q22039">
            <v>46023</v>
          </cell>
          <cell r="W22039" t="str">
            <v>SP INT 4</v>
          </cell>
          <cell r="X22039" t="str">
            <v>SP INT 4</v>
          </cell>
        </row>
        <row r="22040">
          <cell r="B22040">
            <v>5</v>
          </cell>
          <cell r="K22040" t="str">
            <v>SERV. DESP.E ITBI</v>
          </cell>
          <cell r="O22040">
            <v>-3600</v>
          </cell>
          <cell r="Q22040">
            <v>46143</v>
          </cell>
          <cell r="W22040" t="str">
            <v>SP INT 1</v>
          </cell>
          <cell r="X22040" t="str">
            <v>SP INT 1</v>
          </cell>
        </row>
        <row r="22041">
          <cell r="B22041">
            <v>5</v>
          </cell>
          <cell r="K22041" t="str">
            <v>SERV. DESP.E ITBI</v>
          </cell>
          <cell r="O22041">
            <v>-3600</v>
          </cell>
          <cell r="Q22041">
            <v>46143</v>
          </cell>
          <cell r="W22041" t="str">
            <v>SP INT 1</v>
          </cell>
          <cell r="X22041" t="str">
            <v>SP INT 1</v>
          </cell>
        </row>
        <row r="22042">
          <cell r="B22042">
            <v>7</v>
          </cell>
          <cell r="K22042" t="str">
            <v>DESPESAS GERAIS</v>
          </cell>
          <cell r="O22042">
            <v>-3608</v>
          </cell>
          <cell r="Q22042">
            <v>46204</v>
          </cell>
          <cell r="W22042" t="str">
            <v>SP INT 3</v>
          </cell>
          <cell r="X22042" t="str">
            <v>SP INT 3</v>
          </cell>
        </row>
        <row r="22043">
          <cell r="B22043">
            <v>1</v>
          </cell>
          <cell r="K22043" t="str">
            <v>MARKETING</v>
          </cell>
          <cell r="O22043">
            <v>-3635</v>
          </cell>
          <cell r="Q22043">
            <v>46023</v>
          </cell>
          <cell r="W22043" t="str">
            <v>SP INT 5</v>
          </cell>
          <cell r="X22043" t="str">
            <v>SP INT 5</v>
          </cell>
        </row>
        <row r="22044">
          <cell r="B22044">
            <v>5</v>
          </cell>
          <cell r="K22044" t="str">
            <v>MARKETING</v>
          </cell>
          <cell r="O22044">
            <v>-3639</v>
          </cell>
          <cell r="Q22044">
            <v>46143</v>
          </cell>
          <cell r="W22044" t="str">
            <v>SP INT 4</v>
          </cell>
          <cell r="X22044" t="str">
            <v>SP INT 4</v>
          </cell>
        </row>
        <row r="22045">
          <cell r="B22045">
            <v>1</v>
          </cell>
          <cell r="K22045" t="str">
            <v>SALÁRIOS, ENCARGOS E BENEFÍCIOS</v>
          </cell>
          <cell r="O22045">
            <v>-3649</v>
          </cell>
          <cell r="P22045">
            <v>604.15</v>
          </cell>
          <cell r="Q22045">
            <v>46023</v>
          </cell>
          <cell r="W22045" t="str">
            <v>SP INT 3</v>
          </cell>
          <cell r="X22045" t="str">
            <v>SP INT 3</v>
          </cell>
        </row>
        <row r="22046">
          <cell r="B22046">
            <v>4</v>
          </cell>
          <cell r="K22046" t="str">
            <v>MARKETING</v>
          </cell>
          <cell r="O22046">
            <v>-3668</v>
          </cell>
          <cell r="Q22046">
            <v>46113</v>
          </cell>
          <cell r="W22046" t="str">
            <v>SP INT 1</v>
          </cell>
          <cell r="X22046" t="str">
            <v>SP INT 1</v>
          </cell>
        </row>
        <row r="22047">
          <cell r="B22047">
            <v>3</v>
          </cell>
          <cell r="K22047" t="str">
            <v>MARKETING</v>
          </cell>
          <cell r="O22047">
            <v>-3724</v>
          </cell>
          <cell r="Q22047">
            <v>46082</v>
          </cell>
          <cell r="W22047" t="str">
            <v>SP INT 4</v>
          </cell>
          <cell r="X22047" t="str">
            <v>SP INT 4</v>
          </cell>
        </row>
        <row r="22048">
          <cell r="B22048">
            <v>2</v>
          </cell>
          <cell r="K22048" t="str">
            <v>DESPESAS GERAIS</v>
          </cell>
          <cell r="O22048">
            <v>-3729</v>
          </cell>
          <cell r="Q22048">
            <v>46054</v>
          </cell>
          <cell r="W22048" t="str">
            <v>SP INT 3</v>
          </cell>
          <cell r="X22048" t="str">
            <v>SP INT 3</v>
          </cell>
        </row>
        <row r="22049">
          <cell r="B22049">
            <v>4</v>
          </cell>
          <cell r="K22049" t="str">
            <v>SALÁRIOS, ENCARGOS E BENEFÍCIOS</v>
          </cell>
          <cell r="O22049">
            <v>-3732</v>
          </cell>
          <cell r="Q22049">
            <v>46113</v>
          </cell>
          <cell r="W22049" t="str">
            <v>SENSIA CP</v>
          </cell>
          <cell r="X22049" t="str">
            <v>SENSIA</v>
          </cell>
        </row>
        <row r="22050">
          <cell r="B22050">
            <v>1</v>
          </cell>
          <cell r="K22050" t="str">
            <v>MARKETING</v>
          </cell>
          <cell r="O22050">
            <v>-3751</v>
          </cell>
          <cell r="Q22050">
            <v>46023</v>
          </cell>
          <cell r="W22050" t="str">
            <v>SP INT 5</v>
          </cell>
          <cell r="X22050" t="str">
            <v>SP INT 5</v>
          </cell>
        </row>
        <row r="22051">
          <cell r="B22051">
            <v>8</v>
          </cell>
          <cell r="K22051" t="str">
            <v>SALÁRIOS, ENCARGOS E BENEFÍCIOS</v>
          </cell>
          <cell r="O22051">
            <v>-3753</v>
          </cell>
          <cell r="Q22051">
            <v>46235</v>
          </cell>
          <cell r="W22051" t="str">
            <v>SENSIA CP</v>
          </cell>
          <cell r="X22051" t="str">
            <v>SENSIA</v>
          </cell>
        </row>
        <row r="22052">
          <cell r="B22052">
            <v>7</v>
          </cell>
          <cell r="K22052" t="str">
            <v>SALÁRIOS, ENCARGOS E BENEFÍCIOS</v>
          </cell>
          <cell r="O22052">
            <v>-3766</v>
          </cell>
          <cell r="Q22052">
            <v>46204</v>
          </cell>
          <cell r="W22052" t="str">
            <v>SENSIA CP</v>
          </cell>
          <cell r="X22052" t="str">
            <v>SENSIA</v>
          </cell>
        </row>
        <row r="22053">
          <cell r="B22053">
            <v>2</v>
          </cell>
          <cell r="K22053" t="str">
            <v>SALÁRIOS, ENCARGOS E BENEFÍCIOS</v>
          </cell>
          <cell r="O22053">
            <v>-3789</v>
          </cell>
          <cell r="P22053">
            <v>364.15</v>
          </cell>
          <cell r="Q22053">
            <v>46054</v>
          </cell>
          <cell r="W22053" t="str">
            <v>DIRETORIA SPI</v>
          </cell>
          <cell r="X22053" t="str">
            <v>DIRETORIA SPI</v>
          </cell>
        </row>
        <row r="22054">
          <cell r="B22054">
            <v>1</v>
          </cell>
          <cell r="K22054" t="str">
            <v>MARKETING</v>
          </cell>
          <cell r="O22054">
            <v>-3808</v>
          </cell>
          <cell r="Q22054">
            <v>46023</v>
          </cell>
          <cell r="W22054" t="str">
            <v>SP INT 4</v>
          </cell>
          <cell r="X22054" t="str">
            <v>SP INT 4</v>
          </cell>
        </row>
        <row r="22055">
          <cell r="B22055">
            <v>3</v>
          </cell>
          <cell r="K22055" t="str">
            <v>MARKETING</v>
          </cell>
          <cell r="O22055">
            <v>-3811</v>
          </cell>
          <cell r="Q22055">
            <v>46082</v>
          </cell>
          <cell r="W22055" t="str">
            <v>SP INT 5</v>
          </cell>
          <cell r="X22055" t="str">
            <v>SP INT 5</v>
          </cell>
        </row>
        <row r="22056">
          <cell r="B22056">
            <v>6</v>
          </cell>
          <cell r="K22056" t="str">
            <v>SALÁRIOS, ENCARGOS E BENEFÍCIOS</v>
          </cell>
          <cell r="O22056">
            <v>-3812</v>
          </cell>
          <cell r="Q22056">
            <v>46174</v>
          </cell>
          <cell r="W22056" t="str">
            <v>SP INT 3</v>
          </cell>
          <cell r="X22056" t="str">
            <v>SP INT 3</v>
          </cell>
        </row>
        <row r="22057">
          <cell r="B22057">
            <v>1</v>
          </cell>
          <cell r="K22057" t="str">
            <v>SALÁRIOS, ENCARGOS E BENEFÍCIOS</v>
          </cell>
          <cell r="O22057">
            <v>-3830</v>
          </cell>
          <cell r="P22057">
            <v>630.36</v>
          </cell>
          <cell r="Q22057">
            <v>46023</v>
          </cell>
          <cell r="W22057" t="str">
            <v>DIRETORIA SPI</v>
          </cell>
          <cell r="X22057" t="str">
            <v>DIRETORIA SPI</v>
          </cell>
        </row>
        <row r="22058">
          <cell r="B22058">
            <v>2</v>
          </cell>
          <cell r="K22058" t="str">
            <v>MARKETING</v>
          </cell>
          <cell r="O22058">
            <v>-3839</v>
          </cell>
          <cell r="Q22058">
            <v>46054</v>
          </cell>
          <cell r="W22058" t="str">
            <v>SP INT 1</v>
          </cell>
          <cell r="X22058" t="str">
            <v>SP INT 1</v>
          </cell>
        </row>
        <row r="22059">
          <cell r="B22059">
            <v>6</v>
          </cell>
          <cell r="K22059" t="str">
            <v>SALÁRIOS, ENCARGOS E BENEFÍCIOS</v>
          </cell>
          <cell r="O22059">
            <v>-3876</v>
          </cell>
          <cell r="P22059">
            <v>1702.1100000000001</v>
          </cell>
          <cell r="Q22059">
            <v>46174</v>
          </cell>
          <cell r="W22059" t="str">
            <v>SENSIA RP</v>
          </cell>
          <cell r="X22059" t="str">
            <v>SENSIA</v>
          </cell>
        </row>
        <row r="22060">
          <cell r="B22060">
            <v>3</v>
          </cell>
          <cell r="K22060" t="str">
            <v>SALÁRIOS, ENCARGOS E BENEFÍCIOS</v>
          </cell>
          <cell r="O22060">
            <v>-3893</v>
          </cell>
          <cell r="P22060">
            <v>604.15</v>
          </cell>
          <cell r="Q22060">
            <v>46082</v>
          </cell>
          <cell r="W22060" t="str">
            <v>SP INT 3</v>
          </cell>
          <cell r="X22060" t="str">
            <v>SP INT 3</v>
          </cell>
        </row>
        <row r="22061">
          <cell r="B22061">
            <v>5</v>
          </cell>
          <cell r="K22061" t="str">
            <v>PLANTÕES E LOJAS</v>
          </cell>
          <cell r="O22061">
            <v>-3900</v>
          </cell>
          <cell r="Q22061">
            <v>46143</v>
          </cell>
          <cell r="W22061" t="str">
            <v>SP INT 1</v>
          </cell>
          <cell r="X22061" t="str">
            <v>SP INT 1</v>
          </cell>
        </row>
        <row r="22062">
          <cell r="B22062">
            <v>4</v>
          </cell>
          <cell r="K22062" t="str">
            <v>SALÁRIOS, ENCARGOS E BENEFÍCIOS</v>
          </cell>
          <cell r="O22062">
            <v>-3935</v>
          </cell>
          <cell r="Q22062">
            <v>46113</v>
          </cell>
          <cell r="W22062" t="str">
            <v>SP INT 6</v>
          </cell>
          <cell r="X22062" t="str">
            <v>SP INT 6</v>
          </cell>
        </row>
        <row r="22063">
          <cell r="B22063">
            <v>6</v>
          </cell>
          <cell r="K22063" t="str">
            <v>SALÁRIOS, ENCARGOS E BENEFÍCIOS</v>
          </cell>
          <cell r="O22063">
            <v>-3936</v>
          </cell>
          <cell r="Q22063">
            <v>46174</v>
          </cell>
          <cell r="W22063" t="str">
            <v>SP INT 3</v>
          </cell>
          <cell r="X22063" t="str">
            <v>SP INT 3</v>
          </cell>
        </row>
        <row r="22064">
          <cell r="B22064">
            <v>8</v>
          </cell>
          <cell r="K22064" t="str">
            <v>SALÁRIOS, ENCARGOS E BENEFÍCIOS</v>
          </cell>
          <cell r="O22064">
            <v>-3937</v>
          </cell>
          <cell r="P22064">
            <v>631.91</v>
          </cell>
          <cell r="Q22064">
            <v>46235</v>
          </cell>
          <cell r="W22064" t="str">
            <v>SP INT 3</v>
          </cell>
          <cell r="X22064" t="str">
            <v>SP INT 3</v>
          </cell>
        </row>
        <row r="22065">
          <cell r="B22065">
            <v>4</v>
          </cell>
          <cell r="K22065" t="str">
            <v>SALÁRIOS, ENCARGOS E BENEFÍCIOS</v>
          </cell>
          <cell r="O22065">
            <v>-3938</v>
          </cell>
          <cell r="P22065">
            <v>614.82999999999993</v>
          </cell>
          <cell r="Q22065">
            <v>46113</v>
          </cell>
          <cell r="W22065" t="str">
            <v>SP INT 5</v>
          </cell>
          <cell r="X22065" t="str">
            <v>SP INT 5</v>
          </cell>
        </row>
        <row r="22066">
          <cell r="B22066">
            <v>2</v>
          </cell>
          <cell r="K22066" t="str">
            <v>MARKETING</v>
          </cell>
          <cell r="O22066">
            <v>-3940</v>
          </cell>
          <cell r="Q22066">
            <v>46054</v>
          </cell>
          <cell r="W22066" t="str">
            <v>SP INT 5</v>
          </cell>
          <cell r="X22066" t="str">
            <v>SP INT 5</v>
          </cell>
        </row>
        <row r="22067">
          <cell r="B22067">
            <v>1</v>
          </cell>
          <cell r="K22067" t="str">
            <v>MARKETING</v>
          </cell>
          <cell r="O22067">
            <v>-3944</v>
          </cell>
          <cell r="Q22067">
            <v>46023</v>
          </cell>
          <cell r="W22067" t="str">
            <v>SP INT 1</v>
          </cell>
          <cell r="X22067" t="str">
            <v>SP INT 1</v>
          </cell>
        </row>
        <row r="22068">
          <cell r="B22068">
            <v>1</v>
          </cell>
          <cell r="K22068" t="str">
            <v>SALÁRIOS, ENCARGOS E BENEFÍCIOS</v>
          </cell>
          <cell r="O22068">
            <v>-3957</v>
          </cell>
          <cell r="Q22068">
            <v>46023</v>
          </cell>
          <cell r="W22068" t="str">
            <v>SENSIA RP</v>
          </cell>
          <cell r="X22068" t="str">
            <v>SENSIA</v>
          </cell>
        </row>
        <row r="22069">
          <cell r="B22069">
            <v>6</v>
          </cell>
          <cell r="K22069" t="str">
            <v>SALÁRIOS, ENCARGOS E BENEFÍCIOS</v>
          </cell>
          <cell r="O22069">
            <v>-3967</v>
          </cell>
          <cell r="Q22069">
            <v>46174</v>
          </cell>
          <cell r="W22069" t="str">
            <v>SENSIA CP</v>
          </cell>
          <cell r="X22069" t="str">
            <v>SENSIA</v>
          </cell>
        </row>
        <row r="22070">
          <cell r="B22070">
            <v>3</v>
          </cell>
          <cell r="K22070" t="str">
            <v>SALÁRIOS, ENCARGOS E BENEFÍCIOS</v>
          </cell>
          <cell r="O22070">
            <v>-3986</v>
          </cell>
          <cell r="P22070">
            <v>3398.49</v>
          </cell>
          <cell r="Q22070">
            <v>46082</v>
          </cell>
          <cell r="W22070" t="str">
            <v>SP INT 1</v>
          </cell>
          <cell r="X22070" t="str">
            <v>SP INT 1</v>
          </cell>
        </row>
        <row r="22071">
          <cell r="B22071">
            <v>5</v>
          </cell>
          <cell r="K22071" t="str">
            <v>SALÁRIOS, ENCARGOS E BENEFÍCIOS</v>
          </cell>
          <cell r="O22071">
            <v>-4000</v>
          </cell>
          <cell r="Q22071">
            <v>46143</v>
          </cell>
          <cell r="W22071" t="str">
            <v>SP INT 5</v>
          </cell>
          <cell r="X22071" t="str">
            <v>SP INT 5</v>
          </cell>
        </row>
        <row r="22072">
          <cell r="B22072">
            <v>4</v>
          </cell>
          <cell r="K22072" t="str">
            <v>MARKETING</v>
          </cell>
          <cell r="O22072">
            <v>-4009</v>
          </cell>
          <cell r="Q22072">
            <v>46113</v>
          </cell>
          <cell r="W22072" t="str">
            <v>SP INT 5</v>
          </cell>
          <cell r="X22072" t="str">
            <v>SP INT 5</v>
          </cell>
        </row>
        <row r="22073">
          <cell r="B22073">
            <v>1</v>
          </cell>
          <cell r="K22073" t="str">
            <v>SALÁRIOS, ENCARGOS E BENEFÍCIOS</v>
          </cell>
          <cell r="O22073">
            <v>-4025</v>
          </cell>
          <cell r="Q22073">
            <v>46023</v>
          </cell>
          <cell r="W22073" t="str">
            <v>SP INT 2</v>
          </cell>
          <cell r="X22073" t="str">
            <v>SP INT 2</v>
          </cell>
        </row>
        <row r="22074">
          <cell r="B22074">
            <v>4</v>
          </cell>
          <cell r="K22074" t="str">
            <v>SALÁRIOS, ENCARGOS E BENEFÍCIOS</v>
          </cell>
          <cell r="O22074">
            <v>-4025</v>
          </cell>
          <cell r="Q22074">
            <v>46113</v>
          </cell>
          <cell r="W22074" t="str">
            <v>SP INT 3</v>
          </cell>
          <cell r="X22074" t="str">
            <v>SP INT 3</v>
          </cell>
        </row>
        <row r="22075">
          <cell r="B22075">
            <v>6</v>
          </cell>
          <cell r="K22075" t="str">
            <v>MARKETING</v>
          </cell>
          <cell r="O22075">
            <v>-4038</v>
          </cell>
          <cell r="Q22075">
            <v>46174</v>
          </cell>
          <cell r="W22075" t="str">
            <v>SP INT 2</v>
          </cell>
          <cell r="X22075" t="str">
            <v>SP INT 2</v>
          </cell>
        </row>
        <row r="22076">
          <cell r="B22076">
            <v>4</v>
          </cell>
          <cell r="K22076" t="str">
            <v>SALÁRIOS, ENCARGOS E BENEFÍCIOS</v>
          </cell>
          <cell r="O22076">
            <v>-4068</v>
          </cell>
          <cell r="Q22076">
            <v>46113</v>
          </cell>
          <cell r="W22076" t="str">
            <v>SP INT 4</v>
          </cell>
          <cell r="X22076" t="str">
            <v>SP INT 4</v>
          </cell>
        </row>
        <row r="22077">
          <cell r="B22077">
            <v>2</v>
          </cell>
          <cell r="K22077" t="str">
            <v>SALÁRIOS, ENCARGOS E BENEFÍCIOS</v>
          </cell>
          <cell r="O22077">
            <v>-4083</v>
          </cell>
          <cell r="Q22077">
            <v>46054</v>
          </cell>
          <cell r="W22077" t="str">
            <v>SENSIA CP</v>
          </cell>
          <cell r="X22077" t="str">
            <v>SENSIA</v>
          </cell>
        </row>
        <row r="22078">
          <cell r="B22078">
            <v>2</v>
          </cell>
          <cell r="K22078" t="str">
            <v>MARKETING</v>
          </cell>
          <cell r="O22078">
            <v>-4128</v>
          </cell>
          <cell r="Q22078">
            <v>46054</v>
          </cell>
          <cell r="W22078" t="str">
            <v>SP INT 2</v>
          </cell>
          <cell r="X22078" t="str">
            <v>SP INT 2</v>
          </cell>
        </row>
        <row r="22079">
          <cell r="B22079">
            <v>2</v>
          </cell>
          <cell r="K22079" t="str">
            <v>MARKETING</v>
          </cell>
          <cell r="O22079">
            <v>-4148</v>
          </cell>
          <cell r="Q22079">
            <v>46054</v>
          </cell>
          <cell r="W22079" t="str">
            <v>SP INT 2</v>
          </cell>
          <cell r="X22079" t="str">
            <v>SP INT 2</v>
          </cell>
        </row>
        <row r="22080">
          <cell r="B22080">
            <v>2</v>
          </cell>
          <cell r="K22080" t="str">
            <v>MARKETING</v>
          </cell>
          <cell r="O22080">
            <v>-4150</v>
          </cell>
          <cell r="Q22080">
            <v>46054</v>
          </cell>
          <cell r="W22080" t="str">
            <v>SP INT 5</v>
          </cell>
          <cell r="X22080" t="str">
            <v>SP INT 5</v>
          </cell>
        </row>
        <row r="22081">
          <cell r="B22081">
            <v>8</v>
          </cell>
          <cell r="K22081" t="str">
            <v>SALÁRIOS, ENCARGOS E BENEFÍCIOS</v>
          </cell>
          <cell r="O22081">
            <v>-4157</v>
          </cell>
          <cell r="Q22081">
            <v>46235</v>
          </cell>
          <cell r="W22081" t="str">
            <v>SP INT 6</v>
          </cell>
          <cell r="X22081" t="str">
            <v>SP INT 6</v>
          </cell>
        </row>
        <row r="22082">
          <cell r="B22082">
            <v>2</v>
          </cell>
          <cell r="K22082" t="str">
            <v>SALÁRIOS, ENCARGOS E BENEFÍCIOS</v>
          </cell>
          <cell r="O22082">
            <v>-4170</v>
          </cell>
          <cell r="Q22082">
            <v>46054</v>
          </cell>
          <cell r="W22082" t="str">
            <v>SP INT 3</v>
          </cell>
          <cell r="X22082" t="str">
            <v>SP INT 3</v>
          </cell>
        </row>
        <row r="22083">
          <cell r="B22083">
            <v>3</v>
          </cell>
          <cell r="K22083" t="str">
            <v>SALÁRIOS, ENCARGOS E BENEFÍCIOS</v>
          </cell>
          <cell r="O22083">
            <v>-4170</v>
          </cell>
          <cell r="Q22083">
            <v>46082</v>
          </cell>
          <cell r="W22083" t="str">
            <v>SP INT 4</v>
          </cell>
          <cell r="X22083" t="str">
            <v>SP INT 4</v>
          </cell>
        </row>
        <row r="22084">
          <cell r="B22084">
            <v>3</v>
          </cell>
          <cell r="K22084" t="str">
            <v>MARKETING</v>
          </cell>
          <cell r="O22084">
            <v>-4171</v>
          </cell>
          <cell r="Q22084">
            <v>46082</v>
          </cell>
          <cell r="W22084" t="str">
            <v>SP INT 2</v>
          </cell>
          <cell r="X22084" t="str">
            <v>SP INT 2</v>
          </cell>
        </row>
        <row r="22085">
          <cell r="B22085">
            <v>1</v>
          </cell>
          <cell r="K22085" t="str">
            <v>SALÁRIOS, ENCARGOS E BENEFÍCIOS</v>
          </cell>
          <cell r="O22085">
            <v>-4184</v>
          </cell>
          <cell r="Q22085">
            <v>46023</v>
          </cell>
          <cell r="W22085" t="str">
            <v>SP INT 3</v>
          </cell>
          <cell r="X22085" t="str">
            <v>SP INT 3</v>
          </cell>
        </row>
        <row r="22086">
          <cell r="B22086">
            <v>8</v>
          </cell>
          <cell r="K22086" t="str">
            <v>SALÁRIOS, ENCARGOS E BENEFÍCIOS</v>
          </cell>
          <cell r="O22086">
            <v>-4186</v>
          </cell>
          <cell r="Q22086">
            <v>46235</v>
          </cell>
          <cell r="W22086" t="str">
            <v>SP INT 4</v>
          </cell>
          <cell r="X22086" t="str">
            <v>SP INT 4</v>
          </cell>
        </row>
        <row r="22087">
          <cell r="B22087">
            <v>8</v>
          </cell>
          <cell r="K22087" t="str">
            <v>SALÁRIOS, ENCARGOS E BENEFÍCIOS</v>
          </cell>
          <cell r="O22087">
            <v>-4187</v>
          </cell>
          <cell r="Q22087">
            <v>46235</v>
          </cell>
          <cell r="W22087" t="str">
            <v>SP INT 1</v>
          </cell>
          <cell r="X22087" t="str">
            <v>SP INT 1</v>
          </cell>
        </row>
        <row r="22088">
          <cell r="B22088">
            <v>3</v>
          </cell>
          <cell r="K22088" t="str">
            <v>MARKETING</v>
          </cell>
          <cell r="O22088">
            <v>-4237</v>
          </cell>
          <cell r="Q22088">
            <v>46082</v>
          </cell>
          <cell r="W22088" t="str">
            <v>SP INT 2</v>
          </cell>
          <cell r="X22088" t="str">
            <v>SP INT 2</v>
          </cell>
        </row>
        <row r="22089">
          <cell r="B22089">
            <v>8</v>
          </cell>
          <cell r="K22089" t="str">
            <v>JURÍDICO</v>
          </cell>
          <cell r="O22089">
            <v>-4260</v>
          </cell>
          <cell r="Q22089">
            <v>46235</v>
          </cell>
          <cell r="W22089" t="str">
            <v>SP INT 2</v>
          </cell>
          <cell r="X22089" t="str">
            <v>SP INT 2</v>
          </cell>
        </row>
        <row r="22090">
          <cell r="B22090">
            <v>8</v>
          </cell>
          <cell r="K22090" t="str">
            <v>JURÍDICO</v>
          </cell>
          <cell r="O22090">
            <v>-4268</v>
          </cell>
          <cell r="Q22090">
            <v>46235</v>
          </cell>
          <cell r="W22090" t="str">
            <v>SP INT 6</v>
          </cell>
          <cell r="X22090" t="str">
            <v>SP INT 6</v>
          </cell>
        </row>
        <row r="22091">
          <cell r="B22091">
            <v>1</v>
          </cell>
          <cell r="K22091" t="str">
            <v>SALÁRIOS, ENCARGOS E BENEFÍCIOS</v>
          </cell>
          <cell r="O22091">
            <v>-4279</v>
          </cell>
          <cell r="Q22091">
            <v>46023</v>
          </cell>
          <cell r="W22091" t="str">
            <v>SP INT 6</v>
          </cell>
          <cell r="X22091" t="str">
            <v>SP INT 6</v>
          </cell>
        </row>
        <row r="22092">
          <cell r="B22092">
            <v>3</v>
          </cell>
          <cell r="K22092" t="str">
            <v>SALÁRIOS, ENCARGOS E BENEFÍCIOS</v>
          </cell>
          <cell r="O22092">
            <v>-4280</v>
          </cell>
          <cell r="Q22092">
            <v>46082</v>
          </cell>
          <cell r="W22092" t="str">
            <v>SP INT 6</v>
          </cell>
          <cell r="X22092" t="str">
            <v>SP INT 6</v>
          </cell>
        </row>
        <row r="22093">
          <cell r="B22093">
            <v>4</v>
          </cell>
          <cell r="K22093" t="str">
            <v>MARKETING</v>
          </cell>
          <cell r="O22093">
            <v>-4281</v>
          </cell>
          <cell r="Q22093">
            <v>46113</v>
          </cell>
          <cell r="W22093" t="str">
            <v>SP INT 4</v>
          </cell>
          <cell r="X22093" t="str">
            <v>SP INT 4</v>
          </cell>
        </row>
        <row r="22094">
          <cell r="B22094">
            <v>3</v>
          </cell>
          <cell r="K22094" t="str">
            <v>MARKETING</v>
          </cell>
          <cell r="O22094">
            <v>-4338</v>
          </cell>
          <cell r="Q22094">
            <v>46082</v>
          </cell>
          <cell r="W22094" t="str">
            <v>SP INT 6</v>
          </cell>
          <cell r="X22094" t="str">
            <v>SP INT 6</v>
          </cell>
        </row>
        <row r="22095">
          <cell r="B22095">
            <v>5</v>
          </cell>
          <cell r="K22095" t="str">
            <v>COMISSÕES E PREMIAÇÕES (Contratada)</v>
          </cell>
          <cell r="O22095">
            <v>-4340</v>
          </cell>
          <cell r="Q22095">
            <v>46143</v>
          </cell>
          <cell r="W22095" t="str">
            <v>SP INT 5</v>
          </cell>
          <cell r="X22095" t="str">
            <v>SP INT 5</v>
          </cell>
        </row>
        <row r="22096">
          <cell r="B22096">
            <v>3</v>
          </cell>
          <cell r="K22096" t="str">
            <v>SALÁRIOS, ENCARGOS E BENEFÍCIOS</v>
          </cell>
          <cell r="O22096">
            <v>-4350</v>
          </cell>
          <cell r="Q22096">
            <v>46082</v>
          </cell>
          <cell r="W22096" t="str">
            <v>SENSIA RP</v>
          </cell>
          <cell r="X22096" t="str">
            <v>SENSIA</v>
          </cell>
        </row>
        <row r="22097">
          <cell r="B22097">
            <v>1</v>
          </cell>
          <cell r="K22097" t="str">
            <v>MARKETING</v>
          </cell>
          <cell r="O22097">
            <v>-4376</v>
          </cell>
          <cell r="Q22097">
            <v>46023</v>
          </cell>
          <cell r="W22097" t="str">
            <v>SP INT 5</v>
          </cell>
          <cell r="X22097" t="str">
            <v>SP INT 5</v>
          </cell>
        </row>
        <row r="22098">
          <cell r="B22098">
            <v>8</v>
          </cell>
          <cell r="K22098" t="str">
            <v>PLANTÕES E LOJAS</v>
          </cell>
          <cell r="O22098">
            <v>-4385</v>
          </cell>
          <cell r="Q22098">
            <v>46235</v>
          </cell>
          <cell r="W22098" t="str">
            <v>SP INT 5</v>
          </cell>
          <cell r="X22098" t="str">
            <v>SP INT 5</v>
          </cell>
        </row>
        <row r="22099">
          <cell r="B22099">
            <v>2</v>
          </cell>
          <cell r="K22099" t="str">
            <v>SALÁRIOS, ENCARGOS E BENEFÍCIOS</v>
          </cell>
          <cell r="O22099">
            <v>-4399</v>
          </cell>
          <cell r="Q22099">
            <v>46054</v>
          </cell>
          <cell r="W22099" t="str">
            <v>SP INT 3</v>
          </cell>
          <cell r="X22099" t="str">
            <v>SP INT 3</v>
          </cell>
        </row>
        <row r="22100">
          <cell r="B22100">
            <v>8</v>
          </cell>
          <cell r="K22100" t="str">
            <v>SALÁRIOS, ENCARGOS E BENEFÍCIOS</v>
          </cell>
          <cell r="O22100">
            <v>-4438</v>
          </cell>
          <cell r="Q22100">
            <v>46235</v>
          </cell>
          <cell r="W22100" t="str">
            <v>SP INT 5</v>
          </cell>
          <cell r="X22100" t="str">
            <v>SP INT 5</v>
          </cell>
        </row>
        <row r="22101">
          <cell r="B22101">
            <v>6</v>
          </cell>
          <cell r="K22101" t="str">
            <v>MARKETING</v>
          </cell>
          <cell r="O22101">
            <v>-4446</v>
          </cell>
          <cell r="Q22101">
            <v>46174</v>
          </cell>
          <cell r="W22101" t="str">
            <v>SP INT 4</v>
          </cell>
          <cell r="X22101" t="str">
            <v>SP INT 4</v>
          </cell>
        </row>
        <row r="22102">
          <cell r="B22102">
            <v>5</v>
          </cell>
          <cell r="K22102" t="str">
            <v>SALÁRIOS, ENCARGOS E BENEFÍCIOS</v>
          </cell>
          <cell r="O22102">
            <v>-4457</v>
          </cell>
          <cell r="Q22102">
            <v>46143</v>
          </cell>
          <cell r="W22102" t="str">
            <v>SP INT 3</v>
          </cell>
          <cell r="X22102" t="str">
            <v>SP INT 3</v>
          </cell>
        </row>
        <row r="22103">
          <cell r="B22103">
            <v>8</v>
          </cell>
          <cell r="K22103" t="str">
            <v>SALÁRIOS, ENCARGOS E BENEFÍCIOS</v>
          </cell>
          <cell r="O22103">
            <v>-4470</v>
          </cell>
          <cell r="Q22103">
            <v>46235</v>
          </cell>
          <cell r="W22103" t="str">
            <v>SP INT 2</v>
          </cell>
          <cell r="X22103" t="str">
            <v>SP INT 2</v>
          </cell>
        </row>
        <row r="22104">
          <cell r="B22104">
            <v>6</v>
          </cell>
          <cell r="K22104" t="str">
            <v>JURÍDICO</v>
          </cell>
          <cell r="O22104">
            <v>-4488</v>
          </cell>
          <cell r="Q22104">
            <v>46174</v>
          </cell>
          <cell r="W22104" t="str">
            <v>SP INT 4</v>
          </cell>
          <cell r="X22104" t="str">
            <v>SP INT 4</v>
          </cell>
        </row>
        <row r="22105">
          <cell r="B22105">
            <v>8</v>
          </cell>
          <cell r="K22105" t="str">
            <v>SALÁRIOS, ENCARGOS E BENEFÍCIOS</v>
          </cell>
          <cell r="O22105">
            <v>-4491</v>
          </cell>
          <cell r="P22105">
            <v>2340.31</v>
          </cell>
          <cell r="Q22105">
            <v>46235</v>
          </cell>
          <cell r="W22105" t="str">
            <v>SP INT 4</v>
          </cell>
          <cell r="X22105" t="str">
            <v>SP INT 4</v>
          </cell>
        </row>
        <row r="22106">
          <cell r="B22106">
            <v>1</v>
          </cell>
          <cell r="K22106" t="str">
            <v>MARKETING</v>
          </cell>
          <cell r="O22106">
            <v>-4528</v>
          </cell>
          <cell r="Q22106">
            <v>46023</v>
          </cell>
          <cell r="W22106" t="str">
            <v>SP INT 1</v>
          </cell>
          <cell r="X22106" t="str">
            <v>SP INT 1</v>
          </cell>
        </row>
        <row r="22107">
          <cell r="B22107">
            <v>5</v>
          </cell>
          <cell r="K22107" t="str">
            <v>MARKETING</v>
          </cell>
          <cell r="O22107">
            <v>-4544</v>
          </cell>
          <cell r="Q22107">
            <v>46143</v>
          </cell>
          <cell r="W22107" t="str">
            <v>SP INT 5</v>
          </cell>
          <cell r="X22107" t="str">
            <v>SP INT 5</v>
          </cell>
        </row>
        <row r="22108">
          <cell r="B22108">
            <v>5</v>
          </cell>
          <cell r="K22108" t="str">
            <v>MARKETING</v>
          </cell>
          <cell r="O22108">
            <v>-4551</v>
          </cell>
          <cell r="Q22108">
            <v>46143</v>
          </cell>
          <cell r="W22108" t="str">
            <v>SP INT 3</v>
          </cell>
          <cell r="X22108" t="str">
            <v>SP INT 3</v>
          </cell>
        </row>
        <row r="22109">
          <cell r="B22109">
            <v>1</v>
          </cell>
          <cell r="K22109" t="str">
            <v>SALÁRIOS, ENCARGOS E BENEFÍCIOS</v>
          </cell>
          <cell r="O22109">
            <v>-4567</v>
          </cell>
          <cell r="Q22109">
            <v>46023</v>
          </cell>
          <cell r="W22109" t="str">
            <v>SP INT 1</v>
          </cell>
          <cell r="X22109" t="str">
            <v>SP INT 1</v>
          </cell>
        </row>
        <row r="22110">
          <cell r="B22110">
            <v>2</v>
          </cell>
          <cell r="K22110" t="str">
            <v>MARKETING</v>
          </cell>
          <cell r="O22110">
            <v>-4585</v>
          </cell>
          <cell r="Q22110">
            <v>46054</v>
          </cell>
          <cell r="W22110" t="str">
            <v>SP INT 1</v>
          </cell>
          <cell r="X22110" t="str">
            <v>SP INT 1</v>
          </cell>
        </row>
        <row r="22111">
          <cell r="B22111">
            <v>1</v>
          </cell>
          <cell r="K22111" t="str">
            <v>MARKETING</v>
          </cell>
          <cell r="O22111">
            <v>-4590</v>
          </cell>
          <cell r="Q22111">
            <v>46023</v>
          </cell>
          <cell r="W22111" t="str">
            <v>SP INT 1</v>
          </cell>
          <cell r="X22111" t="str">
            <v>SP INT 1</v>
          </cell>
        </row>
        <row r="22112">
          <cell r="B22112">
            <v>8</v>
          </cell>
          <cell r="K22112" t="str">
            <v>PLANTÕES E LOJAS</v>
          </cell>
          <cell r="O22112">
            <v>-4600</v>
          </cell>
          <cell r="Q22112">
            <v>46235</v>
          </cell>
          <cell r="W22112" t="str">
            <v>SENSIA CP</v>
          </cell>
          <cell r="X22112" t="str">
            <v>SENSIA</v>
          </cell>
        </row>
        <row r="22113">
          <cell r="B22113">
            <v>6</v>
          </cell>
          <cell r="K22113" t="str">
            <v>SALÁRIOS, ENCARGOS E BENEFÍCIOS</v>
          </cell>
          <cell r="O22113">
            <v>-4608</v>
          </cell>
          <cell r="Q22113">
            <v>46174</v>
          </cell>
          <cell r="W22113" t="str">
            <v>SP INT 4</v>
          </cell>
          <cell r="X22113" t="str">
            <v>SP INT 4</v>
          </cell>
        </row>
        <row r="22114">
          <cell r="B22114">
            <v>3</v>
          </cell>
          <cell r="K22114" t="str">
            <v>SALÁRIOS, ENCARGOS E BENEFÍCIOS</v>
          </cell>
          <cell r="O22114">
            <v>-4642</v>
          </cell>
          <cell r="Q22114">
            <v>46082</v>
          </cell>
          <cell r="W22114" t="str">
            <v>SP INT 4</v>
          </cell>
          <cell r="X22114" t="str">
            <v>SP INT 4</v>
          </cell>
        </row>
        <row r="22115">
          <cell r="B22115">
            <v>6</v>
          </cell>
          <cell r="K22115" t="str">
            <v>MARKETING</v>
          </cell>
          <cell r="O22115">
            <v>-4662</v>
          </cell>
          <cell r="Q22115">
            <v>46174</v>
          </cell>
          <cell r="W22115" t="str">
            <v>SP INT 5</v>
          </cell>
          <cell r="X22115" t="str">
            <v>SP INT 5</v>
          </cell>
        </row>
        <row r="22116">
          <cell r="B22116">
            <v>8</v>
          </cell>
          <cell r="K22116" t="str">
            <v>JURÍDICO</v>
          </cell>
          <cell r="O22116">
            <v>-4687</v>
          </cell>
          <cell r="Q22116">
            <v>46235</v>
          </cell>
          <cell r="W22116" t="str">
            <v>SP INT 6</v>
          </cell>
          <cell r="X22116" t="str">
            <v>SP INT 6</v>
          </cell>
        </row>
        <row r="22117">
          <cell r="B22117">
            <v>1</v>
          </cell>
          <cell r="K22117" t="str">
            <v>SALÁRIOS, ENCARGOS E BENEFÍCIOS</v>
          </cell>
          <cell r="O22117">
            <v>-4700</v>
          </cell>
          <cell r="Q22117">
            <v>46023</v>
          </cell>
          <cell r="W22117" t="str">
            <v>SENSIA RP</v>
          </cell>
          <cell r="X22117" t="str">
            <v>SENSIA</v>
          </cell>
        </row>
        <row r="22118">
          <cell r="B22118">
            <v>5</v>
          </cell>
          <cell r="K22118" t="str">
            <v>JURÍDICO</v>
          </cell>
          <cell r="O22118">
            <v>-4722</v>
          </cell>
          <cell r="Q22118">
            <v>46143</v>
          </cell>
          <cell r="W22118" t="str">
            <v>SP INT 3</v>
          </cell>
          <cell r="X22118" t="str">
            <v>SP INT 3</v>
          </cell>
        </row>
        <row r="22119">
          <cell r="B22119">
            <v>5</v>
          </cell>
          <cell r="K22119" t="str">
            <v>SALÁRIOS, ENCARGOS E BENEFÍCIOS</v>
          </cell>
          <cell r="O22119">
            <v>-4731</v>
          </cell>
          <cell r="Q22119">
            <v>46143</v>
          </cell>
          <cell r="W22119" t="str">
            <v>SP INT 4</v>
          </cell>
          <cell r="X22119" t="str">
            <v>SP INT 4</v>
          </cell>
        </row>
        <row r="22120">
          <cell r="B22120">
            <v>3</v>
          </cell>
          <cell r="K22120" t="str">
            <v>MARKETING</v>
          </cell>
          <cell r="O22120">
            <v>-4735</v>
          </cell>
          <cell r="Q22120">
            <v>46082</v>
          </cell>
          <cell r="W22120" t="str">
            <v>SP INT 2</v>
          </cell>
          <cell r="X22120" t="str">
            <v>SP INT 2</v>
          </cell>
        </row>
        <row r="22121">
          <cell r="B22121">
            <v>4</v>
          </cell>
          <cell r="K22121" t="str">
            <v>MARKETING</v>
          </cell>
          <cell r="O22121">
            <v>-4750</v>
          </cell>
          <cell r="Q22121">
            <v>46113</v>
          </cell>
          <cell r="W22121" t="str">
            <v>SP INT 5</v>
          </cell>
          <cell r="X22121" t="str">
            <v>SP INT 5</v>
          </cell>
        </row>
        <row r="22122">
          <cell r="B22122">
            <v>3</v>
          </cell>
          <cell r="K22122" t="str">
            <v>SALÁRIOS, ENCARGOS E BENEFÍCIOS</v>
          </cell>
          <cell r="O22122">
            <v>-4754</v>
          </cell>
          <cell r="P22122">
            <v>3672.27</v>
          </cell>
          <cell r="Q22122">
            <v>46082</v>
          </cell>
          <cell r="W22122" t="str">
            <v>SP INT 6</v>
          </cell>
          <cell r="X22122" t="str">
            <v>SP INT 6</v>
          </cell>
        </row>
        <row r="22123">
          <cell r="B22123">
            <v>7</v>
          </cell>
          <cell r="K22123" t="str">
            <v>SALÁRIOS, ENCARGOS E BENEFÍCIOS</v>
          </cell>
          <cell r="O22123">
            <v>-4775</v>
          </cell>
          <cell r="Q22123">
            <v>46204</v>
          </cell>
          <cell r="W22123" t="str">
            <v>SP INT 3</v>
          </cell>
          <cell r="X22123" t="str">
            <v>SP INT 3</v>
          </cell>
        </row>
        <row r="22124">
          <cell r="B22124">
            <v>2</v>
          </cell>
          <cell r="K22124" t="str">
            <v>MARKETING</v>
          </cell>
          <cell r="O22124">
            <v>-4800</v>
          </cell>
          <cell r="Q22124">
            <v>46054</v>
          </cell>
          <cell r="W22124" t="str">
            <v>SP INT 4</v>
          </cell>
          <cell r="X22124" t="str">
            <v>SP INT 4</v>
          </cell>
        </row>
        <row r="22125">
          <cell r="B22125">
            <v>3</v>
          </cell>
          <cell r="K22125" t="str">
            <v>MARKETING</v>
          </cell>
          <cell r="O22125">
            <v>-4831</v>
          </cell>
          <cell r="Q22125">
            <v>46082</v>
          </cell>
          <cell r="W22125" t="str">
            <v>SP INT 2</v>
          </cell>
          <cell r="X22125" t="str">
            <v>SP INT 2</v>
          </cell>
        </row>
        <row r="22126">
          <cell r="B22126">
            <v>1</v>
          </cell>
          <cell r="K22126" t="str">
            <v>MARKETING</v>
          </cell>
          <cell r="O22126">
            <v>-4832</v>
          </cell>
          <cell r="Q22126">
            <v>46023</v>
          </cell>
          <cell r="W22126" t="str">
            <v>SP INT 3</v>
          </cell>
          <cell r="X22126" t="str">
            <v>SP INT 3</v>
          </cell>
        </row>
        <row r="22127">
          <cell r="B22127">
            <v>3</v>
          </cell>
          <cell r="K22127" t="str">
            <v>SALÁRIOS, ENCARGOS E BENEFÍCIOS</v>
          </cell>
          <cell r="O22127">
            <v>-4849</v>
          </cell>
          <cell r="Q22127">
            <v>46082</v>
          </cell>
          <cell r="W22127" t="str">
            <v>SP INT 3</v>
          </cell>
          <cell r="X22127" t="str">
            <v>SP INT 3</v>
          </cell>
        </row>
        <row r="22128">
          <cell r="B22128">
            <v>8</v>
          </cell>
          <cell r="K22128" t="str">
            <v>JURÍDICO</v>
          </cell>
          <cell r="O22128">
            <v>-4855</v>
          </cell>
          <cell r="Q22128">
            <v>46235</v>
          </cell>
          <cell r="W22128" t="str">
            <v>SP INT 4</v>
          </cell>
          <cell r="X22128" t="str">
            <v>SP INT 4</v>
          </cell>
        </row>
        <row r="22129">
          <cell r="B22129">
            <v>1</v>
          </cell>
          <cell r="K22129" t="str">
            <v>MARKETING</v>
          </cell>
          <cell r="O22129">
            <v>-4856</v>
          </cell>
          <cell r="Q22129">
            <v>46023</v>
          </cell>
          <cell r="W22129" t="str">
            <v>SP INT 4</v>
          </cell>
          <cell r="X22129" t="str">
            <v>SP INT 4</v>
          </cell>
        </row>
        <row r="22130">
          <cell r="B22130">
            <v>5</v>
          </cell>
          <cell r="K22130" t="str">
            <v>SALÁRIOS, ENCARGOS E BENEFÍCIOS</v>
          </cell>
          <cell r="O22130">
            <v>-4902</v>
          </cell>
          <cell r="Q22130">
            <v>46143</v>
          </cell>
          <cell r="W22130" t="str">
            <v>SENSIA CP</v>
          </cell>
          <cell r="X22130" t="str">
            <v>SENSIA</v>
          </cell>
        </row>
        <row r="22131">
          <cell r="B22131">
            <v>6</v>
          </cell>
          <cell r="K22131" t="str">
            <v>MARKETING</v>
          </cell>
          <cell r="O22131">
            <v>-4931</v>
          </cell>
          <cell r="Q22131">
            <v>46174</v>
          </cell>
          <cell r="W22131" t="str">
            <v>SP INT 6</v>
          </cell>
          <cell r="X22131" t="str">
            <v>SP INT 6</v>
          </cell>
        </row>
        <row r="22132">
          <cell r="B22132">
            <v>1</v>
          </cell>
          <cell r="K22132" t="str">
            <v>MARKETING</v>
          </cell>
          <cell r="O22132">
            <v>-4937</v>
          </cell>
          <cell r="Q22132">
            <v>46023</v>
          </cell>
          <cell r="W22132" t="str">
            <v>SP INT 4</v>
          </cell>
          <cell r="X22132" t="str">
            <v>SP INT 4</v>
          </cell>
        </row>
        <row r="22133">
          <cell r="B22133">
            <v>3</v>
          </cell>
          <cell r="K22133" t="str">
            <v>SALÁRIOS, ENCARGOS E BENEFÍCIOS</v>
          </cell>
          <cell r="O22133">
            <v>-4944</v>
          </cell>
          <cell r="Q22133">
            <v>46082</v>
          </cell>
          <cell r="W22133" t="str">
            <v>SP INT 5</v>
          </cell>
          <cell r="X22133" t="str">
            <v>SP INT 5</v>
          </cell>
        </row>
        <row r="22134">
          <cell r="B22134">
            <v>7</v>
          </cell>
          <cell r="K22134" t="str">
            <v>SALÁRIOS, ENCARGOS E BENEFÍCIOS</v>
          </cell>
          <cell r="O22134">
            <v>-4953</v>
          </cell>
          <cell r="Q22134">
            <v>46204</v>
          </cell>
          <cell r="W22134" t="str">
            <v>SP INT 6</v>
          </cell>
          <cell r="X22134" t="str">
            <v>SP INT 6</v>
          </cell>
        </row>
        <row r="22135">
          <cell r="B22135">
            <v>2</v>
          </cell>
          <cell r="K22135" t="str">
            <v>MARKETING</v>
          </cell>
          <cell r="O22135">
            <v>-4965</v>
          </cell>
          <cell r="Q22135">
            <v>46054</v>
          </cell>
          <cell r="W22135" t="str">
            <v>SP INT 3</v>
          </cell>
          <cell r="X22135" t="str">
            <v>SP INT 3</v>
          </cell>
        </row>
        <row r="22136">
          <cell r="B22136">
            <v>8</v>
          </cell>
          <cell r="K22136" t="str">
            <v>JURÍDICO</v>
          </cell>
          <cell r="O22136">
            <v>-4979</v>
          </cell>
          <cell r="Q22136">
            <v>46235</v>
          </cell>
          <cell r="W22136" t="str">
            <v>SP INT 4</v>
          </cell>
          <cell r="X22136" t="str">
            <v>SP INT 4</v>
          </cell>
        </row>
        <row r="22137">
          <cell r="B22137">
            <v>8</v>
          </cell>
          <cell r="K22137" t="str">
            <v>JURÍDICO</v>
          </cell>
          <cell r="O22137">
            <v>-4985</v>
          </cell>
          <cell r="Q22137">
            <v>46235</v>
          </cell>
          <cell r="W22137" t="str">
            <v>SP INT 2</v>
          </cell>
          <cell r="X22137" t="str">
            <v>SP INT 2</v>
          </cell>
        </row>
        <row r="22138">
          <cell r="B22138">
            <v>2</v>
          </cell>
          <cell r="K22138" t="str">
            <v>SALÁRIOS, ENCARGOS E BENEFÍCIOS</v>
          </cell>
          <cell r="O22138">
            <v>-4988</v>
          </cell>
          <cell r="Q22138">
            <v>46054</v>
          </cell>
          <cell r="W22138" t="str">
            <v>SP INT 4</v>
          </cell>
          <cell r="X22138" t="str">
            <v>SP INT 4</v>
          </cell>
        </row>
        <row r="22139">
          <cell r="B22139">
            <v>5</v>
          </cell>
          <cell r="K22139" t="str">
            <v>MARKETING</v>
          </cell>
          <cell r="O22139">
            <v>-4999</v>
          </cell>
          <cell r="Q22139">
            <v>46143</v>
          </cell>
          <cell r="W22139" t="str">
            <v>SENSIA RP</v>
          </cell>
          <cell r="X22139" t="str">
            <v>SENSIA</v>
          </cell>
        </row>
        <row r="22140">
          <cell r="B22140">
            <v>1</v>
          </cell>
          <cell r="K22140" t="str">
            <v>SALÁRIOS, ENCARGOS E BENEFÍCIOS</v>
          </cell>
          <cell r="O22140">
            <v>-5004</v>
          </cell>
          <cell r="P22140">
            <v>477.83000000000004</v>
          </cell>
          <cell r="Q22140">
            <v>46023</v>
          </cell>
          <cell r="W22140" t="str">
            <v>SP INT 3</v>
          </cell>
          <cell r="X22140" t="str">
            <v>SP INT 3</v>
          </cell>
        </row>
        <row r="22141">
          <cell r="B22141">
            <v>2</v>
          </cell>
          <cell r="K22141" t="str">
            <v>SALÁRIOS, ENCARGOS E BENEFÍCIOS</v>
          </cell>
          <cell r="O22141">
            <v>-5026</v>
          </cell>
          <cell r="Q22141">
            <v>46054</v>
          </cell>
          <cell r="W22141" t="str">
            <v>SP INT 6</v>
          </cell>
          <cell r="X22141" t="str">
            <v>SP INT 6</v>
          </cell>
        </row>
        <row r="22142">
          <cell r="B22142">
            <v>1</v>
          </cell>
          <cell r="K22142" t="str">
            <v>MARKETING</v>
          </cell>
          <cell r="O22142">
            <v>-5076</v>
          </cell>
          <cell r="Q22142">
            <v>46023</v>
          </cell>
          <cell r="W22142" t="str">
            <v>SP INT 4</v>
          </cell>
          <cell r="X22142" t="str">
            <v>SP INT 4</v>
          </cell>
        </row>
        <row r="22143">
          <cell r="B22143">
            <v>6</v>
          </cell>
          <cell r="K22143" t="str">
            <v>SALÁRIOS, ENCARGOS E BENEFÍCIOS</v>
          </cell>
          <cell r="O22143">
            <v>-5084</v>
          </cell>
          <cell r="Q22143">
            <v>46174</v>
          </cell>
          <cell r="W22143" t="str">
            <v>SP INT 6</v>
          </cell>
          <cell r="X22143" t="str">
            <v>SP INT 6</v>
          </cell>
        </row>
        <row r="22144">
          <cell r="B22144">
            <v>2</v>
          </cell>
          <cell r="K22144" t="str">
            <v>MARKETING</v>
          </cell>
          <cell r="O22144">
            <v>-5088</v>
          </cell>
          <cell r="Q22144">
            <v>46054</v>
          </cell>
          <cell r="W22144" t="str">
            <v>SP INT 6</v>
          </cell>
          <cell r="X22144" t="str">
            <v>SP INT 6</v>
          </cell>
        </row>
        <row r="22145">
          <cell r="B22145">
            <v>5</v>
          </cell>
          <cell r="K22145" t="str">
            <v>MARKETING</v>
          </cell>
          <cell r="O22145">
            <v>-5115</v>
          </cell>
          <cell r="Q22145">
            <v>46143</v>
          </cell>
          <cell r="W22145" t="str">
            <v>SP INT 4</v>
          </cell>
          <cell r="X22145" t="str">
            <v>SP INT 4</v>
          </cell>
        </row>
        <row r="22146">
          <cell r="B22146">
            <v>5</v>
          </cell>
          <cell r="K22146" t="str">
            <v>MARKETING</v>
          </cell>
          <cell r="O22146">
            <v>-5126</v>
          </cell>
          <cell r="Q22146">
            <v>46143</v>
          </cell>
          <cell r="W22146" t="str">
            <v>SP INT 5</v>
          </cell>
          <cell r="X22146" t="str">
            <v>SP INT 5</v>
          </cell>
        </row>
        <row r="22147">
          <cell r="B22147">
            <v>2</v>
          </cell>
          <cell r="K22147" t="str">
            <v>MARKETING</v>
          </cell>
          <cell r="O22147">
            <v>-5135</v>
          </cell>
          <cell r="Q22147">
            <v>46054</v>
          </cell>
          <cell r="W22147" t="str">
            <v>SP INT 1</v>
          </cell>
          <cell r="X22147" t="str">
            <v>SP INT 1</v>
          </cell>
        </row>
        <row r="22148">
          <cell r="B22148">
            <v>2</v>
          </cell>
          <cell r="K22148" t="str">
            <v>MARKETING</v>
          </cell>
          <cell r="O22148">
            <v>-5142</v>
          </cell>
          <cell r="Q22148">
            <v>46054</v>
          </cell>
          <cell r="W22148" t="str">
            <v>SP INT 3</v>
          </cell>
          <cell r="X22148" t="str">
            <v>SP INT 3</v>
          </cell>
        </row>
        <row r="22149">
          <cell r="B22149">
            <v>1</v>
          </cell>
          <cell r="K22149" t="str">
            <v>MARKETING</v>
          </cell>
          <cell r="O22149">
            <v>-5144</v>
          </cell>
          <cell r="Q22149">
            <v>46023</v>
          </cell>
          <cell r="W22149" t="str">
            <v>SP INT 3</v>
          </cell>
          <cell r="X22149" t="str">
            <v>SP INT 3</v>
          </cell>
        </row>
        <row r="22150">
          <cell r="B22150">
            <v>8</v>
          </cell>
          <cell r="K22150" t="str">
            <v>SALÁRIOS, ENCARGOS E BENEFÍCIOS</v>
          </cell>
          <cell r="O22150">
            <v>-5144</v>
          </cell>
          <cell r="P22150">
            <v>273.44</v>
          </cell>
          <cell r="Q22150">
            <v>46235</v>
          </cell>
          <cell r="W22150" t="str">
            <v>SP INT 4</v>
          </cell>
          <cell r="X22150" t="str">
            <v>SP INT 4</v>
          </cell>
        </row>
        <row r="22151">
          <cell r="B22151">
            <v>2</v>
          </cell>
          <cell r="K22151" t="str">
            <v>SALÁRIOS, ENCARGOS E BENEFÍCIOS</v>
          </cell>
          <cell r="O22151">
            <v>-5178</v>
          </cell>
          <cell r="Q22151">
            <v>46054</v>
          </cell>
          <cell r="W22151" t="str">
            <v>SP INT 2</v>
          </cell>
          <cell r="X22151" t="str">
            <v>SP INT 2</v>
          </cell>
        </row>
        <row r="22152">
          <cell r="B22152">
            <v>4</v>
          </cell>
          <cell r="K22152" t="str">
            <v>MARKETING</v>
          </cell>
          <cell r="O22152">
            <v>-5221</v>
          </cell>
          <cell r="Q22152">
            <v>46113</v>
          </cell>
          <cell r="W22152" t="str">
            <v>SP INT 2</v>
          </cell>
          <cell r="X22152" t="str">
            <v>SP INT 2</v>
          </cell>
        </row>
        <row r="22153">
          <cell r="B22153">
            <v>5</v>
          </cell>
          <cell r="K22153" t="str">
            <v>SALÁRIOS, ENCARGOS E BENEFÍCIOS</v>
          </cell>
          <cell r="O22153">
            <v>-5253</v>
          </cell>
          <cell r="Q22153">
            <v>46143</v>
          </cell>
          <cell r="W22153" t="str">
            <v>SP INT 3</v>
          </cell>
          <cell r="X22153" t="str">
            <v>SP INT 3</v>
          </cell>
        </row>
        <row r="22154">
          <cell r="B22154">
            <v>2</v>
          </cell>
          <cell r="K22154" t="str">
            <v>MARKETING</v>
          </cell>
          <cell r="O22154">
            <v>-5254</v>
          </cell>
          <cell r="Q22154">
            <v>46054</v>
          </cell>
          <cell r="W22154" t="str">
            <v>SP INT 5</v>
          </cell>
          <cell r="X22154" t="str">
            <v>SP INT 5</v>
          </cell>
        </row>
        <row r="22155">
          <cell r="B22155">
            <v>3</v>
          </cell>
          <cell r="K22155" t="str">
            <v>MARKETING</v>
          </cell>
          <cell r="O22155">
            <v>-5340</v>
          </cell>
          <cell r="Q22155">
            <v>46082</v>
          </cell>
          <cell r="W22155" t="str">
            <v>SP INT 5</v>
          </cell>
          <cell r="X22155" t="str">
            <v>SP INT 5</v>
          </cell>
        </row>
        <row r="22156">
          <cell r="B22156">
            <v>6</v>
          </cell>
          <cell r="K22156" t="str">
            <v>SALÁRIOS, ENCARGOS E BENEFÍCIOS</v>
          </cell>
          <cell r="O22156">
            <v>-5347</v>
          </cell>
          <cell r="Q22156">
            <v>46174</v>
          </cell>
          <cell r="W22156" t="str">
            <v>SP INT 3</v>
          </cell>
          <cell r="X22156" t="str">
            <v>SP INT 3</v>
          </cell>
        </row>
        <row r="22157">
          <cell r="B22157">
            <v>2</v>
          </cell>
          <cell r="K22157" t="str">
            <v>MARKETING</v>
          </cell>
          <cell r="O22157">
            <v>-5398</v>
          </cell>
          <cell r="Q22157">
            <v>46054</v>
          </cell>
          <cell r="W22157" t="str">
            <v>SP INT 1</v>
          </cell>
          <cell r="X22157" t="str">
            <v>SP INT 1</v>
          </cell>
        </row>
        <row r="22158">
          <cell r="B22158">
            <v>2</v>
          </cell>
          <cell r="K22158" t="str">
            <v>MARKETING</v>
          </cell>
          <cell r="O22158">
            <v>-5403</v>
          </cell>
          <cell r="Q22158">
            <v>46054</v>
          </cell>
          <cell r="W22158" t="str">
            <v>SP INT 6</v>
          </cell>
          <cell r="X22158" t="str">
            <v>SP INT 6</v>
          </cell>
        </row>
        <row r="22159">
          <cell r="B22159">
            <v>2</v>
          </cell>
          <cell r="K22159" t="str">
            <v>SALÁRIOS, ENCARGOS E BENEFÍCIOS</v>
          </cell>
          <cell r="O22159">
            <v>-5487</v>
          </cell>
          <cell r="P22159">
            <v>3672.27</v>
          </cell>
          <cell r="Q22159">
            <v>46054</v>
          </cell>
          <cell r="W22159" t="str">
            <v>SP INT 6</v>
          </cell>
          <cell r="X22159" t="str">
            <v>SP INT 6</v>
          </cell>
        </row>
        <row r="22160">
          <cell r="B22160">
            <v>3</v>
          </cell>
          <cell r="K22160" t="str">
            <v>MARKETING</v>
          </cell>
          <cell r="O22160">
            <v>-5488</v>
          </cell>
          <cell r="Q22160">
            <v>46082</v>
          </cell>
          <cell r="W22160" t="str">
            <v>SP INT 5</v>
          </cell>
          <cell r="X22160" t="str">
            <v>SP INT 5</v>
          </cell>
        </row>
        <row r="22161">
          <cell r="B22161">
            <v>6</v>
          </cell>
          <cell r="K22161" t="str">
            <v>MARKETING</v>
          </cell>
          <cell r="O22161">
            <v>-5495</v>
          </cell>
          <cell r="Q22161">
            <v>46174</v>
          </cell>
          <cell r="W22161" t="str">
            <v>SENSIA CP</v>
          </cell>
          <cell r="X22161" t="str">
            <v>SENSIA</v>
          </cell>
        </row>
        <row r="22162">
          <cell r="B22162">
            <v>1</v>
          </cell>
          <cell r="K22162" t="str">
            <v>SALÁRIOS, ENCARGOS E BENEFÍCIOS</v>
          </cell>
          <cell r="O22162">
            <v>-5535</v>
          </cell>
          <cell r="Q22162">
            <v>46023</v>
          </cell>
          <cell r="W22162" t="str">
            <v>SP INT 1</v>
          </cell>
          <cell r="X22162" t="str">
            <v>SP INT 1</v>
          </cell>
        </row>
        <row r="22163">
          <cell r="B22163">
            <v>1</v>
          </cell>
          <cell r="K22163" t="str">
            <v>MARKETING</v>
          </cell>
          <cell r="O22163">
            <v>-5541</v>
          </cell>
          <cell r="Q22163">
            <v>46023</v>
          </cell>
          <cell r="W22163" t="str">
            <v>SP INT 4</v>
          </cell>
          <cell r="X22163" t="str">
            <v>SP INT 4</v>
          </cell>
        </row>
        <row r="22164">
          <cell r="B22164">
            <v>2</v>
          </cell>
          <cell r="K22164" t="str">
            <v>SALÁRIOS, ENCARGOS E BENEFÍCIOS</v>
          </cell>
          <cell r="O22164">
            <v>-5547</v>
          </cell>
          <cell r="Q22164">
            <v>46054</v>
          </cell>
          <cell r="W22164" t="str">
            <v>SENSIA CP</v>
          </cell>
          <cell r="X22164" t="str">
            <v>SENSIA</v>
          </cell>
        </row>
        <row r="22165">
          <cell r="B22165">
            <v>6</v>
          </cell>
          <cell r="K22165" t="str">
            <v>MARKETING</v>
          </cell>
          <cell r="O22165">
            <v>-5578</v>
          </cell>
          <cell r="Q22165">
            <v>46174</v>
          </cell>
          <cell r="W22165" t="str">
            <v>SP INT 3</v>
          </cell>
          <cell r="X22165" t="str">
            <v>SP INT 3</v>
          </cell>
        </row>
        <row r="22166">
          <cell r="B22166">
            <v>2</v>
          </cell>
          <cell r="K22166" t="str">
            <v>MARKETING</v>
          </cell>
          <cell r="O22166">
            <v>-5642</v>
          </cell>
          <cell r="Q22166">
            <v>46054</v>
          </cell>
          <cell r="W22166" t="str">
            <v>SP INT 6</v>
          </cell>
          <cell r="X22166" t="str">
            <v>SP INT 6</v>
          </cell>
        </row>
        <row r="22167">
          <cell r="B22167">
            <v>1</v>
          </cell>
          <cell r="K22167" t="str">
            <v>SALÁRIOS, ENCARGOS E BENEFÍCIOS</v>
          </cell>
          <cell r="O22167">
            <v>-5648</v>
          </cell>
          <cell r="P22167">
            <v>2219.9700000000003</v>
          </cell>
          <cell r="Q22167">
            <v>46023</v>
          </cell>
          <cell r="W22167" t="str">
            <v>SP INT 3</v>
          </cell>
          <cell r="X22167" t="str">
            <v>SP INT 3</v>
          </cell>
        </row>
        <row r="22168">
          <cell r="B22168">
            <v>2</v>
          </cell>
          <cell r="K22168" t="str">
            <v>MARKETING</v>
          </cell>
          <cell r="O22168">
            <v>-5657</v>
          </cell>
          <cell r="Q22168">
            <v>46054</v>
          </cell>
          <cell r="W22168" t="str">
            <v>SP INT 4</v>
          </cell>
          <cell r="X22168" t="str">
            <v>SP INT 4</v>
          </cell>
        </row>
        <row r="22169">
          <cell r="B22169">
            <v>3</v>
          </cell>
          <cell r="K22169" t="str">
            <v>SALÁRIOS, ENCARGOS E BENEFÍCIOS</v>
          </cell>
          <cell r="O22169">
            <v>-5665</v>
          </cell>
          <cell r="Q22169">
            <v>46082</v>
          </cell>
          <cell r="W22169" t="str">
            <v>SP INT 4</v>
          </cell>
          <cell r="X22169" t="str">
            <v>SP INT 4</v>
          </cell>
        </row>
        <row r="22170">
          <cell r="B22170">
            <v>1</v>
          </cell>
          <cell r="K22170" t="str">
            <v>SALÁRIOS, ENCARGOS E BENEFÍCIOS</v>
          </cell>
          <cell r="O22170">
            <v>-5680</v>
          </cell>
          <cell r="Q22170">
            <v>46023</v>
          </cell>
          <cell r="W22170" t="str">
            <v>SP INT 5</v>
          </cell>
          <cell r="X22170" t="str">
            <v>SP INT 5</v>
          </cell>
        </row>
        <row r="22171">
          <cell r="B22171">
            <v>1</v>
          </cell>
          <cell r="K22171" t="str">
            <v>SALÁRIOS, ENCARGOS E BENEFÍCIOS</v>
          </cell>
          <cell r="O22171">
            <v>-5684</v>
          </cell>
          <cell r="Q22171">
            <v>46023</v>
          </cell>
          <cell r="W22171" t="str">
            <v>SP INT 3</v>
          </cell>
          <cell r="X22171" t="str">
            <v>SP INT 3</v>
          </cell>
        </row>
        <row r="22172">
          <cell r="B22172">
            <v>8</v>
          </cell>
          <cell r="K22172" t="str">
            <v>SALÁRIOS, ENCARGOS E BENEFÍCIOS</v>
          </cell>
          <cell r="O22172">
            <v>-5686</v>
          </cell>
          <cell r="Q22172">
            <v>46235</v>
          </cell>
          <cell r="W22172" t="str">
            <v>SP INT 4</v>
          </cell>
          <cell r="X22172" t="str">
            <v>SP INT 4</v>
          </cell>
        </row>
        <row r="22173">
          <cell r="B22173">
            <v>4</v>
          </cell>
          <cell r="K22173" t="str">
            <v>MARKETING</v>
          </cell>
          <cell r="O22173">
            <v>-5723</v>
          </cell>
          <cell r="Q22173">
            <v>46113</v>
          </cell>
          <cell r="W22173" t="str">
            <v>SP INT 3</v>
          </cell>
          <cell r="X22173" t="str">
            <v>SP INT 3</v>
          </cell>
        </row>
        <row r="22174">
          <cell r="B22174">
            <v>6</v>
          </cell>
          <cell r="K22174" t="str">
            <v>SALÁRIOS, ENCARGOS E BENEFÍCIOS</v>
          </cell>
          <cell r="O22174">
            <v>-5740</v>
          </cell>
          <cell r="Q22174">
            <v>46174</v>
          </cell>
          <cell r="W22174" t="str">
            <v>SP INT 1</v>
          </cell>
          <cell r="X22174" t="str">
            <v>SP INT 1</v>
          </cell>
        </row>
        <row r="22175">
          <cell r="B22175">
            <v>7</v>
          </cell>
          <cell r="K22175" t="str">
            <v>JURÍDICO</v>
          </cell>
          <cell r="O22175">
            <v>-5792</v>
          </cell>
          <cell r="P22175">
            <v>-12906.84</v>
          </cell>
          <cell r="Q22175">
            <v>46204</v>
          </cell>
          <cell r="W22175" t="str">
            <v>SP INT 6</v>
          </cell>
          <cell r="X22175" t="str">
            <v>SP INT 6</v>
          </cell>
        </row>
        <row r="22176">
          <cell r="B22176">
            <v>2</v>
          </cell>
          <cell r="K22176" t="str">
            <v>MARKETING</v>
          </cell>
          <cell r="O22176">
            <v>-5835</v>
          </cell>
          <cell r="Q22176">
            <v>46054</v>
          </cell>
          <cell r="W22176" t="str">
            <v>SP INT 5</v>
          </cell>
          <cell r="X22176" t="str">
            <v>SP INT 5</v>
          </cell>
        </row>
        <row r="22177">
          <cell r="B22177">
            <v>7</v>
          </cell>
          <cell r="K22177" t="str">
            <v>SALÁRIOS, ENCARGOS E BENEFÍCIOS</v>
          </cell>
          <cell r="O22177">
            <v>-5847</v>
          </cell>
          <cell r="Q22177">
            <v>46204</v>
          </cell>
          <cell r="W22177" t="str">
            <v>SP INT 4</v>
          </cell>
          <cell r="X22177" t="str">
            <v>SP INT 4</v>
          </cell>
        </row>
        <row r="22178">
          <cell r="B22178">
            <v>2</v>
          </cell>
          <cell r="K22178" t="str">
            <v>MARKETING</v>
          </cell>
          <cell r="O22178">
            <v>-5873</v>
          </cell>
          <cell r="Q22178">
            <v>46054</v>
          </cell>
          <cell r="W22178" t="str">
            <v>SP INT 4</v>
          </cell>
          <cell r="X22178" t="str">
            <v>SP INT 4</v>
          </cell>
        </row>
        <row r="22179">
          <cell r="B22179">
            <v>5</v>
          </cell>
          <cell r="K22179" t="str">
            <v>SALÁRIOS, ENCARGOS E BENEFÍCIOS</v>
          </cell>
          <cell r="O22179">
            <v>-5921</v>
          </cell>
          <cell r="Q22179">
            <v>46143</v>
          </cell>
          <cell r="W22179" t="str">
            <v>SP INT 1</v>
          </cell>
          <cell r="X22179" t="str">
            <v>SP INT 1</v>
          </cell>
        </row>
        <row r="22180">
          <cell r="B22180">
            <v>3</v>
          </cell>
          <cell r="K22180" t="str">
            <v>MARKETING</v>
          </cell>
          <cell r="O22180">
            <v>-5958</v>
          </cell>
          <cell r="Q22180">
            <v>46082</v>
          </cell>
          <cell r="W22180" t="str">
            <v>SP INT 1</v>
          </cell>
          <cell r="X22180" t="str">
            <v>SP INT 1</v>
          </cell>
        </row>
        <row r="22181">
          <cell r="B22181">
            <v>1</v>
          </cell>
          <cell r="K22181" t="str">
            <v>MARKETING</v>
          </cell>
          <cell r="O22181">
            <v>-6043</v>
          </cell>
          <cell r="Q22181">
            <v>46023</v>
          </cell>
          <cell r="W22181" t="str">
            <v>SP INT 6</v>
          </cell>
          <cell r="X22181" t="str">
            <v>SP INT 6</v>
          </cell>
        </row>
        <row r="22182">
          <cell r="B22182">
            <v>5</v>
          </cell>
          <cell r="K22182" t="str">
            <v>MARKETING</v>
          </cell>
          <cell r="O22182">
            <v>-6055</v>
          </cell>
          <cell r="Q22182">
            <v>46143</v>
          </cell>
          <cell r="W22182" t="str">
            <v>SP INT 1</v>
          </cell>
          <cell r="X22182" t="str">
            <v>SP INT 1</v>
          </cell>
        </row>
        <row r="22183">
          <cell r="B22183">
            <v>5</v>
          </cell>
          <cell r="K22183" t="str">
            <v>SALÁRIOS, ENCARGOS E BENEFÍCIOS</v>
          </cell>
          <cell r="O22183">
            <v>-6100</v>
          </cell>
          <cell r="Q22183">
            <v>46143</v>
          </cell>
          <cell r="W22183" t="str">
            <v>SENSIA RP</v>
          </cell>
          <cell r="X22183" t="str">
            <v>SENSIA</v>
          </cell>
        </row>
        <row r="22184">
          <cell r="B22184">
            <v>3</v>
          </cell>
          <cell r="K22184" t="str">
            <v>MARKETING</v>
          </cell>
          <cell r="O22184">
            <v>-6105</v>
          </cell>
          <cell r="Q22184">
            <v>46082</v>
          </cell>
          <cell r="W22184" t="str">
            <v>SP INT 2</v>
          </cell>
          <cell r="X22184" t="str">
            <v>SP INT 2</v>
          </cell>
        </row>
        <row r="22185">
          <cell r="B22185">
            <v>7</v>
          </cell>
          <cell r="K22185" t="str">
            <v>SALÁRIOS, ENCARGOS E BENEFÍCIOS</v>
          </cell>
          <cell r="O22185">
            <v>-6164</v>
          </cell>
          <cell r="P22185">
            <v>2340.31</v>
          </cell>
          <cell r="Q22185">
            <v>46204</v>
          </cell>
          <cell r="W22185" t="str">
            <v>SP INT 4</v>
          </cell>
          <cell r="X22185" t="str">
            <v>SP INT 4</v>
          </cell>
        </row>
        <row r="22186">
          <cell r="B22186">
            <v>4</v>
          </cell>
          <cell r="K22186" t="str">
            <v>MARKETING</v>
          </cell>
          <cell r="O22186">
            <v>-6178</v>
          </cell>
          <cell r="Q22186">
            <v>46113</v>
          </cell>
          <cell r="W22186" t="str">
            <v>SP INT 4</v>
          </cell>
          <cell r="X22186" t="str">
            <v>SP INT 4</v>
          </cell>
        </row>
        <row r="22187">
          <cell r="B22187">
            <v>8</v>
          </cell>
          <cell r="K22187" t="str">
            <v>DESPESAS GERAIS</v>
          </cell>
          <cell r="O22187">
            <v>-6185</v>
          </cell>
          <cell r="Q22187">
            <v>46235</v>
          </cell>
          <cell r="W22187" t="str">
            <v>SENSIA CP</v>
          </cell>
          <cell r="X22187" t="str">
            <v>SENSIA</v>
          </cell>
        </row>
        <row r="22188">
          <cell r="B22188">
            <v>2</v>
          </cell>
          <cell r="K22188" t="str">
            <v>SALÁRIOS, ENCARGOS E BENEFÍCIOS</v>
          </cell>
          <cell r="O22188">
            <v>-6197</v>
          </cell>
          <cell r="P22188">
            <v>2219.9700000000003</v>
          </cell>
          <cell r="Q22188">
            <v>46054</v>
          </cell>
          <cell r="W22188" t="str">
            <v>SP INT 3</v>
          </cell>
          <cell r="X22188" t="str">
            <v>SP INT 3</v>
          </cell>
        </row>
        <row r="22189">
          <cell r="B22189">
            <v>6</v>
          </cell>
          <cell r="K22189" t="str">
            <v>SALÁRIOS, ENCARGOS E BENEFÍCIOS</v>
          </cell>
          <cell r="O22189">
            <v>-6260</v>
          </cell>
          <cell r="Q22189">
            <v>46174</v>
          </cell>
          <cell r="W22189" t="str">
            <v>SP INT 4</v>
          </cell>
          <cell r="X22189" t="str">
            <v>SP INT 4</v>
          </cell>
        </row>
        <row r="22190">
          <cell r="B22190">
            <v>6</v>
          </cell>
          <cell r="K22190" t="str">
            <v>MARKETING</v>
          </cell>
          <cell r="O22190">
            <v>-6263</v>
          </cell>
          <cell r="Q22190">
            <v>46174</v>
          </cell>
          <cell r="W22190" t="str">
            <v>SP INT 6</v>
          </cell>
          <cell r="X22190" t="str">
            <v>SP INT 6</v>
          </cell>
        </row>
        <row r="22191">
          <cell r="B22191">
            <v>8</v>
          </cell>
          <cell r="K22191" t="str">
            <v>SALÁRIOS, ENCARGOS E BENEFÍCIOS</v>
          </cell>
          <cell r="O22191">
            <v>-6293</v>
          </cell>
          <cell r="Q22191">
            <v>46235</v>
          </cell>
          <cell r="W22191" t="str">
            <v>SP INT 3</v>
          </cell>
          <cell r="X22191" t="str">
            <v>SP INT 3</v>
          </cell>
        </row>
        <row r="22192">
          <cell r="B22192">
            <v>2</v>
          </cell>
          <cell r="K22192" t="str">
            <v>MARKETING</v>
          </cell>
          <cell r="O22192">
            <v>-6304</v>
          </cell>
          <cell r="Q22192">
            <v>46054</v>
          </cell>
          <cell r="W22192" t="str">
            <v>SP INT 5</v>
          </cell>
          <cell r="X22192" t="str">
            <v>SP INT 5</v>
          </cell>
        </row>
        <row r="22193">
          <cell r="B22193">
            <v>3</v>
          </cell>
          <cell r="K22193" t="str">
            <v>MARKETING</v>
          </cell>
          <cell r="O22193">
            <v>-6308</v>
          </cell>
          <cell r="Q22193">
            <v>46082</v>
          </cell>
          <cell r="W22193" t="str">
            <v>SP INT 3</v>
          </cell>
          <cell r="X22193" t="str">
            <v>SP INT 3</v>
          </cell>
        </row>
        <row r="22194">
          <cell r="B22194">
            <v>5</v>
          </cell>
          <cell r="K22194" t="str">
            <v>SALÁRIOS, ENCARGOS E BENEFÍCIOS</v>
          </cell>
          <cell r="O22194">
            <v>-6330</v>
          </cell>
          <cell r="Q22194">
            <v>46143</v>
          </cell>
          <cell r="W22194" t="str">
            <v>SP INT 4</v>
          </cell>
          <cell r="X22194" t="str">
            <v>SP INT 4</v>
          </cell>
        </row>
        <row r="22195">
          <cell r="B22195">
            <v>7</v>
          </cell>
          <cell r="K22195" t="str">
            <v>SALÁRIOS, ENCARGOS E BENEFÍCIOS</v>
          </cell>
          <cell r="O22195">
            <v>-6354</v>
          </cell>
          <cell r="Q22195">
            <v>46204</v>
          </cell>
          <cell r="W22195" t="str">
            <v>SP INT 5</v>
          </cell>
          <cell r="X22195" t="str">
            <v>SP INT 5</v>
          </cell>
        </row>
        <row r="22196">
          <cell r="B22196">
            <v>7</v>
          </cell>
          <cell r="K22196" t="str">
            <v>SALÁRIOS, ENCARGOS E BENEFÍCIOS</v>
          </cell>
          <cell r="O22196">
            <v>-6362</v>
          </cell>
          <cell r="Q22196">
            <v>46204</v>
          </cell>
          <cell r="W22196" t="str">
            <v>SP INT 5</v>
          </cell>
          <cell r="X22196" t="str">
            <v>SP INT 5</v>
          </cell>
        </row>
        <row r="22197">
          <cell r="B22197">
            <v>5</v>
          </cell>
          <cell r="K22197" t="str">
            <v>MARKETING</v>
          </cell>
          <cell r="O22197">
            <v>-6379</v>
          </cell>
          <cell r="Q22197">
            <v>46143</v>
          </cell>
          <cell r="W22197" t="str">
            <v>SP INT 6</v>
          </cell>
          <cell r="X22197" t="str">
            <v>SP INT 6</v>
          </cell>
        </row>
        <row r="22198">
          <cell r="B22198">
            <v>2</v>
          </cell>
          <cell r="K22198" t="str">
            <v>SALÁRIOS, ENCARGOS E BENEFÍCIOS</v>
          </cell>
          <cell r="O22198">
            <v>-6381</v>
          </cell>
          <cell r="P22198">
            <v>2742.38</v>
          </cell>
          <cell r="Q22198">
            <v>46054</v>
          </cell>
          <cell r="W22198" t="str">
            <v>SP INT 6</v>
          </cell>
          <cell r="X22198" t="str">
            <v>SP INT 6</v>
          </cell>
        </row>
        <row r="22199">
          <cell r="B22199">
            <v>2</v>
          </cell>
          <cell r="K22199" t="str">
            <v>MARKETING</v>
          </cell>
          <cell r="O22199">
            <v>-6390</v>
          </cell>
          <cell r="Q22199">
            <v>46054</v>
          </cell>
          <cell r="W22199" t="str">
            <v>SENSIA CP</v>
          </cell>
          <cell r="X22199" t="str">
            <v>SENSIA</v>
          </cell>
        </row>
        <row r="22200">
          <cell r="B22200">
            <v>3</v>
          </cell>
          <cell r="K22200" t="str">
            <v>SALÁRIOS, ENCARGOS E BENEFÍCIOS</v>
          </cell>
          <cell r="O22200">
            <v>-6407</v>
          </cell>
          <cell r="Q22200">
            <v>46082</v>
          </cell>
          <cell r="W22200" t="str">
            <v>SENSIA CP</v>
          </cell>
          <cell r="X22200" t="str">
            <v>SENSIA</v>
          </cell>
        </row>
        <row r="22201">
          <cell r="B22201">
            <v>1</v>
          </cell>
          <cell r="K22201" t="str">
            <v>MARKETING</v>
          </cell>
          <cell r="O22201">
            <v>-6444</v>
          </cell>
          <cell r="Q22201">
            <v>46023</v>
          </cell>
          <cell r="W22201" t="str">
            <v>SP INT 4</v>
          </cell>
          <cell r="X22201" t="str">
            <v>SP INT 4</v>
          </cell>
        </row>
        <row r="22202">
          <cell r="B22202">
            <v>5</v>
          </cell>
          <cell r="K22202" t="str">
            <v>MARKETING</v>
          </cell>
          <cell r="O22202">
            <v>-6475</v>
          </cell>
          <cell r="Q22202">
            <v>46143</v>
          </cell>
          <cell r="W22202" t="str">
            <v>SP INT 2</v>
          </cell>
          <cell r="X22202" t="str">
            <v>SP INT 2</v>
          </cell>
        </row>
        <row r="22203">
          <cell r="B22203">
            <v>7</v>
          </cell>
          <cell r="K22203" t="str">
            <v>SALÁRIOS, ENCARGOS E BENEFÍCIOS</v>
          </cell>
          <cell r="O22203">
            <v>-6487</v>
          </cell>
          <cell r="Q22203">
            <v>46204</v>
          </cell>
          <cell r="W22203" t="str">
            <v>SP INT 3</v>
          </cell>
          <cell r="X22203" t="str">
            <v>SP INT 3</v>
          </cell>
        </row>
        <row r="22204">
          <cell r="B22204">
            <v>3</v>
          </cell>
          <cell r="K22204" t="str">
            <v>MARKETING</v>
          </cell>
          <cell r="O22204">
            <v>-6516</v>
          </cell>
          <cell r="Q22204">
            <v>46082</v>
          </cell>
          <cell r="W22204" t="str">
            <v>SP INT 4</v>
          </cell>
          <cell r="X22204" t="str">
            <v>SP INT 4</v>
          </cell>
        </row>
        <row r="22205">
          <cell r="B22205">
            <v>4</v>
          </cell>
          <cell r="K22205" t="str">
            <v>MARKETING</v>
          </cell>
          <cell r="O22205">
            <v>-6530</v>
          </cell>
          <cell r="Q22205">
            <v>46113</v>
          </cell>
          <cell r="W22205" t="str">
            <v>SP INT 4</v>
          </cell>
          <cell r="X22205" t="str">
            <v>SP INT 4</v>
          </cell>
        </row>
        <row r="22206">
          <cell r="B22206">
            <v>8</v>
          </cell>
          <cell r="K22206" t="str">
            <v>SALÁRIOS, ENCARGOS E BENEFÍCIOS</v>
          </cell>
          <cell r="O22206">
            <v>-6551</v>
          </cell>
          <cell r="Q22206">
            <v>46235</v>
          </cell>
          <cell r="W22206" t="str">
            <v>SP INT 4</v>
          </cell>
          <cell r="X22206" t="str">
            <v>SP INT 4</v>
          </cell>
        </row>
        <row r="22207">
          <cell r="B22207">
            <v>4</v>
          </cell>
          <cell r="K22207" t="str">
            <v>MARKETING</v>
          </cell>
          <cell r="O22207">
            <v>-6563</v>
          </cell>
          <cell r="Q22207">
            <v>46113</v>
          </cell>
          <cell r="W22207" t="str">
            <v>SP INT 3</v>
          </cell>
          <cell r="X22207" t="str">
            <v>SP INT 3</v>
          </cell>
        </row>
        <row r="22208">
          <cell r="B22208">
            <v>4</v>
          </cell>
          <cell r="K22208" t="str">
            <v>MARKETING</v>
          </cell>
          <cell r="O22208">
            <v>-6568</v>
          </cell>
          <cell r="Q22208">
            <v>46113</v>
          </cell>
          <cell r="W22208" t="str">
            <v>SP INT 4</v>
          </cell>
          <cell r="X22208" t="str">
            <v>SP INT 4</v>
          </cell>
        </row>
        <row r="22209">
          <cell r="B22209">
            <v>7</v>
          </cell>
          <cell r="K22209" t="str">
            <v>SALÁRIOS, ENCARGOS E BENEFÍCIOS</v>
          </cell>
          <cell r="O22209">
            <v>-6585</v>
          </cell>
          <cell r="Q22209">
            <v>46204</v>
          </cell>
          <cell r="W22209" t="str">
            <v>SP INT 2</v>
          </cell>
          <cell r="X22209" t="str">
            <v>SP INT 2</v>
          </cell>
        </row>
        <row r="22210">
          <cell r="B22210">
            <v>5</v>
          </cell>
          <cell r="K22210" t="str">
            <v>MARKETING</v>
          </cell>
          <cell r="O22210">
            <v>-6611</v>
          </cell>
          <cell r="Q22210">
            <v>46143</v>
          </cell>
          <cell r="W22210" t="str">
            <v>SP INT 4</v>
          </cell>
          <cell r="X22210" t="str">
            <v>SP INT 4</v>
          </cell>
        </row>
        <row r="22211">
          <cell r="B22211">
            <v>5</v>
          </cell>
          <cell r="K22211" t="str">
            <v>SALÁRIOS, ENCARGOS E BENEFÍCIOS</v>
          </cell>
          <cell r="O22211">
            <v>-6659</v>
          </cell>
          <cell r="Q22211">
            <v>46143</v>
          </cell>
          <cell r="W22211" t="str">
            <v>SENSIA CP</v>
          </cell>
          <cell r="X22211" t="str">
            <v>SENSIA</v>
          </cell>
        </row>
        <row r="22212">
          <cell r="B22212">
            <v>3</v>
          </cell>
          <cell r="K22212" t="str">
            <v>SALÁRIOS, ENCARGOS E BENEFÍCIOS</v>
          </cell>
          <cell r="O22212">
            <v>-6716</v>
          </cell>
          <cell r="Q22212">
            <v>46082</v>
          </cell>
          <cell r="W22212" t="str">
            <v>SP INT 5</v>
          </cell>
          <cell r="X22212" t="str">
            <v>SP INT 5</v>
          </cell>
        </row>
        <row r="22213">
          <cell r="B22213">
            <v>1</v>
          </cell>
          <cell r="K22213" t="str">
            <v>MARKETING</v>
          </cell>
          <cell r="O22213">
            <v>-6754</v>
          </cell>
          <cell r="Q22213">
            <v>46023</v>
          </cell>
          <cell r="W22213" t="str">
            <v>SP INT 3</v>
          </cell>
          <cell r="X22213" t="str">
            <v>SP INT 3</v>
          </cell>
        </row>
        <row r="22214">
          <cell r="B22214">
            <v>2</v>
          </cell>
          <cell r="K22214" t="str">
            <v>SALÁRIOS, ENCARGOS E BENEFÍCIOS</v>
          </cell>
          <cell r="O22214">
            <v>-6776</v>
          </cell>
          <cell r="Q22214">
            <v>46054</v>
          </cell>
          <cell r="W22214" t="str">
            <v>SP INT 4</v>
          </cell>
          <cell r="X22214" t="str">
            <v>SP INT 4</v>
          </cell>
        </row>
        <row r="22215">
          <cell r="B22215">
            <v>2</v>
          </cell>
          <cell r="K22215" t="str">
            <v>SALÁRIOS, ENCARGOS E BENEFÍCIOS</v>
          </cell>
          <cell r="O22215">
            <v>-6828</v>
          </cell>
          <cell r="Q22215">
            <v>46054</v>
          </cell>
          <cell r="W22215" t="str">
            <v>SP INT 6</v>
          </cell>
          <cell r="X22215" t="str">
            <v>SP INT 6</v>
          </cell>
        </row>
        <row r="22216">
          <cell r="B22216">
            <v>2</v>
          </cell>
          <cell r="K22216" t="str">
            <v>MARKETING</v>
          </cell>
          <cell r="O22216">
            <v>-6849</v>
          </cell>
          <cell r="Q22216">
            <v>46054</v>
          </cell>
          <cell r="W22216" t="str">
            <v>SP INT 2</v>
          </cell>
          <cell r="X22216" t="str">
            <v>SP INT 2</v>
          </cell>
        </row>
        <row r="22217">
          <cell r="B22217">
            <v>6</v>
          </cell>
          <cell r="K22217" t="str">
            <v>SALÁRIOS, ENCARGOS E BENEFÍCIOS</v>
          </cell>
          <cell r="O22217">
            <v>-6850</v>
          </cell>
          <cell r="Q22217">
            <v>46174</v>
          </cell>
          <cell r="W22217" t="str">
            <v>SP INT 5</v>
          </cell>
          <cell r="X22217" t="str">
            <v>SP INT 5</v>
          </cell>
        </row>
        <row r="22218">
          <cell r="B22218">
            <v>6</v>
          </cell>
          <cell r="K22218" t="str">
            <v>MARKETING</v>
          </cell>
          <cell r="O22218">
            <v>-6859</v>
          </cell>
          <cell r="Q22218">
            <v>46174</v>
          </cell>
          <cell r="W22218" t="str">
            <v>SP INT 3</v>
          </cell>
          <cell r="X22218" t="str">
            <v>SP INT 3</v>
          </cell>
        </row>
        <row r="22219">
          <cell r="B22219">
            <v>4</v>
          </cell>
          <cell r="K22219" t="str">
            <v>MARKETING</v>
          </cell>
          <cell r="O22219">
            <v>-6870</v>
          </cell>
          <cell r="Q22219">
            <v>46113</v>
          </cell>
          <cell r="W22219" t="str">
            <v>SENSIA CP</v>
          </cell>
          <cell r="X22219" t="str">
            <v>SENSIA</v>
          </cell>
        </row>
        <row r="22220">
          <cell r="B22220">
            <v>5</v>
          </cell>
          <cell r="K22220" t="str">
            <v>MARKETING</v>
          </cell>
          <cell r="O22220">
            <v>-6872</v>
          </cell>
          <cell r="Q22220">
            <v>46143</v>
          </cell>
          <cell r="W22220" t="str">
            <v>SP INT 3</v>
          </cell>
          <cell r="X22220" t="str">
            <v>SP INT 3</v>
          </cell>
        </row>
        <row r="22221">
          <cell r="B22221">
            <v>3</v>
          </cell>
          <cell r="K22221" t="str">
            <v>MARKETING</v>
          </cell>
          <cell r="O22221">
            <v>-6891</v>
          </cell>
          <cell r="Q22221">
            <v>46082</v>
          </cell>
          <cell r="W22221" t="str">
            <v>SP INT 3</v>
          </cell>
          <cell r="X22221" t="str">
            <v>SP INT 3</v>
          </cell>
        </row>
        <row r="22222">
          <cell r="B22222">
            <v>4</v>
          </cell>
          <cell r="K22222" t="str">
            <v>SALÁRIOS, ENCARGOS E BENEFÍCIOS</v>
          </cell>
          <cell r="O22222">
            <v>-6906</v>
          </cell>
          <cell r="Q22222">
            <v>46113</v>
          </cell>
          <cell r="W22222" t="str">
            <v>SP INT 1</v>
          </cell>
          <cell r="X22222" t="str">
            <v>SP INT 1</v>
          </cell>
        </row>
        <row r="22223">
          <cell r="B22223">
            <v>4</v>
          </cell>
          <cell r="K22223" t="str">
            <v>SALÁRIOS, ENCARGOS E BENEFÍCIOS</v>
          </cell>
          <cell r="O22223">
            <v>-6915</v>
          </cell>
          <cell r="Q22223">
            <v>46113</v>
          </cell>
          <cell r="W22223" t="str">
            <v>SP INT 5</v>
          </cell>
          <cell r="X22223" t="str">
            <v>SP INT 5</v>
          </cell>
        </row>
        <row r="22224">
          <cell r="B22224">
            <v>3</v>
          </cell>
          <cell r="K22224" t="str">
            <v>MARKETING</v>
          </cell>
          <cell r="O22224">
            <v>-6936</v>
          </cell>
          <cell r="Q22224">
            <v>46082</v>
          </cell>
          <cell r="W22224" t="str">
            <v>SP INT 4</v>
          </cell>
          <cell r="X22224" t="str">
            <v>SP INT 4</v>
          </cell>
        </row>
        <row r="22225">
          <cell r="B22225">
            <v>1</v>
          </cell>
          <cell r="K22225" t="str">
            <v>MARKETING</v>
          </cell>
          <cell r="O22225">
            <v>-6986</v>
          </cell>
          <cell r="Q22225">
            <v>46023</v>
          </cell>
          <cell r="W22225" t="str">
            <v>SENSIA CP</v>
          </cell>
          <cell r="X22225" t="str">
            <v>SENSIA</v>
          </cell>
        </row>
        <row r="22226">
          <cell r="B22226">
            <v>4</v>
          </cell>
          <cell r="K22226" t="str">
            <v>MARKETING</v>
          </cell>
          <cell r="O22226">
            <v>-7047</v>
          </cell>
          <cell r="Q22226">
            <v>46113</v>
          </cell>
          <cell r="W22226" t="str">
            <v>SENSIA RP</v>
          </cell>
          <cell r="X22226" t="str">
            <v>SENSIA</v>
          </cell>
        </row>
        <row r="22227">
          <cell r="B22227">
            <v>1</v>
          </cell>
          <cell r="K22227" t="str">
            <v>MARKETING</v>
          </cell>
          <cell r="O22227">
            <v>-7059</v>
          </cell>
          <cell r="Q22227">
            <v>46023</v>
          </cell>
          <cell r="W22227" t="str">
            <v>SP INT 6</v>
          </cell>
          <cell r="X22227" t="str">
            <v>SP INT 6</v>
          </cell>
        </row>
        <row r="22228">
          <cell r="B22228">
            <v>2</v>
          </cell>
          <cell r="K22228" t="str">
            <v>MARKETING</v>
          </cell>
          <cell r="O22228">
            <v>-7126</v>
          </cell>
          <cell r="Q22228">
            <v>46054</v>
          </cell>
          <cell r="W22228" t="str">
            <v>SP INT 2</v>
          </cell>
          <cell r="X22228" t="str">
            <v>SP INT 2</v>
          </cell>
        </row>
        <row r="22229">
          <cell r="B22229">
            <v>5</v>
          </cell>
          <cell r="K22229" t="str">
            <v>SALÁRIOS, ENCARGOS E BENEFÍCIOS</v>
          </cell>
          <cell r="O22229">
            <v>-7136</v>
          </cell>
          <cell r="Q22229">
            <v>46143</v>
          </cell>
          <cell r="W22229" t="str">
            <v>SP INT 3</v>
          </cell>
          <cell r="X22229" t="str">
            <v>SP INT 3</v>
          </cell>
        </row>
        <row r="22230">
          <cell r="B22230">
            <v>3</v>
          </cell>
          <cell r="K22230" t="str">
            <v>SALÁRIOS, ENCARGOS E BENEFÍCIOS</v>
          </cell>
          <cell r="O22230">
            <v>-7160</v>
          </cell>
          <cell r="Q22230">
            <v>46082</v>
          </cell>
          <cell r="W22230" t="str">
            <v>SP INT 3</v>
          </cell>
          <cell r="X22230" t="str">
            <v>SP INT 3</v>
          </cell>
        </row>
        <row r="22231">
          <cell r="B22231">
            <v>4</v>
          </cell>
          <cell r="K22231" t="str">
            <v>MARKETING</v>
          </cell>
          <cell r="O22231">
            <v>-7160</v>
          </cell>
          <cell r="Q22231">
            <v>46113</v>
          </cell>
          <cell r="W22231" t="str">
            <v>SP INT 3</v>
          </cell>
          <cell r="X22231" t="str">
            <v>SP INT 3</v>
          </cell>
        </row>
        <row r="22232">
          <cell r="B22232">
            <v>1</v>
          </cell>
          <cell r="K22232" t="str">
            <v>SALÁRIOS, ENCARGOS E BENEFÍCIOS</v>
          </cell>
          <cell r="O22232">
            <v>-7198</v>
          </cell>
          <cell r="Q22232">
            <v>46023</v>
          </cell>
          <cell r="W22232" t="str">
            <v>SP INT 4</v>
          </cell>
          <cell r="X22232" t="str">
            <v>SP INT 4</v>
          </cell>
        </row>
        <row r="22233">
          <cell r="B22233">
            <v>4</v>
          </cell>
          <cell r="K22233" t="str">
            <v>MARKETING</v>
          </cell>
          <cell r="O22233">
            <v>-7198</v>
          </cell>
          <cell r="Q22233">
            <v>46113</v>
          </cell>
          <cell r="W22233" t="str">
            <v>SP INT 5</v>
          </cell>
          <cell r="X22233" t="str">
            <v>SP INT 5</v>
          </cell>
        </row>
        <row r="22234">
          <cell r="B22234">
            <v>1</v>
          </cell>
          <cell r="K22234" t="str">
            <v>MARKETING</v>
          </cell>
          <cell r="O22234">
            <v>-7208</v>
          </cell>
          <cell r="Q22234">
            <v>46023</v>
          </cell>
          <cell r="W22234" t="str">
            <v>SP INT 3</v>
          </cell>
          <cell r="X22234" t="str">
            <v>SP INT 3</v>
          </cell>
        </row>
        <row r="22235">
          <cell r="B22235">
            <v>4</v>
          </cell>
          <cell r="K22235" t="str">
            <v>SALÁRIOS, ENCARGOS E BENEFÍCIOS</v>
          </cell>
          <cell r="O22235">
            <v>-7209</v>
          </cell>
          <cell r="P22235">
            <v>257.99</v>
          </cell>
          <cell r="Q22235">
            <v>46113</v>
          </cell>
          <cell r="W22235" t="str">
            <v>SP INT 4</v>
          </cell>
          <cell r="X22235" t="str">
            <v>SP INT 4</v>
          </cell>
        </row>
        <row r="22236">
          <cell r="B22236">
            <v>6</v>
          </cell>
          <cell r="K22236" t="str">
            <v>MARKETING</v>
          </cell>
          <cell r="O22236">
            <v>-7238</v>
          </cell>
          <cell r="Q22236">
            <v>46174</v>
          </cell>
          <cell r="W22236" t="str">
            <v>SP INT 4</v>
          </cell>
          <cell r="X22236" t="str">
            <v>SP INT 4</v>
          </cell>
        </row>
        <row r="22237">
          <cell r="B22237">
            <v>6</v>
          </cell>
          <cell r="K22237" t="str">
            <v>MARKETING</v>
          </cell>
          <cell r="O22237">
            <v>-7294</v>
          </cell>
          <cell r="Q22237">
            <v>46174</v>
          </cell>
          <cell r="W22237" t="str">
            <v>SP INT 2</v>
          </cell>
          <cell r="X22237" t="str">
            <v>SP INT 2</v>
          </cell>
        </row>
        <row r="22238">
          <cell r="B22238">
            <v>1</v>
          </cell>
          <cell r="K22238" t="str">
            <v>MARKETING</v>
          </cell>
          <cell r="O22238">
            <v>-7295</v>
          </cell>
          <cell r="Q22238">
            <v>46023</v>
          </cell>
          <cell r="W22238" t="str">
            <v>SP INT 4</v>
          </cell>
          <cell r="X22238" t="str">
            <v>SP INT 4</v>
          </cell>
        </row>
        <row r="22239">
          <cell r="B22239">
            <v>6</v>
          </cell>
          <cell r="K22239" t="str">
            <v>SALÁRIOS, ENCARGOS E BENEFÍCIOS</v>
          </cell>
          <cell r="O22239">
            <v>-7313</v>
          </cell>
          <cell r="Q22239">
            <v>46174</v>
          </cell>
          <cell r="W22239" t="str">
            <v>SP INT 5</v>
          </cell>
          <cell r="X22239" t="str">
            <v>SP INT 5</v>
          </cell>
        </row>
        <row r="22240">
          <cell r="B22240">
            <v>6</v>
          </cell>
          <cell r="K22240" t="str">
            <v>MARKETING</v>
          </cell>
          <cell r="O22240">
            <v>-7322</v>
          </cell>
          <cell r="Q22240">
            <v>46174</v>
          </cell>
          <cell r="W22240" t="str">
            <v>SP INT 3</v>
          </cell>
          <cell r="X22240" t="str">
            <v>SP INT 3</v>
          </cell>
        </row>
        <row r="22241">
          <cell r="B22241">
            <v>6</v>
          </cell>
          <cell r="K22241" t="str">
            <v>SALÁRIOS, ENCARGOS E BENEFÍCIOS</v>
          </cell>
          <cell r="O22241">
            <v>-7443</v>
          </cell>
          <cell r="Q22241">
            <v>46174</v>
          </cell>
          <cell r="W22241" t="str">
            <v>SP INT 5</v>
          </cell>
          <cell r="X22241" t="str">
            <v>SP INT 5</v>
          </cell>
        </row>
        <row r="22242">
          <cell r="B22242">
            <v>3</v>
          </cell>
          <cell r="K22242" t="str">
            <v>MARKETING</v>
          </cell>
          <cell r="O22242">
            <v>-7537</v>
          </cell>
          <cell r="Q22242">
            <v>46082</v>
          </cell>
          <cell r="W22242" t="str">
            <v>SP INT 5</v>
          </cell>
          <cell r="X22242" t="str">
            <v>SP INT 5</v>
          </cell>
        </row>
        <row r="22243">
          <cell r="B22243">
            <v>6</v>
          </cell>
          <cell r="K22243" t="str">
            <v>MARKETING</v>
          </cell>
          <cell r="O22243">
            <v>-7550</v>
          </cell>
          <cell r="Q22243">
            <v>46174</v>
          </cell>
          <cell r="W22243" t="str">
            <v>SP INT 1</v>
          </cell>
          <cell r="X22243" t="str">
            <v>SP INT 1</v>
          </cell>
        </row>
        <row r="22244">
          <cell r="B22244">
            <v>6</v>
          </cell>
          <cell r="K22244" t="str">
            <v>SALÁRIOS, ENCARGOS E BENEFÍCIOS</v>
          </cell>
          <cell r="O22244">
            <v>-7585</v>
          </cell>
          <cell r="Q22244">
            <v>46174</v>
          </cell>
          <cell r="W22244" t="str">
            <v>SP INT 4</v>
          </cell>
          <cell r="X22244" t="str">
            <v>SP INT 4</v>
          </cell>
        </row>
        <row r="22245">
          <cell r="B22245">
            <v>5</v>
          </cell>
          <cell r="K22245" t="str">
            <v>SALÁRIOS, ENCARGOS E BENEFÍCIOS</v>
          </cell>
          <cell r="O22245">
            <v>-7616</v>
          </cell>
          <cell r="Q22245">
            <v>46143</v>
          </cell>
          <cell r="W22245" t="str">
            <v>SP INT 1</v>
          </cell>
          <cell r="X22245" t="str">
            <v>SP INT 1</v>
          </cell>
        </row>
        <row r="22246">
          <cell r="B22246">
            <v>2</v>
          </cell>
          <cell r="K22246" t="str">
            <v>MARKETING</v>
          </cell>
          <cell r="O22246">
            <v>-7623</v>
          </cell>
          <cell r="Q22246">
            <v>46054</v>
          </cell>
          <cell r="W22246" t="str">
            <v>SP INT 3</v>
          </cell>
          <cell r="X22246" t="str">
            <v>SP INT 3</v>
          </cell>
        </row>
        <row r="22247">
          <cell r="B22247">
            <v>4</v>
          </cell>
          <cell r="K22247" t="str">
            <v>MARKETING</v>
          </cell>
          <cell r="O22247">
            <v>-7625</v>
          </cell>
          <cell r="Q22247">
            <v>46113</v>
          </cell>
          <cell r="W22247" t="str">
            <v>SP INT 4</v>
          </cell>
          <cell r="X22247" t="str">
            <v>SP INT 4</v>
          </cell>
        </row>
        <row r="22248">
          <cell r="B22248">
            <v>3</v>
          </cell>
          <cell r="K22248" t="str">
            <v>SALÁRIOS, ENCARGOS E BENEFÍCIOS</v>
          </cell>
          <cell r="O22248">
            <v>-7626</v>
          </cell>
          <cell r="Q22248">
            <v>46082</v>
          </cell>
          <cell r="W22248" t="str">
            <v>SP INT 2</v>
          </cell>
          <cell r="X22248" t="str">
            <v>SP INT 2</v>
          </cell>
        </row>
        <row r="22249">
          <cell r="B22249">
            <v>1</v>
          </cell>
          <cell r="K22249" t="str">
            <v>SALÁRIOS, ENCARGOS E BENEFÍCIOS</v>
          </cell>
          <cell r="O22249">
            <v>-7635</v>
          </cell>
          <cell r="Q22249">
            <v>46023</v>
          </cell>
          <cell r="W22249" t="str">
            <v>SENSIA CP</v>
          </cell>
          <cell r="X22249" t="str">
            <v>SENSIA</v>
          </cell>
        </row>
        <row r="22250">
          <cell r="B22250">
            <v>8</v>
          </cell>
          <cell r="K22250" t="str">
            <v>MARKETING</v>
          </cell>
          <cell r="O22250">
            <v>-7650</v>
          </cell>
          <cell r="Q22250">
            <v>46235</v>
          </cell>
          <cell r="W22250" t="str">
            <v>SP INT 1</v>
          </cell>
          <cell r="X22250" t="str">
            <v>SP INT 1</v>
          </cell>
        </row>
        <row r="22251">
          <cell r="B22251">
            <v>4</v>
          </cell>
          <cell r="K22251" t="str">
            <v>SALÁRIOS, ENCARGOS E BENEFÍCIOS</v>
          </cell>
          <cell r="O22251">
            <v>-7677</v>
          </cell>
          <cell r="Q22251">
            <v>46113</v>
          </cell>
          <cell r="W22251" t="str">
            <v>SP INT 6</v>
          </cell>
          <cell r="X22251" t="str">
            <v>SP INT 6</v>
          </cell>
        </row>
        <row r="22252">
          <cell r="B22252">
            <v>7</v>
          </cell>
          <cell r="K22252" t="str">
            <v>SALÁRIOS, ENCARGOS E BENEFÍCIOS</v>
          </cell>
          <cell r="O22252">
            <v>-7677</v>
          </cell>
          <cell r="Q22252">
            <v>46204</v>
          </cell>
          <cell r="W22252" t="str">
            <v>SP INT 3</v>
          </cell>
          <cell r="X22252" t="str">
            <v>SP INT 3</v>
          </cell>
        </row>
        <row r="22253">
          <cell r="B22253">
            <v>2</v>
          </cell>
          <cell r="K22253" t="str">
            <v>SALÁRIOS, ENCARGOS E BENEFÍCIOS</v>
          </cell>
          <cell r="O22253">
            <v>-7695</v>
          </cell>
          <cell r="Q22253">
            <v>46054</v>
          </cell>
          <cell r="W22253" t="str">
            <v>SP INT 1</v>
          </cell>
          <cell r="X22253" t="str">
            <v>SP INT 1</v>
          </cell>
        </row>
        <row r="22254">
          <cell r="B22254">
            <v>1</v>
          </cell>
          <cell r="K22254" t="str">
            <v>SALÁRIOS, ENCARGOS E BENEFÍCIOS</v>
          </cell>
          <cell r="O22254">
            <v>-7716</v>
          </cell>
          <cell r="Q22254">
            <v>46023</v>
          </cell>
          <cell r="W22254" t="str">
            <v>SP INT 5</v>
          </cell>
          <cell r="X22254" t="str">
            <v>SP INT 5</v>
          </cell>
        </row>
        <row r="22255">
          <cell r="B22255">
            <v>3</v>
          </cell>
          <cell r="K22255" t="str">
            <v>SALÁRIOS, ENCARGOS E BENEFÍCIOS</v>
          </cell>
          <cell r="O22255">
            <v>-7730</v>
          </cell>
          <cell r="P22255">
            <v>614.82999999999993</v>
          </cell>
          <cell r="Q22255">
            <v>46082</v>
          </cell>
          <cell r="W22255" t="str">
            <v>SP INT 5</v>
          </cell>
          <cell r="X22255" t="str">
            <v>SP INT 5</v>
          </cell>
        </row>
        <row r="22256">
          <cell r="B22256">
            <v>6</v>
          </cell>
          <cell r="K22256" t="str">
            <v>MARKETING</v>
          </cell>
          <cell r="O22256">
            <v>-7736</v>
          </cell>
          <cell r="Q22256">
            <v>46174</v>
          </cell>
          <cell r="W22256" t="str">
            <v>SP INT 5</v>
          </cell>
          <cell r="X22256" t="str">
            <v>SP INT 5</v>
          </cell>
        </row>
        <row r="22257">
          <cell r="B22257">
            <v>3</v>
          </cell>
          <cell r="K22257" t="str">
            <v>SALÁRIOS, ENCARGOS E BENEFÍCIOS</v>
          </cell>
          <cell r="O22257">
            <v>-7750</v>
          </cell>
          <cell r="Q22257">
            <v>46082</v>
          </cell>
          <cell r="W22257" t="str">
            <v>SP INT 1</v>
          </cell>
          <cell r="X22257" t="str">
            <v>SP INT 1</v>
          </cell>
        </row>
        <row r="22258">
          <cell r="B22258">
            <v>8</v>
          </cell>
          <cell r="K22258" t="str">
            <v>SALÁRIOS, ENCARGOS E BENEFÍCIOS</v>
          </cell>
          <cell r="O22258">
            <v>-7849</v>
          </cell>
          <cell r="Q22258">
            <v>46235</v>
          </cell>
          <cell r="W22258" t="str">
            <v>SP INT 5</v>
          </cell>
          <cell r="X22258" t="str">
            <v>SP INT 5</v>
          </cell>
        </row>
        <row r="22259">
          <cell r="B22259">
            <v>2</v>
          </cell>
          <cell r="K22259" t="str">
            <v>SALÁRIOS, ENCARGOS E BENEFÍCIOS</v>
          </cell>
          <cell r="O22259">
            <v>-7875</v>
          </cell>
          <cell r="Q22259">
            <v>46054</v>
          </cell>
          <cell r="W22259" t="str">
            <v>SP INT 5</v>
          </cell>
          <cell r="X22259" t="str">
            <v>SP INT 5</v>
          </cell>
        </row>
        <row r="22260">
          <cell r="B22260">
            <v>7</v>
          </cell>
          <cell r="K22260" t="str">
            <v>SALÁRIOS, ENCARGOS E BENEFÍCIOS</v>
          </cell>
          <cell r="O22260">
            <v>-7942</v>
          </cell>
          <cell r="Q22260">
            <v>46204</v>
          </cell>
          <cell r="W22260" t="str">
            <v>SP INT 4</v>
          </cell>
          <cell r="X22260" t="str">
            <v>SP INT 4</v>
          </cell>
        </row>
        <row r="22261">
          <cell r="B22261">
            <v>1</v>
          </cell>
          <cell r="K22261" t="str">
            <v>MARKETING</v>
          </cell>
          <cell r="O22261">
            <v>-7971</v>
          </cell>
          <cell r="Q22261">
            <v>46023</v>
          </cell>
          <cell r="W22261" t="str">
            <v>SP INT 4</v>
          </cell>
          <cell r="X22261" t="str">
            <v>SP INT 4</v>
          </cell>
        </row>
        <row r="22262">
          <cell r="B22262">
            <v>6</v>
          </cell>
          <cell r="K22262" t="str">
            <v>MARKETING</v>
          </cell>
          <cell r="O22262">
            <v>-7997</v>
          </cell>
          <cell r="Q22262">
            <v>46174</v>
          </cell>
          <cell r="W22262" t="str">
            <v>SP INT 1</v>
          </cell>
          <cell r="X22262" t="str">
            <v>SP INT 1</v>
          </cell>
        </row>
        <row r="22263">
          <cell r="B22263">
            <v>5</v>
          </cell>
          <cell r="K22263" t="str">
            <v>MARKETING</v>
          </cell>
          <cell r="O22263">
            <v>-8003</v>
          </cell>
          <cell r="Q22263">
            <v>46143</v>
          </cell>
          <cell r="W22263" t="str">
            <v>SP INT 2</v>
          </cell>
          <cell r="X22263" t="str">
            <v>SP INT 2</v>
          </cell>
        </row>
        <row r="22264">
          <cell r="B22264">
            <v>1</v>
          </cell>
          <cell r="K22264" t="str">
            <v>MARKETING</v>
          </cell>
          <cell r="O22264">
            <v>-8060</v>
          </cell>
          <cell r="Q22264">
            <v>46023</v>
          </cell>
          <cell r="W22264" t="str">
            <v>SP INT 2</v>
          </cell>
          <cell r="X22264" t="str">
            <v>SP INT 2</v>
          </cell>
        </row>
        <row r="22265">
          <cell r="B22265">
            <v>5</v>
          </cell>
          <cell r="K22265" t="str">
            <v>MARKETING</v>
          </cell>
          <cell r="O22265">
            <v>-8117</v>
          </cell>
          <cell r="Q22265">
            <v>46143</v>
          </cell>
          <cell r="W22265" t="str">
            <v>SP INT 6</v>
          </cell>
          <cell r="X22265" t="str">
            <v>SP INT 6</v>
          </cell>
        </row>
        <row r="22266">
          <cell r="B22266">
            <v>3</v>
          </cell>
          <cell r="K22266" t="str">
            <v>MARKETING</v>
          </cell>
          <cell r="O22266">
            <v>-8127</v>
          </cell>
          <cell r="Q22266">
            <v>46082</v>
          </cell>
          <cell r="W22266" t="str">
            <v>SP INT 4</v>
          </cell>
          <cell r="X22266" t="str">
            <v>SP INT 4</v>
          </cell>
        </row>
        <row r="22267">
          <cell r="B22267">
            <v>1</v>
          </cell>
          <cell r="K22267" t="str">
            <v>SALÁRIOS, ENCARGOS E BENEFÍCIOS</v>
          </cell>
          <cell r="O22267">
            <v>-8134</v>
          </cell>
          <cell r="Q22267">
            <v>46023</v>
          </cell>
          <cell r="W22267" t="str">
            <v>SP INT 1</v>
          </cell>
          <cell r="X22267" t="str">
            <v>SP INT 1</v>
          </cell>
        </row>
        <row r="22268">
          <cell r="B22268">
            <v>4</v>
          </cell>
          <cell r="K22268" t="str">
            <v>MARKETING</v>
          </cell>
          <cell r="O22268">
            <v>-8135</v>
          </cell>
          <cell r="Q22268">
            <v>46113</v>
          </cell>
          <cell r="W22268" t="str">
            <v>SP INT 5</v>
          </cell>
          <cell r="X22268" t="str">
            <v>SP INT 5</v>
          </cell>
        </row>
        <row r="22269">
          <cell r="B22269">
            <v>4</v>
          </cell>
          <cell r="K22269" t="str">
            <v>MARKETING</v>
          </cell>
          <cell r="O22269">
            <v>-8174</v>
          </cell>
          <cell r="Q22269">
            <v>46113</v>
          </cell>
          <cell r="W22269" t="str">
            <v>SP INT 4</v>
          </cell>
          <cell r="X22269" t="str">
            <v>SP INT 4</v>
          </cell>
        </row>
        <row r="22270">
          <cell r="B22270">
            <v>3</v>
          </cell>
          <cell r="K22270" t="str">
            <v>MARKETING</v>
          </cell>
          <cell r="O22270">
            <v>-8190</v>
          </cell>
          <cell r="Q22270">
            <v>46082</v>
          </cell>
          <cell r="W22270" t="str">
            <v>SP INT 4</v>
          </cell>
          <cell r="X22270" t="str">
            <v>SP INT 4</v>
          </cell>
        </row>
        <row r="22271">
          <cell r="B22271">
            <v>8</v>
          </cell>
          <cell r="K22271" t="str">
            <v>PLANTÕES E LOJAS</v>
          </cell>
          <cell r="O22271">
            <v>-8276</v>
          </cell>
          <cell r="Q22271">
            <v>46235</v>
          </cell>
          <cell r="W22271" t="str">
            <v>SP INT 2</v>
          </cell>
          <cell r="X22271" t="str">
            <v>SP INT 2</v>
          </cell>
        </row>
        <row r="22272">
          <cell r="B22272">
            <v>4</v>
          </cell>
          <cell r="K22272" t="str">
            <v>MARKETING</v>
          </cell>
          <cell r="O22272">
            <v>-8294</v>
          </cell>
          <cell r="Q22272">
            <v>46113</v>
          </cell>
          <cell r="W22272" t="str">
            <v>SP INT 2</v>
          </cell>
          <cell r="X22272" t="str">
            <v>SP INT 2</v>
          </cell>
        </row>
        <row r="22273">
          <cell r="B22273">
            <v>4</v>
          </cell>
          <cell r="K22273" t="str">
            <v>MARKETING</v>
          </cell>
          <cell r="O22273">
            <v>-8304</v>
          </cell>
          <cell r="Q22273">
            <v>46113</v>
          </cell>
          <cell r="W22273" t="str">
            <v>SP INT 6</v>
          </cell>
          <cell r="X22273" t="str">
            <v>SP INT 6</v>
          </cell>
        </row>
        <row r="22274">
          <cell r="B22274">
            <v>4</v>
          </cell>
          <cell r="K22274" t="str">
            <v>SALÁRIOS, ENCARGOS E BENEFÍCIOS</v>
          </cell>
          <cell r="O22274">
            <v>-8307</v>
          </cell>
          <cell r="Q22274">
            <v>46113</v>
          </cell>
          <cell r="W22274" t="str">
            <v>SP INT 3</v>
          </cell>
          <cell r="X22274" t="str">
            <v>SP INT 3</v>
          </cell>
        </row>
        <row r="22275">
          <cell r="B22275">
            <v>1</v>
          </cell>
          <cell r="K22275" t="str">
            <v>MARKETING</v>
          </cell>
          <cell r="O22275">
            <v>-8348</v>
          </cell>
          <cell r="Q22275">
            <v>46023</v>
          </cell>
          <cell r="W22275" t="str">
            <v>SP INT 1</v>
          </cell>
          <cell r="X22275" t="str">
            <v>SP INT 1</v>
          </cell>
        </row>
        <row r="22276">
          <cell r="B22276">
            <v>4</v>
          </cell>
          <cell r="K22276" t="str">
            <v>SALÁRIOS, ENCARGOS E BENEFÍCIOS</v>
          </cell>
          <cell r="O22276">
            <v>-8450</v>
          </cell>
          <cell r="Q22276">
            <v>46113</v>
          </cell>
          <cell r="W22276" t="str">
            <v>SENSIA RP</v>
          </cell>
          <cell r="X22276" t="str">
            <v>SENSIA</v>
          </cell>
        </row>
        <row r="22277">
          <cell r="B22277">
            <v>5</v>
          </cell>
          <cell r="K22277" t="str">
            <v>SALÁRIOS, ENCARGOS E BENEFÍCIOS</v>
          </cell>
          <cell r="O22277">
            <v>-8480</v>
          </cell>
          <cell r="Q22277">
            <v>46143</v>
          </cell>
          <cell r="W22277" t="str">
            <v>SP INT 6</v>
          </cell>
          <cell r="X22277" t="str">
            <v>SP INT 6</v>
          </cell>
        </row>
        <row r="22278">
          <cell r="B22278">
            <v>8</v>
          </cell>
          <cell r="K22278" t="str">
            <v>PLANTÕES E LOJAS</v>
          </cell>
          <cell r="O22278">
            <v>-8500</v>
          </cell>
          <cell r="Q22278">
            <v>46235</v>
          </cell>
          <cell r="W22278" t="str">
            <v>SENSIA CP</v>
          </cell>
          <cell r="X22278" t="str">
            <v>SENSIA</v>
          </cell>
        </row>
        <row r="22279">
          <cell r="B22279">
            <v>6</v>
          </cell>
          <cell r="K22279" t="str">
            <v>MARKETING</v>
          </cell>
          <cell r="O22279">
            <v>-8507</v>
          </cell>
          <cell r="Q22279">
            <v>46174</v>
          </cell>
          <cell r="W22279" t="str">
            <v>SP INT 6</v>
          </cell>
          <cell r="X22279" t="str">
            <v>SP INT 6</v>
          </cell>
        </row>
        <row r="22280">
          <cell r="B22280">
            <v>1</v>
          </cell>
          <cell r="K22280" t="str">
            <v>MARKETING</v>
          </cell>
          <cell r="O22280">
            <v>-8535</v>
          </cell>
          <cell r="Q22280">
            <v>46023</v>
          </cell>
          <cell r="W22280" t="str">
            <v>SP INT 6</v>
          </cell>
          <cell r="X22280" t="str">
            <v>SP INT 6</v>
          </cell>
        </row>
        <row r="22281">
          <cell r="B22281">
            <v>4</v>
          </cell>
          <cell r="K22281" t="str">
            <v>MARKETING</v>
          </cell>
          <cell r="O22281">
            <v>-8550</v>
          </cell>
          <cell r="Q22281">
            <v>46113</v>
          </cell>
          <cell r="W22281" t="str">
            <v>SP INT 3</v>
          </cell>
          <cell r="X22281" t="str">
            <v>SP INT 3</v>
          </cell>
        </row>
        <row r="22282">
          <cell r="B22282">
            <v>8</v>
          </cell>
          <cell r="K22282" t="str">
            <v>SALÁRIOS, ENCARGOS E BENEFÍCIOS</v>
          </cell>
          <cell r="O22282">
            <v>-8550</v>
          </cell>
          <cell r="Q22282">
            <v>46235</v>
          </cell>
          <cell r="W22282" t="str">
            <v>SP INT 3</v>
          </cell>
          <cell r="X22282" t="str">
            <v>SP INT 3</v>
          </cell>
        </row>
        <row r="22283">
          <cell r="B22283">
            <v>1</v>
          </cell>
          <cell r="K22283" t="str">
            <v>MARKETING</v>
          </cell>
          <cell r="O22283">
            <v>-8569</v>
          </cell>
          <cell r="Q22283">
            <v>46023</v>
          </cell>
          <cell r="W22283" t="str">
            <v>SP INT 2</v>
          </cell>
          <cell r="X22283" t="str">
            <v>SP INT 2</v>
          </cell>
        </row>
        <row r="22284">
          <cell r="B22284">
            <v>5</v>
          </cell>
          <cell r="K22284" t="str">
            <v>SALÁRIOS, ENCARGOS E BENEFÍCIOS</v>
          </cell>
          <cell r="O22284">
            <v>-8591</v>
          </cell>
          <cell r="Q22284">
            <v>46143</v>
          </cell>
          <cell r="W22284" t="str">
            <v>SP INT 5</v>
          </cell>
          <cell r="X22284" t="str">
            <v>SP INT 5</v>
          </cell>
        </row>
        <row r="22285">
          <cell r="B22285">
            <v>7</v>
          </cell>
          <cell r="K22285" t="str">
            <v>SALÁRIOS, ENCARGOS E BENEFÍCIOS</v>
          </cell>
          <cell r="O22285">
            <v>-8631</v>
          </cell>
          <cell r="Q22285">
            <v>46204</v>
          </cell>
          <cell r="W22285" t="str">
            <v>SP INT 5</v>
          </cell>
          <cell r="X22285" t="str">
            <v>SP INT 5</v>
          </cell>
        </row>
        <row r="22286">
          <cell r="B22286">
            <v>5</v>
          </cell>
          <cell r="K22286" t="str">
            <v>MARKETING</v>
          </cell>
          <cell r="O22286">
            <v>-8640</v>
          </cell>
          <cell r="Q22286">
            <v>46143</v>
          </cell>
          <cell r="W22286" t="str">
            <v>SP INT 6</v>
          </cell>
          <cell r="X22286" t="str">
            <v>SP INT 6</v>
          </cell>
        </row>
        <row r="22287">
          <cell r="B22287">
            <v>7</v>
          </cell>
          <cell r="K22287" t="str">
            <v>SALÁRIOS, ENCARGOS E BENEFÍCIOS</v>
          </cell>
          <cell r="O22287">
            <v>-8695</v>
          </cell>
          <cell r="P22287">
            <v>2346.3500000000004</v>
          </cell>
          <cell r="Q22287">
            <v>46204</v>
          </cell>
          <cell r="W22287" t="str">
            <v>SP INT 5</v>
          </cell>
          <cell r="X22287" t="str">
            <v>SP INT 5</v>
          </cell>
        </row>
        <row r="22288">
          <cell r="B22288">
            <v>3</v>
          </cell>
          <cell r="K22288" t="str">
            <v>SALÁRIOS, ENCARGOS E BENEFÍCIOS</v>
          </cell>
          <cell r="O22288">
            <v>-8704</v>
          </cell>
          <cell r="Q22288">
            <v>46082</v>
          </cell>
          <cell r="W22288" t="str">
            <v>SENSIA CP</v>
          </cell>
          <cell r="X22288" t="str">
            <v>SENSIA</v>
          </cell>
        </row>
        <row r="22289">
          <cell r="B22289">
            <v>2</v>
          </cell>
          <cell r="K22289" t="str">
            <v>MARKETING</v>
          </cell>
          <cell r="O22289">
            <v>-8710</v>
          </cell>
          <cell r="Q22289">
            <v>46054</v>
          </cell>
          <cell r="W22289" t="str">
            <v>SP INT 6</v>
          </cell>
          <cell r="X22289" t="str">
            <v>SP INT 6</v>
          </cell>
        </row>
        <row r="22290">
          <cell r="B22290">
            <v>5</v>
          </cell>
          <cell r="K22290" t="str">
            <v>MARKETING</v>
          </cell>
          <cell r="O22290">
            <v>-8731</v>
          </cell>
          <cell r="Q22290">
            <v>46143</v>
          </cell>
          <cell r="W22290" t="str">
            <v>SP INT 6</v>
          </cell>
          <cell r="X22290" t="str">
            <v>SP INT 6</v>
          </cell>
        </row>
        <row r="22291">
          <cell r="B22291">
            <v>6</v>
          </cell>
          <cell r="K22291" t="str">
            <v>SALÁRIOS, ENCARGOS E BENEFÍCIOS</v>
          </cell>
          <cell r="O22291">
            <v>-8770</v>
          </cell>
          <cell r="Q22291">
            <v>46174</v>
          </cell>
          <cell r="W22291" t="str">
            <v>SP INT 2</v>
          </cell>
          <cell r="X22291" t="str">
            <v>SP INT 2</v>
          </cell>
        </row>
        <row r="22292">
          <cell r="B22292">
            <v>5</v>
          </cell>
          <cell r="K22292" t="str">
            <v>MARKETING</v>
          </cell>
          <cell r="O22292">
            <v>-8812</v>
          </cell>
          <cell r="Q22292">
            <v>46143</v>
          </cell>
          <cell r="W22292" t="str">
            <v>SP INT 2</v>
          </cell>
          <cell r="X22292" t="str">
            <v>SP INT 2</v>
          </cell>
        </row>
        <row r="22293">
          <cell r="B22293">
            <v>6</v>
          </cell>
          <cell r="K22293" t="str">
            <v>MARKETING</v>
          </cell>
          <cell r="O22293">
            <v>-8828</v>
          </cell>
          <cell r="Q22293">
            <v>46174</v>
          </cell>
          <cell r="W22293" t="str">
            <v>SP INT 2</v>
          </cell>
          <cell r="X22293" t="str">
            <v>SP INT 2</v>
          </cell>
        </row>
        <row r="22294">
          <cell r="B22294">
            <v>3</v>
          </cell>
          <cell r="K22294" t="str">
            <v>MARKETING</v>
          </cell>
          <cell r="O22294">
            <v>-9019</v>
          </cell>
          <cell r="Q22294">
            <v>46082</v>
          </cell>
          <cell r="W22294" t="str">
            <v>SP INT 3</v>
          </cell>
          <cell r="X22294" t="str">
            <v>SP INT 3</v>
          </cell>
        </row>
        <row r="22295">
          <cell r="B22295">
            <v>3</v>
          </cell>
          <cell r="K22295" t="str">
            <v>MARKETING</v>
          </cell>
          <cell r="O22295">
            <v>-9056</v>
          </cell>
          <cell r="Q22295">
            <v>46082</v>
          </cell>
          <cell r="W22295" t="str">
            <v>SENSIA CP</v>
          </cell>
          <cell r="X22295" t="str">
            <v>SENSIA</v>
          </cell>
        </row>
        <row r="22296">
          <cell r="B22296">
            <v>1</v>
          </cell>
          <cell r="K22296" t="str">
            <v>SALÁRIOS, ENCARGOS E BENEFÍCIOS</v>
          </cell>
          <cell r="O22296">
            <v>-9201</v>
          </cell>
          <cell r="Q22296">
            <v>46023</v>
          </cell>
          <cell r="W22296" t="str">
            <v>SP INT 3</v>
          </cell>
          <cell r="X22296" t="str">
            <v>SP INT 3</v>
          </cell>
        </row>
        <row r="22297">
          <cell r="B22297">
            <v>3</v>
          </cell>
          <cell r="K22297" t="str">
            <v>JURÍDICO</v>
          </cell>
          <cell r="O22297">
            <v>-9242</v>
          </cell>
          <cell r="P22297">
            <v>-2704.1100000000006</v>
          </cell>
          <cell r="Q22297">
            <v>46082</v>
          </cell>
          <cell r="W22297" t="str">
            <v>SP INT 4</v>
          </cell>
          <cell r="X22297" t="str">
            <v>SP INT 4</v>
          </cell>
        </row>
        <row r="22298">
          <cell r="B22298">
            <v>1</v>
          </cell>
          <cell r="K22298" t="str">
            <v>SALÁRIOS, ENCARGOS E BENEFÍCIOS</v>
          </cell>
          <cell r="O22298">
            <v>-9264</v>
          </cell>
          <cell r="P22298">
            <v>967.14</v>
          </cell>
          <cell r="Q22298">
            <v>46023</v>
          </cell>
          <cell r="W22298" t="str">
            <v>SP INT 2</v>
          </cell>
          <cell r="X22298" t="str">
            <v>SP INT 2</v>
          </cell>
        </row>
        <row r="22299">
          <cell r="B22299">
            <v>4</v>
          </cell>
          <cell r="K22299" t="str">
            <v>MARKETING</v>
          </cell>
          <cell r="O22299">
            <v>-9363</v>
          </cell>
          <cell r="Q22299">
            <v>46113</v>
          </cell>
          <cell r="W22299" t="str">
            <v>SP INT 2</v>
          </cell>
          <cell r="X22299" t="str">
            <v>SP INT 2</v>
          </cell>
        </row>
        <row r="22300">
          <cell r="B22300">
            <v>4</v>
          </cell>
          <cell r="K22300" t="str">
            <v>SALÁRIOS, ENCARGOS E BENEFÍCIOS</v>
          </cell>
          <cell r="O22300">
            <v>-9393</v>
          </cell>
          <cell r="Q22300">
            <v>46113</v>
          </cell>
          <cell r="W22300" t="str">
            <v>SP INT 5</v>
          </cell>
          <cell r="X22300" t="str">
            <v>SP INT 5</v>
          </cell>
        </row>
        <row r="22301">
          <cell r="B22301">
            <v>1</v>
          </cell>
          <cell r="K22301" t="str">
            <v>MARKETING</v>
          </cell>
          <cell r="O22301">
            <v>-9417</v>
          </cell>
          <cell r="Q22301">
            <v>46023</v>
          </cell>
          <cell r="W22301" t="str">
            <v>SP INT 2</v>
          </cell>
          <cell r="X22301" t="str">
            <v>SP INT 2</v>
          </cell>
        </row>
        <row r="22302">
          <cell r="B22302">
            <v>8</v>
          </cell>
          <cell r="K22302" t="str">
            <v>SALÁRIOS, ENCARGOS E BENEFÍCIOS</v>
          </cell>
          <cell r="O22302">
            <v>-9438</v>
          </cell>
          <cell r="P22302">
            <v>889.67</v>
          </cell>
          <cell r="Q22302">
            <v>46235</v>
          </cell>
          <cell r="W22302" t="str">
            <v>SP INT 1</v>
          </cell>
          <cell r="X22302" t="str">
            <v>SP INT 1</v>
          </cell>
        </row>
        <row r="22303">
          <cell r="B22303">
            <v>5</v>
          </cell>
          <cell r="K22303" t="str">
            <v>MARKETING</v>
          </cell>
          <cell r="O22303">
            <v>-9490</v>
          </cell>
          <cell r="Q22303">
            <v>46143</v>
          </cell>
          <cell r="W22303" t="str">
            <v>SP INT 1</v>
          </cell>
          <cell r="X22303" t="str">
            <v>SP INT 1</v>
          </cell>
        </row>
        <row r="22304">
          <cell r="B22304">
            <v>5</v>
          </cell>
          <cell r="K22304" t="str">
            <v>MARKETING</v>
          </cell>
          <cell r="O22304">
            <v>-9595</v>
          </cell>
          <cell r="Q22304">
            <v>46143</v>
          </cell>
          <cell r="W22304" t="str">
            <v>SENSIA CP</v>
          </cell>
          <cell r="X22304" t="str">
            <v>SENSIA</v>
          </cell>
        </row>
        <row r="22305">
          <cell r="B22305">
            <v>8</v>
          </cell>
          <cell r="K22305" t="str">
            <v>SALÁRIOS, ENCARGOS E BENEFÍCIOS</v>
          </cell>
          <cell r="O22305">
            <v>-9712</v>
          </cell>
          <cell r="Q22305">
            <v>46235</v>
          </cell>
          <cell r="W22305" t="str">
            <v>SP INT 3</v>
          </cell>
          <cell r="X22305" t="str">
            <v>SP INT 3</v>
          </cell>
        </row>
        <row r="22306">
          <cell r="B22306">
            <v>3</v>
          </cell>
          <cell r="K22306" t="str">
            <v>MARKETING</v>
          </cell>
          <cell r="O22306">
            <v>-9739</v>
          </cell>
          <cell r="Q22306">
            <v>46082</v>
          </cell>
          <cell r="W22306" t="str">
            <v>SP INT 6</v>
          </cell>
          <cell r="X22306" t="str">
            <v>SP INT 6</v>
          </cell>
        </row>
        <row r="22307">
          <cell r="B22307">
            <v>1</v>
          </cell>
          <cell r="K22307" t="str">
            <v>SALÁRIOS, ENCARGOS E BENEFÍCIOS</v>
          </cell>
          <cell r="O22307">
            <v>-9778</v>
          </cell>
          <cell r="Q22307">
            <v>46023</v>
          </cell>
          <cell r="W22307" t="str">
            <v>SP INT 4</v>
          </cell>
          <cell r="X22307" t="str">
            <v>SP INT 4</v>
          </cell>
        </row>
        <row r="22308">
          <cell r="B22308">
            <v>4</v>
          </cell>
          <cell r="K22308" t="str">
            <v>SALÁRIOS, ENCARGOS E BENEFÍCIOS</v>
          </cell>
          <cell r="O22308">
            <v>-9889</v>
          </cell>
          <cell r="Q22308">
            <v>46113</v>
          </cell>
          <cell r="W22308" t="str">
            <v>SENSIA CP</v>
          </cell>
          <cell r="X22308" t="str">
            <v>SENSIA</v>
          </cell>
        </row>
        <row r="22309">
          <cell r="B22309">
            <v>3</v>
          </cell>
          <cell r="K22309" t="str">
            <v>MARKETING</v>
          </cell>
          <cell r="O22309">
            <v>-9909</v>
          </cell>
          <cell r="Q22309">
            <v>46082</v>
          </cell>
          <cell r="W22309" t="str">
            <v>SP INT 2</v>
          </cell>
          <cell r="X22309" t="str">
            <v>SP INT 2</v>
          </cell>
        </row>
        <row r="22310">
          <cell r="B22310">
            <v>6</v>
          </cell>
          <cell r="K22310" t="str">
            <v>MARKETING</v>
          </cell>
          <cell r="O22310">
            <v>-9915</v>
          </cell>
          <cell r="Q22310">
            <v>46174</v>
          </cell>
          <cell r="W22310" t="str">
            <v>SP INT 4</v>
          </cell>
          <cell r="X22310" t="str">
            <v>SP INT 4</v>
          </cell>
        </row>
        <row r="22311">
          <cell r="B22311">
            <v>8</v>
          </cell>
          <cell r="K22311" t="str">
            <v>SALÁRIOS, ENCARGOS E BENEFÍCIOS</v>
          </cell>
          <cell r="O22311">
            <v>-9946</v>
          </cell>
          <cell r="Q22311">
            <v>46235</v>
          </cell>
          <cell r="W22311" t="str">
            <v>SENSIA CP</v>
          </cell>
          <cell r="X22311" t="str">
            <v>SENSIA</v>
          </cell>
        </row>
        <row r="22312">
          <cell r="B22312">
            <v>7</v>
          </cell>
          <cell r="K22312" t="str">
            <v>SALÁRIOS, ENCARGOS E BENEFÍCIOS</v>
          </cell>
          <cell r="O22312">
            <v>-9980</v>
          </cell>
          <cell r="Q22312">
            <v>46204</v>
          </cell>
          <cell r="W22312" t="str">
            <v>SENSIA CP</v>
          </cell>
          <cell r="X22312" t="str">
            <v>SENSIA</v>
          </cell>
        </row>
        <row r="22313">
          <cell r="B22313">
            <v>5</v>
          </cell>
          <cell r="K22313" t="str">
            <v>MARKETING</v>
          </cell>
          <cell r="O22313">
            <v>-10055</v>
          </cell>
          <cell r="Q22313">
            <v>46143</v>
          </cell>
          <cell r="W22313" t="str">
            <v>SP INT 3</v>
          </cell>
          <cell r="X22313" t="str">
            <v>SP INT 3</v>
          </cell>
        </row>
        <row r="22314">
          <cell r="B22314">
            <v>6</v>
          </cell>
          <cell r="K22314" t="str">
            <v>SALÁRIOS, ENCARGOS E BENEFÍCIOS</v>
          </cell>
          <cell r="O22314">
            <v>-10101</v>
          </cell>
          <cell r="Q22314">
            <v>46174</v>
          </cell>
          <cell r="W22314" t="str">
            <v>SP INT 3</v>
          </cell>
          <cell r="X22314" t="str">
            <v>SP INT 3</v>
          </cell>
        </row>
        <row r="22315">
          <cell r="B22315">
            <v>5</v>
          </cell>
          <cell r="K22315" t="str">
            <v>MARKETING</v>
          </cell>
          <cell r="O22315">
            <v>-10103</v>
          </cell>
          <cell r="Q22315">
            <v>46143</v>
          </cell>
          <cell r="W22315" t="str">
            <v>SP INT 1</v>
          </cell>
          <cell r="X22315" t="str">
            <v>SP INT 1</v>
          </cell>
        </row>
        <row r="22316">
          <cell r="B22316">
            <v>6</v>
          </cell>
          <cell r="K22316" t="str">
            <v>SALÁRIOS, ENCARGOS E BENEFÍCIOS</v>
          </cell>
          <cell r="O22316">
            <v>-10111</v>
          </cell>
          <cell r="Q22316">
            <v>46174</v>
          </cell>
          <cell r="W22316" t="str">
            <v>SP INT 5</v>
          </cell>
          <cell r="X22316" t="str">
            <v>SP INT 5</v>
          </cell>
        </row>
        <row r="22317">
          <cell r="B22317">
            <v>4</v>
          </cell>
          <cell r="K22317" t="str">
            <v>DESPESAS GERAIS</v>
          </cell>
          <cell r="O22317">
            <v>-10190</v>
          </cell>
          <cell r="Q22317">
            <v>46113</v>
          </cell>
          <cell r="W22317" t="str">
            <v>SP INT 2</v>
          </cell>
          <cell r="X22317" t="str">
            <v>SP INT 2</v>
          </cell>
        </row>
        <row r="22318">
          <cell r="B22318">
            <v>7</v>
          </cell>
          <cell r="K22318" t="str">
            <v>SALÁRIOS, ENCARGOS E BENEFÍCIOS</v>
          </cell>
          <cell r="O22318">
            <v>-10216</v>
          </cell>
          <cell r="P22318">
            <v>505.03999999999996</v>
          </cell>
          <cell r="Q22318">
            <v>46204</v>
          </cell>
          <cell r="W22318" t="str">
            <v>SP INT 3</v>
          </cell>
          <cell r="X22318" t="str">
            <v>SP INT 3</v>
          </cell>
        </row>
        <row r="22319">
          <cell r="B22319">
            <v>6</v>
          </cell>
          <cell r="K22319" t="str">
            <v>MARKETING</v>
          </cell>
          <cell r="O22319">
            <v>-10269</v>
          </cell>
          <cell r="Q22319">
            <v>46174</v>
          </cell>
          <cell r="W22319" t="str">
            <v>SP INT 6</v>
          </cell>
          <cell r="X22319" t="str">
            <v>SP INT 6</v>
          </cell>
        </row>
        <row r="22320">
          <cell r="B22320">
            <v>6</v>
          </cell>
          <cell r="K22320" t="str">
            <v>SALÁRIOS, ENCARGOS E BENEFÍCIOS</v>
          </cell>
          <cell r="O22320">
            <v>-10304</v>
          </cell>
          <cell r="Q22320">
            <v>46174</v>
          </cell>
          <cell r="W22320" t="str">
            <v>SP INT 4</v>
          </cell>
          <cell r="X22320" t="str">
            <v>SP INT 4</v>
          </cell>
        </row>
        <row r="22321">
          <cell r="B22321">
            <v>7</v>
          </cell>
          <cell r="K22321" t="str">
            <v>CONSULTORIA E ASSESSORIA</v>
          </cell>
          <cell r="O22321">
            <v>-10340</v>
          </cell>
          <cell r="Q22321">
            <v>46204</v>
          </cell>
          <cell r="W22321" t="str">
            <v>SP INT 6</v>
          </cell>
          <cell r="X22321" t="str">
            <v>SP INT 6</v>
          </cell>
        </row>
        <row r="22322">
          <cell r="B22322">
            <v>1</v>
          </cell>
          <cell r="K22322" t="str">
            <v>SALÁRIOS, ENCARGOS E BENEFÍCIOS</v>
          </cell>
          <cell r="O22322">
            <v>-10373</v>
          </cell>
          <cell r="Q22322">
            <v>46023</v>
          </cell>
          <cell r="W22322" t="str">
            <v>SENSIA CP</v>
          </cell>
          <cell r="X22322" t="str">
            <v>SENSIA</v>
          </cell>
        </row>
        <row r="22323">
          <cell r="B22323">
            <v>6</v>
          </cell>
          <cell r="K22323" t="str">
            <v>MARKETING</v>
          </cell>
          <cell r="O22323">
            <v>-10402</v>
          </cell>
          <cell r="Q22323">
            <v>46174</v>
          </cell>
          <cell r="W22323" t="str">
            <v>SP INT 1</v>
          </cell>
          <cell r="X22323" t="str">
            <v>SP INT 1</v>
          </cell>
        </row>
        <row r="22324">
          <cell r="B22324">
            <v>4</v>
          </cell>
          <cell r="K22324" t="str">
            <v>SALÁRIOS, ENCARGOS E BENEFÍCIOS</v>
          </cell>
          <cell r="O22324">
            <v>-10421</v>
          </cell>
          <cell r="Q22324">
            <v>46113</v>
          </cell>
          <cell r="W22324" t="str">
            <v>SP INT 4</v>
          </cell>
          <cell r="X22324" t="str">
            <v>SP INT 4</v>
          </cell>
        </row>
        <row r="22325">
          <cell r="B22325">
            <v>4</v>
          </cell>
          <cell r="K22325" t="str">
            <v>SALÁRIOS, ENCARGOS E BENEFÍCIOS</v>
          </cell>
          <cell r="O22325">
            <v>-10429</v>
          </cell>
          <cell r="Q22325">
            <v>46113</v>
          </cell>
          <cell r="W22325" t="str">
            <v>SP INT 6</v>
          </cell>
          <cell r="X22325" t="str">
            <v>SP INT 6</v>
          </cell>
        </row>
        <row r="22326">
          <cell r="B22326">
            <v>2</v>
          </cell>
          <cell r="K22326" t="str">
            <v>SALÁRIOS, ENCARGOS E BENEFÍCIOS</v>
          </cell>
          <cell r="O22326">
            <v>-10453</v>
          </cell>
          <cell r="Q22326">
            <v>46054</v>
          </cell>
          <cell r="W22326" t="str">
            <v>SP INT 1</v>
          </cell>
          <cell r="X22326" t="str">
            <v>SP INT 1</v>
          </cell>
        </row>
        <row r="22327">
          <cell r="B22327">
            <v>6</v>
          </cell>
          <cell r="K22327" t="str">
            <v>SALÁRIOS, ENCARGOS E BENEFÍCIOS</v>
          </cell>
          <cell r="O22327">
            <v>-10513</v>
          </cell>
          <cell r="Q22327">
            <v>46174</v>
          </cell>
          <cell r="W22327" t="str">
            <v>SENSIA CP</v>
          </cell>
          <cell r="X22327" t="str">
            <v>SENSIA</v>
          </cell>
        </row>
        <row r="22328">
          <cell r="B22328">
            <v>3</v>
          </cell>
          <cell r="K22328" t="str">
            <v>SALÁRIOS, ENCARGOS E BENEFÍCIOS</v>
          </cell>
          <cell r="O22328">
            <v>-10528</v>
          </cell>
          <cell r="Q22328">
            <v>46082</v>
          </cell>
          <cell r="W22328" t="str">
            <v>SP INT 1</v>
          </cell>
          <cell r="X22328" t="str">
            <v>SP INT 1</v>
          </cell>
        </row>
        <row r="22329">
          <cell r="B22329">
            <v>4</v>
          </cell>
          <cell r="K22329" t="str">
            <v>MARKETING</v>
          </cell>
          <cell r="O22329">
            <v>-10599</v>
          </cell>
          <cell r="Q22329">
            <v>46113</v>
          </cell>
          <cell r="W22329" t="str">
            <v>SP INT 2</v>
          </cell>
          <cell r="X22329" t="str">
            <v>SP INT 2</v>
          </cell>
        </row>
        <row r="22330">
          <cell r="B22330">
            <v>8</v>
          </cell>
          <cell r="K22330" t="str">
            <v>SALÁRIOS, ENCARGOS E BENEFÍCIOS</v>
          </cell>
          <cell r="O22330">
            <v>-10662</v>
          </cell>
          <cell r="Q22330">
            <v>46235</v>
          </cell>
          <cell r="W22330" t="str">
            <v>SP INT 5</v>
          </cell>
          <cell r="X22330" t="str">
            <v>SP INT 5</v>
          </cell>
        </row>
        <row r="22331">
          <cell r="B22331">
            <v>4</v>
          </cell>
          <cell r="K22331" t="str">
            <v>MARKETING</v>
          </cell>
          <cell r="O22331">
            <v>-10665</v>
          </cell>
          <cell r="Q22331">
            <v>46113</v>
          </cell>
          <cell r="W22331" t="str">
            <v>SENSIA CP</v>
          </cell>
          <cell r="X22331" t="str">
            <v>SENSIA</v>
          </cell>
        </row>
        <row r="22332">
          <cell r="B22332">
            <v>1</v>
          </cell>
          <cell r="K22332" t="str">
            <v>SALÁRIOS, ENCARGOS E BENEFÍCIOS</v>
          </cell>
          <cell r="O22332">
            <v>-10666</v>
          </cell>
          <cell r="Q22332">
            <v>46023</v>
          </cell>
          <cell r="W22332" t="str">
            <v>SP INT 2</v>
          </cell>
          <cell r="X22332" t="str">
            <v>SP INT 2</v>
          </cell>
        </row>
        <row r="22333">
          <cell r="B22333">
            <v>2</v>
          </cell>
          <cell r="K22333" t="str">
            <v>SALÁRIOS, ENCARGOS E BENEFÍCIOS</v>
          </cell>
          <cell r="O22333">
            <v>-10698</v>
          </cell>
          <cell r="Q22333">
            <v>46054</v>
          </cell>
          <cell r="W22333" t="str">
            <v>SP INT 5</v>
          </cell>
          <cell r="X22333" t="str">
            <v>SP INT 5</v>
          </cell>
        </row>
        <row r="22334">
          <cell r="B22334">
            <v>4</v>
          </cell>
          <cell r="K22334" t="str">
            <v>SALÁRIOS, ENCARGOS E BENEFÍCIOS</v>
          </cell>
          <cell r="O22334">
            <v>-10780</v>
          </cell>
          <cell r="Q22334">
            <v>46113</v>
          </cell>
          <cell r="W22334" t="str">
            <v>SP INT 4</v>
          </cell>
          <cell r="X22334" t="str">
            <v>SP INT 4</v>
          </cell>
        </row>
        <row r="22335">
          <cell r="B22335">
            <v>6</v>
          </cell>
          <cell r="K22335" t="str">
            <v>MARKETING</v>
          </cell>
          <cell r="O22335">
            <v>-10791</v>
          </cell>
          <cell r="Q22335">
            <v>46174</v>
          </cell>
          <cell r="W22335" t="str">
            <v>SENSIA CP</v>
          </cell>
          <cell r="X22335" t="str">
            <v>SENSIA</v>
          </cell>
        </row>
        <row r="22336">
          <cell r="B22336">
            <v>8</v>
          </cell>
          <cell r="K22336" t="str">
            <v>SALÁRIOS, ENCARGOS E BENEFÍCIOS</v>
          </cell>
          <cell r="O22336">
            <v>-11016</v>
          </cell>
          <cell r="Q22336">
            <v>46235</v>
          </cell>
          <cell r="W22336" t="str">
            <v>SP INT 6</v>
          </cell>
          <cell r="X22336" t="str">
            <v>SP INT 6</v>
          </cell>
        </row>
        <row r="22337">
          <cell r="B22337">
            <v>1</v>
          </cell>
          <cell r="K22337" t="str">
            <v>SALÁRIOS, ENCARGOS E BENEFÍCIOS</v>
          </cell>
          <cell r="O22337">
            <v>-11050</v>
          </cell>
          <cell r="Q22337">
            <v>46023</v>
          </cell>
          <cell r="W22337" t="str">
            <v>SP INT 1</v>
          </cell>
          <cell r="X22337" t="str">
            <v>SP INT 1</v>
          </cell>
        </row>
        <row r="22338">
          <cell r="B22338">
            <v>2</v>
          </cell>
          <cell r="K22338" t="str">
            <v>SALÁRIOS, ENCARGOS E BENEFÍCIOS</v>
          </cell>
          <cell r="O22338">
            <v>-11106</v>
          </cell>
          <cell r="Q22338">
            <v>46054</v>
          </cell>
          <cell r="W22338" t="str">
            <v>SP INT 4</v>
          </cell>
          <cell r="X22338" t="str">
            <v>SP INT 4</v>
          </cell>
        </row>
        <row r="22339">
          <cell r="B22339">
            <v>6</v>
          </cell>
          <cell r="K22339" t="str">
            <v>MARKETING</v>
          </cell>
          <cell r="O22339">
            <v>-11235</v>
          </cell>
          <cell r="Q22339">
            <v>46174</v>
          </cell>
          <cell r="W22339" t="str">
            <v>SP INT 4</v>
          </cell>
          <cell r="X22339" t="str">
            <v>SP INT 4</v>
          </cell>
        </row>
        <row r="22340">
          <cell r="B22340">
            <v>1</v>
          </cell>
          <cell r="K22340" t="str">
            <v>SALÁRIOS, ENCARGOS E BENEFÍCIOS</v>
          </cell>
          <cell r="O22340">
            <v>-11340</v>
          </cell>
          <cell r="Q22340">
            <v>46023</v>
          </cell>
          <cell r="W22340" t="str">
            <v>SP INT 6</v>
          </cell>
          <cell r="X22340" t="str">
            <v>SP INT 6</v>
          </cell>
        </row>
        <row r="22341">
          <cell r="B22341">
            <v>3</v>
          </cell>
          <cell r="K22341" t="str">
            <v>SALÁRIOS, ENCARGOS E BENEFÍCIOS</v>
          </cell>
          <cell r="O22341">
            <v>-11341</v>
          </cell>
          <cell r="Q22341">
            <v>46082</v>
          </cell>
          <cell r="W22341" t="str">
            <v>SP INT 6</v>
          </cell>
          <cell r="X22341" t="str">
            <v>SP INT 6</v>
          </cell>
        </row>
        <row r="22342">
          <cell r="B22342">
            <v>7</v>
          </cell>
          <cell r="K22342" t="str">
            <v>SALÁRIOS, ENCARGOS E BENEFÍCIOS</v>
          </cell>
          <cell r="O22342">
            <v>-11408</v>
          </cell>
          <cell r="Q22342">
            <v>46204</v>
          </cell>
          <cell r="W22342" t="str">
            <v>SP INT 4</v>
          </cell>
          <cell r="X22342" t="str">
            <v>SP INT 4</v>
          </cell>
        </row>
        <row r="22343">
          <cell r="B22343">
            <v>1</v>
          </cell>
          <cell r="K22343" t="str">
            <v>MARKETING</v>
          </cell>
          <cell r="O22343">
            <v>-11424</v>
          </cell>
          <cell r="Q22343">
            <v>46023</v>
          </cell>
          <cell r="W22343" t="str">
            <v>SP INT 6</v>
          </cell>
          <cell r="X22343" t="str">
            <v>SP INT 6</v>
          </cell>
        </row>
        <row r="22344">
          <cell r="B22344">
            <v>6</v>
          </cell>
          <cell r="K22344" t="str">
            <v>MARKETING</v>
          </cell>
          <cell r="O22344">
            <v>-11436</v>
          </cell>
          <cell r="Q22344">
            <v>46174</v>
          </cell>
          <cell r="W22344" t="str">
            <v>SP INT 5</v>
          </cell>
          <cell r="X22344" t="str">
            <v>SP INT 5</v>
          </cell>
        </row>
        <row r="22345">
          <cell r="B22345">
            <v>4</v>
          </cell>
          <cell r="K22345" t="str">
            <v>MARKETING</v>
          </cell>
          <cell r="O22345">
            <v>-11451</v>
          </cell>
          <cell r="Q22345">
            <v>46113</v>
          </cell>
          <cell r="W22345" t="str">
            <v>SP INT 6</v>
          </cell>
          <cell r="X22345" t="str">
            <v>SP INT 6</v>
          </cell>
        </row>
        <row r="22346">
          <cell r="B22346">
            <v>5</v>
          </cell>
          <cell r="K22346" t="str">
            <v>SALÁRIOS, ENCARGOS E BENEFÍCIOS</v>
          </cell>
          <cell r="O22346">
            <v>-11520</v>
          </cell>
          <cell r="Q22346">
            <v>46143</v>
          </cell>
          <cell r="W22346" t="str">
            <v>SP INT 6</v>
          </cell>
          <cell r="X22346" t="str">
            <v>SP INT 6</v>
          </cell>
        </row>
        <row r="22347">
          <cell r="B22347">
            <v>4</v>
          </cell>
          <cell r="K22347" t="str">
            <v>MARKETING</v>
          </cell>
          <cell r="O22347">
            <v>-11552</v>
          </cell>
          <cell r="Q22347">
            <v>46113</v>
          </cell>
          <cell r="W22347" t="str">
            <v>SP INT 4</v>
          </cell>
          <cell r="X22347" t="str">
            <v>SP INT 4</v>
          </cell>
        </row>
        <row r="22348">
          <cell r="B22348">
            <v>5</v>
          </cell>
          <cell r="K22348" t="str">
            <v>SALÁRIOS, ENCARGOS E BENEFÍCIOS</v>
          </cell>
          <cell r="O22348">
            <v>-11638</v>
          </cell>
          <cell r="Q22348">
            <v>46143</v>
          </cell>
          <cell r="W22348" t="str">
            <v>SP INT 2</v>
          </cell>
          <cell r="X22348" t="str">
            <v>SP INT 2</v>
          </cell>
        </row>
        <row r="22349">
          <cell r="B22349">
            <v>2</v>
          </cell>
          <cell r="K22349" t="str">
            <v>SALÁRIOS, ENCARGOS E BENEFÍCIOS</v>
          </cell>
          <cell r="O22349">
            <v>-11658</v>
          </cell>
          <cell r="Q22349">
            <v>46054</v>
          </cell>
          <cell r="W22349" t="str">
            <v>SP INT 3</v>
          </cell>
          <cell r="X22349" t="str">
            <v>SP INT 3</v>
          </cell>
        </row>
        <row r="22350">
          <cell r="B22350">
            <v>5</v>
          </cell>
          <cell r="K22350" t="str">
            <v>SALÁRIOS, ENCARGOS E BENEFÍCIOS</v>
          </cell>
          <cell r="O22350">
            <v>-11671</v>
          </cell>
          <cell r="Q22350">
            <v>46143</v>
          </cell>
          <cell r="W22350" t="str">
            <v>SP INT 5</v>
          </cell>
          <cell r="X22350" t="str">
            <v>SP INT 5</v>
          </cell>
        </row>
        <row r="22351">
          <cell r="B22351">
            <v>4</v>
          </cell>
          <cell r="K22351" t="str">
            <v>SALÁRIOS, ENCARGOS E BENEFÍCIOS</v>
          </cell>
          <cell r="O22351">
            <v>-11724</v>
          </cell>
          <cell r="P22351">
            <v>2219.9700000000003</v>
          </cell>
          <cell r="Q22351">
            <v>46113</v>
          </cell>
          <cell r="W22351" t="str">
            <v>SP INT 3</v>
          </cell>
          <cell r="X22351" t="str">
            <v>SP INT 3</v>
          </cell>
        </row>
        <row r="22352">
          <cell r="B22352">
            <v>7</v>
          </cell>
          <cell r="K22352" t="str">
            <v>PLANTÕES E LOJAS</v>
          </cell>
          <cell r="O22352">
            <v>-11767</v>
          </cell>
          <cell r="P22352">
            <v>13719.62</v>
          </cell>
          <cell r="Q22352">
            <v>46204</v>
          </cell>
          <cell r="W22352" t="str">
            <v>SP INT 1</v>
          </cell>
          <cell r="X22352" t="str">
            <v>SP INT 1</v>
          </cell>
        </row>
        <row r="22353">
          <cell r="B22353">
            <v>5</v>
          </cell>
          <cell r="K22353" t="str">
            <v>SALÁRIOS, ENCARGOS E BENEFÍCIOS</v>
          </cell>
          <cell r="O22353">
            <v>-11812</v>
          </cell>
          <cell r="Q22353">
            <v>46143</v>
          </cell>
          <cell r="W22353" t="str">
            <v>SP INT 3</v>
          </cell>
          <cell r="X22353" t="str">
            <v>SP INT 3</v>
          </cell>
        </row>
        <row r="22354">
          <cell r="B22354">
            <v>4</v>
          </cell>
          <cell r="K22354" t="str">
            <v>JURÍDICO</v>
          </cell>
          <cell r="O22354">
            <v>-11819</v>
          </cell>
          <cell r="P22354">
            <v>-32291.659999999996</v>
          </cell>
          <cell r="Q22354">
            <v>46113</v>
          </cell>
          <cell r="W22354" t="str">
            <v>SP INT 2</v>
          </cell>
          <cell r="X22354" t="str">
            <v>SP INT 2</v>
          </cell>
        </row>
        <row r="22355">
          <cell r="B22355">
            <v>1</v>
          </cell>
          <cell r="K22355" t="str">
            <v>MARKETING</v>
          </cell>
          <cell r="O22355">
            <v>-11830</v>
          </cell>
          <cell r="Q22355">
            <v>46023</v>
          </cell>
          <cell r="W22355" t="str">
            <v>SENSIA CP</v>
          </cell>
          <cell r="X22355" t="str">
            <v>SENSIA</v>
          </cell>
        </row>
        <row r="22356">
          <cell r="B22356">
            <v>8</v>
          </cell>
          <cell r="K22356" t="str">
            <v>SALÁRIOS, ENCARGOS E BENEFÍCIOS</v>
          </cell>
          <cell r="O22356">
            <v>-11846</v>
          </cell>
          <cell r="Q22356">
            <v>46235</v>
          </cell>
          <cell r="W22356" t="str">
            <v>SP INT 2</v>
          </cell>
          <cell r="X22356" t="str">
            <v>SP INT 2</v>
          </cell>
        </row>
        <row r="22357">
          <cell r="B22357">
            <v>3</v>
          </cell>
          <cell r="K22357" t="str">
            <v>MARKETING</v>
          </cell>
          <cell r="O22357">
            <v>-11902</v>
          </cell>
          <cell r="Q22357">
            <v>46082</v>
          </cell>
          <cell r="W22357" t="str">
            <v>SP INT 3</v>
          </cell>
          <cell r="X22357" t="str">
            <v>SP INT 3</v>
          </cell>
        </row>
        <row r="22358">
          <cell r="B22358">
            <v>4</v>
          </cell>
          <cell r="K22358" t="str">
            <v>SALÁRIOS, ENCARGOS E BENEFÍCIOS</v>
          </cell>
          <cell r="O22358">
            <v>-11939</v>
          </cell>
          <cell r="P22358">
            <v>364.15</v>
          </cell>
          <cell r="Q22358">
            <v>46113</v>
          </cell>
          <cell r="W22358" t="str">
            <v>DIRETORIA SPI</v>
          </cell>
          <cell r="X22358" t="str">
            <v>DIRETORIA SPI</v>
          </cell>
        </row>
        <row r="22359">
          <cell r="B22359">
            <v>3</v>
          </cell>
          <cell r="K22359" t="str">
            <v>MARKETING</v>
          </cell>
          <cell r="O22359">
            <v>-12003</v>
          </cell>
          <cell r="Q22359">
            <v>46082</v>
          </cell>
          <cell r="W22359" t="str">
            <v>SP INT 6</v>
          </cell>
          <cell r="X22359" t="str">
            <v>SP INT 6</v>
          </cell>
        </row>
        <row r="22360">
          <cell r="B22360">
            <v>2</v>
          </cell>
          <cell r="K22360" t="str">
            <v>JURÍDICO</v>
          </cell>
          <cell r="O22360">
            <v>-12219</v>
          </cell>
          <cell r="P22360">
            <v>-32291.659999999996</v>
          </cell>
          <cell r="Q22360">
            <v>46054</v>
          </cell>
          <cell r="W22360" t="str">
            <v>SP INT 2</v>
          </cell>
          <cell r="X22360" t="str">
            <v>SP INT 2</v>
          </cell>
        </row>
        <row r="22361">
          <cell r="B22361">
            <v>6</v>
          </cell>
          <cell r="K22361" t="str">
            <v>MARKETING</v>
          </cell>
          <cell r="O22361">
            <v>-12600</v>
          </cell>
          <cell r="Q22361">
            <v>46174</v>
          </cell>
          <cell r="W22361" t="str">
            <v>SP INT 4</v>
          </cell>
          <cell r="X22361" t="str">
            <v>SP INT 4</v>
          </cell>
        </row>
        <row r="22362">
          <cell r="B22362">
            <v>2</v>
          </cell>
          <cell r="K22362" t="str">
            <v>MARKETING</v>
          </cell>
          <cell r="O22362">
            <v>-12625</v>
          </cell>
          <cell r="Q22362">
            <v>46054</v>
          </cell>
          <cell r="W22362" t="str">
            <v>SENSIA CP</v>
          </cell>
          <cell r="X22362" t="str">
            <v>SENSIA</v>
          </cell>
        </row>
        <row r="22363">
          <cell r="B22363">
            <v>3</v>
          </cell>
          <cell r="K22363" t="str">
            <v>SALÁRIOS, ENCARGOS E BENEFÍCIOS</v>
          </cell>
          <cell r="O22363">
            <v>-12850</v>
          </cell>
          <cell r="Q22363">
            <v>46082</v>
          </cell>
          <cell r="W22363" t="str">
            <v>SP INT 3</v>
          </cell>
          <cell r="X22363" t="str">
            <v>SP INT 3</v>
          </cell>
        </row>
        <row r="22364">
          <cell r="B22364">
            <v>3</v>
          </cell>
          <cell r="K22364" t="str">
            <v>PLANTÕES E LOJAS</v>
          </cell>
          <cell r="O22364">
            <v>-12861</v>
          </cell>
          <cell r="Q22364">
            <v>46082</v>
          </cell>
          <cell r="W22364" t="str">
            <v>SENSIA RP</v>
          </cell>
          <cell r="X22364" t="str">
            <v>SENSIA</v>
          </cell>
        </row>
        <row r="22365">
          <cell r="B22365">
            <v>8</v>
          </cell>
          <cell r="K22365" t="str">
            <v>JURÍDICO</v>
          </cell>
          <cell r="O22365">
            <v>-12881</v>
          </cell>
          <cell r="Q22365">
            <v>46235</v>
          </cell>
          <cell r="W22365" t="str">
            <v>SP INT 4</v>
          </cell>
          <cell r="X22365" t="str">
            <v>SP INT 4</v>
          </cell>
        </row>
        <row r="22366">
          <cell r="B22366">
            <v>2</v>
          </cell>
          <cell r="K22366" t="str">
            <v>MARKETING</v>
          </cell>
          <cell r="O22366">
            <v>-12933</v>
          </cell>
          <cell r="Q22366">
            <v>46054</v>
          </cell>
          <cell r="W22366" t="str">
            <v>SP INT 3</v>
          </cell>
          <cell r="X22366" t="str">
            <v>SP INT 3</v>
          </cell>
        </row>
        <row r="22367">
          <cell r="B22367">
            <v>7</v>
          </cell>
          <cell r="K22367" t="str">
            <v>SALÁRIOS, ENCARGOS E BENEFÍCIOS</v>
          </cell>
          <cell r="O22367">
            <v>-13126</v>
          </cell>
          <cell r="Q22367">
            <v>46204</v>
          </cell>
          <cell r="W22367" t="str">
            <v>SP INT 6</v>
          </cell>
          <cell r="X22367" t="str">
            <v>SP INT 6</v>
          </cell>
        </row>
        <row r="22368">
          <cell r="B22368">
            <v>4</v>
          </cell>
          <cell r="K22368" t="str">
            <v>SALÁRIOS, ENCARGOS E BENEFÍCIOS</v>
          </cell>
          <cell r="O22368">
            <v>-13434</v>
          </cell>
          <cell r="Q22368">
            <v>46113</v>
          </cell>
          <cell r="W22368" t="str">
            <v>SENSIA CP</v>
          </cell>
          <cell r="X22368" t="str">
            <v>SENSIA</v>
          </cell>
        </row>
        <row r="22369">
          <cell r="B22369">
            <v>3</v>
          </cell>
          <cell r="K22369" t="str">
            <v>MARKETING</v>
          </cell>
          <cell r="O22369">
            <v>-13443</v>
          </cell>
          <cell r="Q22369">
            <v>46082</v>
          </cell>
          <cell r="W22369" t="str">
            <v>SP INT 4</v>
          </cell>
          <cell r="X22369" t="str">
            <v>SP INT 4</v>
          </cell>
        </row>
        <row r="22370">
          <cell r="B22370">
            <v>6</v>
          </cell>
          <cell r="K22370" t="str">
            <v>SALÁRIOS, ENCARGOS E BENEFÍCIOS</v>
          </cell>
          <cell r="O22370">
            <v>-13473</v>
          </cell>
          <cell r="Q22370">
            <v>46174</v>
          </cell>
          <cell r="W22370" t="str">
            <v>SP INT 6</v>
          </cell>
          <cell r="X22370" t="str">
            <v>SP INT 6</v>
          </cell>
        </row>
        <row r="22371">
          <cell r="B22371">
            <v>8</v>
          </cell>
          <cell r="K22371" t="str">
            <v>SALÁRIOS, ENCARGOS E BENEFÍCIOS</v>
          </cell>
          <cell r="O22371">
            <v>-13511</v>
          </cell>
          <cell r="Q22371">
            <v>46235</v>
          </cell>
          <cell r="W22371" t="str">
            <v>SENSIA CP</v>
          </cell>
          <cell r="X22371" t="str">
            <v>SENSIA</v>
          </cell>
        </row>
        <row r="22372">
          <cell r="B22372">
            <v>7</v>
          </cell>
          <cell r="K22372" t="str">
            <v>SALÁRIOS, ENCARGOS E BENEFÍCIOS</v>
          </cell>
          <cell r="O22372">
            <v>-13557</v>
          </cell>
          <cell r="Q22372">
            <v>46204</v>
          </cell>
          <cell r="W22372" t="str">
            <v>SENSIA CP</v>
          </cell>
          <cell r="X22372" t="str">
            <v>SENSIA</v>
          </cell>
        </row>
        <row r="22373">
          <cell r="B22373">
            <v>6</v>
          </cell>
          <cell r="K22373" t="str">
            <v>MARKETING</v>
          </cell>
          <cell r="O22373">
            <v>-13621</v>
          </cell>
          <cell r="Q22373">
            <v>46174</v>
          </cell>
          <cell r="W22373" t="str">
            <v>SP INT 2</v>
          </cell>
          <cell r="X22373" t="str">
            <v>SP INT 2</v>
          </cell>
        </row>
        <row r="22374">
          <cell r="B22374">
            <v>2</v>
          </cell>
          <cell r="K22374" t="str">
            <v>SALÁRIOS, ENCARGOS E BENEFÍCIOS</v>
          </cell>
          <cell r="O22374">
            <v>-13721</v>
          </cell>
          <cell r="Q22374">
            <v>46054</v>
          </cell>
          <cell r="W22374" t="str">
            <v>SP INT 2</v>
          </cell>
          <cell r="X22374" t="str">
            <v>SP INT 2</v>
          </cell>
        </row>
        <row r="22375">
          <cell r="B22375">
            <v>6</v>
          </cell>
          <cell r="K22375" t="str">
            <v>SALÁRIOS, ENCARGOS E BENEFÍCIOS</v>
          </cell>
          <cell r="O22375">
            <v>-13722</v>
          </cell>
          <cell r="Q22375">
            <v>46174</v>
          </cell>
          <cell r="W22375" t="str">
            <v>SP INT 3</v>
          </cell>
          <cell r="X22375" t="str">
            <v>SP INT 3</v>
          </cell>
        </row>
        <row r="22376">
          <cell r="B22376">
            <v>2</v>
          </cell>
          <cell r="K22376" t="str">
            <v>JURÍDICO</v>
          </cell>
          <cell r="O22376">
            <v>-13811</v>
          </cell>
          <cell r="P22376">
            <v>105876.63</v>
          </cell>
          <cell r="Q22376">
            <v>46054</v>
          </cell>
          <cell r="W22376" t="str">
            <v>SP INT 2</v>
          </cell>
          <cell r="X22376" t="str">
            <v>SP INT 2</v>
          </cell>
        </row>
        <row r="22377">
          <cell r="B22377">
            <v>4</v>
          </cell>
          <cell r="K22377" t="str">
            <v>SALÁRIOS, ENCARGOS E BENEFÍCIOS</v>
          </cell>
          <cell r="O22377">
            <v>-13977</v>
          </cell>
          <cell r="Q22377">
            <v>46113</v>
          </cell>
          <cell r="W22377" t="str">
            <v>SP INT 3</v>
          </cell>
          <cell r="X22377" t="str">
            <v>SP INT 3</v>
          </cell>
        </row>
        <row r="22378">
          <cell r="B22378">
            <v>1</v>
          </cell>
          <cell r="K22378" t="str">
            <v>SALÁRIOS, ENCARGOS E BENEFÍCIOS</v>
          </cell>
          <cell r="O22378">
            <v>-14035</v>
          </cell>
          <cell r="P22378">
            <v>917.84</v>
          </cell>
          <cell r="Q22378">
            <v>46023</v>
          </cell>
          <cell r="W22378" t="str">
            <v>SP INT 1</v>
          </cell>
          <cell r="X22378" t="str">
            <v>SP INT 1</v>
          </cell>
        </row>
        <row r="22379">
          <cell r="B22379">
            <v>4</v>
          </cell>
          <cell r="K22379" t="str">
            <v>SALÁRIOS, ENCARGOS E BENEFÍCIOS</v>
          </cell>
          <cell r="O22379">
            <v>-14167</v>
          </cell>
          <cell r="Q22379">
            <v>46113</v>
          </cell>
          <cell r="W22379" t="str">
            <v>SP INT 6</v>
          </cell>
          <cell r="X22379" t="str">
            <v>SP INT 6</v>
          </cell>
        </row>
        <row r="22380">
          <cell r="B22380">
            <v>6</v>
          </cell>
          <cell r="K22380" t="str">
            <v>JURÍDICO</v>
          </cell>
          <cell r="O22380">
            <v>-14209</v>
          </cell>
          <cell r="P22380">
            <v>-679.67000000000007</v>
          </cell>
          <cell r="Q22380">
            <v>46174</v>
          </cell>
          <cell r="W22380" t="str">
            <v>SP INT 5</v>
          </cell>
          <cell r="X22380" t="str">
            <v>SP INT 5</v>
          </cell>
        </row>
        <row r="22381">
          <cell r="B22381">
            <v>6</v>
          </cell>
          <cell r="K22381" t="str">
            <v>SALÁRIOS, ENCARGOS E BENEFÍCIOS</v>
          </cell>
          <cell r="O22381">
            <v>-14282</v>
          </cell>
          <cell r="Q22381">
            <v>46174</v>
          </cell>
          <cell r="W22381" t="str">
            <v>SENSIA CP</v>
          </cell>
          <cell r="X22381" t="str">
            <v>SENSIA</v>
          </cell>
        </row>
        <row r="22382">
          <cell r="B22382">
            <v>5</v>
          </cell>
          <cell r="K22382" t="str">
            <v>SALÁRIOS, ENCARGOS E BENEFÍCIOS</v>
          </cell>
          <cell r="O22382">
            <v>-14322</v>
          </cell>
          <cell r="P22382">
            <v>2346.3500000000004</v>
          </cell>
          <cell r="Q22382">
            <v>46143</v>
          </cell>
          <cell r="W22382" t="str">
            <v>SP INT 5</v>
          </cell>
          <cell r="X22382" t="str">
            <v>SP INT 5</v>
          </cell>
        </row>
        <row r="22383">
          <cell r="B22383">
            <v>5</v>
          </cell>
          <cell r="K22383" t="str">
            <v>JURÍDICO</v>
          </cell>
          <cell r="O22383">
            <v>-14334</v>
          </cell>
          <cell r="P22383">
            <v>-32291.659999999996</v>
          </cell>
          <cell r="Q22383">
            <v>46143</v>
          </cell>
          <cell r="W22383" t="str">
            <v>SP INT 2</v>
          </cell>
          <cell r="X22383" t="str">
            <v>SP INT 2</v>
          </cell>
        </row>
        <row r="22384">
          <cell r="B22384">
            <v>5</v>
          </cell>
          <cell r="K22384" t="str">
            <v>SALÁRIOS, ENCARGOS E BENEFÍCIOS</v>
          </cell>
          <cell r="O22384">
            <v>-14379</v>
          </cell>
          <cell r="P22384">
            <v>2322</v>
          </cell>
          <cell r="Q22384">
            <v>46143</v>
          </cell>
          <cell r="W22384" t="str">
            <v>SP INT 3</v>
          </cell>
          <cell r="X22384" t="str">
            <v>SP INT 3</v>
          </cell>
        </row>
        <row r="22385">
          <cell r="B22385">
            <v>8</v>
          </cell>
          <cell r="K22385" t="str">
            <v>SALÁRIOS, ENCARGOS E BENEFÍCIOS</v>
          </cell>
          <cell r="O22385">
            <v>-14421</v>
          </cell>
          <cell r="P22385">
            <v>2322</v>
          </cell>
          <cell r="Q22385">
            <v>46235</v>
          </cell>
          <cell r="W22385" t="str">
            <v>SP INT 3</v>
          </cell>
          <cell r="X22385" t="str">
            <v>SP INT 3</v>
          </cell>
        </row>
        <row r="22386">
          <cell r="B22386">
            <v>2</v>
          </cell>
          <cell r="K22386" t="str">
            <v>SALÁRIOS, ENCARGOS E BENEFÍCIOS</v>
          </cell>
          <cell r="O22386">
            <v>-14478</v>
          </cell>
          <cell r="Q22386">
            <v>46054</v>
          </cell>
          <cell r="W22386" t="str">
            <v>SP INT 3</v>
          </cell>
          <cell r="X22386" t="str">
            <v>SP INT 3</v>
          </cell>
        </row>
        <row r="22387">
          <cell r="B22387">
            <v>1</v>
          </cell>
          <cell r="K22387" t="str">
            <v>SALÁRIOS, ENCARGOS E BENEFÍCIOS</v>
          </cell>
          <cell r="O22387">
            <v>-14490</v>
          </cell>
          <cell r="Q22387">
            <v>46023</v>
          </cell>
          <cell r="W22387" t="str">
            <v>SP INT 2</v>
          </cell>
          <cell r="X22387" t="str">
            <v>SP INT 2</v>
          </cell>
        </row>
        <row r="22388">
          <cell r="B22388">
            <v>4</v>
          </cell>
          <cell r="K22388" t="str">
            <v>SALÁRIOS, ENCARGOS E BENEFÍCIOS</v>
          </cell>
          <cell r="O22388">
            <v>-14645</v>
          </cell>
          <cell r="Q22388">
            <v>46113</v>
          </cell>
          <cell r="W22388" t="str">
            <v>SP INT 4</v>
          </cell>
          <cell r="X22388" t="str">
            <v>SP INT 4</v>
          </cell>
        </row>
        <row r="22389">
          <cell r="B22389">
            <v>2</v>
          </cell>
          <cell r="K22389" t="str">
            <v>MARKETING</v>
          </cell>
          <cell r="O22389">
            <v>-14937</v>
          </cell>
          <cell r="Q22389">
            <v>46054</v>
          </cell>
          <cell r="W22389" t="str">
            <v>SP INT 5</v>
          </cell>
          <cell r="X22389" t="str">
            <v>SP INT 5</v>
          </cell>
        </row>
        <row r="22390">
          <cell r="B22390">
            <v>8</v>
          </cell>
          <cell r="K22390" t="str">
            <v>SALÁRIOS, ENCARGOS E BENEFÍCIOS</v>
          </cell>
          <cell r="O22390">
            <v>-14965</v>
          </cell>
          <cell r="Q22390">
            <v>46235</v>
          </cell>
          <cell r="W22390" t="str">
            <v>SP INT 6</v>
          </cell>
          <cell r="X22390" t="str">
            <v>SP INT 6</v>
          </cell>
        </row>
        <row r="22391">
          <cell r="B22391">
            <v>4</v>
          </cell>
          <cell r="K22391" t="str">
            <v>MARKETING</v>
          </cell>
          <cell r="O22391">
            <v>-14986</v>
          </cell>
          <cell r="Q22391">
            <v>46113</v>
          </cell>
          <cell r="W22391" t="str">
            <v>SP INT 6</v>
          </cell>
          <cell r="X22391" t="str">
            <v>SP INT 6</v>
          </cell>
        </row>
        <row r="22392">
          <cell r="B22392">
            <v>4</v>
          </cell>
          <cell r="K22392" t="str">
            <v>MARKETING</v>
          </cell>
          <cell r="O22392">
            <v>-15071</v>
          </cell>
          <cell r="Q22392">
            <v>46113</v>
          </cell>
          <cell r="W22392" t="str">
            <v>SP INT 1</v>
          </cell>
          <cell r="X22392" t="str">
            <v>SP INT 1</v>
          </cell>
        </row>
        <row r="22393">
          <cell r="B22393">
            <v>3</v>
          </cell>
          <cell r="K22393" t="str">
            <v>MARKETING</v>
          </cell>
          <cell r="O22393">
            <v>-15207</v>
          </cell>
          <cell r="Q22393">
            <v>46082</v>
          </cell>
          <cell r="W22393" t="str">
            <v>SP INT 5</v>
          </cell>
          <cell r="X22393" t="str">
            <v>SP INT 5</v>
          </cell>
        </row>
        <row r="22394">
          <cell r="B22394">
            <v>6</v>
          </cell>
          <cell r="K22394" t="str">
            <v>SALÁRIOS, ENCARGOS E BENEFÍCIOS</v>
          </cell>
          <cell r="O22394">
            <v>-15211</v>
          </cell>
          <cell r="Q22394">
            <v>46174</v>
          </cell>
          <cell r="W22394" t="str">
            <v>SP INT 1</v>
          </cell>
          <cell r="X22394" t="str">
            <v>SP INT 1</v>
          </cell>
        </row>
        <row r="22395">
          <cell r="B22395">
            <v>8</v>
          </cell>
          <cell r="K22395" t="str">
            <v>MARKETING</v>
          </cell>
          <cell r="O22395">
            <v>-15300</v>
          </cell>
          <cell r="Q22395">
            <v>46235</v>
          </cell>
          <cell r="W22395" t="str">
            <v>SP INT 4</v>
          </cell>
          <cell r="X22395" t="str">
            <v>SP INT 4</v>
          </cell>
        </row>
        <row r="22396">
          <cell r="B22396">
            <v>3</v>
          </cell>
          <cell r="K22396" t="str">
            <v>JURÍDICO</v>
          </cell>
          <cell r="O22396">
            <v>-15304</v>
          </cell>
          <cell r="P22396">
            <v>-32291.659999999996</v>
          </cell>
          <cell r="Q22396">
            <v>46082</v>
          </cell>
          <cell r="W22396" t="str">
            <v>SP INT 2</v>
          </cell>
          <cell r="X22396" t="str">
            <v>SP INT 2</v>
          </cell>
        </row>
        <row r="22397">
          <cell r="B22397">
            <v>1</v>
          </cell>
          <cell r="K22397" t="str">
            <v>SALÁRIOS, ENCARGOS E BENEFÍCIOS</v>
          </cell>
          <cell r="O22397">
            <v>-15405</v>
          </cell>
          <cell r="Q22397">
            <v>46023</v>
          </cell>
          <cell r="W22397" t="str">
            <v>SP INT 6</v>
          </cell>
          <cell r="X22397" t="str">
            <v>SP INT 6</v>
          </cell>
        </row>
        <row r="22398">
          <cell r="B22398">
            <v>3</v>
          </cell>
          <cell r="K22398" t="str">
            <v>SALÁRIOS, ENCARGOS E BENEFÍCIOS</v>
          </cell>
          <cell r="O22398">
            <v>-15407</v>
          </cell>
          <cell r="Q22398">
            <v>46082</v>
          </cell>
          <cell r="W22398" t="str">
            <v>SP INT 6</v>
          </cell>
          <cell r="X22398" t="str">
            <v>SP INT 6</v>
          </cell>
        </row>
        <row r="22399">
          <cell r="B22399">
            <v>3</v>
          </cell>
          <cell r="K22399" t="str">
            <v>SALÁRIOS, ENCARGOS E BENEFÍCIOS</v>
          </cell>
          <cell r="O22399">
            <v>-15475</v>
          </cell>
          <cell r="P22399">
            <v>2259.3100000000004</v>
          </cell>
          <cell r="Q22399">
            <v>46082</v>
          </cell>
          <cell r="W22399" t="str">
            <v>SP INT 5</v>
          </cell>
          <cell r="X22399" t="str">
            <v>SP INT 5</v>
          </cell>
        </row>
        <row r="22400">
          <cell r="B22400">
            <v>5</v>
          </cell>
          <cell r="K22400" t="str">
            <v>SALÁRIOS, ENCARGOS E BENEFÍCIOS</v>
          </cell>
          <cell r="O22400">
            <v>-15690</v>
          </cell>
          <cell r="Q22400">
            <v>46143</v>
          </cell>
          <cell r="W22400" t="str">
            <v>SP INT 1</v>
          </cell>
          <cell r="X22400" t="str">
            <v>SP INT 1</v>
          </cell>
        </row>
        <row r="22401">
          <cell r="B22401">
            <v>2</v>
          </cell>
          <cell r="K22401" t="str">
            <v>SALÁRIOS, ENCARGOS E BENEFÍCIOS</v>
          </cell>
          <cell r="O22401">
            <v>-15838</v>
          </cell>
          <cell r="Q22401">
            <v>46054</v>
          </cell>
          <cell r="W22401" t="str">
            <v>SP INT 3</v>
          </cell>
          <cell r="X22401" t="str">
            <v>SP INT 3</v>
          </cell>
        </row>
        <row r="22402">
          <cell r="B22402">
            <v>5</v>
          </cell>
          <cell r="K22402" t="str">
            <v>PLANTÕES E LOJAS</v>
          </cell>
          <cell r="O22402">
            <v>-16000</v>
          </cell>
          <cell r="P22402">
            <v>2681.77</v>
          </cell>
          <cell r="Q22402">
            <v>46143</v>
          </cell>
          <cell r="W22402" t="str">
            <v>SP INT 1</v>
          </cell>
          <cell r="X22402" t="str">
            <v>SP INT 1</v>
          </cell>
        </row>
        <row r="22403">
          <cell r="B22403">
            <v>5</v>
          </cell>
          <cell r="K22403" t="str">
            <v>SALÁRIOS, ENCARGOS E BENEFÍCIOS</v>
          </cell>
          <cell r="O22403">
            <v>-16047</v>
          </cell>
          <cell r="Q22403">
            <v>46143</v>
          </cell>
          <cell r="W22403" t="str">
            <v>SP INT 3</v>
          </cell>
          <cell r="X22403" t="str">
            <v>SP INT 3</v>
          </cell>
        </row>
        <row r="22404">
          <cell r="B22404">
            <v>8</v>
          </cell>
          <cell r="K22404" t="str">
            <v>SALÁRIOS, ENCARGOS E BENEFÍCIOS</v>
          </cell>
          <cell r="O22404">
            <v>-16093</v>
          </cell>
          <cell r="Q22404">
            <v>46235</v>
          </cell>
          <cell r="W22404" t="str">
            <v>SP INT 2</v>
          </cell>
          <cell r="X22404" t="str">
            <v>SP INT 2</v>
          </cell>
        </row>
        <row r="22405">
          <cell r="B22405">
            <v>5</v>
          </cell>
          <cell r="K22405" t="str">
            <v>MARKETING</v>
          </cell>
          <cell r="O22405">
            <v>-16191</v>
          </cell>
          <cell r="Q22405">
            <v>46143</v>
          </cell>
          <cell r="W22405" t="str">
            <v>SP INT 2</v>
          </cell>
          <cell r="X22405" t="str">
            <v>SP INT 2</v>
          </cell>
        </row>
        <row r="22406">
          <cell r="B22406">
            <v>4</v>
          </cell>
          <cell r="K22406" t="str">
            <v>SALÁRIOS, ENCARGOS E BENEFÍCIOS</v>
          </cell>
          <cell r="O22406">
            <v>-16206</v>
          </cell>
          <cell r="P22406">
            <v>2259.31</v>
          </cell>
          <cell r="Q22406">
            <v>46113</v>
          </cell>
          <cell r="W22406" t="str">
            <v>SP INT 5</v>
          </cell>
          <cell r="X22406" t="str">
            <v>SP INT 5</v>
          </cell>
        </row>
        <row r="22407">
          <cell r="B22407">
            <v>4</v>
          </cell>
          <cell r="K22407" t="str">
            <v>MARKETING</v>
          </cell>
          <cell r="O22407">
            <v>-16238</v>
          </cell>
          <cell r="Q22407">
            <v>46113</v>
          </cell>
          <cell r="W22407" t="str">
            <v>SP INT 6</v>
          </cell>
          <cell r="X22407" t="str">
            <v>SP INT 6</v>
          </cell>
        </row>
        <row r="22408">
          <cell r="B22408">
            <v>5</v>
          </cell>
          <cell r="K22408" t="str">
            <v>SALÁRIOS, ENCARGOS E BENEFÍCIOS</v>
          </cell>
          <cell r="O22408">
            <v>-16426</v>
          </cell>
          <cell r="Q22408">
            <v>46143</v>
          </cell>
          <cell r="W22408" t="str">
            <v>SP INT 4</v>
          </cell>
          <cell r="X22408" t="str">
            <v>SP INT 4</v>
          </cell>
        </row>
        <row r="22409">
          <cell r="B22409">
            <v>3</v>
          </cell>
          <cell r="K22409" t="str">
            <v>MARKETING</v>
          </cell>
          <cell r="O22409">
            <v>-16568</v>
          </cell>
          <cell r="Q22409">
            <v>46082</v>
          </cell>
          <cell r="W22409" t="str">
            <v>SP INT 4</v>
          </cell>
          <cell r="X22409" t="str">
            <v>SP INT 4</v>
          </cell>
        </row>
        <row r="22410">
          <cell r="B22410">
            <v>2</v>
          </cell>
          <cell r="K22410" t="str">
            <v>MARKETING</v>
          </cell>
          <cell r="O22410">
            <v>-16737</v>
          </cell>
          <cell r="Q22410">
            <v>46054</v>
          </cell>
          <cell r="W22410" t="str">
            <v>SP INT 5</v>
          </cell>
          <cell r="X22410" t="str">
            <v>SP INT 5</v>
          </cell>
        </row>
        <row r="22411">
          <cell r="B22411">
            <v>5</v>
          </cell>
          <cell r="K22411" t="str">
            <v>SALÁRIOS, ENCARGOS E BENEFÍCIOS</v>
          </cell>
          <cell r="O22411">
            <v>-16775</v>
          </cell>
          <cell r="Q22411">
            <v>46143</v>
          </cell>
          <cell r="W22411" t="str">
            <v>SP INT 4</v>
          </cell>
          <cell r="X22411" t="str">
            <v>SP INT 4</v>
          </cell>
        </row>
        <row r="22412">
          <cell r="B22412">
            <v>4</v>
          </cell>
          <cell r="K22412" t="str">
            <v>MARKETING</v>
          </cell>
          <cell r="O22412">
            <v>-16938</v>
          </cell>
          <cell r="Q22412">
            <v>46113</v>
          </cell>
          <cell r="W22412" t="str">
            <v>SP INT 3</v>
          </cell>
          <cell r="X22412" t="str">
            <v>SP INT 3</v>
          </cell>
        </row>
        <row r="22413">
          <cell r="B22413">
            <v>6</v>
          </cell>
          <cell r="K22413" t="str">
            <v>MARKETING</v>
          </cell>
          <cell r="O22413">
            <v>-17203</v>
          </cell>
          <cell r="Q22413">
            <v>46174</v>
          </cell>
          <cell r="W22413" t="str">
            <v>SP INT 5</v>
          </cell>
          <cell r="X22413" t="str">
            <v>SP INT 5</v>
          </cell>
        </row>
        <row r="22414">
          <cell r="B22414">
            <v>3</v>
          </cell>
          <cell r="K22414" t="str">
            <v>MARKETING</v>
          </cell>
          <cell r="O22414">
            <v>-17225</v>
          </cell>
          <cell r="Q22414">
            <v>46082</v>
          </cell>
          <cell r="W22414" t="str">
            <v>SP INT 3</v>
          </cell>
          <cell r="X22414" t="str">
            <v>SP INT 3</v>
          </cell>
        </row>
        <row r="22415">
          <cell r="B22415">
            <v>7</v>
          </cell>
          <cell r="K22415" t="str">
            <v>SALÁRIOS, ENCARGOS E BENEFÍCIOS</v>
          </cell>
          <cell r="O22415">
            <v>-17451</v>
          </cell>
          <cell r="Q22415">
            <v>46204</v>
          </cell>
          <cell r="W22415" t="str">
            <v>SP INT 2</v>
          </cell>
          <cell r="X22415" t="str">
            <v>SP INT 2</v>
          </cell>
        </row>
        <row r="22416">
          <cell r="B22416">
            <v>3</v>
          </cell>
          <cell r="K22416" t="str">
            <v>SALÁRIOS, ENCARGOS E BENEFÍCIOS</v>
          </cell>
          <cell r="O22416">
            <v>-17457</v>
          </cell>
          <cell r="Q22416">
            <v>46082</v>
          </cell>
          <cell r="W22416" t="str">
            <v>SP INT 3</v>
          </cell>
          <cell r="X22416" t="str">
            <v>SP INT 3</v>
          </cell>
        </row>
        <row r="22417">
          <cell r="B22417">
            <v>7</v>
          </cell>
          <cell r="K22417" t="str">
            <v>SALÁRIOS, ENCARGOS E BENEFÍCIOS</v>
          </cell>
          <cell r="O22417">
            <v>-17832</v>
          </cell>
          <cell r="Q22417">
            <v>46204</v>
          </cell>
          <cell r="W22417" t="str">
            <v>SP INT 6</v>
          </cell>
          <cell r="X22417" t="str">
            <v>SP INT 6</v>
          </cell>
        </row>
        <row r="22418">
          <cell r="B22418">
            <v>4</v>
          </cell>
          <cell r="K22418" t="str">
            <v>MARKETING</v>
          </cell>
          <cell r="O22418">
            <v>-17837</v>
          </cell>
          <cell r="Q22418">
            <v>46113</v>
          </cell>
          <cell r="W22418" t="str">
            <v>SP INT 1</v>
          </cell>
          <cell r="X22418" t="str">
            <v>SP INT 1</v>
          </cell>
        </row>
        <row r="22419">
          <cell r="B22419">
            <v>5</v>
          </cell>
          <cell r="K22419" t="str">
            <v>MARKETING</v>
          </cell>
          <cell r="O22419">
            <v>-17854</v>
          </cell>
          <cell r="Q22419">
            <v>46143</v>
          </cell>
          <cell r="W22419" t="str">
            <v>SP INT 1</v>
          </cell>
          <cell r="X22419" t="str">
            <v>SP INT 1</v>
          </cell>
        </row>
        <row r="22420">
          <cell r="B22420">
            <v>8</v>
          </cell>
          <cell r="K22420" t="str">
            <v>SALÁRIOS, ENCARGOS E BENEFÍCIOS</v>
          </cell>
          <cell r="O22420">
            <v>-17952</v>
          </cell>
          <cell r="Q22420">
            <v>46235</v>
          </cell>
          <cell r="W22420" t="str">
            <v>SP INT 1</v>
          </cell>
          <cell r="X22420" t="str">
            <v>SP INT 1</v>
          </cell>
        </row>
        <row r="22421">
          <cell r="B22421">
            <v>4</v>
          </cell>
          <cell r="K22421" t="str">
            <v>SALÁRIOS, ENCARGOS E BENEFÍCIOS</v>
          </cell>
          <cell r="O22421">
            <v>-18302</v>
          </cell>
          <cell r="Q22421">
            <v>46113</v>
          </cell>
          <cell r="W22421" t="str">
            <v>SP INT 1</v>
          </cell>
          <cell r="X22421" t="str">
            <v>SP INT 1</v>
          </cell>
        </row>
        <row r="22422">
          <cell r="B22422">
            <v>6</v>
          </cell>
          <cell r="K22422" t="str">
            <v>SALÁRIOS, ENCARGOS E BENEFÍCIOS</v>
          </cell>
          <cell r="O22422">
            <v>-18303</v>
          </cell>
          <cell r="Q22422">
            <v>46174</v>
          </cell>
          <cell r="W22422" t="str">
            <v>SP INT 6</v>
          </cell>
          <cell r="X22422" t="str">
            <v>SP INT 6</v>
          </cell>
        </row>
        <row r="22423">
          <cell r="B22423">
            <v>6</v>
          </cell>
          <cell r="K22423" t="str">
            <v>SALÁRIOS, ENCARGOS E BENEFÍCIOS</v>
          </cell>
          <cell r="O22423">
            <v>-18566</v>
          </cell>
          <cell r="Q22423">
            <v>46174</v>
          </cell>
          <cell r="W22423" t="str">
            <v>SP INT 3</v>
          </cell>
          <cell r="X22423" t="str">
            <v>SP INT 3</v>
          </cell>
        </row>
        <row r="22424">
          <cell r="B22424">
            <v>7</v>
          </cell>
          <cell r="K22424" t="str">
            <v>SALÁRIOS, ENCARGOS E BENEFÍCIOS</v>
          </cell>
          <cell r="O22424">
            <v>-18607</v>
          </cell>
          <cell r="Q22424">
            <v>46204</v>
          </cell>
          <cell r="W22424" t="str">
            <v>SP INT 1</v>
          </cell>
          <cell r="X22424" t="str">
            <v>SP INT 1</v>
          </cell>
        </row>
        <row r="22425">
          <cell r="B22425">
            <v>2</v>
          </cell>
          <cell r="K22425" t="str">
            <v>SALÁRIOS, ENCARGOS E BENEFÍCIOS</v>
          </cell>
          <cell r="O22425">
            <v>-18639</v>
          </cell>
          <cell r="Q22425">
            <v>46054</v>
          </cell>
          <cell r="W22425" t="str">
            <v>SP INT 2</v>
          </cell>
          <cell r="X22425" t="str">
            <v>SP INT 2</v>
          </cell>
        </row>
        <row r="22426">
          <cell r="B22426">
            <v>2</v>
          </cell>
          <cell r="K22426" t="str">
            <v>SALÁRIOS, ENCARGOS E BENEFÍCIOS</v>
          </cell>
          <cell r="O22426">
            <v>-19261</v>
          </cell>
          <cell r="Q22426">
            <v>46054</v>
          </cell>
          <cell r="W22426" t="str">
            <v>SENSIA CP</v>
          </cell>
          <cell r="X22426" t="str">
            <v>SENSIA</v>
          </cell>
        </row>
        <row r="22427">
          <cell r="B22427">
            <v>6</v>
          </cell>
          <cell r="K22427" t="str">
            <v>MARKETING</v>
          </cell>
          <cell r="O22427">
            <v>-19480</v>
          </cell>
          <cell r="Q22427">
            <v>46174</v>
          </cell>
          <cell r="W22427" t="str">
            <v>SP INT 4</v>
          </cell>
          <cell r="X22427" t="str">
            <v>SP INT 4</v>
          </cell>
        </row>
        <row r="22428">
          <cell r="B22428">
            <v>3</v>
          </cell>
          <cell r="K22428" t="str">
            <v>SALÁRIOS, ENCARGOS E BENEFÍCIOS</v>
          </cell>
          <cell r="O22428">
            <v>-19668</v>
          </cell>
          <cell r="Q22428">
            <v>46082</v>
          </cell>
          <cell r="W22428" t="str">
            <v>SP INT 4</v>
          </cell>
          <cell r="X22428" t="str">
            <v>SP INT 4</v>
          </cell>
        </row>
        <row r="22429">
          <cell r="B22429">
            <v>1</v>
          </cell>
          <cell r="K22429" t="str">
            <v>SALÁRIOS, ENCARGOS E BENEFÍCIOS</v>
          </cell>
          <cell r="O22429">
            <v>-19735</v>
          </cell>
          <cell r="Q22429">
            <v>46023</v>
          </cell>
          <cell r="W22429" t="str">
            <v>SP INT 3</v>
          </cell>
          <cell r="X22429" t="str">
            <v>SP INT 3</v>
          </cell>
        </row>
        <row r="22430">
          <cell r="B22430">
            <v>8</v>
          </cell>
          <cell r="K22430" t="str">
            <v>SALÁRIOS, ENCARGOS E BENEFÍCIOS</v>
          </cell>
          <cell r="O22430">
            <v>-19744</v>
          </cell>
          <cell r="Q22430">
            <v>46235</v>
          </cell>
          <cell r="W22430" t="str">
            <v>SP INT 4</v>
          </cell>
          <cell r="X22430" t="str">
            <v>SP INT 4</v>
          </cell>
        </row>
        <row r="22431">
          <cell r="B22431">
            <v>5</v>
          </cell>
          <cell r="K22431" t="str">
            <v>MARKETING</v>
          </cell>
          <cell r="O22431">
            <v>-19755</v>
          </cell>
          <cell r="Q22431">
            <v>46143</v>
          </cell>
          <cell r="W22431" t="str">
            <v>SP INT 4</v>
          </cell>
          <cell r="X22431" t="str">
            <v>SP INT 4</v>
          </cell>
        </row>
        <row r="22432">
          <cell r="B22432">
            <v>1</v>
          </cell>
          <cell r="K22432" t="str">
            <v>MARKETING</v>
          </cell>
          <cell r="O22432">
            <v>-19790</v>
          </cell>
          <cell r="Q22432">
            <v>46023</v>
          </cell>
          <cell r="W22432" t="str">
            <v>SP INT 3</v>
          </cell>
          <cell r="X22432" t="str">
            <v>SP INT 3</v>
          </cell>
        </row>
        <row r="22433">
          <cell r="B22433">
            <v>3</v>
          </cell>
          <cell r="K22433" t="str">
            <v>SALÁRIOS, ENCARGOS E BENEFÍCIOS</v>
          </cell>
          <cell r="O22433">
            <v>-20209</v>
          </cell>
          <cell r="Q22433">
            <v>46082</v>
          </cell>
          <cell r="W22433" t="str">
            <v>SP INT 2</v>
          </cell>
          <cell r="X22433" t="str">
            <v>SP INT 2</v>
          </cell>
        </row>
        <row r="22434">
          <cell r="B22434">
            <v>3</v>
          </cell>
          <cell r="K22434" t="str">
            <v>SALÁRIOS, ENCARGOS E BENEFÍCIOS</v>
          </cell>
          <cell r="O22434">
            <v>-20210</v>
          </cell>
          <cell r="P22434">
            <v>1702.1100000000001</v>
          </cell>
          <cell r="Q22434">
            <v>46082</v>
          </cell>
          <cell r="W22434" t="str">
            <v>SENSIA RP</v>
          </cell>
          <cell r="X22434" t="str">
            <v>SENSIA</v>
          </cell>
        </row>
        <row r="22435">
          <cell r="B22435">
            <v>6</v>
          </cell>
          <cell r="K22435" t="str">
            <v>SALÁRIOS, ENCARGOS E BENEFÍCIOS</v>
          </cell>
          <cell r="O22435">
            <v>-20664</v>
          </cell>
          <cell r="Q22435">
            <v>46174</v>
          </cell>
          <cell r="W22435" t="str">
            <v>SP INT 1</v>
          </cell>
          <cell r="X22435" t="str">
            <v>SP INT 1</v>
          </cell>
        </row>
        <row r="22436">
          <cell r="B22436">
            <v>4</v>
          </cell>
          <cell r="K22436" t="str">
            <v>MARKETING</v>
          </cell>
          <cell r="O22436">
            <v>-20667</v>
          </cell>
          <cell r="Q22436">
            <v>46113</v>
          </cell>
          <cell r="W22436" t="str">
            <v>SENSIA CP</v>
          </cell>
          <cell r="X22436" t="str">
            <v>SENSIA</v>
          </cell>
        </row>
        <row r="22437">
          <cell r="B22437">
            <v>1</v>
          </cell>
          <cell r="K22437" t="str">
            <v>MARKETING</v>
          </cell>
          <cell r="O22437">
            <v>-20702</v>
          </cell>
          <cell r="Q22437">
            <v>46023</v>
          </cell>
          <cell r="W22437" t="str">
            <v>SP INT 1</v>
          </cell>
          <cell r="X22437" t="str">
            <v>SP INT 1</v>
          </cell>
        </row>
        <row r="22438">
          <cell r="B22438">
            <v>6</v>
          </cell>
          <cell r="K22438" t="str">
            <v>MARKETING</v>
          </cell>
          <cell r="O22438">
            <v>-20750</v>
          </cell>
          <cell r="Q22438">
            <v>46174</v>
          </cell>
          <cell r="W22438" t="str">
            <v>SP INT 3</v>
          </cell>
          <cell r="X22438" t="str">
            <v>SP INT 3</v>
          </cell>
        </row>
        <row r="22439">
          <cell r="B22439">
            <v>5</v>
          </cell>
          <cell r="K22439" t="str">
            <v>SALÁRIOS, ENCARGOS E BENEFÍCIOS</v>
          </cell>
          <cell r="O22439">
            <v>-21315</v>
          </cell>
          <cell r="Q22439">
            <v>46143</v>
          </cell>
          <cell r="W22439" t="str">
            <v>SP INT 1</v>
          </cell>
          <cell r="X22439" t="str">
            <v>SP INT 1</v>
          </cell>
        </row>
        <row r="22440">
          <cell r="B22440">
            <v>6</v>
          </cell>
          <cell r="K22440" t="str">
            <v>SALÁRIOS, ENCARGOS E BENEFÍCIOS</v>
          </cell>
          <cell r="O22440">
            <v>-21736</v>
          </cell>
          <cell r="Q22440">
            <v>46174</v>
          </cell>
          <cell r="W22440" t="str">
            <v>SP INT 4</v>
          </cell>
          <cell r="X22440" t="str">
            <v>SP INT 4</v>
          </cell>
        </row>
        <row r="22441">
          <cell r="B22441">
            <v>7</v>
          </cell>
          <cell r="K22441" t="str">
            <v>JURÍDICO</v>
          </cell>
          <cell r="O22441">
            <v>-21794</v>
          </cell>
          <cell r="P22441">
            <v>42318.44</v>
          </cell>
          <cell r="Q22441">
            <v>46204</v>
          </cell>
          <cell r="W22441" t="str">
            <v>SP INT 6</v>
          </cell>
          <cell r="X22441" t="str">
            <v>SP INT 6</v>
          </cell>
        </row>
        <row r="22442">
          <cell r="B22442">
            <v>4</v>
          </cell>
          <cell r="K22442" t="str">
            <v>SALÁRIOS, ENCARGOS E BENEFÍCIOS</v>
          </cell>
          <cell r="O22442">
            <v>-22014</v>
          </cell>
          <cell r="Q22442">
            <v>46113</v>
          </cell>
          <cell r="W22442" t="str">
            <v>SP INT 3</v>
          </cell>
          <cell r="X22442" t="str">
            <v>SP INT 3</v>
          </cell>
        </row>
        <row r="22443">
          <cell r="B22443">
            <v>7</v>
          </cell>
          <cell r="K22443" t="str">
            <v>SALÁRIOS, ENCARGOS E BENEFÍCIOS</v>
          </cell>
          <cell r="O22443">
            <v>-22524</v>
          </cell>
          <cell r="Q22443">
            <v>46204</v>
          </cell>
          <cell r="W22443" t="str">
            <v>SP INT 3</v>
          </cell>
          <cell r="X22443" t="str">
            <v>SP INT 3</v>
          </cell>
        </row>
        <row r="22444">
          <cell r="B22444">
            <v>5</v>
          </cell>
          <cell r="K22444" t="str">
            <v>SALÁRIOS, ENCARGOS E BENEFÍCIOS</v>
          </cell>
          <cell r="O22444">
            <v>-22789</v>
          </cell>
          <cell r="Q22444">
            <v>46143</v>
          </cell>
          <cell r="W22444" t="str">
            <v>SP INT 4</v>
          </cell>
          <cell r="X22444" t="str">
            <v>SP INT 4</v>
          </cell>
        </row>
        <row r="22445">
          <cell r="B22445">
            <v>5</v>
          </cell>
          <cell r="K22445" t="str">
            <v>SALÁRIOS, ENCARGOS E BENEFÍCIOS</v>
          </cell>
          <cell r="O22445">
            <v>-23122</v>
          </cell>
          <cell r="Q22445">
            <v>46143</v>
          </cell>
          <cell r="W22445" t="str">
            <v>SENSIA CP</v>
          </cell>
          <cell r="X22445" t="str">
            <v>SENSIA</v>
          </cell>
        </row>
        <row r="22446">
          <cell r="B22446">
            <v>4</v>
          </cell>
          <cell r="K22446" t="str">
            <v>MARKETING</v>
          </cell>
          <cell r="O22446">
            <v>-23160</v>
          </cell>
          <cell r="Q22446">
            <v>46113</v>
          </cell>
          <cell r="W22446" t="str">
            <v>SP INT 1</v>
          </cell>
          <cell r="X22446" t="str">
            <v>SP INT 1</v>
          </cell>
        </row>
        <row r="22447">
          <cell r="B22447">
            <v>6</v>
          </cell>
          <cell r="K22447" t="str">
            <v>SALÁRIOS, ENCARGOS E BENEFÍCIOS</v>
          </cell>
          <cell r="O22447">
            <v>-23240</v>
          </cell>
          <cell r="Q22447">
            <v>46174</v>
          </cell>
          <cell r="W22447" t="str">
            <v>SP INT 2</v>
          </cell>
          <cell r="X22447" t="str">
            <v>SP INT 2</v>
          </cell>
        </row>
        <row r="22448">
          <cell r="B22448">
            <v>3</v>
          </cell>
          <cell r="K22448" t="str">
            <v>SALÁRIOS, ENCARGOS E BENEFÍCIOS</v>
          </cell>
          <cell r="O22448">
            <v>-23320</v>
          </cell>
          <cell r="Q22448">
            <v>46082</v>
          </cell>
          <cell r="W22448" t="str">
            <v>SP INT 5</v>
          </cell>
          <cell r="X22448" t="str">
            <v>SP INT 5</v>
          </cell>
        </row>
        <row r="22449">
          <cell r="B22449">
            <v>7</v>
          </cell>
          <cell r="K22449" t="str">
            <v>PLANTÕES E LOJAS</v>
          </cell>
          <cell r="O22449">
            <v>-23405</v>
          </cell>
          <cell r="Q22449">
            <v>46204</v>
          </cell>
          <cell r="W22449" t="str">
            <v>SP INT 1</v>
          </cell>
          <cell r="X22449" t="str">
            <v>SP INT 1</v>
          </cell>
        </row>
        <row r="22450">
          <cell r="B22450">
            <v>2</v>
          </cell>
          <cell r="K22450" t="str">
            <v>SALÁRIOS, ENCARGOS E BENEFÍCIOS</v>
          </cell>
          <cell r="O22450">
            <v>-23527</v>
          </cell>
          <cell r="Q22450">
            <v>46054</v>
          </cell>
          <cell r="W22450" t="str">
            <v>SP INT 4</v>
          </cell>
          <cell r="X22450" t="str">
            <v>SP INT 4</v>
          </cell>
        </row>
        <row r="22451">
          <cell r="B22451">
            <v>3</v>
          </cell>
          <cell r="K22451" t="str">
            <v>MARKETING</v>
          </cell>
          <cell r="O22451">
            <v>-23575</v>
          </cell>
          <cell r="Q22451">
            <v>46082</v>
          </cell>
          <cell r="W22451" t="str">
            <v>SP INT 4</v>
          </cell>
          <cell r="X22451" t="str">
            <v>SP INT 4</v>
          </cell>
        </row>
        <row r="22452">
          <cell r="B22452">
            <v>7</v>
          </cell>
          <cell r="K22452" t="str">
            <v>SALÁRIOS, ENCARGOS E BENEFÍCIOS</v>
          </cell>
          <cell r="O22452">
            <v>-23706</v>
          </cell>
          <cell r="Q22452">
            <v>46204</v>
          </cell>
          <cell r="W22452" t="str">
            <v>SP INT 2</v>
          </cell>
          <cell r="X22452" t="str">
            <v>SP INT 2</v>
          </cell>
        </row>
        <row r="22453">
          <cell r="B22453">
            <v>2</v>
          </cell>
          <cell r="K22453" t="str">
            <v>SALÁRIOS, ENCARGOS E BENEFÍCIOS</v>
          </cell>
          <cell r="O22453">
            <v>-23709</v>
          </cell>
          <cell r="Q22453">
            <v>46054</v>
          </cell>
          <cell r="W22453" t="str">
            <v>SP INT 6</v>
          </cell>
          <cell r="X22453" t="str">
            <v>SP INT 6</v>
          </cell>
        </row>
        <row r="22454">
          <cell r="B22454">
            <v>5</v>
          </cell>
          <cell r="K22454" t="str">
            <v>SALÁRIOS, ENCARGOS E BENEFÍCIOS</v>
          </cell>
          <cell r="O22454">
            <v>-24779</v>
          </cell>
          <cell r="Q22454">
            <v>46143</v>
          </cell>
          <cell r="W22454" t="str">
            <v>SP INT 3</v>
          </cell>
          <cell r="X22454" t="str">
            <v>SP INT 3</v>
          </cell>
        </row>
        <row r="22455">
          <cell r="B22455">
            <v>4</v>
          </cell>
          <cell r="K22455" t="str">
            <v>SALÁRIOS, ENCARGOS E BENEFÍCIOS</v>
          </cell>
          <cell r="O22455">
            <v>-24814</v>
          </cell>
          <cell r="Q22455">
            <v>46113</v>
          </cell>
          <cell r="W22455" t="str">
            <v>SP INT 2</v>
          </cell>
          <cell r="X22455" t="str">
            <v>SP INT 2</v>
          </cell>
        </row>
        <row r="22456">
          <cell r="B22456">
            <v>4</v>
          </cell>
          <cell r="K22456" t="str">
            <v>SALÁRIOS, ENCARGOS E BENEFÍCIOS</v>
          </cell>
          <cell r="O22456">
            <v>-24863</v>
          </cell>
          <cell r="Q22456">
            <v>46113</v>
          </cell>
          <cell r="W22456" t="str">
            <v>SP INT 1</v>
          </cell>
          <cell r="X22456" t="str">
            <v>SP INT 1</v>
          </cell>
        </row>
        <row r="22457">
          <cell r="B22457">
            <v>4</v>
          </cell>
          <cell r="K22457" t="str">
            <v>MARKETING</v>
          </cell>
          <cell r="O22457">
            <v>-25189</v>
          </cell>
          <cell r="Q22457">
            <v>46113</v>
          </cell>
          <cell r="W22457" t="str">
            <v>SP INT 2</v>
          </cell>
          <cell r="X22457" t="str">
            <v>SP INT 2</v>
          </cell>
        </row>
        <row r="22458">
          <cell r="B22458">
            <v>8</v>
          </cell>
          <cell r="K22458" t="str">
            <v>PLANTÕES E LOJAS</v>
          </cell>
          <cell r="O22458">
            <v>-25533</v>
          </cell>
          <cell r="P22458">
            <v>3496.56</v>
          </cell>
          <cell r="Q22458">
            <v>46235</v>
          </cell>
          <cell r="W22458" t="str">
            <v>SP INT 5</v>
          </cell>
          <cell r="X22458" t="str">
            <v>SP INT 5</v>
          </cell>
        </row>
        <row r="22459">
          <cell r="B22459">
            <v>5</v>
          </cell>
          <cell r="K22459" t="str">
            <v>MARKETING</v>
          </cell>
          <cell r="O22459">
            <v>-25558</v>
          </cell>
          <cell r="Q22459">
            <v>46143</v>
          </cell>
          <cell r="W22459" t="str">
            <v>SP INT 3</v>
          </cell>
          <cell r="X22459" t="str">
            <v>SP INT 3</v>
          </cell>
        </row>
        <row r="22460">
          <cell r="B22460">
            <v>3</v>
          </cell>
          <cell r="K22460" t="str">
            <v>MARKETING</v>
          </cell>
          <cell r="O22460">
            <v>-25779</v>
          </cell>
          <cell r="Q22460">
            <v>46082</v>
          </cell>
          <cell r="W22460" t="str">
            <v>SP INT 1</v>
          </cell>
          <cell r="X22460" t="str">
            <v>SP INT 1</v>
          </cell>
        </row>
        <row r="22461">
          <cell r="B22461">
            <v>1</v>
          </cell>
          <cell r="K22461" t="str">
            <v>SALÁRIOS, ENCARGOS E BENEFÍCIOS</v>
          </cell>
          <cell r="O22461">
            <v>-26792</v>
          </cell>
          <cell r="Q22461">
            <v>46023</v>
          </cell>
          <cell r="W22461" t="str">
            <v>SP INT 5</v>
          </cell>
          <cell r="X22461" t="str">
            <v>SP INT 5</v>
          </cell>
        </row>
        <row r="22462">
          <cell r="B22462">
            <v>6</v>
          </cell>
          <cell r="K22462" t="str">
            <v>MARKETING</v>
          </cell>
          <cell r="O22462">
            <v>-26954</v>
          </cell>
          <cell r="Q22462">
            <v>46174</v>
          </cell>
          <cell r="W22462" t="str">
            <v>SENSIA CP</v>
          </cell>
          <cell r="X22462" t="str">
            <v>SENSIA</v>
          </cell>
        </row>
        <row r="22463">
          <cell r="B22463">
            <v>5</v>
          </cell>
          <cell r="K22463" t="str">
            <v>DESPESAS GERAIS</v>
          </cell>
          <cell r="O22463">
            <v>-27226</v>
          </cell>
          <cell r="Q22463">
            <v>46143</v>
          </cell>
          <cell r="W22463" t="str">
            <v>SP INT 5</v>
          </cell>
          <cell r="X22463" t="str">
            <v>SP INT 5</v>
          </cell>
        </row>
        <row r="22464">
          <cell r="B22464">
            <v>3</v>
          </cell>
          <cell r="K22464" t="str">
            <v>SALÁRIOS, ENCARGOS E BENEFÍCIOS</v>
          </cell>
          <cell r="O22464">
            <v>-27454</v>
          </cell>
          <cell r="Q22464">
            <v>46082</v>
          </cell>
          <cell r="W22464" t="str">
            <v>SP INT 2</v>
          </cell>
          <cell r="X22464" t="str">
            <v>SP INT 2</v>
          </cell>
        </row>
        <row r="22465">
          <cell r="B22465">
            <v>7</v>
          </cell>
          <cell r="K22465" t="str">
            <v>SALÁRIOS, ENCARGOS E BENEFÍCIOS</v>
          </cell>
          <cell r="O22465">
            <v>-27578</v>
          </cell>
          <cell r="Q22465">
            <v>46204</v>
          </cell>
          <cell r="W22465" t="str">
            <v>SP INT 4</v>
          </cell>
          <cell r="X22465" t="str">
            <v>SP INT 4</v>
          </cell>
        </row>
        <row r="22466">
          <cell r="B22466">
            <v>3</v>
          </cell>
          <cell r="K22466" t="str">
            <v>MARKETING</v>
          </cell>
          <cell r="O22466">
            <v>-27758</v>
          </cell>
          <cell r="Q22466">
            <v>46082</v>
          </cell>
          <cell r="W22466" t="str">
            <v>SP INT 1</v>
          </cell>
          <cell r="X22466" t="str">
            <v>SP INT 1</v>
          </cell>
        </row>
        <row r="22467">
          <cell r="B22467">
            <v>2</v>
          </cell>
          <cell r="K22467" t="str">
            <v>MARKETING</v>
          </cell>
          <cell r="O22467">
            <v>-28271</v>
          </cell>
          <cell r="Q22467">
            <v>46054</v>
          </cell>
          <cell r="W22467" t="str">
            <v>SP INT 3</v>
          </cell>
          <cell r="X22467" t="str">
            <v>SP INT 3</v>
          </cell>
        </row>
        <row r="22468">
          <cell r="B22468">
            <v>8</v>
          </cell>
          <cell r="K22468" t="str">
            <v>SALÁRIOS, ENCARGOS E BENEFÍCIOS</v>
          </cell>
          <cell r="O22468">
            <v>-29686</v>
          </cell>
          <cell r="Q22468">
            <v>46235</v>
          </cell>
          <cell r="W22468" t="str">
            <v>SP INT 3</v>
          </cell>
          <cell r="X22468" t="str">
            <v>SP INT 3</v>
          </cell>
        </row>
        <row r="22469">
          <cell r="B22469">
            <v>6</v>
          </cell>
          <cell r="K22469" t="str">
            <v>SERV. DESP.E ITBI</v>
          </cell>
          <cell r="O22469">
            <v>-29813</v>
          </cell>
          <cell r="Q22469">
            <v>46174</v>
          </cell>
          <cell r="W22469" t="str">
            <v>SP INT 1</v>
          </cell>
          <cell r="X22469" t="str">
            <v>SP INT 1</v>
          </cell>
        </row>
        <row r="22470">
          <cell r="B22470">
            <v>4</v>
          </cell>
          <cell r="K22470" t="str">
            <v>SALÁRIOS, ENCARGOS E BENEFÍCIOS</v>
          </cell>
          <cell r="O22470">
            <v>-29905</v>
          </cell>
          <cell r="Q22470">
            <v>46113</v>
          </cell>
          <cell r="W22470" t="str">
            <v>SP INT 3</v>
          </cell>
          <cell r="X22470" t="str">
            <v>SP INT 3</v>
          </cell>
        </row>
        <row r="22471">
          <cell r="B22471">
            <v>1</v>
          </cell>
          <cell r="K22471" t="str">
            <v>JURÍDICO</v>
          </cell>
          <cell r="O22471">
            <v>-29954</v>
          </cell>
          <cell r="P22471">
            <v>-32291.659999999996</v>
          </cell>
          <cell r="Q22471">
            <v>46023</v>
          </cell>
          <cell r="W22471" t="str">
            <v>SP INT 2</v>
          </cell>
          <cell r="X22471" t="str">
            <v>SP INT 2</v>
          </cell>
        </row>
        <row r="22472">
          <cell r="B22472">
            <v>7</v>
          </cell>
          <cell r="K22472" t="str">
            <v>SALÁRIOS, ENCARGOS E BENEFÍCIOS</v>
          </cell>
          <cell r="O22472">
            <v>-29971</v>
          </cell>
          <cell r="Q22472">
            <v>46204</v>
          </cell>
          <cell r="W22472" t="str">
            <v>SP INT 5</v>
          </cell>
          <cell r="X22472" t="str">
            <v>SP INT 5</v>
          </cell>
        </row>
        <row r="22473">
          <cell r="B22473">
            <v>3</v>
          </cell>
          <cell r="K22473" t="str">
            <v>SALÁRIOS, ENCARGOS E BENEFÍCIOS</v>
          </cell>
          <cell r="O22473">
            <v>-30221</v>
          </cell>
          <cell r="Q22473">
            <v>46082</v>
          </cell>
          <cell r="W22473" t="str">
            <v>SENSIA CP</v>
          </cell>
          <cell r="X22473" t="str">
            <v>SENSIA</v>
          </cell>
        </row>
        <row r="22474">
          <cell r="B22474">
            <v>5</v>
          </cell>
          <cell r="K22474" t="str">
            <v>SALÁRIOS, ENCARGOS E BENEFÍCIOS</v>
          </cell>
          <cell r="O22474">
            <v>-30840</v>
          </cell>
          <cell r="Q22474">
            <v>46143</v>
          </cell>
          <cell r="W22474" t="str">
            <v>SP INT 2</v>
          </cell>
          <cell r="X22474" t="str">
            <v>SP INT 2</v>
          </cell>
        </row>
        <row r="22475">
          <cell r="B22475">
            <v>6</v>
          </cell>
          <cell r="K22475" t="str">
            <v>SALÁRIOS, ENCARGOS E BENEFÍCIOS</v>
          </cell>
          <cell r="O22475">
            <v>-31570</v>
          </cell>
          <cell r="Q22475">
            <v>46174</v>
          </cell>
          <cell r="W22475" t="str">
            <v>SP INT 2</v>
          </cell>
          <cell r="X22475" t="str">
            <v>SP INT 2</v>
          </cell>
        </row>
        <row r="22476">
          <cell r="B22476">
            <v>4</v>
          </cell>
          <cell r="K22476" t="str">
            <v>SALÁRIOS, ENCARGOS E BENEFÍCIOS</v>
          </cell>
          <cell r="O22476">
            <v>-32616</v>
          </cell>
          <cell r="Q22476">
            <v>46113</v>
          </cell>
          <cell r="W22476" t="str">
            <v>SP INT 5</v>
          </cell>
          <cell r="X22476" t="str">
            <v>SP INT 5</v>
          </cell>
        </row>
        <row r="22477">
          <cell r="B22477">
            <v>1</v>
          </cell>
          <cell r="K22477" t="str">
            <v>SALÁRIOS, ENCARGOS E BENEFÍCIOS</v>
          </cell>
          <cell r="O22477">
            <v>-33935</v>
          </cell>
          <cell r="P22477">
            <v>3544.56</v>
          </cell>
          <cell r="Q22477">
            <v>46023</v>
          </cell>
          <cell r="W22477" t="str">
            <v>SP INT 2</v>
          </cell>
          <cell r="X22477" t="str">
            <v>SP INT 2</v>
          </cell>
        </row>
        <row r="22478">
          <cell r="B22478">
            <v>1</v>
          </cell>
          <cell r="K22478" t="str">
            <v>SALÁRIOS, ENCARGOS E BENEFÍCIOS</v>
          </cell>
          <cell r="O22478">
            <v>-33953</v>
          </cell>
          <cell r="Q22478">
            <v>46023</v>
          </cell>
          <cell r="W22478" t="str">
            <v>SP INT 4</v>
          </cell>
          <cell r="X22478" t="str">
            <v>SP INT 4</v>
          </cell>
        </row>
        <row r="22479">
          <cell r="B22479">
            <v>8</v>
          </cell>
          <cell r="K22479" t="str">
            <v>SALÁRIOS, ENCARGOS E BENEFÍCIOS</v>
          </cell>
          <cell r="O22479">
            <v>-34574</v>
          </cell>
          <cell r="P22479">
            <v>3269.24</v>
          </cell>
          <cell r="Q22479">
            <v>46235</v>
          </cell>
          <cell r="W22479" t="str">
            <v>SP INT 1</v>
          </cell>
          <cell r="X22479" t="str">
            <v>SP INT 1</v>
          </cell>
        </row>
        <row r="22480">
          <cell r="B22480">
            <v>5</v>
          </cell>
          <cell r="K22480" t="str">
            <v>PLANTÕES E LOJAS</v>
          </cell>
          <cell r="O22480">
            <v>-34804</v>
          </cell>
          <cell r="Q22480">
            <v>46143</v>
          </cell>
          <cell r="W22480" t="str">
            <v>SP INT 1</v>
          </cell>
          <cell r="X22480" t="str">
            <v>SP INT 1</v>
          </cell>
        </row>
        <row r="22481">
          <cell r="B22481">
            <v>6</v>
          </cell>
          <cell r="K22481" t="str">
            <v>SALÁRIOS, ENCARGOS E BENEFÍCIOS</v>
          </cell>
          <cell r="O22481">
            <v>-35107</v>
          </cell>
          <cell r="Q22481">
            <v>46174</v>
          </cell>
          <cell r="W22481" t="str">
            <v>SP INT 5</v>
          </cell>
          <cell r="X22481" t="str">
            <v>SP INT 5</v>
          </cell>
        </row>
        <row r="22482">
          <cell r="B22482">
            <v>6</v>
          </cell>
          <cell r="K22482" t="str">
            <v>SALÁRIOS, ENCARGOS E BENEFÍCIOS</v>
          </cell>
          <cell r="O22482">
            <v>-35779</v>
          </cell>
          <cell r="Q22482">
            <v>46174</v>
          </cell>
          <cell r="W22482" t="str">
            <v>SP INT 4</v>
          </cell>
          <cell r="X22482" t="str">
            <v>SP INT 4</v>
          </cell>
        </row>
        <row r="22483">
          <cell r="B22483">
            <v>1</v>
          </cell>
          <cell r="K22483" t="str">
            <v>SALÁRIOS, ENCARGOS E BENEFÍCIOS</v>
          </cell>
          <cell r="O22483">
            <v>-36017</v>
          </cell>
          <cell r="Q22483">
            <v>46023</v>
          </cell>
          <cell r="W22483" t="str">
            <v>SENSIA CP</v>
          </cell>
          <cell r="X22483" t="str">
            <v>SENSIA</v>
          </cell>
        </row>
        <row r="22484">
          <cell r="B22484">
            <v>5</v>
          </cell>
          <cell r="K22484" t="str">
            <v>DESPESAS GERAIS</v>
          </cell>
          <cell r="O22484">
            <v>-36252</v>
          </cell>
          <cell r="Q22484">
            <v>46143</v>
          </cell>
          <cell r="W22484" t="str">
            <v>SP INT 4</v>
          </cell>
          <cell r="X22484" t="str">
            <v>SP INT 4</v>
          </cell>
        </row>
        <row r="22485">
          <cell r="B22485">
            <v>2</v>
          </cell>
          <cell r="K22485" t="str">
            <v>SALÁRIOS, ENCARGOS E BENEFÍCIOS</v>
          </cell>
          <cell r="O22485">
            <v>-36295</v>
          </cell>
          <cell r="Q22485">
            <v>46054</v>
          </cell>
          <cell r="W22485" t="str">
            <v>SP INT 1</v>
          </cell>
          <cell r="X22485" t="str">
            <v>SP INT 1</v>
          </cell>
        </row>
        <row r="22486">
          <cell r="B22486">
            <v>3</v>
          </cell>
          <cell r="K22486" t="str">
            <v>SALÁRIOS, ENCARGOS E BENEFÍCIOS</v>
          </cell>
          <cell r="O22486">
            <v>-36555</v>
          </cell>
          <cell r="Q22486">
            <v>46082</v>
          </cell>
          <cell r="W22486" t="str">
            <v>SP INT 1</v>
          </cell>
          <cell r="X22486" t="str">
            <v>SP INT 1</v>
          </cell>
        </row>
        <row r="22487">
          <cell r="B22487">
            <v>8</v>
          </cell>
          <cell r="K22487" t="str">
            <v>SALÁRIOS, ENCARGOS E BENEFÍCIOS</v>
          </cell>
          <cell r="O22487">
            <v>-37023</v>
          </cell>
          <cell r="Q22487">
            <v>46235</v>
          </cell>
          <cell r="W22487" t="str">
            <v>SP INT 5</v>
          </cell>
          <cell r="X22487" t="str">
            <v>SP INT 5</v>
          </cell>
        </row>
        <row r="22488">
          <cell r="B22488">
            <v>2</v>
          </cell>
          <cell r="K22488" t="str">
            <v>SALÁRIOS, ENCARGOS E BENEFÍCIOS</v>
          </cell>
          <cell r="O22488">
            <v>-37146</v>
          </cell>
          <cell r="Q22488">
            <v>46054</v>
          </cell>
          <cell r="W22488" t="str">
            <v>SP INT 5</v>
          </cell>
          <cell r="X22488" t="str">
            <v>SP INT 5</v>
          </cell>
        </row>
        <row r="22489">
          <cell r="B22489">
            <v>7</v>
          </cell>
          <cell r="K22489" t="str">
            <v>PLANTÕES E LOJAS</v>
          </cell>
          <cell r="O22489">
            <v>-37613</v>
          </cell>
          <cell r="P22489">
            <v>1293.5</v>
          </cell>
          <cell r="Q22489">
            <v>46204</v>
          </cell>
          <cell r="W22489" t="str">
            <v>SP INT 1</v>
          </cell>
          <cell r="X22489" t="str">
            <v>SP INT 1</v>
          </cell>
        </row>
        <row r="22490">
          <cell r="B22490">
            <v>1</v>
          </cell>
          <cell r="K22490" t="str">
            <v>SALÁRIOS, ENCARGOS E BENEFÍCIOS</v>
          </cell>
          <cell r="O22490">
            <v>-38368</v>
          </cell>
          <cell r="Q22490">
            <v>46023</v>
          </cell>
          <cell r="W22490" t="str">
            <v>SP INT 1</v>
          </cell>
          <cell r="X22490" t="str">
            <v>SP INT 1</v>
          </cell>
        </row>
        <row r="22491">
          <cell r="B22491">
            <v>6</v>
          </cell>
          <cell r="K22491" t="str">
            <v>MARKETING</v>
          </cell>
          <cell r="O22491">
            <v>-39772</v>
          </cell>
          <cell r="Q22491">
            <v>46174</v>
          </cell>
          <cell r="W22491" t="str">
            <v>SP INT 2</v>
          </cell>
          <cell r="X22491" t="str">
            <v>SP INT 2</v>
          </cell>
        </row>
        <row r="22492">
          <cell r="B22492">
            <v>5</v>
          </cell>
          <cell r="K22492" t="str">
            <v>SALÁRIOS, ENCARGOS E BENEFÍCIOS</v>
          </cell>
          <cell r="O22492">
            <v>-39999</v>
          </cell>
          <cell r="Q22492">
            <v>46143</v>
          </cell>
          <cell r="W22492" t="str">
            <v>SP INT 6</v>
          </cell>
          <cell r="X22492" t="str">
            <v>SP INT 6</v>
          </cell>
        </row>
        <row r="22493">
          <cell r="B22493">
            <v>5</v>
          </cell>
          <cell r="K22493" t="str">
            <v>SALÁRIOS, ENCARGOS E BENEFÍCIOS</v>
          </cell>
          <cell r="O22493">
            <v>-40523</v>
          </cell>
          <cell r="Q22493">
            <v>46143</v>
          </cell>
          <cell r="W22493" t="str">
            <v>SP INT 5</v>
          </cell>
          <cell r="X22493" t="str">
            <v>SP INT 5</v>
          </cell>
        </row>
        <row r="22494">
          <cell r="B22494">
            <v>5</v>
          </cell>
          <cell r="K22494" t="str">
            <v>SALÁRIOS, ENCARGOS E BENEFÍCIOS</v>
          </cell>
          <cell r="O22494">
            <v>-41895</v>
          </cell>
          <cell r="Q22494">
            <v>46143</v>
          </cell>
          <cell r="W22494" t="str">
            <v>SP INT 2</v>
          </cell>
          <cell r="X22494" t="str">
            <v>SP INT 2</v>
          </cell>
        </row>
        <row r="22495">
          <cell r="B22495">
            <v>7</v>
          </cell>
          <cell r="K22495" t="str">
            <v>PLANTÕES E LOJAS</v>
          </cell>
          <cell r="O22495">
            <v>-43276</v>
          </cell>
          <cell r="Q22495">
            <v>46204</v>
          </cell>
          <cell r="W22495" t="str">
            <v>SP INT 1</v>
          </cell>
          <cell r="X22495" t="str">
            <v>SP INT 1</v>
          </cell>
        </row>
        <row r="22496">
          <cell r="B22496">
            <v>8</v>
          </cell>
          <cell r="K22496" t="str">
            <v>PLANTÕES E LOJAS</v>
          </cell>
          <cell r="O22496">
            <v>-43500</v>
          </cell>
          <cell r="Q22496">
            <v>46235</v>
          </cell>
          <cell r="W22496" t="str">
            <v>SP INT 5</v>
          </cell>
          <cell r="X22496" t="str">
            <v>SP INT 5</v>
          </cell>
        </row>
        <row r="22497">
          <cell r="B22497">
            <v>5</v>
          </cell>
          <cell r="K22497" t="str">
            <v>MARKETING</v>
          </cell>
          <cell r="O22497">
            <v>-44716</v>
          </cell>
          <cell r="Q22497">
            <v>46143</v>
          </cell>
          <cell r="W22497" t="str">
            <v>SP INT 2</v>
          </cell>
          <cell r="X22497" t="str">
            <v>SP INT 2</v>
          </cell>
        </row>
        <row r="22498">
          <cell r="B22498">
            <v>1</v>
          </cell>
          <cell r="K22498" t="str">
            <v>SALÁRIOS, ENCARGOS E BENEFÍCIOS</v>
          </cell>
          <cell r="O22498">
            <v>-44739</v>
          </cell>
          <cell r="P22498">
            <v>3372.76</v>
          </cell>
          <cell r="Q22498">
            <v>46023</v>
          </cell>
          <cell r="W22498" t="str">
            <v>SP INT 1</v>
          </cell>
          <cell r="X22498" t="str">
            <v>SP INT 1</v>
          </cell>
        </row>
        <row r="22499">
          <cell r="B22499">
            <v>3</v>
          </cell>
          <cell r="K22499" t="str">
            <v>MARKETING</v>
          </cell>
          <cell r="O22499">
            <v>-45207</v>
          </cell>
          <cell r="Q22499">
            <v>46082</v>
          </cell>
          <cell r="W22499" t="str">
            <v>SENSIA CP</v>
          </cell>
          <cell r="X22499" t="str">
            <v>SENSIA</v>
          </cell>
        </row>
        <row r="22500">
          <cell r="B22500">
            <v>4</v>
          </cell>
          <cell r="K22500" t="str">
            <v>SALÁRIOS, ENCARGOS E BENEFÍCIOS</v>
          </cell>
          <cell r="O22500">
            <v>-46647</v>
          </cell>
          <cell r="Q22500">
            <v>46113</v>
          </cell>
          <cell r="W22500" t="str">
            <v>SENSIA CP</v>
          </cell>
          <cell r="X22500" t="str">
            <v>SENSIA</v>
          </cell>
        </row>
        <row r="22501">
          <cell r="B22501">
            <v>8</v>
          </cell>
          <cell r="K22501" t="str">
            <v>SALÁRIOS, ENCARGOS E BENEFÍCIOS</v>
          </cell>
          <cell r="O22501">
            <v>-46914</v>
          </cell>
          <cell r="Q22501">
            <v>46235</v>
          </cell>
          <cell r="W22501" t="str">
            <v>SENSIA CP</v>
          </cell>
          <cell r="X22501" t="str">
            <v>SENSIA</v>
          </cell>
        </row>
        <row r="22502">
          <cell r="B22502">
            <v>7</v>
          </cell>
          <cell r="K22502" t="str">
            <v>SALÁRIOS, ENCARGOS E BENEFÍCIOS</v>
          </cell>
          <cell r="O22502">
            <v>-47073</v>
          </cell>
          <cell r="Q22502">
            <v>46204</v>
          </cell>
          <cell r="W22502" t="str">
            <v>SENSIA CP</v>
          </cell>
          <cell r="X22502" t="str">
            <v>SENSIA</v>
          </cell>
        </row>
        <row r="22503">
          <cell r="B22503">
            <v>8</v>
          </cell>
          <cell r="K22503" t="str">
            <v>SALÁRIOS, ENCARGOS E BENEFÍCIOS</v>
          </cell>
          <cell r="O22503">
            <v>-47573</v>
          </cell>
          <cell r="Q22503">
            <v>46235</v>
          </cell>
          <cell r="W22503" t="str">
            <v>SP INT 1</v>
          </cell>
          <cell r="X22503" t="str">
            <v>SP INT 1</v>
          </cell>
        </row>
        <row r="22504">
          <cell r="B22504">
            <v>6</v>
          </cell>
          <cell r="K22504" t="str">
            <v>SALÁRIOS, ENCARGOS E BENEFÍCIOS</v>
          </cell>
          <cell r="O22504">
            <v>-47645</v>
          </cell>
          <cell r="Q22504">
            <v>46174</v>
          </cell>
          <cell r="W22504" t="str">
            <v>SP INT 3</v>
          </cell>
          <cell r="X22504" t="str">
            <v>SP INT 3</v>
          </cell>
        </row>
        <row r="22505">
          <cell r="B22505">
            <v>4</v>
          </cell>
          <cell r="K22505" t="str">
            <v>SALÁRIOS, ENCARGOS E BENEFÍCIOS</v>
          </cell>
          <cell r="O22505">
            <v>-49192</v>
          </cell>
          <cell r="Q22505">
            <v>46113</v>
          </cell>
          <cell r="W22505" t="str">
            <v>SP INT 6</v>
          </cell>
          <cell r="X22505" t="str">
            <v>SP INT 6</v>
          </cell>
        </row>
        <row r="22506">
          <cell r="B22506">
            <v>7</v>
          </cell>
          <cell r="K22506" t="str">
            <v>SALÁRIOS, ENCARGOS E BENEFÍCIOS</v>
          </cell>
          <cell r="O22506">
            <v>-49309</v>
          </cell>
          <cell r="Q22506">
            <v>46204</v>
          </cell>
          <cell r="W22506" t="str">
            <v>SP INT 1</v>
          </cell>
          <cell r="X22506" t="str">
            <v>SP INT 1</v>
          </cell>
        </row>
        <row r="22507">
          <cell r="B22507">
            <v>6</v>
          </cell>
          <cell r="K22507" t="str">
            <v>SALÁRIOS, ENCARGOS E BENEFÍCIOS</v>
          </cell>
          <cell r="O22507">
            <v>-49589</v>
          </cell>
          <cell r="Q22507">
            <v>46174</v>
          </cell>
          <cell r="W22507" t="str">
            <v>SENSIA CP</v>
          </cell>
          <cell r="X22507" t="str">
            <v>SENSIA</v>
          </cell>
        </row>
        <row r="22508">
          <cell r="B22508">
            <v>1</v>
          </cell>
          <cell r="K22508" t="str">
            <v>SALÁRIOS, ENCARGOS E BENEFÍCIOS</v>
          </cell>
          <cell r="O22508">
            <v>-50313</v>
          </cell>
          <cell r="Q22508">
            <v>46023</v>
          </cell>
          <cell r="W22508" t="str">
            <v>SP INT 2</v>
          </cell>
          <cell r="X22508" t="str">
            <v>SP INT 2</v>
          </cell>
        </row>
        <row r="22509">
          <cell r="B22509">
            <v>4</v>
          </cell>
          <cell r="K22509" t="str">
            <v>SALÁRIOS, ENCARGOS E BENEFÍCIOS</v>
          </cell>
          <cell r="O22509">
            <v>-50850</v>
          </cell>
          <cell r="Q22509">
            <v>46113</v>
          </cell>
          <cell r="W22509" t="str">
            <v>SP INT 4</v>
          </cell>
          <cell r="X22509" t="str">
            <v>SP INT 4</v>
          </cell>
        </row>
        <row r="22510">
          <cell r="B22510">
            <v>8</v>
          </cell>
          <cell r="K22510" t="str">
            <v>SALÁRIOS, ENCARGOS E BENEFÍCIOS</v>
          </cell>
          <cell r="O22510">
            <v>-51963</v>
          </cell>
          <cell r="Q22510">
            <v>46235</v>
          </cell>
          <cell r="W22510" t="str">
            <v>SP INT 6</v>
          </cell>
          <cell r="X22510" t="str">
            <v>SP INT 6</v>
          </cell>
        </row>
        <row r="22511">
          <cell r="B22511">
            <v>1</v>
          </cell>
          <cell r="K22511" t="str">
            <v>SALÁRIOS, ENCARGOS E BENEFÍCIOS</v>
          </cell>
          <cell r="O22511">
            <v>-53490</v>
          </cell>
          <cell r="Q22511">
            <v>46023</v>
          </cell>
          <cell r="W22511" t="str">
            <v>SP INT 6</v>
          </cell>
          <cell r="X22511" t="str">
            <v>SP INT 6</v>
          </cell>
        </row>
        <row r="22512">
          <cell r="B22512">
            <v>3</v>
          </cell>
          <cell r="K22512" t="str">
            <v>SALÁRIOS, ENCARGOS E BENEFÍCIOS</v>
          </cell>
          <cell r="O22512">
            <v>-53495</v>
          </cell>
          <cell r="Q22512">
            <v>46082</v>
          </cell>
          <cell r="W22512" t="str">
            <v>SP INT 6</v>
          </cell>
          <cell r="X22512" t="str">
            <v>SP INT 6</v>
          </cell>
        </row>
        <row r="22513">
          <cell r="B22513">
            <v>6</v>
          </cell>
          <cell r="K22513" t="str">
            <v>MARKETING</v>
          </cell>
          <cell r="O22513">
            <v>-54969</v>
          </cell>
          <cell r="Q22513">
            <v>46174</v>
          </cell>
          <cell r="W22513" t="str">
            <v>SP INT 1</v>
          </cell>
          <cell r="X22513" t="str">
            <v>SP INT 1</v>
          </cell>
        </row>
        <row r="22514">
          <cell r="B22514">
            <v>2</v>
          </cell>
          <cell r="K22514" t="str">
            <v>SALÁRIOS, ENCARGOS E BENEFÍCIOS</v>
          </cell>
          <cell r="O22514">
            <v>-54992</v>
          </cell>
          <cell r="Q22514">
            <v>46054</v>
          </cell>
          <cell r="W22514" t="str">
            <v>SP INT 3</v>
          </cell>
          <cell r="X22514" t="str">
            <v>SP INT 3</v>
          </cell>
        </row>
        <row r="22515">
          <cell r="B22515">
            <v>5</v>
          </cell>
          <cell r="K22515" t="str">
            <v>SALÁRIOS, ENCARGOS E BENEFÍCIOS</v>
          </cell>
          <cell r="O22515">
            <v>-55718</v>
          </cell>
          <cell r="Q22515">
            <v>46143</v>
          </cell>
          <cell r="W22515" t="str">
            <v>SP INT 3</v>
          </cell>
          <cell r="X22515" t="str">
            <v>SP INT 3</v>
          </cell>
        </row>
        <row r="22516">
          <cell r="B22516">
            <v>8</v>
          </cell>
          <cell r="K22516" t="str">
            <v>SALÁRIOS, ENCARGOS E BENEFÍCIOS</v>
          </cell>
          <cell r="O22516">
            <v>-55877</v>
          </cell>
          <cell r="Q22516">
            <v>46235</v>
          </cell>
          <cell r="W22516" t="str">
            <v>SP INT 2</v>
          </cell>
          <cell r="X22516" t="str">
            <v>SP INT 2</v>
          </cell>
        </row>
        <row r="22517">
          <cell r="B22517">
            <v>5</v>
          </cell>
          <cell r="K22517" t="str">
            <v>PLANTÕES E LOJAS</v>
          </cell>
          <cell r="O22517">
            <v>-57343</v>
          </cell>
          <cell r="Q22517">
            <v>46143</v>
          </cell>
          <cell r="W22517" t="str">
            <v>SP INT 3</v>
          </cell>
          <cell r="X22517" t="str">
            <v>SP INT 3</v>
          </cell>
        </row>
        <row r="22518">
          <cell r="B22518">
            <v>5</v>
          </cell>
          <cell r="K22518" t="str">
            <v>PLANTÕES E LOJAS</v>
          </cell>
          <cell r="O22518">
            <v>-57343</v>
          </cell>
          <cell r="P22518">
            <v>5150.8599999999997</v>
          </cell>
          <cell r="Q22518">
            <v>46143</v>
          </cell>
          <cell r="W22518" t="str">
            <v>SP INT 3</v>
          </cell>
          <cell r="X22518" t="str">
            <v>SP INT 3</v>
          </cell>
        </row>
        <row r="22519">
          <cell r="B22519">
            <v>3</v>
          </cell>
          <cell r="K22519" t="str">
            <v>SALÁRIOS, ENCARGOS E BENEFÍCIOS</v>
          </cell>
          <cell r="O22519">
            <v>-60614</v>
          </cell>
          <cell r="Q22519">
            <v>46082</v>
          </cell>
          <cell r="W22519" t="str">
            <v>SP INT 3</v>
          </cell>
          <cell r="X22519" t="str">
            <v>SP INT 3</v>
          </cell>
        </row>
        <row r="22520">
          <cell r="B22520">
            <v>7</v>
          </cell>
          <cell r="K22520" t="str">
            <v>SALÁRIOS, ENCARGOS E BENEFÍCIOS</v>
          </cell>
          <cell r="O22520">
            <v>-61917</v>
          </cell>
          <cell r="Q22520">
            <v>46204</v>
          </cell>
          <cell r="W22520" t="str">
            <v>SP INT 6</v>
          </cell>
          <cell r="X22520" t="str">
            <v>SP INT 6</v>
          </cell>
        </row>
        <row r="22521">
          <cell r="B22521">
            <v>6</v>
          </cell>
          <cell r="K22521" t="str">
            <v>SALÁRIOS, ENCARGOS E BENEFÍCIOS</v>
          </cell>
          <cell r="O22521">
            <v>-63551</v>
          </cell>
          <cell r="Q22521">
            <v>46174</v>
          </cell>
          <cell r="W22521" t="str">
            <v>SP INT 6</v>
          </cell>
          <cell r="X22521" t="str">
            <v>SP INT 6</v>
          </cell>
        </row>
        <row r="22522">
          <cell r="B22522">
            <v>8</v>
          </cell>
          <cell r="K22522" t="str">
            <v>SALÁRIOS, ENCARGOS E BENEFÍCIOS</v>
          </cell>
          <cell r="O22522">
            <v>-64626</v>
          </cell>
          <cell r="Q22522">
            <v>46235</v>
          </cell>
          <cell r="W22522" t="str">
            <v>SP INT 1</v>
          </cell>
          <cell r="X22522" t="str">
            <v>SP INT 1</v>
          </cell>
        </row>
        <row r="22523">
          <cell r="B22523">
            <v>2</v>
          </cell>
          <cell r="K22523" t="str">
            <v>SALÁRIOS, ENCARGOS E BENEFÍCIOS</v>
          </cell>
          <cell r="O22523">
            <v>-64720</v>
          </cell>
          <cell r="Q22523">
            <v>46054</v>
          </cell>
          <cell r="W22523" t="str">
            <v>SP INT 2</v>
          </cell>
          <cell r="X22523" t="str">
            <v>SP INT 2</v>
          </cell>
        </row>
        <row r="22524">
          <cell r="B22524">
            <v>4</v>
          </cell>
          <cell r="K22524" t="str">
            <v>SALÁRIOS, ENCARGOS E BENEFÍCIOS</v>
          </cell>
          <cell r="O22524">
            <v>-65756</v>
          </cell>
          <cell r="Q22524">
            <v>46113</v>
          </cell>
          <cell r="W22524" t="str">
            <v>SP INT 2</v>
          </cell>
          <cell r="X22524" t="str">
            <v>SP INT 2</v>
          </cell>
        </row>
        <row r="22525">
          <cell r="B22525">
            <v>7</v>
          </cell>
          <cell r="K22525" t="str">
            <v>SALÁRIOS, ENCARGOS E BENEFÍCIOS</v>
          </cell>
          <cell r="O22525">
            <v>-66986</v>
          </cell>
          <cell r="Q22525">
            <v>46204</v>
          </cell>
          <cell r="W22525" t="str">
            <v>SP INT 1</v>
          </cell>
          <cell r="X22525" t="str">
            <v>SP INT 1</v>
          </cell>
        </row>
        <row r="22526">
          <cell r="B22526">
            <v>4</v>
          </cell>
          <cell r="K22526" t="str">
            <v>SERV. DESP.E ITBI</v>
          </cell>
          <cell r="O22526">
            <v>-67127</v>
          </cell>
          <cell r="Q22526">
            <v>46113</v>
          </cell>
          <cell r="W22526" t="str">
            <v>SP INT 2</v>
          </cell>
          <cell r="X22526" t="str">
            <v>SP INT 2</v>
          </cell>
        </row>
        <row r="22527">
          <cell r="B22527">
            <v>6</v>
          </cell>
          <cell r="K22527" t="str">
            <v>SALÁRIOS, ENCARGOS E BENEFÍCIOS</v>
          </cell>
          <cell r="O22527">
            <v>-71750</v>
          </cell>
          <cell r="Q22527">
            <v>46174</v>
          </cell>
          <cell r="W22527" t="str">
            <v>SP INT 1</v>
          </cell>
          <cell r="X22527" t="str">
            <v>SP INT 1</v>
          </cell>
        </row>
        <row r="22528">
          <cell r="B22528">
            <v>5</v>
          </cell>
          <cell r="K22528" t="str">
            <v>SALÁRIOS, ENCARGOS E BENEFÍCIOS</v>
          </cell>
          <cell r="O22528">
            <v>-74011</v>
          </cell>
          <cell r="Q22528">
            <v>46143</v>
          </cell>
          <cell r="W22528" t="str">
            <v>SP INT 1</v>
          </cell>
          <cell r="X22528" t="str">
            <v>SP INT 1</v>
          </cell>
        </row>
        <row r="22529">
          <cell r="B22529">
            <v>7</v>
          </cell>
          <cell r="K22529" t="str">
            <v>PLANTÕES E LOJAS</v>
          </cell>
          <cell r="O22529">
            <v>-75214</v>
          </cell>
          <cell r="Q22529">
            <v>46204</v>
          </cell>
          <cell r="W22529" t="str">
            <v>SP INT 1</v>
          </cell>
          <cell r="X22529" t="str">
            <v>SP INT 1</v>
          </cell>
        </row>
        <row r="22530">
          <cell r="B22530">
            <v>4</v>
          </cell>
          <cell r="K22530" t="str">
            <v>MARKETING</v>
          </cell>
          <cell r="O22530">
            <v>-78188</v>
          </cell>
          <cell r="Q22530">
            <v>46113</v>
          </cell>
          <cell r="W22530" t="str">
            <v>SP INT 3</v>
          </cell>
          <cell r="X22530" t="str">
            <v>SP INT 3</v>
          </cell>
        </row>
        <row r="22531">
          <cell r="B22531">
            <v>5</v>
          </cell>
          <cell r="K22531" t="str">
            <v>SALÁRIOS, ENCARGOS E BENEFÍCIOS</v>
          </cell>
          <cell r="O22531">
            <v>-79129</v>
          </cell>
          <cell r="Q22531">
            <v>46143</v>
          </cell>
          <cell r="W22531" t="str">
            <v>SP INT 4</v>
          </cell>
          <cell r="X22531" t="str">
            <v>SP INT 4</v>
          </cell>
        </row>
        <row r="22532">
          <cell r="B22532">
            <v>7</v>
          </cell>
          <cell r="K22532" t="str">
            <v>SALÁRIOS, ENCARGOS E BENEFÍCIOS</v>
          </cell>
          <cell r="O22532">
            <v>-82314</v>
          </cell>
          <cell r="Q22532">
            <v>46204</v>
          </cell>
          <cell r="W22532" t="str">
            <v>SP INT 2</v>
          </cell>
          <cell r="X22532" t="str">
            <v>SP INT 2</v>
          </cell>
        </row>
        <row r="22533">
          <cell r="B22533">
            <v>4</v>
          </cell>
          <cell r="K22533" t="str">
            <v>SALÁRIOS, ENCARGOS E BENEFÍCIOS</v>
          </cell>
          <cell r="O22533">
            <v>-86329</v>
          </cell>
          <cell r="Q22533">
            <v>46113</v>
          </cell>
          <cell r="W22533" t="str">
            <v>SP INT 1</v>
          </cell>
          <cell r="X22533" t="str">
            <v>SP INT 1</v>
          </cell>
        </row>
        <row r="22534">
          <cell r="B22534">
            <v>4</v>
          </cell>
          <cell r="K22534" t="str">
            <v>SALÁRIOS, ENCARGOS E BENEFÍCIOS</v>
          </cell>
          <cell r="O22534">
            <v>-89330</v>
          </cell>
          <cell r="Q22534">
            <v>46113</v>
          </cell>
          <cell r="W22534" t="str">
            <v>SP INT 2</v>
          </cell>
          <cell r="X22534" t="str">
            <v>SP INT 2</v>
          </cell>
        </row>
        <row r="22535">
          <cell r="B22535">
            <v>6</v>
          </cell>
          <cell r="K22535" t="str">
            <v>MARKETING</v>
          </cell>
          <cell r="O22535">
            <v>-89614</v>
          </cell>
          <cell r="Q22535">
            <v>46174</v>
          </cell>
          <cell r="W22535" t="str">
            <v>SP INT 2</v>
          </cell>
          <cell r="X22535" t="str">
            <v>SP INT 2</v>
          </cell>
        </row>
        <row r="22536">
          <cell r="B22536">
            <v>4</v>
          </cell>
          <cell r="K22536" t="str">
            <v>DESPESAS GERAIS</v>
          </cell>
          <cell r="O22536">
            <v>-92830</v>
          </cell>
          <cell r="Q22536">
            <v>46113</v>
          </cell>
          <cell r="W22536" t="str">
            <v>SP INT 5</v>
          </cell>
          <cell r="X22536" t="str">
            <v>SP INT 5</v>
          </cell>
        </row>
        <row r="22537">
          <cell r="B22537">
            <v>3</v>
          </cell>
          <cell r="K22537" t="str">
            <v>SALÁRIOS, ENCARGOS E BENEFÍCIOS</v>
          </cell>
          <cell r="O22537">
            <v>-95327</v>
          </cell>
          <cell r="Q22537">
            <v>46082</v>
          </cell>
          <cell r="W22537" t="str">
            <v>SP INT 2</v>
          </cell>
          <cell r="X22537" t="str">
            <v>SP INT 2</v>
          </cell>
        </row>
        <row r="22538">
          <cell r="B22538">
            <v>4</v>
          </cell>
          <cell r="K22538" t="str">
            <v>SALÁRIOS, ENCARGOS E BENEFÍCIOS</v>
          </cell>
          <cell r="O22538">
            <v>-103838</v>
          </cell>
          <cell r="Q22538">
            <v>46113</v>
          </cell>
          <cell r="W22538" t="str">
            <v>SP INT 3</v>
          </cell>
          <cell r="X22538" t="str">
            <v>SP INT 3</v>
          </cell>
        </row>
        <row r="22539">
          <cell r="B22539">
            <v>6</v>
          </cell>
          <cell r="K22539" t="str">
            <v>SALÁRIOS, ENCARGOS E BENEFÍCIOS</v>
          </cell>
          <cell r="O22539">
            <v>-109619</v>
          </cell>
          <cell r="Q22539">
            <v>46174</v>
          </cell>
          <cell r="W22539" t="str">
            <v>SP INT 2</v>
          </cell>
          <cell r="X22539" t="str">
            <v>SP INT 2</v>
          </cell>
        </row>
        <row r="22540">
          <cell r="B22540">
            <v>6</v>
          </cell>
          <cell r="K22540" t="str">
            <v>JURÍDICO</v>
          </cell>
          <cell r="O22540">
            <v>-137951</v>
          </cell>
          <cell r="P22540">
            <v>-3282.1099999999997</v>
          </cell>
          <cell r="Q22540">
            <v>46174</v>
          </cell>
          <cell r="W22540" t="str">
            <v>SP INT 3</v>
          </cell>
          <cell r="X22540" t="str">
            <v>SP INT 3</v>
          </cell>
        </row>
        <row r="22541">
          <cell r="B22541">
            <v>5</v>
          </cell>
          <cell r="K22541" t="str">
            <v>SALÁRIOS, ENCARGOS E BENEFÍCIOS</v>
          </cell>
          <cell r="O22541">
            <v>-145470</v>
          </cell>
          <cell r="Q22541">
            <v>46143</v>
          </cell>
          <cell r="W22541" t="str">
            <v>SP INT 2</v>
          </cell>
          <cell r="X22541" t="str">
            <v>SP INT 2</v>
          </cell>
        </row>
        <row r="22542">
          <cell r="B22542">
            <v>8</v>
          </cell>
          <cell r="K22542" t="str">
            <v>SALÁRIOS, ENCARGOS E BENEFÍCIOS</v>
          </cell>
          <cell r="O22542">
            <v>-224397</v>
          </cell>
          <cell r="Q22542">
            <v>46235</v>
          </cell>
          <cell r="W22542" t="str">
            <v>SP INT 1</v>
          </cell>
          <cell r="X22542" t="str">
            <v>SP INT 1</v>
          </cell>
        </row>
        <row r="22543">
          <cell r="B22543">
            <v>7</v>
          </cell>
          <cell r="K22543" t="str">
            <v>SALÁRIOS, ENCARGOS E BENEFÍCIOS</v>
          </cell>
          <cell r="O22543">
            <v>-232590</v>
          </cell>
          <cell r="Q22543">
            <v>46204</v>
          </cell>
          <cell r="W22543" t="str">
            <v>SP INT 1</v>
          </cell>
          <cell r="X22543" t="str">
            <v>SP INT 1</v>
          </cell>
        </row>
        <row r="22544">
          <cell r="B22544">
            <v>4</v>
          </cell>
          <cell r="K22544" t="str">
            <v>SALÁRIOS, ENCARGOS E BENEFÍCIOS</v>
          </cell>
          <cell r="O22544">
            <v>-310174</v>
          </cell>
          <cell r="Q22544">
            <v>46113</v>
          </cell>
          <cell r="W22544" t="str">
            <v>SP INT 2</v>
          </cell>
          <cell r="X22544" t="str">
            <v>SP INT 2</v>
          </cell>
        </row>
        <row r="22545">
          <cell r="B22545">
            <v>8</v>
          </cell>
          <cell r="K22545" t="str">
            <v>PLANTÕES E LOJAS</v>
          </cell>
          <cell r="O22545">
            <v>-313559</v>
          </cell>
          <cell r="Q22545">
            <v>46235</v>
          </cell>
          <cell r="W22545" t="str">
            <v>SP INT 5</v>
          </cell>
          <cell r="X22545" t="str">
            <v>SP INT 5</v>
          </cell>
        </row>
        <row r="22546">
          <cell r="B22546">
            <v>7</v>
          </cell>
          <cell r="K22546" t="str">
            <v>JURÍDICO</v>
          </cell>
          <cell r="O22546">
            <v>-319054</v>
          </cell>
          <cell r="Q22546">
            <v>46204</v>
          </cell>
          <cell r="W22546" t="str">
            <v>SP INT 3</v>
          </cell>
          <cell r="X22546" t="str">
            <v>SP INT 3</v>
          </cell>
        </row>
        <row r="22547">
          <cell r="B22547">
            <v>7</v>
          </cell>
          <cell r="K22547" t="str">
            <v>PLANTÕES E LOJAS</v>
          </cell>
          <cell r="O22547">
            <v>-588000</v>
          </cell>
          <cell r="Q22547">
            <v>46204</v>
          </cell>
          <cell r="W22547" t="str">
            <v>SP INT 6</v>
          </cell>
          <cell r="X22547" t="str">
            <v>SP INT 6</v>
          </cell>
        </row>
        <row r="22548">
          <cell r="B22548">
            <v>6</v>
          </cell>
          <cell r="K22548" t="str">
            <v>DESPESAS GERAIS</v>
          </cell>
          <cell r="O22548">
            <v>-1073578</v>
          </cell>
          <cell r="Q22548">
            <v>46174</v>
          </cell>
          <cell r="W22548" t="str">
            <v>SP INT 2</v>
          </cell>
          <cell r="X22548" t="str">
            <v>SP INT 2</v>
          </cell>
        </row>
        <row r="22549">
          <cell r="B22549">
            <v>6</v>
          </cell>
          <cell r="K22549" t="str">
            <v>JURÍDICO</v>
          </cell>
          <cell r="O22549">
            <v>-1667188</v>
          </cell>
          <cell r="P22549">
            <v>-32291.659999999996</v>
          </cell>
          <cell r="Q22549">
            <v>46174</v>
          </cell>
          <cell r="W22549" t="str">
            <v>SP INT 2</v>
          </cell>
          <cell r="X22549" t="str">
            <v>SP INT 2</v>
          </cell>
        </row>
      </sheetData>
      <sheetData sheetId="7" refreshError="1"/>
      <sheetData sheetId="8">
        <row r="29">
          <cell r="A29" t="str">
            <v>Regional Certa</v>
          </cell>
          <cell r="C29" t="str">
            <v>Mês</v>
          </cell>
          <cell r="D29" t="str">
            <v>Tipo VGV</v>
          </cell>
          <cell r="E29" t="str">
            <v>Valor</v>
          </cell>
        </row>
        <row r="30">
          <cell r="A30" t="str">
            <v>SENSIA</v>
          </cell>
          <cell r="C30">
            <v>46023</v>
          </cell>
          <cell r="D30" t="str">
            <v>VGV META</v>
          </cell>
          <cell r="E30">
            <v>8436050.2008053456</v>
          </cell>
        </row>
        <row r="31">
          <cell r="A31" t="str">
            <v>SENSIA</v>
          </cell>
          <cell r="C31">
            <v>46023</v>
          </cell>
          <cell r="D31" t="str">
            <v>VGV REAL</v>
          </cell>
          <cell r="E31">
            <v>6672794.7699999996</v>
          </cell>
        </row>
        <row r="32">
          <cell r="A32" t="str">
            <v>SENSIA</v>
          </cell>
          <cell r="C32">
            <v>46023</v>
          </cell>
          <cell r="D32" t="str">
            <v>VGV META</v>
          </cell>
          <cell r="E32">
            <v>2507732.5352478866</v>
          </cell>
        </row>
        <row r="33">
          <cell r="A33" t="str">
            <v>SENSIA</v>
          </cell>
          <cell r="C33">
            <v>46023</v>
          </cell>
          <cell r="D33" t="str">
            <v>VGV REAL</v>
          </cell>
          <cell r="E33">
            <v>911800</v>
          </cell>
        </row>
        <row r="34">
          <cell r="A34" t="str">
            <v>SP INT 1</v>
          </cell>
          <cell r="C34">
            <v>46023</v>
          </cell>
          <cell r="D34" t="str">
            <v>VGV META</v>
          </cell>
          <cell r="E34">
            <v>23751104.465877268</v>
          </cell>
        </row>
        <row r="35">
          <cell r="A35" t="str">
            <v>SP INT 1</v>
          </cell>
          <cell r="C35">
            <v>46023</v>
          </cell>
          <cell r="D35" t="str">
            <v>VGV REAL</v>
          </cell>
          <cell r="E35">
            <v>13731140.23</v>
          </cell>
        </row>
        <row r="36">
          <cell r="A36" t="str">
            <v>SP INT 2</v>
          </cell>
          <cell r="C36">
            <v>46023</v>
          </cell>
          <cell r="D36" t="str">
            <v>VGV META</v>
          </cell>
          <cell r="E36">
            <v>32224837.666249424</v>
          </cell>
        </row>
        <row r="37">
          <cell r="A37" t="str">
            <v>SP INT 2</v>
          </cell>
          <cell r="C37">
            <v>46023</v>
          </cell>
          <cell r="D37" t="str">
            <v>VGV REAL</v>
          </cell>
          <cell r="E37">
            <v>20885139.090000004</v>
          </cell>
        </row>
        <row r="38">
          <cell r="A38" t="str">
            <v>SP INT 3</v>
          </cell>
          <cell r="C38">
            <v>46023</v>
          </cell>
          <cell r="D38" t="str">
            <v>VGV META</v>
          </cell>
          <cell r="E38">
            <v>24083418.014277771</v>
          </cell>
        </row>
        <row r="39">
          <cell r="A39" t="str">
            <v>SP INT 3</v>
          </cell>
          <cell r="C39">
            <v>46023</v>
          </cell>
          <cell r="D39" t="str">
            <v>VGV REAL</v>
          </cell>
          <cell r="E39">
            <v>23180208.079999998</v>
          </cell>
        </row>
        <row r="40">
          <cell r="A40" t="str">
            <v>SP INT 4</v>
          </cell>
          <cell r="C40">
            <v>46023</v>
          </cell>
          <cell r="D40" t="str">
            <v>VGV META</v>
          </cell>
          <cell r="E40">
            <v>19598620.782666877</v>
          </cell>
        </row>
        <row r="41">
          <cell r="A41" t="str">
            <v>SP INT 4</v>
          </cell>
          <cell r="C41">
            <v>46023</v>
          </cell>
          <cell r="D41" t="str">
            <v>VGV REAL</v>
          </cell>
          <cell r="E41">
            <v>19278104.18</v>
          </cell>
        </row>
        <row r="42">
          <cell r="A42" t="str">
            <v>SP INT 5</v>
          </cell>
          <cell r="C42">
            <v>46023</v>
          </cell>
          <cell r="D42" t="str">
            <v>VGV META</v>
          </cell>
          <cell r="E42">
            <v>21306680.518937808</v>
          </cell>
        </row>
        <row r="43">
          <cell r="A43" t="str">
            <v>SP INT 5</v>
          </cell>
          <cell r="C43">
            <v>46023</v>
          </cell>
          <cell r="D43" t="str">
            <v>VGV REAL</v>
          </cell>
          <cell r="E43">
            <v>16015426.210000003</v>
          </cell>
        </row>
        <row r="44">
          <cell r="A44" t="str">
            <v>SP INT 6</v>
          </cell>
          <cell r="C44">
            <v>46023</v>
          </cell>
          <cell r="D44" t="str">
            <v>VGV META</v>
          </cell>
          <cell r="E44">
            <v>21244756.333939724</v>
          </cell>
        </row>
        <row r="45">
          <cell r="A45" t="str">
            <v>SP INT 6</v>
          </cell>
          <cell r="C45">
            <v>46023</v>
          </cell>
          <cell r="D45" t="str">
            <v>VGV REAL</v>
          </cell>
          <cell r="E45">
            <v>13921998.51</v>
          </cell>
        </row>
        <row r="46">
          <cell r="A46" t="str">
            <v>SENSIA</v>
          </cell>
          <cell r="C46">
            <v>46054</v>
          </cell>
          <cell r="D46" t="str">
            <v>VGV META</v>
          </cell>
          <cell r="E46">
            <v>7034425.2402303526</v>
          </cell>
        </row>
        <row r="47">
          <cell r="A47" t="str">
            <v>SENSIA</v>
          </cell>
          <cell r="C47">
            <v>46054</v>
          </cell>
          <cell r="D47" t="str">
            <v>VGV REAL</v>
          </cell>
          <cell r="E47">
            <v>11592028.33</v>
          </cell>
        </row>
        <row r="48">
          <cell r="A48" t="str">
            <v>SENSIA</v>
          </cell>
          <cell r="C48">
            <v>46054</v>
          </cell>
          <cell r="D48" t="str">
            <v>VGV META</v>
          </cell>
          <cell r="E48">
            <v>1970457.7967269977</v>
          </cell>
        </row>
        <row r="49">
          <cell r="A49" t="str">
            <v>SENSIA</v>
          </cell>
          <cell r="C49">
            <v>46054</v>
          </cell>
          <cell r="D49" t="str">
            <v>VGV REAL</v>
          </cell>
          <cell r="E49">
            <v>646180.5</v>
          </cell>
        </row>
        <row r="50">
          <cell r="A50" t="str">
            <v>SP INT 1</v>
          </cell>
          <cell r="C50">
            <v>46054</v>
          </cell>
          <cell r="D50" t="str">
            <v>VGV META</v>
          </cell>
          <cell r="E50">
            <v>17563655.88097642</v>
          </cell>
        </row>
        <row r="51">
          <cell r="A51" t="str">
            <v>SP INT 1</v>
          </cell>
          <cell r="C51">
            <v>46054</v>
          </cell>
          <cell r="D51" t="str">
            <v>VGV REAL</v>
          </cell>
          <cell r="E51">
            <v>13370125.539999999</v>
          </cell>
        </row>
        <row r="52">
          <cell r="A52" t="str">
            <v>SP INT 2</v>
          </cell>
          <cell r="C52">
            <v>46054</v>
          </cell>
          <cell r="D52" t="str">
            <v>VGV META</v>
          </cell>
          <cell r="E52">
            <v>27602037.076032534</v>
          </cell>
        </row>
        <row r="53">
          <cell r="A53" t="str">
            <v>SP INT 2</v>
          </cell>
          <cell r="C53">
            <v>46054</v>
          </cell>
          <cell r="D53" t="str">
            <v>VGV REAL</v>
          </cell>
          <cell r="E53">
            <v>25158860.149999995</v>
          </cell>
        </row>
        <row r="54">
          <cell r="A54" t="str">
            <v>SP INT 3</v>
          </cell>
          <cell r="C54">
            <v>46054</v>
          </cell>
          <cell r="D54" t="str">
            <v>VGV META</v>
          </cell>
          <cell r="E54">
            <v>21774854.291522957</v>
          </cell>
        </row>
        <row r="55">
          <cell r="A55" t="str">
            <v>SP INT 3</v>
          </cell>
          <cell r="C55">
            <v>46054</v>
          </cell>
          <cell r="D55" t="str">
            <v>VGV REAL</v>
          </cell>
          <cell r="E55">
            <v>21409735.439999998</v>
          </cell>
        </row>
        <row r="56">
          <cell r="A56" t="str">
            <v>SP INT 4</v>
          </cell>
          <cell r="C56">
            <v>46054</v>
          </cell>
          <cell r="D56" t="str">
            <v>VGV META</v>
          </cell>
          <cell r="E56">
            <v>15363448.543968653</v>
          </cell>
        </row>
        <row r="57">
          <cell r="A57" t="str">
            <v>SP INT 4</v>
          </cell>
          <cell r="C57">
            <v>46054</v>
          </cell>
          <cell r="D57" t="str">
            <v>VGV REAL</v>
          </cell>
          <cell r="E57">
            <v>17895239.800000001</v>
          </cell>
        </row>
        <row r="58">
          <cell r="A58" t="str">
            <v>SP INT 5</v>
          </cell>
          <cell r="C58">
            <v>46054</v>
          </cell>
          <cell r="D58" t="str">
            <v>VGV META</v>
          </cell>
          <cell r="E58">
            <v>19382822.855068907</v>
          </cell>
        </row>
        <row r="59">
          <cell r="A59" t="str">
            <v>SP INT 5</v>
          </cell>
          <cell r="C59">
            <v>46054</v>
          </cell>
          <cell r="D59" t="str">
            <v>VGV REAL</v>
          </cell>
          <cell r="E59">
            <v>8968271.5399999991</v>
          </cell>
        </row>
        <row r="60">
          <cell r="A60" t="str">
            <v>SP INT 6</v>
          </cell>
          <cell r="C60">
            <v>46054</v>
          </cell>
          <cell r="D60" t="str">
            <v>VGV META</v>
          </cell>
          <cell r="E60">
            <v>19325841.330786306</v>
          </cell>
        </row>
        <row r="61">
          <cell r="A61" t="str">
            <v>SP INT 6</v>
          </cell>
          <cell r="C61">
            <v>46054</v>
          </cell>
          <cell r="D61" t="str">
            <v>VGV REAL</v>
          </cell>
          <cell r="E61">
            <v>11823129.390000001</v>
          </cell>
        </row>
        <row r="62">
          <cell r="A62" t="str">
            <v>SENSIA</v>
          </cell>
          <cell r="C62">
            <v>46082</v>
          </cell>
          <cell r="D62" t="str">
            <v>VGV META</v>
          </cell>
          <cell r="E62">
            <v>7991379.9858334102</v>
          </cell>
        </row>
        <row r="63">
          <cell r="A63" t="str">
            <v>SENSIA</v>
          </cell>
          <cell r="C63">
            <v>46082</v>
          </cell>
          <cell r="D63" t="str">
            <v>VGV REAL</v>
          </cell>
          <cell r="E63">
            <v>14095749.460000001</v>
          </cell>
        </row>
        <row r="64">
          <cell r="A64" t="str">
            <v>SENSIA</v>
          </cell>
          <cell r="C64">
            <v>46082</v>
          </cell>
          <cell r="D64" t="str">
            <v>VGV META</v>
          </cell>
          <cell r="E64">
            <v>2540439.0099057229</v>
          </cell>
        </row>
        <row r="65">
          <cell r="A65" t="str">
            <v>SENSIA</v>
          </cell>
          <cell r="C65">
            <v>46082</v>
          </cell>
          <cell r="D65" t="str">
            <v>VGV REAL</v>
          </cell>
          <cell r="E65">
            <v>2571871.2999999998</v>
          </cell>
        </row>
        <row r="66">
          <cell r="A66" t="str">
            <v>SP INT 1</v>
          </cell>
          <cell r="C66">
            <v>46082</v>
          </cell>
          <cell r="D66" t="str">
            <v>VGV META</v>
          </cell>
          <cell r="E66">
            <v>29271340.690577876</v>
          </cell>
        </row>
        <row r="67">
          <cell r="A67" t="str">
            <v>SP INT 1</v>
          </cell>
          <cell r="C67">
            <v>46082</v>
          </cell>
          <cell r="D67" t="str">
            <v>VGV REAL</v>
          </cell>
          <cell r="E67">
            <v>26703857.829999998</v>
          </cell>
        </row>
        <row r="68">
          <cell r="A68" t="str">
            <v>SP INT 2</v>
          </cell>
          <cell r="C68">
            <v>46082</v>
          </cell>
          <cell r="D68" t="str">
            <v>VGV META</v>
          </cell>
          <cell r="E68">
            <v>28972158.082049768</v>
          </cell>
        </row>
        <row r="69">
          <cell r="A69" t="str">
            <v>SP INT 2</v>
          </cell>
          <cell r="C69">
            <v>46082</v>
          </cell>
          <cell r="D69" t="str">
            <v>VGV REAL</v>
          </cell>
          <cell r="E69">
            <v>69162229.569999993</v>
          </cell>
        </row>
        <row r="70">
          <cell r="A70" t="str">
            <v>SP INT 3</v>
          </cell>
          <cell r="C70">
            <v>46082</v>
          </cell>
          <cell r="D70" t="str">
            <v>VGV META</v>
          </cell>
          <cell r="E70">
            <v>25631320.996713266</v>
          </cell>
        </row>
        <row r="71">
          <cell r="A71" t="str">
            <v>SP INT 3</v>
          </cell>
          <cell r="C71">
            <v>46082</v>
          </cell>
          <cell r="D71" t="str">
            <v>VGV REAL</v>
          </cell>
          <cell r="E71">
            <v>32888519.859999999</v>
          </cell>
        </row>
        <row r="72">
          <cell r="A72" t="str">
            <v>SP INT 4</v>
          </cell>
          <cell r="C72">
            <v>46082</v>
          </cell>
          <cell r="D72" t="str">
            <v>VGV META</v>
          </cell>
          <cell r="E72">
            <v>26220120.50504519</v>
          </cell>
        </row>
        <row r="73">
          <cell r="A73" t="str">
            <v>SP INT 4</v>
          </cell>
          <cell r="C73">
            <v>46082</v>
          </cell>
          <cell r="D73" t="str">
            <v>VGV REAL</v>
          </cell>
          <cell r="E73">
            <v>26148600.150000006</v>
          </cell>
        </row>
        <row r="74">
          <cell r="A74" t="str">
            <v>SP INT 5</v>
          </cell>
          <cell r="C74">
            <v>46082</v>
          </cell>
          <cell r="D74" t="str">
            <v>VGV META</v>
          </cell>
          <cell r="E74">
            <v>21913973.88515608</v>
          </cell>
        </row>
        <row r="75">
          <cell r="A75" t="str">
            <v>SP INT 5</v>
          </cell>
          <cell r="C75">
            <v>46082</v>
          </cell>
          <cell r="D75" t="str">
            <v>VGV REAL</v>
          </cell>
          <cell r="E75">
            <v>11328713.920000002</v>
          </cell>
        </row>
        <row r="76">
          <cell r="A76" t="str">
            <v>SP INT 6</v>
          </cell>
          <cell r="C76">
            <v>46082</v>
          </cell>
          <cell r="D76" t="str">
            <v>VGV META</v>
          </cell>
          <cell r="E76">
            <v>29006058.317434352</v>
          </cell>
        </row>
        <row r="77">
          <cell r="A77" t="str">
            <v>SP INT 6</v>
          </cell>
          <cell r="C77">
            <v>46082</v>
          </cell>
          <cell r="D77" t="str">
            <v>VGV REAL</v>
          </cell>
          <cell r="E77">
            <v>18814562.170000002</v>
          </cell>
        </row>
        <row r="78">
          <cell r="A78" t="str">
            <v>SENSIA</v>
          </cell>
          <cell r="C78">
            <v>46113</v>
          </cell>
          <cell r="D78" t="str">
            <v>VGV META</v>
          </cell>
          <cell r="E78">
            <v>8043323.9557413273</v>
          </cell>
        </row>
        <row r="79">
          <cell r="A79" t="str">
            <v>SENSIA</v>
          </cell>
          <cell r="C79">
            <v>46113</v>
          </cell>
          <cell r="D79" t="str">
            <v>VGV REAL</v>
          </cell>
          <cell r="E79">
            <v>7008613.6299999999</v>
          </cell>
        </row>
        <row r="80">
          <cell r="A80" t="str">
            <v>SENSIA</v>
          </cell>
          <cell r="C80">
            <v>46113</v>
          </cell>
          <cell r="D80" t="str">
            <v>VGV META</v>
          </cell>
          <cell r="E80">
            <v>2556951.8634701101</v>
          </cell>
        </row>
        <row r="81">
          <cell r="A81" t="str">
            <v>SENSIA</v>
          </cell>
          <cell r="C81">
            <v>46113</v>
          </cell>
          <cell r="D81" t="str">
            <v>VGV REAL</v>
          </cell>
          <cell r="E81">
            <v>2014801.05</v>
          </cell>
        </row>
        <row r="82">
          <cell r="A82" t="str">
            <v>SP INT 1</v>
          </cell>
          <cell r="C82">
            <v>46113</v>
          </cell>
          <cell r="D82" t="str">
            <v>VGV META</v>
          </cell>
          <cell r="E82">
            <v>23829009.29446242</v>
          </cell>
        </row>
        <row r="83">
          <cell r="A83" t="str">
            <v>SP INT 1</v>
          </cell>
          <cell r="C83">
            <v>46113</v>
          </cell>
          <cell r="D83" t="str">
            <v>VGV REAL</v>
          </cell>
          <cell r="E83">
            <v>26914385.639999997</v>
          </cell>
        </row>
        <row r="84">
          <cell r="A84" t="str">
            <v>SP INT 2</v>
          </cell>
          <cell r="C84">
            <v>46113</v>
          </cell>
          <cell r="D84" t="str">
            <v>VGV META</v>
          </cell>
          <cell r="E84">
            <v>35804654.449867852</v>
          </cell>
        </row>
        <row r="85">
          <cell r="A85" t="str">
            <v>SP INT 2</v>
          </cell>
          <cell r="C85">
            <v>46113</v>
          </cell>
          <cell r="D85" t="str">
            <v>VGV REAL</v>
          </cell>
          <cell r="E85">
            <v>37993305.840000004</v>
          </cell>
        </row>
        <row r="86">
          <cell r="A86" t="str">
            <v>SP INT 3</v>
          </cell>
          <cell r="C86">
            <v>46113</v>
          </cell>
          <cell r="D86" t="str">
            <v>VGV META</v>
          </cell>
          <cell r="E86">
            <v>34973708.102262132</v>
          </cell>
        </row>
        <row r="87">
          <cell r="A87" t="str">
            <v>SP INT 3</v>
          </cell>
          <cell r="C87">
            <v>46113</v>
          </cell>
          <cell r="D87" t="str">
            <v>VGV REAL</v>
          </cell>
          <cell r="E87">
            <v>25842114.73</v>
          </cell>
        </row>
        <row r="88">
          <cell r="A88" t="str">
            <v>SP INT 4</v>
          </cell>
          <cell r="C88">
            <v>46113</v>
          </cell>
          <cell r="D88" t="str">
            <v>VGV META</v>
          </cell>
          <cell r="E88">
            <v>22348417.505708806</v>
          </cell>
        </row>
        <row r="89">
          <cell r="A89" t="str">
            <v>SP INT 4</v>
          </cell>
          <cell r="C89">
            <v>46113</v>
          </cell>
          <cell r="D89" t="str">
            <v>VGV REAL</v>
          </cell>
          <cell r="E89">
            <v>34088734.439999998</v>
          </cell>
        </row>
        <row r="90">
          <cell r="A90" t="str">
            <v>SP INT 5</v>
          </cell>
          <cell r="C90">
            <v>46113</v>
          </cell>
          <cell r="D90" t="str">
            <v>VGV META</v>
          </cell>
          <cell r="E90">
            <v>23370297.767414145</v>
          </cell>
        </row>
        <row r="91">
          <cell r="A91" t="str">
            <v>SP INT 5</v>
          </cell>
          <cell r="C91">
            <v>46113</v>
          </cell>
          <cell r="D91" t="str">
            <v>VGV REAL</v>
          </cell>
          <cell r="E91">
            <v>12825190</v>
          </cell>
        </row>
        <row r="92">
          <cell r="A92" t="str">
            <v>SP INT 6</v>
          </cell>
          <cell r="C92">
            <v>46113</v>
          </cell>
          <cell r="D92" t="str">
            <v>VGV META</v>
          </cell>
          <cell r="E92">
            <v>20960158.475822534</v>
          </cell>
        </row>
        <row r="93">
          <cell r="A93" t="str">
            <v>SP INT 6</v>
          </cell>
          <cell r="C93">
            <v>46113</v>
          </cell>
          <cell r="D93" t="str">
            <v>VGV REAL</v>
          </cell>
          <cell r="E93">
            <v>19020893.710000001</v>
          </cell>
        </row>
        <row r="94">
          <cell r="A94" t="str">
            <v>SENSIA</v>
          </cell>
          <cell r="C94">
            <v>46143</v>
          </cell>
          <cell r="D94" t="str">
            <v>VGV META</v>
          </cell>
          <cell r="E94">
            <v>8838128.186038211</v>
          </cell>
        </row>
        <row r="95">
          <cell r="A95" t="str">
            <v>SENSIA</v>
          </cell>
          <cell r="C95">
            <v>46143</v>
          </cell>
          <cell r="D95" t="str">
            <v>VGV REAL</v>
          </cell>
          <cell r="E95">
            <v>18788579.32</v>
          </cell>
        </row>
        <row r="96">
          <cell r="A96" t="str">
            <v>SENSIA</v>
          </cell>
          <cell r="C96">
            <v>46143</v>
          </cell>
          <cell r="D96" t="str">
            <v>VGV META</v>
          </cell>
          <cell r="E96">
            <v>2573572.0505826655</v>
          </cell>
        </row>
        <row r="97">
          <cell r="A97" t="str">
            <v>SENSIA</v>
          </cell>
          <cell r="C97">
            <v>46143</v>
          </cell>
          <cell r="D97" t="str">
            <v>VGV REAL</v>
          </cell>
          <cell r="E97">
            <v>0</v>
          </cell>
        </row>
        <row r="98">
          <cell r="A98" t="str">
            <v>SP INT 1</v>
          </cell>
          <cell r="C98">
            <v>46143</v>
          </cell>
          <cell r="D98" t="str">
            <v>VGV META</v>
          </cell>
          <cell r="E98">
            <v>36770764.677807927</v>
          </cell>
        </row>
        <row r="99">
          <cell r="A99" t="str">
            <v>SP INT 1</v>
          </cell>
          <cell r="C99">
            <v>46143</v>
          </cell>
          <cell r="D99" t="str">
            <v>VGV REAL</v>
          </cell>
          <cell r="E99">
            <v>25715836.289999999</v>
          </cell>
        </row>
        <row r="100">
          <cell r="A100" t="str">
            <v>SP INT 2</v>
          </cell>
          <cell r="C100">
            <v>46143</v>
          </cell>
          <cell r="D100" t="str">
            <v>VGV META</v>
          </cell>
          <cell r="E100">
            <v>33824245.595164284</v>
          </cell>
        </row>
        <row r="101">
          <cell r="A101" t="str">
            <v>SP INT 2</v>
          </cell>
          <cell r="C101">
            <v>46143</v>
          </cell>
          <cell r="D101" t="str">
            <v>VGV REAL</v>
          </cell>
          <cell r="E101">
            <v>33345470.75</v>
          </cell>
        </row>
        <row r="102">
          <cell r="A102" t="str">
            <v>SP INT 3</v>
          </cell>
          <cell r="C102">
            <v>46143</v>
          </cell>
          <cell r="D102" t="str">
            <v>VGV META</v>
          </cell>
          <cell r="E102">
            <v>31733883.807516839</v>
          </cell>
        </row>
        <row r="103">
          <cell r="A103" t="str">
            <v>SP INT 3</v>
          </cell>
          <cell r="C103">
            <v>46143</v>
          </cell>
          <cell r="D103" t="str">
            <v>VGV REAL</v>
          </cell>
          <cell r="E103">
            <v>25184073.27</v>
          </cell>
        </row>
        <row r="104">
          <cell r="A104" t="str">
            <v>SP INT 4</v>
          </cell>
          <cell r="C104">
            <v>46143</v>
          </cell>
          <cell r="D104" t="str">
            <v>VGV META</v>
          </cell>
          <cell r="E104">
            <v>20853291.221713066</v>
          </cell>
        </row>
        <row r="105">
          <cell r="A105" t="str">
            <v>SP INT 4</v>
          </cell>
          <cell r="C105">
            <v>46143</v>
          </cell>
          <cell r="D105" t="str">
            <v>VGV REAL</v>
          </cell>
          <cell r="E105">
            <v>27009924.170000002</v>
          </cell>
        </row>
        <row r="106">
          <cell r="A106" t="str">
            <v>SP INT 5</v>
          </cell>
          <cell r="C106">
            <v>46143</v>
          </cell>
          <cell r="D106" t="str">
            <v>VGV META</v>
          </cell>
          <cell r="E106">
            <v>22006064.411171194</v>
          </cell>
        </row>
        <row r="107">
          <cell r="A107" t="str">
            <v>SP INT 5</v>
          </cell>
          <cell r="C107">
            <v>46143</v>
          </cell>
          <cell r="D107" t="str">
            <v>VGV REAL</v>
          </cell>
          <cell r="E107">
            <v>14611716.199999999</v>
          </cell>
        </row>
        <row r="108">
          <cell r="A108" t="str">
            <v>SP INT 6</v>
          </cell>
          <cell r="C108">
            <v>46143</v>
          </cell>
          <cell r="D108" t="str">
            <v>VGV META</v>
          </cell>
          <cell r="E108">
            <v>21648084.062461164</v>
          </cell>
        </row>
        <row r="109">
          <cell r="A109" t="str">
            <v>SP INT 6</v>
          </cell>
          <cell r="C109">
            <v>46143</v>
          </cell>
          <cell r="D109" t="str">
            <v>VGV REAL</v>
          </cell>
          <cell r="E109">
            <v>17593150.380000003</v>
          </cell>
        </row>
        <row r="110">
          <cell r="A110" t="str">
            <v>SENSIA</v>
          </cell>
          <cell r="C110">
            <v>46174</v>
          </cell>
          <cell r="D110" t="str">
            <v>VGV META</v>
          </cell>
          <cell r="E110">
            <v>8895576.0192474592</v>
          </cell>
        </row>
        <row r="111">
          <cell r="A111" t="str">
            <v>SENSIA</v>
          </cell>
          <cell r="C111">
            <v>46174</v>
          </cell>
          <cell r="D111" t="str">
            <v>VGV REAL</v>
          </cell>
          <cell r="E111">
            <v>14435356.350000001</v>
          </cell>
        </row>
        <row r="112">
          <cell r="A112" t="str">
            <v>SENSIA</v>
          </cell>
          <cell r="C112">
            <v>46174</v>
          </cell>
          <cell r="D112" t="str">
            <v>VGV META</v>
          </cell>
          <cell r="E112">
            <v>2590300.2689114525</v>
          </cell>
        </row>
        <row r="113">
          <cell r="A113" t="str">
            <v>SENSIA</v>
          </cell>
          <cell r="C113">
            <v>46174</v>
          </cell>
          <cell r="D113" t="str">
            <v>VGV REAL</v>
          </cell>
          <cell r="E113">
            <v>1543629.33</v>
          </cell>
        </row>
        <row r="114">
          <cell r="A114" t="str">
            <v>SP INT 1</v>
          </cell>
          <cell r="C114">
            <v>46174</v>
          </cell>
          <cell r="D114" t="str">
            <v>VGV META</v>
          </cell>
          <cell r="E114">
            <v>42587968.331384994</v>
          </cell>
        </row>
        <row r="115">
          <cell r="A115" t="str">
            <v>SP INT 1</v>
          </cell>
          <cell r="C115">
            <v>46174</v>
          </cell>
          <cell r="D115" t="str">
            <v>VGV REAL</v>
          </cell>
          <cell r="E115">
            <v>57396494.799999997</v>
          </cell>
        </row>
        <row r="116">
          <cell r="A116" t="str">
            <v>SP INT 2</v>
          </cell>
          <cell r="C116">
            <v>46174</v>
          </cell>
          <cell r="D116" t="str">
            <v>VGV META</v>
          </cell>
          <cell r="E116">
            <v>33584898.485269152</v>
          </cell>
        </row>
        <row r="117">
          <cell r="A117" t="str">
            <v>SP INT 2</v>
          </cell>
          <cell r="C117">
            <v>46174</v>
          </cell>
          <cell r="D117" t="str">
            <v>VGV REAL</v>
          </cell>
          <cell r="E117">
            <v>23290195.419999998</v>
          </cell>
        </row>
        <row r="118">
          <cell r="A118" t="str">
            <v>SP INT 3</v>
          </cell>
          <cell r="C118">
            <v>46174</v>
          </cell>
          <cell r="D118" t="str">
            <v>VGV META</v>
          </cell>
          <cell r="E118">
            <v>30595623.515717756</v>
          </cell>
        </row>
        <row r="119">
          <cell r="A119" t="str">
            <v>SP INT 3</v>
          </cell>
          <cell r="C119">
            <v>46174</v>
          </cell>
          <cell r="D119" t="str">
            <v>VGV REAL</v>
          </cell>
          <cell r="E119">
            <v>13486092</v>
          </cell>
        </row>
        <row r="120">
          <cell r="A120" t="str">
            <v>SP INT 4</v>
          </cell>
          <cell r="C120">
            <v>46174</v>
          </cell>
          <cell r="D120" t="str">
            <v>VGV META</v>
          </cell>
          <cell r="E120">
            <v>20993676.645776939</v>
          </cell>
        </row>
        <row r="121">
          <cell r="A121" t="str">
            <v>SP INT 4</v>
          </cell>
          <cell r="C121">
            <v>46174</v>
          </cell>
          <cell r="D121" t="str">
            <v>VGV REAL</v>
          </cell>
          <cell r="E121">
            <v>19964573.710000001</v>
          </cell>
        </row>
        <row r="122">
          <cell r="A122" t="str">
            <v>SP INT 5</v>
          </cell>
          <cell r="C122">
            <v>46174</v>
          </cell>
          <cell r="D122" t="str">
            <v>VGV META</v>
          </cell>
          <cell r="E122">
            <v>20034799.954258058</v>
          </cell>
        </row>
        <row r="123">
          <cell r="A123" t="str">
            <v>SP INT 5</v>
          </cell>
          <cell r="C123">
            <v>46174</v>
          </cell>
          <cell r="D123" t="str">
            <v>VGV REAL</v>
          </cell>
          <cell r="E123">
            <v>13562331.059999999</v>
          </cell>
        </row>
        <row r="124">
          <cell r="A124" t="str">
            <v>SP INT 6</v>
          </cell>
          <cell r="C124">
            <v>46174</v>
          </cell>
          <cell r="D124" t="str">
            <v>VGV META</v>
          </cell>
          <cell r="E124">
            <v>22524217.741472591</v>
          </cell>
        </row>
        <row r="125">
          <cell r="A125" t="str">
            <v>SP INT 6</v>
          </cell>
          <cell r="C125">
            <v>46174</v>
          </cell>
          <cell r="D125" t="str">
            <v>VGV REAL</v>
          </cell>
          <cell r="E125">
            <v>21430307.410000004</v>
          </cell>
        </row>
        <row r="126">
          <cell r="A126" t="str">
            <v>SENSIA</v>
          </cell>
          <cell r="C126">
            <v>46204</v>
          </cell>
          <cell r="D126" t="str">
            <v>VGV META</v>
          </cell>
          <cell r="E126">
            <v>8953397.2633725684</v>
          </cell>
        </row>
        <row r="127">
          <cell r="A127" t="str">
            <v>SENSIA</v>
          </cell>
          <cell r="C127">
            <v>46204</v>
          </cell>
          <cell r="D127" t="str">
            <v>VGV REAL</v>
          </cell>
          <cell r="E127">
            <v>15273187.66</v>
          </cell>
        </row>
        <row r="128">
          <cell r="A128" t="str">
            <v>SENSIA</v>
          </cell>
          <cell r="C128">
            <v>46204</v>
          </cell>
          <cell r="D128" t="str">
            <v>VGV META</v>
          </cell>
          <cell r="E128">
            <v>3178938.8187994733</v>
          </cell>
        </row>
        <row r="129">
          <cell r="A129" t="str">
            <v>SENSIA</v>
          </cell>
          <cell r="C129">
            <v>46204</v>
          </cell>
          <cell r="D129" t="str">
            <v>VGV REAL</v>
          </cell>
          <cell r="E129">
            <v>1071580.3</v>
          </cell>
        </row>
        <row r="130">
          <cell r="A130" t="str">
            <v>SP INT 1</v>
          </cell>
          <cell r="C130">
            <v>46204</v>
          </cell>
          <cell r="D130" t="str">
            <v>VGV META</v>
          </cell>
          <cell r="E130">
            <v>40330858.875716262</v>
          </cell>
        </row>
        <row r="131">
          <cell r="A131" t="str">
            <v>SP INT 1</v>
          </cell>
          <cell r="C131">
            <v>46204</v>
          </cell>
          <cell r="D131" t="str">
            <v>VGV REAL</v>
          </cell>
          <cell r="E131">
            <v>40336742.730000004</v>
          </cell>
        </row>
        <row r="132">
          <cell r="A132" t="str">
            <v>SP INT 2</v>
          </cell>
          <cell r="C132">
            <v>46204</v>
          </cell>
          <cell r="D132" t="str">
            <v>VGV META</v>
          </cell>
          <cell r="E132">
            <v>31933826.405146576</v>
          </cell>
        </row>
        <row r="133">
          <cell r="A133" t="str">
            <v>SP INT 2</v>
          </cell>
          <cell r="C133">
            <v>46204</v>
          </cell>
          <cell r="D133" t="str">
            <v>VGV REAL</v>
          </cell>
          <cell r="E133">
            <v>17491529.909999996</v>
          </cell>
        </row>
        <row r="134">
          <cell r="A134" t="str">
            <v>SP INT 3</v>
          </cell>
          <cell r="C134">
            <v>46204</v>
          </cell>
          <cell r="D134" t="str">
            <v>VGV META</v>
          </cell>
          <cell r="E134">
            <v>27862238.266968682</v>
          </cell>
        </row>
        <row r="135">
          <cell r="A135" t="str">
            <v>SP INT 3</v>
          </cell>
          <cell r="C135">
            <v>46204</v>
          </cell>
          <cell r="D135" t="str">
            <v>VGV REAL</v>
          </cell>
          <cell r="E135">
            <v>20507962.739999998</v>
          </cell>
        </row>
        <row r="136">
          <cell r="A136" t="str">
            <v>SP INT 4</v>
          </cell>
          <cell r="C136">
            <v>46204</v>
          </cell>
          <cell r="D136" t="str">
            <v>VGV META</v>
          </cell>
          <cell r="E136">
            <v>20906890.358269699</v>
          </cell>
        </row>
        <row r="137">
          <cell r="A137" t="str">
            <v>SP INT 4</v>
          </cell>
          <cell r="C137">
            <v>46204</v>
          </cell>
          <cell r="D137" t="str">
            <v>VGV REAL</v>
          </cell>
          <cell r="E137">
            <v>16897200.52</v>
          </cell>
        </row>
        <row r="138">
          <cell r="A138" t="str">
            <v>SP INT 5</v>
          </cell>
          <cell r="C138">
            <v>46204</v>
          </cell>
          <cell r="D138" t="str">
            <v>VGV META</v>
          </cell>
          <cell r="E138">
            <v>20162904.718826871</v>
          </cell>
        </row>
        <row r="139">
          <cell r="A139" t="str">
            <v>SP INT 5</v>
          </cell>
          <cell r="C139">
            <v>46204</v>
          </cell>
          <cell r="D139" t="str">
            <v>VGV REAL</v>
          </cell>
          <cell r="E139">
            <v>10006406.810000001</v>
          </cell>
        </row>
        <row r="140">
          <cell r="A140" t="str">
            <v>SP INT 6</v>
          </cell>
          <cell r="C140">
            <v>46204</v>
          </cell>
          <cell r="D140" t="str">
            <v>VGV META</v>
          </cell>
          <cell r="E140">
            <v>22362906.15788791</v>
          </cell>
        </row>
        <row r="141">
          <cell r="A141" t="str">
            <v>SP INT 6</v>
          </cell>
          <cell r="C141">
            <v>46204</v>
          </cell>
          <cell r="D141" t="str">
            <v>VGV REAL</v>
          </cell>
          <cell r="E141">
            <v>16330738.5</v>
          </cell>
        </row>
        <row r="142">
          <cell r="A142" t="str">
            <v>SENSIA</v>
          </cell>
          <cell r="C142">
            <v>46235</v>
          </cell>
          <cell r="D142" t="str">
            <v>VGV META</v>
          </cell>
          <cell r="E142">
            <v>9114607.9841729719</v>
          </cell>
        </row>
        <row r="143">
          <cell r="A143" t="str">
            <v>SENSIA</v>
          </cell>
          <cell r="C143">
            <v>46235</v>
          </cell>
          <cell r="D143" t="str">
            <v>VGV REAL</v>
          </cell>
          <cell r="E143">
            <v>10295489.42</v>
          </cell>
        </row>
        <row r="144">
          <cell r="A144" t="str">
            <v>SENSIA</v>
          </cell>
          <cell r="C144">
            <v>46235</v>
          </cell>
          <cell r="D144" t="str">
            <v>VGV META</v>
          </cell>
          <cell r="E144">
            <v>3199601.9211216699</v>
          </cell>
        </row>
        <row r="145">
          <cell r="A145" t="str">
            <v>SENSIA</v>
          </cell>
          <cell r="C145">
            <v>46235</v>
          </cell>
          <cell r="D145" t="str">
            <v>VGV REAL</v>
          </cell>
          <cell r="E145">
            <v>1655241.95</v>
          </cell>
        </row>
        <row r="146">
          <cell r="A146" t="str">
            <v>SP INT 1</v>
          </cell>
          <cell r="C146">
            <v>46235</v>
          </cell>
          <cell r="D146" t="str">
            <v>VGV META</v>
          </cell>
          <cell r="E146">
            <v>32319060.216860585</v>
          </cell>
        </row>
        <row r="147">
          <cell r="A147" t="str">
            <v>SP INT 1</v>
          </cell>
          <cell r="C147">
            <v>46235</v>
          </cell>
          <cell r="D147" t="str">
            <v>VGV REAL</v>
          </cell>
          <cell r="E147">
            <v>30436129.789999999</v>
          </cell>
        </row>
        <row r="148">
          <cell r="A148" t="str">
            <v>SP INT 2</v>
          </cell>
          <cell r="C148">
            <v>46235</v>
          </cell>
          <cell r="D148" t="str">
            <v>VGV META</v>
          </cell>
          <cell r="E148">
            <v>31307270.12213349</v>
          </cell>
        </row>
        <row r="149">
          <cell r="A149" t="str">
            <v>SP INT 2</v>
          </cell>
          <cell r="C149">
            <v>46235</v>
          </cell>
          <cell r="D149" t="str">
            <v>VGV REAL</v>
          </cell>
          <cell r="E149">
            <v>11656750.51</v>
          </cell>
        </row>
        <row r="150">
          <cell r="A150" t="str">
            <v>SP INT 3</v>
          </cell>
          <cell r="C150">
            <v>46235</v>
          </cell>
          <cell r="D150" t="str">
            <v>VGV META</v>
          </cell>
          <cell r="E150">
            <v>28113295.382921271</v>
          </cell>
        </row>
        <row r="151">
          <cell r="A151" t="str">
            <v>SP INT 3</v>
          </cell>
          <cell r="C151">
            <v>46235</v>
          </cell>
          <cell r="D151" t="str">
            <v>VGV REAL</v>
          </cell>
          <cell r="E151">
            <v>15838599.15</v>
          </cell>
        </row>
        <row r="152">
          <cell r="A152" t="str">
            <v>SP INT 4</v>
          </cell>
          <cell r="C152">
            <v>46235</v>
          </cell>
          <cell r="D152" t="str">
            <v>VGV META</v>
          </cell>
          <cell r="E152">
            <v>20827969.020721149</v>
          </cell>
        </row>
        <row r="153">
          <cell r="A153" t="str">
            <v>SP INT 4</v>
          </cell>
          <cell r="C153">
            <v>46235</v>
          </cell>
          <cell r="D153" t="str">
            <v>VGV REAL</v>
          </cell>
          <cell r="E153">
            <v>16328947.07</v>
          </cell>
        </row>
        <row r="154">
          <cell r="A154" t="str">
            <v>SP INT 5</v>
          </cell>
          <cell r="C154">
            <v>46235</v>
          </cell>
          <cell r="D154" t="str">
            <v>VGV META</v>
          </cell>
          <cell r="E154">
            <v>20076243.831525553</v>
          </cell>
        </row>
        <row r="155">
          <cell r="A155" t="str">
            <v>SP INT 5</v>
          </cell>
          <cell r="C155">
            <v>46235</v>
          </cell>
          <cell r="D155" t="str">
            <v>VGV REAL</v>
          </cell>
          <cell r="E155">
            <v>13776395.219999999</v>
          </cell>
        </row>
        <row r="156">
          <cell r="A156" t="str">
            <v>SP INT 6</v>
          </cell>
          <cell r="C156">
            <v>46235</v>
          </cell>
          <cell r="D156" t="str">
            <v>VGV META</v>
          </cell>
          <cell r="E156">
            <v>28688899.845409341</v>
          </cell>
        </row>
        <row r="157">
          <cell r="A157" t="str">
            <v>SP INT 6</v>
          </cell>
          <cell r="C157">
            <v>46235</v>
          </cell>
          <cell r="D157" t="str">
            <v>VGV REAL</v>
          </cell>
          <cell r="E157">
            <v>20605779.520000003</v>
          </cell>
        </row>
        <row r="158">
          <cell r="A158" t="str">
            <v>SENSIA</v>
          </cell>
          <cell r="C158">
            <v>46266</v>
          </cell>
          <cell r="D158" t="str">
            <v>VGV META</v>
          </cell>
          <cell r="E158">
            <v>9800614.4175346401</v>
          </cell>
        </row>
        <row r="159">
          <cell r="A159" t="str">
            <v>SENSIA</v>
          </cell>
          <cell r="C159">
            <v>46266</v>
          </cell>
          <cell r="D159" t="str">
            <v>VGV REAL</v>
          </cell>
          <cell r="E159">
            <v>0</v>
          </cell>
        </row>
        <row r="160">
          <cell r="A160" t="str">
            <v>SENSIA</v>
          </cell>
          <cell r="C160">
            <v>46266</v>
          </cell>
          <cell r="D160" t="str">
            <v>VGV META</v>
          </cell>
          <cell r="E160">
            <v>3220399.3336089607</v>
          </cell>
        </row>
        <row r="161">
          <cell r="A161" t="str">
            <v>SENSIA</v>
          </cell>
          <cell r="C161">
            <v>46266</v>
          </cell>
          <cell r="D161" t="str">
            <v>VGV REAL</v>
          </cell>
          <cell r="E161">
            <v>0</v>
          </cell>
        </row>
        <row r="162">
          <cell r="A162" t="str">
            <v>SP INT 1</v>
          </cell>
          <cell r="C162">
            <v>46266</v>
          </cell>
          <cell r="D162" t="str">
            <v>VGV META</v>
          </cell>
          <cell r="E162">
            <v>37520976.545997545</v>
          </cell>
        </row>
        <row r="163">
          <cell r="A163" t="str">
            <v>SP INT 1</v>
          </cell>
          <cell r="C163">
            <v>46266</v>
          </cell>
          <cell r="D163" t="str">
            <v>VGV REAL</v>
          </cell>
          <cell r="E163">
            <v>0</v>
          </cell>
        </row>
        <row r="164">
          <cell r="A164" t="str">
            <v>SP INT 2</v>
          </cell>
          <cell r="C164">
            <v>46266</v>
          </cell>
          <cell r="D164" t="str">
            <v>VGV META</v>
          </cell>
          <cell r="E164">
            <v>30446291.099352032</v>
          </cell>
        </row>
        <row r="165">
          <cell r="A165" t="str">
            <v>SP INT 2</v>
          </cell>
          <cell r="C165">
            <v>46266</v>
          </cell>
          <cell r="D165" t="str">
            <v>VGV REAL</v>
          </cell>
          <cell r="E165">
            <v>0</v>
          </cell>
        </row>
        <row r="166">
          <cell r="A166" t="str">
            <v>SP INT 3</v>
          </cell>
          <cell r="C166">
            <v>46266</v>
          </cell>
          <cell r="D166" t="str">
            <v>VGV META</v>
          </cell>
          <cell r="E166">
            <v>42765436.511181347</v>
          </cell>
        </row>
        <row r="167">
          <cell r="A167" t="str">
            <v>SP INT 3</v>
          </cell>
          <cell r="C167">
            <v>46266</v>
          </cell>
          <cell r="D167" t="str">
            <v>VGV REAL</v>
          </cell>
          <cell r="E167">
            <v>0</v>
          </cell>
        </row>
        <row r="168">
          <cell r="A168" t="str">
            <v>SP INT 4</v>
          </cell>
          <cell r="C168">
            <v>46266</v>
          </cell>
          <cell r="D168" t="str">
            <v>VGV META</v>
          </cell>
          <cell r="E168">
            <v>21623394.291253693</v>
          </cell>
        </row>
        <row r="169">
          <cell r="A169" t="str">
            <v>SP INT 4</v>
          </cell>
          <cell r="C169">
            <v>46266</v>
          </cell>
          <cell r="D169" t="str">
            <v>VGV REAL</v>
          </cell>
          <cell r="E169">
            <v>0</v>
          </cell>
        </row>
        <row r="170">
          <cell r="A170" t="str">
            <v>SP INT 5</v>
          </cell>
          <cell r="C170">
            <v>46266</v>
          </cell>
          <cell r="D170" t="str">
            <v>VGV META</v>
          </cell>
          <cell r="E170">
            <v>20756004.15577</v>
          </cell>
        </row>
        <row r="171">
          <cell r="A171" t="str">
            <v>SP INT 5</v>
          </cell>
          <cell r="C171">
            <v>46266</v>
          </cell>
          <cell r="D171" t="str">
            <v>VGV REAL</v>
          </cell>
          <cell r="E171">
            <v>0</v>
          </cell>
        </row>
        <row r="172">
          <cell r="A172" t="str">
            <v>SP INT 6</v>
          </cell>
          <cell r="C172">
            <v>46266</v>
          </cell>
          <cell r="D172" t="str">
            <v>VGV META</v>
          </cell>
          <cell r="E172">
            <v>32832745.637519367</v>
          </cell>
        </row>
        <row r="173">
          <cell r="A173" t="str">
            <v>SP INT 6</v>
          </cell>
          <cell r="C173">
            <v>46266</v>
          </cell>
          <cell r="D173" t="str">
            <v>VGV REAL</v>
          </cell>
          <cell r="E173">
            <v>0</v>
          </cell>
        </row>
        <row r="174">
          <cell r="A174" t="str">
            <v>SENSIA</v>
          </cell>
          <cell r="C174">
            <v>46296</v>
          </cell>
          <cell r="D174" t="str">
            <v>VGV META</v>
          </cell>
          <cell r="E174">
            <v>9233482.9801545516</v>
          </cell>
        </row>
        <row r="175">
          <cell r="A175" t="str">
            <v>SENSIA</v>
          </cell>
          <cell r="C175">
            <v>46296</v>
          </cell>
          <cell r="D175" t="str">
            <v>VGV REAL</v>
          </cell>
          <cell r="E175">
            <v>0</v>
          </cell>
        </row>
        <row r="176">
          <cell r="A176" t="str">
            <v>SENSIA</v>
          </cell>
          <cell r="C176">
            <v>46296</v>
          </cell>
          <cell r="D176" t="str">
            <v>VGV META</v>
          </cell>
          <cell r="E176">
            <v>3241331.9292774186</v>
          </cell>
        </row>
        <row r="177">
          <cell r="A177" t="str">
            <v>SENSIA</v>
          </cell>
          <cell r="C177">
            <v>46296</v>
          </cell>
          <cell r="D177" t="str">
            <v>VGV REAL</v>
          </cell>
          <cell r="E177">
            <v>0</v>
          </cell>
        </row>
        <row r="178">
          <cell r="A178" t="str">
            <v>SP INT 1</v>
          </cell>
          <cell r="C178">
            <v>46296</v>
          </cell>
          <cell r="D178" t="str">
            <v>VGV META</v>
          </cell>
          <cell r="E178">
            <v>56957384.910918266</v>
          </cell>
        </row>
        <row r="179">
          <cell r="A179" t="str">
            <v>SP INT 1</v>
          </cell>
          <cell r="C179">
            <v>46296</v>
          </cell>
          <cell r="D179" t="str">
            <v>VGV REAL</v>
          </cell>
          <cell r="E179">
            <v>0</v>
          </cell>
        </row>
        <row r="180">
          <cell r="A180" t="str">
            <v>SP INT 2</v>
          </cell>
          <cell r="C180">
            <v>46296</v>
          </cell>
          <cell r="D180" t="str">
            <v>VGV META</v>
          </cell>
          <cell r="E180">
            <v>29062378.018815674</v>
          </cell>
        </row>
        <row r="181">
          <cell r="A181" t="str">
            <v>SP INT 2</v>
          </cell>
          <cell r="C181">
            <v>46296</v>
          </cell>
          <cell r="D181" t="str">
            <v>VGV REAL</v>
          </cell>
          <cell r="E181">
            <v>0</v>
          </cell>
        </row>
        <row r="182">
          <cell r="A182" t="str">
            <v>SP INT 3</v>
          </cell>
          <cell r="C182">
            <v>46296</v>
          </cell>
          <cell r="D182" t="str">
            <v>VGV META</v>
          </cell>
          <cell r="E182">
            <v>31392213.170626093</v>
          </cell>
        </row>
        <row r="183">
          <cell r="A183" t="str">
            <v>SP INT 3</v>
          </cell>
          <cell r="C183">
            <v>46296</v>
          </cell>
          <cell r="D183" t="str">
            <v>VGV REAL</v>
          </cell>
          <cell r="E183">
            <v>0</v>
          </cell>
        </row>
        <row r="184">
          <cell r="A184" t="str">
            <v>SP INT 4</v>
          </cell>
          <cell r="C184">
            <v>46296</v>
          </cell>
          <cell r="D184" t="str">
            <v>VGV META</v>
          </cell>
          <cell r="E184">
            <v>20161159.600208782</v>
          </cell>
        </row>
        <row r="185">
          <cell r="A185" t="str">
            <v>SP INT 4</v>
          </cell>
          <cell r="C185">
            <v>46296</v>
          </cell>
          <cell r="D185" t="str">
            <v>VGV REAL</v>
          </cell>
          <cell r="E185">
            <v>0</v>
          </cell>
        </row>
        <row r="186">
          <cell r="A186" t="str">
            <v>SP INT 5</v>
          </cell>
          <cell r="C186">
            <v>46296</v>
          </cell>
          <cell r="D186" t="str">
            <v>VGV META</v>
          </cell>
          <cell r="E186">
            <v>16862257.17538701</v>
          </cell>
        </row>
        <row r="187">
          <cell r="A187" t="str">
            <v>SP INT 5</v>
          </cell>
          <cell r="C187">
            <v>46296</v>
          </cell>
          <cell r="D187" t="str">
            <v>VGV REAL</v>
          </cell>
          <cell r="E187">
            <v>0</v>
          </cell>
        </row>
        <row r="188">
          <cell r="A188" t="str">
            <v>SP INT 6</v>
          </cell>
          <cell r="C188">
            <v>46296</v>
          </cell>
          <cell r="D188" t="str">
            <v>VGV META</v>
          </cell>
          <cell r="E188">
            <v>39267050.876182593</v>
          </cell>
        </row>
        <row r="189">
          <cell r="A189" t="str">
            <v>SP INT 6</v>
          </cell>
          <cell r="C189">
            <v>46296</v>
          </cell>
          <cell r="D189" t="str">
            <v>VGV REAL</v>
          </cell>
          <cell r="E189">
            <v>0</v>
          </cell>
        </row>
        <row r="190">
          <cell r="A190" t="str">
            <v>SENSIA</v>
          </cell>
          <cell r="C190">
            <v>46327</v>
          </cell>
          <cell r="D190" t="str">
            <v>VGV META</v>
          </cell>
          <cell r="E190">
            <v>9293500.6195255555</v>
          </cell>
        </row>
        <row r="191">
          <cell r="A191" t="str">
            <v>SENSIA</v>
          </cell>
          <cell r="C191">
            <v>46327</v>
          </cell>
          <cell r="D191" t="str">
            <v>VGV REAL</v>
          </cell>
          <cell r="E191">
            <v>0</v>
          </cell>
        </row>
        <row r="192">
          <cell r="A192" t="str">
            <v>SENSIA</v>
          </cell>
          <cell r="C192">
            <v>46327</v>
          </cell>
          <cell r="D192" t="str">
            <v>VGV META</v>
          </cell>
          <cell r="E192">
            <v>3262400.5868177218</v>
          </cell>
        </row>
        <row r="193">
          <cell r="A193" t="str">
            <v>SENSIA</v>
          </cell>
          <cell r="C193">
            <v>46327</v>
          </cell>
          <cell r="D193" t="str">
            <v>VGV REAL</v>
          </cell>
          <cell r="E193">
            <v>0</v>
          </cell>
        </row>
        <row r="194">
          <cell r="A194" t="str">
            <v>SP INT 1</v>
          </cell>
          <cell r="C194">
            <v>46327</v>
          </cell>
          <cell r="D194" t="str">
            <v>VGV META</v>
          </cell>
          <cell r="E194">
            <v>47138667.028621465</v>
          </cell>
        </row>
        <row r="195">
          <cell r="A195" t="str">
            <v>SP INT 1</v>
          </cell>
          <cell r="C195">
            <v>46327</v>
          </cell>
          <cell r="D195" t="str">
            <v>VGV REAL</v>
          </cell>
          <cell r="E195">
            <v>0</v>
          </cell>
        </row>
        <row r="196">
          <cell r="A196" t="str">
            <v>SP INT 2</v>
          </cell>
          <cell r="C196">
            <v>46327</v>
          </cell>
          <cell r="D196" t="str">
            <v>VGV META</v>
          </cell>
          <cell r="E196">
            <v>28686617.207422748</v>
          </cell>
        </row>
        <row r="197">
          <cell r="A197" t="str">
            <v>SP INT 2</v>
          </cell>
          <cell r="C197">
            <v>46327</v>
          </cell>
          <cell r="D197" t="str">
            <v>VGV REAL</v>
          </cell>
          <cell r="E197">
            <v>0</v>
          </cell>
        </row>
        <row r="198">
          <cell r="A198" t="str">
            <v>SP INT 3</v>
          </cell>
          <cell r="C198">
            <v>46327</v>
          </cell>
          <cell r="D198" t="str">
            <v>VGV META</v>
          </cell>
          <cell r="E198">
            <v>29256321.730636664</v>
          </cell>
        </row>
        <row r="199">
          <cell r="A199" t="str">
            <v>SP INT 3</v>
          </cell>
          <cell r="C199">
            <v>46327</v>
          </cell>
          <cell r="D199" t="str">
            <v>VGV REAL</v>
          </cell>
          <cell r="E199">
            <v>0</v>
          </cell>
        </row>
        <row r="200">
          <cell r="A200" t="str">
            <v>SP INT 4</v>
          </cell>
          <cell r="C200">
            <v>46327</v>
          </cell>
          <cell r="D200" t="str">
            <v>VGV META</v>
          </cell>
          <cell r="E200">
            <v>20055528.569144744</v>
          </cell>
        </row>
        <row r="201">
          <cell r="A201" t="str">
            <v>SP INT 4</v>
          </cell>
          <cell r="C201">
            <v>46327</v>
          </cell>
          <cell r="D201" t="str">
            <v>VGV REAL</v>
          </cell>
          <cell r="E201">
            <v>0</v>
          </cell>
        </row>
        <row r="202">
          <cell r="A202" t="str">
            <v>SP INT 5</v>
          </cell>
          <cell r="C202">
            <v>46327</v>
          </cell>
          <cell r="D202" t="str">
            <v>VGV META</v>
          </cell>
          <cell r="E202">
            <v>17702563.750792883</v>
          </cell>
        </row>
        <row r="203">
          <cell r="A203" t="str">
            <v>SP INT 5</v>
          </cell>
          <cell r="C203">
            <v>46327</v>
          </cell>
          <cell r="D203" t="str">
            <v>VGV REAL</v>
          </cell>
          <cell r="E203">
            <v>0</v>
          </cell>
        </row>
        <row r="204">
          <cell r="A204" t="str">
            <v>SP INT 6</v>
          </cell>
          <cell r="C204">
            <v>46327</v>
          </cell>
          <cell r="D204" t="str">
            <v>VGV META</v>
          </cell>
          <cell r="E204">
            <v>32861420.830205049</v>
          </cell>
        </row>
        <row r="205">
          <cell r="A205" t="str">
            <v>SP INT 6</v>
          </cell>
          <cell r="C205">
            <v>46327</v>
          </cell>
          <cell r="D205" t="str">
            <v>VGV REAL</v>
          </cell>
          <cell r="E205">
            <v>0</v>
          </cell>
        </row>
        <row r="206">
          <cell r="A206" t="str">
            <v>SENSIA</v>
          </cell>
          <cell r="C206">
            <v>46357</v>
          </cell>
          <cell r="D206" t="str">
            <v>VGV META</v>
          </cell>
          <cell r="E206">
            <v>9353908.3735524714</v>
          </cell>
        </row>
        <row r="207">
          <cell r="A207" t="str">
            <v>SENSIA</v>
          </cell>
          <cell r="C207">
            <v>46357</v>
          </cell>
          <cell r="D207" t="str">
            <v>VGV REAL</v>
          </cell>
          <cell r="E207">
            <v>0</v>
          </cell>
        </row>
        <row r="208">
          <cell r="A208" t="str">
            <v>SENSIA</v>
          </cell>
          <cell r="C208">
            <v>46357</v>
          </cell>
          <cell r="D208" t="str">
            <v>VGV META</v>
          </cell>
          <cell r="E208">
            <v>3283606.1906320369</v>
          </cell>
        </row>
        <row r="209">
          <cell r="A209" t="str">
            <v>SENSIA</v>
          </cell>
          <cell r="C209">
            <v>46357</v>
          </cell>
          <cell r="D209" t="str">
            <v>VGV REAL</v>
          </cell>
          <cell r="E209">
            <v>0</v>
          </cell>
        </row>
        <row r="210">
          <cell r="A210" t="str">
            <v>SP INT 1</v>
          </cell>
          <cell r="C210">
            <v>46357</v>
          </cell>
          <cell r="D210" t="str">
            <v>VGV META</v>
          </cell>
          <cell r="E210">
            <v>43528766.863703035</v>
          </cell>
        </row>
        <row r="211">
          <cell r="A211" t="str">
            <v>SP INT 1</v>
          </cell>
          <cell r="C211">
            <v>46357</v>
          </cell>
          <cell r="D211" t="str">
            <v>VGV REAL</v>
          </cell>
          <cell r="E211">
            <v>0</v>
          </cell>
        </row>
        <row r="212">
          <cell r="A212" t="str">
            <v>SP INT 2</v>
          </cell>
          <cell r="C212">
            <v>46357</v>
          </cell>
          <cell r="D212" t="str">
            <v>VGV META</v>
          </cell>
          <cell r="E212">
            <v>26819815.793809816</v>
          </cell>
        </row>
        <row r="213">
          <cell r="A213" t="str">
            <v>SP INT 2</v>
          </cell>
          <cell r="C213">
            <v>46357</v>
          </cell>
          <cell r="D213" t="str">
            <v>VGV REAL</v>
          </cell>
          <cell r="E213">
            <v>0</v>
          </cell>
        </row>
        <row r="214">
          <cell r="A214" t="str">
            <v>SP INT 3</v>
          </cell>
          <cell r="C214">
            <v>46357</v>
          </cell>
          <cell r="D214" t="str">
            <v>VGV META</v>
          </cell>
          <cell r="E214">
            <v>23747959.663300492</v>
          </cell>
        </row>
        <row r="215">
          <cell r="A215" t="str">
            <v>SP INT 3</v>
          </cell>
          <cell r="C215">
            <v>46357</v>
          </cell>
          <cell r="D215" t="str">
            <v>VGV REAL</v>
          </cell>
          <cell r="E215">
            <v>0</v>
          </cell>
        </row>
        <row r="216">
          <cell r="A216" t="str">
            <v>SP INT 4</v>
          </cell>
          <cell r="C216">
            <v>46357</v>
          </cell>
          <cell r="D216" t="str">
            <v>VGV META</v>
          </cell>
          <cell r="E216">
            <v>16942746.242558833</v>
          </cell>
        </row>
        <row r="217">
          <cell r="A217" t="str">
            <v>SP INT 4</v>
          </cell>
          <cell r="C217">
            <v>46357</v>
          </cell>
          <cell r="D217" t="str">
            <v>VGV REAL</v>
          </cell>
          <cell r="E217">
            <v>0</v>
          </cell>
        </row>
        <row r="218">
          <cell r="A218" t="str">
            <v>SP INT 5</v>
          </cell>
          <cell r="C218">
            <v>46357</v>
          </cell>
          <cell r="D218" t="str">
            <v>VGV META</v>
          </cell>
          <cell r="E218">
            <v>16132355.047750225</v>
          </cell>
        </row>
        <row r="219">
          <cell r="A219" t="str">
            <v>SP INT 5</v>
          </cell>
          <cell r="C219">
            <v>46357</v>
          </cell>
          <cell r="D219" t="str">
            <v>VGV REAL</v>
          </cell>
          <cell r="E219">
            <v>0</v>
          </cell>
        </row>
        <row r="220">
          <cell r="A220" t="str">
            <v>SP INT 6</v>
          </cell>
          <cell r="C220">
            <v>46357</v>
          </cell>
          <cell r="D220" t="str">
            <v>VGV META</v>
          </cell>
          <cell r="E220">
            <v>25134635.753623839</v>
          </cell>
        </row>
        <row r="221">
          <cell r="A221" t="str">
            <v>SP INT 6</v>
          </cell>
          <cell r="C221">
            <v>46357</v>
          </cell>
          <cell r="D221" t="str">
            <v>VGV REAL</v>
          </cell>
          <cell r="E221">
            <v>0</v>
          </cell>
        </row>
      </sheetData>
      <sheetData sheetId="9" refreshError="1"/>
      <sheetData sheetId="10" refreshError="1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"/>
      <sheetName val="BD"/>
    </sheetNames>
    <sheetDataSet>
      <sheetData sheetId="0" refreshError="1"/>
      <sheetData sheetId="1" refreshError="1">
        <row r="4">
          <cell r="A4" t="str">
            <v>BACKOFFICE COMERCIAL</v>
          </cell>
        </row>
        <row r="6">
          <cell r="A6" t="str">
            <v>CHECK QUANTIDADE</v>
          </cell>
          <cell r="B6" t="str">
            <v>CÓDIGO DA ÁREA</v>
          </cell>
          <cell r="C6" t="str">
            <v>DESCRIÇÃO DA ÁREA</v>
          </cell>
          <cell r="D6" t="str">
            <v>LOGIN</v>
          </cell>
          <cell r="E6" t="str">
            <v>COLABORADOR</v>
          </cell>
          <cell r="F6" t="str">
            <v>NOTA MEREO</v>
          </cell>
          <cell r="G6" t="str">
            <v>CARGO</v>
          </cell>
          <cell r="H6" t="str">
            <v>CARGO RESUMIDO</v>
          </cell>
          <cell r="I6" t="str">
            <v>DATA ADMISSÃO</v>
          </cell>
          <cell r="J6" t="str">
            <v>DATA DE INICIO NO CARGO</v>
          </cell>
          <cell r="K6" t="str">
            <v>CIDADE</v>
          </cell>
          <cell r="L6" t="str">
            <v>REGIONAL</v>
          </cell>
          <cell r="M6" t="str">
            <v>DIRETORIA</v>
          </cell>
          <cell r="N6" t="str">
            <v>ELEGÍVEL</v>
          </cell>
          <cell r="O6" t="str">
            <v>INDICADOR DE VENDAS</v>
          </cell>
          <cell r="P6" t="str">
            <v>% DA META REALIZADA (REALIZADO / META)</v>
          </cell>
          <cell r="Q6" t="str">
            <v>META</v>
          </cell>
          <cell r="R6" t="str">
            <v>REALIZADO</v>
          </cell>
          <cell r="S6" t="str">
            <v>ADICIONAL DE VENDAS NA NOTA</v>
          </cell>
          <cell r="T6" t="str">
            <v>NOTA RANKING</v>
          </cell>
          <cell r="U6" t="str">
            <v>DESEMPATE 1</v>
          </cell>
          <cell r="V6" t="str">
            <v>NOTA RANKING_DESEMPATE</v>
          </cell>
          <cell r="W6" t="str">
            <v>VENDAS</v>
          </cell>
          <cell r="X6" t="str">
            <v>DESEMPATE 2</v>
          </cell>
          <cell r="Y6" t="str">
            <v>NOTA RANKING_DESEMPATE 2</v>
          </cell>
          <cell r="Z6" t="str">
            <v>DESEMPATE 3</v>
          </cell>
          <cell r="AA6" t="str">
            <v>ORDEM</v>
          </cell>
          <cell r="AB6" t="str">
            <v>NOTA GERENTE</v>
          </cell>
          <cell r="AC6" t="str">
            <v>NOTA GPC</v>
          </cell>
          <cell r="AD6" t="str">
            <v>NOTA GTM</v>
          </cell>
          <cell r="AE6" t="str">
            <v>NOTA DIRETOR</v>
          </cell>
          <cell r="AF6" t="str">
            <v>NOTA GESTOR</v>
          </cell>
          <cell r="AQ6" t="str">
            <v>l</v>
          </cell>
        </row>
        <row r="7">
          <cell r="A7">
            <v>1</v>
          </cell>
        </row>
        <row r="8">
          <cell r="A8">
            <v>1</v>
          </cell>
        </row>
        <row r="9">
          <cell r="A9">
            <v>1</v>
          </cell>
        </row>
        <row r="10">
          <cell r="A10">
            <v>1</v>
          </cell>
        </row>
        <row r="11">
          <cell r="A11">
            <v>1</v>
          </cell>
        </row>
        <row r="12">
          <cell r="A12">
            <v>1</v>
          </cell>
        </row>
        <row r="13">
          <cell r="A13">
            <v>1</v>
          </cell>
        </row>
        <row r="14">
          <cell r="A14">
            <v>1</v>
          </cell>
        </row>
        <row r="15">
          <cell r="A15">
            <v>1</v>
          </cell>
        </row>
        <row r="16">
          <cell r="A16">
            <v>1</v>
          </cell>
        </row>
        <row r="17">
          <cell r="A17">
            <v>1</v>
          </cell>
        </row>
        <row r="18">
          <cell r="A18">
            <v>1</v>
          </cell>
        </row>
        <row r="19">
          <cell r="A19">
            <v>1</v>
          </cell>
        </row>
        <row r="20">
          <cell r="A20">
            <v>1</v>
          </cell>
        </row>
        <row r="21">
          <cell r="A21">
            <v>1</v>
          </cell>
        </row>
        <row r="22">
          <cell r="A22">
            <v>1</v>
          </cell>
        </row>
        <row r="23">
          <cell r="A23">
            <v>1</v>
          </cell>
        </row>
        <row r="24">
          <cell r="A24">
            <v>1</v>
          </cell>
        </row>
        <row r="25">
          <cell r="A25">
            <v>1</v>
          </cell>
        </row>
        <row r="26">
          <cell r="A26">
            <v>1</v>
          </cell>
        </row>
        <row r="27">
          <cell r="A27">
            <v>1</v>
          </cell>
        </row>
        <row r="28">
          <cell r="A28">
            <v>1</v>
          </cell>
        </row>
        <row r="29">
          <cell r="A29">
            <v>1</v>
          </cell>
        </row>
        <row r="30">
          <cell r="A30">
            <v>1</v>
          </cell>
        </row>
        <row r="31">
          <cell r="A31">
            <v>1</v>
          </cell>
        </row>
        <row r="32">
          <cell r="A32">
            <v>1</v>
          </cell>
        </row>
        <row r="33">
          <cell r="A33">
            <v>1</v>
          </cell>
        </row>
        <row r="34">
          <cell r="A34">
            <v>1</v>
          </cell>
        </row>
        <row r="35">
          <cell r="A35">
            <v>1</v>
          </cell>
        </row>
        <row r="36">
          <cell r="A36">
            <v>1</v>
          </cell>
        </row>
        <row r="37">
          <cell r="A37">
            <v>1</v>
          </cell>
        </row>
        <row r="38">
          <cell r="A38">
            <v>1</v>
          </cell>
        </row>
        <row r="39">
          <cell r="A39">
            <v>1</v>
          </cell>
        </row>
        <row r="40">
          <cell r="A40">
            <v>1</v>
          </cell>
        </row>
        <row r="41">
          <cell r="A41">
            <v>1</v>
          </cell>
        </row>
        <row r="42">
          <cell r="A42">
            <v>1</v>
          </cell>
        </row>
        <row r="43">
          <cell r="A43">
            <v>1</v>
          </cell>
        </row>
        <row r="44">
          <cell r="A44">
            <v>1</v>
          </cell>
        </row>
        <row r="45">
          <cell r="A45">
            <v>1</v>
          </cell>
        </row>
        <row r="46">
          <cell r="A46">
            <v>1</v>
          </cell>
        </row>
        <row r="47">
          <cell r="A47">
            <v>1</v>
          </cell>
        </row>
        <row r="48">
          <cell r="A48">
            <v>1</v>
          </cell>
        </row>
        <row r="49">
          <cell r="A49">
            <v>1</v>
          </cell>
        </row>
        <row r="50">
          <cell r="A50">
            <v>1</v>
          </cell>
        </row>
        <row r="51">
          <cell r="A51">
            <v>1</v>
          </cell>
        </row>
        <row r="52">
          <cell r="A52">
            <v>1</v>
          </cell>
        </row>
        <row r="53">
          <cell r="A53">
            <v>1</v>
          </cell>
        </row>
        <row r="54">
          <cell r="A54">
            <v>1</v>
          </cell>
        </row>
        <row r="55">
          <cell r="A55">
            <v>1</v>
          </cell>
        </row>
        <row r="56">
          <cell r="A56">
            <v>1</v>
          </cell>
        </row>
        <row r="57">
          <cell r="A57">
            <v>1</v>
          </cell>
        </row>
        <row r="58">
          <cell r="A58">
            <v>1</v>
          </cell>
        </row>
        <row r="59">
          <cell r="A59">
            <v>1</v>
          </cell>
        </row>
        <row r="60">
          <cell r="A60">
            <v>1</v>
          </cell>
        </row>
        <row r="61">
          <cell r="A61">
            <v>1</v>
          </cell>
        </row>
        <row r="62">
          <cell r="A62">
            <v>1</v>
          </cell>
        </row>
        <row r="63">
          <cell r="A63">
            <v>1</v>
          </cell>
        </row>
        <row r="64">
          <cell r="A64">
            <v>1</v>
          </cell>
        </row>
        <row r="65">
          <cell r="A65">
            <v>1</v>
          </cell>
        </row>
        <row r="66">
          <cell r="A66">
            <v>1</v>
          </cell>
        </row>
        <row r="67">
          <cell r="A67">
            <v>1</v>
          </cell>
        </row>
        <row r="68">
          <cell r="A68">
            <v>1</v>
          </cell>
        </row>
        <row r="69">
          <cell r="A69">
            <v>1</v>
          </cell>
        </row>
        <row r="70">
          <cell r="A70">
            <v>1</v>
          </cell>
        </row>
        <row r="71">
          <cell r="A71">
            <v>1</v>
          </cell>
        </row>
        <row r="72">
          <cell r="A72">
            <v>1</v>
          </cell>
        </row>
        <row r="73">
          <cell r="A73">
            <v>1</v>
          </cell>
        </row>
        <row r="74">
          <cell r="A74">
            <v>1</v>
          </cell>
        </row>
        <row r="75">
          <cell r="A75">
            <v>1</v>
          </cell>
        </row>
        <row r="76">
          <cell r="A76">
            <v>1</v>
          </cell>
        </row>
        <row r="77">
          <cell r="A77">
            <v>1</v>
          </cell>
        </row>
        <row r="78">
          <cell r="A78">
            <v>1</v>
          </cell>
        </row>
        <row r="79">
          <cell r="A79">
            <v>1</v>
          </cell>
        </row>
        <row r="80">
          <cell r="A80">
            <v>1</v>
          </cell>
        </row>
        <row r="81">
          <cell r="A81">
            <v>1</v>
          </cell>
        </row>
        <row r="82">
          <cell r="A82">
            <v>1</v>
          </cell>
        </row>
        <row r="83">
          <cell r="A83">
            <v>1</v>
          </cell>
        </row>
        <row r="84">
          <cell r="A84">
            <v>1</v>
          </cell>
        </row>
        <row r="85">
          <cell r="A85">
            <v>1</v>
          </cell>
        </row>
        <row r="86">
          <cell r="A86">
            <v>1</v>
          </cell>
        </row>
        <row r="87">
          <cell r="A87">
            <v>1</v>
          </cell>
        </row>
        <row r="88">
          <cell r="A88">
            <v>1</v>
          </cell>
        </row>
        <row r="89">
          <cell r="A89">
            <v>1</v>
          </cell>
        </row>
        <row r="90">
          <cell r="A90">
            <v>1</v>
          </cell>
        </row>
        <row r="91">
          <cell r="A91">
            <v>1</v>
          </cell>
        </row>
        <row r="92">
          <cell r="A92">
            <v>1</v>
          </cell>
        </row>
        <row r="93">
          <cell r="A93">
            <v>1</v>
          </cell>
        </row>
        <row r="94">
          <cell r="A94">
            <v>1</v>
          </cell>
        </row>
        <row r="95">
          <cell r="A95">
            <v>1</v>
          </cell>
        </row>
        <row r="96">
          <cell r="A96">
            <v>1</v>
          </cell>
        </row>
        <row r="97">
          <cell r="A97">
            <v>1</v>
          </cell>
        </row>
        <row r="98">
          <cell r="A98">
            <v>1</v>
          </cell>
        </row>
        <row r="99">
          <cell r="A99">
            <v>1</v>
          </cell>
        </row>
        <row r="100">
          <cell r="A100">
            <v>1</v>
          </cell>
        </row>
        <row r="101">
          <cell r="A101">
            <v>1</v>
          </cell>
        </row>
        <row r="102">
          <cell r="A102">
            <v>1</v>
          </cell>
        </row>
        <row r="103">
          <cell r="A103">
            <v>1</v>
          </cell>
        </row>
        <row r="104">
          <cell r="A104">
            <v>1</v>
          </cell>
        </row>
        <row r="105">
          <cell r="A105">
            <v>1</v>
          </cell>
        </row>
        <row r="106">
          <cell r="A106">
            <v>1</v>
          </cell>
        </row>
        <row r="107">
          <cell r="A107">
            <v>1</v>
          </cell>
        </row>
        <row r="108">
          <cell r="A108">
            <v>1</v>
          </cell>
        </row>
        <row r="109">
          <cell r="A109">
            <v>1</v>
          </cell>
        </row>
        <row r="110">
          <cell r="A110">
            <v>1</v>
          </cell>
        </row>
        <row r="111">
          <cell r="A111">
            <v>1</v>
          </cell>
        </row>
        <row r="112">
          <cell r="A112">
            <v>1</v>
          </cell>
        </row>
        <row r="113">
          <cell r="A113">
            <v>1</v>
          </cell>
        </row>
        <row r="114">
          <cell r="A114">
            <v>1</v>
          </cell>
        </row>
        <row r="115">
          <cell r="A115">
            <v>1</v>
          </cell>
        </row>
        <row r="116">
          <cell r="A116">
            <v>1</v>
          </cell>
        </row>
        <row r="117">
          <cell r="A117">
            <v>1</v>
          </cell>
        </row>
        <row r="118">
          <cell r="A118">
            <v>1</v>
          </cell>
        </row>
        <row r="119">
          <cell r="A119">
            <v>1</v>
          </cell>
        </row>
        <row r="120">
          <cell r="A120">
            <v>1</v>
          </cell>
        </row>
        <row r="121">
          <cell r="A121">
            <v>1</v>
          </cell>
        </row>
        <row r="122">
          <cell r="A122">
            <v>1</v>
          </cell>
        </row>
        <row r="123">
          <cell r="A123">
            <v>1</v>
          </cell>
        </row>
        <row r="124">
          <cell r="A124">
            <v>1</v>
          </cell>
        </row>
        <row r="125">
          <cell r="A125">
            <v>1</v>
          </cell>
        </row>
        <row r="126">
          <cell r="A126">
            <v>1</v>
          </cell>
        </row>
        <row r="127">
          <cell r="A127">
            <v>1</v>
          </cell>
        </row>
        <row r="128">
          <cell r="A128">
            <v>1</v>
          </cell>
        </row>
        <row r="129">
          <cell r="A129">
            <v>1</v>
          </cell>
        </row>
        <row r="130">
          <cell r="A130">
            <v>1</v>
          </cell>
        </row>
        <row r="131">
          <cell r="A131">
            <v>1</v>
          </cell>
        </row>
        <row r="132">
          <cell r="A132">
            <v>1</v>
          </cell>
        </row>
        <row r="133">
          <cell r="A133">
            <v>1</v>
          </cell>
        </row>
        <row r="134">
          <cell r="A134">
            <v>1</v>
          </cell>
        </row>
        <row r="135">
          <cell r="A135">
            <v>1</v>
          </cell>
        </row>
        <row r="136">
          <cell r="A136">
            <v>1</v>
          </cell>
        </row>
        <row r="137">
          <cell r="A137">
            <v>1</v>
          </cell>
        </row>
        <row r="138">
          <cell r="A138">
            <v>1</v>
          </cell>
        </row>
        <row r="139">
          <cell r="A139">
            <v>1</v>
          </cell>
        </row>
        <row r="140">
          <cell r="A140">
            <v>1</v>
          </cell>
        </row>
        <row r="141">
          <cell r="A141">
            <v>1</v>
          </cell>
        </row>
        <row r="142">
          <cell r="A142">
            <v>1</v>
          </cell>
        </row>
        <row r="143">
          <cell r="A143">
            <v>1</v>
          </cell>
        </row>
        <row r="144">
          <cell r="A144">
            <v>1</v>
          </cell>
        </row>
        <row r="145">
          <cell r="A145">
            <v>1</v>
          </cell>
        </row>
        <row r="146">
          <cell r="A146">
            <v>1</v>
          </cell>
        </row>
        <row r="147">
          <cell r="A147">
            <v>1</v>
          </cell>
        </row>
        <row r="148">
          <cell r="A148">
            <v>1</v>
          </cell>
        </row>
        <row r="149">
          <cell r="A149">
            <v>1</v>
          </cell>
        </row>
        <row r="150">
          <cell r="A150">
            <v>1</v>
          </cell>
        </row>
        <row r="151">
          <cell r="A151">
            <v>1</v>
          </cell>
        </row>
        <row r="152">
          <cell r="A152">
            <v>1</v>
          </cell>
        </row>
        <row r="153">
          <cell r="A153">
            <v>1</v>
          </cell>
        </row>
        <row r="154">
          <cell r="A154">
            <v>1</v>
          </cell>
        </row>
        <row r="155">
          <cell r="A155">
            <v>1</v>
          </cell>
        </row>
        <row r="156">
          <cell r="A156">
            <v>1</v>
          </cell>
        </row>
        <row r="157">
          <cell r="A157">
            <v>1</v>
          </cell>
        </row>
        <row r="158">
          <cell r="A158">
            <v>1</v>
          </cell>
        </row>
        <row r="159">
          <cell r="A159">
            <v>1</v>
          </cell>
        </row>
        <row r="160">
          <cell r="A160">
            <v>1</v>
          </cell>
        </row>
        <row r="161">
          <cell r="A161">
            <v>1</v>
          </cell>
        </row>
        <row r="162">
          <cell r="A162">
            <v>1</v>
          </cell>
        </row>
        <row r="163">
          <cell r="A163">
            <v>1</v>
          </cell>
        </row>
        <row r="164">
          <cell r="A164">
            <v>1</v>
          </cell>
        </row>
        <row r="165">
          <cell r="A165">
            <v>1</v>
          </cell>
        </row>
        <row r="166">
          <cell r="A166">
            <v>1</v>
          </cell>
        </row>
        <row r="167">
          <cell r="A167">
            <v>1</v>
          </cell>
        </row>
        <row r="168">
          <cell r="A168">
            <v>1</v>
          </cell>
        </row>
        <row r="169">
          <cell r="A169">
            <v>1</v>
          </cell>
        </row>
        <row r="170">
          <cell r="A170">
            <v>1</v>
          </cell>
        </row>
        <row r="171">
          <cell r="A171">
            <v>1</v>
          </cell>
        </row>
        <row r="172">
          <cell r="A172">
            <v>1</v>
          </cell>
        </row>
        <row r="173">
          <cell r="A173">
            <v>1</v>
          </cell>
        </row>
        <row r="174">
          <cell r="A174">
            <v>1</v>
          </cell>
        </row>
        <row r="175">
          <cell r="A175">
            <v>1</v>
          </cell>
        </row>
        <row r="176">
          <cell r="A176">
            <v>1</v>
          </cell>
        </row>
        <row r="177">
          <cell r="A177">
            <v>1</v>
          </cell>
        </row>
        <row r="178">
          <cell r="A178">
            <v>1</v>
          </cell>
        </row>
        <row r="179">
          <cell r="A179">
            <v>1</v>
          </cell>
        </row>
        <row r="180">
          <cell r="A180">
            <v>1</v>
          </cell>
        </row>
        <row r="181">
          <cell r="A181">
            <v>1</v>
          </cell>
        </row>
        <row r="182">
          <cell r="A182">
            <v>1</v>
          </cell>
        </row>
        <row r="183">
          <cell r="A183">
            <v>1</v>
          </cell>
        </row>
        <row r="184">
          <cell r="A184">
            <v>1</v>
          </cell>
        </row>
        <row r="185">
          <cell r="A185">
            <v>1</v>
          </cell>
        </row>
        <row r="186">
          <cell r="A186">
            <v>1</v>
          </cell>
        </row>
        <row r="187">
          <cell r="A187">
            <v>1</v>
          </cell>
        </row>
        <row r="188">
          <cell r="A188">
            <v>1</v>
          </cell>
        </row>
        <row r="189">
          <cell r="A189">
            <v>1</v>
          </cell>
        </row>
        <row r="190">
          <cell r="A190">
            <v>1</v>
          </cell>
        </row>
        <row r="191">
          <cell r="A191">
            <v>1</v>
          </cell>
        </row>
        <row r="192">
          <cell r="A192">
            <v>1</v>
          </cell>
        </row>
        <row r="193">
          <cell r="A193">
            <v>1</v>
          </cell>
        </row>
        <row r="194">
          <cell r="A194">
            <v>1</v>
          </cell>
        </row>
        <row r="195">
          <cell r="A195">
            <v>1</v>
          </cell>
        </row>
        <row r="196">
          <cell r="A196">
            <v>1</v>
          </cell>
        </row>
        <row r="197">
          <cell r="A197">
            <v>1</v>
          </cell>
        </row>
        <row r="198">
          <cell r="A198">
            <v>1</v>
          </cell>
        </row>
        <row r="199">
          <cell r="A199">
            <v>1</v>
          </cell>
        </row>
        <row r="200">
          <cell r="A200">
            <v>1</v>
          </cell>
        </row>
        <row r="201">
          <cell r="A201">
            <v>1</v>
          </cell>
        </row>
        <row r="202">
          <cell r="A202">
            <v>1</v>
          </cell>
        </row>
        <row r="203">
          <cell r="A203">
            <v>1</v>
          </cell>
        </row>
        <row r="204">
          <cell r="A204">
            <v>1</v>
          </cell>
        </row>
        <row r="205">
          <cell r="A205">
            <v>1</v>
          </cell>
        </row>
        <row r="206">
          <cell r="A206">
            <v>1</v>
          </cell>
        </row>
        <row r="207">
          <cell r="A207">
            <v>1</v>
          </cell>
        </row>
        <row r="208">
          <cell r="A208">
            <v>1</v>
          </cell>
        </row>
        <row r="209">
          <cell r="A209">
            <v>1</v>
          </cell>
        </row>
        <row r="210">
          <cell r="A210">
            <v>1</v>
          </cell>
        </row>
        <row r="211">
          <cell r="A211">
            <v>1</v>
          </cell>
        </row>
        <row r="212">
          <cell r="A212">
            <v>1</v>
          </cell>
        </row>
        <row r="213">
          <cell r="A213">
            <v>1</v>
          </cell>
        </row>
        <row r="214">
          <cell r="A214">
            <v>1</v>
          </cell>
        </row>
        <row r="215">
          <cell r="A215">
            <v>1</v>
          </cell>
        </row>
        <row r="216">
          <cell r="A216">
            <v>1</v>
          </cell>
        </row>
        <row r="217">
          <cell r="A217">
            <v>1</v>
          </cell>
        </row>
        <row r="218">
          <cell r="A218">
            <v>1</v>
          </cell>
        </row>
        <row r="219">
          <cell r="A219">
            <v>1</v>
          </cell>
        </row>
        <row r="220">
          <cell r="A220">
            <v>1</v>
          </cell>
        </row>
        <row r="221">
          <cell r="A221">
            <v>1</v>
          </cell>
        </row>
        <row r="222">
          <cell r="A222">
            <v>1</v>
          </cell>
        </row>
        <row r="223">
          <cell r="A223">
            <v>1</v>
          </cell>
        </row>
        <row r="224">
          <cell r="A224">
            <v>1</v>
          </cell>
        </row>
        <row r="225">
          <cell r="A225">
            <v>1</v>
          </cell>
        </row>
        <row r="226">
          <cell r="A226">
            <v>1</v>
          </cell>
        </row>
        <row r="227">
          <cell r="A227">
            <v>1</v>
          </cell>
        </row>
        <row r="228">
          <cell r="A228">
            <v>1</v>
          </cell>
        </row>
        <row r="229">
          <cell r="A229">
            <v>1</v>
          </cell>
        </row>
        <row r="230">
          <cell r="A230">
            <v>1</v>
          </cell>
        </row>
        <row r="231">
          <cell r="A231">
            <v>1</v>
          </cell>
        </row>
        <row r="232">
          <cell r="A232">
            <v>1</v>
          </cell>
        </row>
        <row r="233">
          <cell r="A233">
            <v>1</v>
          </cell>
        </row>
        <row r="234">
          <cell r="A234">
            <v>1</v>
          </cell>
        </row>
        <row r="235">
          <cell r="A235">
            <v>1</v>
          </cell>
        </row>
        <row r="236">
          <cell r="A236">
            <v>1</v>
          </cell>
        </row>
        <row r="237">
          <cell r="A237">
            <v>1</v>
          </cell>
        </row>
        <row r="238">
          <cell r="A238">
            <v>1</v>
          </cell>
        </row>
        <row r="239">
          <cell r="A239">
            <v>1</v>
          </cell>
        </row>
        <row r="240">
          <cell r="A240">
            <v>1</v>
          </cell>
        </row>
        <row r="241">
          <cell r="A241">
            <v>1</v>
          </cell>
        </row>
        <row r="242">
          <cell r="A242">
            <v>1</v>
          </cell>
        </row>
        <row r="243">
          <cell r="A243">
            <v>1</v>
          </cell>
        </row>
        <row r="244">
          <cell r="A244">
            <v>1</v>
          </cell>
        </row>
        <row r="245">
          <cell r="A245">
            <v>1</v>
          </cell>
        </row>
        <row r="246">
          <cell r="A246">
            <v>1</v>
          </cell>
        </row>
        <row r="247">
          <cell r="A247">
            <v>1</v>
          </cell>
        </row>
        <row r="248">
          <cell r="A248">
            <v>1</v>
          </cell>
        </row>
        <row r="249">
          <cell r="A249">
            <v>1</v>
          </cell>
        </row>
        <row r="250">
          <cell r="A250">
            <v>1</v>
          </cell>
        </row>
        <row r="251">
          <cell r="A251">
            <v>1</v>
          </cell>
        </row>
        <row r="252">
          <cell r="A252">
            <v>1</v>
          </cell>
        </row>
        <row r="253">
          <cell r="A253">
            <v>1</v>
          </cell>
        </row>
        <row r="254">
          <cell r="A254">
            <v>1</v>
          </cell>
        </row>
        <row r="255">
          <cell r="A255">
            <v>1</v>
          </cell>
        </row>
        <row r="256">
          <cell r="A256">
            <v>1</v>
          </cell>
        </row>
        <row r="257">
          <cell r="A257">
            <v>1</v>
          </cell>
        </row>
        <row r="258">
          <cell r="A258">
            <v>1</v>
          </cell>
        </row>
        <row r="259">
          <cell r="A259">
            <v>1</v>
          </cell>
        </row>
        <row r="260">
          <cell r="A260">
            <v>1</v>
          </cell>
        </row>
        <row r="261">
          <cell r="A261">
            <v>1</v>
          </cell>
        </row>
        <row r="262">
          <cell r="A262">
            <v>1</v>
          </cell>
        </row>
        <row r="263">
          <cell r="A263">
            <v>1</v>
          </cell>
        </row>
        <row r="264">
          <cell r="A264">
            <v>1</v>
          </cell>
        </row>
        <row r="265">
          <cell r="A265">
            <v>1</v>
          </cell>
        </row>
        <row r="266">
          <cell r="A266">
            <v>1</v>
          </cell>
        </row>
        <row r="267">
          <cell r="A267">
            <v>1</v>
          </cell>
        </row>
        <row r="268">
          <cell r="A268">
            <v>1</v>
          </cell>
        </row>
        <row r="269">
          <cell r="A269">
            <v>1</v>
          </cell>
        </row>
        <row r="270">
          <cell r="A270">
            <v>1</v>
          </cell>
        </row>
        <row r="271">
          <cell r="A271">
            <v>1</v>
          </cell>
        </row>
        <row r="272">
          <cell r="A272">
            <v>1</v>
          </cell>
        </row>
        <row r="273">
          <cell r="A273">
            <v>1</v>
          </cell>
        </row>
        <row r="274">
          <cell r="A274">
            <v>1</v>
          </cell>
        </row>
        <row r="275">
          <cell r="A275">
            <v>1</v>
          </cell>
        </row>
        <row r="276">
          <cell r="A276">
            <v>1</v>
          </cell>
        </row>
        <row r="277">
          <cell r="A277">
            <v>1</v>
          </cell>
        </row>
        <row r="278">
          <cell r="A278">
            <v>1</v>
          </cell>
        </row>
        <row r="279">
          <cell r="A279">
            <v>1</v>
          </cell>
        </row>
        <row r="280">
          <cell r="A280">
            <v>1</v>
          </cell>
        </row>
        <row r="281">
          <cell r="A281">
            <v>1</v>
          </cell>
        </row>
        <row r="282">
          <cell r="A282">
            <v>1</v>
          </cell>
        </row>
        <row r="283">
          <cell r="A283">
            <v>1</v>
          </cell>
        </row>
        <row r="284">
          <cell r="A284">
            <v>1</v>
          </cell>
        </row>
        <row r="285">
          <cell r="A285">
            <v>1</v>
          </cell>
        </row>
        <row r="286">
          <cell r="A286">
            <v>1</v>
          </cell>
        </row>
        <row r="287">
          <cell r="A287">
            <v>1</v>
          </cell>
        </row>
        <row r="288">
          <cell r="A288">
            <v>1</v>
          </cell>
        </row>
        <row r="289">
          <cell r="A289">
            <v>1</v>
          </cell>
        </row>
        <row r="290">
          <cell r="A290">
            <v>1</v>
          </cell>
        </row>
        <row r="291">
          <cell r="A291">
            <v>1</v>
          </cell>
        </row>
        <row r="292">
          <cell r="A292">
            <v>1</v>
          </cell>
        </row>
        <row r="293">
          <cell r="A293">
            <v>1</v>
          </cell>
        </row>
        <row r="294">
          <cell r="A294">
            <v>1</v>
          </cell>
        </row>
        <row r="295">
          <cell r="A295">
            <v>1</v>
          </cell>
        </row>
        <row r="296">
          <cell r="A296">
            <v>1</v>
          </cell>
        </row>
        <row r="297">
          <cell r="A297">
            <v>1</v>
          </cell>
        </row>
        <row r="298">
          <cell r="A298">
            <v>1</v>
          </cell>
        </row>
        <row r="299">
          <cell r="A299">
            <v>1</v>
          </cell>
        </row>
        <row r="300">
          <cell r="A300">
            <v>1</v>
          </cell>
        </row>
        <row r="301">
          <cell r="A301">
            <v>1</v>
          </cell>
        </row>
        <row r="302">
          <cell r="A302">
            <v>1</v>
          </cell>
        </row>
        <row r="303">
          <cell r="A303">
            <v>1</v>
          </cell>
        </row>
        <row r="304">
          <cell r="A304">
            <v>1</v>
          </cell>
        </row>
        <row r="305">
          <cell r="A305">
            <v>1</v>
          </cell>
        </row>
        <row r="306">
          <cell r="A306">
            <v>1</v>
          </cell>
        </row>
        <row r="307">
          <cell r="A307">
            <v>1</v>
          </cell>
        </row>
        <row r="308">
          <cell r="A308">
            <v>1</v>
          </cell>
        </row>
        <row r="309">
          <cell r="A309">
            <v>1</v>
          </cell>
        </row>
        <row r="310">
          <cell r="A310">
            <v>1</v>
          </cell>
        </row>
        <row r="311">
          <cell r="A311">
            <v>1</v>
          </cell>
        </row>
        <row r="312">
          <cell r="A312">
            <v>1</v>
          </cell>
        </row>
        <row r="313">
          <cell r="A313">
            <v>1</v>
          </cell>
        </row>
        <row r="314">
          <cell r="A314">
            <v>1</v>
          </cell>
        </row>
        <row r="315">
          <cell r="A315">
            <v>1</v>
          </cell>
        </row>
        <row r="316">
          <cell r="A316">
            <v>1</v>
          </cell>
        </row>
        <row r="317">
          <cell r="A317">
            <v>1</v>
          </cell>
        </row>
        <row r="318">
          <cell r="A318">
            <v>1</v>
          </cell>
        </row>
        <row r="319">
          <cell r="A319">
            <v>1</v>
          </cell>
        </row>
        <row r="320">
          <cell r="A320">
            <v>1</v>
          </cell>
        </row>
        <row r="321">
          <cell r="A321">
            <v>1</v>
          </cell>
        </row>
        <row r="322">
          <cell r="A322">
            <v>1</v>
          </cell>
        </row>
        <row r="323">
          <cell r="A323">
            <v>1</v>
          </cell>
        </row>
        <row r="324">
          <cell r="A324">
            <v>1</v>
          </cell>
        </row>
        <row r="325">
          <cell r="A325">
            <v>1</v>
          </cell>
        </row>
        <row r="326">
          <cell r="A326">
            <v>1</v>
          </cell>
        </row>
        <row r="327">
          <cell r="A327">
            <v>1</v>
          </cell>
        </row>
        <row r="328">
          <cell r="A328">
            <v>1</v>
          </cell>
        </row>
        <row r="329">
          <cell r="A329">
            <v>1</v>
          </cell>
        </row>
        <row r="330">
          <cell r="A330">
            <v>1</v>
          </cell>
        </row>
        <row r="331">
          <cell r="A331">
            <v>1</v>
          </cell>
        </row>
        <row r="332">
          <cell r="A332">
            <v>1</v>
          </cell>
        </row>
        <row r="333">
          <cell r="A333">
            <v>1</v>
          </cell>
        </row>
        <row r="334">
          <cell r="A334">
            <v>1</v>
          </cell>
        </row>
        <row r="335">
          <cell r="A335">
            <v>1</v>
          </cell>
        </row>
        <row r="336">
          <cell r="A336">
            <v>1</v>
          </cell>
        </row>
        <row r="337">
          <cell r="A337">
            <v>1</v>
          </cell>
        </row>
        <row r="338">
          <cell r="A338">
            <v>1</v>
          </cell>
        </row>
        <row r="339">
          <cell r="A339">
            <v>1</v>
          </cell>
        </row>
        <row r="340">
          <cell r="A340">
            <v>1</v>
          </cell>
        </row>
        <row r="341">
          <cell r="A341">
            <v>1</v>
          </cell>
        </row>
        <row r="342">
          <cell r="A342">
            <v>1</v>
          </cell>
        </row>
        <row r="343">
          <cell r="A343">
            <v>1</v>
          </cell>
        </row>
        <row r="344">
          <cell r="A344">
            <v>1</v>
          </cell>
        </row>
        <row r="345">
          <cell r="A345">
            <v>1</v>
          </cell>
        </row>
        <row r="346">
          <cell r="A346">
            <v>1</v>
          </cell>
        </row>
        <row r="347">
          <cell r="A347">
            <v>1</v>
          </cell>
        </row>
        <row r="348">
          <cell r="A348">
            <v>1</v>
          </cell>
        </row>
        <row r="349">
          <cell r="A349">
            <v>1</v>
          </cell>
        </row>
        <row r="350">
          <cell r="A350">
            <v>1</v>
          </cell>
        </row>
        <row r="351">
          <cell r="A351">
            <v>1</v>
          </cell>
        </row>
        <row r="352">
          <cell r="A352">
            <v>1</v>
          </cell>
        </row>
        <row r="353">
          <cell r="A353">
            <v>1</v>
          </cell>
        </row>
        <row r="354">
          <cell r="A354">
            <v>1</v>
          </cell>
        </row>
        <row r="355">
          <cell r="A355">
            <v>1</v>
          </cell>
        </row>
        <row r="356">
          <cell r="A356">
            <v>1</v>
          </cell>
        </row>
        <row r="357">
          <cell r="A357">
            <v>1</v>
          </cell>
        </row>
        <row r="358">
          <cell r="A358">
            <v>1</v>
          </cell>
        </row>
        <row r="359">
          <cell r="A359">
            <v>1</v>
          </cell>
        </row>
        <row r="360">
          <cell r="A360">
            <v>1</v>
          </cell>
        </row>
        <row r="361">
          <cell r="A361">
            <v>1</v>
          </cell>
        </row>
        <row r="362">
          <cell r="A362">
            <v>1</v>
          </cell>
        </row>
        <row r="363">
          <cell r="A363">
            <v>1</v>
          </cell>
        </row>
        <row r="364">
          <cell r="A364">
            <v>1</v>
          </cell>
        </row>
        <row r="365">
          <cell r="A365">
            <v>1</v>
          </cell>
        </row>
        <row r="366">
          <cell r="A366">
            <v>1</v>
          </cell>
        </row>
        <row r="367">
          <cell r="A367">
            <v>1</v>
          </cell>
        </row>
        <row r="368">
          <cell r="A368">
            <v>1</v>
          </cell>
        </row>
        <row r="369">
          <cell r="A369">
            <v>1</v>
          </cell>
        </row>
        <row r="370">
          <cell r="A370">
            <v>2</v>
          </cell>
        </row>
        <row r="371">
          <cell r="A371">
            <v>2</v>
          </cell>
        </row>
        <row r="372">
          <cell r="A372">
            <v>1</v>
          </cell>
        </row>
        <row r="373">
          <cell r="A373">
            <v>1</v>
          </cell>
        </row>
        <row r="374">
          <cell r="A374">
            <v>1</v>
          </cell>
        </row>
        <row r="375">
          <cell r="A375">
            <v>1</v>
          </cell>
        </row>
        <row r="376">
          <cell r="A376">
            <v>1</v>
          </cell>
        </row>
        <row r="377">
          <cell r="A377">
            <v>1</v>
          </cell>
        </row>
        <row r="378">
          <cell r="A378">
            <v>1</v>
          </cell>
        </row>
        <row r="379">
          <cell r="A379">
            <v>1</v>
          </cell>
        </row>
        <row r="380">
          <cell r="A380">
            <v>1</v>
          </cell>
        </row>
        <row r="381">
          <cell r="A381">
            <v>1</v>
          </cell>
        </row>
        <row r="382">
          <cell r="A382">
            <v>1</v>
          </cell>
        </row>
        <row r="383">
          <cell r="A383">
            <v>1</v>
          </cell>
        </row>
        <row r="384">
          <cell r="A384">
            <v>1</v>
          </cell>
        </row>
        <row r="385">
          <cell r="A385">
            <v>1</v>
          </cell>
        </row>
        <row r="386">
          <cell r="A386">
            <v>1</v>
          </cell>
        </row>
        <row r="387">
          <cell r="A387">
            <v>1</v>
          </cell>
        </row>
        <row r="388">
          <cell r="A388">
            <v>1</v>
          </cell>
        </row>
        <row r="389">
          <cell r="A389">
            <v>1</v>
          </cell>
        </row>
        <row r="390">
          <cell r="A390">
            <v>1</v>
          </cell>
        </row>
        <row r="391">
          <cell r="A391">
            <v>1</v>
          </cell>
        </row>
        <row r="392">
          <cell r="A392">
            <v>1</v>
          </cell>
        </row>
        <row r="393">
          <cell r="A393">
            <v>1</v>
          </cell>
        </row>
        <row r="394">
          <cell r="A394">
            <v>1</v>
          </cell>
        </row>
        <row r="395">
          <cell r="A395">
            <v>1</v>
          </cell>
        </row>
        <row r="396">
          <cell r="A396">
            <v>1</v>
          </cell>
        </row>
        <row r="397">
          <cell r="A397">
            <v>1</v>
          </cell>
        </row>
        <row r="398">
          <cell r="A398">
            <v>1</v>
          </cell>
        </row>
        <row r="399">
          <cell r="A399">
            <v>1</v>
          </cell>
        </row>
        <row r="400">
          <cell r="A400">
            <v>1</v>
          </cell>
        </row>
        <row r="401">
          <cell r="A401">
            <v>1</v>
          </cell>
        </row>
        <row r="402">
          <cell r="A402">
            <v>1</v>
          </cell>
        </row>
        <row r="403">
          <cell r="A403">
            <v>1</v>
          </cell>
        </row>
        <row r="404">
          <cell r="A404">
            <v>1</v>
          </cell>
        </row>
        <row r="405">
          <cell r="A405">
            <v>1</v>
          </cell>
        </row>
        <row r="406">
          <cell r="A406">
            <v>1</v>
          </cell>
        </row>
        <row r="407">
          <cell r="A407">
            <v>1</v>
          </cell>
        </row>
        <row r="408">
          <cell r="A408">
            <v>1</v>
          </cell>
        </row>
        <row r="409">
          <cell r="A409">
            <v>1</v>
          </cell>
        </row>
        <row r="410">
          <cell r="A410">
            <v>1</v>
          </cell>
        </row>
        <row r="411">
          <cell r="A411">
            <v>1</v>
          </cell>
        </row>
        <row r="412">
          <cell r="A412">
            <v>1</v>
          </cell>
        </row>
        <row r="413">
          <cell r="A413">
            <v>1</v>
          </cell>
        </row>
        <row r="414">
          <cell r="A414">
            <v>1</v>
          </cell>
        </row>
        <row r="415">
          <cell r="A415">
            <v>1</v>
          </cell>
        </row>
        <row r="416">
          <cell r="A416">
            <v>1</v>
          </cell>
        </row>
        <row r="417">
          <cell r="A417">
            <v>1</v>
          </cell>
        </row>
        <row r="418">
          <cell r="A418">
            <v>1</v>
          </cell>
        </row>
        <row r="419">
          <cell r="A419">
            <v>1</v>
          </cell>
        </row>
        <row r="420">
          <cell r="A420">
            <v>1</v>
          </cell>
        </row>
        <row r="421">
          <cell r="A421">
            <v>1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a Storari Da Costa" refreshedDate="46318.395272685186" backgroundQuery="1" createdVersion="8" refreshedVersion="8" minRefreshableVersion="3" recordCount="0" supportSubquery="1" supportAdvancedDrill="1" xr:uid="{D446347A-FA77-4C0E-A987-273FEA15C53B}">
  <cacheSource type="external" connectionId="2"/>
  <cacheFields count="4">
    <cacheField name="[f_DetalhamentoProposta].[DataBaseAssinaturaContratoSalesforce].[DataBaseAssinaturaContratoSalesforce]" caption="DataBaseAssinaturaContratoSalesforce" numFmtId="0" hierarchy="106" level="1">
      <sharedItems count="9">
        <s v="[f_DetalhamentoProposta].[DataBaseAssinaturaContratoSalesforce].&amp;[2026-01-01T00:00:00]" c="jan/2026"/>
        <s v="[f_DetalhamentoProposta].[DataBaseAssinaturaContratoSalesforce].&amp;[2026-02-01T00:00:00]" c="fev/2026"/>
        <s v="[f_DetalhamentoProposta].[DataBaseAssinaturaContratoSalesforce].&amp;[2026-03-01T00:00:00]" c="mar/2026"/>
        <s v="[f_DetalhamentoProposta].[DataBaseAssinaturaContratoSalesforce].&amp;[2026-04-01T00:00:00]" c="abr/2026"/>
        <s v="[f_DetalhamentoProposta].[DataBaseAssinaturaContratoSalesforce].&amp;[2026-05-01T00:00:00]" c="mai/2026"/>
        <s v="[f_DetalhamentoProposta].[DataBaseAssinaturaContratoSalesforce].&amp;[2026-06-01T00:00:00]" c="jun/2026"/>
        <s v="[f_DetalhamentoProposta].[DataBaseAssinaturaContratoSalesforce].&amp;[2026-07-01T00:00:00]" c="jul/2026"/>
        <s v="[f_DetalhamentoProposta].[DataBaseAssinaturaContratoSalesforce].&amp;[2026-08-01T00:00:00]" c="ago/2026"/>
        <s v="[f_DetalhamentoProposta].[DataBaseAssinaturaContratoSalesforce].&amp;[2026-09-01T00:00:00]" c="set/2026"/>
      </sharedItems>
    </cacheField>
    <cacheField name="[d_Empreendimento].[RegionalComercial].[RegionalComercial]" caption="RegionalComercial" numFmtId="0" hierarchy="45" level="1">
      <sharedItems count="8">
        <s v="[d_Empreendimento].[RegionalComercial].&amp;[SENSIA CP]" c="SENSIA CP"/>
        <s v="[d_Empreendimento].[RegionalComercial].&amp;[SENSIA RP]" c="SENSIA RP"/>
        <s v="[d_Empreendimento].[RegionalComercial].&amp;[SP INT 1]" c="SP INT 1"/>
        <s v="[d_Empreendimento].[RegionalComercial].&amp;[SP INT 2]" c="SP INT 2"/>
        <s v="[d_Empreendimento].[RegionalComercial].&amp;[SP INT 3]" c="SP INT 3"/>
        <s v="[d_Empreendimento].[RegionalComercial].&amp;[SP INT 4]" c="SP INT 4"/>
        <s v="[d_Empreendimento].[RegionalComercial].&amp;[SP INT 5]" c="SP INT 5"/>
        <s v="[d_Empreendimento].[RegionalComercial].&amp;[SP INT 6]" c="SP INT 6"/>
      </sharedItems>
    </cacheField>
    <cacheField name="[Measures].[$ VGV Gerencial]" caption="$ VGV Gerencial" numFmtId="0" hierarchy="405" level="32767"/>
    <cacheField name="[d_Empreendimento].[DiretorComercial].[DiretorComercial]" caption="DiretorComercial" numFmtId="0" hierarchy="33" level="1">
      <sharedItems containsSemiMixedTypes="0" containsString="0"/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0" memberValueDatatype="130" unbalanced="0"/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2" memberValueDatatype="130" unbalanced="0">
      <fieldsUsage count="2">
        <fieldUsage x="-1"/>
        <fieldUsage x="3"/>
      </fieldsUsage>
    </cacheHierarchy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0" memberValueDatatype="130" unbalanced="0"/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0" memberValueDatatype="130" unbalanced="0"/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2" memberValueDatatype="130" unbalanced="0">
      <fieldsUsage count="2">
        <fieldUsage x="-1"/>
        <fieldUsage x="1"/>
      </fieldsUsage>
    </cacheHierarchy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0" memberValueDatatype="130" unbalanced="0"/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0" memberValueDatatype="130" unbalanced="0"/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>
      <fieldsUsage count="2">
        <fieldUsage x="-1"/>
        <fieldUsage x="0"/>
      </fieldsUsage>
    </cacheHierarchy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0" memberValueDatatype="130" unbalanced="0"/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/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 oneField="1">
      <fieldsUsage count="1">
        <fieldUsage x="2"/>
      </fieldsUsage>
    </cacheHierarchy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a Storari Da Costa" refreshedDate="46318.395431481484" backgroundQuery="1" createdVersion="8" refreshedVersion="8" minRefreshableVersion="3" recordCount="0" supportSubquery="1" supportAdvancedDrill="1" xr:uid="{3B0AFC5F-9891-4434-929B-7863E9B86E72}">
  <cacheSource type="external" connectionId="1"/>
  <cacheFields count="3">
    <cacheField name="[d_Calendario].[DataBaseTexto].[DataBaseTexto]" caption="DataBaseTexto" numFmtId="0" hierarchy="22" level="1">
      <sharedItems count="4">
        <s v="[d_Calendario].[DataBaseTexto].&amp;[jan/26]" c="jan/26"/>
        <s v="[d_Calendario].[DataBaseTexto].&amp;[fev/26]" c="fev/26"/>
        <s v="[d_Calendario].[DataBaseTexto].&amp;[mar/26]" c="mar/26"/>
        <s v="[d_Calendario].[DataBaseTexto].&amp;[abr/26]" c="abr/26"/>
      </sharedItems>
    </cacheField>
    <cacheField name="[Measures].[$ VGV Gerencial]" caption="$ VGV Gerencial" numFmtId="0" hierarchy="405" level="32767"/>
    <cacheField name="[d_Calendario].[Ano].[Ano]" caption="Ano" numFmtId="0" hierarchy="19" level="1">
      <sharedItems containsSemiMixedTypes="0" containsString="0"/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2"/>
      </fieldsUsage>
    </cacheHierarchy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2" memberValueDatatype="130" unbalanced="0">
      <fieldsUsage count="2">
        <fieldUsage x="-1"/>
        <fieldUsage x="0"/>
      </fieldsUsage>
    </cacheHierarchy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0" memberValueDatatype="130" unbalanced="0"/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0" memberValueDatatype="130" unbalanced="0"/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0" memberValueDatatype="130" unbalanced="0"/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0" memberValueDatatype="130" unbalanced="0"/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0" memberValueDatatype="130" unbalanced="0"/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0" memberValueDatatype="7" unbalanced="0"/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0" memberValueDatatype="130" unbalanced="0"/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/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 oneField="1">
      <fieldsUsage count="1">
        <fieldUsage x="1"/>
      </fieldsUsage>
    </cacheHierarchy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1AD7D-382F-4818-9EDE-8B0D024F1CB8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C75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7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pageFields count="1">
    <pageField fld="3" hier="33" name="[d_Empreendimento].[DiretorComercial].&amp;[LUIS BANDEIRA]" cap="LUIS BANDEIRA"/>
  </pageFields>
  <dataFields count="1">
    <dataField fld="2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5"/>
    <rowHierarchyUsage hierarchyUsage="10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300FD-484D-43B1-B1C5-F8E1BB576798}" name="Tabela dinâmica1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fieldListSortAscending="1">
  <location ref="F4:F5" firstHeaderRow="1" firstDataRow="1" firstDataCol="0" rowPageCount="1" colPageCount="1"/>
  <pivotFields count="3"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Items count="1">
    <i/>
  </colItems>
  <pageFields count="1">
    <pageField fld="2" hier="19" name="[d_Calendario].[Ano].[All]" cap="All"/>
  </pageFields>
  <dataFields count="1">
    <dataField fld="1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85-3687-4826-9AD8-DF4D0D18D848}">
  <sheetPr>
    <tabColor rgb="FFFF0000"/>
  </sheetPr>
  <dimension ref="A1:AO223"/>
  <sheetViews>
    <sheetView showGridLines="0" zoomScale="82" zoomScaleNormal="82" workbookViewId="0">
      <pane xSplit="2" ySplit="2" topLeftCell="C3" activePane="bottomRight" state="frozen"/>
      <selection pane="topRight" activeCell="C6" sqref="C6:Y6"/>
      <selection pane="bottomLeft" activeCell="C6" sqref="C6:Y6"/>
      <selection pane="bottomRight" activeCell="E56" sqref="E56"/>
    </sheetView>
  </sheetViews>
  <sheetFormatPr defaultColWidth="9.1796875" defaultRowHeight="12" x14ac:dyDescent="0.3"/>
  <cols>
    <col min="1" max="1" width="22.1796875" style="1" customWidth="1"/>
    <col min="2" max="2" width="22.54296875" style="1" customWidth="1"/>
    <col min="3" max="3" width="14.453125" style="8" bestFit="1" customWidth="1"/>
    <col min="4" max="4" width="15" style="8" bestFit="1" customWidth="1"/>
    <col min="5" max="5" width="14.7265625" style="1" bestFit="1" customWidth="1"/>
    <col min="6" max="9" width="14.453125" style="1" bestFit="1" customWidth="1"/>
    <col min="10" max="12" width="15.08984375" style="1" bestFit="1" customWidth="1"/>
    <col min="13" max="13" width="14.453125" style="1" bestFit="1" customWidth="1"/>
    <col min="14" max="14" width="14.7265625" style="1" bestFit="1" customWidth="1"/>
    <col min="15" max="15" width="14.453125" style="1" bestFit="1" customWidth="1"/>
    <col min="16" max="16" width="14.7265625" style="1" bestFit="1" customWidth="1"/>
    <col min="17" max="18" width="15.08984375" style="1" customWidth="1"/>
    <col min="19" max="19" width="15.08984375" style="1" bestFit="1" customWidth="1"/>
    <col min="20" max="20" width="13.453125" style="1" bestFit="1" customWidth="1"/>
    <col min="21" max="21" width="15.08984375" style="1" bestFit="1" customWidth="1"/>
    <col min="22" max="22" width="13.453125" style="1" bestFit="1" customWidth="1"/>
    <col min="23" max="23" width="15.08984375" style="1" bestFit="1" customWidth="1"/>
    <col min="24" max="24" width="13.453125" style="1" bestFit="1" customWidth="1"/>
    <col min="25" max="25" width="15.08984375" style="1" bestFit="1" customWidth="1"/>
    <col min="26" max="26" width="13.453125" style="1" bestFit="1" customWidth="1"/>
    <col min="27" max="28" width="16.6328125" style="1" bestFit="1" customWidth="1"/>
    <col min="29" max="30" width="15.08984375" style="1" bestFit="1" customWidth="1"/>
    <col min="31" max="16384" width="9.1796875" style="1"/>
  </cols>
  <sheetData>
    <row r="1" spans="1:41" x14ac:dyDescent="0.3">
      <c r="C1" s="33" t="s">
        <v>0</v>
      </c>
      <c r="D1" s="33"/>
      <c r="E1" s="32" t="s">
        <v>1</v>
      </c>
      <c r="F1" s="32"/>
      <c r="G1" s="32" t="s">
        <v>2</v>
      </c>
      <c r="H1" s="32"/>
      <c r="I1" s="32" t="s">
        <v>3</v>
      </c>
      <c r="J1" s="32"/>
      <c r="K1" s="32" t="s">
        <v>4</v>
      </c>
      <c r="L1" s="32"/>
      <c r="M1" s="32" t="s">
        <v>5</v>
      </c>
      <c r="N1" s="32"/>
      <c r="O1" s="32" t="s">
        <v>6</v>
      </c>
      <c r="P1" s="32"/>
      <c r="Q1" s="32" t="s">
        <v>7</v>
      </c>
      <c r="R1" s="32"/>
      <c r="S1" s="32" t="s">
        <v>8</v>
      </c>
      <c r="T1" s="32"/>
      <c r="U1" s="32" t="s">
        <v>9</v>
      </c>
      <c r="V1" s="32"/>
      <c r="W1" s="32" t="s">
        <v>10</v>
      </c>
      <c r="X1" s="32"/>
      <c r="Y1" s="32" t="s">
        <v>11</v>
      </c>
      <c r="Z1" s="32"/>
      <c r="AA1" s="32" t="s">
        <v>12</v>
      </c>
      <c r="AB1" s="32"/>
      <c r="AC1" s="32" t="s">
        <v>13</v>
      </c>
      <c r="AD1" s="32"/>
    </row>
    <row r="2" spans="1:41" x14ac:dyDescent="0.3">
      <c r="A2" s="34" t="s">
        <v>14</v>
      </c>
      <c r="B2" s="2" t="s">
        <v>15</v>
      </c>
      <c r="C2" s="3" t="s">
        <v>16</v>
      </c>
      <c r="D2" s="3" t="s">
        <v>17</v>
      </c>
      <c r="E2" s="3" t="s">
        <v>16</v>
      </c>
      <c r="F2" s="3" t="s">
        <v>17</v>
      </c>
      <c r="G2" s="3" t="s">
        <v>16</v>
      </c>
      <c r="H2" s="3" t="s">
        <v>17</v>
      </c>
      <c r="I2" s="3" t="s">
        <v>16</v>
      </c>
      <c r="J2" s="3" t="s">
        <v>17</v>
      </c>
      <c r="K2" s="3" t="s">
        <v>16</v>
      </c>
      <c r="L2" s="3" t="s">
        <v>17</v>
      </c>
      <c r="M2" s="3" t="s">
        <v>16</v>
      </c>
      <c r="N2" s="3" t="s">
        <v>17</v>
      </c>
      <c r="O2" s="3" t="s">
        <v>16</v>
      </c>
      <c r="P2" s="3" t="s">
        <v>17</v>
      </c>
      <c r="Q2" s="3" t="s">
        <v>16</v>
      </c>
      <c r="R2" s="3" t="s">
        <v>17</v>
      </c>
      <c r="S2" s="3" t="s">
        <v>16</v>
      </c>
      <c r="T2" s="3" t="s">
        <v>17</v>
      </c>
      <c r="U2" s="3" t="s">
        <v>16</v>
      </c>
      <c r="V2" s="3" t="s">
        <v>17</v>
      </c>
      <c r="W2" s="3" t="s">
        <v>16</v>
      </c>
      <c r="X2" s="3" t="s">
        <v>17</v>
      </c>
      <c r="Y2" s="3" t="s">
        <v>16</v>
      </c>
      <c r="Z2" s="3" t="s">
        <v>17</v>
      </c>
      <c r="AA2" s="3" t="s">
        <v>16</v>
      </c>
      <c r="AB2" s="3" t="s">
        <v>17</v>
      </c>
      <c r="AC2" s="3" t="s">
        <v>16</v>
      </c>
      <c r="AD2" s="3" t="s">
        <v>17</v>
      </c>
    </row>
    <row r="3" spans="1:41" x14ac:dyDescent="0.3">
      <c r="A3" s="35"/>
      <c r="B3" s="4" t="s">
        <v>18</v>
      </c>
      <c r="C3" s="5">
        <f>SUMIFS(orçvgv!$C:$C,orçvgv!$B:$B,VGV!$B3,orçvgv!$D:$D,C$13)</f>
        <v>23751104.465877268</v>
      </c>
      <c r="D3" s="5">
        <f>SUMIFS('det_prop vgv'!$C:$C,'det_prop vgv'!$A:$A,VGV!$B3,'det_prop vgv'!$D:$D,D$13)</f>
        <v>13731140.229999999</v>
      </c>
      <c r="E3" s="5">
        <f>SUMIFS(orçvgv!$C:$C,orçvgv!$B:$B,VGV!$B3,orçvgv!$D:$D,E$13)</f>
        <v>17563655.88097642</v>
      </c>
      <c r="F3" s="5">
        <f>SUMIFS('det_prop vgv'!$C:$C,'det_prop vgv'!$A:$A,VGV!$B3,'det_prop vgv'!$D:$D,F$13)</f>
        <v>13370125.539999999</v>
      </c>
      <c r="G3" s="5">
        <f>SUMIFS(orçvgv!$C:$C,orçvgv!$B:$B,VGV!$B3,orçvgv!$D:$D,G$13)</f>
        <v>29271340.690577876</v>
      </c>
      <c r="H3" s="5">
        <f>SUMIFS('det_prop vgv'!$C:$C,'det_prop vgv'!$A:$A,VGV!$B3,'det_prop vgv'!$D:$D,H$13)</f>
        <v>26703857.829999998</v>
      </c>
      <c r="I3" s="5">
        <f>SUMIFS(orçvgv!$C:$C,orçvgv!$B:$B,VGV!$B3,orçvgv!$D:$D,I$13)</f>
        <v>23829009.29446242</v>
      </c>
      <c r="J3" s="5">
        <f>SUMIFS('det_prop vgv'!$C:$C,'det_prop vgv'!$A:$A,VGV!$B3,'det_prop vgv'!$D:$D,J$13)</f>
        <v>26914385.640000001</v>
      </c>
      <c r="K3" s="5">
        <f>SUMIFS(orçvgv!$C:$C,orçvgv!$B:$B,VGV!$B3,orçvgv!$D:$D,K$13)</f>
        <v>36770764.677807927</v>
      </c>
      <c r="L3" s="5">
        <f>SUMIFS('det_prop vgv'!$C:$C,'det_prop vgv'!$A:$A,VGV!$B3,'det_prop vgv'!$D:$D,L$13)</f>
        <v>25715836.290000003</v>
      </c>
      <c r="M3" s="5">
        <f>SUMIFS(orçvgv!$C:$C,orçvgv!$B:$B,VGV!$B3,orçvgv!$D:$D,M$13)</f>
        <v>42587968.331384994</v>
      </c>
      <c r="N3" s="5">
        <f>SUMIFS('det_prop vgv'!$C:$C,'det_prop vgv'!$A:$A,VGV!$B3,'det_prop vgv'!$D:$D,N$13)</f>
        <v>57396494.800000004</v>
      </c>
      <c r="O3" s="5">
        <f>SUMIFS(orçvgv!$C:$C,orçvgv!$B:$B,VGV!$B3,orçvgv!$D:$D,O$13)</f>
        <v>40330858.875716262</v>
      </c>
      <c r="P3" s="5">
        <f>SUMIFS('det_prop vgv'!$C:$C,'det_prop vgv'!$A:$A,VGV!$B3,'det_prop vgv'!$D:$D,P$13)</f>
        <v>40336742.729999997</v>
      </c>
      <c r="Q3" s="5">
        <f>SUMIFS(orçvgv!$C:$C,orçvgv!$B:$B,VGV!$B3,orçvgv!$D:$D,Q$13)</f>
        <v>32319060.216860585</v>
      </c>
      <c r="R3" s="5">
        <f>SUMIFS('det_prop vgv'!$C:$C,'det_prop vgv'!$A:$A,VGV!$B3,'det_prop vgv'!$D:$D,R$13)</f>
        <v>30436129.789999999</v>
      </c>
      <c r="S3" s="5">
        <f>SUMIFS(orçvgv!$C:$C,orçvgv!$B:$B,VGV!$B3,orçvgv!$D:$D,S$13)</f>
        <v>37520976.545997545</v>
      </c>
      <c r="T3" s="5">
        <f>SUMIFS('det_prop vgv'!$C:$C,'det_prop vgv'!$A:$A,VGV!$B3,'det_prop vgv'!$D:$D,T$13)</f>
        <v>34006856.700000003</v>
      </c>
      <c r="U3" s="5">
        <f>SUMIFS(orçvgv!$C:$C,orçvgv!$B:$B,VGV!$B3,orçvgv!$D:$D,U$13)</f>
        <v>56957384.910918266</v>
      </c>
      <c r="V3" s="5">
        <f>SUMIFS('det_prop vgv'!$C:$C,'det_prop vgv'!$A:$A,VGV!$B3,'det_prop vgv'!$D:$D,V$13)</f>
        <v>0</v>
      </c>
      <c r="W3" s="5">
        <f>SUMIFS(orçvgv!$C:$C,orçvgv!$B:$B,VGV!$B3,orçvgv!$D:$D,W$13)</f>
        <v>47138667.028621465</v>
      </c>
      <c r="X3" s="5">
        <f>SUMIFS('det_prop vgv'!$C:$C,'det_prop vgv'!$A:$A,VGV!$B3,'det_prop vgv'!$D:$D,X$13)</f>
        <v>0</v>
      </c>
      <c r="Y3" s="5">
        <f>SUMIFS(orçvgv!$C:$C,orçvgv!$B:$B,VGV!$B3,orçvgv!$D:$D,Y$13)</f>
        <v>43528766.863703035</v>
      </c>
      <c r="Z3" s="5">
        <f>SUMIFS('det_prop vgv'!$C:$C,'det_prop vgv'!$A:$A,VGV!$B3,'det_prop vgv'!$D:$D,Z$13)</f>
        <v>0</v>
      </c>
      <c r="AA3" s="5" cm="1">
        <f t="array" ref="AA3:AA10">SUMIFS(E30:$E$221,B30:$B$221,$B$3:$B$10,C30:$C$221,"&lt;="&amp;$A$13,D30:$D$221,AA$2)</f>
        <v>246423762.43366376</v>
      </c>
      <c r="AB3" s="5" cm="1">
        <f t="array" ref="AB3:AB10">SUMIFS($E30:F$221,$B30:C$221,$B$3:$B$10,$C30:D$221,"&lt;="&amp;$A$13,$D30:E$221,AB$2)</f>
        <v>234604712.84999999</v>
      </c>
      <c r="AC3" s="5" cm="1">
        <f t="array" ref="AC3:AC11">IFERROR(INDEX($B$2:$Z$13,ROW($A$2:$A$10),MATCH(MONTH($A$13),$B$13:$Z$13,0)),0)</f>
        <v>32319060.216860585</v>
      </c>
      <c r="AD3" s="5" cm="1">
        <f t="array" ref="AD3:AD11">IFERROR(INDEX($B$2:$Z$13,ROW($A$2:$A$10),MATCH(MONTH($A$13),$B$13:$Z$13,0)+1),0)</f>
        <v>30436129.789999999</v>
      </c>
    </row>
    <row r="4" spans="1:41" x14ac:dyDescent="0.3">
      <c r="A4" s="35"/>
      <c r="B4" s="4" t="s">
        <v>19</v>
      </c>
      <c r="C4" s="5">
        <f>SUMIFS(orçvgv!$C:$C,orçvgv!$B:$B,VGV!$B4,orçvgv!$D:$D,C$13)</f>
        <v>32224837.666249424</v>
      </c>
      <c r="D4" s="5">
        <f>SUMIFS('det_prop vgv'!$C:$C,'det_prop vgv'!$A:$A,VGV!$B4,'det_prop vgv'!$D:$D,D$13)</f>
        <v>20885139.09</v>
      </c>
      <c r="E4" s="5">
        <f>SUMIFS(orçvgv!$C:$C,orçvgv!$B:$B,VGV!$B4,orçvgv!$D:$D,E$13)</f>
        <v>27602037.076032534</v>
      </c>
      <c r="F4" s="5">
        <f>SUMIFS('det_prop vgv'!$C:$C,'det_prop vgv'!$A:$A,VGV!$B4,'det_prop vgv'!$D:$D,F$13)</f>
        <v>25158860.149999995</v>
      </c>
      <c r="G4" s="5">
        <f>SUMIFS(orçvgv!$C:$C,orçvgv!$B:$B,VGV!$B4,orçvgv!$D:$D,G$13)</f>
        <v>28972158.082049768</v>
      </c>
      <c r="H4" s="5">
        <f>SUMIFS('det_prop vgv'!$C:$C,'det_prop vgv'!$A:$A,VGV!$B4,'det_prop vgv'!$D:$D,H$13)</f>
        <v>69162229.569999993</v>
      </c>
      <c r="I4" s="5">
        <f>SUMIFS(orçvgv!$C:$C,orçvgv!$B:$B,VGV!$B4,orçvgv!$D:$D,I$13)</f>
        <v>35804654.449867852</v>
      </c>
      <c r="J4" s="5">
        <f>SUMIFS('det_prop vgv'!$C:$C,'det_prop vgv'!$A:$A,VGV!$B4,'det_prop vgv'!$D:$D,J$13)</f>
        <v>37993305.840000004</v>
      </c>
      <c r="K4" s="5">
        <f>SUMIFS(orçvgv!$C:$C,orçvgv!$B:$B,VGV!$B4,orçvgv!$D:$D,K$13)</f>
        <v>33824245.595164284</v>
      </c>
      <c r="L4" s="5">
        <f>SUMIFS('det_prop vgv'!$C:$C,'det_prop vgv'!$A:$A,VGV!$B4,'det_prop vgv'!$D:$D,L$13)</f>
        <v>33356470.75</v>
      </c>
      <c r="M4" s="5">
        <f>SUMIFS(orçvgv!$C:$C,orçvgv!$B:$B,VGV!$B4,orçvgv!$D:$D,M$13)</f>
        <v>33584898.485269152</v>
      </c>
      <c r="N4" s="5">
        <f>SUMIFS('det_prop vgv'!$C:$C,'det_prop vgv'!$A:$A,VGV!$B4,'det_prop vgv'!$D:$D,N$13)</f>
        <v>23301595.419999998</v>
      </c>
      <c r="O4" s="5">
        <f>SUMIFS(orçvgv!$C:$C,orçvgv!$B:$B,VGV!$B4,orçvgv!$D:$D,O$13)</f>
        <v>31933826.405146576</v>
      </c>
      <c r="P4" s="5">
        <f>SUMIFS('det_prop vgv'!$C:$C,'det_prop vgv'!$A:$A,VGV!$B4,'det_prop vgv'!$D:$D,P$13)</f>
        <v>17491529.909999996</v>
      </c>
      <c r="Q4" s="5">
        <f>SUMIFS(orçvgv!$C:$C,orçvgv!$B:$B,VGV!$B4,orçvgv!$D:$D,Q$13)</f>
        <v>31307270.12213349</v>
      </c>
      <c r="R4" s="5">
        <f>SUMIFS('det_prop vgv'!$C:$C,'det_prop vgv'!$A:$A,VGV!$B4,'det_prop vgv'!$D:$D,R$13)</f>
        <v>11656750.510000002</v>
      </c>
      <c r="S4" s="5">
        <f>SUMIFS(orçvgv!$C:$C,orçvgv!$B:$B,VGV!$B4,orçvgv!$D:$D,S$13)</f>
        <v>30446291.099352032</v>
      </c>
      <c r="T4" s="5">
        <f>SUMIFS('det_prop vgv'!$C:$C,'det_prop vgv'!$A:$A,VGV!$B4,'det_prop vgv'!$D:$D,T$13)</f>
        <v>20896872.5</v>
      </c>
      <c r="U4" s="5">
        <f>SUMIFS(orçvgv!$C:$C,orçvgv!$B:$B,VGV!$B4,orçvgv!$D:$D,U$13)</f>
        <v>29062378.018815674</v>
      </c>
      <c r="V4" s="5">
        <f>SUMIFS('det_prop vgv'!$C:$C,'det_prop vgv'!$A:$A,VGV!$B4,'det_prop vgv'!$D:$D,V$13)</f>
        <v>0</v>
      </c>
      <c r="W4" s="5">
        <f>SUMIFS(orçvgv!$C:$C,orçvgv!$B:$B,VGV!$B4,orçvgv!$D:$D,W$13)</f>
        <v>28686617.207422748</v>
      </c>
      <c r="X4" s="5">
        <f>SUMIFS('det_prop vgv'!$C:$C,'det_prop vgv'!$A:$A,VGV!$B4,'det_prop vgv'!$D:$D,X$13)</f>
        <v>0</v>
      </c>
      <c r="Y4" s="5">
        <f>SUMIFS(orçvgv!$C:$C,orçvgv!$B:$B,VGV!$B4,orçvgv!$D:$D,Y$13)</f>
        <v>26819815.793809816</v>
      </c>
      <c r="Z4" s="5">
        <f>SUMIFS('det_prop vgv'!$C:$C,'det_prop vgv'!$A:$A,VGV!$B4,'det_prop vgv'!$D:$D,Z$13)</f>
        <v>0</v>
      </c>
      <c r="AA4" s="5">
        <v>255253927.88191307</v>
      </c>
      <c r="AB4" s="5">
        <v>239005881.23999995</v>
      </c>
      <c r="AC4" s="5">
        <v>31307270.12213349</v>
      </c>
      <c r="AD4" s="5">
        <v>11656750.510000002</v>
      </c>
    </row>
    <row r="5" spans="1:41" x14ac:dyDescent="0.3">
      <c r="A5" s="35"/>
      <c r="B5" s="4" t="s">
        <v>20</v>
      </c>
      <c r="C5" s="5">
        <f>SUMIFS(orçvgv!$C:$C,orçvgv!$B:$B,VGV!$B5,orçvgv!$D:$D,C$13)</f>
        <v>24083418.014277771</v>
      </c>
      <c r="D5" s="5">
        <f>SUMIFS('det_prop vgv'!$C:$C,'det_prop vgv'!$A:$A,VGV!$B5,'det_prop vgv'!$D:$D,D$13)</f>
        <v>23180208.080000002</v>
      </c>
      <c r="E5" s="5">
        <f>SUMIFS(orçvgv!$C:$C,orçvgv!$B:$B,VGV!$B5,orçvgv!$D:$D,E$13)</f>
        <v>21774854.291522957</v>
      </c>
      <c r="F5" s="5">
        <f>SUMIFS('det_prop vgv'!$C:$C,'det_prop vgv'!$A:$A,VGV!$B5,'det_prop vgv'!$D:$D,F$13)</f>
        <v>21409735.439999998</v>
      </c>
      <c r="G5" s="5">
        <f>SUMIFS(orçvgv!$C:$C,orçvgv!$B:$B,VGV!$B5,orçvgv!$D:$D,G$13)</f>
        <v>25631320.996713266</v>
      </c>
      <c r="H5" s="5">
        <f>SUMIFS('det_prop vgv'!$C:$C,'det_prop vgv'!$A:$A,VGV!$B5,'det_prop vgv'!$D:$D,H$13)</f>
        <v>32888519.859999999</v>
      </c>
      <c r="I5" s="5">
        <f>SUMIFS(orçvgv!$C:$C,orçvgv!$B:$B,VGV!$B5,orçvgv!$D:$D,I$13)</f>
        <v>34973708.102262132</v>
      </c>
      <c r="J5" s="5">
        <f>SUMIFS('det_prop vgv'!$C:$C,'det_prop vgv'!$A:$A,VGV!$B5,'det_prop vgv'!$D:$D,J$13)</f>
        <v>25842114.73</v>
      </c>
      <c r="K5" s="5">
        <f>SUMIFS(orçvgv!$C:$C,orçvgv!$B:$B,VGV!$B5,orçvgv!$D:$D,K$13)</f>
        <v>31733883.807516839</v>
      </c>
      <c r="L5" s="5">
        <f>SUMIFS('det_prop vgv'!$C:$C,'det_prop vgv'!$A:$A,VGV!$B5,'det_prop vgv'!$D:$D,L$13)</f>
        <v>25184073.27</v>
      </c>
      <c r="M5" s="5">
        <f>SUMIFS(orçvgv!$C:$C,orçvgv!$B:$B,VGV!$B5,orçvgv!$D:$D,M$13)</f>
        <v>30595623.515717756</v>
      </c>
      <c r="N5" s="5">
        <f>SUMIFS('det_prop vgv'!$C:$C,'det_prop vgv'!$A:$A,VGV!$B5,'det_prop vgv'!$D:$D,N$13)</f>
        <v>13486092</v>
      </c>
      <c r="O5" s="5">
        <f>SUMIFS(orçvgv!$C:$C,orçvgv!$B:$B,VGV!$B5,orçvgv!$D:$D,O$13)</f>
        <v>27862238.266968682</v>
      </c>
      <c r="P5" s="5">
        <f>SUMIFS('det_prop vgv'!$C:$C,'det_prop vgv'!$A:$A,VGV!$B5,'det_prop vgv'!$D:$D,P$13)</f>
        <v>20507962.739999998</v>
      </c>
      <c r="Q5" s="5">
        <f>SUMIFS(orçvgv!$C:$C,orçvgv!$B:$B,VGV!$B5,orçvgv!$D:$D,Q$13)</f>
        <v>28113295.382921271</v>
      </c>
      <c r="R5" s="5">
        <f>SUMIFS('det_prop vgv'!$C:$C,'det_prop vgv'!$A:$A,VGV!$B5,'det_prop vgv'!$D:$D,R$13)</f>
        <v>15838599.15</v>
      </c>
      <c r="S5" s="5">
        <f>SUMIFS(orçvgv!$C:$C,orçvgv!$B:$B,VGV!$B5,orçvgv!$D:$D,S$13)</f>
        <v>42765436.511181347</v>
      </c>
      <c r="T5" s="5">
        <f>SUMIFS('det_prop vgv'!$C:$C,'det_prop vgv'!$A:$A,VGV!$B5,'det_prop vgv'!$D:$D,T$13)</f>
        <v>25749692.159999996</v>
      </c>
      <c r="U5" s="5">
        <f>SUMIFS(orçvgv!$C:$C,orçvgv!$B:$B,VGV!$B5,orçvgv!$D:$D,U$13)</f>
        <v>31392213.170626093</v>
      </c>
      <c r="V5" s="5">
        <f>SUMIFS('det_prop vgv'!$C:$C,'det_prop vgv'!$A:$A,VGV!$B5,'det_prop vgv'!$D:$D,V$13)</f>
        <v>0</v>
      </c>
      <c r="W5" s="5">
        <f>SUMIFS(orçvgv!$C:$C,orçvgv!$B:$B,VGV!$B5,orçvgv!$D:$D,W$13)</f>
        <v>29256321.730636664</v>
      </c>
      <c r="X5" s="5">
        <f>SUMIFS('det_prop vgv'!$C:$C,'det_prop vgv'!$A:$A,VGV!$B5,'det_prop vgv'!$D:$D,X$13)</f>
        <v>0</v>
      </c>
      <c r="Y5" s="5">
        <f>SUMIFS(orçvgv!$C:$C,orçvgv!$B:$B,VGV!$B5,orçvgv!$D:$D,Y$13)</f>
        <v>23747959.663300492</v>
      </c>
      <c r="Z5" s="5">
        <f>SUMIFS('det_prop vgv'!$C:$C,'det_prop vgv'!$A:$A,VGV!$B5,'det_prop vgv'!$D:$D,Z$13)</f>
        <v>0</v>
      </c>
      <c r="AA5" s="5">
        <v>224768342.37790066</v>
      </c>
      <c r="AB5" s="5">
        <v>178337305.27000001</v>
      </c>
      <c r="AC5" s="5">
        <v>28113295.382921271</v>
      </c>
      <c r="AD5" s="5">
        <v>15838599.15</v>
      </c>
      <c r="AH5" s="4" t="s">
        <v>21</v>
      </c>
      <c r="AI5" s="4" t="s">
        <v>22</v>
      </c>
      <c r="AJ5" s="4" t="s">
        <v>23</v>
      </c>
      <c r="AK5" s="4" t="s">
        <v>24</v>
      </c>
      <c r="AL5" s="4" t="s">
        <v>25</v>
      </c>
      <c r="AM5" s="4" t="s">
        <v>26</v>
      </c>
      <c r="AN5" s="4" t="s">
        <v>27</v>
      </c>
      <c r="AO5" s="4" t="s">
        <v>28</v>
      </c>
    </row>
    <row r="6" spans="1:41" x14ac:dyDescent="0.3">
      <c r="A6" s="35"/>
      <c r="B6" s="4" t="s">
        <v>29</v>
      </c>
      <c r="C6" s="5">
        <f>SUMIFS(orçvgv!$C:$C,orçvgv!$B:$B,VGV!$B6,orçvgv!$D:$D,C$13)</f>
        <v>19598620.782666877</v>
      </c>
      <c r="D6" s="5">
        <f>SUMIFS('det_prop vgv'!$C:$C,'det_prop vgv'!$A:$A,VGV!$B6,'det_prop vgv'!$D:$D,D$13)</f>
        <v>19278104.18</v>
      </c>
      <c r="E6" s="5">
        <f>SUMIFS(orçvgv!$C:$C,orçvgv!$B:$B,VGV!$B6,orçvgv!$D:$D,E$13)</f>
        <v>15363448.543968653</v>
      </c>
      <c r="F6" s="5">
        <f>SUMIFS('det_prop vgv'!$C:$C,'det_prop vgv'!$A:$A,VGV!$B6,'det_prop vgv'!$D:$D,F$13)</f>
        <v>17895239.800000001</v>
      </c>
      <c r="G6" s="5">
        <f>SUMIFS(orçvgv!$C:$C,orçvgv!$B:$B,VGV!$B6,orçvgv!$D:$D,G$13)</f>
        <v>26220120.50504519</v>
      </c>
      <c r="H6" s="5">
        <f>SUMIFS('det_prop vgv'!$C:$C,'det_prop vgv'!$A:$A,VGV!$B6,'det_prop vgv'!$D:$D,H$13)</f>
        <v>26148600.150000006</v>
      </c>
      <c r="I6" s="5">
        <f>SUMIFS(orçvgv!$C:$C,orçvgv!$B:$B,VGV!$B6,orçvgv!$D:$D,I$13)</f>
        <v>22348417.505708806</v>
      </c>
      <c r="J6" s="5">
        <f>SUMIFS('det_prop vgv'!$C:$C,'det_prop vgv'!$A:$A,VGV!$B6,'det_prop vgv'!$D:$D,J$13)</f>
        <v>34088734.439999998</v>
      </c>
      <c r="K6" s="5">
        <f>SUMIFS(orçvgv!$C:$C,orçvgv!$B:$B,VGV!$B6,orçvgv!$D:$D,K$13)</f>
        <v>20853291.221713066</v>
      </c>
      <c r="L6" s="5">
        <f>SUMIFS('det_prop vgv'!$C:$C,'det_prop vgv'!$A:$A,VGV!$B6,'det_prop vgv'!$D:$D,L$13)</f>
        <v>27009924.170000002</v>
      </c>
      <c r="M6" s="5">
        <f>SUMIFS(orçvgv!$C:$C,orçvgv!$B:$B,VGV!$B6,orçvgv!$D:$D,M$13)</f>
        <v>20993676.645776939</v>
      </c>
      <c r="N6" s="5">
        <f>SUMIFS('det_prop vgv'!$C:$C,'det_prop vgv'!$A:$A,VGV!$B6,'det_prop vgv'!$D:$D,N$13)</f>
        <v>19964573.710000001</v>
      </c>
      <c r="O6" s="5">
        <f>SUMIFS(orçvgv!$C:$C,orçvgv!$B:$B,VGV!$B6,orçvgv!$D:$D,O$13)</f>
        <v>20906890.358269699</v>
      </c>
      <c r="P6" s="5">
        <f>SUMIFS('det_prop vgv'!$C:$C,'det_prop vgv'!$A:$A,VGV!$B6,'det_prop vgv'!$D:$D,P$13)</f>
        <v>16900100.52</v>
      </c>
      <c r="Q6" s="5">
        <f>SUMIFS(orçvgv!$C:$C,orçvgv!$B:$B,VGV!$B6,orçvgv!$D:$D,Q$13)</f>
        <v>20827969.020721149</v>
      </c>
      <c r="R6" s="5">
        <f>SUMIFS('det_prop vgv'!$C:$C,'det_prop vgv'!$A:$A,VGV!$B6,'det_prop vgv'!$D:$D,R$13)</f>
        <v>16328947.07</v>
      </c>
      <c r="S6" s="5">
        <f>SUMIFS(orçvgv!$C:$C,orçvgv!$B:$B,VGV!$B6,orçvgv!$D:$D,S$13)</f>
        <v>21623394.291253693</v>
      </c>
      <c r="T6" s="5">
        <f>SUMIFS('det_prop vgv'!$C:$C,'det_prop vgv'!$A:$A,VGV!$B6,'det_prop vgv'!$D:$D,T$13)</f>
        <v>15992108.5</v>
      </c>
      <c r="U6" s="5">
        <f>SUMIFS(orçvgv!$C:$C,orçvgv!$B:$B,VGV!$B6,orçvgv!$D:$D,U$13)</f>
        <v>20161159.600208782</v>
      </c>
      <c r="V6" s="5">
        <f>SUMIFS('det_prop vgv'!$C:$C,'det_prop vgv'!$A:$A,VGV!$B6,'det_prop vgv'!$D:$D,V$13)</f>
        <v>0</v>
      </c>
      <c r="W6" s="5">
        <f>SUMIFS(orçvgv!$C:$C,orçvgv!$B:$B,VGV!$B6,orçvgv!$D:$D,W$13)</f>
        <v>20055528.569144744</v>
      </c>
      <c r="X6" s="5">
        <f>SUMIFS('det_prop vgv'!$C:$C,'det_prop vgv'!$A:$A,VGV!$B6,'det_prop vgv'!$D:$D,X$13)</f>
        <v>0</v>
      </c>
      <c r="Y6" s="5">
        <f>SUMIFS(orçvgv!$C:$C,orçvgv!$B:$B,VGV!$B6,orçvgv!$D:$D,Y$13)</f>
        <v>16942746.242558833</v>
      </c>
      <c r="Z6" s="5">
        <f>SUMIFS('det_prop vgv'!$C:$C,'det_prop vgv'!$A:$A,VGV!$B6,'det_prop vgv'!$D:$D,Z$13)</f>
        <v>0</v>
      </c>
      <c r="AA6" s="5">
        <v>167112434.58387038</v>
      </c>
      <c r="AB6" s="5">
        <v>177614224.04000002</v>
      </c>
      <c r="AC6" s="5">
        <v>20827969.020721149</v>
      </c>
      <c r="AD6" s="5">
        <v>16328947.07</v>
      </c>
    </row>
    <row r="7" spans="1:41" x14ac:dyDescent="0.3">
      <c r="A7" s="35"/>
      <c r="B7" s="4" t="s">
        <v>30</v>
      </c>
      <c r="C7" s="5">
        <f>SUMIFS(orçvgv!$C:$C,orçvgv!$B:$B,VGV!$B7,orçvgv!$D:$D,C$13)</f>
        <v>21306680.518937808</v>
      </c>
      <c r="D7" s="5">
        <f>SUMIFS('det_prop vgv'!$C:$C,'det_prop vgv'!$A:$A,VGV!$B7,'det_prop vgv'!$D:$D,D$13)</f>
        <v>16015426.210000003</v>
      </c>
      <c r="E7" s="5">
        <f>SUMIFS(orçvgv!$C:$C,orçvgv!$B:$B,VGV!$B7,orçvgv!$D:$D,E$13)</f>
        <v>19382822.855068907</v>
      </c>
      <c r="F7" s="5">
        <f>SUMIFS('det_prop vgv'!$C:$C,'det_prop vgv'!$A:$A,VGV!$B7,'det_prop vgv'!$D:$D,F$13)</f>
        <v>8968271.5399999991</v>
      </c>
      <c r="G7" s="5">
        <f>SUMIFS(orçvgv!$C:$C,orçvgv!$B:$B,VGV!$B7,orçvgv!$D:$D,G$13)</f>
        <v>21913973.88515608</v>
      </c>
      <c r="H7" s="5">
        <f>SUMIFS('det_prop vgv'!$C:$C,'det_prop vgv'!$A:$A,VGV!$B7,'det_prop vgv'!$D:$D,H$13)</f>
        <v>11328713.920000002</v>
      </c>
      <c r="I7" s="5">
        <f>SUMIFS(orçvgv!$C:$C,orçvgv!$B:$B,VGV!$B7,orçvgv!$D:$D,I$13)</f>
        <v>23370297.767414145</v>
      </c>
      <c r="J7" s="5">
        <f>SUMIFS('det_prop vgv'!$C:$C,'det_prop vgv'!$A:$A,VGV!$B7,'det_prop vgv'!$D:$D,J$13)</f>
        <v>12825190</v>
      </c>
      <c r="K7" s="5">
        <f>SUMIFS(orçvgv!$C:$C,orçvgv!$B:$B,VGV!$B7,orçvgv!$D:$D,K$13)</f>
        <v>22006064.411171194</v>
      </c>
      <c r="L7" s="5">
        <f>SUMIFS('det_prop vgv'!$C:$C,'det_prop vgv'!$A:$A,VGV!$B7,'det_prop vgv'!$D:$D,L$13)</f>
        <v>14611716.199999999</v>
      </c>
      <c r="M7" s="5">
        <f>SUMIFS(orçvgv!$C:$C,orçvgv!$B:$B,VGV!$B7,orçvgv!$D:$D,M$13)</f>
        <v>20034799.954258058</v>
      </c>
      <c r="N7" s="5">
        <f>SUMIFS('det_prop vgv'!$C:$C,'det_prop vgv'!$A:$A,VGV!$B7,'det_prop vgv'!$D:$D,N$13)</f>
        <v>13562331.059999999</v>
      </c>
      <c r="O7" s="5">
        <f>SUMIFS(orçvgv!$C:$C,orçvgv!$B:$B,VGV!$B7,orçvgv!$D:$D,O$13)</f>
        <v>20162904.718826871</v>
      </c>
      <c r="P7" s="5">
        <f>SUMIFS('det_prop vgv'!$C:$C,'det_prop vgv'!$A:$A,VGV!$B7,'det_prop vgv'!$D:$D,P$13)</f>
        <v>10006406.810000001</v>
      </c>
      <c r="Q7" s="5">
        <f>SUMIFS(orçvgv!$C:$C,orçvgv!$B:$B,VGV!$B7,orçvgv!$D:$D,Q$13)</f>
        <v>20076243.831525553</v>
      </c>
      <c r="R7" s="5">
        <f>SUMIFS('det_prop vgv'!$C:$C,'det_prop vgv'!$A:$A,VGV!$B7,'det_prop vgv'!$D:$D,R$13)</f>
        <v>13776395.219999999</v>
      </c>
      <c r="S7" s="5">
        <f>SUMIFS(orçvgv!$C:$C,orçvgv!$B:$B,VGV!$B7,orçvgv!$D:$D,S$13)</f>
        <v>20756004.15577</v>
      </c>
      <c r="T7" s="5">
        <f>SUMIFS('det_prop vgv'!$C:$C,'det_prop vgv'!$A:$A,VGV!$B7,'det_prop vgv'!$D:$D,T$13)</f>
        <v>25845085.379999999</v>
      </c>
      <c r="U7" s="5">
        <f>SUMIFS(orçvgv!$C:$C,orçvgv!$B:$B,VGV!$B7,orçvgv!$D:$D,U$13)</f>
        <v>16862257.17538701</v>
      </c>
      <c r="V7" s="5">
        <f>SUMIFS('det_prop vgv'!$C:$C,'det_prop vgv'!$A:$A,VGV!$B7,'det_prop vgv'!$D:$D,V$13)</f>
        <v>0</v>
      </c>
      <c r="W7" s="5">
        <f>SUMIFS(orçvgv!$C:$C,orçvgv!$B:$B,VGV!$B7,orçvgv!$D:$D,W$13)</f>
        <v>17702563.750792883</v>
      </c>
      <c r="X7" s="5">
        <f>SUMIFS('det_prop vgv'!$C:$C,'det_prop vgv'!$A:$A,VGV!$B7,'det_prop vgv'!$D:$D,X$13)</f>
        <v>0</v>
      </c>
      <c r="Y7" s="5">
        <f>SUMIFS(orçvgv!$C:$C,orçvgv!$B:$B,VGV!$B7,orçvgv!$D:$D,Y$13)</f>
        <v>16132355.047750225</v>
      </c>
      <c r="Z7" s="5">
        <f>SUMIFS('det_prop vgv'!$C:$C,'det_prop vgv'!$A:$A,VGV!$B7,'det_prop vgv'!$D:$D,Z$13)</f>
        <v>0</v>
      </c>
      <c r="AA7" s="5">
        <v>168253787.94235861</v>
      </c>
      <c r="AB7" s="5">
        <v>101094450.96000001</v>
      </c>
      <c r="AC7" s="5">
        <v>20076243.831525553</v>
      </c>
      <c r="AD7" s="5">
        <v>13776395.219999999</v>
      </c>
    </row>
    <row r="8" spans="1:41" x14ac:dyDescent="0.3">
      <c r="A8" s="35"/>
      <c r="B8" s="4" t="s">
        <v>31</v>
      </c>
      <c r="C8" s="5">
        <f>SUMIFS(orçvgv!$C:$C,orçvgv!$B:$B,VGV!$B8,orçvgv!$D:$D,C$13)</f>
        <v>21244756.333939724</v>
      </c>
      <c r="D8" s="5">
        <f>SUMIFS('det_prop vgv'!$C:$C,'det_prop vgv'!$A:$A,VGV!$B8,'det_prop vgv'!$D:$D,D$13)</f>
        <v>13921998.51</v>
      </c>
      <c r="E8" s="5">
        <f>SUMIFS(orçvgv!$C:$C,orçvgv!$B:$B,VGV!$B8,orçvgv!$D:$D,E$13)</f>
        <v>19325841.330786306</v>
      </c>
      <c r="F8" s="5">
        <f>SUMIFS('det_prop vgv'!$C:$C,'det_prop vgv'!$A:$A,VGV!$B8,'det_prop vgv'!$D:$D,F$13)</f>
        <v>11823129.390000001</v>
      </c>
      <c r="G8" s="5">
        <f>SUMIFS(orçvgv!$C:$C,orçvgv!$B:$B,VGV!$B8,orçvgv!$D:$D,G$13)</f>
        <v>29006058.317434352</v>
      </c>
      <c r="H8" s="5">
        <f>SUMIFS('det_prop vgv'!$C:$C,'det_prop vgv'!$A:$A,VGV!$B8,'det_prop vgv'!$D:$D,H$13)</f>
        <v>18814562.170000002</v>
      </c>
      <c r="I8" s="5">
        <f>SUMIFS(orçvgv!$C:$C,orçvgv!$B:$B,VGV!$B8,orçvgv!$D:$D,I$13)</f>
        <v>20960158.475822534</v>
      </c>
      <c r="J8" s="5">
        <f>SUMIFS('det_prop vgv'!$C:$C,'det_prop vgv'!$A:$A,VGV!$B8,'det_prop vgv'!$D:$D,J$13)</f>
        <v>19020893.710000001</v>
      </c>
      <c r="K8" s="5">
        <f>SUMIFS(orçvgv!$C:$C,orçvgv!$B:$B,VGV!$B8,orçvgv!$D:$D,K$13)</f>
        <v>21648084.062461164</v>
      </c>
      <c r="L8" s="5">
        <f>SUMIFS('det_prop vgv'!$C:$C,'det_prop vgv'!$A:$A,VGV!$B8,'det_prop vgv'!$D:$D,L$13)</f>
        <v>17593150.380000003</v>
      </c>
      <c r="M8" s="5">
        <f>SUMIFS(orçvgv!$C:$C,orçvgv!$B:$B,VGV!$B8,orçvgv!$D:$D,M$13)</f>
        <v>22524217.741472591</v>
      </c>
      <c r="N8" s="5">
        <f>SUMIFS('det_prop vgv'!$C:$C,'det_prop vgv'!$A:$A,VGV!$B8,'det_prop vgv'!$D:$D,N$13)</f>
        <v>21430307.410000004</v>
      </c>
      <c r="O8" s="5">
        <f>SUMIFS(orçvgv!$C:$C,orçvgv!$B:$B,VGV!$B8,orçvgv!$D:$D,O$13)</f>
        <v>22362906.15788791</v>
      </c>
      <c r="P8" s="5">
        <f>SUMIFS('det_prop vgv'!$C:$C,'det_prop vgv'!$A:$A,VGV!$B8,'det_prop vgv'!$D:$D,P$13)</f>
        <v>16330738.5</v>
      </c>
      <c r="Q8" s="5">
        <f>SUMIFS(orçvgv!$C:$C,orçvgv!$B:$B,VGV!$B8,orçvgv!$D:$D,Q$13)</f>
        <v>28688899.845409341</v>
      </c>
      <c r="R8" s="5">
        <f>SUMIFS('det_prop vgv'!$C:$C,'det_prop vgv'!$A:$A,VGV!$B8,'det_prop vgv'!$D:$D,R$13)</f>
        <v>20606279.520000003</v>
      </c>
      <c r="S8" s="5">
        <f>SUMIFS(orçvgv!$C:$C,orçvgv!$B:$B,VGV!$B8,orçvgv!$D:$D,S$13)</f>
        <v>32832745.637519367</v>
      </c>
      <c r="T8" s="5">
        <f>SUMIFS('det_prop vgv'!$C:$C,'det_prop vgv'!$A:$A,VGV!$B8,'det_prop vgv'!$D:$D,T$13)</f>
        <v>29859663.210000001</v>
      </c>
      <c r="U8" s="5">
        <f>SUMIFS(orçvgv!$C:$C,orçvgv!$B:$B,VGV!$B8,orçvgv!$D:$D,U$13)</f>
        <v>39267050.876182593</v>
      </c>
      <c r="V8" s="5">
        <f>SUMIFS('det_prop vgv'!$C:$C,'det_prop vgv'!$A:$A,VGV!$B8,'det_prop vgv'!$D:$D,V$13)</f>
        <v>0</v>
      </c>
      <c r="W8" s="5">
        <f>SUMIFS(orçvgv!$C:$C,orçvgv!$B:$B,VGV!$B8,orçvgv!$D:$D,W$13)</f>
        <v>32861420.830205049</v>
      </c>
      <c r="X8" s="5">
        <f>SUMIFS('det_prop vgv'!$C:$C,'det_prop vgv'!$A:$A,VGV!$B8,'det_prop vgv'!$D:$D,X$13)</f>
        <v>0</v>
      </c>
      <c r="Y8" s="5">
        <f>SUMIFS(orçvgv!$C:$C,orçvgv!$B:$B,VGV!$B8,orçvgv!$D:$D,Y$13)</f>
        <v>25134635.753623839</v>
      </c>
      <c r="Z8" s="5">
        <f>SUMIFS('det_prop vgv'!$C:$C,'det_prop vgv'!$A:$A,VGV!$B8,'det_prop vgv'!$D:$D,Z$13)</f>
        <v>0</v>
      </c>
      <c r="AA8" s="5">
        <v>185760922.26521394</v>
      </c>
      <c r="AB8" s="5">
        <v>139541059.59</v>
      </c>
      <c r="AC8" s="5">
        <v>28688899.845409341</v>
      </c>
      <c r="AD8" s="5">
        <v>20606279.520000003</v>
      </c>
    </row>
    <row r="9" spans="1:41" x14ac:dyDescent="0.3">
      <c r="A9" s="35"/>
      <c r="B9" s="4" t="s">
        <v>32</v>
      </c>
      <c r="C9" s="5">
        <f>SUMIFS(orçvgv!$C:$C,orçvgv!$B:$B,VGV!$B9,orçvgv!$D:$D,C$13)</f>
        <v>8436050.2008053456</v>
      </c>
      <c r="D9" s="5">
        <f>SUMIFS('det_prop vgv'!$C:$C,'det_prop vgv'!$A:$A,VGV!$B9,'det_prop vgv'!$D:$D,D$13)</f>
        <v>6672794.7700000005</v>
      </c>
      <c r="E9" s="5">
        <f>SUMIFS(orçvgv!$C:$C,orçvgv!$B:$B,VGV!$B9,orçvgv!$D:$D,E$13)</f>
        <v>7034425.2402303526</v>
      </c>
      <c r="F9" s="5">
        <f>SUMIFS('det_prop vgv'!$C:$C,'det_prop vgv'!$A:$A,VGV!$B9,'det_prop vgv'!$D:$D,F$13)</f>
        <v>11592028.330000002</v>
      </c>
      <c r="G9" s="5">
        <f>SUMIFS(orçvgv!$C:$C,orçvgv!$B:$B,VGV!$B9,orçvgv!$D:$D,G$13)</f>
        <v>7991379.9858334102</v>
      </c>
      <c r="H9" s="5">
        <f>SUMIFS('det_prop vgv'!$C:$C,'det_prop vgv'!$A:$A,VGV!$B9,'det_prop vgv'!$D:$D,H$13)</f>
        <v>14095749.460000003</v>
      </c>
      <c r="I9" s="5">
        <f>SUMIFS(orçvgv!$C:$C,orçvgv!$B:$B,VGV!$B9,orçvgv!$D:$D,I$13)</f>
        <v>8043323.9557413273</v>
      </c>
      <c r="J9" s="5">
        <f>SUMIFS('det_prop vgv'!$C:$C,'det_prop vgv'!$A:$A,VGV!$B9,'det_prop vgv'!$D:$D,J$13)</f>
        <v>7008613.6299999999</v>
      </c>
      <c r="K9" s="5">
        <f>SUMIFS(orçvgv!$C:$C,orçvgv!$B:$B,VGV!$B9,orçvgv!$D:$D,K$13)</f>
        <v>8838128.186038211</v>
      </c>
      <c r="L9" s="5">
        <f>SUMIFS('det_prop vgv'!$C:$C,'det_prop vgv'!$A:$A,VGV!$B9,'det_prop vgv'!$D:$D,L$13)</f>
        <v>18788579.32</v>
      </c>
      <c r="M9" s="5">
        <f>SUMIFS(orçvgv!$C:$C,orçvgv!$B:$B,VGV!$B9,orçvgv!$D:$D,M$13)</f>
        <v>8895576.0192474592</v>
      </c>
      <c r="N9" s="5">
        <f>SUMIFS('det_prop vgv'!$C:$C,'det_prop vgv'!$A:$A,VGV!$B9,'det_prop vgv'!$D:$D,N$13)</f>
        <v>14435356.350000001</v>
      </c>
      <c r="O9" s="5">
        <f>SUMIFS(orçvgv!$C:$C,orçvgv!$B:$B,VGV!$B9,orçvgv!$D:$D,O$13)</f>
        <v>8953397.2633725684</v>
      </c>
      <c r="P9" s="5">
        <f>SUMIFS('det_prop vgv'!$C:$C,'det_prop vgv'!$A:$A,VGV!$B9,'det_prop vgv'!$D:$D,P$13)</f>
        <v>15273187.66</v>
      </c>
      <c r="Q9" s="5">
        <f>SUMIFS(orçvgv!$C:$C,orçvgv!$B:$B,VGV!$B9,orçvgv!$D:$D,Q$13)</f>
        <v>9114607.9841729719</v>
      </c>
      <c r="R9" s="5">
        <f>SUMIFS('det_prop vgv'!$C:$C,'det_prop vgv'!$A:$A,VGV!$B9,'det_prop vgv'!$D:$D,R$13)</f>
        <v>10295489.42</v>
      </c>
      <c r="S9" s="5">
        <f>SUMIFS(orçvgv!$C:$C,orçvgv!$B:$B,VGV!$B9,orçvgv!$D:$D,S$13)</f>
        <v>9800614.4175346401</v>
      </c>
      <c r="T9" s="5">
        <f>SUMIFS('det_prop vgv'!$C:$C,'det_prop vgv'!$A:$A,VGV!$B9,'det_prop vgv'!$D:$D,T$13)</f>
        <v>12794801.730000002</v>
      </c>
      <c r="U9" s="5">
        <f>SUMIFS(orçvgv!$C:$C,orçvgv!$B:$B,VGV!$B9,orçvgv!$D:$D,U$13)</f>
        <v>9233482.9801545516</v>
      </c>
      <c r="V9" s="5">
        <f>SUMIFS('det_prop vgv'!$C:$C,'det_prop vgv'!$A:$A,VGV!$B9,'det_prop vgv'!$D:$D,V$13)</f>
        <v>0</v>
      </c>
      <c r="W9" s="5">
        <f>SUMIFS(orçvgv!$C:$C,orçvgv!$B:$B,VGV!$B9,orçvgv!$D:$D,W$13)</f>
        <v>9293500.6195255555</v>
      </c>
      <c r="X9" s="5">
        <f>SUMIFS('det_prop vgv'!$C:$C,'det_prop vgv'!$A:$A,VGV!$B9,'det_prop vgv'!$D:$D,X$13)</f>
        <v>0</v>
      </c>
      <c r="Y9" s="5">
        <f>SUMIFS(orçvgv!$C:$C,orçvgv!$B:$B,VGV!$B9,orçvgv!$D:$D,Y$13)</f>
        <v>9353908.3735524714</v>
      </c>
      <c r="Z9" s="5">
        <f>SUMIFS('det_prop vgv'!$C:$C,'det_prop vgv'!$A:$A,VGV!$B9,'det_prop vgv'!$D:$D,Z$13)</f>
        <v>0</v>
      </c>
      <c r="AA9" s="5">
        <v>67306888.835441649</v>
      </c>
      <c r="AB9" s="5">
        <v>98161798.940000013</v>
      </c>
      <c r="AC9" s="5">
        <v>9114607.9841729719</v>
      </c>
      <c r="AD9" s="5">
        <v>10295489.42</v>
      </c>
    </row>
    <row r="10" spans="1:41" x14ac:dyDescent="0.3">
      <c r="A10" s="35"/>
      <c r="B10" s="4" t="s">
        <v>33</v>
      </c>
      <c r="C10" s="5">
        <f>SUMIFS(orçvgv!$C:$C,orçvgv!$B:$B,VGV!$B10,orçvgv!$D:$D,C$13)</f>
        <v>2507732.5352478866</v>
      </c>
      <c r="D10" s="5">
        <f>SUMIFS('det_prop vgv'!$C:$C,'det_prop vgv'!$A:$A,VGV!$B10,'det_prop vgv'!$D:$D,D$13)</f>
        <v>911800</v>
      </c>
      <c r="E10" s="5">
        <f>SUMIFS(orçvgv!$C:$C,orçvgv!$B:$B,VGV!$B10,orçvgv!$D:$D,E$13)</f>
        <v>1970457.7967269977</v>
      </c>
      <c r="F10" s="5">
        <f>SUMIFS('det_prop vgv'!$C:$C,'det_prop vgv'!$A:$A,VGV!$B10,'det_prop vgv'!$D:$D,F$13)</f>
        <v>646180.5</v>
      </c>
      <c r="G10" s="5">
        <f>SUMIFS(orçvgv!$C:$C,orçvgv!$B:$B,VGV!$B10,orçvgv!$D:$D,G$13)</f>
        <v>2540439.0099057229</v>
      </c>
      <c r="H10" s="5">
        <f>SUMIFS('det_prop vgv'!$C:$C,'det_prop vgv'!$A:$A,VGV!$B10,'det_prop vgv'!$D:$D,H$13)</f>
        <v>2571871.2999999998</v>
      </c>
      <c r="I10" s="5">
        <f>SUMIFS(orçvgv!$C:$C,orçvgv!$B:$B,VGV!$B10,orçvgv!$D:$D,I$13)</f>
        <v>2556951.8634701101</v>
      </c>
      <c r="J10" s="5">
        <f>SUMIFS('det_prop vgv'!$C:$C,'det_prop vgv'!$A:$A,VGV!$B10,'det_prop vgv'!$D:$D,J$13)</f>
        <v>2014801.05</v>
      </c>
      <c r="K10" s="5">
        <f>SUMIFS(orçvgv!$C:$C,orçvgv!$B:$B,VGV!$B10,orçvgv!$D:$D,K$13)</f>
        <v>2573572.0505826655</v>
      </c>
      <c r="L10" s="5">
        <f>SUMIFS('det_prop vgv'!$C:$C,'det_prop vgv'!$A:$A,VGV!$B10,'det_prop vgv'!$D:$D,L$13)</f>
        <v>0</v>
      </c>
      <c r="M10" s="5">
        <f>SUMIFS(orçvgv!$C:$C,orçvgv!$B:$B,VGV!$B10,orçvgv!$D:$D,M$13)</f>
        <v>2590300.2689114525</v>
      </c>
      <c r="N10" s="5">
        <f>SUMIFS('det_prop vgv'!$C:$C,'det_prop vgv'!$A:$A,VGV!$B10,'det_prop vgv'!$D:$D,N$13)</f>
        <v>1543629.33</v>
      </c>
      <c r="O10" s="5">
        <f>SUMIFS(orçvgv!$C:$C,orçvgv!$B:$B,VGV!$B10,orçvgv!$D:$D,O$13)</f>
        <v>3178938.8187994733</v>
      </c>
      <c r="P10" s="5">
        <f>SUMIFS('det_prop vgv'!$C:$C,'det_prop vgv'!$A:$A,VGV!$B10,'det_prop vgv'!$D:$D,P$13)</f>
        <v>1071580.3</v>
      </c>
      <c r="Q10" s="5">
        <f>SUMIFS(orçvgv!$C:$C,orçvgv!$B:$B,VGV!$B10,orçvgv!$D:$D,Q$13)</f>
        <v>3199601.9211216699</v>
      </c>
      <c r="R10" s="5">
        <f>SUMIFS('det_prop vgv'!$C:$C,'det_prop vgv'!$A:$A,VGV!$B10,'det_prop vgv'!$D:$D,R$13)</f>
        <v>1655241.95</v>
      </c>
      <c r="S10" s="5">
        <f>SUMIFS(orçvgv!$C:$C,orçvgv!$B:$B,VGV!$B10,orçvgv!$D:$D,S$13)</f>
        <v>3220399.3336089607</v>
      </c>
      <c r="T10" s="5">
        <f>SUMIFS('det_prop vgv'!$C:$C,'det_prop vgv'!$A:$A,VGV!$B10,'det_prop vgv'!$D:$D,T$13)</f>
        <v>1142340.5</v>
      </c>
      <c r="U10" s="5">
        <f>SUMIFS(orçvgv!$C:$C,orçvgv!$B:$B,VGV!$B10,orçvgv!$D:$D,U$13)</f>
        <v>3241331.9292774186</v>
      </c>
      <c r="V10" s="5">
        <f>SUMIFS('det_prop vgv'!$C:$C,'det_prop vgv'!$A:$A,VGV!$B10,'det_prop vgv'!$D:$D,V$13)</f>
        <v>0</v>
      </c>
      <c r="W10" s="5">
        <f>SUMIFS(orçvgv!$C:$C,orçvgv!$B:$B,VGV!$B10,orçvgv!$D:$D,W$13)</f>
        <v>3262400.5868177218</v>
      </c>
      <c r="X10" s="5">
        <f>SUMIFS('det_prop vgv'!$C:$C,'det_prop vgv'!$A:$A,VGV!$B10,'det_prop vgv'!$D:$D,X$13)</f>
        <v>0</v>
      </c>
      <c r="Y10" s="5">
        <f>SUMIFS(orçvgv!$C:$C,orçvgv!$B:$B,VGV!$B10,orçvgv!$D:$D,Y$13)</f>
        <v>3283606.1906320369</v>
      </c>
      <c r="Z10" s="5">
        <f>SUMIFS('det_prop vgv'!$C:$C,'det_prop vgv'!$A:$A,VGV!$B10,'det_prop vgv'!$D:$D,Z$13)</f>
        <v>0</v>
      </c>
      <c r="AA10" s="5">
        <v>21117994.264765978</v>
      </c>
      <c r="AB10" s="5">
        <v>10415104.43</v>
      </c>
      <c r="AC10" s="5">
        <v>3199601.9211216699</v>
      </c>
      <c r="AD10" s="5">
        <v>1655241.95</v>
      </c>
    </row>
    <row r="11" spans="1:41" x14ac:dyDescent="0.3">
      <c r="A11" s="35"/>
      <c r="B11" s="4" t="s">
        <v>34</v>
      </c>
      <c r="C11" s="5">
        <f>SUM(C9:C10)</f>
        <v>10943782.736053232</v>
      </c>
      <c r="D11" s="5">
        <f t="shared" ref="D11:AB11" si="0">SUM(D10,D9)</f>
        <v>7584594.7700000005</v>
      </c>
      <c r="E11" s="5">
        <f t="shared" ref="E11" si="1">SUM(E9:E10)</f>
        <v>9004883.0369573496</v>
      </c>
      <c r="F11" s="5">
        <f t="shared" ref="F11:Z11" si="2">SUM(F10,F9)</f>
        <v>12238208.830000002</v>
      </c>
      <c r="G11" s="5">
        <f t="shared" ref="G11" si="3">SUM(G9:G10)</f>
        <v>10531818.995739132</v>
      </c>
      <c r="H11" s="5">
        <f t="shared" ref="H11:Z11" si="4">SUM(H10,H9)</f>
        <v>16667620.760000002</v>
      </c>
      <c r="I11" s="5">
        <f t="shared" ref="I11" si="5">SUM(I9:I10)</f>
        <v>10600275.819211438</v>
      </c>
      <c r="J11" s="5">
        <f t="shared" ref="J11:Z11" si="6">SUM(J10,J9)</f>
        <v>9023414.6799999997</v>
      </c>
      <c r="K11" s="5">
        <f t="shared" ref="K11" si="7">SUM(K9:K10)</f>
        <v>11411700.236620877</v>
      </c>
      <c r="L11" s="5">
        <f t="shared" ref="L11:Z11" si="8">SUM(L10,L9)</f>
        <v>18788579.32</v>
      </c>
      <c r="M11" s="5">
        <f t="shared" ref="M11" si="9">SUM(M9:M10)</f>
        <v>11485876.288158912</v>
      </c>
      <c r="N11" s="5">
        <f t="shared" ref="N11:Z11" si="10">SUM(N10,N9)</f>
        <v>15978985.680000002</v>
      </c>
      <c r="O11" s="5">
        <f t="shared" ref="O11" si="11">SUM(O9:O10)</f>
        <v>12132336.082172042</v>
      </c>
      <c r="P11" s="5">
        <f t="shared" ref="P11:Z11" si="12">SUM(P10,P9)</f>
        <v>16344767.960000001</v>
      </c>
      <c r="Q11" s="5">
        <f t="shared" ref="Q11" si="13">SUM(Q9:Q10)</f>
        <v>12314209.905294642</v>
      </c>
      <c r="R11" s="5">
        <f t="shared" ref="R11:Z11" si="14">SUM(R10,R9)</f>
        <v>11950731.369999999</v>
      </c>
      <c r="S11" s="5">
        <f t="shared" ref="S11" si="15">SUM(S9:S10)</f>
        <v>13021013.751143601</v>
      </c>
      <c r="T11" s="5">
        <f t="shared" ref="T11:Z11" si="16">SUM(T10,T9)</f>
        <v>13937142.230000002</v>
      </c>
      <c r="U11" s="5">
        <f t="shared" ref="U11" si="17">SUM(U9:U10)</f>
        <v>12474814.90943197</v>
      </c>
      <c r="V11" s="5">
        <f t="shared" ref="V11:Z11" si="18">SUM(V10,V9)</f>
        <v>0</v>
      </c>
      <c r="W11" s="5">
        <f t="shared" ref="W11" si="19">SUM(W9:W10)</f>
        <v>12555901.206343278</v>
      </c>
      <c r="X11" s="5">
        <f t="shared" ref="X11:Z11" si="20">SUM(X10,X9)</f>
        <v>0</v>
      </c>
      <c r="Y11" s="5">
        <f t="shared" ref="Y11" si="21">SUM(Y9:Y10)</f>
        <v>12637514.564184509</v>
      </c>
      <c r="Z11" s="5">
        <f t="shared" ref="Z11" si="22">SUM(Z10,Z9)</f>
        <v>0</v>
      </c>
      <c r="AA11" s="5">
        <f t="shared" si="0"/>
        <v>88424883.100207627</v>
      </c>
      <c r="AB11" s="5">
        <f t="shared" si="0"/>
        <v>108576903.37</v>
      </c>
      <c r="AC11" s="5">
        <v>12314209.905294642</v>
      </c>
      <c r="AD11" s="5">
        <v>11950731.369999999</v>
      </c>
    </row>
    <row r="12" spans="1:41" x14ac:dyDescent="0.3">
      <c r="A12" s="36"/>
      <c r="B12" s="6" t="s">
        <v>35</v>
      </c>
      <c r="C12" s="6">
        <f t="shared" ref="C12:Z12" si="23">SUM(C3:C10)</f>
        <v>153153200.51800209</v>
      </c>
      <c r="D12" s="6">
        <f t="shared" si="23"/>
        <v>114596611.07000002</v>
      </c>
      <c r="E12" s="6">
        <f t="shared" si="23"/>
        <v>130017543.01531313</v>
      </c>
      <c r="F12" s="6">
        <f t="shared" si="23"/>
        <v>110863570.69</v>
      </c>
      <c r="G12" s="6">
        <f t="shared" si="23"/>
        <v>171546791.47271565</v>
      </c>
      <c r="H12" s="6">
        <f t="shared" si="23"/>
        <v>201714104.26000002</v>
      </c>
      <c r="I12" s="6">
        <f t="shared" si="23"/>
        <v>171886521.41474932</v>
      </c>
      <c r="J12" s="6">
        <f t="shared" si="23"/>
        <v>165708039.04000002</v>
      </c>
      <c r="K12" s="6">
        <f t="shared" si="23"/>
        <v>178248034.01245537</v>
      </c>
      <c r="L12" s="6">
        <f t="shared" si="23"/>
        <v>162259750.38</v>
      </c>
      <c r="M12" s="6">
        <f t="shared" si="23"/>
        <v>181807060.96203843</v>
      </c>
      <c r="N12" s="6">
        <f t="shared" si="23"/>
        <v>165120380.08000001</v>
      </c>
      <c r="O12" s="6">
        <f t="shared" si="23"/>
        <v>175691960.86498803</v>
      </c>
      <c r="P12" s="6">
        <f t="shared" si="23"/>
        <v>137918249.17000002</v>
      </c>
      <c r="Q12" s="6">
        <f t="shared" si="23"/>
        <v>173646948.324866</v>
      </c>
      <c r="R12" s="6">
        <f t="shared" si="23"/>
        <v>120593832.63</v>
      </c>
      <c r="S12" s="6">
        <f t="shared" si="23"/>
        <v>198965861.99221757</v>
      </c>
      <c r="T12" s="6">
        <f t="shared" si="23"/>
        <v>166287420.67999998</v>
      </c>
      <c r="U12" s="6">
        <f t="shared" si="23"/>
        <v>206177258.66157037</v>
      </c>
      <c r="V12" s="6">
        <f t="shared" si="23"/>
        <v>0</v>
      </c>
      <c r="W12" s="6">
        <f t="shared" si="23"/>
        <v>188257020.32316682</v>
      </c>
      <c r="X12" s="6">
        <f t="shared" si="23"/>
        <v>0</v>
      </c>
      <c r="Y12" s="6">
        <f t="shared" si="23"/>
        <v>164943793.92893073</v>
      </c>
      <c r="Z12" s="6">
        <f t="shared" si="23"/>
        <v>0</v>
      </c>
      <c r="AA12" s="6">
        <f>SUM(_xlfn.ANCHORARRAY(AA3))</f>
        <v>1335998060.5851278</v>
      </c>
      <c r="AB12" s="6">
        <f>SUM(_xlfn.ANCHORARRAY(AB3))</f>
        <v>1178774537.3199999</v>
      </c>
      <c r="AC12" s="6">
        <f>SUM(AC3:AC10)</f>
        <v>173646948.324866</v>
      </c>
      <c r="AD12" s="6">
        <f>SUM(AD3:AD10)</f>
        <v>120593832.63</v>
      </c>
    </row>
    <row r="13" spans="1:41" s="8" customFormat="1" x14ac:dyDescent="0.3">
      <c r="A13" s="7">
        <f>DATE($A$15,[3]GERAL!$E$3,1)</f>
        <v>46235</v>
      </c>
      <c r="C13" s="8">
        <v>1</v>
      </c>
      <c r="D13" s="8">
        <v>1</v>
      </c>
      <c r="E13" s="8">
        <v>2</v>
      </c>
      <c r="F13" s="8">
        <v>2</v>
      </c>
      <c r="G13" s="8">
        <v>3</v>
      </c>
      <c r="H13" s="8">
        <v>3</v>
      </c>
      <c r="I13" s="8">
        <v>4</v>
      </c>
      <c r="J13" s="8">
        <v>4</v>
      </c>
      <c r="K13" s="8">
        <v>5</v>
      </c>
      <c r="L13" s="8">
        <v>5</v>
      </c>
      <c r="M13" s="8">
        <v>6</v>
      </c>
      <c r="N13" s="8">
        <v>6</v>
      </c>
      <c r="O13" s="8">
        <v>7</v>
      </c>
      <c r="P13" s="8">
        <v>7</v>
      </c>
      <c r="Q13" s="8">
        <v>8</v>
      </c>
      <c r="R13" s="8">
        <v>8</v>
      </c>
      <c r="S13" s="8">
        <v>9</v>
      </c>
      <c r="T13" s="8">
        <v>9</v>
      </c>
      <c r="U13" s="8">
        <v>10</v>
      </c>
      <c r="V13" s="8">
        <v>10</v>
      </c>
      <c r="W13" s="8">
        <v>11</v>
      </c>
      <c r="X13" s="8">
        <v>11</v>
      </c>
      <c r="Y13" s="8">
        <v>12</v>
      </c>
      <c r="Z13" s="8">
        <v>12</v>
      </c>
    </row>
    <row r="14" spans="1:41" s="8" customFormat="1" x14ac:dyDescent="0.3">
      <c r="A14" s="7" t="s">
        <v>36</v>
      </c>
      <c r="C14" s="8" t="str">
        <f t="shared" ref="C14:Z14" si="24">_xlfn.CONCAT(C2,C13)</f>
        <v>VGV META1</v>
      </c>
      <c r="D14" s="8" t="str">
        <f t="shared" si="24"/>
        <v>VGV REAL1</v>
      </c>
      <c r="E14" s="8" t="str">
        <f t="shared" si="24"/>
        <v>VGV META2</v>
      </c>
      <c r="F14" s="8" t="str">
        <f t="shared" si="24"/>
        <v>VGV REAL2</v>
      </c>
      <c r="G14" s="8" t="str">
        <f t="shared" si="24"/>
        <v>VGV META3</v>
      </c>
      <c r="H14" s="8" t="str">
        <f t="shared" si="24"/>
        <v>VGV REAL3</v>
      </c>
      <c r="I14" s="8" t="str">
        <f t="shared" si="24"/>
        <v>VGV META4</v>
      </c>
      <c r="J14" s="8" t="str">
        <f t="shared" si="24"/>
        <v>VGV REAL4</v>
      </c>
      <c r="K14" s="8" t="str">
        <f t="shared" si="24"/>
        <v>VGV META5</v>
      </c>
      <c r="L14" s="8" t="str">
        <f t="shared" si="24"/>
        <v>VGV REAL5</v>
      </c>
      <c r="M14" s="8" t="str">
        <f t="shared" si="24"/>
        <v>VGV META6</v>
      </c>
      <c r="N14" s="8" t="str">
        <f t="shared" si="24"/>
        <v>VGV REAL6</v>
      </c>
      <c r="O14" s="8" t="str">
        <f t="shared" si="24"/>
        <v>VGV META7</v>
      </c>
      <c r="P14" s="8" t="str">
        <f t="shared" si="24"/>
        <v>VGV REAL7</v>
      </c>
      <c r="Q14" s="8" t="str">
        <f t="shared" si="24"/>
        <v>VGV META8</v>
      </c>
      <c r="R14" s="8" t="str">
        <f t="shared" si="24"/>
        <v>VGV REAL8</v>
      </c>
      <c r="S14" s="8" t="str">
        <f t="shared" si="24"/>
        <v>VGV META9</v>
      </c>
      <c r="T14" s="8" t="str">
        <f t="shared" si="24"/>
        <v>VGV REAL9</v>
      </c>
      <c r="U14" s="8" t="str">
        <f t="shared" si="24"/>
        <v>VGV META10</v>
      </c>
      <c r="V14" s="8" t="str">
        <f t="shared" si="24"/>
        <v>VGV REAL10</v>
      </c>
      <c r="W14" s="8" t="str">
        <f t="shared" si="24"/>
        <v>VGV META11</v>
      </c>
      <c r="X14" s="8" t="str">
        <f t="shared" si="24"/>
        <v>VGV REAL11</v>
      </c>
      <c r="Y14" s="8" t="str">
        <f t="shared" si="24"/>
        <v>VGV META12</v>
      </c>
      <c r="Z14" s="8" t="str">
        <f t="shared" si="24"/>
        <v>VGV REAL12</v>
      </c>
    </row>
    <row r="15" spans="1:41" x14ac:dyDescent="0.3">
      <c r="A15" s="9">
        <v>2026</v>
      </c>
      <c r="C15" s="33" t="s">
        <v>0</v>
      </c>
      <c r="D15" s="33"/>
      <c r="E15" s="32" t="s">
        <v>1</v>
      </c>
      <c r="F15" s="32"/>
      <c r="G15" s="32" t="s">
        <v>2</v>
      </c>
      <c r="H15" s="32"/>
      <c r="I15" s="32" t="s">
        <v>3</v>
      </c>
      <c r="J15" s="32"/>
      <c r="K15" s="32" t="s">
        <v>4</v>
      </c>
      <c r="L15" s="32"/>
      <c r="M15" s="32" t="s">
        <v>5</v>
      </c>
      <c r="N15" s="32"/>
      <c r="O15" s="32" t="s">
        <v>6</v>
      </c>
      <c r="P15" s="32"/>
      <c r="Q15" s="32" t="s">
        <v>7</v>
      </c>
      <c r="R15" s="32"/>
      <c r="S15" s="32" t="s">
        <v>8</v>
      </c>
      <c r="T15" s="32"/>
      <c r="U15" s="32" t="s">
        <v>9</v>
      </c>
      <c r="V15" s="32"/>
      <c r="W15" s="32" t="s">
        <v>10</v>
      </c>
      <c r="X15" s="32"/>
      <c r="Y15" s="32" t="s">
        <v>11</v>
      </c>
      <c r="Z15" s="32"/>
      <c r="AA15" s="32" t="s">
        <v>12</v>
      </c>
      <c r="AB15" s="32"/>
      <c r="AC15" s="32" t="s">
        <v>13</v>
      </c>
      <c r="AD15" s="32"/>
    </row>
    <row r="16" spans="1:41" x14ac:dyDescent="0.3">
      <c r="A16" s="37" t="s">
        <v>37</v>
      </c>
      <c r="B16" s="2" t="s">
        <v>15</v>
      </c>
      <c r="C16" s="3" t="s">
        <v>38</v>
      </c>
      <c r="D16" s="3" t="s">
        <v>39</v>
      </c>
      <c r="E16" s="3" t="s">
        <v>38</v>
      </c>
      <c r="F16" s="3" t="s">
        <v>39</v>
      </c>
      <c r="G16" s="3" t="s">
        <v>38</v>
      </c>
      <c r="H16" s="3" t="s">
        <v>39</v>
      </c>
      <c r="I16" s="3" t="s">
        <v>38</v>
      </c>
      <c r="J16" s="3" t="s">
        <v>39</v>
      </c>
      <c r="K16" s="3" t="s">
        <v>38</v>
      </c>
      <c r="L16" s="3" t="s">
        <v>39</v>
      </c>
      <c r="M16" s="3" t="s">
        <v>38</v>
      </c>
      <c r="N16" s="3" t="s">
        <v>39</v>
      </c>
      <c r="O16" s="3" t="s">
        <v>38</v>
      </c>
      <c r="P16" s="3" t="s">
        <v>39</v>
      </c>
      <c r="Q16" s="3" t="s">
        <v>38</v>
      </c>
      <c r="R16" s="3" t="s">
        <v>39</v>
      </c>
      <c r="S16" s="3" t="s">
        <v>38</v>
      </c>
      <c r="T16" s="3" t="s">
        <v>39</v>
      </c>
      <c r="U16" s="3" t="s">
        <v>38</v>
      </c>
      <c r="V16" s="3" t="s">
        <v>39</v>
      </c>
      <c r="W16" s="3" t="s">
        <v>38</v>
      </c>
      <c r="X16" s="3" t="s">
        <v>39</v>
      </c>
      <c r="Y16" s="3" t="s">
        <v>38</v>
      </c>
      <c r="Z16" s="3" t="s">
        <v>39</v>
      </c>
      <c r="AA16" s="3" t="s">
        <v>16</v>
      </c>
      <c r="AB16" s="3" t="s">
        <v>17</v>
      </c>
      <c r="AC16" s="3" t="s">
        <v>16</v>
      </c>
      <c r="AD16" s="3" t="s">
        <v>17</v>
      </c>
    </row>
    <row r="17" spans="1:30" ht="14.5" x14ac:dyDescent="0.35">
      <c r="A17" s="38"/>
      <c r="B17" s="4" t="s">
        <v>18</v>
      </c>
      <c r="C17" s="10">
        <f>IFERROR(SUMIFS([3]BASE_METAXREAL!$P$4:$P$22549,[3]BASE_METAXREAL!$W$4:$W$22549,$B17,[3]BASE_METAXREAL!$B$4:$B$22549,C$13)/C3,0)</f>
        <v>0</v>
      </c>
      <c r="D17" s="10">
        <f>IFERROR(SUMIFS([3]BASE_METAXREAL!$O$4:$O$22549,[3]BASE_METAXREAL!$W$4:$W$22549,$B17,[3]BASE_METAXREAL!$B$4:$B$22549,D$13)/D3,0)</f>
        <v>0</v>
      </c>
      <c r="E17" s="10">
        <f>IFERROR(SUMIFS([3]BASE_METAXREAL!$P$4:$P$22549,[3]BASE_METAXREAL!$W$4:$W$22549,$B17,[3]BASE_METAXREAL!$B$4:$B$22549,E$13)/E3,0)</f>
        <v>0</v>
      </c>
      <c r="F17" s="10">
        <f>IFERROR(SUMIFS([3]BASE_METAXREAL!$O$4:$O$22549,[3]BASE_METAXREAL!$W$4:$W$22549,$B17,[3]BASE_METAXREAL!$B$4:$B$22549,F$13)/F3,0)</f>
        <v>0</v>
      </c>
      <c r="G17" s="10">
        <f>IFERROR(SUMIFS([3]BASE_METAXREAL!$P$4:$P$22549,[3]BASE_METAXREAL!$W$4:$W$22549,$B17,[3]BASE_METAXREAL!$B$4:$B$22549,G$13)/G3,0)</f>
        <v>0</v>
      </c>
      <c r="H17" s="10">
        <f>IFERROR(SUMIFS([3]BASE_METAXREAL!$O$4:$O$22549,[3]BASE_METAXREAL!$W$4:$W$22549,$B17,[3]BASE_METAXREAL!$B$4:$B$22549,H$13)/H3,0)</f>
        <v>0</v>
      </c>
      <c r="I17" s="10">
        <f>IFERROR(SUMIFS([3]BASE_METAXREAL!$P$4:$P$22549,[3]BASE_METAXREAL!$W$4:$W$22549,$B17,[3]BASE_METAXREAL!$B$4:$B$22549,I$13)/I3,0)</f>
        <v>0</v>
      </c>
      <c r="J17" s="10">
        <f>IFERROR(SUMIFS([3]BASE_METAXREAL!$O$4:$O$22549,[3]BASE_METAXREAL!$W$4:$W$22549,$B17,[3]BASE_METAXREAL!$B$4:$B$22549,J$13)/J3,0)</f>
        <v>0</v>
      </c>
      <c r="K17" s="10">
        <f>IFERROR(SUMIFS([3]BASE_METAXREAL!$P$4:$P$22549,[3]BASE_METAXREAL!$W$4:$W$22549,$B17,[3]BASE_METAXREAL!$B$4:$B$22549,K$13)/K3,0)</f>
        <v>0</v>
      </c>
      <c r="L17" s="10">
        <f>IFERROR(SUMIFS([3]BASE_METAXREAL!$O$4:$O$22549,[3]BASE_METAXREAL!$W$4:$W$22549,$B17,[3]BASE_METAXREAL!$B$4:$B$22549,L$13)/L3,0)</f>
        <v>0</v>
      </c>
      <c r="M17" s="10">
        <f>IFERROR(SUMIFS([3]BASE_METAXREAL!$P$4:$P$22549,[3]BASE_METAXREAL!$W$4:$W$22549,$B17,[3]BASE_METAXREAL!$B$4:$B$22549,M$13)/M3,0)</f>
        <v>0</v>
      </c>
      <c r="N17" s="10">
        <f>IFERROR(SUMIFS([3]BASE_METAXREAL!$O$4:$O$22549,[3]BASE_METAXREAL!$W$4:$W$22549,$B17,[3]BASE_METAXREAL!$B$4:$B$22549,N$13)/N3,0)</f>
        <v>0</v>
      </c>
      <c r="O17" s="10">
        <f>IFERROR(SUMIFS([3]BASE_METAXREAL!$P$4:$P$22549,[3]BASE_METAXREAL!$W$4:$W$22549,$B17,[3]BASE_METAXREAL!$B$4:$B$22549,O$13)/O3,0)</f>
        <v>0</v>
      </c>
      <c r="P17" s="10">
        <f>IFERROR(SUMIFS([3]BASE_METAXREAL!$O$4:$O$22549,[3]BASE_METAXREAL!$W$4:$W$22549,$B17,[3]BASE_METAXREAL!$B$4:$B$22549,P$13)/P3,0)</f>
        <v>0</v>
      </c>
      <c r="Q17" s="10">
        <f>IFERROR(SUMIFS([3]BASE_METAXREAL!$P$4:$P$22549,[3]BASE_METAXREAL!$W$4:$W$22549,$B17,[3]BASE_METAXREAL!$B$4:$B$22549,Q$13)/Q3,0)</f>
        <v>0</v>
      </c>
      <c r="R17" s="10">
        <f>IFERROR(SUMIFS([3]BASE_METAXREAL!$O$4:$O$22549,[3]BASE_METAXREAL!$W$4:$W$22549,$B17,[3]BASE_METAXREAL!$B$4:$B$22549,R$13)/R3,0)</f>
        <v>0</v>
      </c>
      <c r="S17" s="10">
        <f>IFERROR(SUMIFS([3]BASE_METAXREAL!$P$4:$P$22549,[3]BASE_METAXREAL!$W$4:$W$22549,$B17,[3]BASE_METAXREAL!$B$4:$B$22549,S$13)/S3,0)</f>
        <v>0</v>
      </c>
      <c r="T17" s="10">
        <f>IFERROR(SUMIFS([3]BASE_METAXREAL!$O$4:$O$22549,[3]BASE_METAXREAL!$W$4:$W$22549,$B17,[3]BASE_METAXREAL!$B$4:$B$22549,T$13)/T3,0)</f>
        <v>0</v>
      </c>
      <c r="U17" s="10">
        <f>IFERROR(SUMIFS([3]BASE_METAXREAL!$P$4:$P$22549,[3]BASE_METAXREAL!$W$4:$W$22549,$B17,[3]BASE_METAXREAL!$B$4:$B$22549,U$13)/U3,0)</f>
        <v>0</v>
      </c>
      <c r="V17" s="10">
        <f>IFERROR(SUMIFS([3]BASE_METAXREAL!$O$4:$O$22549,[3]BASE_METAXREAL!$W$4:$W$22549,$B17,[3]BASE_METAXREAL!$B$4:$B$22549,V$13)/V3,0)</f>
        <v>0</v>
      </c>
      <c r="W17" s="10">
        <f>IFERROR(SUMIFS([3]BASE_METAXREAL!$P$4:$P$22549,[3]BASE_METAXREAL!$W$4:$W$22549,$B17,[3]BASE_METAXREAL!$B$4:$B$22549,W$13)/W3,0)</f>
        <v>0</v>
      </c>
      <c r="X17" s="10">
        <f>IFERROR(SUMIFS([3]BASE_METAXREAL!$O$4:$O$22549,[3]BASE_METAXREAL!$W$4:$W$22549,$B17,[3]BASE_METAXREAL!$B$4:$B$22549,X$13)/X3,0)</f>
        <v>0</v>
      </c>
      <c r="Y17" s="10">
        <f>IFERROR(SUMIFS([3]BASE_METAXREAL!$P$4:$P$22549,[3]BASE_METAXREAL!$W$4:$W$22549,$B17,[3]BASE_METAXREAL!$B$4:$B$22549,Y$13)/Y3,0)</f>
        <v>0</v>
      </c>
      <c r="Z17" s="10">
        <f>IFERROR(SUMIFS([3]BASE_METAXREAL!$O$4:$O$22549,[3]BASE_METAXREAL!$W$4:$W$22549,$B17,[3]BASE_METAXREAL!$B$4:$B$22549,Z$13)/Z3,0)</f>
        <v>0</v>
      </c>
      <c r="AA17" s="10" t="e">
        <f>(SUMIFS([3]BASE_METAXREAL!$P$4:$P$22549,[3]BASE_METAXREAL!$W$4:$W$22549,B17,[3]BASE_METAXREAL!$K$4:$K$22549,"&lt;&gt;COMISSÕES E PREMIAÇÕES (Contratada)",[3]BASE_METAXREAL!$B$4:$B$22549,"&lt;="&amp;MONTH($A$13))/AA3)+
(SUMIFS([3]BASE_METAXREAL!$P$4:$P$22549,[3]BASE_METAXREAL!$W$4:$W$22549,B17,[3]BASE_METAXREAL!$K$4:$K$22549,"=COMISSÕES E PREMIAÇÕES (Contratada)",[3]BASE_METAXREAL!$B$4:$B$22549,"&lt;="&amp;MONTH($A$13))/AB3)</f>
        <v>#VALUE!</v>
      </c>
      <c r="AB17" s="11" t="e">
        <f>(SUMIFS([3]BASE_METAXREAL!$O$4:$O$22549,[3]BASE_METAXREAL!$W$4:$W$22549,B17,[3]BASE_METAXREAL!$B$4:$B$22549,"&lt;="&amp;MONTH($A$13))/AB3)</f>
        <v>#VALUE!</v>
      </c>
      <c r="AC17" s="11">
        <f>IFERROR((SUMIFS([3]BASE_METAXREAL!$P$4:$P$22549,[3]BASE_METAXREAL!$W$4:$W$22549,B17,[3]BASE_METAXREAL!$K$4:$K$22549,"&lt;&gt;COMISSÕES E PREMIAÇÕES (Contratada)",[3]BASE_METAXREAL!$B$4:$B$22549,MONTH($A$13))/AC3),0)+
IFERROR((SUMIFS([3]BASE_METAXREAL!$P$4:$P$22549,[3]BASE_METAXREAL!$W$4:$W$22549,B17,[3]BASE_METAXREAL!$K$4:$K$22549,"=COMISSÕES E PREMIAÇÕES (Contratada)",[3]BASE_METAXREAL!$B$4:$B$22549,MONTH($A$13))/AD3),0)</f>
        <v>0</v>
      </c>
      <c r="AD17" s="11" t="e">
        <f>SUMIFS([3]BASE_METAXREAL!$O$4:$O$22549,[3]BASE_METAXREAL!$W$4:$W$22549,B17,[3]BASE_METAXREAL!$B$4:$B$22549,MONTH($A$13))/AD3</f>
        <v>#VALUE!</v>
      </c>
    </row>
    <row r="18" spans="1:30" ht="14.5" x14ac:dyDescent="0.35">
      <c r="A18" s="38"/>
      <c r="B18" s="4" t="s">
        <v>19</v>
      </c>
      <c r="C18" s="10">
        <f>IFERROR(SUMIFS([3]BASE_METAXREAL!$P$4:$P$22549,[3]BASE_METAXREAL!$W$4:$W$22549,$B18,[3]BASE_METAXREAL!$B$4:$B$22549,C$13)/C4,0)</f>
        <v>0</v>
      </c>
      <c r="D18" s="10">
        <f>IFERROR(SUMIFS([3]BASE_METAXREAL!$O$4:$O$22549,[3]BASE_METAXREAL!$W$4:$W$22549,$B18,[3]BASE_METAXREAL!$B$4:$B$22549,D$13)/D4,0)</f>
        <v>0</v>
      </c>
      <c r="E18" s="10">
        <f>IFERROR(SUMIFS([3]BASE_METAXREAL!$P$4:$P$22549,[3]BASE_METAXREAL!$W$4:$W$22549,$B18,[3]BASE_METAXREAL!$B$4:$B$22549,E$13)/E4,0)</f>
        <v>0</v>
      </c>
      <c r="F18" s="10">
        <f>IFERROR(SUMIFS([3]BASE_METAXREAL!$O$4:$O$22549,[3]BASE_METAXREAL!$W$4:$W$22549,$B18,[3]BASE_METAXREAL!$B$4:$B$22549,F$13)/F4,0)</f>
        <v>0</v>
      </c>
      <c r="G18" s="10">
        <f>IFERROR(SUMIFS([3]BASE_METAXREAL!$P$4:$P$22549,[3]BASE_METAXREAL!$W$4:$W$22549,$B18,[3]BASE_METAXREAL!$B$4:$B$22549,G$13)/G4,0)</f>
        <v>0</v>
      </c>
      <c r="H18" s="10">
        <f>IFERROR(SUMIFS([3]BASE_METAXREAL!$O$4:$O$22549,[3]BASE_METAXREAL!$W$4:$W$22549,$B18,[3]BASE_METAXREAL!$B$4:$B$22549,H$13)/H4,0)</f>
        <v>0</v>
      </c>
      <c r="I18" s="10">
        <f>IFERROR(SUMIFS([3]BASE_METAXREAL!$P$4:$P$22549,[3]BASE_METAXREAL!$W$4:$W$22549,$B18,[3]BASE_METAXREAL!$B$4:$B$22549,I$13)/I4,0)</f>
        <v>0</v>
      </c>
      <c r="J18" s="10">
        <f>IFERROR(SUMIFS([3]BASE_METAXREAL!$O$4:$O$22549,[3]BASE_METAXREAL!$W$4:$W$22549,$B18,[3]BASE_METAXREAL!$B$4:$B$22549,J$13)/J4,0)</f>
        <v>0</v>
      </c>
      <c r="K18" s="10">
        <f>IFERROR(SUMIFS([3]BASE_METAXREAL!$P$4:$P$22549,[3]BASE_METAXREAL!$W$4:$W$22549,$B18,[3]BASE_METAXREAL!$B$4:$B$22549,K$13)/K4,0)</f>
        <v>0</v>
      </c>
      <c r="L18" s="10">
        <f>IFERROR(SUMIFS([3]BASE_METAXREAL!$O$4:$O$22549,[3]BASE_METAXREAL!$W$4:$W$22549,$B18,[3]BASE_METAXREAL!$B$4:$B$22549,L$13)/L4,0)</f>
        <v>0</v>
      </c>
      <c r="M18" s="10">
        <f>IFERROR(SUMIFS([3]BASE_METAXREAL!$P$4:$P$22549,[3]BASE_METAXREAL!$W$4:$W$22549,$B18,[3]BASE_METAXREAL!$B$4:$B$22549,M$13)/M4,0)</f>
        <v>0</v>
      </c>
      <c r="N18" s="10">
        <f>IFERROR(SUMIFS([3]BASE_METAXREAL!$O$4:$O$22549,[3]BASE_METAXREAL!$W$4:$W$22549,$B18,[3]BASE_METAXREAL!$B$4:$B$22549,N$13)/N4,0)</f>
        <v>0</v>
      </c>
      <c r="O18" s="10">
        <f>IFERROR(SUMIFS([3]BASE_METAXREAL!$P$4:$P$22549,[3]BASE_METAXREAL!$W$4:$W$22549,$B18,[3]BASE_METAXREAL!$B$4:$B$22549,O$13)/O4,0)</f>
        <v>0</v>
      </c>
      <c r="P18" s="10">
        <f>IFERROR(SUMIFS([3]BASE_METAXREAL!$O$4:$O$22549,[3]BASE_METAXREAL!$W$4:$W$22549,$B18,[3]BASE_METAXREAL!$B$4:$B$22549,P$13)/P4,0)</f>
        <v>0</v>
      </c>
      <c r="Q18" s="10">
        <f>IFERROR(SUMIFS([3]BASE_METAXREAL!$P$4:$P$22549,[3]BASE_METAXREAL!$W$4:$W$22549,$B18,[3]BASE_METAXREAL!$B$4:$B$22549,Q$13)/Q4,0)</f>
        <v>0</v>
      </c>
      <c r="R18" s="10">
        <f>IFERROR(SUMIFS([3]BASE_METAXREAL!$O$4:$O$22549,[3]BASE_METAXREAL!$W$4:$W$22549,$B18,[3]BASE_METAXREAL!$B$4:$B$22549,R$13)/R4,0)</f>
        <v>0</v>
      </c>
      <c r="S18" s="10">
        <f>IFERROR(SUMIFS([3]BASE_METAXREAL!$P$4:$P$22549,[3]BASE_METAXREAL!$W$4:$W$22549,$B18,[3]BASE_METAXREAL!$B$4:$B$22549,S$13)/S4,0)</f>
        <v>0</v>
      </c>
      <c r="T18" s="10">
        <f>IFERROR(SUMIFS([3]BASE_METAXREAL!$O$4:$O$22549,[3]BASE_METAXREAL!$W$4:$W$22549,$B18,[3]BASE_METAXREAL!$B$4:$B$22549,T$13)/T4,0)</f>
        <v>0</v>
      </c>
      <c r="U18" s="10">
        <f>IFERROR(SUMIFS([3]BASE_METAXREAL!$P$4:$P$22549,[3]BASE_METAXREAL!$W$4:$W$22549,$B18,[3]BASE_METAXREAL!$B$4:$B$22549,U$13)/U4,0)</f>
        <v>0</v>
      </c>
      <c r="V18" s="10">
        <f>IFERROR(SUMIFS([3]BASE_METAXREAL!$O$4:$O$22549,[3]BASE_METAXREAL!$W$4:$W$22549,$B18,[3]BASE_METAXREAL!$B$4:$B$22549,V$13)/V4,0)</f>
        <v>0</v>
      </c>
      <c r="W18" s="10">
        <f>IFERROR(SUMIFS([3]BASE_METAXREAL!$P$4:$P$22549,[3]BASE_METAXREAL!$W$4:$W$22549,$B18,[3]BASE_METAXREAL!$B$4:$B$22549,W$13)/W4,0)</f>
        <v>0</v>
      </c>
      <c r="X18" s="10">
        <f>IFERROR(SUMIFS([3]BASE_METAXREAL!$O$4:$O$22549,[3]BASE_METAXREAL!$W$4:$W$22549,$B18,[3]BASE_METAXREAL!$B$4:$B$22549,X$13)/X4,0)</f>
        <v>0</v>
      </c>
      <c r="Y18" s="10">
        <f>IFERROR(SUMIFS([3]BASE_METAXREAL!$P$4:$P$22549,[3]BASE_METAXREAL!$W$4:$W$22549,$B18,[3]BASE_METAXREAL!$B$4:$B$22549,Y$13)/Y4,0)</f>
        <v>0</v>
      </c>
      <c r="Z18" s="10">
        <f>IFERROR(SUMIFS([3]BASE_METAXREAL!$O$4:$O$22549,[3]BASE_METAXREAL!$W$4:$W$22549,$B18,[3]BASE_METAXREAL!$B$4:$B$22549,Z$13)/Z4,0)</f>
        <v>0</v>
      </c>
      <c r="AA18" s="10" t="e">
        <f>(SUMIFS([3]BASE_METAXREAL!$P$4:$P$22549,[3]BASE_METAXREAL!$W$4:$W$22549,B18,[3]BASE_METAXREAL!$K$4:$K$22549,"&lt;&gt;COMISSÕES E PREMIAÇÕES (Contratada)",[3]BASE_METAXREAL!$B$4:$B$22549,"&lt;="&amp;MONTH($A$13))/AA4)+
(SUMIFS([3]BASE_METAXREAL!$P$4:$P$22549,[3]BASE_METAXREAL!$W$4:$W$22549,B18,[3]BASE_METAXREAL!$K$4:$K$22549,"=COMISSÕES E PREMIAÇÕES (Contratada)",[3]BASE_METAXREAL!$B$4:$B$22549,"&lt;="&amp;MONTH($A$13))/AB4)</f>
        <v>#VALUE!</v>
      </c>
      <c r="AB18" s="11" t="e">
        <f>(SUMIFS([3]BASE_METAXREAL!$O$4:$O$22549,[3]BASE_METAXREAL!$W$4:$W$22549,B18,[3]BASE_METAXREAL!$B$4:$B$22549,"&lt;="&amp;MONTH($A$13))/AB4)</f>
        <v>#VALUE!</v>
      </c>
      <c r="AC18" s="11">
        <f>IFERROR((SUMIFS([3]BASE_METAXREAL!$P$4:$P$22549,[3]BASE_METAXREAL!$W$4:$W$22549,B18,[3]BASE_METAXREAL!$K$4:$K$22549,"&lt;&gt;COMISSÕES E PREMIAÇÕES (Contratada)",[3]BASE_METAXREAL!$B$4:$B$22549,MONTH($A$13))/AC4),0)+
IFERROR((SUMIFS([3]BASE_METAXREAL!$P$4:$P$22549,[3]BASE_METAXREAL!$W$4:$W$22549,B18,[3]BASE_METAXREAL!$K$4:$K$22549,"=COMISSÕES E PREMIAÇÕES (Contratada)",[3]BASE_METAXREAL!$B$4:$B$22549,MONTH($A$13))/AD4),0)</f>
        <v>0</v>
      </c>
      <c r="AD18" s="11" t="e">
        <f>SUMIFS([3]BASE_METAXREAL!$O$4:$O$22549,[3]BASE_METAXREAL!$W$4:$W$22549,B18,[3]BASE_METAXREAL!$B$4:$B$22549,MONTH($A$13))/AD4</f>
        <v>#VALUE!</v>
      </c>
    </row>
    <row r="19" spans="1:30" ht="14.5" x14ac:dyDescent="0.35">
      <c r="A19" s="38"/>
      <c r="B19" s="4" t="s">
        <v>20</v>
      </c>
      <c r="C19" s="10">
        <f>IFERROR(SUMIFS([3]BASE_METAXREAL!$P$4:$P$22549,[3]BASE_METAXREAL!$W$4:$W$22549,$B19,[3]BASE_METAXREAL!$B$4:$B$22549,C$13)/C5,0)</f>
        <v>0</v>
      </c>
      <c r="D19" s="10">
        <f>IFERROR(SUMIFS([3]BASE_METAXREAL!$O$4:$O$22549,[3]BASE_METAXREAL!$W$4:$W$22549,$B19,[3]BASE_METAXREAL!$B$4:$B$22549,D$13)/D5,0)</f>
        <v>0</v>
      </c>
      <c r="E19" s="10">
        <f>IFERROR(SUMIFS([3]BASE_METAXREAL!$P$4:$P$22549,[3]BASE_METAXREAL!$W$4:$W$22549,$B19,[3]BASE_METAXREAL!$B$4:$B$22549,E$13)/E5,0)</f>
        <v>0</v>
      </c>
      <c r="F19" s="10">
        <f>IFERROR(SUMIFS([3]BASE_METAXREAL!$O$4:$O$22549,[3]BASE_METAXREAL!$W$4:$W$22549,$B19,[3]BASE_METAXREAL!$B$4:$B$22549,F$13)/F5,0)</f>
        <v>0</v>
      </c>
      <c r="G19" s="10">
        <f>IFERROR(SUMIFS([3]BASE_METAXREAL!$P$4:$P$22549,[3]BASE_METAXREAL!$W$4:$W$22549,$B19,[3]BASE_METAXREAL!$B$4:$B$22549,G$13)/G5,0)</f>
        <v>0</v>
      </c>
      <c r="H19" s="10">
        <f>IFERROR(SUMIFS([3]BASE_METAXREAL!$O$4:$O$22549,[3]BASE_METAXREAL!$W$4:$W$22549,$B19,[3]BASE_METAXREAL!$B$4:$B$22549,H$13)/H5,0)</f>
        <v>0</v>
      </c>
      <c r="I19" s="10">
        <f>IFERROR(SUMIFS([3]BASE_METAXREAL!$P$4:$P$22549,[3]BASE_METAXREAL!$W$4:$W$22549,$B19,[3]BASE_METAXREAL!$B$4:$B$22549,I$13)/I5,0)</f>
        <v>0</v>
      </c>
      <c r="J19" s="10">
        <f>IFERROR(SUMIFS([3]BASE_METAXREAL!$O$4:$O$22549,[3]BASE_METAXREAL!$W$4:$W$22549,$B19,[3]BASE_METAXREAL!$B$4:$B$22549,J$13)/J5,0)</f>
        <v>0</v>
      </c>
      <c r="K19" s="10">
        <f>IFERROR(SUMIFS([3]BASE_METAXREAL!$P$4:$P$22549,[3]BASE_METAXREAL!$W$4:$W$22549,$B19,[3]BASE_METAXREAL!$B$4:$B$22549,K$13)/K5,0)</f>
        <v>0</v>
      </c>
      <c r="L19" s="10">
        <f>IFERROR(SUMIFS([3]BASE_METAXREAL!$O$4:$O$22549,[3]BASE_METAXREAL!$W$4:$W$22549,$B19,[3]BASE_METAXREAL!$B$4:$B$22549,L$13)/L5,0)</f>
        <v>0</v>
      </c>
      <c r="M19" s="10">
        <f>IFERROR(SUMIFS([3]BASE_METAXREAL!$P$4:$P$22549,[3]BASE_METAXREAL!$W$4:$W$22549,$B19,[3]BASE_METAXREAL!$B$4:$B$22549,M$13)/M5,0)</f>
        <v>0</v>
      </c>
      <c r="N19" s="10">
        <f>IFERROR(SUMIFS([3]BASE_METAXREAL!$O$4:$O$22549,[3]BASE_METAXREAL!$W$4:$W$22549,$B19,[3]BASE_METAXREAL!$B$4:$B$22549,N$13)/N5,0)</f>
        <v>0</v>
      </c>
      <c r="O19" s="10">
        <f>IFERROR(SUMIFS([3]BASE_METAXREAL!$P$4:$P$22549,[3]BASE_METAXREAL!$W$4:$W$22549,$B19,[3]BASE_METAXREAL!$B$4:$B$22549,O$13)/O5,0)</f>
        <v>0</v>
      </c>
      <c r="P19" s="10">
        <f>IFERROR(SUMIFS([3]BASE_METAXREAL!$O$4:$O$22549,[3]BASE_METAXREAL!$W$4:$W$22549,$B19,[3]BASE_METAXREAL!$B$4:$B$22549,P$13)/P5,0)</f>
        <v>0</v>
      </c>
      <c r="Q19" s="10">
        <f>IFERROR(SUMIFS([3]BASE_METAXREAL!$P$4:$P$22549,[3]BASE_METAXREAL!$W$4:$W$22549,$B19,[3]BASE_METAXREAL!$B$4:$B$22549,Q$13)/Q5,0)</f>
        <v>0</v>
      </c>
      <c r="R19" s="10">
        <f>IFERROR(SUMIFS([3]BASE_METAXREAL!$O$4:$O$22549,[3]BASE_METAXREAL!$W$4:$W$22549,$B19,[3]BASE_METAXREAL!$B$4:$B$22549,R$13)/R5,0)</f>
        <v>0</v>
      </c>
      <c r="S19" s="10">
        <f>IFERROR(SUMIFS([3]BASE_METAXREAL!$P$4:$P$22549,[3]BASE_METAXREAL!$W$4:$W$22549,$B19,[3]BASE_METAXREAL!$B$4:$B$22549,S$13)/S5,0)</f>
        <v>0</v>
      </c>
      <c r="T19" s="10">
        <f>IFERROR(SUMIFS([3]BASE_METAXREAL!$O$4:$O$22549,[3]BASE_METAXREAL!$W$4:$W$22549,$B19,[3]BASE_METAXREAL!$B$4:$B$22549,T$13)/T5,0)</f>
        <v>0</v>
      </c>
      <c r="U19" s="10">
        <f>IFERROR(SUMIFS([3]BASE_METAXREAL!$P$4:$P$22549,[3]BASE_METAXREAL!$W$4:$W$22549,$B19,[3]BASE_METAXREAL!$B$4:$B$22549,U$13)/U5,0)</f>
        <v>0</v>
      </c>
      <c r="V19" s="10">
        <f>IFERROR(SUMIFS([3]BASE_METAXREAL!$O$4:$O$22549,[3]BASE_METAXREAL!$W$4:$W$22549,$B19,[3]BASE_METAXREAL!$B$4:$B$22549,V$13)/V5,0)</f>
        <v>0</v>
      </c>
      <c r="W19" s="10">
        <f>IFERROR(SUMIFS([3]BASE_METAXREAL!$P$4:$P$22549,[3]BASE_METAXREAL!$W$4:$W$22549,$B19,[3]BASE_METAXREAL!$B$4:$B$22549,W$13)/W5,0)</f>
        <v>0</v>
      </c>
      <c r="X19" s="10">
        <f>IFERROR(SUMIFS([3]BASE_METAXREAL!$O$4:$O$22549,[3]BASE_METAXREAL!$W$4:$W$22549,$B19,[3]BASE_METAXREAL!$B$4:$B$22549,X$13)/X5,0)</f>
        <v>0</v>
      </c>
      <c r="Y19" s="10">
        <f>IFERROR(SUMIFS([3]BASE_METAXREAL!$P$4:$P$22549,[3]BASE_METAXREAL!$W$4:$W$22549,$B19,[3]BASE_METAXREAL!$B$4:$B$22549,Y$13)/Y5,0)</f>
        <v>0</v>
      </c>
      <c r="Z19" s="10">
        <f>IFERROR(SUMIFS([3]BASE_METAXREAL!$O$4:$O$22549,[3]BASE_METAXREAL!$W$4:$W$22549,$B19,[3]BASE_METAXREAL!$B$4:$B$22549,Z$13)/Z5,0)</f>
        <v>0</v>
      </c>
      <c r="AA19" s="10" t="e">
        <f>(SUMIFS([3]BASE_METAXREAL!$P$4:$P$22549,[3]BASE_METAXREAL!$W$4:$W$22549,B19,[3]BASE_METAXREAL!$K$4:$K$22549,"&lt;&gt;COMISSÕES E PREMIAÇÕES (Contratada)",[3]BASE_METAXREAL!$B$4:$B$22549,"&lt;="&amp;MONTH($A$13))/AA5)+
(SUMIFS([3]BASE_METAXREAL!$P$4:$P$22549,[3]BASE_METAXREAL!$W$4:$W$22549,B19,[3]BASE_METAXREAL!$K$4:$K$22549,"=COMISSÕES E PREMIAÇÕES (Contratada)",[3]BASE_METAXREAL!$B$4:$B$22549,"&lt;="&amp;MONTH($A$13))/AB5)</f>
        <v>#VALUE!</v>
      </c>
      <c r="AB19" s="11" t="e">
        <f>(SUMIFS([3]BASE_METAXREAL!$O$4:$O$22549,[3]BASE_METAXREAL!$W$4:$W$22549,B19,[3]BASE_METAXREAL!$B$4:$B$22549,"&lt;="&amp;MONTH($A$13))/AB5)</f>
        <v>#VALUE!</v>
      </c>
      <c r="AC19" s="11">
        <f>IFERROR((SUMIFS([3]BASE_METAXREAL!$P$4:$P$22549,[3]BASE_METAXREAL!$W$4:$W$22549,B19,[3]BASE_METAXREAL!$K$4:$K$22549,"&lt;&gt;COMISSÕES E PREMIAÇÕES (Contratada)",[3]BASE_METAXREAL!$B$4:$B$22549,MONTH($A$13))/AC5),0)+
IFERROR((SUMIFS([3]BASE_METAXREAL!$P$4:$P$22549,[3]BASE_METAXREAL!$W$4:$W$22549,B19,[3]BASE_METAXREAL!$K$4:$K$22549,"=COMISSÕES E PREMIAÇÕES (Contratada)",[3]BASE_METAXREAL!$B$4:$B$22549,MONTH($A$13))/AD5),0)</f>
        <v>0</v>
      </c>
      <c r="AD19" s="11" t="e">
        <f>SUMIFS([3]BASE_METAXREAL!$O$4:$O$22549,[3]BASE_METAXREAL!$W$4:$W$22549,B19,[3]BASE_METAXREAL!$B$4:$B$22549,MONTH($A$13))/AD5</f>
        <v>#VALUE!</v>
      </c>
    </row>
    <row r="20" spans="1:30" ht="14.5" x14ac:dyDescent="0.35">
      <c r="A20" s="38"/>
      <c r="B20" s="4" t="s">
        <v>29</v>
      </c>
      <c r="C20" s="10">
        <f>IFERROR(SUMIFS([3]BASE_METAXREAL!$P$4:$P$22549,[3]BASE_METAXREAL!$W$4:$W$22549,$B20,[3]BASE_METAXREAL!$B$4:$B$22549,C$13)/C6,0)</f>
        <v>0</v>
      </c>
      <c r="D20" s="10">
        <f>IFERROR(SUMIFS([3]BASE_METAXREAL!$O$4:$O$22549,[3]BASE_METAXREAL!$W$4:$W$22549,$B20,[3]BASE_METAXREAL!$B$4:$B$22549,D$13)/D6,0)</f>
        <v>0</v>
      </c>
      <c r="E20" s="10">
        <f>IFERROR(SUMIFS([3]BASE_METAXREAL!$P$4:$P$22549,[3]BASE_METAXREAL!$W$4:$W$22549,$B20,[3]BASE_METAXREAL!$B$4:$B$22549,E$13)/E6,0)</f>
        <v>0</v>
      </c>
      <c r="F20" s="10">
        <f>IFERROR(SUMIFS([3]BASE_METAXREAL!$O$4:$O$22549,[3]BASE_METAXREAL!$W$4:$W$22549,$B20,[3]BASE_METAXREAL!$B$4:$B$22549,F$13)/F6,0)</f>
        <v>0</v>
      </c>
      <c r="G20" s="10">
        <f>IFERROR(SUMIFS([3]BASE_METAXREAL!$P$4:$P$22549,[3]BASE_METAXREAL!$W$4:$W$22549,$B20,[3]BASE_METAXREAL!$B$4:$B$22549,G$13)/G6,0)</f>
        <v>0</v>
      </c>
      <c r="H20" s="10">
        <f>IFERROR(SUMIFS([3]BASE_METAXREAL!$O$4:$O$22549,[3]BASE_METAXREAL!$W$4:$W$22549,$B20,[3]BASE_METAXREAL!$B$4:$B$22549,H$13)/H6,0)</f>
        <v>0</v>
      </c>
      <c r="I20" s="10">
        <f>IFERROR(SUMIFS([3]BASE_METAXREAL!$P$4:$P$22549,[3]BASE_METAXREAL!$W$4:$W$22549,$B20,[3]BASE_METAXREAL!$B$4:$B$22549,I$13)/I6,0)</f>
        <v>0</v>
      </c>
      <c r="J20" s="10">
        <f>IFERROR(SUMIFS([3]BASE_METAXREAL!$O$4:$O$22549,[3]BASE_METAXREAL!$W$4:$W$22549,$B20,[3]BASE_METAXREAL!$B$4:$B$22549,J$13)/J6,0)</f>
        <v>0</v>
      </c>
      <c r="K20" s="10">
        <f>IFERROR(SUMIFS([3]BASE_METAXREAL!$P$4:$P$22549,[3]BASE_METAXREAL!$W$4:$W$22549,$B20,[3]BASE_METAXREAL!$B$4:$B$22549,K$13)/K6,0)</f>
        <v>0</v>
      </c>
      <c r="L20" s="10">
        <f>IFERROR(SUMIFS([3]BASE_METAXREAL!$O$4:$O$22549,[3]BASE_METAXREAL!$W$4:$W$22549,$B20,[3]BASE_METAXREAL!$B$4:$B$22549,L$13)/L6,0)</f>
        <v>0</v>
      </c>
      <c r="M20" s="10">
        <f>IFERROR(SUMIFS([3]BASE_METAXREAL!$P$4:$P$22549,[3]BASE_METAXREAL!$W$4:$W$22549,$B20,[3]BASE_METAXREAL!$B$4:$B$22549,M$13)/M6,0)</f>
        <v>0</v>
      </c>
      <c r="N20" s="10">
        <f>IFERROR(SUMIFS([3]BASE_METAXREAL!$O$4:$O$22549,[3]BASE_METAXREAL!$W$4:$W$22549,$B20,[3]BASE_METAXREAL!$B$4:$B$22549,N$13)/N6,0)</f>
        <v>0</v>
      </c>
      <c r="O20" s="10">
        <f>IFERROR(SUMIFS([3]BASE_METAXREAL!$P$4:$P$22549,[3]BASE_METAXREAL!$W$4:$W$22549,$B20,[3]BASE_METAXREAL!$B$4:$B$22549,O$13)/O6,0)</f>
        <v>0</v>
      </c>
      <c r="P20" s="10">
        <f>IFERROR(SUMIFS([3]BASE_METAXREAL!$O$4:$O$22549,[3]BASE_METAXREAL!$W$4:$W$22549,$B20,[3]BASE_METAXREAL!$B$4:$B$22549,P$13)/P6,0)</f>
        <v>0</v>
      </c>
      <c r="Q20" s="10">
        <f>IFERROR(SUMIFS([3]BASE_METAXREAL!$P$4:$P$22549,[3]BASE_METAXREAL!$W$4:$W$22549,$B20,[3]BASE_METAXREAL!$B$4:$B$22549,Q$13)/Q6,0)</f>
        <v>0</v>
      </c>
      <c r="R20" s="10">
        <f>IFERROR(SUMIFS([3]BASE_METAXREAL!$O$4:$O$22549,[3]BASE_METAXREAL!$W$4:$W$22549,$B20,[3]BASE_METAXREAL!$B$4:$B$22549,R$13)/R6,0)</f>
        <v>0</v>
      </c>
      <c r="S20" s="10">
        <f>IFERROR(SUMIFS([3]BASE_METAXREAL!$P$4:$P$22549,[3]BASE_METAXREAL!$W$4:$W$22549,$B20,[3]BASE_METAXREAL!$B$4:$B$22549,S$13)/S6,0)</f>
        <v>0</v>
      </c>
      <c r="T20" s="10">
        <f>IFERROR(SUMIFS([3]BASE_METAXREAL!$O$4:$O$22549,[3]BASE_METAXREAL!$W$4:$W$22549,$B20,[3]BASE_METAXREAL!$B$4:$B$22549,T$13)/T6,0)</f>
        <v>0</v>
      </c>
      <c r="U20" s="10">
        <f>IFERROR(SUMIFS([3]BASE_METAXREAL!$P$4:$P$22549,[3]BASE_METAXREAL!$W$4:$W$22549,$B20,[3]BASE_METAXREAL!$B$4:$B$22549,U$13)/U6,0)</f>
        <v>0</v>
      </c>
      <c r="V20" s="10">
        <f>IFERROR(SUMIFS([3]BASE_METAXREAL!$O$4:$O$22549,[3]BASE_METAXREAL!$W$4:$W$22549,$B20,[3]BASE_METAXREAL!$B$4:$B$22549,V$13)/V6,0)</f>
        <v>0</v>
      </c>
      <c r="W20" s="10">
        <f>IFERROR(SUMIFS([3]BASE_METAXREAL!$P$4:$P$22549,[3]BASE_METAXREAL!$W$4:$W$22549,$B20,[3]BASE_METAXREAL!$B$4:$B$22549,W$13)/W6,0)</f>
        <v>0</v>
      </c>
      <c r="X20" s="10">
        <f>IFERROR(SUMIFS([3]BASE_METAXREAL!$O$4:$O$22549,[3]BASE_METAXREAL!$W$4:$W$22549,$B20,[3]BASE_METAXREAL!$B$4:$B$22549,X$13)/X6,0)</f>
        <v>0</v>
      </c>
      <c r="Y20" s="10">
        <f>IFERROR(SUMIFS([3]BASE_METAXREAL!$P$4:$P$22549,[3]BASE_METAXREAL!$W$4:$W$22549,$B20,[3]BASE_METAXREAL!$B$4:$B$22549,Y$13)/Y6,0)</f>
        <v>0</v>
      </c>
      <c r="Z20" s="10">
        <f>IFERROR(SUMIFS([3]BASE_METAXREAL!$O$4:$O$22549,[3]BASE_METAXREAL!$W$4:$W$22549,$B20,[3]BASE_METAXREAL!$B$4:$B$22549,Z$13)/Z6,0)</f>
        <v>0</v>
      </c>
      <c r="AA20" s="10" t="e">
        <f>(SUMIFS([3]BASE_METAXREAL!$P$4:$P$22549,[3]BASE_METAXREAL!$W$4:$W$22549,B20,[3]BASE_METAXREAL!$K$4:$K$22549,"&lt;&gt;COMISSÕES E PREMIAÇÕES (Contratada)",[3]BASE_METAXREAL!$B$4:$B$22549,"&lt;="&amp;MONTH($A$13))/AA6)+
(SUMIFS([3]BASE_METAXREAL!$P$4:$P$22549,[3]BASE_METAXREAL!$W$4:$W$22549,B20,[3]BASE_METAXREAL!$K$4:$K$22549,"=COMISSÕES E PREMIAÇÕES (Contratada)",[3]BASE_METAXREAL!$B$4:$B$22549,"&lt;="&amp;MONTH($A$13))/AB6)</f>
        <v>#VALUE!</v>
      </c>
      <c r="AB20" s="11" t="e">
        <f>(SUMIFS([3]BASE_METAXREAL!$O$4:$O$22549,[3]BASE_METAXREAL!$W$4:$W$22549,B20,[3]BASE_METAXREAL!$B$4:$B$22549,"&lt;="&amp;MONTH($A$13))/AB6)</f>
        <v>#VALUE!</v>
      </c>
      <c r="AC20" s="11">
        <f>IFERROR((SUMIFS([3]BASE_METAXREAL!$P$4:$P$22549,[3]BASE_METAXREAL!$W$4:$W$22549,B20,[3]BASE_METAXREAL!$K$4:$K$22549,"&lt;&gt;COMISSÕES E PREMIAÇÕES (Contratada)",[3]BASE_METAXREAL!$B$4:$B$22549,MONTH($A$13))/AC6),0)+
IFERROR((SUMIFS([3]BASE_METAXREAL!$P$4:$P$22549,[3]BASE_METAXREAL!$W$4:$W$22549,B20,[3]BASE_METAXREAL!$K$4:$K$22549,"=COMISSÕES E PREMIAÇÕES (Contratada)",[3]BASE_METAXREAL!$B$4:$B$22549,MONTH($A$13))/AD6),0)</f>
        <v>0</v>
      </c>
      <c r="AD20" s="11" t="e">
        <f>SUMIFS([3]BASE_METAXREAL!$O$4:$O$22549,[3]BASE_METAXREAL!$W$4:$W$22549,B20,[3]BASE_METAXREAL!$B$4:$B$22549,MONTH($A$13))/AD6</f>
        <v>#VALUE!</v>
      </c>
    </row>
    <row r="21" spans="1:30" ht="14.5" x14ac:dyDescent="0.35">
      <c r="A21" s="38"/>
      <c r="B21" s="4" t="s">
        <v>30</v>
      </c>
      <c r="C21" s="10">
        <f>IFERROR(SUMIFS([3]BASE_METAXREAL!$P$4:$P$22549,[3]BASE_METAXREAL!$W$4:$W$22549,$B21,[3]BASE_METAXREAL!$B$4:$B$22549,C$13)/C7,0)</f>
        <v>0</v>
      </c>
      <c r="D21" s="10">
        <f>IFERROR(SUMIFS([3]BASE_METAXREAL!$O$4:$O$22549,[3]BASE_METAXREAL!$W$4:$W$22549,$B21,[3]BASE_METAXREAL!$B$4:$B$22549,D$13)/D7,0)</f>
        <v>0</v>
      </c>
      <c r="E21" s="10">
        <f>IFERROR(SUMIFS([3]BASE_METAXREAL!$P$4:$P$22549,[3]BASE_METAXREAL!$W$4:$W$22549,$B21,[3]BASE_METAXREAL!$B$4:$B$22549,E$13)/E7,0)</f>
        <v>0</v>
      </c>
      <c r="F21" s="10">
        <f>IFERROR(SUMIFS([3]BASE_METAXREAL!$O$4:$O$22549,[3]BASE_METAXREAL!$W$4:$W$22549,$B21,[3]BASE_METAXREAL!$B$4:$B$22549,F$13)/F7,0)</f>
        <v>0</v>
      </c>
      <c r="G21" s="10">
        <f>IFERROR(SUMIFS([3]BASE_METAXREAL!$P$4:$P$22549,[3]BASE_METAXREAL!$W$4:$W$22549,$B21,[3]BASE_METAXREAL!$B$4:$B$22549,G$13)/G7,0)</f>
        <v>0</v>
      </c>
      <c r="H21" s="10">
        <f>IFERROR(SUMIFS([3]BASE_METAXREAL!$O$4:$O$22549,[3]BASE_METAXREAL!$W$4:$W$22549,$B21,[3]BASE_METAXREAL!$B$4:$B$22549,H$13)/H7,0)</f>
        <v>0</v>
      </c>
      <c r="I21" s="10">
        <f>IFERROR(SUMIFS([3]BASE_METAXREAL!$P$4:$P$22549,[3]BASE_METAXREAL!$W$4:$W$22549,$B21,[3]BASE_METAXREAL!$B$4:$B$22549,I$13)/I7,0)</f>
        <v>0</v>
      </c>
      <c r="J21" s="10">
        <f>IFERROR(SUMIFS([3]BASE_METAXREAL!$O$4:$O$22549,[3]BASE_METAXREAL!$W$4:$W$22549,$B21,[3]BASE_METAXREAL!$B$4:$B$22549,J$13)/J7,0)</f>
        <v>0</v>
      </c>
      <c r="K21" s="10">
        <f>IFERROR(SUMIFS([3]BASE_METAXREAL!$P$4:$P$22549,[3]BASE_METAXREAL!$W$4:$W$22549,$B21,[3]BASE_METAXREAL!$B$4:$B$22549,K$13)/K7,0)</f>
        <v>0</v>
      </c>
      <c r="L21" s="10">
        <f>IFERROR(SUMIFS([3]BASE_METAXREAL!$O$4:$O$22549,[3]BASE_METAXREAL!$W$4:$W$22549,$B21,[3]BASE_METAXREAL!$B$4:$B$22549,L$13)/L7,0)</f>
        <v>0</v>
      </c>
      <c r="M21" s="10">
        <f>IFERROR(SUMIFS([3]BASE_METAXREAL!$P$4:$P$22549,[3]BASE_METAXREAL!$W$4:$W$22549,$B21,[3]BASE_METAXREAL!$B$4:$B$22549,M$13)/M7,0)</f>
        <v>0</v>
      </c>
      <c r="N21" s="10">
        <f>IFERROR(SUMIFS([3]BASE_METAXREAL!$O$4:$O$22549,[3]BASE_METAXREAL!$W$4:$W$22549,$B21,[3]BASE_METAXREAL!$B$4:$B$22549,N$13)/N7,0)</f>
        <v>0</v>
      </c>
      <c r="O21" s="10">
        <f>IFERROR(SUMIFS([3]BASE_METAXREAL!$P$4:$P$22549,[3]BASE_METAXREAL!$W$4:$W$22549,$B21,[3]BASE_METAXREAL!$B$4:$B$22549,O$13)/O7,0)</f>
        <v>0</v>
      </c>
      <c r="P21" s="10">
        <f>IFERROR(SUMIFS([3]BASE_METAXREAL!$O$4:$O$22549,[3]BASE_METAXREAL!$W$4:$W$22549,$B21,[3]BASE_METAXREAL!$B$4:$B$22549,P$13)/P7,0)</f>
        <v>0</v>
      </c>
      <c r="Q21" s="10">
        <f>IFERROR(SUMIFS([3]BASE_METAXREAL!$P$4:$P$22549,[3]BASE_METAXREAL!$W$4:$W$22549,$B21,[3]BASE_METAXREAL!$B$4:$B$22549,Q$13)/Q7,0)</f>
        <v>0</v>
      </c>
      <c r="R21" s="10">
        <f>IFERROR(SUMIFS([3]BASE_METAXREAL!$O$4:$O$22549,[3]BASE_METAXREAL!$W$4:$W$22549,$B21,[3]BASE_METAXREAL!$B$4:$B$22549,R$13)/R7,0)</f>
        <v>0</v>
      </c>
      <c r="S21" s="10">
        <f>IFERROR(SUMIFS([3]BASE_METAXREAL!$P$4:$P$22549,[3]BASE_METAXREAL!$W$4:$W$22549,$B21,[3]BASE_METAXREAL!$B$4:$B$22549,S$13)/S7,0)</f>
        <v>0</v>
      </c>
      <c r="T21" s="10">
        <f>IFERROR(SUMIFS([3]BASE_METAXREAL!$O$4:$O$22549,[3]BASE_METAXREAL!$W$4:$W$22549,$B21,[3]BASE_METAXREAL!$B$4:$B$22549,T$13)/T7,0)</f>
        <v>0</v>
      </c>
      <c r="U21" s="10">
        <f>IFERROR(SUMIFS([3]BASE_METAXREAL!$P$4:$P$22549,[3]BASE_METAXREAL!$W$4:$W$22549,$B21,[3]BASE_METAXREAL!$B$4:$B$22549,U$13)/U7,0)</f>
        <v>0</v>
      </c>
      <c r="V21" s="10">
        <f>IFERROR(SUMIFS([3]BASE_METAXREAL!$O$4:$O$22549,[3]BASE_METAXREAL!$W$4:$W$22549,$B21,[3]BASE_METAXREAL!$B$4:$B$22549,V$13)/V7,0)</f>
        <v>0</v>
      </c>
      <c r="W21" s="10">
        <f>IFERROR(SUMIFS([3]BASE_METAXREAL!$P$4:$P$22549,[3]BASE_METAXREAL!$W$4:$W$22549,$B21,[3]BASE_METAXREAL!$B$4:$B$22549,W$13)/W7,0)</f>
        <v>0</v>
      </c>
      <c r="X21" s="10">
        <f>IFERROR(SUMIFS([3]BASE_METAXREAL!$O$4:$O$22549,[3]BASE_METAXREAL!$W$4:$W$22549,$B21,[3]BASE_METAXREAL!$B$4:$B$22549,X$13)/X7,0)</f>
        <v>0</v>
      </c>
      <c r="Y21" s="10">
        <f>IFERROR(SUMIFS([3]BASE_METAXREAL!$P$4:$P$22549,[3]BASE_METAXREAL!$W$4:$W$22549,$B21,[3]BASE_METAXREAL!$B$4:$B$22549,Y$13)/Y7,0)</f>
        <v>0</v>
      </c>
      <c r="Z21" s="10">
        <f>IFERROR(SUMIFS([3]BASE_METAXREAL!$O$4:$O$22549,[3]BASE_METAXREAL!$W$4:$W$22549,$B21,[3]BASE_METAXREAL!$B$4:$B$22549,Z$13)/Z7,0)</f>
        <v>0</v>
      </c>
      <c r="AA21" s="10" t="e">
        <f>(SUMIFS([3]BASE_METAXREAL!$P$4:$P$22549,[3]BASE_METAXREAL!$W$4:$W$22549,B21,[3]BASE_METAXREAL!$K$4:$K$22549,"&lt;&gt;COMISSÕES E PREMIAÇÕES (Contratada)",[3]BASE_METAXREAL!$B$4:$B$22549,"&lt;="&amp;MONTH($A$13))/AA7)+
(SUMIFS([3]BASE_METAXREAL!$P$4:$P$22549,[3]BASE_METAXREAL!$W$4:$W$22549,B21,[3]BASE_METAXREAL!$K$4:$K$22549,"=COMISSÕES E PREMIAÇÕES (Contratada)",[3]BASE_METAXREAL!$B$4:$B$22549,"&lt;="&amp;MONTH($A$13))/AB7)</f>
        <v>#VALUE!</v>
      </c>
      <c r="AB21" s="11" t="e">
        <f>(SUMIFS([3]BASE_METAXREAL!$O$4:$O$22549,[3]BASE_METAXREAL!$W$4:$W$22549,B21,[3]BASE_METAXREAL!$B$4:$B$22549,"&lt;="&amp;MONTH($A$13))/AB7)</f>
        <v>#VALUE!</v>
      </c>
      <c r="AC21" s="11">
        <f>IFERROR((SUMIFS([3]BASE_METAXREAL!$P$4:$P$22549,[3]BASE_METAXREAL!$W$4:$W$22549,B21,[3]BASE_METAXREAL!$K$4:$K$22549,"&lt;&gt;COMISSÕES E PREMIAÇÕES (Contratada)",[3]BASE_METAXREAL!$B$4:$B$22549,MONTH($A$13))/AC7),0)+
IFERROR((SUMIFS([3]BASE_METAXREAL!$P$4:$P$22549,[3]BASE_METAXREAL!$W$4:$W$22549,B21,[3]BASE_METAXREAL!$K$4:$K$22549,"=COMISSÕES E PREMIAÇÕES (Contratada)",[3]BASE_METAXREAL!$B$4:$B$22549,MONTH($A$13))/AD7),0)</f>
        <v>0</v>
      </c>
      <c r="AD21" s="11" t="e">
        <f>SUMIFS([3]BASE_METAXREAL!$O$4:$O$22549,[3]BASE_METAXREAL!$W$4:$W$22549,B21,[3]BASE_METAXREAL!$B$4:$B$22549,MONTH($A$13))/AD7</f>
        <v>#VALUE!</v>
      </c>
    </row>
    <row r="22" spans="1:30" ht="14.5" x14ac:dyDescent="0.35">
      <c r="A22" s="38"/>
      <c r="B22" s="4" t="s">
        <v>31</v>
      </c>
      <c r="C22" s="10">
        <f>IFERROR(SUMIFS([3]BASE_METAXREAL!$P$4:$P$22549,[3]BASE_METAXREAL!$W$4:$W$22549,$B22,[3]BASE_METAXREAL!$B$4:$B$22549,C$13)/C8,0)</f>
        <v>0</v>
      </c>
      <c r="D22" s="10">
        <f>IFERROR(SUMIFS([3]BASE_METAXREAL!$O$4:$O$22549,[3]BASE_METAXREAL!$W$4:$W$22549,$B22,[3]BASE_METAXREAL!$B$4:$B$22549,D$13)/D8,0)</f>
        <v>0</v>
      </c>
      <c r="E22" s="10">
        <f>IFERROR(SUMIFS([3]BASE_METAXREAL!$P$4:$P$22549,[3]BASE_METAXREAL!$W$4:$W$22549,$B22,[3]BASE_METAXREAL!$B$4:$B$22549,E$13)/E8,0)</f>
        <v>0</v>
      </c>
      <c r="F22" s="10">
        <f>IFERROR(SUMIFS([3]BASE_METAXREAL!$O$4:$O$22549,[3]BASE_METAXREAL!$W$4:$W$22549,$B22,[3]BASE_METAXREAL!$B$4:$B$22549,F$13)/F8,0)</f>
        <v>0</v>
      </c>
      <c r="G22" s="10">
        <f>IFERROR(SUMIFS([3]BASE_METAXREAL!$P$4:$P$22549,[3]BASE_METAXREAL!$W$4:$W$22549,$B22,[3]BASE_METAXREAL!$B$4:$B$22549,G$13)/G8,0)</f>
        <v>0</v>
      </c>
      <c r="H22" s="10">
        <f>IFERROR(SUMIFS([3]BASE_METAXREAL!$O$4:$O$22549,[3]BASE_METAXREAL!$W$4:$W$22549,$B22,[3]BASE_METAXREAL!$B$4:$B$22549,H$13)/H8,0)</f>
        <v>0</v>
      </c>
      <c r="I22" s="10">
        <f>IFERROR(SUMIFS([3]BASE_METAXREAL!$P$4:$P$22549,[3]BASE_METAXREAL!$W$4:$W$22549,$B22,[3]BASE_METAXREAL!$B$4:$B$22549,I$13)/I8,0)</f>
        <v>0</v>
      </c>
      <c r="J22" s="10">
        <f>IFERROR(SUMIFS([3]BASE_METAXREAL!$O$4:$O$22549,[3]BASE_METAXREAL!$W$4:$W$22549,$B22,[3]BASE_METAXREAL!$B$4:$B$22549,J$13)/J8,0)</f>
        <v>0</v>
      </c>
      <c r="K22" s="10">
        <f>IFERROR(SUMIFS([3]BASE_METAXREAL!$P$4:$P$22549,[3]BASE_METAXREAL!$W$4:$W$22549,$B22,[3]BASE_METAXREAL!$B$4:$B$22549,K$13)/K8,0)</f>
        <v>0</v>
      </c>
      <c r="L22" s="10">
        <f>IFERROR(SUMIFS([3]BASE_METAXREAL!$O$4:$O$22549,[3]BASE_METAXREAL!$W$4:$W$22549,$B22,[3]BASE_METAXREAL!$B$4:$B$22549,L$13)/L8,0)</f>
        <v>0</v>
      </c>
      <c r="M22" s="10">
        <f>IFERROR(SUMIFS([3]BASE_METAXREAL!$P$4:$P$22549,[3]BASE_METAXREAL!$W$4:$W$22549,$B22,[3]BASE_METAXREAL!$B$4:$B$22549,M$13)/M8,0)</f>
        <v>0</v>
      </c>
      <c r="N22" s="10">
        <f>IFERROR(SUMIFS([3]BASE_METAXREAL!$O$4:$O$22549,[3]BASE_METAXREAL!$W$4:$W$22549,$B22,[3]BASE_METAXREAL!$B$4:$B$22549,N$13)/N8,0)</f>
        <v>0</v>
      </c>
      <c r="O22" s="10">
        <f>IFERROR(SUMIFS([3]BASE_METAXREAL!$P$4:$P$22549,[3]BASE_METAXREAL!$W$4:$W$22549,$B22,[3]BASE_METAXREAL!$B$4:$B$22549,O$13)/O8,0)</f>
        <v>0</v>
      </c>
      <c r="P22" s="10">
        <f>IFERROR(SUMIFS([3]BASE_METAXREAL!$O$4:$O$22549,[3]BASE_METAXREAL!$W$4:$W$22549,$B22,[3]BASE_METAXREAL!$B$4:$B$22549,P$13)/P8,0)</f>
        <v>0</v>
      </c>
      <c r="Q22" s="10">
        <f>IFERROR(SUMIFS([3]BASE_METAXREAL!$P$4:$P$22549,[3]BASE_METAXREAL!$W$4:$W$22549,$B22,[3]BASE_METAXREAL!$B$4:$B$22549,Q$13)/Q8,0)</f>
        <v>0</v>
      </c>
      <c r="R22" s="10">
        <f>IFERROR(SUMIFS([3]BASE_METAXREAL!$O$4:$O$22549,[3]BASE_METAXREAL!$W$4:$W$22549,$B22,[3]BASE_METAXREAL!$B$4:$B$22549,R$13)/R8,0)</f>
        <v>0</v>
      </c>
      <c r="S22" s="10">
        <f>IFERROR(SUMIFS([3]BASE_METAXREAL!$P$4:$P$22549,[3]BASE_METAXREAL!$W$4:$W$22549,$B22,[3]BASE_METAXREAL!$B$4:$B$22549,S$13)/S8,0)</f>
        <v>0</v>
      </c>
      <c r="T22" s="10">
        <f>IFERROR(SUMIFS([3]BASE_METAXREAL!$O$4:$O$22549,[3]BASE_METAXREAL!$W$4:$W$22549,$B22,[3]BASE_METAXREAL!$B$4:$B$22549,T$13)/T8,0)</f>
        <v>0</v>
      </c>
      <c r="U22" s="10">
        <f>IFERROR(SUMIFS([3]BASE_METAXREAL!$P$4:$P$22549,[3]BASE_METAXREAL!$W$4:$W$22549,$B22,[3]BASE_METAXREAL!$B$4:$B$22549,U$13)/U8,0)</f>
        <v>0</v>
      </c>
      <c r="V22" s="10">
        <f>IFERROR(SUMIFS([3]BASE_METAXREAL!$O$4:$O$22549,[3]BASE_METAXREAL!$W$4:$W$22549,$B22,[3]BASE_METAXREAL!$B$4:$B$22549,V$13)/V8,0)</f>
        <v>0</v>
      </c>
      <c r="W22" s="10">
        <f>IFERROR(SUMIFS([3]BASE_METAXREAL!$P$4:$P$22549,[3]BASE_METAXREAL!$W$4:$W$22549,$B22,[3]BASE_METAXREAL!$B$4:$B$22549,W$13)/W8,0)</f>
        <v>0</v>
      </c>
      <c r="X22" s="10">
        <f>IFERROR(SUMIFS([3]BASE_METAXREAL!$O$4:$O$22549,[3]BASE_METAXREAL!$W$4:$W$22549,$B22,[3]BASE_METAXREAL!$B$4:$B$22549,X$13)/X8,0)</f>
        <v>0</v>
      </c>
      <c r="Y22" s="10">
        <f>IFERROR(SUMIFS([3]BASE_METAXREAL!$P$4:$P$22549,[3]BASE_METAXREAL!$W$4:$W$22549,$B22,[3]BASE_METAXREAL!$B$4:$B$22549,Y$13)/Y8,0)</f>
        <v>0</v>
      </c>
      <c r="Z22" s="10">
        <f>IFERROR(SUMIFS([3]BASE_METAXREAL!$O$4:$O$22549,[3]BASE_METAXREAL!$W$4:$W$22549,$B22,[3]BASE_METAXREAL!$B$4:$B$22549,Z$13)/Z8,0)</f>
        <v>0</v>
      </c>
      <c r="AA22" s="10" t="e">
        <f>(SUMIFS([3]BASE_METAXREAL!$P$4:$P$22549,[3]BASE_METAXREAL!$W$4:$W$22549,B22,[3]BASE_METAXREAL!$K$4:$K$22549,"&lt;&gt;COMISSÕES E PREMIAÇÕES (Contratada)",[3]BASE_METAXREAL!$B$4:$B$22549,"&lt;="&amp;MONTH($A$13))/AA8)+
(SUMIFS([3]BASE_METAXREAL!$P$4:$P$22549,[3]BASE_METAXREAL!$W$4:$W$22549,B22,[3]BASE_METAXREAL!$K$4:$K$22549,"=COMISSÕES E PREMIAÇÕES (Contratada)",[3]BASE_METAXREAL!$B$4:$B$22549,"&lt;="&amp;MONTH($A$13))/AB8)</f>
        <v>#VALUE!</v>
      </c>
      <c r="AB22" s="11" t="e">
        <f>(SUMIFS([3]BASE_METAXREAL!$O$4:$O$22549,[3]BASE_METAXREAL!$W$4:$W$22549,B22,[3]BASE_METAXREAL!$B$4:$B$22549,"&lt;="&amp;MONTH($A$13))/AB8)</f>
        <v>#VALUE!</v>
      </c>
      <c r="AC22" s="11">
        <f>IFERROR((SUMIFS([3]BASE_METAXREAL!$P$4:$P$22549,[3]BASE_METAXREAL!$W$4:$W$22549,B22,[3]BASE_METAXREAL!$K$4:$K$22549,"&lt;&gt;COMISSÕES E PREMIAÇÕES (Contratada)",[3]BASE_METAXREAL!$B$4:$B$22549,MONTH($A$13))/AC8),0)+
IFERROR((SUMIFS([3]BASE_METAXREAL!$P$4:$P$22549,[3]BASE_METAXREAL!$W$4:$W$22549,B22,[3]BASE_METAXREAL!$K$4:$K$22549,"=COMISSÕES E PREMIAÇÕES (Contratada)",[3]BASE_METAXREAL!$B$4:$B$22549,MONTH($A$13))/AD8),0)</f>
        <v>0</v>
      </c>
      <c r="AD22" s="11" t="e">
        <f>SUMIFS([3]BASE_METAXREAL!$O$4:$O$22549,[3]BASE_METAXREAL!$W$4:$W$22549,B22,[3]BASE_METAXREAL!$B$4:$B$22549,MONTH($A$13))/AD8</f>
        <v>#VALUE!</v>
      </c>
    </row>
    <row r="23" spans="1:30" ht="14.5" x14ac:dyDescent="0.35">
      <c r="A23" s="38"/>
      <c r="B23" s="4" t="s">
        <v>32</v>
      </c>
      <c r="C23" s="10">
        <f>IFERROR(SUMIFS([3]BASE_METAXREAL!$P$4:$P$22549,[3]BASE_METAXREAL!$W$4:$W$22549,$B23,[3]BASE_METAXREAL!$B$4:$B$22549,C$13)/C9,0)</f>
        <v>0</v>
      </c>
      <c r="D23" s="10">
        <f>IFERROR(SUMIFS([3]BASE_METAXREAL!$O$4:$O$22549,[3]BASE_METAXREAL!$W$4:$W$22549,$B23,[3]BASE_METAXREAL!$B$4:$B$22549,D$13)/D9,0)</f>
        <v>0</v>
      </c>
      <c r="E23" s="10">
        <f>IFERROR(SUMIFS([3]BASE_METAXREAL!$P$4:$P$22549,[3]BASE_METAXREAL!$W$4:$W$22549,$B23,[3]BASE_METAXREAL!$B$4:$B$22549,E$13)/E9,0)</f>
        <v>0</v>
      </c>
      <c r="F23" s="10">
        <f>IFERROR(SUMIFS([3]BASE_METAXREAL!$O$4:$O$22549,[3]BASE_METAXREAL!$W$4:$W$22549,$B23,[3]BASE_METAXREAL!$B$4:$B$22549,F$13)/F9,0)</f>
        <v>0</v>
      </c>
      <c r="G23" s="10">
        <f>IFERROR(SUMIFS([3]BASE_METAXREAL!$P$4:$P$22549,[3]BASE_METAXREAL!$W$4:$W$22549,$B23,[3]BASE_METAXREAL!$B$4:$B$22549,G$13)/G9,0)</f>
        <v>0</v>
      </c>
      <c r="H23" s="10">
        <f>IFERROR(SUMIFS([3]BASE_METAXREAL!$O$4:$O$22549,[3]BASE_METAXREAL!$W$4:$W$22549,$B23,[3]BASE_METAXREAL!$B$4:$B$22549,H$13)/H9,0)</f>
        <v>0</v>
      </c>
      <c r="I23" s="10">
        <f>IFERROR(SUMIFS([3]BASE_METAXREAL!$P$4:$P$22549,[3]BASE_METAXREAL!$W$4:$W$22549,$B23,[3]BASE_METAXREAL!$B$4:$B$22549,I$13)/I9,0)</f>
        <v>0</v>
      </c>
      <c r="J23" s="10">
        <f>IFERROR(SUMIFS([3]BASE_METAXREAL!$O$4:$O$22549,[3]BASE_METAXREAL!$W$4:$W$22549,$B23,[3]BASE_METAXREAL!$B$4:$B$22549,J$13)/J9,0)</f>
        <v>0</v>
      </c>
      <c r="K23" s="10">
        <f>IFERROR(SUMIFS([3]BASE_METAXREAL!$P$4:$P$22549,[3]BASE_METAXREAL!$W$4:$W$22549,$B23,[3]BASE_METAXREAL!$B$4:$B$22549,K$13)/K9,0)</f>
        <v>0</v>
      </c>
      <c r="L23" s="10">
        <f>IFERROR(SUMIFS([3]BASE_METAXREAL!$O$4:$O$22549,[3]BASE_METAXREAL!$W$4:$W$22549,$B23,[3]BASE_METAXREAL!$B$4:$B$22549,L$13)/L9,0)</f>
        <v>0</v>
      </c>
      <c r="M23" s="10">
        <f>IFERROR(SUMIFS([3]BASE_METAXREAL!$P$4:$P$22549,[3]BASE_METAXREAL!$W$4:$W$22549,$B23,[3]BASE_METAXREAL!$B$4:$B$22549,M$13)/M9,0)</f>
        <v>0</v>
      </c>
      <c r="N23" s="10">
        <f>IFERROR(SUMIFS([3]BASE_METAXREAL!$O$4:$O$22549,[3]BASE_METAXREAL!$W$4:$W$22549,$B23,[3]BASE_METAXREAL!$B$4:$B$22549,N$13)/N9,0)</f>
        <v>0</v>
      </c>
      <c r="O23" s="10">
        <f>IFERROR(SUMIFS([3]BASE_METAXREAL!$P$4:$P$22549,[3]BASE_METAXREAL!$W$4:$W$22549,$B23,[3]BASE_METAXREAL!$B$4:$B$22549,O$13)/O9,0)</f>
        <v>0</v>
      </c>
      <c r="P23" s="10">
        <f>IFERROR(SUMIFS([3]BASE_METAXREAL!$O$4:$O$22549,[3]BASE_METAXREAL!$W$4:$W$22549,$B23,[3]BASE_METAXREAL!$B$4:$B$22549,P$13)/P9,0)</f>
        <v>0</v>
      </c>
      <c r="Q23" s="10">
        <f>IFERROR(SUMIFS([3]BASE_METAXREAL!$P$4:$P$22549,[3]BASE_METAXREAL!$W$4:$W$22549,$B23,[3]BASE_METAXREAL!$B$4:$B$22549,Q$13)/Q9,0)</f>
        <v>0</v>
      </c>
      <c r="R23" s="10">
        <f>IFERROR(SUMIFS([3]BASE_METAXREAL!$O$4:$O$22549,[3]BASE_METAXREAL!$W$4:$W$22549,$B23,[3]BASE_METAXREAL!$B$4:$B$22549,R$13)/R9,0)</f>
        <v>0</v>
      </c>
      <c r="S23" s="10">
        <f>IFERROR(SUMIFS([3]BASE_METAXREAL!$P$4:$P$22549,[3]BASE_METAXREAL!$W$4:$W$22549,$B23,[3]BASE_METAXREAL!$B$4:$B$22549,S$13)/S9,0)</f>
        <v>0</v>
      </c>
      <c r="T23" s="10">
        <f>IFERROR(SUMIFS([3]BASE_METAXREAL!$O$4:$O$22549,[3]BASE_METAXREAL!$W$4:$W$22549,$B23,[3]BASE_METAXREAL!$B$4:$B$22549,T$13)/T9,0)</f>
        <v>0</v>
      </c>
      <c r="U23" s="10">
        <f>IFERROR(SUMIFS([3]BASE_METAXREAL!$P$4:$P$22549,[3]BASE_METAXREAL!$W$4:$W$22549,$B23,[3]BASE_METAXREAL!$B$4:$B$22549,U$13)/U9,0)</f>
        <v>0</v>
      </c>
      <c r="V23" s="10">
        <f>IFERROR(SUMIFS([3]BASE_METAXREAL!$O$4:$O$22549,[3]BASE_METAXREAL!$W$4:$W$22549,$B23,[3]BASE_METAXREAL!$B$4:$B$22549,V$13)/V9,0)</f>
        <v>0</v>
      </c>
      <c r="W23" s="10">
        <f>IFERROR(SUMIFS([3]BASE_METAXREAL!$P$4:$P$22549,[3]BASE_METAXREAL!$W$4:$W$22549,$B23,[3]BASE_METAXREAL!$B$4:$B$22549,W$13)/W9,0)</f>
        <v>0</v>
      </c>
      <c r="X23" s="10">
        <f>IFERROR(SUMIFS([3]BASE_METAXREAL!$O$4:$O$22549,[3]BASE_METAXREAL!$W$4:$W$22549,$B23,[3]BASE_METAXREAL!$B$4:$B$22549,X$13)/X9,0)</f>
        <v>0</v>
      </c>
      <c r="Y23" s="10">
        <f>IFERROR(SUMIFS([3]BASE_METAXREAL!$P$4:$P$22549,[3]BASE_METAXREAL!$W$4:$W$22549,$B23,[3]BASE_METAXREAL!$B$4:$B$22549,Y$13)/Y9,0)</f>
        <v>0</v>
      </c>
      <c r="Z23" s="10">
        <f>IFERROR(SUMIFS([3]BASE_METAXREAL!$O$4:$O$22549,[3]BASE_METAXREAL!$W$4:$W$22549,$B23,[3]BASE_METAXREAL!$B$4:$B$22549,Z$13)/Z9,0)</f>
        <v>0</v>
      </c>
      <c r="AA23" s="10" t="e">
        <f>(SUMIFS([3]BASE_METAXREAL!$P$4:$P$22549,[3]BASE_METAXREAL!$W$4:$W$22549,B23,[3]BASE_METAXREAL!$K$4:$K$22549,"&lt;&gt;COMISSÕES E PREMIAÇÕES (Contratada)",[3]BASE_METAXREAL!$B$4:$B$22549,"&lt;="&amp;MONTH($A$13))/AA9)+
(SUMIFS([3]BASE_METAXREAL!$P$4:$P$22549,[3]BASE_METAXREAL!$W$4:$W$22549,B23,[3]BASE_METAXREAL!$K$4:$K$22549,"=COMISSÕES E PREMIAÇÕES (Contratada)",[3]BASE_METAXREAL!$B$4:$B$22549,"&lt;="&amp;MONTH($A$13))/AB9)</f>
        <v>#VALUE!</v>
      </c>
      <c r="AB23" s="11" t="e">
        <f>(SUMIFS([3]BASE_METAXREAL!$O$4:$O$22549,[3]BASE_METAXREAL!$W$4:$W$22549,B23,[3]BASE_METAXREAL!$B$4:$B$22549,"&lt;="&amp;MONTH($A$13))/AB9)</f>
        <v>#VALUE!</v>
      </c>
      <c r="AC23" s="11">
        <f>IFERROR((SUMIFS([3]BASE_METAXREAL!$P$4:$P$22549,[3]BASE_METAXREAL!$W$4:$W$22549,B23,[3]BASE_METAXREAL!$K$4:$K$22549,"&lt;&gt;COMISSÕES E PREMIAÇÕES (Contratada)",[3]BASE_METAXREAL!$B$4:$B$22549,MONTH($A$13))/AC9),0)+
IFERROR((SUMIFS([3]BASE_METAXREAL!$P$4:$P$22549,[3]BASE_METAXREAL!$W$4:$W$22549,B23,[3]BASE_METAXREAL!$K$4:$K$22549,"=COMISSÕES E PREMIAÇÕES (Contratada)",[3]BASE_METAXREAL!$B$4:$B$22549,MONTH($A$13))/AD9),0)</f>
        <v>0</v>
      </c>
      <c r="AD23" s="11" t="e">
        <f>SUMIFS([3]BASE_METAXREAL!$O$4:$O$22549,[3]BASE_METAXREAL!$W$4:$W$22549,B23,[3]BASE_METAXREAL!$B$4:$B$22549,MONTH($A$13))/AD9</f>
        <v>#VALUE!</v>
      </c>
    </row>
    <row r="24" spans="1:30" ht="14.5" x14ac:dyDescent="0.35">
      <c r="A24" s="38"/>
      <c r="B24" s="4" t="s">
        <v>33</v>
      </c>
      <c r="C24" s="10">
        <f>IFERROR(SUMIFS([3]BASE_METAXREAL!$P$4:$P$22549,[3]BASE_METAXREAL!$W$4:$W$22549,$B24,[3]BASE_METAXREAL!$B$4:$B$22549,C$13)/C10,0)</f>
        <v>0</v>
      </c>
      <c r="D24" s="10">
        <f>IFERROR(SUMIFS([3]BASE_METAXREAL!$O$4:$O$22549,[3]BASE_METAXREAL!$W$4:$W$22549,$B24,[3]BASE_METAXREAL!$B$4:$B$22549,D$13)/D10,0)</f>
        <v>0</v>
      </c>
      <c r="E24" s="10">
        <f>IFERROR(SUMIFS([3]BASE_METAXREAL!$P$4:$P$22549,[3]BASE_METAXREAL!$W$4:$W$22549,$B24,[3]BASE_METAXREAL!$B$4:$B$22549,E$13)/E10,0)</f>
        <v>0</v>
      </c>
      <c r="F24" s="10">
        <f>IFERROR(SUMIFS([3]BASE_METAXREAL!$O$4:$O$22549,[3]BASE_METAXREAL!$W$4:$W$22549,$B24,[3]BASE_METAXREAL!$B$4:$B$22549,F$13)/F10,0)</f>
        <v>0</v>
      </c>
      <c r="G24" s="10">
        <f>IFERROR(SUMIFS([3]BASE_METAXREAL!$P$4:$P$22549,[3]BASE_METAXREAL!$W$4:$W$22549,$B24,[3]BASE_METAXREAL!$B$4:$B$22549,G$13)/G10,0)</f>
        <v>0</v>
      </c>
      <c r="H24" s="10">
        <f>IFERROR(SUMIFS([3]BASE_METAXREAL!$O$4:$O$22549,[3]BASE_METAXREAL!$W$4:$W$22549,$B24,[3]BASE_METAXREAL!$B$4:$B$22549,H$13)/H10,0)</f>
        <v>0</v>
      </c>
      <c r="I24" s="10">
        <f>IFERROR(SUMIFS([3]BASE_METAXREAL!$P$4:$P$22549,[3]BASE_METAXREAL!$W$4:$W$22549,$B24,[3]BASE_METAXREAL!$B$4:$B$22549,I$13)/I10,0)</f>
        <v>0</v>
      </c>
      <c r="J24" s="10">
        <f>IFERROR(SUMIFS([3]BASE_METAXREAL!$O$4:$O$22549,[3]BASE_METAXREAL!$W$4:$W$22549,$B24,[3]BASE_METAXREAL!$B$4:$B$22549,J$13)/J10,0)</f>
        <v>0</v>
      </c>
      <c r="K24" s="10">
        <f>IFERROR(SUMIFS([3]BASE_METAXREAL!$P$4:$P$22549,[3]BASE_METAXREAL!$W$4:$W$22549,$B24,[3]BASE_METAXREAL!$B$4:$B$22549,K$13)/K10,0)</f>
        <v>0</v>
      </c>
      <c r="L24" s="10">
        <f>IFERROR(SUMIFS([3]BASE_METAXREAL!$O$4:$O$22549,[3]BASE_METAXREAL!$W$4:$W$22549,$B24,[3]BASE_METAXREAL!$B$4:$B$22549,L$13)/L10,0)</f>
        <v>0</v>
      </c>
      <c r="M24" s="10">
        <f>IFERROR(SUMIFS([3]BASE_METAXREAL!$P$4:$P$22549,[3]BASE_METAXREAL!$W$4:$W$22549,$B24,[3]BASE_METAXREAL!$B$4:$B$22549,M$13)/M10,0)</f>
        <v>0</v>
      </c>
      <c r="N24" s="10">
        <f>IFERROR(SUMIFS([3]BASE_METAXREAL!$O$4:$O$22549,[3]BASE_METAXREAL!$W$4:$W$22549,$B24,[3]BASE_METAXREAL!$B$4:$B$22549,N$13)/N10,0)</f>
        <v>0</v>
      </c>
      <c r="O24" s="10">
        <f>IFERROR(SUMIFS([3]BASE_METAXREAL!$P$4:$P$22549,[3]BASE_METAXREAL!$W$4:$W$22549,$B24,[3]BASE_METAXREAL!$B$4:$B$22549,O$13)/O10,0)</f>
        <v>0</v>
      </c>
      <c r="P24" s="10">
        <f>IFERROR(SUMIFS([3]BASE_METAXREAL!$O$4:$O$22549,[3]BASE_METAXREAL!$W$4:$W$22549,$B24,[3]BASE_METAXREAL!$B$4:$B$22549,P$13)/P10,0)</f>
        <v>0</v>
      </c>
      <c r="Q24" s="10">
        <f>IFERROR(SUMIFS([3]BASE_METAXREAL!$P$4:$P$22549,[3]BASE_METAXREAL!$W$4:$W$22549,$B24,[3]BASE_METAXREAL!$B$4:$B$22549,Q$13)/Q10,0)</f>
        <v>0</v>
      </c>
      <c r="R24" s="10">
        <f>IFERROR(SUMIFS([3]BASE_METAXREAL!$O$4:$O$22549,[3]BASE_METAXREAL!$W$4:$W$22549,$B24,[3]BASE_METAXREAL!$B$4:$B$22549,R$13)/R10,0)</f>
        <v>0</v>
      </c>
      <c r="S24" s="10">
        <f>IFERROR(SUMIFS([3]BASE_METAXREAL!$P$4:$P$22549,[3]BASE_METAXREAL!$W$4:$W$22549,$B24,[3]BASE_METAXREAL!$B$4:$B$22549,S$13)/S10,0)</f>
        <v>0</v>
      </c>
      <c r="T24" s="10">
        <f>IFERROR(SUMIFS([3]BASE_METAXREAL!$O$4:$O$22549,[3]BASE_METAXREAL!$W$4:$W$22549,$B24,[3]BASE_METAXREAL!$B$4:$B$22549,T$13)/T10,0)</f>
        <v>0</v>
      </c>
      <c r="U24" s="10">
        <f>IFERROR(SUMIFS([3]BASE_METAXREAL!$P$4:$P$22549,[3]BASE_METAXREAL!$W$4:$W$22549,$B24,[3]BASE_METAXREAL!$B$4:$B$22549,U$13)/U10,0)</f>
        <v>0</v>
      </c>
      <c r="V24" s="10">
        <f>IFERROR(SUMIFS([3]BASE_METAXREAL!$O$4:$O$22549,[3]BASE_METAXREAL!$W$4:$W$22549,$B24,[3]BASE_METAXREAL!$B$4:$B$22549,V$13)/V10,0)</f>
        <v>0</v>
      </c>
      <c r="W24" s="10">
        <f>IFERROR(SUMIFS([3]BASE_METAXREAL!$P$4:$P$22549,[3]BASE_METAXREAL!$W$4:$W$22549,$B24,[3]BASE_METAXREAL!$B$4:$B$22549,W$13)/W10,0)</f>
        <v>0</v>
      </c>
      <c r="X24" s="10">
        <f>IFERROR(SUMIFS([3]BASE_METAXREAL!$O$4:$O$22549,[3]BASE_METAXREAL!$W$4:$W$22549,$B24,[3]BASE_METAXREAL!$B$4:$B$22549,X$13)/X10,0)</f>
        <v>0</v>
      </c>
      <c r="Y24" s="10">
        <f>IFERROR(SUMIFS([3]BASE_METAXREAL!$P$4:$P$22549,[3]BASE_METAXREAL!$W$4:$W$22549,$B24,[3]BASE_METAXREAL!$B$4:$B$22549,Y$13)/Y10,0)</f>
        <v>0</v>
      </c>
      <c r="Z24" s="10">
        <f>IFERROR(SUMIFS([3]BASE_METAXREAL!$O$4:$O$22549,[3]BASE_METAXREAL!$W$4:$W$22549,$B24,[3]BASE_METAXREAL!$B$4:$B$22549,Z$13)/Z10,0)</f>
        <v>0</v>
      </c>
      <c r="AA24" s="10" t="e">
        <f>(SUMIFS([3]BASE_METAXREAL!$P$4:$P$22549,[3]BASE_METAXREAL!$W$4:$W$22549,B24,[3]BASE_METAXREAL!$K$4:$K$22549,"&lt;&gt;COMISSÕES E PREMIAÇÕES (Contratada)",[3]BASE_METAXREAL!$B$4:$B$22549,"&lt;="&amp;MONTH($A$13))/AA10)+
(SUMIFS([3]BASE_METAXREAL!$P$4:$P$22549,[3]BASE_METAXREAL!$W$4:$W$22549,B24,[3]BASE_METAXREAL!$K$4:$K$22549,"=COMISSÕES E PREMIAÇÕES (Contratada)",[3]BASE_METAXREAL!$B$4:$B$22549,"&lt;="&amp;MONTH($A$13))/AB10)</f>
        <v>#VALUE!</v>
      </c>
      <c r="AB24" s="11" t="e">
        <f>(SUMIFS([3]BASE_METAXREAL!$O$4:$O$22549,[3]BASE_METAXREAL!$W$4:$W$22549,B24,[3]BASE_METAXREAL!$B$4:$B$22549,"&lt;="&amp;MONTH($A$13))/AB10)</f>
        <v>#VALUE!</v>
      </c>
      <c r="AC24" s="11">
        <f>IFERROR((SUMIFS([3]BASE_METAXREAL!$P$4:$P$22549,[3]BASE_METAXREAL!$W$4:$W$22549,B24,[3]BASE_METAXREAL!$K$4:$K$22549,"&lt;&gt;COMISSÕES E PREMIAÇÕES (Contratada)",[3]BASE_METAXREAL!$B$4:$B$22549,MONTH($A$13))/AC10),0)+
IFERROR((SUMIFS([3]BASE_METAXREAL!$P$4:$P$22549,[3]BASE_METAXREAL!$W$4:$W$22549,B24,[3]BASE_METAXREAL!$K$4:$K$22549,"=COMISSÕES E PREMIAÇÕES (Contratada)",[3]BASE_METAXREAL!$B$4:$B$22549,MONTH($A$13))/AD10),0)</f>
        <v>0</v>
      </c>
      <c r="AD24" s="11" t="e">
        <f>SUMIFS([3]BASE_METAXREAL!$O$4:$O$22549,[3]BASE_METAXREAL!$W$4:$W$22549,B24,[3]BASE_METAXREAL!$B$4:$B$22549,MONTH($A$13))/AD10</f>
        <v>#VALUE!</v>
      </c>
    </row>
    <row r="25" spans="1:30" ht="14.5" x14ac:dyDescent="0.35">
      <c r="A25" s="38"/>
      <c r="B25" s="4" t="s">
        <v>34</v>
      </c>
      <c r="C25" s="10">
        <f>IFERROR(SUMIFS([3]BASE_METAXREAL!$P$4:$P$22549,[3]BASE_METAXREAL!$X$4:$X$22549,$B25,[3]BASE_METAXREAL!$B$4:$B$22549,C$13)/C11,0)</f>
        <v>0</v>
      </c>
      <c r="D25" s="10">
        <f>IFERROR(SUMIFS([3]BASE_METAXREAL!$P$4:$P$22549,[3]BASE_METAXREAL!$X$4:$X$22549,$B25,[3]BASE_METAXREAL!$B$4:$B$22549,D$13)/D11,0)</f>
        <v>0</v>
      </c>
      <c r="E25" s="10">
        <f>IFERROR(SUMIFS([3]BASE_METAXREAL!$P$4:$P$22549,[3]BASE_METAXREAL!$X$4:$X$22549,$B25,[3]BASE_METAXREAL!$B$4:$B$22549,E$13)/E11,0)</f>
        <v>0</v>
      </c>
      <c r="F25" s="10">
        <f>IFERROR(SUMIFS([3]BASE_METAXREAL!$P$4:$P$22549,[3]BASE_METAXREAL!$X$4:$X$22549,$B25,[3]BASE_METAXREAL!$B$4:$B$22549,F$13)/F11,0)</f>
        <v>0</v>
      </c>
      <c r="G25" s="10">
        <f>IFERROR(SUMIFS([3]BASE_METAXREAL!$P$4:$P$22549,[3]BASE_METAXREAL!$X$4:$X$22549,$B25,[3]BASE_METAXREAL!$B$4:$B$22549,G$13)/G11,0)</f>
        <v>0</v>
      </c>
      <c r="H25" s="10">
        <f>IFERROR(SUMIFS([3]BASE_METAXREAL!$P$4:$P$22549,[3]BASE_METAXREAL!$X$4:$X$22549,$B25,[3]BASE_METAXREAL!$B$4:$B$22549,H$13)/H11,0)</f>
        <v>0</v>
      </c>
      <c r="I25" s="10">
        <f>IFERROR(SUMIFS([3]BASE_METAXREAL!$P$4:$P$22549,[3]BASE_METAXREAL!$X$4:$X$22549,$B25,[3]BASE_METAXREAL!$B$4:$B$22549,I$13)/I11,0)</f>
        <v>0</v>
      </c>
      <c r="J25" s="10">
        <f>IFERROR(SUMIFS([3]BASE_METAXREAL!$P$4:$P$22549,[3]BASE_METAXREAL!$X$4:$X$22549,$B25,[3]BASE_METAXREAL!$B$4:$B$22549,J$13)/J11,0)</f>
        <v>0</v>
      </c>
      <c r="K25" s="10">
        <f>IFERROR(SUMIFS([3]BASE_METAXREAL!$P$4:$P$22549,[3]BASE_METAXREAL!$X$4:$X$22549,$B25,[3]BASE_METAXREAL!$B$4:$B$22549,K$13)/K11,0)</f>
        <v>0</v>
      </c>
      <c r="L25" s="10">
        <f>IFERROR(SUMIFS([3]BASE_METAXREAL!$P$4:$P$22549,[3]BASE_METAXREAL!$X$4:$X$22549,$B25,[3]BASE_METAXREAL!$B$4:$B$22549,L$13)/L11,0)</f>
        <v>0</v>
      </c>
      <c r="M25" s="10">
        <f>IFERROR(SUMIFS([3]BASE_METAXREAL!$P$4:$P$22549,[3]BASE_METAXREAL!$X$4:$X$22549,$B25,[3]BASE_METAXREAL!$B$4:$B$22549,M$13)/M11,0)</f>
        <v>0</v>
      </c>
      <c r="N25" s="10">
        <f>IFERROR(SUMIFS([3]BASE_METAXREAL!$P$4:$P$22549,[3]BASE_METAXREAL!$X$4:$X$22549,$B25,[3]BASE_METAXREAL!$B$4:$B$22549,N$13)/N11,0)</f>
        <v>0</v>
      </c>
      <c r="O25" s="10">
        <f>IFERROR(SUMIFS([3]BASE_METAXREAL!$P$4:$P$22549,[3]BASE_METAXREAL!$X$4:$X$22549,$B25,[3]BASE_METAXREAL!$B$4:$B$22549,O$13)/O11,0)</f>
        <v>0</v>
      </c>
      <c r="P25" s="10">
        <f>IFERROR(SUMIFS([3]BASE_METAXREAL!$P$4:$P$22549,[3]BASE_METAXREAL!$X$4:$X$22549,$B25,[3]BASE_METAXREAL!$B$4:$B$22549,P$13)/P11,0)</f>
        <v>0</v>
      </c>
      <c r="Q25" s="10">
        <f>IFERROR(SUMIFS([3]BASE_METAXREAL!$P$4:$P$22549,[3]BASE_METAXREAL!$X$4:$X$22549,$B25,[3]BASE_METAXREAL!$B$4:$B$22549,Q$13)/Q11,0)</f>
        <v>0</v>
      </c>
      <c r="R25" s="10">
        <f>IFERROR(SUMIFS([3]BASE_METAXREAL!$P$4:$P$22549,[3]BASE_METAXREAL!$X$4:$X$22549,$B25,[3]BASE_METAXREAL!$B$4:$B$22549,R$13)/R11,0)</f>
        <v>0</v>
      </c>
      <c r="S25" s="10">
        <f>IFERROR(SUMIFS([3]BASE_METAXREAL!$P$4:$P$22549,[3]BASE_METAXREAL!$X$4:$X$22549,$B25,[3]BASE_METAXREAL!$B$4:$B$22549,S$13)/S11,0)</f>
        <v>0</v>
      </c>
      <c r="T25" s="10">
        <f>IFERROR(SUMIFS([3]BASE_METAXREAL!$P$4:$P$22549,[3]BASE_METAXREAL!$X$4:$X$22549,$B25,[3]BASE_METAXREAL!$B$4:$B$22549,T$13)/T11,0)</f>
        <v>0</v>
      </c>
      <c r="U25" s="10">
        <f>IFERROR(SUMIFS([3]BASE_METAXREAL!$P$4:$P$22549,[3]BASE_METAXREAL!$X$4:$X$22549,$B25,[3]BASE_METAXREAL!$B$4:$B$22549,U$13)/U11,0)</f>
        <v>0</v>
      </c>
      <c r="V25" s="10">
        <f>IFERROR(SUMIFS([3]BASE_METAXREAL!$P$4:$P$22549,[3]BASE_METAXREAL!$X$4:$X$22549,$B25,[3]BASE_METAXREAL!$B$4:$B$22549,V$13)/V11,0)</f>
        <v>0</v>
      </c>
      <c r="W25" s="10">
        <f>IFERROR(SUMIFS([3]BASE_METAXREAL!$P$4:$P$22549,[3]BASE_METAXREAL!$X$4:$X$22549,$B25,[3]BASE_METAXREAL!$B$4:$B$22549,W$13)/W11,0)</f>
        <v>0</v>
      </c>
      <c r="X25" s="10">
        <f>IFERROR(SUMIFS([3]BASE_METAXREAL!$P$4:$P$22549,[3]BASE_METAXREAL!$X$4:$X$22549,$B25,[3]BASE_METAXREAL!$B$4:$B$22549,X$13)/X11,0)</f>
        <v>0</v>
      </c>
      <c r="Y25" s="10">
        <f>IFERROR(SUMIFS([3]BASE_METAXREAL!$P$4:$P$22549,[3]BASE_METAXREAL!$X$4:$X$22549,$B25,[3]BASE_METAXREAL!$B$4:$B$22549,Y$13)/Y11,0)</f>
        <v>0</v>
      </c>
      <c r="Z25" s="10">
        <f>IFERROR(SUMIFS([3]BASE_METAXREAL!$P$4:$P$22549,[3]BASE_METAXREAL!$X$4:$X$22549,$B25,[3]BASE_METAXREAL!$B$4:$B$22549,Z$13)/Z11,0)</f>
        <v>0</v>
      </c>
      <c r="AA25" s="10">
        <f>IFERROR(SUMIFS([3]BASE_METAXREAL!$P$4:$P$22549,[3]BASE_METAXREAL!$X$4:$X$22549,$B25,[3]BASE_METAXREAL!$B$4:$B$22549,AA$13)/AA11,0)</f>
        <v>0</v>
      </c>
      <c r="AB25" s="10">
        <f>IFERROR(SUMIFS([3]BASE_METAXREAL!$P$4:$P$22549,[3]BASE_METAXREAL!$X$4:$X$22549,$B25,[3]BASE_METAXREAL!$B$4:$B$22549,AB$13)/AB11,0)</f>
        <v>0</v>
      </c>
      <c r="AC25" s="10">
        <f>IFERROR(SUMIFS([3]BASE_METAXREAL!$P$4:$P$22549,[3]BASE_METAXREAL!$X$4:$X$22549,$B25,[3]BASE_METAXREAL!$B$4:$B$22549,AC$13)/AC11,0)</f>
        <v>0</v>
      </c>
      <c r="AD25" s="10">
        <f>IFERROR(SUMIFS([3]BASE_METAXREAL!$P$4:$P$22549,[3]BASE_METAXREAL!$X$4:$X$22549,$B25,[3]BASE_METAXREAL!$B$4:$B$22549,AD$13)/AD11,0)</f>
        <v>0</v>
      </c>
    </row>
    <row r="26" spans="1:30" ht="14.5" x14ac:dyDescent="0.35">
      <c r="A26" s="39"/>
      <c r="B26" s="6" t="s">
        <v>35</v>
      </c>
      <c r="C26" s="12">
        <f>SUMIFS([3]BASE_METAXREAL!$P$4:$P$22549,[3]BASE_METAXREAL!$B$4:$B$22549,C$13)/C12</f>
        <v>6.0435806531873665E-2</v>
      </c>
      <c r="D26" s="12">
        <f>SUMIFS([3]BASE_METAXREAL!$O$4:$O$22549,[3]BASE_METAXREAL!$B$4:$B$22549,D$13)/D12</f>
        <v>7.3304305612220039E-2</v>
      </c>
      <c r="E26" s="12">
        <f>SUMIFS([3]BASE_METAXREAL!$P$4:$P$22549,[3]BASE_METAXREAL!$B$4:$B$22549,E$13)/E12</f>
        <v>5.7073571470066524E-2</v>
      </c>
      <c r="F26" s="12">
        <f>SUMIFS([3]BASE_METAXREAL!$O$4:$O$22549,[3]BASE_METAXREAL!$B$4:$B$22549,F$13)/F12</f>
        <v>7.5676608175103327E-2</v>
      </c>
      <c r="G26" s="12">
        <f>SUMIFS([3]BASE_METAXREAL!$P$4:$P$22549,[3]BASE_METAXREAL!$B$4:$B$22549,G$13)/G12</f>
        <v>5.9808167831638337E-2</v>
      </c>
      <c r="H26" s="12">
        <f>SUMIFS([3]BASE_METAXREAL!$O$4:$O$22549,[3]BASE_METAXREAL!$B$4:$B$22549,H$13)/H12</f>
        <v>5.729589927486213E-2</v>
      </c>
      <c r="I26" s="12">
        <f>SUMIFS([3]BASE_METAXREAL!$P$4:$P$22549,[3]BASE_METAXREAL!$B$4:$B$22549,I$13)/I12</f>
        <v>5.6045625507680386E-2</v>
      </c>
      <c r="J26" s="12">
        <f>SUMIFS([3]BASE_METAXREAL!$O$4:$O$22549,[3]BASE_METAXREAL!$B$4:$B$22549,J$13)/J12</f>
        <v>6.2727186081122543E-2</v>
      </c>
      <c r="K26" s="12">
        <f>SUMIFS([3]BASE_METAXREAL!$P$4:$P$22549,[3]BASE_METAXREAL!$B$4:$B$22549,K$13)/K12</f>
        <v>4.9924789958308687E-2</v>
      </c>
      <c r="L26" s="12">
        <f>SUMIFS([3]BASE_METAXREAL!$O$4:$O$22549,[3]BASE_METAXREAL!$B$4:$B$22549,L$13)/L12</f>
        <v>7.3830558545445735E-2</v>
      </c>
      <c r="M26" s="12">
        <f>SUMIFS([3]BASE_METAXREAL!$P$4:$P$22549,[3]BASE_METAXREAL!$B$4:$B$22549,M$13)/M12</f>
        <v>5.5859361793457039E-2</v>
      </c>
      <c r="N26" s="12">
        <f>SUMIFS([3]BASE_METAXREAL!$O$4:$O$22549,[3]BASE_METAXREAL!$B$4:$B$22549,N$13)/N12</f>
        <v>4.160309585450174E-2</v>
      </c>
      <c r="O26" s="12">
        <f>SUMIFS([3]BASE_METAXREAL!$P$4:$P$22549,[3]BASE_METAXREAL!$B$4:$B$22549,O$13)/O12</f>
        <v>5.3030359737243557E-2</v>
      </c>
      <c r="P26" s="12">
        <f>SUMIFS([3]BASE_METAXREAL!$O$4:$O$22549,[3]BASE_METAXREAL!$B$4:$B$22549,P$13)/P12</f>
        <v>9.3796521329491289E-2</v>
      </c>
      <c r="Q26" s="12">
        <f>SUMIFS([3]BASE_METAXREAL!$P$4:$P$22549,[3]BASE_METAXREAL!$B$4:$B$22549,Q$13)/Q12</f>
        <v>4.978865940264935E-2</v>
      </c>
      <c r="R26" s="12">
        <f>SUMIFS([3]BASE_METAXREAL!$O$4:$O$22549,[3]BASE_METAXREAL!$B$4:$B$22549,R$13)/R12</f>
        <v>7.6383466708964162E-2</v>
      </c>
      <c r="S26" s="12">
        <f>SUMIFS([3]BASE_METAXREAL!$P$4:$P$22549,[3]BASE_METAXREAL!$B$4:$B$22549,S$13)/S12</f>
        <v>0</v>
      </c>
      <c r="T26" s="12">
        <f>SUMIFS([3]BASE_METAXREAL!$O$4:$O$22549,[3]BASE_METAXREAL!$B$4:$B$22549,T$13)/T12</f>
        <v>0</v>
      </c>
      <c r="U26" s="12">
        <f>SUMIFS([3]BASE_METAXREAL!$P$4:$P$22549,[3]BASE_METAXREAL!$B$4:$B$22549,U$13)/U12</f>
        <v>0</v>
      </c>
      <c r="V26" s="12" t="e">
        <f>SUMIFS([3]BASE_METAXREAL!$O$4:$O$22549,[3]BASE_METAXREAL!$B$4:$B$22549,V$13)/V12</f>
        <v>#DIV/0!</v>
      </c>
      <c r="W26" s="12">
        <f>SUMIFS([3]BASE_METAXREAL!$P$4:$P$22549,[3]BASE_METAXREAL!$B$4:$B$22549,W$13)/W12</f>
        <v>0</v>
      </c>
      <c r="X26" s="12" t="e">
        <f>SUMIFS([3]BASE_METAXREAL!$O$4:$O$22549,[3]BASE_METAXREAL!$B$4:$B$22549,X$13)/X12</f>
        <v>#DIV/0!</v>
      </c>
      <c r="Y26" s="12">
        <f>SUMIFS([3]BASE_METAXREAL!$P$4:$P$22549,[3]BASE_METAXREAL!$B$4:$B$22549,Y$13)/Y12</f>
        <v>0</v>
      </c>
      <c r="Z26" s="12" t="e">
        <f>SUMIFS([3]BASE_METAXREAL!$O$4:$O$22549,[3]BASE_METAXREAL!$B$4:$B$22549,Z$13)/Z12</f>
        <v>#DIV/0!</v>
      </c>
      <c r="AA26" s="13">
        <f>(SUMIFS([3]BASE_METAXREAL!$P$4:$P$22549,[3]BASE_METAXREAL!$K$4:$K$22549,"&lt;&gt;COMISSÕES E PREMIAÇÕES (Contratada)",[3]BASE_METAXREAL!$B$4:$B$22549,"&lt;="&amp;MONTH($A$13))/AA12)+
(SUMIFS([3]BASE_METAXREAL!$P$4:$P$22549,[3]BASE_METAXREAL!$K$4:$K$22549,"=COMISSÕES E PREMIAÇÕES (Contratada)",[3]BASE_METAXREAL!$B$4:$B$22549,"&lt;="&amp;MONTH($A$13))/AB12)</f>
        <v>5.8186283491100055E-2</v>
      </c>
      <c r="AB26" s="13">
        <f>(SUMIFS([3]BASE_METAXREAL!$O$4:$O$22549,[3]BASE_METAXREAL!$B$4:$B$22549,"&lt;="&amp;MONTH($A$13))/AB12)</f>
        <v>6.7645563655701388E-2</v>
      </c>
      <c r="AC26" s="13">
        <f>(SUMIFS([3]BASE_METAXREAL!$P$4:$P$22549,[3]BASE_METAXREAL!$K$4:$K$22549,"&lt;&gt;COMISSÕES E PREMIAÇÕES (Contratada)",[3]BASE_METAXREAL!$B$4:$B$22549,MONTH($A$13))/AC12)+
(SUMIFS([3]BASE_METAXREAL!$P$4:$P$22549,[3]BASE_METAXREAL!$K$4:$K$22549,"=COMISSÕES E PREMIAÇÕES (Contratada)",[3]BASE_METAXREAL!$B$4:$B$22549,MONTH($A$13))/AD12)</f>
        <v>5.8197090998363787E-2</v>
      </c>
      <c r="AD26" s="13">
        <f>SUMIFS([3]BASE_METAXREAL!$O$4:$O$22549,[3]BASE_METAXREAL!$B$4:$B$22549,MONTH($A$13))/AD12</f>
        <v>7.6383466708964162E-2</v>
      </c>
    </row>
    <row r="27" spans="1:30" customFormat="1" ht="14.5" x14ac:dyDescent="0.35"/>
    <row r="29" spans="1:30" x14ac:dyDescent="0.3">
      <c r="A29" s="6" t="s">
        <v>40</v>
      </c>
      <c r="B29" s="6" t="s">
        <v>41</v>
      </c>
      <c r="C29" s="6" t="s">
        <v>42</v>
      </c>
      <c r="D29" s="6" t="s">
        <v>43</v>
      </c>
      <c r="E29" s="6" t="s">
        <v>44</v>
      </c>
      <c r="G29" s="1" t="s">
        <v>45</v>
      </c>
    </row>
    <row r="30" spans="1:30" x14ac:dyDescent="0.3">
      <c r="A30" s="4" t="str">
        <f>IF(OR(B30="SENSIA CP",B30="SENSIA RP"),"SENSIA",B30)</f>
        <v>SENSIA</v>
      </c>
      <c r="B30" s="4" t="s">
        <v>32</v>
      </c>
      <c r="C30" s="14">
        <v>46023</v>
      </c>
      <c r="D30" s="15" t="s">
        <v>16</v>
      </c>
      <c r="E30" s="16">
        <f t="shared" ref="E30:E93" si="25">INDEX($B$3:$Z$14,MATCH($B30,$B$3:$B$14,0),MATCH($F30,$B$14:$Z$14,0))</f>
        <v>8436050.2008053456</v>
      </c>
      <c r="F30" s="17" t="str">
        <f>_xlfn.CONCAT(D30,MONTH(C30))</f>
        <v>VGV META1</v>
      </c>
      <c r="G30" s="1" t="str">
        <f>IF(MONTH(C30)&lt;=MONTH($A$13),"SIM","NÃO")</f>
        <v>SIM</v>
      </c>
      <c r="H30" s="18"/>
    </row>
    <row r="31" spans="1:30" x14ac:dyDescent="0.3">
      <c r="A31" s="4" t="str">
        <f t="shared" ref="A31:A94" si="26">IF(OR(B31="SENSIA CP",B31="SENSIA RP"),"SENSIA",B31)</f>
        <v>SENSIA</v>
      </c>
      <c r="B31" s="4" t="s">
        <v>32</v>
      </c>
      <c r="C31" s="14">
        <v>46023</v>
      </c>
      <c r="D31" s="15" t="s">
        <v>17</v>
      </c>
      <c r="E31" s="16">
        <f t="shared" si="25"/>
        <v>6672794.7700000005</v>
      </c>
      <c r="F31" s="17" t="str">
        <f t="shared" ref="F31:F104" si="27">_xlfn.CONCAT(D31,MONTH(C31))</f>
        <v>VGV REAL1</v>
      </c>
      <c r="G31" s="1" t="str">
        <f t="shared" ref="G31:G100" si="28">IF(MONTH(C31)&lt;=MONTH($A$13),"SIM","NÃO")</f>
        <v>SIM</v>
      </c>
      <c r="I31" s="19"/>
      <c r="R31" s="20"/>
    </row>
    <row r="32" spans="1:30" x14ac:dyDescent="0.3">
      <c r="A32" s="4" t="str">
        <f t="shared" si="26"/>
        <v>SENSIA</v>
      </c>
      <c r="B32" s="4" t="s">
        <v>33</v>
      </c>
      <c r="C32" s="14">
        <v>46023</v>
      </c>
      <c r="D32" s="15" t="s">
        <v>16</v>
      </c>
      <c r="E32" s="16">
        <f t="shared" si="25"/>
        <v>2507732.5352478866</v>
      </c>
      <c r="F32" s="17" t="str">
        <f t="shared" si="27"/>
        <v>VGV META1</v>
      </c>
      <c r="G32" s="1" t="str">
        <f t="shared" si="28"/>
        <v>SIM</v>
      </c>
      <c r="H32" s="18"/>
      <c r="AA32" s="21"/>
    </row>
    <row r="33" spans="1:7" x14ac:dyDescent="0.3">
      <c r="A33" s="4" t="str">
        <f t="shared" si="26"/>
        <v>SENSIA</v>
      </c>
      <c r="B33" s="4" t="s">
        <v>33</v>
      </c>
      <c r="C33" s="14">
        <v>46023</v>
      </c>
      <c r="D33" s="15" t="s">
        <v>17</v>
      </c>
      <c r="E33" s="16">
        <f t="shared" si="25"/>
        <v>911800</v>
      </c>
      <c r="F33" s="17" t="str">
        <f t="shared" si="27"/>
        <v>VGV REAL1</v>
      </c>
      <c r="G33" s="1" t="str">
        <f t="shared" si="28"/>
        <v>SIM</v>
      </c>
    </row>
    <row r="34" spans="1:7" x14ac:dyDescent="0.3">
      <c r="A34" s="4" t="str">
        <f t="shared" si="26"/>
        <v>SP INT 1</v>
      </c>
      <c r="B34" s="4" t="s">
        <v>18</v>
      </c>
      <c r="C34" s="14">
        <v>46023</v>
      </c>
      <c r="D34" s="15" t="s">
        <v>16</v>
      </c>
      <c r="E34" s="16">
        <f t="shared" si="25"/>
        <v>23751104.465877268</v>
      </c>
      <c r="F34" s="17" t="str">
        <f t="shared" si="27"/>
        <v>VGV META1</v>
      </c>
      <c r="G34" s="1" t="str">
        <f t="shared" si="28"/>
        <v>SIM</v>
      </c>
    </row>
    <row r="35" spans="1:7" x14ac:dyDescent="0.3">
      <c r="A35" s="4" t="str">
        <f t="shared" si="26"/>
        <v>SP INT 1</v>
      </c>
      <c r="B35" s="4" t="s">
        <v>18</v>
      </c>
      <c r="C35" s="14">
        <v>46023</v>
      </c>
      <c r="D35" s="15" t="s">
        <v>17</v>
      </c>
      <c r="E35" s="16">
        <f t="shared" si="25"/>
        <v>13731140.229999999</v>
      </c>
      <c r="F35" s="17" t="str">
        <f t="shared" si="27"/>
        <v>VGV REAL1</v>
      </c>
      <c r="G35" s="1" t="str">
        <f t="shared" si="28"/>
        <v>SIM</v>
      </c>
    </row>
    <row r="36" spans="1:7" x14ac:dyDescent="0.3">
      <c r="A36" s="4" t="str">
        <f t="shared" si="26"/>
        <v>SP INT 2</v>
      </c>
      <c r="B36" s="4" t="s">
        <v>19</v>
      </c>
      <c r="C36" s="14">
        <v>46023</v>
      </c>
      <c r="D36" s="15" t="s">
        <v>16</v>
      </c>
      <c r="E36" s="16">
        <f t="shared" si="25"/>
        <v>32224837.666249424</v>
      </c>
      <c r="F36" s="17" t="str">
        <f t="shared" si="27"/>
        <v>VGV META1</v>
      </c>
      <c r="G36" s="1" t="str">
        <f t="shared" si="28"/>
        <v>SIM</v>
      </c>
    </row>
    <row r="37" spans="1:7" x14ac:dyDescent="0.3">
      <c r="A37" s="4" t="str">
        <f t="shared" si="26"/>
        <v>SP INT 2</v>
      </c>
      <c r="B37" s="4" t="s">
        <v>19</v>
      </c>
      <c r="C37" s="14">
        <v>46023</v>
      </c>
      <c r="D37" s="15" t="s">
        <v>17</v>
      </c>
      <c r="E37" s="16">
        <f t="shared" si="25"/>
        <v>20885139.09</v>
      </c>
      <c r="F37" s="17" t="str">
        <f t="shared" si="27"/>
        <v>VGV REAL1</v>
      </c>
      <c r="G37" s="1" t="str">
        <f t="shared" si="28"/>
        <v>SIM</v>
      </c>
    </row>
    <row r="38" spans="1:7" x14ac:dyDescent="0.3">
      <c r="A38" s="22" t="str">
        <f t="shared" si="26"/>
        <v>SP INT 3</v>
      </c>
      <c r="B38" s="22" t="s">
        <v>20</v>
      </c>
      <c r="C38" s="14">
        <v>46023</v>
      </c>
      <c r="D38" s="15" t="s">
        <v>16</v>
      </c>
      <c r="E38" s="23">
        <f t="shared" si="25"/>
        <v>24083418.014277771</v>
      </c>
      <c r="F38" s="1" t="str">
        <f t="shared" si="27"/>
        <v>VGV META1</v>
      </c>
      <c r="G38" s="1" t="str">
        <f>IF(MONTH(C38)&lt;=MONTH($A$13),"SIM","NÃO")</f>
        <v>SIM</v>
      </c>
    </row>
    <row r="39" spans="1:7" x14ac:dyDescent="0.3">
      <c r="A39" s="22" t="str">
        <f t="shared" si="26"/>
        <v>SP INT 3</v>
      </c>
      <c r="B39" s="22" t="s">
        <v>20</v>
      </c>
      <c r="C39" s="14">
        <v>46023</v>
      </c>
      <c r="D39" s="15" t="s">
        <v>17</v>
      </c>
      <c r="E39" s="23">
        <f t="shared" si="25"/>
        <v>23180208.080000002</v>
      </c>
      <c r="F39" s="1" t="str">
        <f t="shared" si="27"/>
        <v>VGV REAL1</v>
      </c>
      <c r="G39" s="1" t="str">
        <f t="shared" si="28"/>
        <v>SIM</v>
      </c>
    </row>
    <row r="40" spans="1:7" x14ac:dyDescent="0.3">
      <c r="A40" s="22" t="str">
        <f t="shared" si="26"/>
        <v>SP INT 4</v>
      </c>
      <c r="B40" s="22" t="s">
        <v>29</v>
      </c>
      <c r="C40" s="14">
        <v>46023</v>
      </c>
      <c r="D40" s="15" t="s">
        <v>16</v>
      </c>
      <c r="E40" s="23">
        <f t="shared" si="25"/>
        <v>19598620.782666877</v>
      </c>
      <c r="F40" s="1" t="str">
        <f t="shared" si="27"/>
        <v>VGV META1</v>
      </c>
      <c r="G40" s="1" t="str">
        <f t="shared" si="28"/>
        <v>SIM</v>
      </c>
    </row>
    <row r="41" spans="1:7" x14ac:dyDescent="0.3">
      <c r="A41" s="22" t="str">
        <f t="shared" si="26"/>
        <v>SP INT 4</v>
      </c>
      <c r="B41" s="22" t="s">
        <v>29</v>
      </c>
      <c r="C41" s="14">
        <v>46023</v>
      </c>
      <c r="D41" s="15" t="s">
        <v>17</v>
      </c>
      <c r="E41" s="23">
        <f t="shared" si="25"/>
        <v>19278104.18</v>
      </c>
      <c r="F41" s="1" t="str">
        <f t="shared" si="27"/>
        <v>VGV REAL1</v>
      </c>
      <c r="G41" s="1" t="str">
        <f t="shared" si="28"/>
        <v>SIM</v>
      </c>
    </row>
    <row r="42" spans="1:7" x14ac:dyDescent="0.3">
      <c r="A42" s="22" t="str">
        <f t="shared" si="26"/>
        <v>SP INT 5</v>
      </c>
      <c r="B42" s="22" t="s">
        <v>30</v>
      </c>
      <c r="C42" s="14">
        <v>46023</v>
      </c>
      <c r="D42" s="15" t="s">
        <v>16</v>
      </c>
      <c r="E42" s="23">
        <f t="shared" si="25"/>
        <v>21306680.518937808</v>
      </c>
      <c r="F42" s="1" t="str">
        <f t="shared" si="27"/>
        <v>VGV META1</v>
      </c>
      <c r="G42" s="1" t="str">
        <f t="shared" si="28"/>
        <v>SIM</v>
      </c>
    </row>
    <row r="43" spans="1:7" x14ac:dyDescent="0.3">
      <c r="A43" s="22" t="str">
        <f t="shared" si="26"/>
        <v>SP INT 5</v>
      </c>
      <c r="B43" s="22" t="s">
        <v>30</v>
      </c>
      <c r="C43" s="14">
        <v>46023</v>
      </c>
      <c r="D43" s="15" t="s">
        <v>17</v>
      </c>
      <c r="E43" s="23">
        <f t="shared" si="25"/>
        <v>16015426.210000003</v>
      </c>
      <c r="F43" s="1" t="str">
        <f t="shared" si="27"/>
        <v>VGV REAL1</v>
      </c>
      <c r="G43" s="1" t="str">
        <f t="shared" si="28"/>
        <v>SIM</v>
      </c>
    </row>
    <row r="44" spans="1:7" x14ac:dyDescent="0.3">
      <c r="A44" s="22" t="str">
        <f t="shared" si="26"/>
        <v>SP INT 6</v>
      </c>
      <c r="B44" s="22" t="s">
        <v>31</v>
      </c>
      <c r="C44" s="14">
        <v>46023</v>
      </c>
      <c r="D44" s="15" t="s">
        <v>16</v>
      </c>
      <c r="E44" s="23">
        <f t="shared" si="25"/>
        <v>21244756.333939724</v>
      </c>
      <c r="F44" s="1" t="str">
        <f>_xlfn.CONCAT(D44,MONTH(C44))</f>
        <v>VGV META1</v>
      </c>
      <c r="G44" s="1" t="str">
        <f t="shared" si="28"/>
        <v>SIM</v>
      </c>
    </row>
    <row r="45" spans="1:7" x14ac:dyDescent="0.3">
      <c r="A45" s="22" t="str">
        <f t="shared" si="26"/>
        <v>SP INT 6</v>
      </c>
      <c r="B45" s="22" t="s">
        <v>31</v>
      </c>
      <c r="C45" s="14">
        <v>46023</v>
      </c>
      <c r="D45" s="15" t="s">
        <v>17</v>
      </c>
      <c r="E45" s="23">
        <f t="shared" si="25"/>
        <v>13921998.51</v>
      </c>
      <c r="F45" s="1" t="str">
        <f>_xlfn.CONCAT(D45,MONTH(C45))</f>
        <v>VGV REAL1</v>
      </c>
      <c r="G45" s="1" t="str">
        <f t="shared" si="28"/>
        <v>SIM</v>
      </c>
    </row>
    <row r="46" spans="1:7" x14ac:dyDescent="0.3">
      <c r="A46" s="4" t="str">
        <f t="shared" si="26"/>
        <v>SENSIA</v>
      </c>
      <c r="B46" s="4" t="s">
        <v>32</v>
      </c>
      <c r="C46" s="14">
        <v>46054</v>
      </c>
      <c r="D46" s="15" t="s">
        <v>16</v>
      </c>
      <c r="E46" s="16">
        <f t="shared" si="25"/>
        <v>7034425.2402303526</v>
      </c>
      <c r="F46" s="17" t="str">
        <f t="shared" si="27"/>
        <v>VGV META2</v>
      </c>
      <c r="G46" s="1" t="str">
        <f t="shared" si="28"/>
        <v>SIM</v>
      </c>
    </row>
    <row r="47" spans="1:7" x14ac:dyDescent="0.3">
      <c r="A47" s="4" t="str">
        <f t="shared" si="26"/>
        <v>SENSIA</v>
      </c>
      <c r="B47" s="4" t="s">
        <v>32</v>
      </c>
      <c r="C47" s="14">
        <v>46054</v>
      </c>
      <c r="D47" s="15" t="s">
        <v>17</v>
      </c>
      <c r="E47" s="16">
        <f t="shared" si="25"/>
        <v>11592028.330000002</v>
      </c>
      <c r="F47" s="17" t="str">
        <f t="shared" si="27"/>
        <v>VGV REAL2</v>
      </c>
      <c r="G47" s="1" t="str">
        <f t="shared" si="28"/>
        <v>SIM</v>
      </c>
    </row>
    <row r="48" spans="1:7" x14ac:dyDescent="0.3">
      <c r="A48" s="4" t="str">
        <f t="shared" si="26"/>
        <v>SENSIA</v>
      </c>
      <c r="B48" s="4" t="s">
        <v>33</v>
      </c>
      <c r="C48" s="14">
        <v>46054</v>
      </c>
      <c r="D48" s="15" t="s">
        <v>16</v>
      </c>
      <c r="E48" s="16">
        <f t="shared" si="25"/>
        <v>1970457.7967269977</v>
      </c>
      <c r="F48" s="17" t="str">
        <f t="shared" si="27"/>
        <v>VGV META2</v>
      </c>
      <c r="G48" s="1" t="str">
        <f t="shared" si="28"/>
        <v>SIM</v>
      </c>
    </row>
    <row r="49" spans="1:7" x14ac:dyDescent="0.3">
      <c r="A49" s="4" t="str">
        <f t="shared" si="26"/>
        <v>SENSIA</v>
      </c>
      <c r="B49" s="4" t="s">
        <v>33</v>
      </c>
      <c r="C49" s="14">
        <v>46054</v>
      </c>
      <c r="D49" s="15" t="s">
        <v>17</v>
      </c>
      <c r="E49" s="16">
        <f t="shared" si="25"/>
        <v>646180.5</v>
      </c>
      <c r="F49" s="17" t="str">
        <f t="shared" si="27"/>
        <v>VGV REAL2</v>
      </c>
      <c r="G49" s="1" t="str">
        <f t="shared" si="28"/>
        <v>SIM</v>
      </c>
    </row>
    <row r="50" spans="1:7" x14ac:dyDescent="0.3">
      <c r="A50" s="4" t="str">
        <f t="shared" si="26"/>
        <v>SP INT 1</v>
      </c>
      <c r="B50" s="4" t="s">
        <v>18</v>
      </c>
      <c r="C50" s="14">
        <v>46054</v>
      </c>
      <c r="D50" s="15" t="s">
        <v>16</v>
      </c>
      <c r="E50" s="16">
        <f t="shared" si="25"/>
        <v>17563655.88097642</v>
      </c>
      <c r="F50" s="17" t="str">
        <f t="shared" si="27"/>
        <v>VGV META2</v>
      </c>
      <c r="G50" s="1" t="str">
        <f t="shared" si="28"/>
        <v>SIM</v>
      </c>
    </row>
    <row r="51" spans="1:7" x14ac:dyDescent="0.3">
      <c r="A51" s="4" t="str">
        <f t="shared" si="26"/>
        <v>SP INT 1</v>
      </c>
      <c r="B51" s="4" t="s">
        <v>18</v>
      </c>
      <c r="C51" s="14">
        <v>46054</v>
      </c>
      <c r="D51" s="15" t="s">
        <v>17</v>
      </c>
      <c r="E51" s="16">
        <f t="shared" si="25"/>
        <v>13370125.539999999</v>
      </c>
      <c r="F51" s="17" t="str">
        <f t="shared" si="27"/>
        <v>VGV REAL2</v>
      </c>
      <c r="G51" s="1" t="str">
        <f t="shared" si="28"/>
        <v>SIM</v>
      </c>
    </row>
    <row r="52" spans="1:7" x14ac:dyDescent="0.3">
      <c r="A52" s="4" t="str">
        <f t="shared" si="26"/>
        <v>SP INT 2</v>
      </c>
      <c r="B52" s="4" t="s">
        <v>19</v>
      </c>
      <c r="C52" s="14">
        <v>46054</v>
      </c>
      <c r="D52" s="15" t="s">
        <v>16</v>
      </c>
      <c r="E52" s="16">
        <f t="shared" si="25"/>
        <v>27602037.076032534</v>
      </c>
      <c r="F52" s="17" t="str">
        <f t="shared" si="27"/>
        <v>VGV META2</v>
      </c>
      <c r="G52" s="1" t="str">
        <f t="shared" si="28"/>
        <v>SIM</v>
      </c>
    </row>
    <row r="53" spans="1:7" x14ac:dyDescent="0.3">
      <c r="A53" s="4" t="str">
        <f t="shared" si="26"/>
        <v>SP INT 2</v>
      </c>
      <c r="B53" s="4" t="s">
        <v>19</v>
      </c>
      <c r="C53" s="14">
        <v>46054</v>
      </c>
      <c r="D53" s="15" t="s">
        <v>17</v>
      </c>
      <c r="E53" s="16">
        <f t="shared" si="25"/>
        <v>25158860.149999995</v>
      </c>
      <c r="F53" s="17" t="str">
        <f t="shared" si="27"/>
        <v>VGV REAL2</v>
      </c>
      <c r="G53" s="1" t="str">
        <f t="shared" si="28"/>
        <v>SIM</v>
      </c>
    </row>
    <row r="54" spans="1:7" x14ac:dyDescent="0.3">
      <c r="A54" s="22" t="str">
        <f t="shared" si="26"/>
        <v>SP INT 3</v>
      </c>
      <c r="B54" s="22" t="s">
        <v>20</v>
      </c>
      <c r="C54" s="14">
        <v>46054</v>
      </c>
      <c r="D54" s="15" t="s">
        <v>16</v>
      </c>
      <c r="E54" s="23">
        <f t="shared" si="25"/>
        <v>21774854.291522957</v>
      </c>
      <c r="F54" s="1" t="str">
        <f t="shared" si="27"/>
        <v>VGV META2</v>
      </c>
      <c r="G54" s="1" t="str">
        <f t="shared" si="28"/>
        <v>SIM</v>
      </c>
    </row>
    <row r="55" spans="1:7" x14ac:dyDescent="0.3">
      <c r="A55" s="22" t="str">
        <f t="shared" si="26"/>
        <v>SP INT 3</v>
      </c>
      <c r="B55" s="22" t="s">
        <v>20</v>
      </c>
      <c r="C55" s="14">
        <v>46054</v>
      </c>
      <c r="D55" s="15" t="s">
        <v>17</v>
      </c>
      <c r="E55" s="23">
        <f t="shared" si="25"/>
        <v>21409735.439999998</v>
      </c>
      <c r="F55" s="1" t="str">
        <f t="shared" si="27"/>
        <v>VGV REAL2</v>
      </c>
      <c r="G55" s="1" t="str">
        <f t="shared" si="28"/>
        <v>SIM</v>
      </c>
    </row>
    <row r="56" spans="1:7" x14ac:dyDescent="0.3">
      <c r="A56" s="22" t="str">
        <f t="shared" si="26"/>
        <v>SP INT 4</v>
      </c>
      <c r="B56" s="22" t="s">
        <v>29</v>
      </c>
      <c r="C56" s="14">
        <v>46054</v>
      </c>
      <c r="D56" s="15" t="s">
        <v>16</v>
      </c>
      <c r="E56" s="23">
        <f t="shared" si="25"/>
        <v>15363448.543968653</v>
      </c>
      <c r="F56" s="1" t="str">
        <f t="shared" si="27"/>
        <v>VGV META2</v>
      </c>
      <c r="G56" s="1" t="str">
        <f t="shared" si="28"/>
        <v>SIM</v>
      </c>
    </row>
    <row r="57" spans="1:7" x14ac:dyDescent="0.3">
      <c r="A57" s="22" t="str">
        <f t="shared" si="26"/>
        <v>SP INT 4</v>
      </c>
      <c r="B57" s="22" t="s">
        <v>29</v>
      </c>
      <c r="C57" s="14">
        <v>46054</v>
      </c>
      <c r="D57" s="15" t="s">
        <v>17</v>
      </c>
      <c r="E57" s="23">
        <f t="shared" si="25"/>
        <v>17895239.800000001</v>
      </c>
      <c r="F57" s="1" t="str">
        <f t="shared" si="27"/>
        <v>VGV REAL2</v>
      </c>
      <c r="G57" s="1" t="str">
        <f t="shared" si="28"/>
        <v>SIM</v>
      </c>
    </row>
    <row r="58" spans="1:7" x14ac:dyDescent="0.3">
      <c r="A58" s="22" t="str">
        <f t="shared" si="26"/>
        <v>SP INT 5</v>
      </c>
      <c r="B58" s="22" t="s">
        <v>30</v>
      </c>
      <c r="C58" s="14">
        <v>46054</v>
      </c>
      <c r="D58" s="15" t="s">
        <v>16</v>
      </c>
      <c r="E58" s="23">
        <f t="shared" si="25"/>
        <v>19382822.855068907</v>
      </c>
      <c r="F58" s="1" t="str">
        <f t="shared" si="27"/>
        <v>VGV META2</v>
      </c>
      <c r="G58" s="1" t="str">
        <f t="shared" si="28"/>
        <v>SIM</v>
      </c>
    </row>
    <row r="59" spans="1:7" x14ac:dyDescent="0.3">
      <c r="A59" s="22" t="str">
        <f t="shared" si="26"/>
        <v>SP INT 5</v>
      </c>
      <c r="B59" s="22" t="s">
        <v>30</v>
      </c>
      <c r="C59" s="14">
        <v>46054</v>
      </c>
      <c r="D59" s="15" t="s">
        <v>17</v>
      </c>
      <c r="E59" s="23">
        <f t="shared" si="25"/>
        <v>8968271.5399999991</v>
      </c>
      <c r="F59" s="1" t="str">
        <f t="shared" si="27"/>
        <v>VGV REAL2</v>
      </c>
      <c r="G59" s="1" t="str">
        <f t="shared" si="28"/>
        <v>SIM</v>
      </c>
    </row>
    <row r="60" spans="1:7" x14ac:dyDescent="0.3">
      <c r="A60" s="22" t="str">
        <f t="shared" si="26"/>
        <v>SP INT 6</v>
      </c>
      <c r="B60" s="22" t="s">
        <v>31</v>
      </c>
      <c r="C60" s="14">
        <v>46054</v>
      </c>
      <c r="D60" s="15" t="s">
        <v>16</v>
      </c>
      <c r="E60" s="23">
        <f t="shared" si="25"/>
        <v>19325841.330786306</v>
      </c>
      <c r="F60" s="1" t="str">
        <f t="shared" si="27"/>
        <v>VGV META2</v>
      </c>
      <c r="G60" s="1" t="str">
        <f t="shared" si="28"/>
        <v>SIM</v>
      </c>
    </row>
    <row r="61" spans="1:7" x14ac:dyDescent="0.3">
      <c r="A61" s="22" t="str">
        <f t="shared" si="26"/>
        <v>SP INT 6</v>
      </c>
      <c r="B61" s="22" t="s">
        <v>31</v>
      </c>
      <c r="C61" s="14">
        <v>46054</v>
      </c>
      <c r="D61" s="15" t="s">
        <v>17</v>
      </c>
      <c r="E61" s="23">
        <f t="shared" si="25"/>
        <v>11823129.390000001</v>
      </c>
      <c r="F61" s="1" t="str">
        <f t="shared" si="27"/>
        <v>VGV REAL2</v>
      </c>
      <c r="G61" s="1" t="str">
        <f t="shared" si="28"/>
        <v>SIM</v>
      </c>
    </row>
    <row r="62" spans="1:7" x14ac:dyDescent="0.3">
      <c r="A62" s="4" t="str">
        <f t="shared" si="26"/>
        <v>SENSIA</v>
      </c>
      <c r="B62" s="4" t="s">
        <v>32</v>
      </c>
      <c r="C62" s="14">
        <v>46082</v>
      </c>
      <c r="D62" s="15" t="s">
        <v>16</v>
      </c>
      <c r="E62" s="16">
        <f t="shared" si="25"/>
        <v>7991379.9858334102</v>
      </c>
      <c r="F62" s="17" t="str">
        <f t="shared" si="27"/>
        <v>VGV META3</v>
      </c>
      <c r="G62" s="1" t="str">
        <f t="shared" si="28"/>
        <v>SIM</v>
      </c>
    </row>
    <row r="63" spans="1:7" x14ac:dyDescent="0.3">
      <c r="A63" s="4" t="str">
        <f t="shared" si="26"/>
        <v>SENSIA</v>
      </c>
      <c r="B63" s="4" t="s">
        <v>32</v>
      </c>
      <c r="C63" s="14">
        <v>46082</v>
      </c>
      <c r="D63" s="15" t="s">
        <v>17</v>
      </c>
      <c r="E63" s="16">
        <f t="shared" si="25"/>
        <v>14095749.460000003</v>
      </c>
      <c r="F63" s="17" t="str">
        <f t="shared" si="27"/>
        <v>VGV REAL3</v>
      </c>
      <c r="G63" s="1" t="str">
        <f t="shared" si="28"/>
        <v>SIM</v>
      </c>
    </row>
    <row r="64" spans="1:7" x14ac:dyDescent="0.3">
      <c r="A64" s="4" t="str">
        <f t="shared" si="26"/>
        <v>SENSIA</v>
      </c>
      <c r="B64" s="4" t="s">
        <v>33</v>
      </c>
      <c r="C64" s="14">
        <v>46082</v>
      </c>
      <c r="D64" s="15" t="s">
        <v>16</v>
      </c>
      <c r="E64" s="16">
        <f t="shared" si="25"/>
        <v>2540439.0099057229</v>
      </c>
      <c r="F64" s="17" t="str">
        <f t="shared" si="27"/>
        <v>VGV META3</v>
      </c>
      <c r="G64" s="1" t="str">
        <f t="shared" si="28"/>
        <v>SIM</v>
      </c>
    </row>
    <row r="65" spans="1:7" x14ac:dyDescent="0.3">
      <c r="A65" s="4" t="str">
        <f t="shared" si="26"/>
        <v>SENSIA</v>
      </c>
      <c r="B65" s="4" t="s">
        <v>33</v>
      </c>
      <c r="C65" s="14">
        <v>46082</v>
      </c>
      <c r="D65" s="15" t="s">
        <v>17</v>
      </c>
      <c r="E65" s="16">
        <f t="shared" si="25"/>
        <v>2571871.2999999998</v>
      </c>
      <c r="F65" s="17" t="str">
        <f t="shared" si="27"/>
        <v>VGV REAL3</v>
      </c>
      <c r="G65" s="1" t="str">
        <f t="shared" si="28"/>
        <v>SIM</v>
      </c>
    </row>
    <row r="66" spans="1:7" x14ac:dyDescent="0.3">
      <c r="A66" s="4" t="str">
        <f t="shared" si="26"/>
        <v>SP INT 1</v>
      </c>
      <c r="B66" s="4" t="s">
        <v>18</v>
      </c>
      <c r="C66" s="14">
        <v>46082</v>
      </c>
      <c r="D66" s="15" t="s">
        <v>16</v>
      </c>
      <c r="E66" s="16">
        <f t="shared" si="25"/>
        <v>29271340.690577876</v>
      </c>
      <c r="F66" s="17" t="str">
        <f t="shared" si="27"/>
        <v>VGV META3</v>
      </c>
      <c r="G66" s="1" t="str">
        <f t="shared" si="28"/>
        <v>SIM</v>
      </c>
    </row>
    <row r="67" spans="1:7" x14ac:dyDescent="0.3">
      <c r="A67" s="4" t="str">
        <f t="shared" si="26"/>
        <v>SP INT 1</v>
      </c>
      <c r="B67" s="4" t="s">
        <v>18</v>
      </c>
      <c r="C67" s="14">
        <v>46082</v>
      </c>
      <c r="D67" s="15" t="s">
        <v>17</v>
      </c>
      <c r="E67" s="16">
        <f t="shared" si="25"/>
        <v>26703857.829999998</v>
      </c>
      <c r="F67" s="17" t="str">
        <f t="shared" si="27"/>
        <v>VGV REAL3</v>
      </c>
      <c r="G67" s="1" t="str">
        <f t="shared" si="28"/>
        <v>SIM</v>
      </c>
    </row>
    <row r="68" spans="1:7" x14ac:dyDescent="0.3">
      <c r="A68" s="4" t="str">
        <f t="shared" si="26"/>
        <v>SP INT 2</v>
      </c>
      <c r="B68" s="4" t="s">
        <v>19</v>
      </c>
      <c r="C68" s="14">
        <v>46082</v>
      </c>
      <c r="D68" s="15" t="s">
        <v>16</v>
      </c>
      <c r="E68" s="16">
        <f t="shared" si="25"/>
        <v>28972158.082049768</v>
      </c>
      <c r="F68" s="17" t="str">
        <f t="shared" si="27"/>
        <v>VGV META3</v>
      </c>
      <c r="G68" s="1" t="str">
        <f t="shared" si="28"/>
        <v>SIM</v>
      </c>
    </row>
    <row r="69" spans="1:7" x14ac:dyDescent="0.3">
      <c r="A69" s="4" t="str">
        <f t="shared" si="26"/>
        <v>SP INT 2</v>
      </c>
      <c r="B69" s="4" t="s">
        <v>19</v>
      </c>
      <c r="C69" s="14">
        <v>46082</v>
      </c>
      <c r="D69" s="15" t="s">
        <v>17</v>
      </c>
      <c r="E69" s="16">
        <f t="shared" si="25"/>
        <v>69162229.569999993</v>
      </c>
      <c r="F69" s="17" t="str">
        <f t="shared" si="27"/>
        <v>VGV REAL3</v>
      </c>
      <c r="G69" s="1" t="str">
        <f t="shared" si="28"/>
        <v>SIM</v>
      </c>
    </row>
    <row r="70" spans="1:7" x14ac:dyDescent="0.3">
      <c r="A70" s="22" t="str">
        <f t="shared" si="26"/>
        <v>SP INT 3</v>
      </c>
      <c r="B70" s="22" t="s">
        <v>20</v>
      </c>
      <c r="C70" s="14">
        <v>46082</v>
      </c>
      <c r="D70" s="15" t="s">
        <v>16</v>
      </c>
      <c r="E70" s="23">
        <f t="shared" si="25"/>
        <v>25631320.996713266</v>
      </c>
      <c r="F70" s="1" t="str">
        <f t="shared" si="27"/>
        <v>VGV META3</v>
      </c>
      <c r="G70" s="1" t="str">
        <f t="shared" si="28"/>
        <v>SIM</v>
      </c>
    </row>
    <row r="71" spans="1:7" x14ac:dyDescent="0.3">
      <c r="A71" s="22" t="str">
        <f t="shared" si="26"/>
        <v>SP INT 3</v>
      </c>
      <c r="B71" s="22" t="s">
        <v>20</v>
      </c>
      <c r="C71" s="14">
        <v>46082</v>
      </c>
      <c r="D71" s="15" t="s">
        <v>17</v>
      </c>
      <c r="E71" s="23">
        <f t="shared" si="25"/>
        <v>32888519.859999999</v>
      </c>
      <c r="F71" s="1" t="str">
        <f t="shared" si="27"/>
        <v>VGV REAL3</v>
      </c>
      <c r="G71" s="1" t="str">
        <f t="shared" si="28"/>
        <v>SIM</v>
      </c>
    </row>
    <row r="72" spans="1:7" x14ac:dyDescent="0.3">
      <c r="A72" s="22" t="str">
        <f t="shared" si="26"/>
        <v>SP INT 4</v>
      </c>
      <c r="B72" s="22" t="s">
        <v>29</v>
      </c>
      <c r="C72" s="14">
        <v>46082</v>
      </c>
      <c r="D72" s="15" t="s">
        <v>16</v>
      </c>
      <c r="E72" s="23">
        <f t="shared" si="25"/>
        <v>26220120.50504519</v>
      </c>
      <c r="F72" s="1" t="str">
        <f t="shared" si="27"/>
        <v>VGV META3</v>
      </c>
      <c r="G72" s="1" t="str">
        <f t="shared" si="28"/>
        <v>SIM</v>
      </c>
    </row>
    <row r="73" spans="1:7" x14ac:dyDescent="0.3">
      <c r="A73" s="22" t="str">
        <f t="shared" si="26"/>
        <v>SP INT 4</v>
      </c>
      <c r="B73" s="22" t="s">
        <v>29</v>
      </c>
      <c r="C73" s="14">
        <v>46082</v>
      </c>
      <c r="D73" s="15" t="s">
        <v>17</v>
      </c>
      <c r="E73" s="23">
        <f t="shared" si="25"/>
        <v>26148600.150000006</v>
      </c>
      <c r="F73" s="1" t="str">
        <f t="shared" si="27"/>
        <v>VGV REAL3</v>
      </c>
      <c r="G73" s="1" t="str">
        <f t="shared" si="28"/>
        <v>SIM</v>
      </c>
    </row>
    <row r="74" spans="1:7" x14ac:dyDescent="0.3">
      <c r="A74" s="22" t="str">
        <f t="shared" si="26"/>
        <v>SP INT 5</v>
      </c>
      <c r="B74" s="22" t="s">
        <v>30</v>
      </c>
      <c r="C74" s="14">
        <v>46082</v>
      </c>
      <c r="D74" s="15" t="s">
        <v>16</v>
      </c>
      <c r="E74" s="23">
        <f t="shared" si="25"/>
        <v>21913973.88515608</v>
      </c>
      <c r="F74" s="1" t="str">
        <f t="shared" si="27"/>
        <v>VGV META3</v>
      </c>
      <c r="G74" s="1" t="str">
        <f t="shared" si="28"/>
        <v>SIM</v>
      </c>
    </row>
    <row r="75" spans="1:7" x14ac:dyDescent="0.3">
      <c r="A75" s="22" t="str">
        <f t="shared" si="26"/>
        <v>SP INT 5</v>
      </c>
      <c r="B75" s="22" t="s">
        <v>30</v>
      </c>
      <c r="C75" s="14">
        <v>46082</v>
      </c>
      <c r="D75" s="15" t="s">
        <v>17</v>
      </c>
      <c r="E75" s="23">
        <f t="shared" si="25"/>
        <v>11328713.920000002</v>
      </c>
      <c r="F75" s="1" t="str">
        <f t="shared" si="27"/>
        <v>VGV REAL3</v>
      </c>
      <c r="G75" s="1" t="str">
        <f t="shared" si="28"/>
        <v>SIM</v>
      </c>
    </row>
    <row r="76" spans="1:7" x14ac:dyDescent="0.3">
      <c r="A76" s="22" t="str">
        <f t="shared" si="26"/>
        <v>SP INT 6</v>
      </c>
      <c r="B76" s="22" t="s">
        <v>31</v>
      </c>
      <c r="C76" s="14">
        <v>46082</v>
      </c>
      <c r="D76" s="15" t="s">
        <v>16</v>
      </c>
      <c r="E76" s="23">
        <f t="shared" si="25"/>
        <v>29006058.317434352</v>
      </c>
      <c r="F76" s="1" t="str">
        <f t="shared" si="27"/>
        <v>VGV META3</v>
      </c>
      <c r="G76" s="1" t="str">
        <f t="shared" si="28"/>
        <v>SIM</v>
      </c>
    </row>
    <row r="77" spans="1:7" x14ac:dyDescent="0.3">
      <c r="A77" s="22" t="str">
        <f t="shared" si="26"/>
        <v>SP INT 6</v>
      </c>
      <c r="B77" s="22" t="s">
        <v>31</v>
      </c>
      <c r="C77" s="14">
        <v>46082</v>
      </c>
      <c r="D77" s="15" t="s">
        <v>17</v>
      </c>
      <c r="E77" s="23">
        <f t="shared" si="25"/>
        <v>18814562.170000002</v>
      </c>
      <c r="F77" s="1" t="str">
        <f t="shared" si="27"/>
        <v>VGV REAL3</v>
      </c>
      <c r="G77" s="1" t="str">
        <f t="shared" si="28"/>
        <v>SIM</v>
      </c>
    </row>
    <row r="78" spans="1:7" x14ac:dyDescent="0.3">
      <c r="A78" s="4" t="str">
        <f t="shared" si="26"/>
        <v>SENSIA</v>
      </c>
      <c r="B78" s="4" t="s">
        <v>32</v>
      </c>
      <c r="C78" s="14">
        <v>46113</v>
      </c>
      <c r="D78" s="15" t="s">
        <v>16</v>
      </c>
      <c r="E78" s="16">
        <f t="shared" si="25"/>
        <v>8043323.9557413273</v>
      </c>
      <c r="F78" s="17" t="str">
        <f t="shared" si="27"/>
        <v>VGV META4</v>
      </c>
      <c r="G78" s="1" t="str">
        <f t="shared" si="28"/>
        <v>SIM</v>
      </c>
    </row>
    <row r="79" spans="1:7" x14ac:dyDescent="0.3">
      <c r="A79" s="4" t="str">
        <f t="shared" si="26"/>
        <v>SENSIA</v>
      </c>
      <c r="B79" s="4" t="s">
        <v>32</v>
      </c>
      <c r="C79" s="14">
        <v>46113</v>
      </c>
      <c r="D79" s="15" t="s">
        <v>17</v>
      </c>
      <c r="E79" s="16">
        <f t="shared" si="25"/>
        <v>7008613.6299999999</v>
      </c>
      <c r="F79" s="17" t="str">
        <f t="shared" si="27"/>
        <v>VGV REAL4</v>
      </c>
      <c r="G79" s="1" t="str">
        <f t="shared" si="28"/>
        <v>SIM</v>
      </c>
    </row>
    <row r="80" spans="1:7" x14ac:dyDescent="0.3">
      <c r="A80" s="4" t="str">
        <f t="shared" si="26"/>
        <v>SENSIA</v>
      </c>
      <c r="B80" s="4" t="s">
        <v>33</v>
      </c>
      <c r="C80" s="14">
        <v>46113</v>
      </c>
      <c r="D80" s="15" t="s">
        <v>16</v>
      </c>
      <c r="E80" s="16">
        <f t="shared" si="25"/>
        <v>2556951.8634701101</v>
      </c>
      <c r="F80" s="17" t="str">
        <f t="shared" si="27"/>
        <v>VGV META4</v>
      </c>
      <c r="G80" s="1" t="str">
        <f t="shared" si="28"/>
        <v>SIM</v>
      </c>
    </row>
    <row r="81" spans="1:7" x14ac:dyDescent="0.3">
      <c r="A81" s="4" t="str">
        <f t="shared" si="26"/>
        <v>SENSIA</v>
      </c>
      <c r="B81" s="4" t="s">
        <v>33</v>
      </c>
      <c r="C81" s="14">
        <v>46113</v>
      </c>
      <c r="D81" s="15" t="s">
        <v>17</v>
      </c>
      <c r="E81" s="16">
        <f t="shared" si="25"/>
        <v>2014801.05</v>
      </c>
      <c r="F81" s="17" t="str">
        <f t="shared" si="27"/>
        <v>VGV REAL4</v>
      </c>
      <c r="G81" s="1" t="str">
        <f t="shared" si="28"/>
        <v>SIM</v>
      </c>
    </row>
    <row r="82" spans="1:7" x14ac:dyDescent="0.3">
      <c r="A82" s="4" t="str">
        <f t="shared" si="26"/>
        <v>SP INT 1</v>
      </c>
      <c r="B82" s="4" t="s">
        <v>18</v>
      </c>
      <c r="C82" s="14">
        <v>46113</v>
      </c>
      <c r="D82" s="15" t="s">
        <v>16</v>
      </c>
      <c r="E82" s="16">
        <f t="shared" si="25"/>
        <v>23829009.29446242</v>
      </c>
      <c r="F82" s="17" t="str">
        <f t="shared" si="27"/>
        <v>VGV META4</v>
      </c>
      <c r="G82" s="1" t="str">
        <f t="shared" si="28"/>
        <v>SIM</v>
      </c>
    </row>
    <row r="83" spans="1:7" x14ac:dyDescent="0.3">
      <c r="A83" s="4" t="str">
        <f t="shared" si="26"/>
        <v>SP INT 1</v>
      </c>
      <c r="B83" s="4" t="s">
        <v>18</v>
      </c>
      <c r="C83" s="14">
        <v>46113</v>
      </c>
      <c r="D83" s="15" t="s">
        <v>17</v>
      </c>
      <c r="E83" s="16">
        <f t="shared" si="25"/>
        <v>26914385.640000001</v>
      </c>
      <c r="F83" s="17" t="str">
        <f t="shared" si="27"/>
        <v>VGV REAL4</v>
      </c>
      <c r="G83" s="1" t="str">
        <f t="shared" si="28"/>
        <v>SIM</v>
      </c>
    </row>
    <row r="84" spans="1:7" x14ac:dyDescent="0.3">
      <c r="A84" s="4" t="str">
        <f t="shared" si="26"/>
        <v>SP INT 2</v>
      </c>
      <c r="B84" s="4" t="s">
        <v>19</v>
      </c>
      <c r="C84" s="14">
        <v>46113</v>
      </c>
      <c r="D84" s="15" t="s">
        <v>16</v>
      </c>
      <c r="E84" s="16">
        <f t="shared" si="25"/>
        <v>35804654.449867852</v>
      </c>
      <c r="F84" s="17" t="str">
        <f t="shared" si="27"/>
        <v>VGV META4</v>
      </c>
      <c r="G84" s="1" t="str">
        <f t="shared" si="28"/>
        <v>SIM</v>
      </c>
    </row>
    <row r="85" spans="1:7" x14ac:dyDescent="0.3">
      <c r="A85" s="4" t="str">
        <f t="shared" si="26"/>
        <v>SP INT 2</v>
      </c>
      <c r="B85" s="4" t="s">
        <v>19</v>
      </c>
      <c r="C85" s="14">
        <v>46113</v>
      </c>
      <c r="D85" s="15" t="s">
        <v>17</v>
      </c>
      <c r="E85" s="16">
        <f t="shared" si="25"/>
        <v>37993305.840000004</v>
      </c>
      <c r="F85" s="17" t="str">
        <f t="shared" si="27"/>
        <v>VGV REAL4</v>
      </c>
      <c r="G85" s="1" t="str">
        <f t="shared" si="28"/>
        <v>SIM</v>
      </c>
    </row>
    <row r="86" spans="1:7" x14ac:dyDescent="0.3">
      <c r="A86" s="22" t="str">
        <f t="shared" si="26"/>
        <v>SP INT 3</v>
      </c>
      <c r="B86" s="22" t="s">
        <v>20</v>
      </c>
      <c r="C86" s="14">
        <v>46113</v>
      </c>
      <c r="D86" s="15" t="s">
        <v>16</v>
      </c>
      <c r="E86" s="23">
        <f t="shared" si="25"/>
        <v>34973708.102262132</v>
      </c>
      <c r="F86" s="1" t="str">
        <f t="shared" si="27"/>
        <v>VGV META4</v>
      </c>
      <c r="G86" s="1" t="str">
        <f t="shared" si="28"/>
        <v>SIM</v>
      </c>
    </row>
    <row r="87" spans="1:7" x14ac:dyDescent="0.3">
      <c r="A87" s="22" t="str">
        <f t="shared" si="26"/>
        <v>SP INT 3</v>
      </c>
      <c r="B87" s="22" t="s">
        <v>20</v>
      </c>
      <c r="C87" s="14">
        <v>46113</v>
      </c>
      <c r="D87" s="15" t="s">
        <v>17</v>
      </c>
      <c r="E87" s="23">
        <f t="shared" si="25"/>
        <v>25842114.73</v>
      </c>
      <c r="F87" s="1" t="str">
        <f t="shared" si="27"/>
        <v>VGV REAL4</v>
      </c>
      <c r="G87" s="1" t="str">
        <f t="shared" si="28"/>
        <v>SIM</v>
      </c>
    </row>
    <row r="88" spans="1:7" x14ac:dyDescent="0.3">
      <c r="A88" s="22" t="str">
        <f t="shared" si="26"/>
        <v>SP INT 4</v>
      </c>
      <c r="B88" s="22" t="s">
        <v>29</v>
      </c>
      <c r="C88" s="14">
        <v>46113</v>
      </c>
      <c r="D88" s="15" t="s">
        <v>16</v>
      </c>
      <c r="E88" s="23">
        <f t="shared" si="25"/>
        <v>22348417.505708806</v>
      </c>
      <c r="F88" s="1" t="str">
        <f t="shared" si="27"/>
        <v>VGV META4</v>
      </c>
      <c r="G88" s="1" t="str">
        <f t="shared" si="28"/>
        <v>SIM</v>
      </c>
    </row>
    <row r="89" spans="1:7" x14ac:dyDescent="0.3">
      <c r="A89" s="22" t="str">
        <f t="shared" si="26"/>
        <v>SP INT 4</v>
      </c>
      <c r="B89" s="22" t="s">
        <v>29</v>
      </c>
      <c r="C89" s="14">
        <v>46113</v>
      </c>
      <c r="D89" s="15" t="s">
        <v>17</v>
      </c>
      <c r="E89" s="23">
        <f t="shared" si="25"/>
        <v>34088734.439999998</v>
      </c>
      <c r="F89" s="1" t="str">
        <f t="shared" si="27"/>
        <v>VGV REAL4</v>
      </c>
      <c r="G89" s="1" t="str">
        <f t="shared" si="28"/>
        <v>SIM</v>
      </c>
    </row>
    <row r="90" spans="1:7" x14ac:dyDescent="0.3">
      <c r="A90" s="22" t="str">
        <f t="shared" si="26"/>
        <v>SP INT 5</v>
      </c>
      <c r="B90" s="22" t="s">
        <v>30</v>
      </c>
      <c r="C90" s="14">
        <v>46113</v>
      </c>
      <c r="D90" s="15" t="s">
        <v>16</v>
      </c>
      <c r="E90" s="23">
        <f t="shared" si="25"/>
        <v>23370297.767414145</v>
      </c>
      <c r="F90" s="1" t="str">
        <f t="shared" si="27"/>
        <v>VGV META4</v>
      </c>
      <c r="G90" s="1" t="str">
        <f t="shared" si="28"/>
        <v>SIM</v>
      </c>
    </row>
    <row r="91" spans="1:7" x14ac:dyDescent="0.3">
      <c r="A91" s="22" t="str">
        <f t="shared" si="26"/>
        <v>SP INT 5</v>
      </c>
      <c r="B91" s="22" t="s">
        <v>30</v>
      </c>
      <c r="C91" s="14">
        <v>46113</v>
      </c>
      <c r="D91" s="15" t="s">
        <v>17</v>
      </c>
      <c r="E91" s="23">
        <f t="shared" si="25"/>
        <v>12825190</v>
      </c>
      <c r="F91" s="1" t="str">
        <f t="shared" si="27"/>
        <v>VGV REAL4</v>
      </c>
      <c r="G91" s="1" t="str">
        <f t="shared" si="28"/>
        <v>SIM</v>
      </c>
    </row>
    <row r="92" spans="1:7" x14ac:dyDescent="0.3">
      <c r="A92" s="22" t="str">
        <f t="shared" si="26"/>
        <v>SP INT 6</v>
      </c>
      <c r="B92" s="22" t="s">
        <v>31</v>
      </c>
      <c r="C92" s="14">
        <v>46113</v>
      </c>
      <c r="D92" s="15" t="s">
        <v>16</v>
      </c>
      <c r="E92" s="23">
        <f t="shared" si="25"/>
        <v>20960158.475822534</v>
      </c>
      <c r="F92" s="1" t="str">
        <f t="shared" si="27"/>
        <v>VGV META4</v>
      </c>
      <c r="G92" s="1" t="str">
        <f t="shared" si="28"/>
        <v>SIM</v>
      </c>
    </row>
    <row r="93" spans="1:7" x14ac:dyDescent="0.3">
      <c r="A93" s="22" t="str">
        <f t="shared" si="26"/>
        <v>SP INT 6</v>
      </c>
      <c r="B93" s="22" t="s">
        <v>31</v>
      </c>
      <c r="C93" s="14">
        <v>46113</v>
      </c>
      <c r="D93" s="15" t="s">
        <v>17</v>
      </c>
      <c r="E93" s="23">
        <f t="shared" si="25"/>
        <v>19020893.710000001</v>
      </c>
      <c r="F93" s="1" t="str">
        <f t="shared" si="27"/>
        <v>VGV REAL4</v>
      </c>
      <c r="G93" s="1" t="str">
        <f t="shared" si="28"/>
        <v>SIM</v>
      </c>
    </row>
    <row r="94" spans="1:7" x14ac:dyDescent="0.3">
      <c r="A94" s="4" t="str">
        <f t="shared" si="26"/>
        <v>SENSIA</v>
      </c>
      <c r="B94" s="4" t="s">
        <v>32</v>
      </c>
      <c r="C94" s="14">
        <v>46143</v>
      </c>
      <c r="D94" s="15" t="s">
        <v>16</v>
      </c>
      <c r="E94" s="23">
        <f t="shared" ref="E94:E157" si="29">INDEX($B$3:$Z$14,MATCH($B94,$B$3:$B$14,0),MATCH($F94,$B$14:$Z$14,0))</f>
        <v>8838128.186038211</v>
      </c>
      <c r="F94" s="17" t="str">
        <f t="shared" si="27"/>
        <v>VGV META5</v>
      </c>
      <c r="G94" s="1" t="str">
        <f t="shared" si="28"/>
        <v>SIM</v>
      </c>
    </row>
    <row r="95" spans="1:7" x14ac:dyDescent="0.3">
      <c r="A95" s="4" t="str">
        <f t="shared" ref="A95:A158" si="30">IF(OR(B95="SENSIA CP",B95="SENSIA RP"),"SENSIA",B95)</f>
        <v>SENSIA</v>
      </c>
      <c r="B95" s="4" t="s">
        <v>32</v>
      </c>
      <c r="C95" s="14">
        <v>46143</v>
      </c>
      <c r="D95" s="15" t="s">
        <v>17</v>
      </c>
      <c r="E95" s="23">
        <f t="shared" si="29"/>
        <v>18788579.32</v>
      </c>
      <c r="F95" s="17" t="str">
        <f t="shared" si="27"/>
        <v>VGV REAL5</v>
      </c>
      <c r="G95" s="1" t="str">
        <f t="shared" si="28"/>
        <v>SIM</v>
      </c>
    </row>
    <row r="96" spans="1:7" x14ac:dyDescent="0.3">
      <c r="A96" s="4" t="str">
        <f t="shared" si="30"/>
        <v>SENSIA</v>
      </c>
      <c r="B96" s="4" t="s">
        <v>33</v>
      </c>
      <c r="C96" s="14">
        <v>46143</v>
      </c>
      <c r="D96" s="15" t="s">
        <v>16</v>
      </c>
      <c r="E96" s="23">
        <f t="shared" si="29"/>
        <v>2573572.0505826655</v>
      </c>
      <c r="F96" s="17" t="str">
        <f t="shared" si="27"/>
        <v>VGV META5</v>
      </c>
      <c r="G96" s="1" t="str">
        <f t="shared" si="28"/>
        <v>SIM</v>
      </c>
    </row>
    <row r="97" spans="1:7" x14ac:dyDescent="0.3">
      <c r="A97" s="4" t="str">
        <f t="shared" si="30"/>
        <v>SENSIA</v>
      </c>
      <c r="B97" s="4" t="s">
        <v>33</v>
      </c>
      <c r="C97" s="14">
        <v>46143</v>
      </c>
      <c r="D97" s="15" t="s">
        <v>17</v>
      </c>
      <c r="E97" s="23">
        <f t="shared" si="29"/>
        <v>0</v>
      </c>
      <c r="F97" s="17" t="str">
        <f t="shared" si="27"/>
        <v>VGV REAL5</v>
      </c>
      <c r="G97" s="1" t="str">
        <f t="shared" si="28"/>
        <v>SIM</v>
      </c>
    </row>
    <row r="98" spans="1:7" x14ac:dyDescent="0.3">
      <c r="A98" s="4" t="str">
        <f t="shared" si="30"/>
        <v>SP INT 1</v>
      </c>
      <c r="B98" s="4" t="s">
        <v>18</v>
      </c>
      <c r="C98" s="14">
        <v>46143</v>
      </c>
      <c r="D98" s="15" t="s">
        <v>16</v>
      </c>
      <c r="E98" s="23">
        <f t="shared" si="29"/>
        <v>36770764.677807927</v>
      </c>
      <c r="F98" s="17" t="str">
        <f t="shared" si="27"/>
        <v>VGV META5</v>
      </c>
      <c r="G98" s="1" t="str">
        <f t="shared" si="28"/>
        <v>SIM</v>
      </c>
    </row>
    <row r="99" spans="1:7" x14ac:dyDescent="0.3">
      <c r="A99" s="4" t="str">
        <f t="shared" si="30"/>
        <v>SP INT 1</v>
      </c>
      <c r="B99" s="4" t="s">
        <v>18</v>
      </c>
      <c r="C99" s="14">
        <v>46143</v>
      </c>
      <c r="D99" s="15" t="s">
        <v>17</v>
      </c>
      <c r="E99" s="23">
        <f t="shared" si="29"/>
        <v>25715836.290000003</v>
      </c>
      <c r="F99" s="17" t="str">
        <f t="shared" si="27"/>
        <v>VGV REAL5</v>
      </c>
      <c r="G99" s="1" t="str">
        <f t="shared" si="28"/>
        <v>SIM</v>
      </c>
    </row>
    <row r="100" spans="1:7" x14ac:dyDescent="0.3">
      <c r="A100" s="4" t="str">
        <f t="shared" si="30"/>
        <v>SP INT 2</v>
      </c>
      <c r="B100" s="4" t="s">
        <v>19</v>
      </c>
      <c r="C100" s="14">
        <v>46143</v>
      </c>
      <c r="D100" s="15" t="s">
        <v>16</v>
      </c>
      <c r="E100" s="23">
        <f t="shared" si="29"/>
        <v>33824245.595164284</v>
      </c>
      <c r="F100" s="17" t="str">
        <f t="shared" si="27"/>
        <v>VGV META5</v>
      </c>
      <c r="G100" s="1" t="str">
        <f t="shared" si="28"/>
        <v>SIM</v>
      </c>
    </row>
    <row r="101" spans="1:7" x14ac:dyDescent="0.3">
      <c r="A101" s="4" t="str">
        <f t="shared" si="30"/>
        <v>SP INT 2</v>
      </c>
      <c r="B101" s="4" t="s">
        <v>19</v>
      </c>
      <c r="C101" s="14">
        <v>46143</v>
      </c>
      <c r="D101" s="15" t="s">
        <v>17</v>
      </c>
      <c r="E101" s="23">
        <f t="shared" si="29"/>
        <v>33356470.75</v>
      </c>
      <c r="F101" s="17" t="str">
        <f t="shared" si="27"/>
        <v>VGV REAL5</v>
      </c>
      <c r="G101" s="1" t="str">
        <f t="shared" ref="G101:G164" si="31">IF(MONTH(C101)&lt;=MONTH($A$13),"SIM","NÃO")</f>
        <v>SIM</v>
      </c>
    </row>
    <row r="102" spans="1:7" x14ac:dyDescent="0.3">
      <c r="A102" s="22" t="str">
        <f t="shared" si="30"/>
        <v>SP INT 3</v>
      </c>
      <c r="B102" s="22" t="s">
        <v>20</v>
      </c>
      <c r="C102" s="14">
        <v>46143</v>
      </c>
      <c r="D102" s="15" t="s">
        <v>16</v>
      </c>
      <c r="E102" s="23">
        <f t="shared" si="29"/>
        <v>31733883.807516839</v>
      </c>
      <c r="F102" s="1" t="str">
        <f t="shared" si="27"/>
        <v>VGV META5</v>
      </c>
      <c r="G102" s="1" t="str">
        <f t="shared" si="31"/>
        <v>SIM</v>
      </c>
    </row>
    <row r="103" spans="1:7" x14ac:dyDescent="0.3">
      <c r="A103" s="22" t="str">
        <f t="shared" si="30"/>
        <v>SP INT 3</v>
      </c>
      <c r="B103" s="22" t="s">
        <v>20</v>
      </c>
      <c r="C103" s="14">
        <v>46143</v>
      </c>
      <c r="D103" s="15" t="s">
        <v>17</v>
      </c>
      <c r="E103" s="23">
        <f t="shared" si="29"/>
        <v>25184073.27</v>
      </c>
      <c r="F103" s="1" t="str">
        <f t="shared" si="27"/>
        <v>VGV REAL5</v>
      </c>
      <c r="G103" s="1" t="str">
        <f t="shared" si="31"/>
        <v>SIM</v>
      </c>
    </row>
    <row r="104" spans="1:7" x14ac:dyDescent="0.3">
      <c r="A104" s="22" t="str">
        <f t="shared" si="30"/>
        <v>SP INT 4</v>
      </c>
      <c r="B104" s="22" t="s">
        <v>29</v>
      </c>
      <c r="C104" s="14">
        <v>46143</v>
      </c>
      <c r="D104" s="15" t="s">
        <v>16</v>
      </c>
      <c r="E104" s="23">
        <f t="shared" si="29"/>
        <v>20853291.221713066</v>
      </c>
      <c r="F104" s="1" t="str">
        <f t="shared" si="27"/>
        <v>VGV META5</v>
      </c>
      <c r="G104" s="1" t="str">
        <f t="shared" si="31"/>
        <v>SIM</v>
      </c>
    </row>
    <row r="105" spans="1:7" x14ac:dyDescent="0.3">
      <c r="A105" s="22" t="str">
        <f t="shared" si="30"/>
        <v>SP INT 4</v>
      </c>
      <c r="B105" s="22" t="s">
        <v>29</v>
      </c>
      <c r="C105" s="14">
        <v>46143</v>
      </c>
      <c r="D105" s="15" t="s">
        <v>17</v>
      </c>
      <c r="E105" s="23">
        <f t="shared" si="29"/>
        <v>27009924.170000002</v>
      </c>
      <c r="F105" s="1" t="str">
        <f t="shared" ref="F105:F168" si="32">_xlfn.CONCAT(D105,MONTH(C105))</f>
        <v>VGV REAL5</v>
      </c>
      <c r="G105" s="1" t="str">
        <f t="shared" si="31"/>
        <v>SIM</v>
      </c>
    </row>
    <row r="106" spans="1:7" x14ac:dyDescent="0.3">
      <c r="A106" s="22" t="str">
        <f t="shared" si="30"/>
        <v>SP INT 5</v>
      </c>
      <c r="B106" s="22" t="s">
        <v>30</v>
      </c>
      <c r="C106" s="14">
        <v>46143</v>
      </c>
      <c r="D106" s="15" t="s">
        <v>16</v>
      </c>
      <c r="E106" s="23">
        <f t="shared" si="29"/>
        <v>22006064.411171194</v>
      </c>
      <c r="F106" s="1" t="str">
        <f t="shared" si="32"/>
        <v>VGV META5</v>
      </c>
      <c r="G106" s="1" t="str">
        <f t="shared" si="31"/>
        <v>SIM</v>
      </c>
    </row>
    <row r="107" spans="1:7" x14ac:dyDescent="0.3">
      <c r="A107" s="22" t="str">
        <f t="shared" si="30"/>
        <v>SP INT 5</v>
      </c>
      <c r="B107" s="22" t="s">
        <v>30</v>
      </c>
      <c r="C107" s="14">
        <v>46143</v>
      </c>
      <c r="D107" s="15" t="s">
        <v>17</v>
      </c>
      <c r="E107" s="23">
        <f t="shared" si="29"/>
        <v>14611716.199999999</v>
      </c>
      <c r="F107" s="1" t="str">
        <f t="shared" si="32"/>
        <v>VGV REAL5</v>
      </c>
      <c r="G107" s="1" t="str">
        <f t="shared" si="31"/>
        <v>SIM</v>
      </c>
    </row>
    <row r="108" spans="1:7" x14ac:dyDescent="0.3">
      <c r="A108" s="22" t="str">
        <f t="shared" si="30"/>
        <v>SP INT 6</v>
      </c>
      <c r="B108" s="22" t="s">
        <v>31</v>
      </c>
      <c r="C108" s="14">
        <v>46143</v>
      </c>
      <c r="D108" s="15" t="s">
        <v>16</v>
      </c>
      <c r="E108" s="23">
        <f t="shared" si="29"/>
        <v>21648084.062461164</v>
      </c>
      <c r="F108" s="1" t="str">
        <f t="shared" si="32"/>
        <v>VGV META5</v>
      </c>
      <c r="G108" s="1" t="str">
        <f t="shared" si="31"/>
        <v>SIM</v>
      </c>
    </row>
    <row r="109" spans="1:7" x14ac:dyDescent="0.3">
      <c r="A109" s="22" t="str">
        <f t="shared" si="30"/>
        <v>SP INT 6</v>
      </c>
      <c r="B109" s="22" t="s">
        <v>31</v>
      </c>
      <c r="C109" s="14">
        <v>46143</v>
      </c>
      <c r="D109" s="15" t="s">
        <v>17</v>
      </c>
      <c r="E109" s="23">
        <f t="shared" si="29"/>
        <v>17593150.380000003</v>
      </c>
      <c r="F109" s="1" t="str">
        <f t="shared" si="32"/>
        <v>VGV REAL5</v>
      </c>
      <c r="G109" s="1" t="str">
        <f t="shared" si="31"/>
        <v>SIM</v>
      </c>
    </row>
    <row r="110" spans="1:7" x14ac:dyDescent="0.3">
      <c r="A110" s="4" t="str">
        <f t="shared" si="30"/>
        <v>SENSIA</v>
      </c>
      <c r="B110" s="4" t="s">
        <v>32</v>
      </c>
      <c r="C110" s="14">
        <v>46174</v>
      </c>
      <c r="D110" s="15" t="s">
        <v>16</v>
      </c>
      <c r="E110" s="23">
        <f t="shared" si="29"/>
        <v>8895576.0192474592</v>
      </c>
      <c r="F110" s="17" t="str">
        <f t="shared" si="32"/>
        <v>VGV META6</v>
      </c>
      <c r="G110" s="1" t="str">
        <f t="shared" si="31"/>
        <v>SIM</v>
      </c>
    </row>
    <row r="111" spans="1:7" x14ac:dyDescent="0.3">
      <c r="A111" s="4" t="str">
        <f t="shared" si="30"/>
        <v>SENSIA</v>
      </c>
      <c r="B111" s="4" t="s">
        <v>32</v>
      </c>
      <c r="C111" s="14">
        <v>46174</v>
      </c>
      <c r="D111" s="15" t="s">
        <v>17</v>
      </c>
      <c r="E111" s="23">
        <f t="shared" si="29"/>
        <v>14435356.350000001</v>
      </c>
      <c r="F111" s="17" t="str">
        <f t="shared" si="32"/>
        <v>VGV REAL6</v>
      </c>
      <c r="G111" s="1" t="str">
        <f t="shared" si="31"/>
        <v>SIM</v>
      </c>
    </row>
    <row r="112" spans="1:7" x14ac:dyDescent="0.3">
      <c r="A112" s="4" t="str">
        <f t="shared" si="30"/>
        <v>SENSIA</v>
      </c>
      <c r="B112" s="4" t="s">
        <v>33</v>
      </c>
      <c r="C112" s="14">
        <v>46174</v>
      </c>
      <c r="D112" s="15" t="s">
        <v>16</v>
      </c>
      <c r="E112" s="23">
        <f t="shared" si="29"/>
        <v>2590300.2689114525</v>
      </c>
      <c r="F112" s="17" t="str">
        <f t="shared" si="32"/>
        <v>VGV META6</v>
      </c>
      <c r="G112" s="1" t="str">
        <f t="shared" si="31"/>
        <v>SIM</v>
      </c>
    </row>
    <row r="113" spans="1:7" x14ac:dyDescent="0.3">
      <c r="A113" s="4" t="str">
        <f t="shared" si="30"/>
        <v>SENSIA</v>
      </c>
      <c r="B113" s="4" t="s">
        <v>33</v>
      </c>
      <c r="C113" s="14">
        <v>46174</v>
      </c>
      <c r="D113" s="15" t="s">
        <v>17</v>
      </c>
      <c r="E113" s="23">
        <f t="shared" si="29"/>
        <v>1543629.33</v>
      </c>
      <c r="F113" s="17" t="str">
        <f t="shared" si="32"/>
        <v>VGV REAL6</v>
      </c>
      <c r="G113" s="1" t="str">
        <f t="shared" si="31"/>
        <v>SIM</v>
      </c>
    </row>
    <row r="114" spans="1:7" x14ac:dyDescent="0.3">
      <c r="A114" s="4" t="str">
        <f t="shared" si="30"/>
        <v>SP INT 1</v>
      </c>
      <c r="B114" s="4" t="s">
        <v>18</v>
      </c>
      <c r="C114" s="14">
        <v>46174</v>
      </c>
      <c r="D114" s="15" t="s">
        <v>16</v>
      </c>
      <c r="E114" s="23">
        <f t="shared" si="29"/>
        <v>42587968.331384994</v>
      </c>
      <c r="F114" s="17" t="str">
        <f t="shared" si="32"/>
        <v>VGV META6</v>
      </c>
      <c r="G114" s="1" t="str">
        <f t="shared" si="31"/>
        <v>SIM</v>
      </c>
    </row>
    <row r="115" spans="1:7" x14ac:dyDescent="0.3">
      <c r="A115" s="4" t="str">
        <f t="shared" si="30"/>
        <v>SP INT 1</v>
      </c>
      <c r="B115" s="4" t="s">
        <v>18</v>
      </c>
      <c r="C115" s="14">
        <v>46174</v>
      </c>
      <c r="D115" s="15" t="s">
        <v>17</v>
      </c>
      <c r="E115" s="23">
        <f t="shared" si="29"/>
        <v>57396494.800000004</v>
      </c>
      <c r="F115" s="17" t="str">
        <f t="shared" si="32"/>
        <v>VGV REAL6</v>
      </c>
      <c r="G115" s="1" t="str">
        <f t="shared" si="31"/>
        <v>SIM</v>
      </c>
    </row>
    <row r="116" spans="1:7" x14ac:dyDescent="0.3">
      <c r="A116" s="4" t="str">
        <f t="shared" si="30"/>
        <v>SP INT 2</v>
      </c>
      <c r="B116" s="4" t="s">
        <v>19</v>
      </c>
      <c r="C116" s="14">
        <v>46174</v>
      </c>
      <c r="D116" s="15" t="s">
        <v>16</v>
      </c>
      <c r="E116" s="23">
        <f t="shared" si="29"/>
        <v>33584898.485269152</v>
      </c>
      <c r="F116" s="17" t="str">
        <f t="shared" si="32"/>
        <v>VGV META6</v>
      </c>
      <c r="G116" s="1" t="str">
        <f t="shared" si="31"/>
        <v>SIM</v>
      </c>
    </row>
    <row r="117" spans="1:7" x14ac:dyDescent="0.3">
      <c r="A117" s="4" t="str">
        <f t="shared" si="30"/>
        <v>SP INT 2</v>
      </c>
      <c r="B117" s="4" t="s">
        <v>19</v>
      </c>
      <c r="C117" s="14">
        <v>46174</v>
      </c>
      <c r="D117" s="15" t="s">
        <v>17</v>
      </c>
      <c r="E117" s="23">
        <f t="shared" si="29"/>
        <v>23301595.419999998</v>
      </c>
      <c r="F117" s="17" t="str">
        <f t="shared" si="32"/>
        <v>VGV REAL6</v>
      </c>
      <c r="G117" s="1" t="str">
        <f t="shared" si="31"/>
        <v>SIM</v>
      </c>
    </row>
    <row r="118" spans="1:7" x14ac:dyDescent="0.3">
      <c r="A118" s="22" t="str">
        <f t="shared" si="30"/>
        <v>SP INT 3</v>
      </c>
      <c r="B118" s="22" t="s">
        <v>20</v>
      </c>
      <c r="C118" s="14">
        <v>46174</v>
      </c>
      <c r="D118" s="15" t="s">
        <v>16</v>
      </c>
      <c r="E118" s="23">
        <f t="shared" si="29"/>
        <v>30595623.515717756</v>
      </c>
      <c r="F118" s="1" t="str">
        <f t="shared" si="32"/>
        <v>VGV META6</v>
      </c>
      <c r="G118" s="1" t="str">
        <f t="shared" si="31"/>
        <v>SIM</v>
      </c>
    </row>
    <row r="119" spans="1:7" x14ac:dyDescent="0.3">
      <c r="A119" s="22" t="str">
        <f t="shared" si="30"/>
        <v>SP INT 3</v>
      </c>
      <c r="B119" s="22" t="s">
        <v>20</v>
      </c>
      <c r="C119" s="14">
        <v>46174</v>
      </c>
      <c r="D119" s="15" t="s">
        <v>17</v>
      </c>
      <c r="E119" s="23">
        <f t="shared" si="29"/>
        <v>13486092</v>
      </c>
      <c r="F119" s="1" t="str">
        <f t="shared" si="32"/>
        <v>VGV REAL6</v>
      </c>
      <c r="G119" s="1" t="str">
        <f t="shared" si="31"/>
        <v>SIM</v>
      </c>
    </row>
    <row r="120" spans="1:7" x14ac:dyDescent="0.3">
      <c r="A120" s="22" t="str">
        <f t="shared" si="30"/>
        <v>SP INT 4</v>
      </c>
      <c r="B120" s="22" t="s">
        <v>29</v>
      </c>
      <c r="C120" s="14">
        <v>46174</v>
      </c>
      <c r="D120" s="15" t="s">
        <v>16</v>
      </c>
      <c r="E120" s="23">
        <f t="shared" si="29"/>
        <v>20993676.645776939</v>
      </c>
      <c r="F120" s="1" t="str">
        <f t="shared" si="32"/>
        <v>VGV META6</v>
      </c>
      <c r="G120" s="1" t="str">
        <f t="shared" si="31"/>
        <v>SIM</v>
      </c>
    </row>
    <row r="121" spans="1:7" x14ac:dyDescent="0.3">
      <c r="A121" s="22" t="str">
        <f t="shared" si="30"/>
        <v>SP INT 4</v>
      </c>
      <c r="B121" s="22" t="s">
        <v>29</v>
      </c>
      <c r="C121" s="14">
        <v>46174</v>
      </c>
      <c r="D121" s="15" t="s">
        <v>17</v>
      </c>
      <c r="E121" s="23">
        <f t="shared" si="29"/>
        <v>19964573.710000001</v>
      </c>
      <c r="F121" s="1" t="str">
        <f t="shared" si="32"/>
        <v>VGV REAL6</v>
      </c>
      <c r="G121" s="1" t="str">
        <f t="shared" si="31"/>
        <v>SIM</v>
      </c>
    </row>
    <row r="122" spans="1:7" x14ac:dyDescent="0.3">
      <c r="A122" s="22" t="str">
        <f t="shared" si="30"/>
        <v>SP INT 5</v>
      </c>
      <c r="B122" s="22" t="s">
        <v>30</v>
      </c>
      <c r="C122" s="14">
        <v>46174</v>
      </c>
      <c r="D122" s="15" t="s">
        <v>16</v>
      </c>
      <c r="E122" s="23">
        <f t="shared" si="29"/>
        <v>20034799.954258058</v>
      </c>
      <c r="F122" s="1" t="str">
        <f t="shared" si="32"/>
        <v>VGV META6</v>
      </c>
      <c r="G122" s="1" t="str">
        <f t="shared" si="31"/>
        <v>SIM</v>
      </c>
    </row>
    <row r="123" spans="1:7" x14ac:dyDescent="0.3">
      <c r="A123" s="22" t="str">
        <f t="shared" si="30"/>
        <v>SP INT 5</v>
      </c>
      <c r="B123" s="22" t="s">
        <v>30</v>
      </c>
      <c r="C123" s="14">
        <v>46174</v>
      </c>
      <c r="D123" s="15" t="s">
        <v>17</v>
      </c>
      <c r="E123" s="23">
        <f t="shared" si="29"/>
        <v>13562331.059999999</v>
      </c>
      <c r="F123" s="1" t="str">
        <f t="shared" si="32"/>
        <v>VGV REAL6</v>
      </c>
      <c r="G123" s="1" t="str">
        <f t="shared" si="31"/>
        <v>SIM</v>
      </c>
    </row>
    <row r="124" spans="1:7" x14ac:dyDescent="0.3">
      <c r="A124" s="22" t="str">
        <f t="shared" si="30"/>
        <v>SP INT 6</v>
      </c>
      <c r="B124" s="22" t="s">
        <v>31</v>
      </c>
      <c r="C124" s="14">
        <v>46174</v>
      </c>
      <c r="D124" s="15" t="s">
        <v>16</v>
      </c>
      <c r="E124" s="23">
        <f t="shared" si="29"/>
        <v>22524217.741472591</v>
      </c>
      <c r="F124" s="1" t="str">
        <f t="shared" si="32"/>
        <v>VGV META6</v>
      </c>
      <c r="G124" s="1" t="str">
        <f t="shared" si="31"/>
        <v>SIM</v>
      </c>
    </row>
    <row r="125" spans="1:7" x14ac:dyDescent="0.3">
      <c r="A125" s="22" t="str">
        <f t="shared" si="30"/>
        <v>SP INT 6</v>
      </c>
      <c r="B125" s="22" t="s">
        <v>31</v>
      </c>
      <c r="C125" s="14">
        <v>46174</v>
      </c>
      <c r="D125" s="15" t="s">
        <v>17</v>
      </c>
      <c r="E125" s="23">
        <f t="shared" si="29"/>
        <v>21430307.410000004</v>
      </c>
      <c r="F125" s="1" t="str">
        <f t="shared" si="32"/>
        <v>VGV REAL6</v>
      </c>
      <c r="G125" s="1" t="str">
        <f t="shared" si="31"/>
        <v>SIM</v>
      </c>
    </row>
    <row r="126" spans="1:7" x14ac:dyDescent="0.3">
      <c r="A126" s="1" t="str">
        <f t="shared" si="30"/>
        <v>SENSIA</v>
      </c>
      <c r="B126" s="1" t="s">
        <v>32</v>
      </c>
      <c r="C126" s="14">
        <v>46204</v>
      </c>
      <c r="D126" s="15" t="s">
        <v>16</v>
      </c>
      <c r="E126" s="23">
        <f t="shared" si="29"/>
        <v>8953397.2633725684</v>
      </c>
      <c r="F126" s="1" t="str">
        <f t="shared" si="32"/>
        <v>VGV META7</v>
      </c>
      <c r="G126" s="1" t="str">
        <f t="shared" si="31"/>
        <v>SIM</v>
      </c>
    </row>
    <row r="127" spans="1:7" x14ac:dyDescent="0.3">
      <c r="A127" s="1" t="str">
        <f t="shared" si="30"/>
        <v>SENSIA</v>
      </c>
      <c r="B127" s="1" t="s">
        <v>32</v>
      </c>
      <c r="C127" s="14">
        <v>46204</v>
      </c>
      <c r="D127" s="15" t="s">
        <v>17</v>
      </c>
      <c r="E127" s="23">
        <f t="shared" si="29"/>
        <v>15273187.66</v>
      </c>
      <c r="F127" s="1" t="str">
        <f t="shared" si="32"/>
        <v>VGV REAL7</v>
      </c>
      <c r="G127" s="1" t="str">
        <f t="shared" si="31"/>
        <v>SIM</v>
      </c>
    </row>
    <row r="128" spans="1:7" x14ac:dyDescent="0.3">
      <c r="A128" s="1" t="str">
        <f t="shared" si="30"/>
        <v>SENSIA</v>
      </c>
      <c r="B128" s="1" t="s">
        <v>33</v>
      </c>
      <c r="C128" s="14">
        <v>46204</v>
      </c>
      <c r="D128" s="15" t="s">
        <v>16</v>
      </c>
      <c r="E128" s="23">
        <f t="shared" si="29"/>
        <v>3178938.8187994733</v>
      </c>
      <c r="F128" s="1" t="str">
        <f t="shared" si="32"/>
        <v>VGV META7</v>
      </c>
      <c r="G128" s="1" t="str">
        <f t="shared" si="31"/>
        <v>SIM</v>
      </c>
    </row>
    <row r="129" spans="1:7" x14ac:dyDescent="0.3">
      <c r="A129" s="1" t="str">
        <f t="shared" si="30"/>
        <v>SENSIA</v>
      </c>
      <c r="B129" s="1" t="s">
        <v>33</v>
      </c>
      <c r="C129" s="14">
        <v>46204</v>
      </c>
      <c r="D129" s="15" t="s">
        <v>17</v>
      </c>
      <c r="E129" s="23">
        <f t="shared" si="29"/>
        <v>1071580.3</v>
      </c>
      <c r="F129" s="1" t="str">
        <f t="shared" si="32"/>
        <v>VGV REAL7</v>
      </c>
      <c r="G129" s="1" t="str">
        <f t="shared" si="31"/>
        <v>SIM</v>
      </c>
    </row>
    <row r="130" spans="1:7" x14ac:dyDescent="0.3">
      <c r="A130" s="1" t="str">
        <f t="shared" si="30"/>
        <v>SP INT 1</v>
      </c>
      <c r="B130" s="1" t="s">
        <v>18</v>
      </c>
      <c r="C130" s="14">
        <v>46204</v>
      </c>
      <c r="D130" s="15" t="s">
        <v>16</v>
      </c>
      <c r="E130" s="23">
        <f t="shared" si="29"/>
        <v>40330858.875716262</v>
      </c>
      <c r="F130" s="1" t="str">
        <f t="shared" si="32"/>
        <v>VGV META7</v>
      </c>
      <c r="G130" s="1" t="str">
        <f t="shared" si="31"/>
        <v>SIM</v>
      </c>
    </row>
    <row r="131" spans="1:7" x14ac:dyDescent="0.3">
      <c r="A131" s="1" t="str">
        <f t="shared" si="30"/>
        <v>SP INT 1</v>
      </c>
      <c r="B131" s="1" t="s">
        <v>18</v>
      </c>
      <c r="C131" s="14">
        <v>46204</v>
      </c>
      <c r="D131" s="15" t="s">
        <v>17</v>
      </c>
      <c r="E131" s="23">
        <f t="shared" si="29"/>
        <v>40336742.729999997</v>
      </c>
      <c r="F131" s="1" t="str">
        <f t="shared" si="32"/>
        <v>VGV REAL7</v>
      </c>
      <c r="G131" s="1" t="str">
        <f t="shared" si="31"/>
        <v>SIM</v>
      </c>
    </row>
    <row r="132" spans="1:7" x14ac:dyDescent="0.3">
      <c r="A132" s="4" t="str">
        <f t="shared" si="30"/>
        <v>SP INT 2</v>
      </c>
      <c r="B132" s="4" t="s">
        <v>19</v>
      </c>
      <c r="C132" s="14">
        <v>46204</v>
      </c>
      <c r="D132" s="15" t="s">
        <v>16</v>
      </c>
      <c r="E132" s="23">
        <f t="shared" si="29"/>
        <v>31933826.405146576</v>
      </c>
      <c r="F132" s="1" t="str">
        <f t="shared" si="32"/>
        <v>VGV META7</v>
      </c>
      <c r="G132" s="1" t="str">
        <f t="shared" si="31"/>
        <v>SIM</v>
      </c>
    </row>
    <row r="133" spans="1:7" x14ac:dyDescent="0.3">
      <c r="A133" s="4" t="str">
        <f t="shared" si="30"/>
        <v>SP INT 2</v>
      </c>
      <c r="B133" s="4" t="s">
        <v>19</v>
      </c>
      <c r="C133" s="14">
        <v>46204</v>
      </c>
      <c r="D133" s="15" t="s">
        <v>17</v>
      </c>
      <c r="E133" s="23">
        <f t="shared" si="29"/>
        <v>17491529.909999996</v>
      </c>
      <c r="F133" s="1" t="str">
        <f t="shared" si="32"/>
        <v>VGV REAL7</v>
      </c>
      <c r="G133" s="1" t="str">
        <f t="shared" si="31"/>
        <v>SIM</v>
      </c>
    </row>
    <row r="134" spans="1:7" x14ac:dyDescent="0.3">
      <c r="A134" s="22" t="str">
        <f t="shared" si="30"/>
        <v>SP INT 3</v>
      </c>
      <c r="B134" s="22" t="s">
        <v>20</v>
      </c>
      <c r="C134" s="14">
        <v>46204</v>
      </c>
      <c r="D134" s="15" t="s">
        <v>16</v>
      </c>
      <c r="E134" s="23">
        <f t="shared" si="29"/>
        <v>27862238.266968682</v>
      </c>
      <c r="F134" s="1" t="str">
        <f t="shared" si="32"/>
        <v>VGV META7</v>
      </c>
      <c r="G134" s="1" t="str">
        <f t="shared" si="31"/>
        <v>SIM</v>
      </c>
    </row>
    <row r="135" spans="1:7" x14ac:dyDescent="0.3">
      <c r="A135" s="22" t="str">
        <f t="shared" si="30"/>
        <v>SP INT 3</v>
      </c>
      <c r="B135" s="22" t="s">
        <v>20</v>
      </c>
      <c r="C135" s="14">
        <v>46204</v>
      </c>
      <c r="D135" s="15" t="s">
        <v>17</v>
      </c>
      <c r="E135" s="23">
        <f t="shared" si="29"/>
        <v>20507962.739999998</v>
      </c>
      <c r="F135" s="1" t="str">
        <f t="shared" si="32"/>
        <v>VGV REAL7</v>
      </c>
      <c r="G135" s="1" t="str">
        <f t="shared" si="31"/>
        <v>SIM</v>
      </c>
    </row>
    <row r="136" spans="1:7" x14ac:dyDescent="0.3">
      <c r="A136" s="1" t="str">
        <f t="shared" si="30"/>
        <v>SP INT 4</v>
      </c>
      <c r="B136" s="1" t="s">
        <v>29</v>
      </c>
      <c r="C136" s="14">
        <v>46204</v>
      </c>
      <c r="D136" s="15" t="s">
        <v>16</v>
      </c>
      <c r="E136" s="23">
        <f t="shared" si="29"/>
        <v>20906890.358269699</v>
      </c>
      <c r="F136" s="1" t="str">
        <f t="shared" si="32"/>
        <v>VGV META7</v>
      </c>
      <c r="G136" s="1" t="str">
        <f t="shared" si="31"/>
        <v>SIM</v>
      </c>
    </row>
    <row r="137" spans="1:7" x14ac:dyDescent="0.3">
      <c r="A137" s="1" t="str">
        <f t="shared" si="30"/>
        <v>SP INT 4</v>
      </c>
      <c r="B137" s="1" t="s">
        <v>29</v>
      </c>
      <c r="C137" s="14">
        <v>46204</v>
      </c>
      <c r="D137" s="15" t="s">
        <v>17</v>
      </c>
      <c r="E137" s="23">
        <f t="shared" si="29"/>
        <v>16900100.52</v>
      </c>
      <c r="F137" s="1" t="str">
        <f t="shared" si="32"/>
        <v>VGV REAL7</v>
      </c>
      <c r="G137" s="1" t="str">
        <f t="shared" si="31"/>
        <v>SIM</v>
      </c>
    </row>
    <row r="138" spans="1:7" x14ac:dyDescent="0.3">
      <c r="A138" s="1" t="str">
        <f t="shared" si="30"/>
        <v>SP INT 5</v>
      </c>
      <c r="B138" s="1" t="s">
        <v>30</v>
      </c>
      <c r="C138" s="14">
        <v>46204</v>
      </c>
      <c r="D138" s="15" t="s">
        <v>16</v>
      </c>
      <c r="E138" s="23">
        <f t="shared" si="29"/>
        <v>20162904.718826871</v>
      </c>
      <c r="F138" s="1" t="str">
        <f t="shared" si="32"/>
        <v>VGV META7</v>
      </c>
      <c r="G138" s="1" t="str">
        <f t="shared" si="31"/>
        <v>SIM</v>
      </c>
    </row>
    <row r="139" spans="1:7" x14ac:dyDescent="0.3">
      <c r="A139" s="1" t="str">
        <f t="shared" si="30"/>
        <v>SP INT 5</v>
      </c>
      <c r="B139" s="1" t="s">
        <v>30</v>
      </c>
      <c r="C139" s="14">
        <v>46204</v>
      </c>
      <c r="D139" s="15" t="s">
        <v>17</v>
      </c>
      <c r="E139" s="23">
        <f t="shared" si="29"/>
        <v>10006406.810000001</v>
      </c>
      <c r="F139" s="1" t="str">
        <f t="shared" si="32"/>
        <v>VGV REAL7</v>
      </c>
      <c r="G139" s="1" t="str">
        <f t="shared" si="31"/>
        <v>SIM</v>
      </c>
    </row>
    <row r="140" spans="1:7" x14ac:dyDescent="0.3">
      <c r="A140" s="1" t="str">
        <f t="shared" si="30"/>
        <v>SP INT 6</v>
      </c>
      <c r="B140" s="1" t="s">
        <v>31</v>
      </c>
      <c r="C140" s="14">
        <v>46204</v>
      </c>
      <c r="D140" s="15" t="s">
        <v>16</v>
      </c>
      <c r="E140" s="23">
        <f t="shared" si="29"/>
        <v>22362906.15788791</v>
      </c>
      <c r="F140" s="1" t="str">
        <f t="shared" si="32"/>
        <v>VGV META7</v>
      </c>
      <c r="G140" s="1" t="str">
        <f t="shared" si="31"/>
        <v>SIM</v>
      </c>
    </row>
    <row r="141" spans="1:7" x14ac:dyDescent="0.3">
      <c r="A141" s="1" t="str">
        <f t="shared" si="30"/>
        <v>SP INT 6</v>
      </c>
      <c r="B141" s="1" t="s">
        <v>31</v>
      </c>
      <c r="C141" s="14">
        <v>46204</v>
      </c>
      <c r="D141" s="15" t="s">
        <v>17</v>
      </c>
      <c r="E141" s="23">
        <f t="shared" si="29"/>
        <v>16330738.5</v>
      </c>
      <c r="F141" s="1" t="str">
        <f t="shared" si="32"/>
        <v>VGV REAL7</v>
      </c>
      <c r="G141" s="1" t="str">
        <f t="shared" si="31"/>
        <v>SIM</v>
      </c>
    </row>
    <row r="142" spans="1:7" x14ac:dyDescent="0.3">
      <c r="A142" s="1" t="str">
        <f t="shared" si="30"/>
        <v>SENSIA</v>
      </c>
      <c r="B142" s="1" t="s">
        <v>32</v>
      </c>
      <c r="C142" s="14">
        <v>46235</v>
      </c>
      <c r="D142" s="15" t="s">
        <v>16</v>
      </c>
      <c r="E142" s="23">
        <f t="shared" si="29"/>
        <v>9114607.9841729719</v>
      </c>
      <c r="F142" s="1" t="str">
        <f t="shared" si="32"/>
        <v>VGV META8</v>
      </c>
      <c r="G142" s="1" t="str">
        <f t="shared" si="31"/>
        <v>SIM</v>
      </c>
    </row>
    <row r="143" spans="1:7" x14ac:dyDescent="0.3">
      <c r="A143" s="1" t="str">
        <f t="shared" si="30"/>
        <v>SENSIA</v>
      </c>
      <c r="B143" s="1" t="s">
        <v>32</v>
      </c>
      <c r="C143" s="14">
        <v>46235</v>
      </c>
      <c r="D143" s="15" t="s">
        <v>17</v>
      </c>
      <c r="E143" s="23">
        <f t="shared" si="29"/>
        <v>10295489.42</v>
      </c>
      <c r="F143" s="1" t="str">
        <f t="shared" si="32"/>
        <v>VGV REAL8</v>
      </c>
      <c r="G143" s="1" t="str">
        <f t="shared" si="31"/>
        <v>SIM</v>
      </c>
    </row>
    <row r="144" spans="1:7" x14ac:dyDescent="0.3">
      <c r="A144" s="1" t="str">
        <f t="shared" si="30"/>
        <v>SENSIA</v>
      </c>
      <c r="B144" s="1" t="s">
        <v>33</v>
      </c>
      <c r="C144" s="14">
        <v>46235</v>
      </c>
      <c r="D144" s="15" t="s">
        <v>16</v>
      </c>
      <c r="E144" s="23">
        <f t="shared" si="29"/>
        <v>3199601.9211216699</v>
      </c>
      <c r="F144" s="1" t="str">
        <f t="shared" si="32"/>
        <v>VGV META8</v>
      </c>
      <c r="G144" s="1" t="str">
        <f t="shared" si="31"/>
        <v>SIM</v>
      </c>
    </row>
    <row r="145" spans="1:7" x14ac:dyDescent="0.3">
      <c r="A145" s="1" t="str">
        <f t="shared" si="30"/>
        <v>SENSIA</v>
      </c>
      <c r="B145" s="1" t="s">
        <v>33</v>
      </c>
      <c r="C145" s="14">
        <v>46235</v>
      </c>
      <c r="D145" s="15" t="s">
        <v>17</v>
      </c>
      <c r="E145" s="23">
        <f t="shared" si="29"/>
        <v>1655241.95</v>
      </c>
      <c r="F145" s="1" t="str">
        <f t="shared" si="32"/>
        <v>VGV REAL8</v>
      </c>
      <c r="G145" s="1" t="str">
        <f t="shared" si="31"/>
        <v>SIM</v>
      </c>
    </row>
    <row r="146" spans="1:7" x14ac:dyDescent="0.3">
      <c r="A146" s="1" t="str">
        <f t="shared" si="30"/>
        <v>SP INT 1</v>
      </c>
      <c r="B146" s="1" t="s">
        <v>18</v>
      </c>
      <c r="C146" s="14">
        <v>46235</v>
      </c>
      <c r="D146" s="15" t="s">
        <v>16</v>
      </c>
      <c r="E146" s="23">
        <f t="shared" si="29"/>
        <v>32319060.216860585</v>
      </c>
      <c r="F146" s="1" t="str">
        <f t="shared" si="32"/>
        <v>VGV META8</v>
      </c>
      <c r="G146" s="1" t="str">
        <f t="shared" si="31"/>
        <v>SIM</v>
      </c>
    </row>
    <row r="147" spans="1:7" x14ac:dyDescent="0.3">
      <c r="A147" s="1" t="str">
        <f t="shared" si="30"/>
        <v>SP INT 1</v>
      </c>
      <c r="B147" s="1" t="s">
        <v>18</v>
      </c>
      <c r="C147" s="14">
        <v>46235</v>
      </c>
      <c r="D147" s="15" t="s">
        <v>17</v>
      </c>
      <c r="E147" s="23">
        <f t="shared" si="29"/>
        <v>30436129.789999999</v>
      </c>
      <c r="F147" s="1" t="str">
        <f t="shared" si="32"/>
        <v>VGV REAL8</v>
      </c>
      <c r="G147" s="1" t="str">
        <f t="shared" si="31"/>
        <v>SIM</v>
      </c>
    </row>
    <row r="148" spans="1:7" x14ac:dyDescent="0.3">
      <c r="A148" s="4" t="str">
        <f t="shared" si="30"/>
        <v>SP INT 2</v>
      </c>
      <c r="B148" s="4" t="s">
        <v>19</v>
      </c>
      <c r="C148" s="14">
        <v>46235</v>
      </c>
      <c r="D148" s="15" t="s">
        <v>16</v>
      </c>
      <c r="E148" s="23">
        <f t="shared" si="29"/>
        <v>31307270.12213349</v>
      </c>
      <c r="F148" s="1" t="str">
        <f t="shared" si="32"/>
        <v>VGV META8</v>
      </c>
      <c r="G148" s="1" t="str">
        <f t="shared" si="31"/>
        <v>SIM</v>
      </c>
    </row>
    <row r="149" spans="1:7" x14ac:dyDescent="0.3">
      <c r="A149" s="4" t="str">
        <f t="shared" si="30"/>
        <v>SP INT 2</v>
      </c>
      <c r="B149" s="4" t="s">
        <v>19</v>
      </c>
      <c r="C149" s="14">
        <v>46235</v>
      </c>
      <c r="D149" s="15" t="s">
        <v>17</v>
      </c>
      <c r="E149" s="23">
        <f t="shared" si="29"/>
        <v>11656750.510000002</v>
      </c>
      <c r="F149" s="1" t="str">
        <f t="shared" si="32"/>
        <v>VGV REAL8</v>
      </c>
      <c r="G149" s="1" t="str">
        <f t="shared" si="31"/>
        <v>SIM</v>
      </c>
    </row>
    <row r="150" spans="1:7" x14ac:dyDescent="0.3">
      <c r="A150" s="22" t="str">
        <f t="shared" si="30"/>
        <v>SP INT 3</v>
      </c>
      <c r="B150" s="22" t="s">
        <v>20</v>
      </c>
      <c r="C150" s="14">
        <v>46235</v>
      </c>
      <c r="D150" s="15" t="s">
        <v>16</v>
      </c>
      <c r="E150" s="23">
        <f t="shared" si="29"/>
        <v>28113295.382921271</v>
      </c>
      <c r="F150" s="1" t="str">
        <f t="shared" si="32"/>
        <v>VGV META8</v>
      </c>
      <c r="G150" s="1" t="str">
        <f t="shared" si="31"/>
        <v>SIM</v>
      </c>
    </row>
    <row r="151" spans="1:7" x14ac:dyDescent="0.3">
      <c r="A151" s="22" t="str">
        <f t="shared" si="30"/>
        <v>SP INT 3</v>
      </c>
      <c r="B151" s="22" t="s">
        <v>20</v>
      </c>
      <c r="C151" s="14">
        <v>46235</v>
      </c>
      <c r="D151" s="15" t="s">
        <v>17</v>
      </c>
      <c r="E151" s="23">
        <f t="shared" si="29"/>
        <v>15838599.15</v>
      </c>
      <c r="F151" s="1" t="str">
        <f t="shared" si="32"/>
        <v>VGV REAL8</v>
      </c>
      <c r="G151" s="1" t="str">
        <f t="shared" si="31"/>
        <v>SIM</v>
      </c>
    </row>
    <row r="152" spans="1:7" x14ac:dyDescent="0.3">
      <c r="A152" s="1" t="str">
        <f t="shared" si="30"/>
        <v>SP INT 4</v>
      </c>
      <c r="B152" s="1" t="s">
        <v>29</v>
      </c>
      <c r="C152" s="14">
        <v>46235</v>
      </c>
      <c r="D152" s="15" t="s">
        <v>16</v>
      </c>
      <c r="E152" s="23">
        <f t="shared" si="29"/>
        <v>20827969.020721149</v>
      </c>
      <c r="F152" s="1" t="str">
        <f t="shared" si="32"/>
        <v>VGV META8</v>
      </c>
      <c r="G152" s="1" t="str">
        <f t="shared" si="31"/>
        <v>SIM</v>
      </c>
    </row>
    <row r="153" spans="1:7" x14ac:dyDescent="0.3">
      <c r="A153" s="1" t="str">
        <f t="shared" si="30"/>
        <v>SP INT 4</v>
      </c>
      <c r="B153" s="1" t="s">
        <v>29</v>
      </c>
      <c r="C153" s="14">
        <v>46235</v>
      </c>
      <c r="D153" s="15" t="s">
        <v>17</v>
      </c>
      <c r="E153" s="23">
        <f t="shared" si="29"/>
        <v>16328947.07</v>
      </c>
      <c r="F153" s="1" t="str">
        <f t="shared" si="32"/>
        <v>VGV REAL8</v>
      </c>
      <c r="G153" s="1" t="str">
        <f t="shared" si="31"/>
        <v>SIM</v>
      </c>
    </row>
    <row r="154" spans="1:7" x14ac:dyDescent="0.3">
      <c r="A154" s="1" t="str">
        <f t="shared" si="30"/>
        <v>SP INT 5</v>
      </c>
      <c r="B154" s="1" t="s">
        <v>30</v>
      </c>
      <c r="C154" s="14">
        <v>46235</v>
      </c>
      <c r="D154" s="15" t="s">
        <v>16</v>
      </c>
      <c r="E154" s="23">
        <f t="shared" si="29"/>
        <v>20076243.831525553</v>
      </c>
      <c r="F154" s="1" t="str">
        <f t="shared" si="32"/>
        <v>VGV META8</v>
      </c>
      <c r="G154" s="1" t="str">
        <f t="shared" si="31"/>
        <v>SIM</v>
      </c>
    </row>
    <row r="155" spans="1:7" x14ac:dyDescent="0.3">
      <c r="A155" s="1" t="str">
        <f t="shared" si="30"/>
        <v>SP INT 5</v>
      </c>
      <c r="B155" s="1" t="s">
        <v>30</v>
      </c>
      <c r="C155" s="14">
        <v>46235</v>
      </c>
      <c r="D155" s="15" t="s">
        <v>17</v>
      </c>
      <c r="E155" s="23">
        <f t="shared" si="29"/>
        <v>13776395.219999999</v>
      </c>
      <c r="F155" s="1" t="str">
        <f t="shared" si="32"/>
        <v>VGV REAL8</v>
      </c>
      <c r="G155" s="1" t="str">
        <f t="shared" si="31"/>
        <v>SIM</v>
      </c>
    </row>
    <row r="156" spans="1:7" x14ac:dyDescent="0.3">
      <c r="A156" s="1" t="str">
        <f t="shared" si="30"/>
        <v>SP INT 6</v>
      </c>
      <c r="B156" s="1" t="s">
        <v>31</v>
      </c>
      <c r="C156" s="14">
        <v>46235</v>
      </c>
      <c r="D156" s="15" t="s">
        <v>16</v>
      </c>
      <c r="E156" s="23">
        <f t="shared" si="29"/>
        <v>28688899.845409341</v>
      </c>
      <c r="F156" s="1" t="str">
        <f t="shared" si="32"/>
        <v>VGV META8</v>
      </c>
      <c r="G156" s="1" t="str">
        <f t="shared" si="31"/>
        <v>SIM</v>
      </c>
    </row>
    <row r="157" spans="1:7" x14ac:dyDescent="0.3">
      <c r="A157" s="1" t="str">
        <f t="shared" si="30"/>
        <v>SP INT 6</v>
      </c>
      <c r="B157" s="1" t="s">
        <v>31</v>
      </c>
      <c r="C157" s="14">
        <v>46235</v>
      </c>
      <c r="D157" s="15" t="s">
        <v>17</v>
      </c>
      <c r="E157" s="23">
        <f t="shared" si="29"/>
        <v>20606279.520000003</v>
      </c>
      <c r="F157" s="1" t="str">
        <f t="shared" si="32"/>
        <v>VGV REAL8</v>
      </c>
      <c r="G157" s="1" t="str">
        <f t="shared" si="31"/>
        <v>SIM</v>
      </c>
    </row>
    <row r="158" spans="1:7" x14ac:dyDescent="0.3">
      <c r="A158" s="1" t="str">
        <f t="shared" si="30"/>
        <v>SENSIA</v>
      </c>
      <c r="B158" s="1" t="s">
        <v>32</v>
      </c>
      <c r="C158" s="14">
        <v>46266</v>
      </c>
      <c r="D158" s="15" t="s">
        <v>16</v>
      </c>
      <c r="E158" s="23">
        <f t="shared" ref="E158:E221" si="33">INDEX($B$3:$Z$14,MATCH($B158,$B$3:$B$14,0),MATCH($F158,$B$14:$Z$14,0))</f>
        <v>9800614.4175346401</v>
      </c>
      <c r="F158" s="1" t="str">
        <f t="shared" si="32"/>
        <v>VGV META9</v>
      </c>
      <c r="G158" s="1" t="str">
        <f t="shared" si="31"/>
        <v>NÃO</v>
      </c>
    </row>
    <row r="159" spans="1:7" x14ac:dyDescent="0.3">
      <c r="A159" s="1" t="str">
        <f t="shared" ref="A159:A222" si="34">IF(OR(B159="SENSIA CP",B159="SENSIA RP"),"SENSIA",B159)</f>
        <v>SENSIA</v>
      </c>
      <c r="B159" s="1" t="s">
        <v>32</v>
      </c>
      <c r="C159" s="14">
        <v>46266</v>
      </c>
      <c r="D159" s="15" t="s">
        <v>17</v>
      </c>
      <c r="E159" s="23">
        <f t="shared" si="33"/>
        <v>12794801.730000002</v>
      </c>
      <c r="F159" s="1" t="str">
        <f t="shared" si="32"/>
        <v>VGV REAL9</v>
      </c>
      <c r="G159" s="1" t="str">
        <f t="shared" si="31"/>
        <v>NÃO</v>
      </c>
    </row>
    <row r="160" spans="1:7" x14ac:dyDescent="0.3">
      <c r="A160" s="1" t="str">
        <f t="shared" si="34"/>
        <v>SENSIA</v>
      </c>
      <c r="B160" s="1" t="s">
        <v>33</v>
      </c>
      <c r="C160" s="14">
        <v>46266</v>
      </c>
      <c r="D160" s="15" t="s">
        <v>16</v>
      </c>
      <c r="E160" s="23">
        <f t="shared" si="33"/>
        <v>3220399.3336089607</v>
      </c>
      <c r="F160" s="1" t="str">
        <f t="shared" si="32"/>
        <v>VGV META9</v>
      </c>
      <c r="G160" s="1" t="str">
        <f t="shared" si="31"/>
        <v>NÃO</v>
      </c>
    </row>
    <row r="161" spans="1:7" x14ac:dyDescent="0.3">
      <c r="A161" s="1" t="str">
        <f t="shared" si="34"/>
        <v>SENSIA</v>
      </c>
      <c r="B161" s="1" t="s">
        <v>33</v>
      </c>
      <c r="C161" s="14">
        <v>46266</v>
      </c>
      <c r="D161" s="15" t="s">
        <v>17</v>
      </c>
      <c r="E161" s="23">
        <f t="shared" si="33"/>
        <v>1142340.5</v>
      </c>
      <c r="F161" s="1" t="str">
        <f t="shared" si="32"/>
        <v>VGV REAL9</v>
      </c>
      <c r="G161" s="1" t="str">
        <f t="shared" si="31"/>
        <v>NÃO</v>
      </c>
    </row>
    <row r="162" spans="1:7" x14ac:dyDescent="0.3">
      <c r="A162" s="1" t="str">
        <f t="shared" si="34"/>
        <v>SP INT 1</v>
      </c>
      <c r="B162" s="1" t="s">
        <v>18</v>
      </c>
      <c r="C162" s="14">
        <v>46266</v>
      </c>
      <c r="D162" s="15" t="s">
        <v>16</v>
      </c>
      <c r="E162" s="23">
        <f t="shared" si="33"/>
        <v>37520976.545997545</v>
      </c>
      <c r="F162" s="1" t="str">
        <f t="shared" si="32"/>
        <v>VGV META9</v>
      </c>
      <c r="G162" s="1" t="str">
        <f t="shared" si="31"/>
        <v>NÃO</v>
      </c>
    </row>
    <row r="163" spans="1:7" x14ac:dyDescent="0.3">
      <c r="A163" s="1" t="str">
        <f t="shared" si="34"/>
        <v>SP INT 1</v>
      </c>
      <c r="B163" s="1" t="s">
        <v>18</v>
      </c>
      <c r="C163" s="14">
        <v>46266</v>
      </c>
      <c r="D163" s="15" t="s">
        <v>17</v>
      </c>
      <c r="E163" s="23">
        <f t="shared" si="33"/>
        <v>34006856.700000003</v>
      </c>
      <c r="F163" s="1" t="str">
        <f t="shared" si="32"/>
        <v>VGV REAL9</v>
      </c>
      <c r="G163" s="1" t="str">
        <f t="shared" si="31"/>
        <v>NÃO</v>
      </c>
    </row>
    <row r="164" spans="1:7" x14ac:dyDescent="0.3">
      <c r="A164" s="4" t="str">
        <f t="shared" si="34"/>
        <v>SP INT 2</v>
      </c>
      <c r="B164" s="4" t="s">
        <v>19</v>
      </c>
      <c r="C164" s="14">
        <v>46266</v>
      </c>
      <c r="D164" s="15" t="s">
        <v>16</v>
      </c>
      <c r="E164" s="23">
        <f t="shared" si="33"/>
        <v>30446291.099352032</v>
      </c>
      <c r="F164" s="1" t="str">
        <f t="shared" si="32"/>
        <v>VGV META9</v>
      </c>
      <c r="G164" s="1" t="str">
        <f t="shared" si="31"/>
        <v>NÃO</v>
      </c>
    </row>
    <row r="165" spans="1:7" x14ac:dyDescent="0.3">
      <c r="A165" s="4" t="str">
        <f t="shared" si="34"/>
        <v>SP INT 2</v>
      </c>
      <c r="B165" s="4" t="s">
        <v>19</v>
      </c>
      <c r="C165" s="14">
        <v>46266</v>
      </c>
      <c r="D165" s="15" t="s">
        <v>17</v>
      </c>
      <c r="E165" s="23">
        <f t="shared" si="33"/>
        <v>20896872.5</v>
      </c>
      <c r="F165" s="1" t="str">
        <f t="shared" si="32"/>
        <v>VGV REAL9</v>
      </c>
      <c r="G165" s="1" t="str">
        <f t="shared" ref="G165:G221" si="35">IF(MONTH(C165)&lt;=MONTH($A$13),"SIM","NÃO")</f>
        <v>NÃO</v>
      </c>
    </row>
    <row r="166" spans="1:7" x14ac:dyDescent="0.3">
      <c r="A166" s="22" t="str">
        <f t="shared" si="34"/>
        <v>SP INT 3</v>
      </c>
      <c r="B166" s="22" t="s">
        <v>20</v>
      </c>
      <c r="C166" s="14">
        <v>46266</v>
      </c>
      <c r="D166" s="15" t="s">
        <v>16</v>
      </c>
      <c r="E166" s="23">
        <f t="shared" si="33"/>
        <v>42765436.511181347</v>
      </c>
      <c r="F166" s="1" t="str">
        <f t="shared" si="32"/>
        <v>VGV META9</v>
      </c>
      <c r="G166" s="1" t="str">
        <f t="shared" si="35"/>
        <v>NÃO</v>
      </c>
    </row>
    <row r="167" spans="1:7" x14ac:dyDescent="0.3">
      <c r="A167" s="22" t="str">
        <f t="shared" si="34"/>
        <v>SP INT 3</v>
      </c>
      <c r="B167" s="22" t="s">
        <v>20</v>
      </c>
      <c r="C167" s="14">
        <v>46266</v>
      </c>
      <c r="D167" s="15" t="s">
        <v>17</v>
      </c>
      <c r="E167" s="23">
        <f t="shared" si="33"/>
        <v>25749692.159999996</v>
      </c>
      <c r="F167" s="1" t="str">
        <f t="shared" si="32"/>
        <v>VGV REAL9</v>
      </c>
      <c r="G167" s="1" t="str">
        <f t="shared" si="35"/>
        <v>NÃO</v>
      </c>
    </row>
    <row r="168" spans="1:7" x14ac:dyDescent="0.3">
      <c r="A168" s="1" t="str">
        <f t="shared" si="34"/>
        <v>SP INT 4</v>
      </c>
      <c r="B168" s="1" t="s">
        <v>29</v>
      </c>
      <c r="C168" s="14">
        <v>46266</v>
      </c>
      <c r="D168" s="15" t="s">
        <v>16</v>
      </c>
      <c r="E168" s="23">
        <f t="shared" si="33"/>
        <v>21623394.291253693</v>
      </c>
      <c r="F168" s="1" t="str">
        <f t="shared" si="32"/>
        <v>VGV META9</v>
      </c>
      <c r="G168" s="1" t="str">
        <f t="shared" si="35"/>
        <v>NÃO</v>
      </c>
    </row>
    <row r="169" spans="1:7" x14ac:dyDescent="0.3">
      <c r="A169" s="1" t="str">
        <f t="shared" si="34"/>
        <v>SP INT 4</v>
      </c>
      <c r="B169" s="1" t="s">
        <v>29</v>
      </c>
      <c r="C169" s="14">
        <v>46266</v>
      </c>
      <c r="D169" s="15" t="s">
        <v>17</v>
      </c>
      <c r="E169" s="23">
        <f t="shared" si="33"/>
        <v>15992108.5</v>
      </c>
      <c r="F169" s="1" t="str">
        <f t="shared" ref="F169:F221" si="36">_xlfn.CONCAT(D169,MONTH(C169))</f>
        <v>VGV REAL9</v>
      </c>
      <c r="G169" s="1" t="str">
        <f t="shared" si="35"/>
        <v>NÃO</v>
      </c>
    </row>
    <row r="170" spans="1:7" x14ac:dyDescent="0.3">
      <c r="A170" s="1" t="str">
        <f t="shared" si="34"/>
        <v>SP INT 5</v>
      </c>
      <c r="B170" s="1" t="s">
        <v>30</v>
      </c>
      <c r="C170" s="14">
        <v>46266</v>
      </c>
      <c r="D170" s="15" t="s">
        <v>16</v>
      </c>
      <c r="E170" s="23">
        <f t="shared" si="33"/>
        <v>20756004.15577</v>
      </c>
      <c r="F170" s="1" t="str">
        <f t="shared" si="36"/>
        <v>VGV META9</v>
      </c>
      <c r="G170" s="1" t="str">
        <f t="shared" si="35"/>
        <v>NÃO</v>
      </c>
    </row>
    <row r="171" spans="1:7" x14ac:dyDescent="0.3">
      <c r="A171" s="1" t="str">
        <f t="shared" si="34"/>
        <v>SP INT 5</v>
      </c>
      <c r="B171" s="1" t="s">
        <v>30</v>
      </c>
      <c r="C171" s="14">
        <v>46266</v>
      </c>
      <c r="D171" s="15" t="s">
        <v>17</v>
      </c>
      <c r="E171" s="23">
        <f t="shared" si="33"/>
        <v>25845085.379999999</v>
      </c>
      <c r="F171" s="1" t="str">
        <f t="shared" si="36"/>
        <v>VGV REAL9</v>
      </c>
      <c r="G171" s="1" t="str">
        <f t="shared" si="35"/>
        <v>NÃO</v>
      </c>
    </row>
    <row r="172" spans="1:7" x14ac:dyDescent="0.3">
      <c r="A172" s="1" t="str">
        <f t="shared" si="34"/>
        <v>SP INT 6</v>
      </c>
      <c r="B172" s="1" t="s">
        <v>31</v>
      </c>
      <c r="C172" s="14">
        <v>46266</v>
      </c>
      <c r="D172" s="15" t="s">
        <v>16</v>
      </c>
      <c r="E172" s="23">
        <f t="shared" si="33"/>
        <v>32832745.637519367</v>
      </c>
      <c r="F172" s="1" t="str">
        <f t="shared" si="36"/>
        <v>VGV META9</v>
      </c>
      <c r="G172" s="1" t="str">
        <f t="shared" si="35"/>
        <v>NÃO</v>
      </c>
    </row>
    <row r="173" spans="1:7" x14ac:dyDescent="0.3">
      <c r="A173" s="1" t="str">
        <f t="shared" si="34"/>
        <v>SP INT 6</v>
      </c>
      <c r="B173" s="1" t="s">
        <v>31</v>
      </c>
      <c r="C173" s="14">
        <v>46266</v>
      </c>
      <c r="D173" s="15" t="s">
        <v>17</v>
      </c>
      <c r="E173" s="23">
        <f t="shared" si="33"/>
        <v>29859663.210000001</v>
      </c>
      <c r="F173" s="1" t="str">
        <f t="shared" si="36"/>
        <v>VGV REAL9</v>
      </c>
      <c r="G173" s="1" t="str">
        <f t="shared" si="35"/>
        <v>NÃO</v>
      </c>
    </row>
    <row r="174" spans="1:7" x14ac:dyDescent="0.3">
      <c r="A174" s="1" t="str">
        <f t="shared" si="34"/>
        <v>SENSIA</v>
      </c>
      <c r="B174" s="1" t="s">
        <v>32</v>
      </c>
      <c r="C174" s="14">
        <v>46296</v>
      </c>
      <c r="D174" s="15" t="s">
        <v>16</v>
      </c>
      <c r="E174" s="23">
        <f t="shared" si="33"/>
        <v>9233482.9801545516</v>
      </c>
      <c r="F174" s="1" t="str">
        <f t="shared" si="36"/>
        <v>VGV META10</v>
      </c>
      <c r="G174" s="1" t="str">
        <f t="shared" si="35"/>
        <v>NÃO</v>
      </c>
    </row>
    <row r="175" spans="1:7" x14ac:dyDescent="0.3">
      <c r="A175" s="1" t="str">
        <f t="shared" si="34"/>
        <v>SENSIA</v>
      </c>
      <c r="B175" s="1" t="s">
        <v>32</v>
      </c>
      <c r="C175" s="14">
        <v>46296</v>
      </c>
      <c r="D175" s="15" t="s">
        <v>17</v>
      </c>
      <c r="E175" s="23">
        <f t="shared" si="33"/>
        <v>0</v>
      </c>
      <c r="F175" s="1" t="str">
        <f t="shared" si="36"/>
        <v>VGV REAL10</v>
      </c>
      <c r="G175" s="1" t="str">
        <f t="shared" si="35"/>
        <v>NÃO</v>
      </c>
    </row>
    <row r="176" spans="1:7" x14ac:dyDescent="0.3">
      <c r="A176" s="1" t="str">
        <f t="shared" si="34"/>
        <v>SENSIA</v>
      </c>
      <c r="B176" s="1" t="s">
        <v>33</v>
      </c>
      <c r="C176" s="14">
        <v>46296</v>
      </c>
      <c r="D176" s="15" t="s">
        <v>16</v>
      </c>
      <c r="E176" s="23">
        <f t="shared" si="33"/>
        <v>3241331.9292774186</v>
      </c>
      <c r="F176" s="1" t="str">
        <f t="shared" si="36"/>
        <v>VGV META10</v>
      </c>
      <c r="G176" s="1" t="str">
        <f t="shared" si="35"/>
        <v>NÃO</v>
      </c>
    </row>
    <row r="177" spans="1:7" x14ac:dyDescent="0.3">
      <c r="A177" s="1" t="str">
        <f t="shared" si="34"/>
        <v>SENSIA</v>
      </c>
      <c r="B177" s="1" t="s">
        <v>33</v>
      </c>
      <c r="C177" s="14">
        <v>46296</v>
      </c>
      <c r="D177" s="15" t="s">
        <v>17</v>
      </c>
      <c r="E177" s="23">
        <f t="shared" si="33"/>
        <v>0</v>
      </c>
      <c r="F177" s="1" t="str">
        <f t="shared" si="36"/>
        <v>VGV REAL10</v>
      </c>
      <c r="G177" s="1" t="str">
        <f t="shared" si="35"/>
        <v>NÃO</v>
      </c>
    </row>
    <row r="178" spans="1:7" x14ac:dyDescent="0.3">
      <c r="A178" s="1" t="str">
        <f t="shared" si="34"/>
        <v>SP INT 1</v>
      </c>
      <c r="B178" s="1" t="s">
        <v>18</v>
      </c>
      <c r="C178" s="14">
        <v>46296</v>
      </c>
      <c r="D178" s="15" t="s">
        <v>16</v>
      </c>
      <c r="E178" s="23">
        <f t="shared" si="33"/>
        <v>56957384.910918266</v>
      </c>
      <c r="F178" s="1" t="str">
        <f t="shared" si="36"/>
        <v>VGV META10</v>
      </c>
      <c r="G178" s="1" t="str">
        <f t="shared" si="35"/>
        <v>NÃO</v>
      </c>
    </row>
    <row r="179" spans="1:7" x14ac:dyDescent="0.3">
      <c r="A179" s="1" t="str">
        <f t="shared" si="34"/>
        <v>SP INT 1</v>
      </c>
      <c r="B179" s="1" t="s">
        <v>18</v>
      </c>
      <c r="C179" s="14">
        <v>46296</v>
      </c>
      <c r="D179" s="15" t="s">
        <v>17</v>
      </c>
      <c r="E179" s="23">
        <f t="shared" si="33"/>
        <v>0</v>
      </c>
      <c r="F179" s="1" t="str">
        <f t="shared" si="36"/>
        <v>VGV REAL10</v>
      </c>
      <c r="G179" s="1" t="str">
        <f t="shared" si="35"/>
        <v>NÃO</v>
      </c>
    </row>
    <row r="180" spans="1:7" x14ac:dyDescent="0.3">
      <c r="A180" s="4" t="str">
        <f t="shared" si="34"/>
        <v>SP INT 2</v>
      </c>
      <c r="B180" s="4" t="s">
        <v>19</v>
      </c>
      <c r="C180" s="14">
        <v>46296</v>
      </c>
      <c r="D180" s="15" t="s">
        <v>16</v>
      </c>
      <c r="E180" s="23">
        <f t="shared" si="33"/>
        <v>29062378.018815674</v>
      </c>
      <c r="F180" s="1" t="str">
        <f t="shared" si="36"/>
        <v>VGV META10</v>
      </c>
      <c r="G180" s="1" t="str">
        <f t="shared" si="35"/>
        <v>NÃO</v>
      </c>
    </row>
    <row r="181" spans="1:7" x14ac:dyDescent="0.3">
      <c r="A181" s="4" t="str">
        <f t="shared" si="34"/>
        <v>SP INT 2</v>
      </c>
      <c r="B181" s="4" t="s">
        <v>19</v>
      </c>
      <c r="C181" s="14">
        <v>46296</v>
      </c>
      <c r="D181" s="15" t="s">
        <v>17</v>
      </c>
      <c r="E181" s="23">
        <f t="shared" si="33"/>
        <v>0</v>
      </c>
      <c r="F181" s="1" t="str">
        <f t="shared" si="36"/>
        <v>VGV REAL10</v>
      </c>
      <c r="G181" s="1" t="str">
        <f t="shared" si="35"/>
        <v>NÃO</v>
      </c>
    </row>
    <row r="182" spans="1:7" x14ac:dyDescent="0.3">
      <c r="A182" s="22" t="str">
        <f t="shared" si="34"/>
        <v>SP INT 3</v>
      </c>
      <c r="B182" s="22" t="s">
        <v>20</v>
      </c>
      <c r="C182" s="14">
        <v>46296</v>
      </c>
      <c r="D182" s="15" t="s">
        <v>16</v>
      </c>
      <c r="E182" s="23">
        <f t="shared" si="33"/>
        <v>31392213.170626093</v>
      </c>
      <c r="F182" s="1" t="str">
        <f t="shared" si="36"/>
        <v>VGV META10</v>
      </c>
      <c r="G182" s="1" t="str">
        <f t="shared" si="35"/>
        <v>NÃO</v>
      </c>
    </row>
    <row r="183" spans="1:7" x14ac:dyDescent="0.3">
      <c r="A183" s="22" t="str">
        <f t="shared" si="34"/>
        <v>SP INT 3</v>
      </c>
      <c r="B183" s="22" t="s">
        <v>20</v>
      </c>
      <c r="C183" s="14">
        <v>46296</v>
      </c>
      <c r="D183" s="15" t="s">
        <v>17</v>
      </c>
      <c r="E183" s="23">
        <f t="shared" si="33"/>
        <v>0</v>
      </c>
      <c r="F183" s="1" t="str">
        <f t="shared" si="36"/>
        <v>VGV REAL10</v>
      </c>
      <c r="G183" s="1" t="str">
        <f t="shared" si="35"/>
        <v>NÃO</v>
      </c>
    </row>
    <row r="184" spans="1:7" x14ac:dyDescent="0.3">
      <c r="A184" s="1" t="str">
        <f t="shared" si="34"/>
        <v>SP INT 4</v>
      </c>
      <c r="B184" s="1" t="s">
        <v>29</v>
      </c>
      <c r="C184" s="14">
        <v>46296</v>
      </c>
      <c r="D184" s="15" t="s">
        <v>16</v>
      </c>
      <c r="E184" s="23">
        <f t="shared" si="33"/>
        <v>20161159.600208782</v>
      </c>
      <c r="F184" s="1" t="str">
        <f t="shared" si="36"/>
        <v>VGV META10</v>
      </c>
      <c r="G184" s="1" t="str">
        <f t="shared" si="35"/>
        <v>NÃO</v>
      </c>
    </row>
    <row r="185" spans="1:7" x14ac:dyDescent="0.3">
      <c r="A185" s="1" t="str">
        <f t="shared" si="34"/>
        <v>SP INT 4</v>
      </c>
      <c r="B185" s="1" t="s">
        <v>29</v>
      </c>
      <c r="C185" s="14">
        <v>46296</v>
      </c>
      <c r="D185" s="15" t="s">
        <v>17</v>
      </c>
      <c r="E185" s="23">
        <f t="shared" si="33"/>
        <v>0</v>
      </c>
      <c r="F185" s="1" t="str">
        <f t="shared" si="36"/>
        <v>VGV REAL10</v>
      </c>
      <c r="G185" s="1" t="str">
        <f t="shared" si="35"/>
        <v>NÃO</v>
      </c>
    </row>
    <row r="186" spans="1:7" x14ac:dyDescent="0.3">
      <c r="A186" s="1" t="str">
        <f t="shared" si="34"/>
        <v>SP INT 5</v>
      </c>
      <c r="B186" s="1" t="s">
        <v>30</v>
      </c>
      <c r="C186" s="14">
        <v>46296</v>
      </c>
      <c r="D186" s="15" t="s">
        <v>16</v>
      </c>
      <c r="E186" s="23">
        <f t="shared" si="33"/>
        <v>16862257.17538701</v>
      </c>
      <c r="F186" s="1" t="str">
        <f t="shared" si="36"/>
        <v>VGV META10</v>
      </c>
      <c r="G186" s="1" t="str">
        <f t="shared" si="35"/>
        <v>NÃO</v>
      </c>
    </row>
    <row r="187" spans="1:7" x14ac:dyDescent="0.3">
      <c r="A187" s="1" t="str">
        <f t="shared" si="34"/>
        <v>SP INT 5</v>
      </c>
      <c r="B187" s="1" t="s">
        <v>30</v>
      </c>
      <c r="C187" s="14">
        <v>46296</v>
      </c>
      <c r="D187" s="15" t="s">
        <v>17</v>
      </c>
      <c r="E187" s="23">
        <f t="shared" si="33"/>
        <v>0</v>
      </c>
      <c r="F187" s="1" t="str">
        <f t="shared" si="36"/>
        <v>VGV REAL10</v>
      </c>
      <c r="G187" s="1" t="str">
        <f t="shared" si="35"/>
        <v>NÃO</v>
      </c>
    </row>
    <row r="188" spans="1:7" x14ac:dyDescent="0.3">
      <c r="A188" s="1" t="str">
        <f t="shared" si="34"/>
        <v>SP INT 6</v>
      </c>
      <c r="B188" s="1" t="s">
        <v>31</v>
      </c>
      <c r="C188" s="14">
        <v>46296</v>
      </c>
      <c r="D188" s="15" t="s">
        <v>16</v>
      </c>
      <c r="E188" s="23">
        <f t="shared" si="33"/>
        <v>39267050.876182593</v>
      </c>
      <c r="F188" s="1" t="str">
        <f t="shared" si="36"/>
        <v>VGV META10</v>
      </c>
      <c r="G188" s="1" t="str">
        <f t="shared" si="35"/>
        <v>NÃO</v>
      </c>
    </row>
    <row r="189" spans="1:7" x14ac:dyDescent="0.3">
      <c r="A189" s="1" t="str">
        <f t="shared" si="34"/>
        <v>SP INT 6</v>
      </c>
      <c r="B189" s="1" t="s">
        <v>31</v>
      </c>
      <c r="C189" s="14">
        <v>46296</v>
      </c>
      <c r="D189" s="15" t="s">
        <v>17</v>
      </c>
      <c r="E189" s="23">
        <f t="shared" si="33"/>
        <v>0</v>
      </c>
      <c r="F189" s="1" t="str">
        <f t="shared" si="36"/>
        <v>VGV REAL10</v>
      </c>
      <c r="G189" s="1" t="str">
        <f t="shared" si="35"/>
        <v>NÃO</v>
      </c>
    </row>
    <row r="190" spans="1:7" x14ac:dyDescent="0.3">
      <c r="A190" s="1" t="str">
        <f t="shared" si="34"/>
        <v>SENSIA</v>
      </c>
      <c r="B190" s="1" t="s">
        <v>32</v>
      </c>
      <c r="C190" s="14">
        <v>46327</v>
      </c>
      <c r="D190" s="15" t="s">
        <v>16</v>
      </c>
      <c r="E190" s="23">
        <f t="shared" si="33"/>
        <v>9293500.6195255555</v>
      </c>
      <c r="F190" s="1" t="str">
        <f t="shared" si="36"/>
        <v>VGV META11</v>
      </c>
      <c r="G190" s="1" t="str">
        <f t="shared" si="35"/>
        <v>NÃO</v>
      </c>
    </row>
    <row r="191" spans="1:7" x14ac:dyDescent="0.3">
      <c r="A191" s="1" t="str">
        <f t="shared" si="34"/>
        <v>SENSIA</v>
      </c>
      <c r="B191" s="1" t="s">
        <v>32</v>
      </c>
      <c r="C191" s="14">
        <v>46327</v>
      </c>
      <c r="D191" s="15" t="s">
        <v>17</v>
      </c>
      <c r="E191" s="23">
        <f t="shared" si="33"/>
        <v>0</v>
      </c>
      <c r="F191" s="1" t="str">
        <f t="shared" si="36"/>
        <v>VGV REAL11</v>
      </c>
      <c r="G191" s="1" t="str">
        <f t="shared" si="35"/>
        <v>NÃO</v>
      </c>
    </row>
    <row r="192" spans="1:7" x14ac:dyDescent="0.3">
      <c r="A192" s="1" t="str">
        <f t="shared" si="34"/>
        <v>SENSIA</v>
      </c>
      <c r="B192" s="1" t="s">
        <v>33</v>
      </c>
      <c r="C192" s="14">
        <v>46327</v>
      </c>
      <c r="D192" s="15" t="s">
        <v>16</v>
      </c>
      <c r="E192" s="23">
        <f t="shared" si="33"/>
        <v>3262400.5868177218</v>
      </c>
      <c r="F192" s="1" t="str">
        <f t="shared" si="36"/>
        <v>VGV META11</v>
      </c>
      <c r="G192" s="1" t="str">
        <f t="shared" si="35"/>
        <v>NÃO</v>
      </c>
    </row>
    <row r="193" spans="1:7" x14ac:dyDescent="0.3">
      <c r="A193" s="1" t="str">
        <f t="shared" si="34"/>
        <v>SENSIA</v>
      </c>
      <c r="B193" s="1" t="s">
        <v>33</v>
      </c>
      <c r="C193" s="14">
        <v>46327</v>
      </c>
      <c r="D193" s="15" t="s">
        <v>17</v>
      </c>
      <c r="E193" s="23">
        <f t="shared" si="33"/>
        <v>0</v>
      </c>
      <c r="F193" s="1" t="str">
        <f t="shared" si="36"/>
        <v>VGV REAL11</v>
      </c>
      <c r="G193" s="1" t="str">
        <f t="shared" si="35"/>
        <v>NÃO</v>
      </c>
    </row>
    <row r="194" spans="1:7" x14ac:dyDescent="0.3">
      <c r="A194" s="1" t="str">
        <f t="shared" si="34"/>
        <v>SP INT 1</v>
      </c>
      <c r="B194" s="1" t="s">
        <v>18</v>
      </c>
      <c r="C194" s="14">
        <v>46327</v>
      </c>
      <c r="D194" s="15" t="s">
        <v>16</v>
      </c>
      <c r="E194" s="23">
        <f t="shared" si="33"/>
        <v>47138667.028621465</v>
      </c>
      <c r="F194" s="1" t="str">
        <f t="shared" si="36"/>
        <v>VGV META11</v>
      </c>
      <c r="G194" s="1" t="str">
        <f t="shared" si="35"/>
        <v>NÃO</v>
      </c>
    </row>
    <row r="195" spans="1:7" x14ac:dyDescent="0.3">
      <c r="A195" s="1" t="str">
        <f t="shared" si="34"/>
        <v>SP INT 1</v>
      </c>
      <c r="B195" s="1" t="s">
        <v>18</v>
      </c>
      <c r="C195" s="14">
        <v>46327</v>
      </c>
      <c r="D195" s="15" t="s">
        <v>17</v>
      </c>
      <c r="E195" s="23">
        <f t="shared" si="33"/>
        <v>0</v>
      </c>
      <c r="F195" s="1" t="str">
        <f t="shared" si="36"/>
        <v>VGV REAL11</v>
      </c>
      <c r="G195" s="1" t="str">
        <f t="shared" si="35"/>
        <v>NÃO</v>
      </c>
    </row>
    <row r="196" spans="1:7" x14ac:dyDescent="0.3">
      <c r="A196" s="4" t="str">
        <f t="shared" si="34"/>
        <v>SP INT 2</v>
      </c>
      <c r="B196" s="4" t="s">
        <v>19</v>
      </c>
      <c r="C196" s="14">
        <v>46327</v>
      </c>
      <c r="D196" s="15" t="s">
        <v>16</v>
      </c>
      <c r="E196" s="23">
        <f t="shared" si="33"/>
        <v>28686617.207422748</v>
      </c>
      <c r="F196" s="1" t="str">
        <f t="shared" si="36"/>
        <v>VGV META11</v>
      </c>
      <c r="G196" s="1" t="str">
        <f t="shared" si="35"/>
        <v>NÃO</v>
      </c>
    </row>
    <row r="197" spans="1:7" x14ac:dyDescent="0.3">
      <c r="A197" s="4" t="str">
        <f t="shared" si="34"/>
        <v>SP INT 2</v>
      </c>
      <c r="B197" s="4" t="s">
        <v>19</v>
      </c>
      <c r="C197" s="14">
        <v>46327</v>
      </c>
      <c r="D197" s="15" t="s">
        <v>17</v>
      </c>
      <c r="E197" s="23">
        <f t="shared" si="33"/>
        <v>0</v>
      </c>
      <c r="F197" s="1" t="str">
        <f t="shared" si="36"/>
        <v>VGV REAL11</v>
      </c>
      <c r="G197" s="1" t="str">
        <f t="shared" si="35"/>
        <v>NÃO</v>
      </c>
    </row>
    <row r="198" spans="1:7" x14ac:dyDescent="0.3">
      <c r="A198" s="22" t="str">
        <f t="shared" si="34"/>
        <v>SP INT 3</v>
      </c>
      <c r="B198" s="22" t="s">
        <v>20</v>
      </c>
      <c r="C198" s="14">
        <v>46327</v>
      </c>
      <c r="D198" s="15" t="s">
        <v>16</v>
      </c>
      <c r="E198" s="23">
        <f t="shared" si="33"/>
        <v>29256321.730636664</v>
      </c>
      <c r="F198" s="1" t="str">
        <f t="shared" si="36"/>
        <v>VGV META11</v>
      </c>
      <c r="G198" s="1" t="str">
        <f t="shared" si="35"/>
        <v>NÃO</v>
      </c>
    </row>
    <row r="199" spans="1:7" x14ac:dyDescent="0.3">
      <c r="A199" s="22" t="str">
        <f t="shared" si="34"/>
        <v>SP INT 3</v>
      </c>
      <c r="B199" s="22" t="s">
        <v>20</v>
      </c>
      <c r="C199" s="14">
        <v>46327</v>
      </c>
      <c r="D199" s="15" t="s">
        <v>17</v>
      </c>
      <c r="E199" s="23">
        <f t="shared" si="33"/>
        <v>0</v>
      </c>
      <c r="F199" s="1" t="str">
        <f t="shared" si="36"/>
        <v>VGV REAL11</v>
      </c>
      <c r="G199" s="1" t="str">
        <f t="shared" si="35"/>
        <v>NÃO</v>
      </c>
    </row>
    <row r="200" spans="1:7" x14ac:dyDescent="0.3">
      <c r="A200" s="1" t="str">
        <f t="shared" si="34"/>
        <v>SP INT 4</v>
      </c>
      <c r="B200" s="1" t="s">
        <v>29</v>
      </c>
      <c r="C200" s="14">
        <v>46327</v>
      </c>
      <c r="D200" s="15" t="s">
        <v>16</v>
      </c>
      <c r="E200" s="23">
        <f t="shared" si="33"/>
        <v>20055528.569144744</v>
      </c>
      <c r="F200" s="1" t="str">
        <f t="shared" si="36"/>
        <v>VGV META11</v>
      </c>
      <c r="G200" s="1" t="str">
        <f t="shared" si="35"/>
        <v>NÃO</v>
      </c>
    </row>
    <row r="201" spans="1:7" x14ac:dyDescent="0.3">
      <c r="A201" s="1" t="str">
        <f t="shared" si="34"/>
        <v>SP INT 4</v>
      </c>
      <c r="B201" s="1" t="s">
        <v>29</v>
      </c>
      <c r="C201" s="14">
        <v>46327</v>
      </c>
      <c r="D201" s="15" t="s">
        <v>17</v>
      </c>
      <c r="E201" s="23">
        <f t="shared" si="33"/>
        <v>0</v>
      </c>
      <c r="F201" s="1" t="str">
        <f t="shared" si="36"/>
        <v>VGV REAL11</v>
      </c>
      <c r="G201" s="1" t="str">
        <f t="shared" si="35"/>
        <v>NÃO</v>
      </c>
    </row>
    <row r="202" spans="1:7" x14ac:dyDescent="0.3">
      <c r="A202" s="1" t="str">
        <f t="shared" si="34"/>
        <v>SP INT 5</v>
      </c>
      <c r="B202" s="1" t="s">
        <v>30</v>
      </c>
      <c r="C202" s="14">
        <v>46327</v>
      </c>
      <c r="D202" s="15" t="s">
        <v>16</v>
      </c>
      <c r="E202" s="23">
        <f t="shared" si="33"/>
        <v>17702563.750792883</v>
      </c>
      <c r="F202" s="1" t="str">
        <f t="shared" si="36"/>
        <v>VGV META11</v>
      </c>
      <c r="G202" s="1" t="str">
        <f t="shared" si="35"/>
        <v>NÃO</v>
      </c>
    </row>
    <row r="203" spans="1:7" x14ac:dyDescent="0.3">
      <c r="A203" s="1" t="str">
        <f t="shared" si="34"/>
        <v>SP INT 5</v>
      </c>
      <c r="B203" s="1" t="s">
        <v>30</v>
      </c>
      <c r="C203" s="14">
        <v>46327</v>
      </c>
      <c r="D203" s="15" t="s">
        <v>17</v>
      </c>
      <c r="E203" s="23">
        <f t="shared" si="33"/>
        <v>0</v>
      </c>
      <c r="F203" s="1" t="str">
        <f t="shared" si="36"/>
        <v>VGV REAL11</v>
      </c>
      <c r="G203" s="1" t="str">
        <f t="shared" si="35"/>
        <v>NÃO</v>
      </c>
    </row>
    <row r="204" spans="1:7" x14ac:dyDescent="0.3">
      <c r="A204" s="1" t="str">
        <f t="shared" si="34"/>
        <v>SP INT 6</v>
      </c>
      <c r="B204" s="1" t="s">
        <v>31</v>
      </c>
      <c r="C204" s="14">
        <v>46327</v>
      </c>
      <c r="D204" s="15" t="s">
        <v>16</v>
      </c>
      <c r="E204" s="23">
        <f t="shared" si="33"/>
        <v>32861420.830205049</v>
      </c>
      <c r="F204" s="1" t="str">
        <f t="shared" si="36"/>
        <v>VGV META11</v>
      </c>
      <c r="G204" s="1" t="str">
        <f t="shared" si="35"/>
        <v>NÃO</v>
      </c>
    </row>
    <row r="205" spans="1:7" x14ac:dyDescent="0.3">
      <c r="A205" s="1" t="str">
        <f t="shared" si="34"/>
        <v>SP INT 6</v>
      </c>
      <c r="B205" s="1" t="s">
        <v>31</v>
      </c>
      <c r="C205" s="14">
        <v>46327</v>
      </c>
      <c r="D205" s="15" t="s">
        <v>17</v>
      </c>
      <c r="E205" s="23">
        <f t="shared" si="33"/>
        <v>0</v>
      </c>
      <c r="F205" s="1" t="str">
        <f t="shared" si="36"/>
        <v>VGV REAL11</v>
      </c>
      <c r="G205" s="1" t="str">
        <f t="shared" si="35"/>
        <v>NÃO</v>
      </c>
    </row>
    <row r="206" spans="1:7" x14ac:dyDescent="0.3">
      <c r="A206" s="1" t="str">
        <f t="shared" si="34"/>
        <v>SENSIA</v>
      </c>
      <c r="B206" s="1" t="s">
        <v>32</v>
      </c>
      <c r="C206" s="14">
        <v>46357</v>
      </c>
      <c r="D206" s="15" t="s">
        <v>16</v>
      </c>
      <c r="E206" s="23">
        <f t="shared" si="33"/>
        <v>9353908.3735524714</v>
      </c>
      <c r="F206" s="1" t="str">
        <f t="shared" si="36"/>
        <v>VGV META12</v>
      </c>
      <c r="G206" s="1" t="str">
        <f t="shared" si="35"/>
        <v>NÃO</v>
      </c>
    </row>
    <row r="207" spans="1:7" x14ac:dyDescent="0.3">
      <c r="A207" s="1" t="str">
        <f t="shared" si="34"/>
        <v>SENSIA</v>
      </c>
      <c r="B207" s="1" t="s">
        <v>32</v>
      </c>
      <c r="C207" s="14">
        <v>46357</v>
      </c>
      <c r="D207" s="15" t="s">
        <v>17</v>
      </c>
      <c r="E207" s="23">
        <f t="shared" si="33"/>
        <v>0</v>
      </c>
      <c r="F207" s="1" t="str">
        <f t="shared" si="36"/>
        <v>VGV REAL12</v>
      </c>
      <c r="G207" s="1" t="str">
        <f t="shared" si="35"/>
        <v>NÃO</v>
      </c>
    </row>
    <row r="208" spans="1:7" x14ac:dyDescent="0.3">
      <c r="A208" s="1" t="str">
        <f t="shared" si="34"/>
        <v>SENSIA</v>
      </c>
      <c r="B208" s="1" t="s">
        <v>33</v>
      </c>
      <c r="C208" s="14">
        <v>46357</v>
      </c>
      <c r="D208" s="15" t="s">
        <v>16</v>
      </c>
      <c r="E208" s="23">
        <f t="shared" si="33"/>
        <v>3283606.1906320369</v>
      </c>
      <c r="F208" s="1" t="str">
        <f t="shared" si="36"/>
        <v>VGV META12</v>
      </c>
      <c r="G208" s="1" t="str">
        <f t="shared" si="35"/>
        <v>NÃO</v>
      </c>
    </row>
    <row r="209" spans="1:7" x14ac:dyDescent="0.3">
      <c r="A209" s="1" t="str">
        <f t="shared" si="34"/>
        <v>SENSIA</v>
      </c>
      <c r="B209" s="1" t="s">
        <v>33</v>
      </c>
      <c r="C209" s="14">
        <v>46357</v>
      </c>
      <c r="D209" s="15" t="s">
        <v>17</v>
      </c>
      <c r="E209" s="23">
        <f t="shared" si="33"/>
        <v>0</v>
      </c>
      <c r="F209" s="1" t="str">
        <f t="shared" si="36"/>
        <v>VGV REAL12</v>
      </c>
      <c r="G209" s="1" t="str">
        <f t="shared" si="35"/>
        <v>NÃO</v>
      </c>
    </row>
    <row r="210" spans="1:7" x14ac:dyDescent="0.3">
      <c r="A210" s="1" t="str">
        <f t="shared" si="34"/>
        <v>SP INT 1</v>
      </c>
      <c r="B210" s="1" t="s">
        <v>18</v>
      </c>
      <c r="C210" s="14">
        <v>46357</v>
      </c>
      <c r="D210" s="15" t="s">
        <v>16</v>
      </c>
      <c r="E210" s="23">
        <f t="shared" si="33"/>
        <v>43528766.863703035</v>
      </c>
      <c r="F210" s="1" t="str">
        <f t="shared" si="36"/>
        <v>VGV META12</v>
      </c>
      <c r="G210" s="1" t="str">
        <f t="shared" si="35"/>
        <v>NÃO</v>
      </c>
    </row>
    <row r="211" spans="1:7" x14ac:dyDescent="0.3">
      <c r="A211" s="1" t="str">
        <f t="shared" si="34"/>
        <v>SP INT 1</v>
      </c>
      <c r="B211" s="1" t="s">
        <v>18</v>
      </c>
      <c r="C211" s="14">
        <v>46357</v>
      </c>
      <c r="D211" s="15" t="s">
        <v>17</v>
      </c>
      <c r="E211" s="23">
        <f t="shared" si="33"/>
        <v>0</v>
      </c>
      <c r="F211" s="1" t="str">
        <f t="shared" si="36"/>
        <v>VGV REAL12</v>
      </c>
      <c r="G211" s="1" t="str">
        <f t="shared" si="35"/>
        <v>NÃO</v>
      </c>
    </row>
    <row r="212" spans="1:7" x14ac:dyDescent="0.3">
      <c r="A212" s="4" t="str">
        <f t="shared" si="34"/>
        <v>SP INT 2</v>
      </c>
      <c r="B212" s="4" t="s">
        <v>19</v>
      </c>
      <c r="C212" s="14">
        <v>46357</v>
      </c>
      <c r="D212" s="15" t="s">
        <v>16</v>
      </c>
      <c r="E212" s="23">
        <f t="shared" si="33"/>
        <v>26819815.793809816</v>
      </c>
      <c r="F212" s="1" t="str">
        <f t="shared" si="36"/>
        <v>VGV META12</v>
      </c>
      <c r="G212" s="1" t="str">
        <f t="shared" si="35"/>
        <v>NÃO</v>
      </c>
    </row>
    <row r="213" spans="1:7" x14ac:dyDescent="0.3">
      <c r="A213" s="4" t="str">
        <f t="shared" si="34"/>
        <v>SP INT 2</v>
      </c>
      <c r="B213" s="4" t="s">
        <v>19</v>
      </c>
      <c r="C213" s="14">
        <v>46357</v>
      </c>
      <c r="D213" s="15" t="s">
        <v>17</v>
      </c>
      <c r="E213" s="23">
        <f t="shared" si="33"/>
        <v>0</v>
      </c>
      <c r="F213" s="1" t="str">
        <f t="shared" si="36"/>
        <v>VGV REAL12</v>
      </c>
      <c r="G213" s="1" t="str">
        <f t="shared" si="35"/>
        <v>NÃO</v>
      </c>
    </row>
    <row r="214" spans="1:7" x14ac:dyDescent="0.3">
      <c r="A214" s="22" t="str">
        <f t="shared" si="34"/>
        <v>SP INT 3</v>
      </c>
      <c r="B214" s="22" t="s">
        <v>20</v>
      </c>
      <c r="C214" s="14">
        <v>46357</v>
      </c>
      <c r="D214" s="15" t="s">
        <v>16</v>
      </c>
      <c r="E214" s="23">
        <f t="shared" si="33"/>
        <v>23747959.663300492</v>
      </c>
      <c r="F214" s="1" t="str">
        <f t="shared" si="36"/>
        <v>VGV META12</v>
      </c>
      <c r="G214" s="1" t="str">
        <f t="shared" si="35"/>
        <v>NÃO</v>
      </c>
    </row>
    <row r="215" spans="1:7" x14ac:dyDescent="0.3">
      <c r="A215" s="22" t="str">
        <f t="shared" si="34"/>
        <v>SP INT 3</v>
      </c>
      <c r="B215" s="22" t="s">
        <v>20</v>
      </c>
      <c r="C215" s="14">
        <v>46357</v>
      </c>
      <c r="D215" s="15" t="s">
        <v>17</v>
      </c>
      <c r="E215" s="23">
        <f t="shared" si="33"/>
        <v>0</v>
      </c>
      <c r="F215" s="1" t="str">
        <f t="shared" si="36"/>
        <v>VGV REAL12</v>
      </c>
      <c r="G215" s="1" t="str">
        <f t="shared" si="35"/>
        <v>NÃO</v>
      </c>
    </row>
    <row r="216" spans="1:7" x14ac:dyDescent="0.3">
      <c r="A216" s="1" t="str">
        <f t="shared" si="34"/>
        <v>SP INT 4</v>
      </c>
      <c r="B216" s="1" t="s">
        <v>29</v>
      </c>
      <c r="C216" s="14">
        <v>46357</v>
      </c>
      <c r="D216" s="15" t="s">
        <v>16</v>
      </c>
      <c r="E216" s="23">
        <f t="shared" si="33"/>
        <v>16942746.242558833</v>
      </c>
      <c r="F216" s="1" t="str">
        <f t="shared" si="36"/>
        <v>VGV META12</v>
      </c>
      <c r="G216" s="1" t="str">
        <f t="shared" si="35"/>
        <v>NÃO</v>
      </c>
    </row>
    <row r="217" spans="1:7" x14ac:dyDescent="0.3">
      <c r="A217" s="1" t="str">
        <f t="shared" si="34"/>
        <v>SP INT 4</v>
      </c>
      <c r="B217" s="1" t="s">
        <v>29</v>
      </c>
      <c r="C217" s="14">
        <v>46357</v>
      </c>
      <c r="D217" s="15" t="s">
        <v>17</v>
      </c>
      <c r="E217" s="23">
        <f t="shared" si="33"/>
        <v>0</v>
      </c>
      <c r="F217" s="1" t="str">
        <f t="shared" si="36"/>
        <v>VGV REAL12</v>
      </c>
      <c r="G217" s="1" t="str">
        <f t="shared" si="35"/>
        <v>NÃO</v>
      </c>
    </row>
    <row r="218" spans="1:7" x14ac:dyDescent="0.3">
      <c r="A218" s="1" t="str">
        <f t="shared" si="34"/>
        <v>SP INT 5</v>
      </c>
      <c r="B218" s="1" t="s">
        <v>30</v>
      </c>
      <c r="C218" s="14">
        <v>46357</v>
      </c>
      <c r="D218" s="15" t="s">
        <v>16</v>
      </c>
      <c r="E218" s="23">
        <f t="shared" si="33"/>
        <v>16132355.047750225</v>
      </c>
      <c r="F218" s="1" t="str">
        <f t="shared" si="36"/>
        <v>VGV META12</v>
      </c>
      <c r="G218" s="1" t="str">
        <f t="shared" si="35"/>
        <v>NÃO</v>
      </c>
    </row>
    <row r="219" spans="1:7" x14ac:dyDescent="0.3">
      <c r="A219" s="1" t="str">
        <f t="shared" si="34"/>
        <v>SP INT 5</v>
      </c>
      <c r="B219" s="1" t="s">
        <v>30</v>
      </c>
      <c r="C219" s="14">
        <v>46357</v>
      </c>
      <c r="D219" s="15" t="s">
        <v>17</v>
      </c>
      <c r="E219" s="23">
        <f t="shared" si="33"/>
        <v>0</v>
      </c>
      <c r="F219" s="1" t="str">
        <f t="shared" si="36"/>
        <v>VGV REAL12</v>
      </c>
      <c r="G219" s="1" t="str">
        <f t="shared" si="35"/>
        <v>NÃO</v>
      </c>
    </row>
    <row r="220" spans="1:7" x14ac:dyDescent="0.3">
      <c r="A220" s="1" t="str">
        <f t="shared" si="34"/>
        <v>SP INT 6</v>
      </c>
      <c r="B220" s="1" t="s">
        <v>31</v>
      </c>
      <c r="C220" s="14">
        <v>46357</v>
      </c>
      <c r="D220" s="15" t="s">
        <v>16</v>
      </c>
      <c r="E220" s="23">
        <f t="shared" si="33"/>
        <v>25134635.753623839</v>
      </c>
      <c r="F220" s="1" t="str">
        <f t="shared" si="36"/>
        <v>VGV META12</v>
      </c>
      <c r="G220" s="1" t="str">
        <f t="shared" si="35"/>
        <v>NÃO</v>
      </c>
    </row>
    <row r="221" spans="1:7" x14ac:dyDescent="0.3">
      <c r="A221" s="1" t="str">
        <f t="shared" si="34"/>
        <v>SP INT 6</v>
      </c>
      <c r="B221" s="1" t="s">
        <v>31</v>
      </c>
      <c r="C221" s="14">
        <v>46357</v>
      </c>
      <c r="D221" s="15" t="s">
        <v>17</v>
      </c>
      <c r="E221" s="23">
        <f t="shared" si="33"/>
        <v>0</v>
      </c>
      <c r="F221" s="1" t="str">
        <f t="shared" si="36"/>
        <v>VGV REAL12</v>
      </c>
      <c r="G221" s="1" t="str">
        <f t="shared" si="35"/>
        <v>NÃO</v>
      </c>
    </row>
    <row r="222" spans="1:7" x14ac:dyDescent="0.3">
      <c r="A222" s="1" t="str">
        <f t="shared" si="34"/>
        <v>Gestão</v>
      </c>
      <c r="B222" s="1" t="s">
        <v>41</v>
      </c>
      <c r="C222" s="1"/>
      <c r="E222" s="8"/>
    </row>
    <row r="223" spans="1:7" x14ac:dyDescent="0.3">
      <c r="A223" s="1" t="str">
        <f t="shared" ref="A223" si="37">IF(OR(B223="SENSIA CP",B223="SENSIA RP"),"SENSIA",B223)</f>
        <v>Gestão</v>
      </c>
      <c r="B223" s="1" t="s">
        <v>41</v>
      </c>
      <c r="C223" s="1"/>
      <c r="E223" s="8"/>
    </row>
  </sheetData>
  <autoFilter ref="B29:G223" xr:uid="{79C06BF6-9C80-4367-834B-0A43D41FC3A4}"/>
  <mergeCells count="30">
    <mergeCell ref="AC15:AD15"/>
    <mergeCell ref="A16:A26"/>
    <mergeCell ref="Q15:R15"/>
    <mergeCell ref="S15:T15"/>
    <mergeCell ref="U15:V15"/>
    <mergeCell ref="W15:X15"/>
    <mergeCell ref="Y15:Z15"/>
    <mergeCell ref="AA15:AB15"/>
    <mergeCell ref="AA1:AB1"/>
    <mergeCell ref="AC1:AD1"/>
    <mergeCell ref="A2:A12"/>
    <mergeCell ref="C15:D15"/>
    <mergeCell ref="E15:F15"/>
    <mergeCell ref="G15:H15"/>
    <mergeCell ref="I15:J15"/>
    <mergeCell ref="K15:L15"/>
    <mergeCell ref="M15:N15"/>
    <mergeCell ref="O15:P15"/>
    <mergeCell ref="O1:P1"/>
    <mergeCell ref="Q1:R1"/>
    <mergeCell ref="S1:T1"/>
    <mergeCell ref="U1:V1"/>
    <mergeCell ref="W1:X1"/>
    <mergeCell ref="Y1:Z1"/>
    <mergeCell ref="M1:N1"/>
    <mergeCell ref="C1:D1"/>
    <mergeCell ref="E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0D9E-4214-44EE-B865-73FB892EC967}">
  <sheetPr>
    <tabColor rgb="FFFFFF00"/>
  </sheetPr>
  <dimension ref="A1:I12277"/>
  <sheetViews>
    <sheetView tabSelected="1" workbookViewId="0">
      <selection activeCell="G12" sqref="G12"/>
    </sheetView>
  </sheetViews>
  <sheetFormatPr defaultRowHeight="14.5" x14ac:dyDescent="0.35"/>
  <cols>
    <col min="1" max="1" width="10.453125" bestFit="1" customWidth="1"/>
    <col min="2" max="2" width="18.453125" bestFit="1" customWidth="1"/>
    <col min="3" max="3" width="13.1796875" bestFit="1" customWidth="1"/>
    <col min="4" max="4" width="20.7265625" bestFit="1" customWidth="1"/>
    <col min="8" max="8" width="17" bestFit="1" customWidth="1"/>
  </cols>
  <sheetData>
    <row r="1" spans="1:9" x14ac:dyDescent="0.35">
      <c r="A1" s="24" t="s">
        <v>46</v>
      </c>
      <c r="B1" s="25" t="s">
        <v>47</v>
      </c>
      <c r="C1" s="24" t="s">
        <v>48</v>
      </c>
      <c r="D1" t="s">
        <v>49</v>
      </c>
      <c r="E1" t="s">
        <v>50</v>
      </c>
      <c r="H1" s="26" t="s">
        <v>41</v>
      </c>
    </row>
    <row r="2" spans="1:9" x14ac:dyDescent="0.35">
      <c r="A2" s="27">
        <v>46023</v>
      </c>
      <c r="B2" t="s">
        <v>29</v>
      </c>
      <c r="C2">
        <v>0</v>
      </c>
      <c r="D2">
        <f>MONTH(A2)</f>
        <v>1</v>
      </c>
      <c r="H2" s="28" t="s">
        <v>21</v>
      </c>
      <c r="I2" t="s">
        <v>18</v>
      </c>
    </row>
    <row r="3" spans="1:9" x14ac:dyDescent="0.35">
      <c r="A3" s="27">
        <v>46054</v>
      </c>
      <c r="B3" t="s">
        <v>29</v>
      </c>
      <c r="C3">
        <v>0</v>
      </c>
      <c r="D3">
        <f t="shared" ref="D3:D66" si="0">MONTH(A3)</f>
        <v>2</v>
      </c>
      <c r="H3" s="28" t="s">
        <v>22</v>
      </c>
      <c r="I3" t="s">
        <v>19</v>
      </c>
    </row>
    <row r="4" spans="1:9" x14ac:dyDescent="0.35">
      <c r="A4" s="27">
        <v>46082</v>
      </c>
      <c r="B4" t="s">
        <v>29</v>
      </c>
      <c r="C4">
        <v>0</v>
      </c>
      <c r="D4">
        <f t="shared" si="0"/>
        <v>3</v>
      </c>
      <c r="H4" s="29" t="s">
        <v>23</v>
      </c>
      <c r="I4" t="s">
        <v>20</v>
      </c>
    </row>
    <row r="5" spans="1:9" x14ac:dyDescent="0.35">
      <c r="A5" s="27">
        <v>46113</v>
      </c>
      <c r="B5" t="s">
        <v>29</v>
      </c>
      <c r="C5">
        <v>0</v>
      </c>
      <c r="D5">
        <f t="shared" si="0"/>
        <v>4</v>
      </c>
      <c r="H5" s="29" t="s">
        <v>24</v>
      </c>
      <c r="I5" t="s">
        <v>29</v>
      </c>
    </row>
    <row r="6" spans="1:9" x14ac:dyDescent="0.35">
      <c r="A6" s="27">
        <v>46143</v>
      </c>
      <c r="B6" t="s">
        <v>29</v>
      </c>
      <c r="C6">
        <v>0</v>
      </c>
      <c r="D6">
        <f t="shared" si="0"/>
        <v>5</v>
      </c>
      <c r="H6" s="28" t="s">
        <v>25</v>
      </c>
      <c r="I6" t="s">
        <v>30</v>
      </c>
    </row>
    <row r="7" spans="1:9" x14ac:dyDescent="0.35">
      <c r="A7" s="27">
        <v>46174</v>
      </c>
      <c r="B7" t="s">
        <v>29</v>
      </c>
      <c r="C7">
        <v>0</v>
      </c>
      <c r="D7">
        <f t="shared" si="0"/>
        <v>6</v>
      </c>
      <c r="H7" s="29" t="s">
        <v>26</v>
      </c>
      <c r="I7" t="s">
        <v>31</v>
      </c>
    </row>
    <row r="8" spans="1:9" x14ac:dyDescent="0.35">
      <c r="A8" s="27">
        <v>46204</v>
      </c>
      <c r="B8" t="s">
        <v>29</v>
      </c>
      <c r="C8">
        <v>0</v>
      </c>
      <c r="D8">
        <f t="shared" si="0"/>
        <v>7</v>
      </c>
      <c r="H8" s="29" t="s">
        <v>27</v>
      </c>
      <c r="I8" t="s">
        <v>32</v>
      </c>
    </row>
    <row r="9" spans="1:9" x14ac:dyDescent="0.35">
      <c r="A9" s="27">
        <v>46235</v>
      </c>
      <c r="B9" t="s">
        <v>29</v>
      </c>
      <c r="C9">
        <v>0</v>
      </c>
      <c r="D9">
        <f t="shared" si="0"/>
        <v>8</v>
      </c>
      <c r="H9" s="29" t="s">
        <v>28</v>
      </c>
      <c r="I9" t="s">
        <v>33</v>
      </c>
    </row>
    <row r="10" spans="1:9" x14ac:dyDescent="0.35">
      <c r="A10" s="27">
        <v>46266</v>
      </c>
      <c r="B10" t="s">
        <v>29</v>
      </c>
      <c r="C10">
        <v>0</v>
      </c>
      <c r="D10">
        <f t="shared" si="0"/>
        <v>9</v>
      </c>
    </row>
    <row r="11" spans="1:9" x14ac:dyDescent="0.35">
      <c r="A11" s="27">
        <v>46296</v>
      </c>
      <c r="B11" t="s">
        <v>29</v>
      </c>
      <c r="C11">
        <v>0</v>
      </c>
      <c r="D11">
        <f t="shared" si="0"/>
        <v>10</v>
      </c>
    </row>
    <row r="12" spans="1:9" x14ac:dyDescent="0.35">
      <c r="A12" s="27">
        <v>46327</v>
      </c>
      <c r="B12" t="s">
        <v>29</v>
      </c>
      <c r="C12">
        <v>0</v>
      </c>
      <c r="D12">
        <f t="shared" si="0"/>
        <v>11</v>
      </c>
    </row>
    <row r="13" spans="1:9" x14ac:dyDescent="0.35">
      <c r="A13" s="27">
        <v>46357</v>
      </c>
      <c r="B13" t="s">
        <v>29</v>
      </c>
      <c r="C13">
        <v>0</v>
      </c>
      <c r="D13">
        <f t="shared" si="0"/>
        <v>12</v>
      </c>
    </row>
    <row r="14" spans="1:9" x14ac:dyDescent="0.35">
      <c r="A14" s="27">
        <v>46023</v>
      </c>
      <c r="B14" t="s">
        <v>29</v>
      </c>
      <c r="C14">
        <v>0</v>
      </c>
      <c r="D14">
        <f t="shared" si="0"/>
        <v>1</v>
      </c>
    </row>
    <row r="15" spans="1:9" x14ac:dyDescent="0.35">
      <c r="A15" s="27">
        <v>46054</v>
      </c>
      <c r="B15" t="s">
        <v>29</v>
      </c>
      <c r="C15">
        <v>0</v>
      </c>
      <c r="D15">
        <f t="shared" si="0"/>
        <v>2</v>
      </c>
    </row>
    <row r="16" spans="1:9" x14ac:dyDescent="0.35">
      <c r="A16" s="27">
        <v>46082</v>
      </c>
      <c r="B16" t="s">
        <v>29</v>
      </c>
      <c r="C16">
        <v>0</v>
      </c>
      <c r="D16">
        <f t="shared" si="0"/>
        <v>3</v>
      </c>
    </row>
    <row r="17" spans="1:4" x14ac:dyDescent="0.35">
      <c r="A17" s="27">
        <v>46113</v>
      </c>
      <c r="B17" t="s">
        <v>29</v>
      </c>
      <c r="C17">
        <v>0</v>
      </c>
      <c r="D17">
        <f t="shared" si="0"/>
        <v>4</v>
      </c>
    </row>
    <row r="18" spans="1:4" x14ac:dyDescent="0.35">
      <c r="A18" s="27">
        <v>46143</v>
      </c>
      <c r="B18" t="s">
        <v>29</v>
      </c>
      <c r="C18">
        <v>0</v>
      </c>
      <c r="D18">
        <f t="shared" si="0"/>
        <v>5</v>
      </c>
    </row>
    <row r="19" spans="1:4" x14ac:dyDescent="0.35">
      <c r="A19" s="27">
        <v>46174</v>
      </c>
      <c r="B19" t="s">
        <v>29</v>
      </c>
      <c r="C19">
        <v>0</v>
      </c>
      <c r="D19">
        <f t="shared" si="0"/>
        <v>6</v>
      </c>
    </row>
    <row r="20" spans="1:4" x14ac:dyDescent="0.35">
      <c r="A20" s="27">
        <v>46204</v>
      </c>
      <c r="B20" t="s">
        <v>29</v>
      </c>
      <c r="C20">
        <v>0</v>
      </c>
      <c r="D20">
        <f t="shared" si="0"/>
        <v>7</v>
      </c>
    </row>
    <row r="21" spans="1:4" x14ac:dyDescent="0.35">
      <c r="A21" s="27">
        <v>46235</v>
      </c>
      <c r="B21" t="s">
        <v>29</v>
      </c>
      <c r="C21">
        <v>0</v>
      </c>
      <c r="D21">
        <f t="shared" si="0"/>
        <v>8</v>
      </c>
    </row>
    <row r="22" spans="1:4" x14ac:dyDescent="0.35">
      <c r="A22" s="27">
        <v>46266</v>
      </c>
      <c r="B22" t="s">
        <v>29</v>
      </c>
      <c r="C22">
        <v>0</v>
      </c>
      <c r="D22">
        <f t="shared" si="0"/>
        <v>9</v>
      </c>
    </row>
    <row r="23" spans="1:4" x14ac:dyDescent="0.35">
      <c r="A23" s="27">
        <v>46296</v>
      </c>
      <c r="B23" t="s">
        <v>29</v>
      </c>
      <c r="C23">
        <v>0</v>
      </c>
      <c r="D23">
        <f t="shared" si="0"/>
        <v>10</v>
      </c>
    </row>
    <row r="24" spans="1:4" x14ac:dyDescent="0.35">
      <c r="A24" s="27">
        <v>46327</v>
      </c>
      <c r="B24" t="s">
        <v>29</v>
      </c>
      <c r="C24">
        <v>0</v>
      </c>
      <c r="D24">
        <f t="shared" si="0"/>
        <v>11</v>
      </c>
    </row>
    <row r="25" spans="1:4" x14ac:dyDescent="0.35">
      <c r="A25" s="27">
        <v>46357</v>
      </c>
      <c r="B25" t="s">
        <v>29</v>
      </c>
      <c r="C25">
        <v>0</v>
      </c>
      <c r="D25">
        <f t="shared" si="0"/>
        <v>12</v>
      </c>
    </row>
    <row r="26" spans="1:4" x14ac:dyDescent="0.35">
      <c r="A26" s="27">
        <v>46023</v>
      </c>
      <c r="B26" t="s">
        <v>29</v>
      </c>
      <c r="C26">
        <v>0</v>
      </c>
      <c r="D26">
        <f t="shared" si="0"/>
        <v>1</v>
      </c>
    </row>
    <row r="27" spans="1:4" x14ac:dyDescent="0.35">
      <c r="A27" s="27">
        <v>46054</v>
      </c>
      <c r="B27" t="s">
        <v>29</v>
      </c>
      <c r="C27">
        <v>0</v>
      </c>
      <c r="D27">
        <f t="shared" si="0"/>
        <v>2</v>
      </c>
    </row>
    <row r="28" spans="1:4" x14ac:dyDescent="0.35">
      <c r="A28" s="27">
        <v>46082</v>
      </c>
      <c r="B28" t="s">
        <v>29</v>
      </c>
      <c r="C28">
        <v>0</v>
      </c>
      <c r="D28">
        <f t="shared" si="0"/>
        <v>3</v>
      </c>
    </row>
    <row r="29" spans="1:4" x14ac:dyDescent="0.35">
      <c r="A29" s="27">
        <v>46113</v>
      </c>
      <c r="B29" t="s">
        <v>29</v>
      </c>
      <c r="C29">
        <v>0</v>
      </c>
      <c r="D29">
        <f t="shared" si="0"/>
        <v>4</v>
      </c>
    </row>
    <row r="30" spans="1:4" x14ac:dyDescent="0.35">
      <c r="A30" s="27">
        <v>46143</v>
      </c>
      <c r="B30" t="s">
        <v>29</v>
      </c>
      <c r="C30">
        <v>0</v>
      </c>
      <c r="D30">
        <f t="shared" si="0"/>
        <v>5</v>
      </c>
    </row>
    <row r="31" spans="1:4" x14ac:dyDescent="0.35">
      <c r="A31" s="27">
        <v>46174</v>
      </c>
      <c r="B31" t="s">
        <v>29</v>
      </c>
      <c r="C31">
        <v>0</v>
      </c>
      <c r="D31">
        <f t="shared" si="0"/>
        <v>6</v>
      </c>
    </row>
    <row r="32" spans="1:4" x14ac:dyDescent="0.35">
      <c r="A32" s="27">
        <v>46204</v>
      </c>
      <c r="B32" t="s">
        <v>29</v>
      </c>
      <c r="C32">
        <v>0</v>
      </c>
      <c r="D32">
        <f t="shared" si="0"/>
        <v>7</v>
      </c>
    </row>
    <row r="33" spans="1:4" x14ac:dyDescent="0.35">
      <c r="A33" s="27">
        <v>46235</v>
      </c>
      <c r="B33" t="s">
        <v>29</v>
      </c>
      <c r="C33">
        <v>0</v>
      </c>
      <c r="D33">
        <f t="shared" si="0"/>
        <v>8</v>
      </c>
    </row>
    <row r="34" spans="1:4" x14ac:dyDescent="0.35">
      <c r="A34" s="27">
        <v>46266</v>
      </c>
      <c r="B34" t="s">
        <v>29</v>
      </c>
      <c r="C34">
        <v>0</v>
      </c>
      <c r="D34">
        <f t="shared" si="0"/>
        <v>9</v>
      </c>
    </row>
    <row r="35" spans="1:4" x14ac:dyDescent="0.35">
      <c r="A35" s="27">
        <v>46296</v>
      </c>
      <c r="B35" t="s">
        <v>29</v>
      </c>
      <c r="C35">
        <v>0</v>
      </c>
      <c r="D35">
        <f t="shared" si="0"/>
        <v>10</v>
      </c>
    </row>
    <row r="36" spans="1:4" x14ac:dyDescent="0.35">
      <c r="A36" s="27">
        <v>46327</v>
      </c>
      <c r="B36" t="s">
        <v>29</v>
      </c>
      <c r="C36">
        <v>0</v>
      </c>
      <c r="D36">
        <f t="shared" si="0"/>
        <v>11</v>
      </c>
    </row>
    <row r="37" spans="1:4" x14ac:dyDescent="0.35">
      <c r="A37" s="27">
        <v>46357</v>
      </c>
      <c r="B37" t="s">
        <v>29</v>
      </c>
      <c r="C37">
        <v>0</v>
      </c>
      <c r="D37">
        <f t="shared" si="0"/>
        <v>12</v>
      </c>
    </row>
    <row r="38" spans="1:4" x14ac:dyDescent="0.35">
      <c r="A38" s="27">
        <v>46023</v>
      </c>
      <c r="B38" t="s">
        <v>29</v>
      </c>
      <c r="C38">
        <v>0</v>
      </c>
      <c r="D38">
        <f t="shared" si="0"/>
        <v>1</v>
      </c>
    </row>
    <row r="39" spans="1:4" x14ac:dyDescent="0.35">
      <c r="A39" s="27">
        <v>46054</v>
      </c>
      <c r="B39" t="s">
        <v>29</v>
      </c>
      <c r="C39">
        <v>0</v>
      </c>
      <c r="D39">
        <f t="shared" si="0"/>
        <v>2</v>
      </c>
    </row>
    <row r="40" spans="1:4" x14ac:dyDescent="0.35">
      <c r="A40" s="27">
        <v>46082</v>
      </c>
      <c r="B40" t="s">
        <v>29</v>
      </c>
      <c r="C40">
        <v>0</v>
      </c>
      <c r="D40">
        <f t="shared" si="0"/>
        <v>3</v>
      </c>
    </row>
    <row r="41" spans="1:4" x14ac:dyDescent="0.35">
      <c r="A41" s="27">
        <v>46113</v>
      </c>
      <c r="B41" t="s">
        <v>29</v>
      </c>
      <c r="C41">
        <v>0</v>
      </c>
      <c r="D41">
        <f t="shared" si="0"/>
        <v>4</v>
      </c>
    </row>
    <row r="42" spans="1:4" x14ac:dyDescent="0.35">
      <c r="A42" s="27">
        <v>46143</v>
      </c>
      <c r="B42" t="s">
        <v>29</v>
      </c>
      <c r="C42">
        <v>0</v>
      </c>
      <c r="D42">
        <f t="shared" si="0"/>
        <v>5</v>
      </c>
    </row>
    <row r="43" spans="1:4" x14ac:dyDescent="0.35">
      <c r="A43" s="27">
        <v>46174</v>
      </c>
      <c r="B43" t="s">
        <v>29</v>
      </c>
      <c r="C43">
        <v>0</v>
      </c>
      <c r="D43">
        <f t="shared" si="0"/>
        <v>6</v>
      </c>
    </row>
    <row r="44" spans="1:4" x14ac:dyDescent="0.35">
      <c r="A44" s="27">
        <v>46204</v>
      </c>
      <c r="B44" t="s">
        <v>29</v>
      </c>
      <c r="C44">
        <v>0</v>
      </c>
      <c r="D44">
        <f t="shared" si="0"/>
        <v>7</v>
      </c>
    </row>
    <row r="45" spans="1:4" x14ac:dyDescent="0.35">
      <c r="A45" s="27">
        <v>46235</v>
      </c>
      <c r="B45" t="s">
        <v>29</v>
      </c>
      <c r="C45">
        <v>0</v>
      </c>
      <c r="D45">
        <f t="shared" si="0"/>
        <v>8</v>
      </c>
    </row>
    <row r="46" spans="1:4" x14ac:dyDescent="0.35">
      <c r="A46" s="27">
        <v>46266</v>
      </c>
      <c r="B46" t="s">
        <v>29</v>
      </c>
      <c r="C46">
        <v>0</v>
      </c>
      <c r="D46">
        <f t="shared" si="0"/>
        <v>9</v>
      </c>
    </row>
    <row r="47" spans="1:4" x14ac:dyDescent="0.35">
      <c r="A47" s="27">
        <v>46296</v>
      </c>
      <c r="B47" t="s">
        <v>29</v>
      </c>
      <c r="C47">
        <v>0</v>
      </c>
      <c r="D47">
        <f t="shared" si="0"/>
        <v>10</v>
      </c>
    </row>
    <row r="48" spans="1:4" x14ac:dyDescent="0.35">
      <c r="A48" s="27">
        <v>46327</v>
      </c>
      <c r="B48" t="s">
        <v>29</v>
      </c>
      <c r="C48">
        <v>0</v>
      </c>
      <c r="D48">
        <f t="shared" si="0"/>
        <v>11</v>
      </c>
    </row>
    <row r="49" spans="1:4" x14ac:dyDescent="0.35">
      <c r="A49" s="27">
        <v>46357</v>
      </c>
      <c r="B49" t="s">
        <v>29</v>
      </c>
      <c r="C49">
        <v>0</v>
      </c>
      <c r="D49">
        <f t="shared" si="0"/>
        <v>12</v>
      </c>
    </row>
    <row r="50" spans="1:4" x14ac:dyDescent="0.35">
      <c r="A50" s="27">
        <v>46023</v>
      </c>
      <c r="B50" t="s">
        <v>29</v>
      </c>
      <c r="C50">
        <v>0</v>
      </c>
      <c r="D50">
        <f t="shared" si="0"/>
        <v>1</v>
      </c>
    </row>
    <row r="51" spans="1:4" x14ac:dyDescent="0.35">
      <c r="A51" s="27">
        <v>46054</v>
      </c>
      <c r="B51" t="s">
        <v>29</v>
      </c>
      <c r="C51">
        <v>0</v>
      </c>
      <c r="D51">
        <f t="shared" si="0"/>
        <v>2</v>
      </c>
    </row>
    <row r="52" spans="1:4" x14ac:dyDescent="0.35">
      <c r="A52" s="27">
        <v>46082</v>
      </c>
      <c r="B52" t="s">
        <v>29</v>
      </c>
      <c r="C52">
        <v>6334200</v>
      </c>
      <c r="D52">
        <f t="shared" si="0"/>
        <v>3</v>
      </c>
    </row>
    <row r="53" spans="1:4" x14ac:dyDescent="0.35">
      <c r="A53" s="27">
        <v>46113</v>
      </c>
      <c r="B53" t="s">
        <v>29</v>
      </c>
      <c r="C53">
        <v>5312810.25</v>
      </c>
      <c r="D53">
        <f t="shared" si="0"/>
        <v>4</v>
      </c>
    </row>
    <row r="54" spans="1:4" x14ac:dyDescent="0.35">
      <c r="A54" s="27">
        <v>46143</v>
      </c>
      <c r="B54" t="s">
        <v>29</v>
      </c>
      <c r="C54">
        <v>1283362.4439900001</v>
      </c>
      <c r="D54">
        <f t="shared" si="0"/>
        <v>5</v>
      </c>
    </row>
    <row r="55" spans="1:4" x14ac:dyDescent="0.35">
      <c r="A55" s="27">
        <v>46174</v>
      </c>
      <c r="B55" t="s">
        <v>29</v>
      </c>
      <c r="C55">
        <v>1291704.2998759348</v>
      </c>
      <c r="D55">
        <f t="shared" si="0"/>
        <v>6</v>
      </c>
    </row>
    <row r="56" spans="1:4" x14ac:dyDescent="0.35">
      <c r="A56" s="27">
        <v>46204</v>
      </c>
      <c r="B56" t="s">
        <v>29</v>
      </c>
      <c r="C56">
        <v>1300100.3778251284</v>
      </c>
      <c r="D56">
        <f t="shared" si="0"/>
        <v>7</v>
      </c>
    </row>
    <row r="57" spans="1:4" x14ac:dyDescent="0.35">
      <c r="A57" s="27">
        <v>46235</v>
      </c>
      <c r="B57" t="s">
        <v>29</v>
      </c>
      <c r="C57">
        <v>1308551.0302809917</v>
      </c>
      <c r="D57">
        <f t="shared" si="0"/>
        <v>8</v>
      </c>
    </row>
    <row r="58" spans="1:4" x14ac:dyDescent="0.35">
      <c r="A58" s="27">
        <v>46266</v>
      </c>
      <c r="B58" t="s">
        <v>29</v>
      </c>
      <c r="C58">
        <v>1317056.6119778182</v>
      </c>
      <c r="D58">
        <f t="shared" si="0"/>
        <v>9</v>
      </c>
    </row>
    <row r="59" spans="1:4" x14ac:dyDescent="0.35">
      <c r="A59" s="27">
        <v>46296</v>
      </c>
      <c r="B59" t="s">
        <v>29</v>
      </c>
      <c r="C59">
        <v>0</v>
      </c>
      <c r="D59">
        <f t="shared" si="0"/>
        <v>10</v>
      </c>
    </row>
    <row r="60" spans="1:4" x14ac:dyDescent="0.35">
      <c r="A60" s="27">
        <v>46327</v>
      </c>
      <c r="B60" t="s">
        <v>29</v>
      </c>
      <c r="C60">
        <v>0</v>
      </c>
      <c r="D60">
        <f t="shared" si="0"/>
        <v>11</v>
      </c>
    </row>
    <row r="61" spans="1:4" x14ac:dyDescent="0.35">
      <c r="A61" s="27">
        <v>46357</v>
      </c>
      <c r="B61" t="s">
        <v>29</v>
      </c>
      <c r="C61">
        <v>0</v>
      </c>
      <c r="D61">
        <f t="shared" si="0"/>
        <v>12</v>
      </c>
    </row>
    <row r="62" spans="1:4" x14ac:dyDescent="0.35">
      <c r="A62" s="27">
        <v>46023</v>
      </c>
      <c r="B62" t="s">
        <v>29</v>
      </c>
      <c r="C62">
        <v>0</v>
      </c>
      <c r="D62">
        <f t="shared" si="0"/>
        <v>1</v>
      </c>
    </row>
    <row r="63" spans="1:4" x14ac:dyDescent="0.35">
      <c r="A63" s="27">
        <v>46054</v>
      </c>
      <c r="B63" t="s">
        <v>29</v>
      </c>
      <c r="C63">
        <v>0</v>
      </c>
      <c r="D63">
        <f t="shared" si="0"/>
        <v>2</v>
      </c>
    </row>
    <row r="64" spans="1:4" x14ac:dyDescent="0.35">
      <c r="A64" s="27">
        <v>46082</v>
      </c>
      <c r="B64" t="s">
        <v>29</v>
      </c>
      <c r="C64">
        <v>0</v>
      </c>
      <c r="D64">
        <f t="shared" si="0"/>
        <v>3</v>
      </c>
    </row>
    <row r="65" spans="1:4" x14ac:dyDescent="0.35">
      <c r="A65" s="27">
        <v>46113</v>
      </c>
      <c r="B65" t="s">
        <v>29</v>
      </c>
      <c r="C65">
        <v>0</v>
      </c>
      <c r="D65">
        <f t="shared" si="0"/>
        <v>4</v>
      </c>
    </row>
    <row r="66" spans="1:4" x14ac:dyDescent="0.35">
      <c r="A66" s="27">
        <v>46143</v>
      </c>
      <c r="B66" t="s">
        <v>29</v>
      </c>
      <c r="C66">
        <v>1711149.9253199999</v>
      </c>
      <c r="D66">
        <f t="shared" si="0"/>
        <v>5</v>
      </c>
    </row>
    <row r="67" spans="1:4" x14ac:dyDescent="0.35">
      <c r="A67" s="27">
        <v>46174</v>
      </c>
      <c r="B67" t="s">
        <v>29</v>
      </c>
      <c r="C67">
        <v>1722272.3998345798</v>
      </c>
      <c r="D67">
        <f t="shared" ref="D67:D130" si="1">MONTH(A67)</f>
        <v>6</v>
      </c>
    </row>
    <row r="68" spans="1:4" x14ac:dyDescent="0.35">
      <c r="A68" s="27">
        <v>46204</v>
      </c>
      <c r="B68" t="s">
        <v>29</v>
      </c>
      <c r="C68">
        <v>1733467.1704335045</v>
      </c>
      <c r="D68">
        <f t="shared" si="1"/>
        <v>7</v>
      </c>
    </row>
    <row r="69" spans="1:4" x14ac:dyDescent="0.35">
      <c r="A69" s="27">
        <v>46235</v>
      </c>
      <c r="B69" t="s">
        <v>29</v>
      </c>
      <c r="C69">
        <v>1744734.7070413223</v>
      </c>
      <c r="D69">
        <f t="shared" si="1"/>
        <v>8</v>
      </c>
    </row>
    <row r="70" spans="1:4" x14ac:dyDescent="0.35">
      <c r="A70" s="27">
        <v>46266</v>
      </c>
      <c r="B70" t="s">
        <v>29</v>
      </c>
      <c r="C70">
        <v>1756075.4826370908</v>
      </c>
      <c r="D70">
        <f t="shared" si="1"/>
        <v>9</v>
      </c>
    </row>
    <row r="71" spans="1:4" x14ac:dyDescent="0.35">
      <c r="A71" s="27">
        <v>46296</v>
      </c>
      <c r="B71" t="s">
        <v>29</v>
      </c>
      <c r="C71">
        <v>3093107.453229906</v>
      </c>
      <c r="D71">
        <f t="shared" si="1"/>
        <v>10</v>
      </c>
    </row>
    <row r="72" spans="1:4" x14ac:dyDescent="0.35">
      <c r="A72" s="27">
        <v>46327</v>
      </c>
      <c r="B72" t="s">
        <v>29</v>
      </c>
      <c r="C72">
        <v>3113212.6516759</v>
      </c>
      <c r="D72">
        <f t="shared" si="1"/>
        <v>11</v>
      </c>
    </row>
    <row r="73" spans="1:4" x14ac:dyDescent="0.35">
      <c r="A73" s="27">
        <v>46357</v>
      </c>
      <c r="B73" t="s">
        <v>29</v>
      </c>
      <c r="C73">
        <v>2685813.0290672514</v>
      </c>
      <c r="D73">
        <f t="shared" si="1"/>
        <v>12</v>
      </c>
    </row>
    <row r="74" spans="1:4" x14ac:dyDescent="0.35">
      <c r="A74" s="27">
        <v>46023</v>
      </c>
      <c r="B74" t="s">
        <v>29</v>
      </c>
      <c r="C74">
        <v>0</v>
      </c>
      <c r="D74">
        <f t="shared" si="1"/>
        <v>1</v>
      </c>
    </row>
    <row r="75" spans="1:4" x14ac:dyDescent="0.35">
      <c r="A75" s="27">
        <v>46054</v>
      </c>
      <c r="B75" t="s">
        <v>29</v>
      </c>
      <c r="C75">
        <v>0</v>
      </c>
      <c r="D75">
        <f t="shared" si="1"/>
        <v>2</v>
      </c>
    </row>
    <row r="76" spans="1:4" x14ac:dyDescent="0.35">
      <c r="A76" s="27">
        <v>46082</v>
      </c>
      <c r="B76" t="s">
        <v>29</v>
      </c>
      <c r="C76">
        <v>0</v>
      </c>
      <c r="D76">
        <f t="shared" si="1"/>
        <v>3</v>
      </c>
    </row>
    <row r="77" spans="1:4" x14ac:dyDescent="0.35">
      <c r="A77" s="27">
        <v>46113</v>
      </c>
      <c r="B77" t="s">
        <v>29</v>
      </c>
      <c r="C77">
        <v>0</v>
      </c>
      <c r="D77">
        <f t="shared" si="1"/>
        <v>4</v>
      </c>
    </row>
    <row r="78" spans="1:4" x14ac:dyDescent="0.35">
      <c r="A78" s="27">
        <v>46143</v>
      </c>
      <c r="B78" t="s">
        <v>29</v>
      </c>
      <c r="C78">
        <v>0</v>
      </c>
      <c r="D78">
        <f t="shared" si="1"/>
        <v>5</v>
      </c>
    </row>
    <row r="79" spans="1:4" x14ac:dyDescent="0.35">
      <c r="A79" s="27">
        <v>46174</v>
      </c>
      <c r="B79" t="s">
        <v>29</v>
      </c>
      <c r="C79">
        <v>0</v>
      </c>
      <c r="D79">
        <f t="shared" si="1"/>
        <v>6</v>
      </c>
    </row>
    <row r="80" spans="1:4" x14ac:dyDescent="0.35">
      <c r="A80" s="27">
        <v>46204</v>
      </c>
      <c r="B80" t="s">
        <v>29</v>
      </c>
      <c r="C80">
        <v>0</v>
      </c>
      <c r="D80">
        <f t="shared" si="1"/>
        <v>7</v>
      </c>
    </row>
    <row r="81" spans="1:4" x14ac:dyDescent="0.35">
      <c r="A81" s="27">
        <v>46235</v>
      </c>
      <c r="B81" t="s">
        <v>29</v>
      </c>
      <c r="C81">
        <v>0</v>
      </c>
      <c r="D81">
        <f t="shared" si="1"/>
        <v>8</v>
      </c>
    </row>
    <row r="82" spans="1:4" x14ac:dyDescent="0.35">
      <c r="A82" s="27">
        <v>46266</v>
      </c>
      <c r="B82" t="s">
        <v>29</v>
      </c>
      <c r="C82">
        <v>0</v>
      </c>
      <c r="D82">
        <f t="shared" si="1"/>
        <v>9</v>
      </c>
    </row>
    <row r="83" spans="1:4" x14ac:dyDescent="0.35">
      <c r="A83" s="27">
        <v>46296</v>
      </c>
      <c r="B83" t="s">
        <v>29</v>
      </c>
      <c r="C83">
        <v>0</v>
      </c>
      <c r="D83">
        <f t="shared" si="1"/>
        <v>10</v>
      </c>
    </row>
    <row r="84" spans="1:4" x14ac:dyDescent="0.35">
      <c r="A84" s="27">
        <v>46327</v>
      </c>
      <c r="B84" t="s">
        <v>29</v>
      </c>
      <c r="C84">
        <v>0</v>
      </c>
      <c r="D84">
        <f t="shared" si="1"/>
        <v>11</v>
      </c>
    </row>
    <row r="85" spans="1:4" x14ac:dyDescent="0.35">
      <c r="A85" s="27">
        <v>46357</v>
      </c>
      <c r="B85" t="s">
        <v>29</v>
      </c>
      <c r="C85">
        <v>0</v>
      </c>
      <c r="D85">
        <f t="shared" si="1"/>
        <v>12</v>
      </c>
    </row>
    <row r="86" spans="1:4" x14ac:dyDescent="0.35">
      <c r="A86" s="27">
        <v>46023</v>
      </c>
      <c r="B86" t="s">
        <v>29</v>
      </c>
      <c r="C86">
        <v>0</v>
      </c>
      <c r="D86">
        <f t="shared" si="1"/>
        <v>1</v>
      </c>
    </row>
    <row r="87" spans="1:4" x14ac:dyDescent="0.35">
      <c r="A87" s="27">
        <v>46054</v>
      </c>
      <c r="B87" t="s">
        <v>29</v>
      </c>
      <c r="C87">
        <v>0</v>
      </c>
      <c r="D87">
        <f t="shared" si="1"/>
        <v>2</v>
      </c>
    </row>
    <row r="88" spans="1:4" x14ac:dyDescent="0.35">
      <c r="A88" s="27">
        <v>46082</v>
      </c>
      <c r="B88" t="s">
        <v>29</v>
      </c>
      <c r="C88">
        <v>0</v>
      </c>
      <c r="D88">
        <f t="shared" si="1"/>
        <v>3</v>
      </c>
    </row>
    <row r="89" spans="1:4" x14ac:dyDescent="0.35">
      <c r="A89" s="27">
        <v>46113</v>
      </c>
      <c r="B89" t="s">
        <v>29</v>
      </c>
      <c r="C89">
        <v>0</v>
      </c>
      <c r="D89">
        <f t="shared" si="1"/>
        <v>4</v>
      </c>
    </row>
    <row r="90" spans="1:4" x14ac:dyDescent="0.35">
      <c r="A90" s="27">
        <v>46143</v>
      </c>
      <c r="B90" t="s">
        <v>29</v>
      </c>
      <c r="C90">
        <v>0</v>
      </c>
      <c r="D90">
        <f t="shared" si="1"/>
        <v>5</v>
      </c>
    </row>
    <row r="91" spans="1:4" x14ac:dyDescent="0.35">
      <c r="A91" s="27">
        <v>46174</v>
      </c>
      <c r="B91" t="s">
        <v>29</v>
      </c>
      <c r="C91">
        <v>0</v>
      </c>
      <c r="D91">
        <f t="shared" si="1"/>
        <v>6</v>
      </c>
    </row>
    <row r="92" spans="1:4" x14ac:dyDescent="0.35">
      <c r="A92" s="27">
        <v>46204</v>
      </c>
      <c r="B92" t="s">
        <v>29</v>
      </c>
      <c r="C92">
        <v>0</v>
      </c>
      <c r="D92">
        <f t="shared" si="1"/>
        <v>7</v>
      </c>
    </row>
    <row r="93" spans="1:4" x14ac:dyDescent="0.35">
      <c r="A93" s="27">
        <v>46235</v>
      </c>
      <c r="B93" t="s">
        <v>29</v>
      </c>
      <c r="C93">
        <v>0</v>
      </c>
      <c r="D93">
        <f t="shared" si="1"/>
        <v>8</v>
      </c>
    </row>
    <row r="94" spans="1:4" x14ac:dyDescent="0.35">
      <c r="A94" s="27">
        <v>46266</v>
      </c>
      <c r="B94" t="s">
        <v>29</v>
      </c>
      <c r="C94">
        <v>0</v>
      </c>
      <c r="D94">
        <f t="shared" si="1"/>
        <v>9</v>
      </c>
    </row>
    <row r="95" spans="1:4" x14ac:dyDescent="0.35">
      <c r="A95" s="27">
        <v>46296</v>
      </c>
      <c r="B95" t="s">
        <v>29</v>
      </c>
      <c r="C95">
        <v>0</v>
      </c>
      <c r="D95">
        <f t="shared" si="1"/>
        <v>10</v>
      </c>
    </row>
    <row r="96" spans="1:4" x14ac:dyDescent="0.35">
      <c r="A96" s="27">
        <v>46327</v>
      </c>
      <c r="B96" t="s">
        <v>29</v>
      </c>
      <c r="C96">
        <v>0</v>
      </c>
      <c r="D96">
        <f t="shared" si="1"/>
        <v>11</v>
      </c>
    </row>
    <row r="97" spans="1:4" x14ac:dyDescent="0.35">
      <c r="A97" s="27">
        <v>46357</v>
      </c>
      <c r="B97" t="s">
        <v>29</v>
      </c>
      <c r="C97">
        <v>0</v>
      </c>
      <c r="D97">
        <f t="shared" si="1"/>
        <v>12</v>
      </c>
    </row>
    <row r="98" spans="1:4" x14ac:dyDescent="0.35">
      <c r="A98" s="27">
        <v>46023</v>
      </c>
      <c r="B98" t="s">
        <v>29</v>
      </c>
      <c r="C98">
        <v>0</v>
      </c>
      <c r="D98">
        <f t="shared" si="1"/>
        <v>1</v>
      </c>
    </row>
    <row r="99" spans="1:4" x14ac:dyDescent="0.35">
      <c r="A99" s="27">
        <v>46054</v>
      </c>
      <c r="B99" t="s">
        <v>29</v>
      </c>
      <c r="C99">
        <v>0</v>
      </c>
      <c r="D99">
        <f t="shared" si="1"/>
        <v>2</v>
      </c>
    </row>
    <row r="100" spans="1:4" x14ac:dyDescent="0.35">
      <c r="A100" s="27">
        <v>46082</v>
      </c>
      <c r="B100" t="s">
        <v>29</v>
      </c>
      <c r="C100">
        <v>0</v>
      </c>
      <c r="D100">
        <f t="shared" si="1"/>
        <v>3</v>
      </c>
    </row>
    <row r="101" spans="1:4" x14ac:dyDescent="0.35">
      <c r="A101" s="27">
        <v>46113</v>
      </c>
      <c r="B101" t="s">
        <v>29</v>
      </c>
      <c r="C101">
        <v>0</v>
      </c>
      <c r="D101">
        <f t="shared" si="1"/>
        <v>4</v>
      </c>
    </row>
    <row r="102" spans="1:4" x14ac:dyDescent="0.35">
      <c r="A102" s="27">
        <v>46143</v>
      </c>
      <c r="B102" t="s">
        <v>29</v>
      </c>
      <c r="C102">
        <v>0</v>
      </c>
      <c r="D102">
        <f t="shared" si="1"/>
        <v>5</v>
      </c>
    </row>
    <row r="103" spans="1:4" x14ac:dyDescent="0.35">
      <c r="A103" s="27">
        <v>46174</v>
      </c>
      <c r="B103" t="s">
        <v>29</v>
      </c>
      <c r="C103">
        <v>0</v>
      </c>
      <c r="D103">
        <f t="shared" si="1"/>
        <v>6</v>
      </c>
    </row>
    <row r="104" spans="1:4" x14ac:dyDescent="0.35">
      <c r="A104" s="27">
        <v>46204</v>
      </c>
      <c r="B104" t="s">
        <v>29</v>
      </c>
      <c r="C104">
        <v>0</v>
      </c>
      <c r="D104">
        <f t="shared" si="1"/>
        <v>7</v>
      </c>
    </row>
    <row r="105" spans="1:4" x14ac:dyDescent="0.35">
      <c r="A105" s="27">
        <v>46235</v>
      </c>
      <c r="B105" t="s">
        <v>29</v>
      </c>
      <c r="C105">
        <v>0</v>
      </c>
      <c r="D105">
        <f t="shared" si="1"/>
        <v>8</v>
      </c>
    </row>
    <row r="106" spans="1:4" x14ac:dyDescent="0.35">
      <c r="A106" s="27">
        <v>46266</v>
      </c>
      <c r="B106" t="s">
        <v>29</v>
      </c>
      <c r="C106">
        <v>0</v>
      </c>
      <c r="D106">
        <f t="shared" si="1"/>
        <v>9</v>
      </c>
    </row>
    <row r="107" spans="1:4" x14ac:dyDescent="0.35">
      <c r="A107" s="27">
        <v>46296</v>
      </c>
      <c r="B107" t="s">
        <v>29</v>
      </c>
      <c r="C107">
        <v>0</v>
      </c>
      <c r="D107">
        <f t="shared" si="1"/>
        <v>10</v>
      </c>
    </row>
    <row r="108" spans="1:4" x14ac:dyDescent="0.35">
      <c r="A108" s="27">
        <v>46327</v>
      </c>
      <c r="B108" t="s">
        <v>29</v>
      </c>
      <c r="C108">
        <v>0</v>
      </c>
      <c r="D108">
        <f t="shared" si="1"/>
        <v>11</v>
      </c>
    </row>
    <row r="109" spans="1:4" x14ac:dyDescent="0.35">
      <c r="A109" s="27">
        <v>46357</v>
      </c>
      <c r="B109" t="s">
        <v>29</v>
      </c>
      <c r="C109">
        <v>0</v>
      </c>
      <c r="D109">
        <f t="shared" si="1"/>
        <v>12</v>
      </c>
    </row>
    <row r="110" spans="1:4" x14ac:dyDescent="0.35">
      <c r="A110" s="27">
        <v>46023</v>
      </c>
      <c r="B110" t="s">
        <v>29</v>
      </c>
      <c r="C110">
        <v>1118393.1963653003</v>
      </c>
      <c r="D110">
        <f t="shared" si="1"/>
        <v>1</v>
      </c>
    </row>
    <row r="111" spans="1:4" x14ac:dyDescent="0.35">
      <c r="A111" s="27">
        <v>46054</v>
      </c>
      <c r="B111" t="s">
        <v>29</v>
      </c>
      <c r="C111">
        <v>900530.20171333977</v>
      </c>
      <c r="D111">
        <f t="shared" si="1"/>
        <v>2</v>
      </c>
    </row>
    <row r="112" spans="1:4" x14ac:dyDescent="0.35">
      <c r="A112" s="27">
        <v>46082</v>
      </c>
      <c r="B112" t="s">
        <v>29</v>
      </c>
      <c r="C112">
        <v>2492555.0320673105</v>
      </c>
      <c r="D112">
        <f t="shared" si="1"/>
        <v>3</v>
      </c>
    </row>
    <row r="113" spans="1:4" x14ac:dyDescent="0.35">
      <c r="A113" s="27">
        <v>46113</v>
      </c>
      <c r="B113" t="s">
        <v>29</v>
      </c>
      <c r="C113">
        <v>912275.14173663559</v>
      </c>
      <c r="D113">
        <f t="shared" si="1"/>
        <v>4</v>
      </c>
    </row>
    <row r="114" spans="1:4" x14ac:dyDescent="0.35">
      <c r="A114" s="27">
        <v>46143</v>
      </c>
      <c r="B114" t="s">
        <v>29</v>
      </c>
      <c r="C114">
        <v>918204.93015792372</v>
      </c>
      <c r="D114">
        <f t="shared" si="1"/>
        <v>5</v>
      </c>
    </row>
    <row r="115" spans="1:4" x14ac:dyDescent="0.35">
      <c r="A115" s="27">
        <v>46174</v>
      </c>
      <c r="B115" t="s">
        <v>29</v>
      </c>
      <c r="C115">
        <v>924173.2622039502</v>
      </c>
      <c r="D115">
        <f t="shared" si="1"/>
        <v>6</v>
      </c>
    </row>
    <row r="116" spans="1:4" x14ac:dyDescent="0.35">
      <c r="A116" s="27">
        <v>46204</v>
      </c>
      <c r="B116" t="s">
        <v>29</v>
      </c>
      <c r="C116">
        <v>930180.38840827579</v>
      </c>
      <c r="D116">
        <f t="shared" si="1"/>
        <v>7</v>
      </c>
    </row>
    <row r="117" spans="1:4" x14ac:dyDescent="0.35">
      <c r="A117" s="27">
        <v>46235</v>
      </c>
      <c r="B117" t="s">
        <v>29</v>
      </c>
      <c r="C117">
        <v>936226.56093292951</v>
      </c>
      <c r="D117">
        <f t="shared" si="1"/>
        <v>8</v>
      </c>
    </row>
    <row r="118" spans="1:4" x14ac:dyDescent="0.35">
      <c r="A118" s="27">
        <v>46266</v>
      </c>
      <c r="B118" t="s">
        <v>29</v>
      </c>
      <c r="C118">
        <v>235578.00839474838</v>
      </c>
      <c r="D118">
        <f t="shared" si="1"/>
        <v>9</v>
      </c>
    </row>
    <row r="119" spans="1:4" x14ac:dyDescent="0.35">
      <c r="A119" s="27">
        <v>46296</v>
      </c>
      <c r="B119" t="s">
        <v>29</v>
      </c>
      <c r="C119">
        <v>0</v>
      </c>
      <c r="D119">
        <f t="shared" si="1"/>
        <v>10</v>
      </c>
    </row>
    <row r="120" spans="1:4" x14ac:dyDescent="0.35">
      <c r="A120" s="27">
        <v>46327</v>
      </c>
      <c r="B120" t="s">
        <v>29</v>
      </c>
      <c r="C120">
        <v>0</v>
      </c>
      <c r="D120">
        <f t="shared" si="1"/>
        <v>11</v>
      </c>
    </row>
    <row r="121" spans="1:4" x14ac:dyDescent="0.35">
      <c r="A121" s="27">
        <v>46357</v>
      </c>
      <c r="B121" t="s">
        <v>29</v>
      </c>
      <c r="C121">
        <v>0</v>
      </c>
      <c r="D121">
        <f t="shared" si="1"/>
        <v>12</v>
      </c>
    </row>
    <row r="122" spans="1:4" x14ac:dyDescent="0.35">
      <c r="A122" s="27">
        <v>46023</v>
      </c>
      <c r="B122" t="s">
        <v>19</v>
      </c>
      <c r="C122">
        <v>0</v>
      </c>
      <c r="D122">
        <f t="shared" si="1"/>
        <v>1</v>
      </c>
    </row>
    <row r="123" spans="1:4" x14ac:dyDescent="0.35">
      <c r="A123" s="27">
        <v>46054</v>
      </c>
      <c r="B123" t="s">
        <v>19</v>
      </c>
      <c r="C123">
        <v>0</v>
      </c>
      <c r="D123">
        <f t="shared" si="1"/>
        <v>2</v>
      </c>
    </row>
    <row r="124" spans="1:4" x14ac:dyDescent="0.35">
      <c r="A124" s="27">
        <v>46082</v>
      </c>
      <c r="B124" t="s">
        <v>19</v>
      </c>
      <c r="C124">
        <v>0</v>
      </c>
      <c r="D124">
        <f t="shared" si="1"/>
        <v>3</v>
      </c>
    </row>
    <row r="125" spans="1:4" x14ac:dyDescent="0.35">
      <c r="A125" s="27">
        <v>46113</v>
      </c>
      <c r="B125" t="s">
        <v>19</v>
      </c>
      <c r="C125">
        <v>0</v>
      </c>
      <c r="D125">
        <f t="shared" si="1"/>
        <v>4</v>
      </c>
    </row>
    <row r="126" spans="1:4" x14ac:dyDescent="0.35">
      <c r="A126" s="27">
        <v>46143</v>
      </c>
      <c r="B126" t="s">
        <v>19</v>
      </c>
      <c r="C126">
        <v>0</v>
      </c>
      <c r="D126">
        <f t="shared" si="1"/>
        <v>5</v>
      </c>
    </row>
    <row r="127" spans="1:4" x14ac:dyDescent="0.35">
      <c r="A127" s="27">
        <v>46174</v>
      </c>
      <c r="B127" t="s">
        <v>19</v>
      </c>
      <c r="C127">
        <v>0</v>
      </c>
      <c r="D127">
        <f t="shared" si="1"/>
        <v>6</v>
      </c>
    </row>
    <row r="128" spans="1:4" x14ac:dyDescent="0.35">
      <c r="A128" s="27">
        <v>46204</v>
      </c>
      <c r="B128" t="s">
        <v>19</v>
      </c>
      <c r="C128">
        <v>0</v>
      </c>
      <c r="D128">
        <f t="shared" si="1"/>
        <v>7</v>
      </c>
    </row>
    <row r="129" spans="1:4" x14ac:dyDescent="0.35">
      <c r="A129" s="27">
        <v>46235</v>
      </c>
      <c r="B129" t="s">
        <v>19</v>
      </c>
      <c r="C129">
        <v>0</v>
      </c>
      <c r="D129">
        <f t="shared" si="1"/>
        <v>8</v>
      </c>
    </row>
    <row r="130" spans="1:4" x14ac:dyDescent="0.35">
      <c r="A130" s="27">
        <v>46266</v>
      </c>
      <c r="B130" t="s">
        <v>19</v>
      </c>
      <c r="C130">
        <v>0</v>
      </c>
      <c r="D130">
        <f t="shared" si="1"/>
        <v>9</v>
      </c>
    </row>
    <row r="131" spans="1:4" x14ac:dyDescent="0.35">
      <c r="A131" s="27">
        <v>46296</v>
      </c>
      <c r="B131" t="s">
        <v>19</v>
      </c>
      <c r="C131">
        <v>0</v>
      </c>
      <c r="D131">
        <f t="shared" ref="D131:D194" si="2">MONTH(A131)</f>
        <v>10</v>
      </c>
    </row>
    <row r="132" spans="1:4" x14ac:dyDescent="0.35">
      <c r="A132" s="27">
        <v>46327</v>
      </c>
      <c r="B132" t="s">
        <v>19</v>
      </c>
      <c r="C132">
        <v>0</v>
      </c>
      <c r="D132">
        <f t="shared" si="2"/>
        <v>11</v>
      </c>
    </row>
    <row r="133" spans="1:4" x14ac:dyDescent="0.35">
      <c r="A133" s="27">
        <v>46357</v>
      </c>
      <c r="B133" t="s">
        <v>19</v>
      </c>
      <c r="C133">
        <v>0</v>
      </c>
      <c r="D133">
        <f t="shared" si="2"/>
        <v>12</v>
      </c>
    </row>
    <row r="134" spans="1:4" x14ac:dyDescent="0.35">
      <c r="A134" s="27">
        <v>46023</v>
      </c>
      <c r="B134" t="s">
        <v>19</v>
      </c>
      <c r="C134">
        <v>1983811.5</v>
      </c>
      <c r="D134">
        <f t="shared" si="2"/>
        <v>1</v>
      </c>
    </row>
    <row r="135" spans="1:4" x14ac:dyDescent="0.35">
      <c r="A135" s="27">
        <v>46054</v>
      </c>
      <c r="B135" t="s">
        <v>19</v>
      </c>
      <c r="C135">
        <v>1774850.0219999999</v>
      </c>
      <c r="D135">
        <f t="shared" si="2"/>
        <v>2</v>
      </c>
    </row>
    <row r="136" spans="1:4" x14ac:dyDescent="0.35">
      <c r="A136" s="27">
        <v>46082</v>
      </c>
      <c r="B136" t="s">
        <v>19</v>
      </c>
      <c r="C136">
        <v>2232983.1839287495</v>
      </c>
      <c r="D136">
        <f t="shared" si="2"/>
        <v>3</v>
      </c>
    </row>
    <row r="137" spans="1:4" x14ac:dyDescent="0.35">
      <c r="A137" s="27">
        <v>46113</v>
      </c>
      <c r="B137" t="s">
        <v>19</v>
      </c>
      <c r="C137">
        <v>1797998.0596994292</v>
      </c>
      <c r="D137">
        <f t="shared" si="2"/>
        <v>4</v>
      </c>
    </row>
    <row r="138" spans="1:4" x14ac:dyDescent="0.35">
      <c r="A138" s="27">
        <v>46143</v>
      </c>
      <c r="B138" t="s">
        <v>19</v>
      </c>
      <c r="C138">
        <v>1809685.0470874754</v>
      </c>
      <c r="D138">
        <f t="shared" si="2"/>
        <v>5</v>
      </c>
    </row>
    <row r="139" spans="1:4" x14ac:dyDescent="0.35">
      <c r="A139" s="27">
        <v>46174</v>
      </c>
      <c r="B139" t="s">
        <v>19</v>
      </c>
      <c r="C139">
        <v>2276809.9998669298</v>
      </c>
      <c r="D139">
        <f t="shared" si="2"/>
        <v>6</v>
      </c>
    </row>
    <row r="140" spans="1:4" x14ac:dyDescent="0.35">
      <c r="A140" s="27">
        <v>46204</v>
      </c>
      <c r="B140" t="s">
        <v>19</v>
      </c>
      <c r="C140">
        <v>1833287.411892852</v>
      </c>
      <c r="D140">
        <f t="shared" si="2"/>
        <v>7</v>
      </c>
    </row>
    <row r="141" spans="1:4" x14ac:dyDescent="0.35">
      <c r="A141" s="27">
        <v>46235</v>
      </c>
      <c r="B141" t="s">
        <v>19</v>
      </c>
      <c r="C141">
        <v>461300.94501753885</v>
      </c>
      <c r="D141">
        <f t="shared" si="2"/>
        <v>8</v>
      </c>
    </row>
    <row r="142" spans="1:4" x14ac:dyDescent="0.35">
      <c r="A142" s="27">
        <v>46266</v>
      </c>
      <c r="B142" t="s">
        <v>19</v>
      </c>
      <c r="C142">
        <v>464299.4011601528</v>
      </c>
      <c r="D142">
        <f t="shared" si="2"/>
        <v>9</v>
      </c>
    </row>
    <row r="143" spans="1:4" x14ac:dyDescent="0.35">
      <c r="A143" s="27">
        <v>46296</v>
      </c>
      <c r="B143" t="s">
        <v>19</v>
      </c>
      <c r="C143">
        <v>467317.34726769378</v>
      </c>
      <c r="D143">
        <f t="shared" si="2"/>
        <v>10</v>
      </c>
    </row>
    <row r="144" spans="1:4" x14ac:dyDescent="0.35">
      <c r="A144" s="27">
        <v>46327</v>
      </c>
      <c r="B144" t="s">
        <v>19</v>
      </c>
      <c r="C144">
        <v>470354.91002493375</v>
      </c>
      <c r="D144">
        <f t="shared" si="2"/>
        <v>11</v>
      </c>
    </row>
    <row r="145" spans="1:4" x14ac:dyDescent="0.35">
      <c r="A145" s="27">
        <v>46357</v>
      </c>
      <c r="B145" t="s">
        <v>19</v>
      </c>
      <c r="C145">
        <v>0</v>
      </c>
      <c r="D145">
        <f t="shared" si="2"/>
        <v>12</v>
      </c>
    </row>
    <row r="146" spans="1:4" x14ac:dyDescent="0.35">
      <c r="A146" s="27">
        <v>46023</v>
      </c>
      <c r="B146" t="s">
        <v>18</v>
      </c>
      <c r="C146">
        <v>0</v>
      </c>
      <c r="D146">
        <f t="shared" si="2"/>
        <v>1</v>
      </c>
    </row>
    <row r="147" spans="1:4" x14ac:dyDescent="0.35">
      <c r="A147" s="27">
        <v>46054</v>
      </c>
      <c r="B147" t="s">
        <v>18</v>
      </c>
      <c r="C147">
        <v>0</v>
      </c>
      <c r="D147">
        <f t="shared" si="2"/>
        <v>2</v>
      </c>
    </row>
    <row r="148" spans="1:4" x14ac:dyDescent="0.35">
      <c r="A148" s="27">
        <v>46082</v>
      </c>
      <c r="B148" t="s">
        <v>18</v>
      </c>
      <c r="C148">
        <v>0</v>
      </c>
      <c r="D148">
        <f t="shared" si="2"/>
        <v>3</v>
      </c>
    </row>
    <row r="149" spans="1:4" x14ac:dyDescent="0.35">
      <c r="A149" s="27">
        <v>46113</v>
      </c>
      <c r="B149" t="s">
        <v>18</v>
      </c>
      <c r="C149">
        <v>0</v>
      </c>
      <c r="D149">
        <f t="shared" si="2"/>
        <v>4</v>
      </c>
    </row>
    <row r="150" spans="1:4" x14ac:dyDescent="0.35">
      <c r="A150" s="27">
        <v>46143</v>
      </c>
      <c r="B150" t="s">
        <v>18</v>
      </c>
      <c r="C150">
        <v>0</v>
      </c>
      <c r="D150">
        <f t="shared" si="2"/>
        <v>5</v>
      </c>
    </row>
    <row r="151" spans="1:4" x14ac:dyDescent="0.35">
      <c r="A151" s="27">
        <v>46174</v>
      </c>
      <c r="B151" t="s">
        <v>18</v>
      </c>
      <c r="C151">
        <v>0</v>
      </c>
      <c r="D151">
        <f t="shared" si="2"/>
        <v>6</v>
      </c>
    </row>
    <row r="152" spans="1:4" x14ac:dyDescent="0.35">
      <c r="A152" s="27">
        <v>46204</v>
      </c>
      <c r="B152" t="s">
        <v>18</v>
      </c>
      <c r="C152">
        <v>0</v>
      </c>
      <c r="D152">
        <f t="shared" si="2"/>
        <v>7</v>
      </c>
    </row>
    <row r="153" spans="1:4" x14ac:dyDescent="0.35">
      <c r="A153" s="27">
        <v>46235</v>
      </c>
      <c r="B153" t="s">
        <v>18</v>
      </c>
      <c r="C153">
        <v>0</v>
      </c>
      <c r="D153">
        <f t="shared" si="2"/>
        <v>8</v>
      </c>
    </row>
    <row r="154" spans="1:4" x14ac:dyDescent="0.35">
      <c r="A154" s="27">
        <v>46266</v>
      </c>
      <c r="B154" t="s">
        <v>18</v>
      </c>
      <c r="C154">
        <v>0</v>
      </c>
      <c r="D154">
        <f t="shared" si="2"/>
        <v>9</v>
      </c>
    </row>
    <row r="155" spans="1:4" x14ac:dyDescent="0.35">
      <c r="A155" s="27">
        <v>46296</v>
      </c>
      <c r="B155" t="s">
        <v>18</v>
      </c>
      <c r="C155">
        <v>0</v>
      </c>
      <c r="D155">
        <f t="shared" si="2"/>
        <v>10</v>
      </c>
    </row>
    <row r="156" spans="1:4" x14ac:dyDescent="0.35">
      <c r="A156" s="27">
        <v>46327</v>
      </c>
      <c r="B156" t="s">
        <v>18</v>
      </c>
      <c r="C156">
        <v>0</v>
      </c>
      <c r="D156">
        <f t="shared" si="2"/>
        <v>11</v>
      </c>
    </row>
    <row r="157" spans="1:4" x14ac:dyDescent="0.35">
      <c r="A157" s="27">
        <v>46357</v>
      </c>
      <c r="B157" t="s">
        <v>18</v>
      </c>
      <c r="C157">
        <v>0</v>
      </c>
      <c r="D157">
        <f t="shared" si="2"/>
        <v>12</v>
      </c>
    </row>
    <row r="158" spans="1:4" x14ac:dyDescent="0.35">
      <c r="A158" s="27">
        <v>46023</v>
      </c>
      <c r="B158" t="s">
        <v>18</v>
      </c>
      <c r="C158">
        <v>4247705.5779574057</v>
      </c>
      <c r="D158">
        <f t="shared" si="2"/>
        <v>1</v>
      </c>
    </row>
    <row r="159" spans="1:4" x14ac:dyDescent="0.35">
      <c r="A159" s="27">
        <v>46054</v>
      </c>
      <c r="B159" t="s">
        <v>18</v>
      </c>
      <c r="C159">
        <v>3886650.6038310258</v>
      </c>
      <c r="D159">
        <f t="shared" si="2"/>
        <v>2</v>
      </c>
    </row>
    <row r="160" spans="1:4" x14ac:dyDescent="0.35">
      <c r="A160" s="27">
        <v>46082</v>
      </c>
      <c r="B160" t="s">
        <v>18</v>
      </c>
      <c r="C160">
        <v>3129531.0662047416</v>
      </c>
      <c r="D160">
        <f t="shared" si="2"/>
        <v>3</v>
      </c>
    </row>
    <row r="161" spans="1:4" x14ac:dyDescent="0.35">
      <c r="A161" s="27">
        <v>46113</v>
      </c>
      <c r="B161" t="s">
        <v>18</v>
      </c>
      <c r="C161">
        <v>2756138.8908681883</v>
      </c>
      <c r="D161">
        <f t="shared" si="2"/>
        <v>4</v>
      </c>
    </row>
    <row r="162" spans="1:4" x14ac:dyDescent="0.35">
      <c r="A162" s="27">
        <v>46143</v>
      </c>
      <c r="B162" t="s">
        <v>18</v>
      </c>
      <c r="C162">
        <v>1981466.9954705937</v>
      </c>
      <c r="D162">
        <f t="shared" si="2"/>
        <v>5</v>
      </c>
    </row>
    <row r="163" spans="1:4" x14ac:dyDescent="0.35">
      <c r="A163" s="27">
        <v>46174</v>
      </c>
      <c r="B163" t="s">
        <v>18</v>
      </c>
      <c r="C163">
        <v>1595477.2247529218</v>
      </c>
      <c r="D163">
        <f t="shared" si="2"/>
        <v>6</v>
      </c>
    </row>
    <row r="164" spans="1:4" x14ac:dyDescent="0.35">
      <c r="A164" s="27">
        <v>46204</v>
      </c>
      <c r="B164" t="s">
        <v>18</v>
      </c>
      <c r="C164">
        <v>1605847.8267138158</v>
      </c>
      <c r="D164">
        <f t="shared" si="2"/>
        <v>7</v>
      </c>
    </row>
    <row r="165" spans="1:4" x14ac:dyDescent="0.35">
      <c r="A165" s="27">
        <v>46235</v>
      </c>
      <c r="B165" t="s">
        <v>18</v>
      </c>
      <c r="C165">
        <v>1616285.8375874555</v>
      </c>
      <c r="D165">
        <f t="shared" si="2"/>
        <v>8</v>
      </c>
    </row>
    <row r="166" spans="1:4" x14ac:dyDescent="0.35">
      <c r="A166" s="27">
        <v>46266</v>
      </c>
      <c r="B166" t="s">
        <v>18</v>
      </c>
      <c r="C166">
        <v>1626791.6955317738</v>
      </c>
      <c r="D166">
        <f t="shared" si="2"/>
        <v>9</v>
      </c>
    </row>
    <row r="167" spans="1:4" x14ac:dyDescent="0.35">
      <c r="A167" s="27">
        <v>46296</v>
      </c>
      <c r="B167" t="s">
        <v>18</v>
      </c>
      <c r="C167">
        <v>1228024.3811645475</v>
      </c>
      <c r="D167">
        <f t="shared" si="2"/>
        <v>10</v>
      </c>
    </row>
    <row r="168" spans="1:4" x14ac:dyDescent="0.35">
      <c r="A168" s="27">
        <v>46327</v>
      </c>
      <c r="B168" t="s">
        <v>18</v>
      </c>
      <c r="C168">
        <v>1236006.5396421172</v>
      </c>
      <c r="D168">
        <f t="shared" si="2"/>
        <v>11</v>
      </c>
    </row>
    <row r="169" spans="1:4" x14ac:dyDescent="0.35">
      <c r="A169" s="27">
        <v>46357</v>
      </c>
      <c r="B169" t="s">
        <v>18</v>
      </c>
      <c r="C169">
        <v>1244040.5821497908</v>
      </c>
      <c r="D169">
        <f t="shared" si="2"/>
        <v>12</v>
      </c>
    </row>
    <row r="170" spans="1:4" x14ac:dyDescent="0.35">
      <c r="A170" s="27">
        <v>46023</v>
      </c>
      <c r="B170" t="s">
        <v>18</v>
      </c>
      <c r="C170">
        <v>6564635.8932068991</v>
      </c>
      <c r="D170">
        <f t="shared" si="2"/>
        <v>1</v>
      </c>
    </row>
    <row r="171" spans="1:4" x14ac:dyDescent="0.35">
      <c r="A171" s="27">
        <v>46054</v>
      </c>
      <c r="B171" t="s">
        <v>18</v>
      </c>
      <c r="C171">
        <v>5441310.8453634363</v>
      </c>
      <c r="D171">
        <f t="shared" si="2"/>
        <v>2</v>
      </c>
    </row>
    <row r="172" spans="1:4" x14ac:dyDescent="0.35">
      <c r="A172" s="27">
        <v>46082</v>
      </c>
      <c r="B172" t="s">
        <v>18</v>
      </c>
      <c r="C172">
        <v>4694296.5993071124</v>
      </c>
      <c r="D172">
        <f t="shared" si="2"/>
        <v>3</v>
      </c>
    </row>
    <row r="173" spans="1:4" x14ac:dyDescent="0.35">
      <c r="A173" s="27">
        <v>46113</v>
      </c>
      <c r="B173" t="s">
        <v>18</v>
      </c>
      <c r="C173">
        <v>4331075.3999357242</v>
      </c>
      <c r="D173">
        <f t="shared" si="2"/>
        <v>4</v>
      </c>
    </row>
    <row r="174" spans="1:4" x14ac:dyDescent="0.35">
      <c r="A174" s="27">
        <v>46143</v>
      </c>
      <c r="B174" t="s">
        <v>18</v>
      </c>
      <c r="C174">
        <v>2774053.7936588312</v>
      </c>
      <c r="D174">
        <f t="shared" si="2"/>
        <v>5</v>
      </c>
    </row>
    <row r="175" spans="1:4" x14ac:dyDescent="0.35">
      <c r="A175" s="27">
        <v>46174</v>
      </c>
      <c r="B175" t="s">
        <v>18</v>
      </c>
      <c r="C175">
        <v>2792085.1433176133</v>
      </c>
      <c r="D175">
        <f t="shared" si="2"/>
        <v>6</v>
      </c>
    </row>
    <row r="176" spans="1:4" x14ac:dyDescent="0.35">
      <c r="A176" s="27">
        <v>46204</v>
      </c>
      <c r="B176" t="s">
        <v>18</v>
      </c>
      <c r="C176">
        <v>2810233.6967491778</v>
      </c>
      <c r="D176">
        <f t="shared" si="2"/>
        <v>7</v>
      </c>
    </row>
    <row r="177" spans="1:4" x14ac:dyDescent="0.35">
      <c r="A177" s="27">
        <v>46235</v>
      </c>
      <c r="B177" t="s">
        <v>18</v>
      </c>
      <c r="C177">
        <v>2828500.2157780472</v>
      </c>
      <c r="D177">
        <f t="shared" si="2"/>
        <v>8</v>
      </c>
    </row>
    <row r="178" spans="1:4" x14ac:dyDescent="0.35">
      <c r="A178" s="27">
        <v>46266</v>
      </c>
      <c r="B178" t="s">
        <v>18</v>
      </c>
      <c r="C178">
        <v>2440187.5432976605</v>
      </c>
      <c r="D178">
        <f t="shared" si="2"/>
        <v>9</v>
      </c>
    </row>
    <row r="179" spans="1:4" x14ac:dyDescent="0.35">
      <c r="A179" s="27">
        <v>46296</v>
      </c>
      <c r="B179" t="s">
        <v>18</v>
      </c>
      <c r="C179">
        <v>2046707.3019409128</v>
      </c>
      <c r="D179">
        <f t="shared" si="2"/>
        <v>10</v>
      </c>
    </row>
    <row r="180" spans="1:4" x14ac:dyDescent="0.35">
      <c r="A180" s="27">
        <v>46327</v>
      </c>
      <c r="B180" t="s">
        <v>18</v>
      </c>
      <c r="C180">
        <v>2060010.8994035285</v>
      </c>
      <c r="D180">
        <f t="shared" si="2"/>
        <v>11</v>
      </c>
    </row>
    <row r="181" spans="1:4" x14ac:dyDescent="0.35">
      <c r="A181" s="27">
        <v>46357</v>
      </c>
      <c r="B181" t="s">
        <v>18</v>
      </c>
      <c r="C181">
        <v>2073400.9702496512</v>
      </c>
      <c r="D181">
        <f t="shared" si="2"/>
        <v>12</v>
      </c>
    </row>
    <row r="182" spans="1:4" x14ac:dyDescent="0.35">
      <c r="A182" s="27">
        <v>46023</v>
      </c>
      <c r="B182" t="s">
        <v>18</v>
      </c>
      <c r="C182">
        <v>3877384.4873074228</v>
      </c>
      <c r="D182">
        <f t="shared" si="2"/>
        <v>1</v>
      </c>
    </row>
    <row r="183" spans="1:4" x14ac:dyDescent="0.35">
      <c r="A183" s="27">
        <v>46054</v>
      </c>
      <c r="B183" t="s">
        <v>18</v>
      </c>
      <c r="C183">
        <v>2601724.9909832804</v>
      </c>
      <c r="D183">
        <f t="shared" si="2"/>
        <v>2</v>
      </c>
    </row>
    <row r="184" spans="1:4" x14ac:dyDescent="0.35">
      <c r="A184" s="27">
        <v>46082</v>
      </c>
      <c r="B184" t="s">
        <v>18</v>
      </c>
      <c r="C184">
        <v>1571181.722054803</v>
      </c>
      <c r="D184">
        <f t="shared" si="2"/>
        <v>3</v>
      </c>
    </row>
    <row r="185" spans="1:4" x14ac:dyDescent="0.35">
      <c r="A185" s="27">
        <v>46113</v>
      </c>
      <c r="B185" t="s">
        <v>18</v>
      </c>
      <c r="C185">
        <v>1581394.4032481592</v>
      </c>
      <c r="D185">
        <f t="shared" si="2"/>
        <v>4</v>
      </c>
    </row>
    <row r="186" spans="1:4" x14ac:dyDescent="0.35">
      <c r="A186" s="27">
        <v>46143</v>
      </c>
      <c r="B186" t="s">
        <v>18</v>
      </c>
      <c r="C186">
        <v>1591673.4668692723</v>
      </c>
      <c r="D186">
        <f t="shared" si="2"/>
        <v>5</v>
      </c>
    </row>
    <row r="187" spans="1:4" x14ac:dyDescent="0.35">
      <c r="A187" s="27">
        <v>46174</v>
      </c>
      <c r="B187" t="s">
        <v>18</v>
      </c>
      <c r="C187">
        <v>1602019.3444039226</v>
      </c>
      <c r="D187">
        <f t="shared" si="2"/>
        <v>6</v>
      </c>
    </row>
    <row r="188" spans="1:4" x14ac:dyDescent="0.35">
      <c r="A188" s="27">
        <v>46204</v>
      </c>
      <c r="B188" t="s">
        <v>18</v>
      </c>
      <c r="C188">
        <v>1612432.470142548</v>
      </c>
      <c r="D188">
        <f t="shared" si="2"/>
        <v>7</v>
      </c>
    </row>
    <row r="189" spans="1:4" x14ac:dyDescent="0.35">
      <c r="A189" s="27">
        <v>46235</v>
      </c>
      <c r="B189" t="s">
        <v>18</v>
      </c>
      <c r="C189">
        <v>270485.54686641239</v>
      </c>
      <c r="D189">
        <f t="shared" si="2"/>
        <v>8</v>
      </c>
    </row>
    <row r="190" spans="1:4" x14ac:dyDescent="0.35">
      <c r="A190" s="27">
        <v>46266</v>
      </c>
      <c r="B190" t="s">
        <v>18</v>
      </c>
      <c r="C190">
        <v>0</v>
      </c>
      <c r="D190">
        <f t="shared" si="2"/>
        <v>9</v>
      </c>
    </row>
    <row r="191" spans="1:4" x14ac:dyDescent="0.35">
      <c r="A191" s="27">
        <v>46296</v>
      </c>
      <c r="B191" t="s">
        <v>18</v>
      </c>
      <c r="C191">
        <v>0</v>
      </c>
      <c r="D191">
        <f t="shared" si="2"/>
        <v>10</v>
      </c>
    </row>
    <row r="192" spans="1:4" x14ac:dyDescent="0.35">
      <c r="A192" s="27">
        <v>46327</v>
      </c>
      <c r="B192" t="s">
        <v>18</v>
      </c>
      <c r="C192">
        <v>0</v>
      </c>
      <c r="D192">
        <f t="shared" si="2"/>
        <v>11</v>
      </c>
    </row>
    <row r="193" spans="1:4" x14ac:dyDescent="0.35">
      <c r="A193" s="27">
        <v>46357</v>
      </c>
      <c r="B193" t="s">
        <v>18</v>
      </c>
      <c r="C193">
        <v>0</v>
      </c>
      <c r="D193">
        <f t="shared" si="2"/>
        <v>12</v>
      </c>
    </row>
    <row r="194" spans="1:4" x14ac:dyDescent="0.35">
      <c r="A194" s="27">
        <v>46023</v>
      </c>
      <c r="B194" t="s">
        <v>18</v>
      </c>
      <c r="C194">
        <v>0</v>
      </c>
      <c r="D194">
        <f t="shared" si="2"/>
        <v>1</v>
      </c>
    </row>
    <row r="195" spans="1:4" x14ac:dyDescent="0.35">
      <c r="A195" s="27">
        <v>46054</v>
      </c>
      <c r="B195" t="s">
        <v>18</v>
      </c>
      <c r="C195">
        <v>0</v>
      </c>
      <c r="D195">
        <f t="shared" ref="D195:D258" si="3">MONTH(A195)</f>
        <v>2</v>
      </c>
    </row>
    <row r="196" spans="1:4" x14ac:dyDescent="0.35">
      <c r="A196" s="27">
        <v>46082</v>
      </c>
      <c r="B196" t="s">
        <v>18</v>
      </c>
      <c r="C196">
        <v>2356772.5830822047</v>
      </c>
      <c r="D196">
        <f t="shared" si="3"/>
        <v>3</v>
      </c>
    </row>
    <row r="197" spans="1:4" x14ac:dyDescent="0.35">
      <c r="A197" s="27">
        <v>46113</v>
      </c>
      <c r="B197" t="s">
        <v>18</v>
      </c>
      <c r="C197">
        <v>2372091.6048722388</v>
      </c>
      <c r="D197">
        <f t="shared" si="3"/>
        <v>4</v>
      </c>
    </row>
    <row r="198" spans="1:4" x14ac:dyDescent="0.35">
      <c r="A198" s="27">
        <v>46143</v>
      </c>
      <c r="B198" t="s">
        <v>18</v>
      </c>
      <c r="C198">
        <v>2387510.2003039084</v>
      </c>
      <c r="D198">
        <f t="shared" si="3"/>
        <v>5</v>
      </c>
    </row>
    <row r="199" spans="1:4" x14ac:dyDescent="0.35">
      <c r="A199" s="27">
        <v>46174</v>
      </c>
      <c r="B199" t="s">
        <v>18</v>
      </c>
      <c r="C199">
        <v>2403029.0166058838</v>
      </c>
      <c r="D199">
        <f t="shared" si="3"/>
        <v>6</v>
      </c>
    </row>
    <row r="200" spans="1:4" x14ac:dyDescent="0.35">
      <c r="A200" s="27">
        <v>46204</v>
      </c>
      <c r="B200" t="s">
        <v>18</v>
      </c>
      <c r="C200">
        <v>2418648.705213822</v>
      </c>
      <c r="D200">
        <f t="shared" si="3"/>
        <v>7</v>
      </c>
    </row>
    <row r="201" spans="1:4" x14ac:dyDescent="0.35">
      <c r="A201" s="27">
        <v>46235</v>
      </c>
      <c r="B201" t="s">
        <v>18</v>
      </c>
      <c r="C201">
        <v>3786797.6561297737</v>
      </c>
      <c r="D201">
        <f t="shared" si="3"/>
        <v>8</v>
      </c>
    </row>
    <row r="202" spans="1:4" x14ac:dyDescent="0.35">
      <c r="A202" s="27">
        <v>46266</v>
      </c>
      <c r="B202" t="s">
        <v>18</v>
      </c>
      <c r="C202">
        <v>3811411.8408946171</v>
      </c>
      <c r="D202">
        <f t="shared" si="3"/>
        <v>9</v>
      </c>
    </row>
    <row r="203" spans="1:4" x14ac:dyDescent="0.35">
      <c r="A203" s="27">
        <v>46296</v>
      </c>
      <c r="B203" t="s">
        <v>18</v>
      </c>
      <c r="C203">
        <v>1370066.4349501543</v>
      </c>
      <c r="D203">
        <f t="shared" si="3"/>
        <v>10</v>
      </c>
    </row>
    <row r="204" spans="1:4" x14ac:dyDescent="0.35">
      <c r="A204" s="27">
        <v>46327</v>
      </c>
      <c r="B204" t="s">
        <v>18</v>
      </c>
      <c r="C204">
        <v>1378971.8667773302</v>
      </c>
      <c r="D204">
        <f t="shared" si="3"/>
        <v>11</v>
      </c>
    </row>
    <row r="205" spans="1:4" x14ac:dyDescent="0.35">
      <c r="A205" s="27">
        <v>46357</v>
      </c>
      <c r="B205" t="s">
        <v>18</v>
      </c>
      <c r="C205">
        <v>1387935.1839113829</v>
      </c>
      <c r="D205">
        <f t="shared" si="3"/>
        <v>12</v>
      </c>
    </row>
    <row r="206" spans="1:4" x14ac:dyDescent="0.35">
      <c r="A206" s="27">
        <v>46023</v>
      </c>
      <c r="B206" t="s">
        <v>18</v>
      </c>
      <c r="C206">
        <v>0</v>
      </c>
      <c r="D206">
        <f t="shared" si="3"/>
        <v>1</v>
      </c>
    </row>
    <row r="207" spans="1:4" x14ac:dyDescent="0.35">
      <c r="A207" s="27">
        <v>46054</v>
      </c>
      <c r="B207" t="s">
        <v>18</v>
      </c>
      <c r="C207">
        <v>0</v>
      </c>
      <c r="D207">
        <f t="shared" si="3"/>
        <v>2</v>
      </c>
    </row>
    <row r="208" spans="1:4" x14ac:dyDescent="0.35">
      <c r="A208" s="27">
        <v>46082</v>
      </c>
      <c r="B208" t="s">
        <v>18</v>
      </c>
      <c r="C208">
        <v>0</v>
      </c>
      <c r="D208">
        <f t="shared" si="3"/>
        <v>3</v>
      </c>
    </row>
    <row r="209" spans="1:4" x14ac:dyDescent="0.35">
      <c r="A209" s="27">
        <v>46113</v>
      </c>
      <c r="B209" t="s">
        <v>18</v>
      </c>
      <c r="C209">
        <v>0</v>
      </c>
      <c r="D209">
        <f t="shared" si="3"/>
        <v>4</v>
      </c>
    </row>
    <row r="210" spans="1:4" x14ac:dyDescent="0.35">
      <c r="A210" s="27">
        <v>46143</v>
      </c>
      <c r="B210" t="s">
        <v>18</v>
      </c>
      <c r="C210">
        <v>0</v>
      </c>
      <c r="D210">
        <f t="shared" si="3"/>
        <v>5</v>
      </c>
    </row>
    <row r="211" spans="1:4" x14ac:dyDescent="0.35">
      <c r="A211" s="27">
        <v>46174</v>
      </c>
      <c r="B211" t="s">
        <v>18</v>
      </c>
      <c r="C211">
        <v>0</v>
      </c>
      <c r="D211">
        <f t="shared" si="3"/>
        <v>6</v>
      </c>
    </row>
    <row r="212" spans="1:4" x14ac:dyDescent="0.35">
      <c r="A212" s="27">
        <v>46204</v>
      </c>
      <c r="B212" t="s">
        <v>18</v>
      </c>
      <c r="C212">
        <v>0</v>
      </c>
      <c r="D212">
        <f t="shared" si="3"/>
        <v>7</v>
      </c>
    </row>
    <row r="213" spans="1:4" x14ac:dyDescent="0.35">
      <c r="A213" s="27">
        <v>46235</v>
      </c>
      <c r="B213" t="s">
        <v>18</v>
      </c>
      <c r="C213">
        <v>0</v>
      </c>
      <c r="D213">
        <f t="shared" si="3"/>
        <v>8</v>
      </c>
    </row>
    <row r="214" spans="1:4" x14ac:dyDescent="0.35">
      <c r="A214" s="27">
        <v>46266</v>
      </c>
      <c r="B214" t="s">
        <v>18</v>
      </c>
      <c r="C214">
        <v>0</v>
      </c>
      <c r="D214">
        <f t="shared" si="3"/>
        <v>9</v>
      </c>
    </row>
    <row r="215" spans="1:4" x14ac:dyDescent="0.35">
      <c r="A215" s="27">
        <v>46296</v>
      </c>
      <c r="B215" t="s">
        <v>18</v>
      </c>
      <c r="C215">
        <v>0</v>
      </c>
      <c r="D215">
        <f t="shared" si="3"/>
        <v>10</v>
      </c>
    </row>
    <row r="216" spans="1:4" x14ac:dyDescent="0.35">
      <c r="A216" s="27">
        <v>46327</v>
      </c>
      <c r="B216" t="s">
        <v>18</v>
      </c>
      <c r="C216">
        <v>0</v>
      </c>
      <c r="D216">
        <f t="shared" si="3"/>
        <v>11</v>
      </c>
    </row>
    <row r="217" spans="1:4" x14ac:dyDescent="0.35">
      <c r="A217" s="27">
        <v>46357</v>
      </c>
      <c r="B217" t="s">
        <v>18</v>
      </c>
      <c r="C217">
        <v>0</v>
      </c>
      <c r="D217">
        <f t="shared" si="3"/>
        <v>12</v>
      </c>
    </row>
    <row r="218" spans="1:4" x14ac:dyDescent="0.35">
      <c r="A218" s="27">
        <v>46023</v>
      </c>
      <c r="B218" t="s">
        <v>18</v>
      </c>
      <c r="C218">
        <v>0</v>
      </c>
      <c r="D218">
        <f t="shared" si="3"/>
        <v>1</v>
      </c>
    </row>
    <row r="219" spans="1:4" x14ac:dyDescent="0.35">
      <c r="A219" s="27">
        <v>46054</v>
      </c>
      <c r="B219" t="s">
        <v>18</v>
      </c>
      <c r="C219">
        <v>0</v>
      </c>
      <c r="D219">
        <f t="shared" si="3"/>
        <v>2</v>
      </c>
    </row>
    <row r="220" spans="1:4" x14ac:dyDescent="0.35">
      <c r="A220" s="27">
        <v>46082</v>
      </c>
      <c r="B220" t="s">
        <v>18</v>
      </c>
      <c r="C220">
        <v>0</v>
      </c>
      <c r="D220">
        <f t="shared" si="3"/>
        <v>3</v>
      </c>
    </row>
    <row r="221" spans="1:4" x14ac:dyDescent="0.35">
      <c r="A221" s="27">
        <v>46113</v>
      </c>
      <c r="B221" t="s">
        <v>18</v>
      </c>
      <c r="C221">
        <v>0</v>
      </c>
      <c r="D221">
        <f t="shared" si="3"/>
        <v>4</v>
      </c>
    </row>
    <row r="222" spans="1:4" x14ac:dyDescent="0.35">
      <c r="A222" s="27">
        <v>46143</v>
      </c>
      <c r="B222" t="s">
        <v>18</v>
      </c>
      <c r="C222">
        <v>0</v>
      </c>
      <c r="D222">
        <f t="shared" si="3"/>
        <v>5</v>
      </c>
    </row>
    <row r="223" spans="1:4" x14ac:dyDescent="0.35">
      <c r="A223" s="27">
        <v>46174</v>
      </c>
      <c r="B223" t="s">
        <v>18</v>
      </c>
      <c r="C223">
        <v>0</v>
      </c>
      <c r="D223">
        <f t="shared" si="3"/>
        <v>6</v>
      </c>
    </row>
    <row r="224" spans="1:4" x14ac:dyDescent="0.35">
      <c r="A224" s="27">
        <v>46204</v>
      </c>
      <c r="B224" t="s">
        <v>18</v>
      </c>
      <c r="C224">
        <v>0</v>
      </c>
      <c r="D224">
        <f t="shared" si="3"/>
        <v>7</v>
      </c>
    </row>
    <row r="225" spans="1:4" x14ac:dyDescent="0.35">
      <c r="A225" s="27">
        <v>46235</v>
      </c>
      <c r="B225" t="s">
        <v>18</v>
      </c>
      <c r="C225">
        <v>0</v>
      </c>
      <c r="D225">
        <f t="shared" si="3"/>
        <v>8</v>
      </c>
    </row>
    <row r="226" spans="1:4" x14ac:dyDescent="0.35">
      <c r="A226" s="27">
        <v>46266</v>
      </c>
      <c r="B226" t="s">
        <v>18</v>
      </c>
      <c r="C226">
        <v>0</v>
      </c>
      <c r="D226">
        <f t="shared" si="3"/>
        <v>9</v>
      </c>
    </row>
    <row r="227" spans="1:4" x14ac:dyDescent="0.35">
      <c r="A227" s="27">
        <v>46296</v>
      </c>
      <c r="B227" t="s">
        <v>18</v>
      </c>
      <c r="C227">
        <v>0</v>
      </c>
      <c r="D227">
        <f t="shared" si="3"/>
        <v>10</v>
      </c>
    </row>
    <row r="228" spans="1:4" x14ac:dyDescent="0.35">
      <c r="A228" s="27">
        <v>46327</v>
      </c>
      <c r="B228" t="s">
        <v>18</v>
      </c>
      <c r="C228">
        <v>0</v>
      </c>
      <c r="D228">
        <f t="shared" si="3"/>
        <v>11</v>
      </c>
    </row>
    <row r="229" spans="1:4" x14ac:dyDescent="0.35">
      <c r="A229" s="27">
        <v>46357</v>
      </c>
      <c r="B229" t="s">
        <v>18</v>
      </c>
      <c r="C229">
        <v>0</v>
      </c>
      <c r="D229">
        <f t="shared" si="3"/>
        <v>12</v>
      </c>
    </row>
    <row r="230" spans="1:4" x14ac:dyDescent="0.35">
      <c r="A230" s="27">
        <v>46023</v>
      </c>
      <c r="B230" t="s">
        <v>18</v>
      </c>
      <c r="C230">
        <v>2103252.48</v>
      </c>
      <c r="D230">
        <f t="shared" si="3"/>
        <v>1</v>
      </c>
    </row>
    <row r="231" spans="1:4" x14ac:dyDescent="0.35">
      <c r="A231" s="27">
        <v>46054</v>
      </c>
      <c r="B231" t="s">
        <v>18</v>
      </c>
      <c r="C231">
        <v>1411282.41408</v>
      </c>
      <c r="D231">
        <f t="shared" si="3"/>
        <v>2</v>
      </c>
    </row>
    <row r="232" spans="1:4" x14ac:dyDescent="0.35">
      <c r="A232" s="27">
        <v>46082</v>
      </c>
      <c r="B232" t="s">
        <v>18</v>
      </c>
      <c r="C232">
        <v>1420455.7497715198</v>
      </c>
      <c r="D232">
        <f t="shared" si="3"/>
        <v>3</v>
      </c>
    </row>
    <row r="233" spans="1:4" x14ac:dyDescent="0.35">
      <c r="A233" s="27">
        <v>46113</v>
      </c>
      <c r="B233" t="s">
        <v>18</v>
      </c>
      <c r="C233">
        <v>1429688.7121450347</v>
      </c>
      <c r="D233">
        <f t="shared" si="3"/>
        <v>4</v>
      </c>
    </row>
    <row r="234" spans="1:4" x14ac:dyDescent="0.35">
      <c r="A234" s="27">
        <v>46143</v>
      </c>
      <c r="B234" t="s">
        <v>18</v>
      </c>
      <c r="C234">
        <v>1199151.4073116477</v>
      </c>
      <c r="D234">
        <f t="shared" si="3"/>
        <v>5</v>
      </c>
    </row>
    <row r="235" spans="1:4" x14ac:dyDescent="0.35">
      <c r="A235" s="27">
        <v>46174</v>
      </c>
      <c r="B235" t="s">
        <v>18</v>
      </c>
      <c r="C235">
        <v>1206945.8914591735</v>
      </c>
      <c r="D235">
        <f t="shared" si="3"/>
        <v>6</v>
      </c>
    </row>
    <row r="236" spans="1:4" x14ac:dyDescent="0.35">
      <c r="A236" s="27">
        <v>46204</v>
      </c>
      <c r="B236" t="s">
        <v>18</v>
      </c>
      <c r="C236">
        <v>1457749.2477043895</v>
      </c>
      <c r="D236">
        <f t="shared" si="3"/>
        <v>7</v>
      </c>
    </row>
    <row r="237" spans="1:4" x14ac:dyDescent="0.35">
      <c r="A237" s="27">
        <v>46235</v>
      </c>
      <c r="B237" t="s">
        <v>18</v>
      </c>
      <c r="C237">
        <v>978149.74520964536</v>
      </c>
      <c r="D237">
        <f t="shared" si="3"/>
        <v>8</v>
      </c>
    </row>
    <row r="238" spans="1:4" x14ac:dyDescent="0.35">
      <c r="A238" s="27">
        <v>46266</v>
      </c>
      <c r="B238" t="s">
        <v>18</v>
      </c>
      <c r="C238">
        <v>0</v>
      </c>
      <c r="D238">
        <f t="shared" si="3"/>
        <v>9</v>
      </c>
    </row>
    <row r="239" spans="1:4" x14ac:dyDescent="0.35">
      <c r="A239" s="27">
        <v>46296</v>
      </c>
      <c r="B239" t="s">
        <v>18</v>
      </c>
      <c r="C239">
        <v>0</v>
      </c>
      <c r="D239">
        <f t="shared" si="3"/>
        <v>10</v>
      </c>
    </row>
    <row r="240" spans="1:4" x14ac:dyDescent="0.35">
      <c r="A240" s="27">
        <v>46327</v>
      </c>
      <c r="B240" t="s">
        <v>18</v>
      </c>
      <c r="C240">
        <v>0</v>
      </c>
      <c r="D240">
        <f t="shared" si="3"/>
        <v>11</v>
      </c>
    </row>
    <row r="241" spans="1:4" x14ac:dyDescent="0.35">
      <c r="A241" s="27">
        <v>46357</v>
      </c>
      <c r="B241" t="s">
        <v>18</v>
      </c>
      <c r="C241">
        <v>0</v>
      </c>
      <c r="D241">
        <f t="shared" si="3"/>
        <v>12</v>
      </c>
    </row>
    <row r="242" spans="1:4" x14ac:dyDescent="0.35">
      <c r="A242" s="27">
        <v>46023</v>
      </c>
      <c r="B242" t="s">
        <v>18</v>
      </c>
      <c r="C242">
        <v>3271726.08</v>
      </c>
      <c r="D242">
        <f t="shared" si="3"/>
        <v>1</v>
      </c>
    </row>
    <row r="243" spans="1:4" x14ac:dyDescent="0.35">
      <c r="A243" s="27">
        <v>46054</v>
      </c>
      <c r="B243" t="s">
        <v>18</v>
      </c>
      <c r="C243">
        <v>2116923.6211199998</v>
      </c>
      <c r="D243">
        <f t="shared" si="3"/>
        <v>2</v>
      </c>
    </row>
    <row r="244" spans="1:4" x14ac:dyDescent="0.35">
      <c r="A244" s="27">
        <v>46082</v>
      </c>
      <c r="B244" t="s">
        <v>18</v>
      </c>
      <c r="C244">
        <v>2367426.2496191999</v>
      </c>
      <c r="D244">
        <f t="shared" si="3"/>
        <v>3</v>
      </c>
    </row>
    <row r="245" spans="1:4" x14ac:dyDescent="0.35">
      <c r="A245" s="27">
        <v>46113</v>
      </c>
      <c r="B245" t="s">
        <v>18</v>
      </c>
      <c r="C245">
        <v>2144533.0682175518</v>
      </c>
      <c r="D245">
        <f t="shared" si="3"/>
        <v>4</v>
      </c>
    </row>
    <row r="246" spans="1:4" x14ac:dyDescent="0.35">
      <c r="A246" s="27">
        <v>46143</v>
      </c>
      <c r="B246" t="s">
        <v>18</v>
      </c>
      <c r="C246">
        <v>1678811.970236307</v>
      </c>
      <c r="D246">
        <f t="shared" si="3"/>
        <v>5</v>
      </c>
    </row>
    <row r="247" spans="1:4" x14ac:dyDescent="0.35">
      <c r="A247" s="27">
        <v>46174</v>
      </c>
      <c r="B247" t="s">
        <v>18</v>
      </c>
      <c r="C247">
        <v>1689724.2480428428</v>
      </c>
      <c r="D247">
        <f t="shared" si="3"/>
        <v>6</v>
      </c>
    </row>
    <row r="248" spans="1:4" x14ac:dyDescent="0.35">
      <c r="A248" s="27">
        <v>46204</v>
      </c>
      <c r="B248" t="s">
        <v>18</v>
      </c>
      <c r="C248">
        <v>1943665.6636058528</v>
      </c>
      <c r="D248">
        <f t="shared" si="3"/>
        <v>7</v>
      </c>
    </row>
    <row r="249" spans="1:4" x14ac:dyDescent="0.35">
      <c r="A249" s="27">
        <v>46235</v>
      </c>
      <c r="B249" t="s">
        <v>18</v>
      </c>
      <c r="C249">
        <v>1956299.4904192907</v>
      </c>
      <c r="D249">
        <f t="shared" si="3"/>
        <v>8</v>
      </c>
    </row>
    <row r="250" spans="1:4" x14ac:dyDescent="0.35">
      <c r="A250" s="27">
        <v>46266</v>
      </c>
      <c r="B250" t="s">
        <v>18</v>
      </c>
      <c r="C250">
        <v>1230634.6481918851</v>
      </c>
      <c r="D250">
        <f t="shared" si="3"/>
        <v>9</v>
      </c>
    </row>
    <row r="251" spans="1:4" x14ac:dyDescent="0.35">
      <c r="A251" s="27">
        <v>46296</v>
      </c>
      <c r="B251" t="s">
        <v>18</v>
      </c>
      <c r="C251">
        <v>1238633.7734051323</v>
      </c>
      <c r="D251">
        <f t="shared" si="3"/>
        <v>10</v>
      </c>
    </row>
    <row r="252" spans="1:4" x14ac:dyDescent="0.35">
      <c r="A252" s="27">
        <v>46327</v>
      </c>
      <c r="B252" t="s">
        <v>18</v>
      </c>
      <c r="C252">
        <v>2493369.7858645311</v>
      </c>
      <c r="D252">
        <f t="shared" si="3"/>
        <v>11</v>
      </c>
    </row>
    <row r="253" spans="1:4" x14ac:dyDescent="0.35">
      <c r="A253" s="27">
        <v>46357</v>
      </c>
      <c r="B253" t="s">
        <v>18</v>
      </c>
      <c r="C253">
        <v>2509576.6894726506</v>
      </c>
      <c r="D253">
        <f t="shared" si="3"/>
        <v>12</v>
      </c>
    </row>
    <row r="254" spans="1:4" x14ac:dyDescent="0.35">
      <c r="A254" s="27">
        <v>46023</v>
      </c>
      <c r="B254" t="s">
        <v>18</v>
      </c>
      <c r="C254">
        <v>0</v>
      </c>
      <c r="D254">
        <f t="shared" si="3"/>
        <v>1</v>
      </c>
    </row>
    <row r="255" spans="1:4" x14ac:dyDescent="0.35">
      <c r="A255" s="27">
        <v>46054</v>
      </c>
      <c r="B255" t="s">
        <v>18</v>
      </c>
      <c r="C255">
        <v>0</v>
      </c>
      <c r="D255">
        <f t="shared" si="3"/>
        <v>2</v>
      </c>
    </row>
    <row r="256" spans="1:4" x14ac:dyDescent="0.35">
      <c r="A256" s="27">
        <v>46082</v>
      </c>
      <c r="B256" t="s">
        <v>18</v>
      </c>
      <c r="C256">
        <v>0</v>
      </c>
      <c r="D256">
        <f t="shared" si="3"/>
        <v>3</v>
      </c>
    </row>
    <row r="257" spans="1:4" x14ac:dyDescent="0.35">
      <c r="A257" s="27">
        <v>46113</v>
      </c>
      <c r="B257" t="s">
        <v>18</v>
      </c>
      <c r="C257">
        <v>0</v>
      </c>
      <c r="D257">
        <f t="shared" si="3"/>
        <v>4</v>
      </c>
    </row>
    <row r="258" spans="1:4" x14ac:dyDescent="0.35">
      <c r="A258" s="27">
        <v>46143</v>
      </c>
      <c r="B258" t="s">
        <v>18</v>
      </c>
      <c r="C258">
        <v>0</v>
      </c>
      <c r="D258">
        <f t="shared" si="3"/>
        <v>5</v>
      </c>
    </row>
    <row r="259" spans="1:4" x14ac:dyDescent="0.35">
      <c r="A259" s="27">
        <v>46174</v>
      </c>
      <c r="B259" t="s">
        <v>18</v>
      </c>
      <c r="C259">
        <v>0</v>
      </c>
      <c r="D259">
        <f t="shared" ref="D259:D322" si="4">MONTH(A259)</f>
        <v>6</v>
      </c>
    </row>
    <row r="260" spans="1:4" x14ac:dyDescent="0.35">
      <c r="A260" s="27">
        <v>46204</v>
      </c>
      <c r="B260" t="s">
        <v>18</v>
      </c>
      <c r="C260">
        <v>0</v>
      </c>
      <c r="D260">
        <f t="shared" si="4"/>
        <v>7</v>
      </c>
    </row>
    <row r="261" spans="1:4" x14ac:dyDescent="0.35">
      <c r="A261" s="27">
        <v>46235</v>
      </c>
      <c r="B261" t="s">
        <v>18</v>
      </c>
      <c r="C261">
        <v>0</v>
      </c>
      <c r="D261">
        <f t="shared" si="4"/>
        <v>8</v>
      </c>
    </row>
    <row r="262" spans="1:4" x14ac:dyDescent="0.35">
      <c r="A262" s="27">
        <v>46266</v>
      </c>
      <c r="B262" t="s">
        <v>18</v>
      </c>
      <c r="C262">
        <v>9873600</v>
      </c>
      <c r="D262">
        <f t="shared" si="4"/>
        <v>9</v>
      </c>
    </row>
    <row r="263" spans="1:4" x14ac:dyDescent="0.35">
      <c r="A263" s="27">
        <v>46296</v>
      </c>
      <c r="B263" t="s">
        <v>18</v>
      </c>
      <c r="C263">
        <v>6211111.5</v>
      </c>
      <c r="D263">
        <f t="shared" si="4"/>
        <v>10</v>
      </c>
    </row>
    <row r="264" spans="1:4" x14ac:dyDescent="0.35">
      <c r="A264" s="27">
        <v>46327</v>
      </c>
      <c r="B264" t="s">
        <v>18</v>
      </c>
      <c r="C264">
        <v>5001186.9797999989</v>
      </c>
      <c r="D264">
        <f t="shared" si="4"/>
        <v>11</v>
      </c>
    </row>
    <row r="265" spans="1:4" x14ac:dyDescent="0.35">
      <c r="A265" s="27">
        <v>46357</v>
      </c>
      <c r="B265" t="s">
        <v>18</v>
      </c>
      <c r="C265">
        <v>4530325.2256518295</v>
      </c>
      <c r="D265">
        <f t="shared" si="4"/>
        <v>12</v>
      </c>
    </row>
    <row r="266" spans="1:4" x14ac:dyDescent="0.35">
      <c r="A266" s="27">
        <v>46023</v>
      </c>
      <c r="B266" t="s">
        <v>18</v>
      </c>
      <c r="C266">
        <v>0</v>
      </c>
      <c r="D266">
        <f t="shared" si="4"/>
        <v>1</v>
      </c>
    </row>
    <row r="267" spans="1:4" x14ac:dyDescent="0.35">
      <c r="A267" s="27">
        <v>46054</v>
      </c>
      <c r="B267" t="s">
        <v>18</v>
      </c>
      <c r="C267">
        <v>0</v>
      </c>
      <c r="D267">
        <f t="shared" si="4"/>
        <v>2</v>
      </c>
    </row>
    <row r="268" spans="1:4" x14ac:dyDescent="0.35">
      <c r="A268" s="27">
        <v>46082</v>
      </c>
      <c r="B268" t="s">
        <v>18</v>
      </c>
      <c r="C268">
        <v>0</v>
      </c>
      <c r="D268">
        <f t="shared" si="4"/>
        <v>3</v>
      </c>
    </row>
    <row r="269" spans="1:4" x14ac:dyDescent="0.35">
      <c r="A269" s="27">
        <v>46113</v>
      </c>
      <c r="B269" t="s">
        <v>18</v>
      </c>
      <c r="C269">
        <v>0</v>
      </c>
      <c r="D269">
        <f t="shared" si="4"/>
        <v>4</v>
      </c>
    </row>
    <row r="270" spans="1:4" x14ac:dyDescent="0.35">
      <c r="A270" s="27">
        <v>46143</v>
      </c>
      <c r="B270" t="s">
        <v>18</v>
      </c>
      <c r="C270">
        <v>0</v>
      </c>
      <c r="D270">
        <f t="shared" si="4"/>
        <v>5</v>
      </c>
    </row>
    <row r="271" spans="1:4" x14ac:dyDescent="0.35">
      <c r="A271" s="27">
        <v>46174</v>
      </c>
      <c r="B271" t="s">
        <v>18</v>
      </c>
      <c r="C271">
        <v>0</v>
      </c>
      <c r="D271">
        <f t="shared" si="4"/>
        <v>6</v>
      </c>
    </row>
    <row r="272" spans="1:4" x14ac:dyDescent="0.35">
      <c r="A272" s="27">
        <v>46204</v>
      </c>
      <c r="B272" t="s">
        <v>18</v>
      </c>
      <c r="C272">
        <v>0</v>
      </c>
      <c r="D272">
        <f t="shared" si="4"/>
        <v>7</v>
      </c>
    </row>
    <row r="273" spans="1:4" x14ac:dyDescent="0.35">
      <c r="A273" s="27">
        <v>46235</v>
      </c>
      <c r="B273" t="s">
        <v>18</v>
      </c>
      <c r="C273">
        <v>0</v>
      </c>
      <c r="D273">
        <f t="shared" si="4"/>
        <v>8</v>
      </c>
    </row>
    <row r="274" spans="1:4" x14ac:dyDescent="0.35">
      <c r="A274" s="27">
        <v>46266</v>
      </c>
      <c r="B274" t="s">
        <v>18</v>
      </c>
      <c r="C274">
        <v>0</v>
      </c>
      <c r="D274">
        <f t="shared" si="4"/>
        <v>9</v>
      </c>
    </row>
    <row r="275" spans="1:4" x14ac:dyDescent="0.35">
      <c r="A275" s="27">
        <v>46296</v>
      </c>
      <c r="B275" t="s">
        <v>18</v>
      </c>
      <c r="C275">
        <v>0</v>
      </c>
      <c r="D275">
        <f t="shared" si="4"/>
        <v>10</v>
      </c>
    </row>
    <row r="276" spans="1:4" x14ac:dyDescent="0.35">
      <c r="A276" s="27">
        <v>46327</v>
      </c>
      <c r="B276" t="s">
        <v>18</v>
      </c>
      <c r="C276">
        <v>0</v>
      </c>
      <c r="D276">
        <f t="shared" si="4"/>
        <v>11</v>
      </c>
    </row>
    <row r="277" spans="1:4" x14ac:dyDescent="0.35">
      <c r="A277" s="27">
        <v>46357</v>
      </c>
      <c r="B277" t="s">
        <v>18</v>
      </c>
      <c r="C277">
        <v>0</v>
      </c>
      <c r="D277">
        <f t="shared" si="4"/>
        <v>12</v>
      </c>
    </row>
    <row r="278" spans="1:4" x14ac:dyDescent="0.35">
      <c r="A278" s="27">
        <v>46023</v>
      </c>
      <c r="B278" t="s">
        <v>18</v>
      </c>
      <c r="C278">
        <v>497928.72740554309</v>
      </c>
      <c r="D278">
        <f t="shared" si="4"/>
        <v>1</v>
      </c>
    </row>
    <row r="279" spans="1:4" x14ac:dyDescent="0.35">
      <c r="A279" s="27">
        <v>46054</v>
      </c>
      <c r="B279" t="s">
        <v>18</v>
      </c>
      <c r="C279">
        <v>501165.2641336791</v>
      </c>
      <c r="D279">
        <f t="shared" si="4"/>
        <v>2</v>
      </c>
    </row>
    <row r="280" spans="1:4" x14ac:dyDescent="0.35">
      <c r="A280" s="27">
        <v>46082</v>
      </c>
      <c r="B280" t="s">
        <v>18</v>
      </c>
      <c r="C280">
        <v>0</v>
      </c>
      <c r="D280">
        <f t="shared" si="4"/>
        <v>3</v>
      </c>
    </row>
    <row r="281" spans="1:4" x14ac:dyDescent="0.35">
      <c r="A281" s="27">
        <v>46113</v>
      </c>
      <c r="B281" t="s">
        <v>18</v>
      </c>
      <c r="C281">
        <v>0</v>
      </c>
      <c r="D281">
        <f t="shared" si="4"/>
        <v>4</v>
      </c>
    </row>
    <row r="282" spans="1:4" x14ac:dyDescent="0.35">
      <c r="A282" s="27">
        <v>46143</v>
      </c>
      <c r="B282" t="s">
        <v>18</v>
      </c>
      <c r="C282">
        <v>0</v>
      </c>
      <c r="D282">
        <f t="shared" si="4"/>
        <v>5</v>
      </c>
    </row>
    <row r="283" spans="1:4" x14ac:dyDescent="0.35">
      <c r="A283" s="27">
        <v>46174</v>
      </c>
      <c r="B283" t="s">
        <v>18</v>
      </c>
      <c r="C283">
        <v>0</v>
      </c>
      <c r="D283">
        <f t="shared" si="4"/>
        <v>6</v>
      </c>
    </row>
    <row r="284" spans="1:4" x14ac:dyDescent="0.35">
      <c r="A284" s="27">
        <v>46204</v>
      </c>
      <c r="B284" t="s">
        <v>18</v>
      </c>
      <c r="C284">
        <v>0</v>
      </c>
      <c r="D284">
        <f t="shared" si="4"/>
        <v>7</v>
      </c>
    </row>
    <row r="285" spans="1:4" x14ac:dyDescent="0.35">
      <c r="A285" s="27">
        <v>46235</v>
      </c>
      <c r="B285" t="s">
        <v>18</v>
      </c>
      <c r="C285">
        <v>0</v>
      </c>
      <c r="D285">
        <f t="shared" si="4"/>
        <v>8</v>
      </c>
    </row>
    <row r="286" spans="1:4" x14ac:dyDescent="0.35">
      <c r="A286" s="27">
        <v>46266</v>
      </c>
      <c r="B286" t="s">
        <v>18</v>
      </c>
      <c r="C286">
        <v>0</v>
      </c>
      <c r="D286">
        <f t="shared" si="4"/>
        <v>9</v>
      </c>
    </row>
    <row r="287" spans="1:4" x14ac:dyDescent="0.35">
      <c r="A287" s="27">
        <v>46296</v>
      </c>
      <c r="B287" t="s">
        <v>18</v>
      </c>
      <c r="C287">
        <v>0</v>
      </c>
      <c r="D287">
        <f t="shared" si="4"/>
        <v>10</v>
      </c>
    </row>
    <row r="288" spans="1:4" x14ac:dyDescent="0.35">
      <c r="A288" s="27">
        <v>46327</v>
      </c>
      <c r="B288" t="s">
        <v>18</v>
      </c>
      <c r="C288">
        <v>0</v>
      </c>
      <c r="D288">
        <f t="shared" si="4"/>
        <v>11</v>
      </c>
    </row>
    <row r="289" spans="1:4" x14ac:dyDescent="0.35">
      <c r="A289" s="27">
        <v>46357</v>
      </c>
      <c r="B289" t="s">
        <v>18</v>
      </c>
      <c r="C289">
        <v>0</v>
      </c>
      <c r="D289">
        <f t="shared" si="4"/>
        <v>12</v>
      </c>
    </row>
    <row r="290" spans="1:4" x14ac:dyDescent="0.35">
      <c r="A290" s="27">
        <v>46023</v>
      </c>
      <c r="B290" t="s">
        <v>18</v>
      </c>
      <c r="C290">
        <v>0</v>
      </c>
      <c r="D290">
        <f t="shared" si="4"/>
        <v>1</v>
      </c>
    </row>
    <row r="291" spans="1:4" x14ac:dyDescent="0.35">
      <c r="A291" s="27">
        <v>46054</v>
      </c>
      <c r="B291" t="s">
        <v>18</v>
      </c>
      <c r="C291">
        <v>0</v>
      </c>
      <c r="D291">
        <f t="shared" si="4"/>
        <v>2</v>
      </c>
    </row>
    <row r="292" spans="1:4" x14ac:dyDescent="0.35">
      <c r="A292" s="27">
        <v>46082</v>
      </c>
      <c r="B292" t="s">
        <v>18</v>
      </c>
      <c r="C292">
        <v>0</v>
      </c>
      <c r="D292">
        <f t="shared" si="4"/>
        <v>3</v>
      </c>
    </row>
    <row r="293" spans="1:4" x14ac:dyDescent="0.35">
      <c r="A293" s="27">
        <v>46113</v>
      </c>
      <c r="B293" t="s">
        <v>18</v>
      </c>
      <c r="C293">
        <v>0</v>
      </c>
      <c r="D293">
        <f t="shared" si="4"/>
        <v>4</v>
      </c>
    </row>
    <row r="294" spans="1:4" x14ac:dyDescent="0.35">
      <c r="A294" s="27">
        <v>46143</v>
      </c>
      <c r="B294" t="s">
        <v>18</v>
      </c>
      <c r="C294">
        <v>0</v>
      </c>
      <c r="D294">
        <f t="shared" si="4"/>
        <v>5</v>
      </c>
    </row>
    <row r="295" spans="1:4" x14ac:dyDescent="0.35">
      <c r="A295" s="27">
        <v>46174</v>
      </c>
      <c r="B295" t="s">
        <v>18</v>
      </c>
      <c r="C295">
        <v>0</v>
      </c>
      <c r="D295">
        <f t="shared" si="4"/>
        <v>6</v>
      </c>
    </row>
    <row r="296" spans="1:4" x14ac:dyDescent="0.35">
      <c r="A296" s="27">
        <v>46204</v>
      </c>
      <c r="B296" t="s">
        <v>18</v>
      </c>
      <c r="C296">
        <v>0</v>
      </c>
      <c r="D296">
        <f t="shared" si="4"/>
        <v>7</v>
      </c>
    </row>
    <row r="297" spans="1:4" x14ac:dyDescent="0.35">
      <c r="A297" s="27">
        <v>46235</v>
      </c>
      <c r="B297" t="s">
        <v>18</v>
      </c>
      <c r="C297">
        <v>0</v>
      </c>
      <c r="D297">
        <f t="shared" si="4"/>
        <v>8</v>
      </c>
    </row>
    <row r="298" spans="1:4" x14ac:dyDescent="0.35">
      <c r="A298" s="27">
        <v>46266</v>
      </c>
      <c r="B298" t="s">
        <v>18</v>
      </c>
      <c r="C298">
        <v>0</v>
      </c>
      <c r="D298">
        <f t="shared" si="4"/>
        <v>9</v>
      </c>
    </row>
    <row r="299" spans="1:4" x14ac:dyDescent="0.35">
      <c r="A299" s="27">
        <v>46296</v>
      </c>
      <c r="B299" t="s">
        <v>18</v>
      </c>
      <c r="C299">
        <v>0</v>
      </c>
      <c r="D299">
        <f t="shared" si="4"/>
        <v>10</v>
      </c>
    </row>
    <row r="300" spans="1:4" x14ac:dyDescent="0.35">
      <c r="A300" s="27">
        <v>46327</v>
      </c>
      <c r="B300" t="s">
        <v>18</v>
      </c>
      <c r="C300">
        <v>0</v>
      </c>
      <c r="D300">
        <f t="shared" si="4"/>
        <v>11</v>
      </c>
    </row>
    <row r="301" spans="1:4" x14ac:dyDescent="0.35">
      <c r="A301" s="27">
        <v>46357</v>
      </c>
      <c r="B301" t="s">
        <v>18</v>
      </c>
      <c r="C301">
        <v>0</v>
      </c>
      <c r="D301">
        <f t="shared" si="4"/>
        <v>12</v>
      </c>
    </row>
    <row r="302" spans="1:4" x14ac:dyDescent="0.35">
      <c r="A302" s="27">
        <v>46023</v>
      </c>
      <c r="B302" t="s">
        <v>31</v>
      </c>
      <c r="C302">
        <v>0</v>
      </c>
      <c r="D302">
        <f t="shared" si="4"/>
        <v>1</v>
      </c>
    </row>
    <row r="303" spans="1:4" x14ac:dyDescent="0.35">
      <c r="A303" s="27">
        <v>46054</v>
      </c>
      <c r="B303" t="s">
        <v>31</v>
      </c>
      <c r="C303">
        <v>0</v>
      </c>
      <c r="D303">
        <f t="shared" si="4"/>
        <v>2</v>
      </c>
    </row>
    <row r="304" spans="1:4" x14ac:dyDescent="0.35">
      <c r="A304" s="27">
        <v>46082</v>
      </c>
      <c r="B304" t="s">
        <v>31</v>
      </c>
      <c r="C304">
        <v>0</v>
      </c>
      <c r="D304">
        <f t="shared" si="4"/>
        <v>3</v>
      </c>
    </row>
    <row r="305" spans="1:4" x14ac:dyDescent="0.35">
      <c r="A305" s="27">
        <v>46113</v>
      </c>
      <c r="B305" t="s">
        <v>31</v>
      </c>
      <c r="C305">
        <v>0</v>
      </c>
      <c r="D305">
        <f t="shared" si="4"/>
        <v>4</v>
      </c>
    </row>
    <row r="306" spans="1:4" x14ac:dyDescent="0.35">
      <c r="A306" s="27">
        <v>46143</v>
      </c>
      <c r="B306" t="s">
        <v>31</v>
      </c>
      <c r="C306">
        <v>0</v>
      </c>
      <c r="D306">
        <f t="shared" si="4"/>
        <v>5</v>
      </c>
    </row>
    <row r="307" spans="1:4" x14ac:dyDescent="0.35">
      <c r="A307" s="27">
        <v>46174</v>
      </c>
      <c r="B307" t="s">
        <v>31</v>
      </c>
      <c r="C307">
        <v>0</v>
      </c>
      <c r="D307">
        <f t="shared" si="4"/>
        <v>6</v>
      </c>
    </row>
    <row r="308" spans="1:4" x14ac:dyDescent="0.35">
      <c r="A308" s="27">
        <v>46204</v>
      </c>
      <c r="B308" t="s">
        <v>31</v>
      </c>
      <c r="C308">
        <v>0</v>
      </c>
      <c r="D308">
        <f t="shared" si="4"/>
        <v>7</v>
      </c>
    </row>
    <row r="309" spans="1:4" x14ac:dyDescent="0.35">
      <c r="A309" s="27">
        <v>46235</v>
      </c>
      <c r="B309" t="s">
        <v>31</v>
      </c>
      <c r="C309">
        <v>0</v>
      </c>
      <c r="D309">
        <f t="shared" si="4"/>
        <v>8</v>
      </c>
    </row>
    <row r="310" spans="1:4" x14ac:dyDescent="0.35">
      <c r="A310" s="27">
        <v>46266</v>
      </c>
      <c r="B310" t="s">
        <v>31</v>
      </c>
      <c r="C310">
        <v>0</v>
      </c>
      <c r="D310">
        <f t="shared" si="4"/>
        <v>9</v>
      </c>
    </row>
    <row r="311" spans="1:4" x14ac:dyDescent="0.35">
      <c r="A311" s="27">
        <v>46296</v>
      </c>
      <c r="B311" t="s">
        <v>31</v>
      </c>
      <c r="C311">
        <v>11628000</v>
      </c>
      <c r="D311">
        <f t="shared" si="4"/>
        <v>10</v>
      </c>
    </row>
    <row r="312" spans="1:4" x14ac:dyDescent="0.35">
      <c r="A312" s="27">
        <v>46327</v>
      </c>
      <c r="B312" t="s">
        <v>31</v>
      </c>
      <c r="C312">
        <v>10240634.25</v>
      </c>
      <c r="D312">
        <f t="shared" si="4"/>
        <v>11</v>
      </c>
    </row>
    <row r="313" spans="1:4" x14ac:dyDescent="0.35">
      <c r="A313" s="27">
        <v>46357</v>
      </c>
      <c r="B313" t="s">
        <v>31</v>
      </c>
      <c r="C313">
        <v>8834741.4622499999</v>
      </c>
      <c r="D313">
        <f t="shared" si="4"/>
        <v>12</v>
      </c>
    </row>
    <row r="314" spans="1:4" x14ac:dyDescent="0.35">
      <c r="A314" s="27">
        <v>46023</v>
      </c>
      <c r="B314" t="s">
        <v>30</v>
      </c>
      <c r="C314">
        <v>1599168.9661675096</v>
      </c>
      <c r="D314">
        <f t="shared" si="4"/>
        <v>1</v>
      </c>
    </row>
    <row r="315" spans="1:4" x14ac:dyDescent="0.35">
      <c r="A315" s="27">
        <v>46054</v>
      </c>
      <c r="B315" t="s">
        <v>30</v>
      </c>
      <c r="C315">
        <v>1609563.5644475985</v>
      </c>
      <c r="D315">
        <f t="shared" si="4"/>
        <v>2</v>
      </c>
    </row>
    <row r="316" spans="1:4" x14ac:dyDescent="0.35">
      <c r="A316" s="27">
        <v>46082</v>
      </c>
      <c r="B316" t="s">
        <v>30</v>
      </c>
      <c r="C316">
        <v>1620025.7276165076</v>
      </c>
      <c r="D316">
        <f t="shared" si="4"/>
        <v>3</v>
      </c>
    </row>
    <row r="317" spans="1:4" x14ac:dyDescent="0.35">
      <c r="A317" s="27">
        <v>46113</v>
      </c>
      <c r="B317" t="s">
        <v>30</v>
      </c>
      <c r="C317">
        <v>1358796.5790383457</v>
      </c>
      <c r="D317">
        <f t="shared" si="4"/>
        <v>4</v>
      </c>
    </row>
    <row r="318" spans="1:4" x14ac:dyDescent="0.35">
      <c r="A318" s="27">
        <v>46143</v>
      </c>
      <c r="B318" t="s">
        <v>30</v>
      </c>
      <c r="C318">
        <v>1367628.7568020949</v>
      </c>
      <c r="D318">
        <f t="shared" si="4"/>
        <v>5</v>
      </c>
    </row>
    <row r="319" spans="1:4" x14ac:dyDescent="0.35">
      <c r="A319" s="27">
        <v>46174</v>
      </c>
      <c r="B319" t="s">
        <v>30</v>
      </c>
      <c r="C319">
        <v>275303.66874426167</v>
      </c>
      <c r="D319">
        <f t="shared" si="4"/>
        <v>6</v>
      </c>
    </row>
    <row r="320" spans="1:4" x14ac:dyDescent="0.35">
      <c r="A320" s="27">
        <v>46204</v>
      </c>
      <c r="B320" t="s">
        <v>30</v>
      </c>
      <c r="C320">
        <v>277093.14259109937</v>
      </c>
      <c r="D320">
        <f t="shared" si="4"/>
        <v>7</v>
      </c>
    </row>
    <row r="321" spans="1:4" x14ac:dyDescent="0.35">
      <c r="A321" s="27">
        <v>46235</v>
      </c>
      <c r="B321" t="s">
        <v>30</v>
      </c>
      <c r="C321">
        <v>278894.24801794149</v>
      </c>
      <c r="D321">
        <f t="shared" si="4"/>
        <v>8</v>
      </c>
    </row>
    <row r="322" spans="1:4" x14ac:dyDescent="0.35">
      <c r="A322" s="27">
        <v>46266</v>
      </c>
      <c r="B322" t="s">
        <v>30</v>
      </c>
      <c r="C322">
        <v>280707.06063005811</v>
      </c>
      <c r="D322">
        <f t="shared" si="4"/>
        <v>9</v>
      </c>
    </row>
    <row r="323" spans="1:4" x14ac:dyDescent="0.35">
      <c r="A323" s="27">
        <v>46296</v>
      </c>
      <c r="B323" t="s">
        <v>30</v>
      </c>
      <c r="C323">
        <v>282531.65652415348</v>
      </c>
      <c r="D323">
        <f t="shared" ref="D323:D386" si="5">MONTH(A323)</f>
        <v>10</v>
      </c>
    </row>
    <row r="324" spans="1:4" x14ac:dyDescent="0.35">
      <c r="A324" s="27">
        <v>46327</v>
      </c>
      <c r="B324" t="s">
        <v>30</v>
      </c>
      <c r="C324">
        <v>284368.11229156045</v>
      </c>
      <c r="D324">
        <f t="shared" si="5"/>
        <v>11</v>
      </c>
    </row>
    <row r="325" spans="1:4" x14ac:dyDescent="0.35">
      <c r="A325" s="27">
        <v>46357</v>
      </c>
      <c r="B325" t="s">
        <v>30</v>
      </c>
      <c r="C325">
        <v>286216.50502145558</v>
      </c>
      <c r="D325">
        <f t="shared" si="5"/>
        <v>12</v>
      </c>
    </row>
    <row r="326" spans="1:4" x14ac:dyDescent="0.35">
      <c r="A326" s="27">
        <v>46023</v>
      </c>
      <c r="B326" t="s">
        <v>30</v>
      </c>
      <c r="C326">
        <v>3525387.03</v>
      </c>
      <c r="D326">
        <f t="shared" si="5"/>
        <v>1</v>
      </c>
    </row>
    <row r="327" spans="1:4" x14ac:dyDescent="0.35">
      <c r="A327" s="27">
        <v>46054</v>
      </c>
      <c r="B327" t="s">
        <v>30</v>
      </c>
      <c r="C327">
        <v>3075195.1062690001</v>
      </c>
      <c r="D327">
        <f t="shared" si="5"/>
        <v>2</v>
      </c>
    </row>
    <row r="328" spans="1:4" x14ac:dyDescent="0.35">
      <c r="A328" s="27">
        <v>46082</v>
      </c>
      <c r="B328" t="s">
        <v>30</v>
      </c>
      <c r="C328">
        <v>3095183.8744597482</v>
      </c>
      <c r="D328">
        <f t="shared" si="5"/>
        <v>3</v>
      </c>
    </row>
    <row r="329" spans="1:4" x14ac:dyDescent="0.35">
      <c r="A329" s="27">
        <v>46113</v>
      </c>
      <c r="B329" t="s">
        <v>30</v>
      </c>
      <c r="C329">
        <v>3115302.5696437364</v>
      </c>
      <c r="D329">
        <f t="shared" si="5"/>
        <v>4</v>
      </c>
    </row>
    <row r="330" spans="1:4" x14ac:dyDescent="0.35">
      <c r="A330" s="27">
        <v>46143</v>
      </c>
      <c r="B330" t="s">
        <v>30</v>
      </c>
      <c r="C330">
        <v>3135552.0363464206</v>
      </c>
      <c r="D330">
        <f t="shared" si="5"/>
        <v>5</v>
      </c>
    </row>
    <row r="331" spans="1:4" x14ac:dyDescent="0.35">
      <c r="A331" s="27">
        <v>46174</v>
      </c>
      <c r="B331" t="s">
        <v>30</v>
      </c>
      <c r="C331">
        <v>3155933.124582672</v>
      </c>
      <c r="D331">
        <f t="shared" si="5"/>
        <v>6</v>
      </c>
    </row>
    <row r="332" spans="1:4" x14ac:dyDescent="0.35">
      <c r="A332" s="27">
        <v>46204</v>
      </c>
      <c r="B332" t="s">
        <v>30</v>
      </c>
      <c r="C332">
        <v>3176446.6898924592</v>
      </c>
      <c r="D332">
        <f t="shared" si="5"/>
        <v>7</v>
      </c>
    </row>
    <row r="333" spans="1:4" x14ac:dyDescent="0.35">
      <c r="A333" s="27">
        <v>46235</v>
      </c>
      <c r="B333" t="s">
        <v>30</v>
      </c>
      <c r="C333">
        <v>3197093.5933767604</v>
      </c>
      <c r="D333">
        <f t="shared" si="5"/>
        <v>8</v>
      </c>
    </row>
    <row r="334" spans="1:4" x14ac:dyDescent="0.35">
      <c r="A334" s="27">
        <v>46266</v>
      </c>
      <c r="B334" t="s">
        <v>30</v>
      </c>
      <c r="C334">
        <v>3217874.7017337088</v>
      </c>
      <c r="D334">
        <f t="shared" si="5"/>
        <v>9</v>
      </c>
    </row>
    <row r="335" spans="1:4" x14ac:dyDescent="0.35">
      <c r="A335" s="27">
        <v>46296</v>
      </c>
      <c r="B335" t="s">
        <v>30</v>
      </c>
      <c r="C335">
        <v>3238790.8872949779</v>
      </c>
      <c r="D335">
        <f t="shared" si="5"/>
        <v>10</v>
      </c>
    </row>
    <row r="336" spans="1:4" x14ac:dyDescent="0.35">
      <c r="A336" s="27">
        <v>46327</v>
      </c>
      <c r="B336" t="s">
        <v>30</v>
      </c>
      <c r="C336">
        <v>3259843.0280623953</v>
      </c>
      <c r="D336">
        <f t="shared" si="5"/>
        <v>11</v>
      </c>
    </row>
    <row r="337" spans="1:4" x14ac:dyDescent="0.35">
      <c r="A337" s="27">
        <v>46357</v>
      </c>
      <c r="B337" t="s">
        <v>30</v>
      </c>
      <c r="C337">
        <v>1261935.3875941541</v>
      </c>
      <c r="D337">
        <f t="shared" si="5"/>
        <v>12</v>
      </c>
    </row>
    <row r="338" spans="1:4" x14ac:dyDescent="0.35">
      <c r="A338" s="27">
        <v>46023</v>
      </c>
      <c r="B338" t="s">
        <v>30</v>
      </c>
      <c r="C338">
        <v>266528.16102791828</v>
      </c>
      <c r="D338">
        <f t="shared" si="5"/>
        <v>1</v>
      </c>
    </row>
    <row r="339" spans="1:4" x14ac:dyDescent="0.35">
      <c r="A339" s="27">
        <v>46054</v>
      </c>
      <c r="B339" t="s">
        <v>30</v>
      </c>
      <c r="C339">
        <v>268260.59407459974</v>
      </c>
      <c r="D339">
        <f t="shared" si="5"/>
        <v>2</v>
      </c>
    </row>
    <row r="340" spans="1:4" x14ac:dyDescent="0.35">
      <c r="A340" s="27">
        <v>46082</v>
      </c>
      <c r="B340" t="s">
        <v>30</v>
      </c>
      <c r="C340">
        <v>0</v>
      </c>
      <c r="D340">
        <f t="shared" si="5"/>
        <v>3</v>
      </c>
    </row>
    <row r="341" spans="1:4" x14ac:dyDescent="0.35">
      <c r="A341" s="27">
        <v>46113</v>
      </c>
      <c r="B341" t="s">
        <v>30</v>
      </c>
      <c r="C341">
        <v>0</v>
      </c>
      <c r="D341">
        <f t="shared" si="5"/>
        <v>4</v>
      </c>
    </row>
    <row r="342" spans="1:4" x14ac:dyDescent="0.35">
      <c r="A342" s="27">
        <v>46143</v>
      </c>
      <c r="B342" t="s">
        <v>30</v>
      </c>
      <c r="C342">
        <v>0</v>
      </c>
      <c r="D342">
        <f t="shared" si="5"/>
        <v>5</v>
      </c>
    </row>
    <row r="343" spans="1:4" x14ac:dyDescent="0.35">
      <c r="A343" s="27">
        <v>46174</v>
      </c>
      <c r="B343" t="s">
        <v>30</v>
      </c>
      <c r="C343">
        <v>0</v>
      </c>
      <c r="D343">
        <f t="shared" si="5"/>
        <v>6</v>
      </c>
    </row>
    <row r="344" spans="1:4" x14ac:dyDescent="0.35">
      <c r="A344" s="27">
        <v>46204</v>
      </c>
      <c r="B344" t="s">
        <v>30</v>
      </c>
      <c r="C344">
        <v>0</v>
      </c>
      <c r="D344">
        <f t="shared" si="5"/>
        <v>7</v>
      </c>
    </row>
    <row r="345" spans="1:4" x14ac:dyDescent="0.35">
      <c r="A345" s="27">
        <v>46235</v>
      </c>
      <c r="B345" t="s">
        <v>30</v>
      </c>
      <c r="C345">
        <v>0</v>
      </c>
      <c r="D345">
        <f t="shared" si="5"/>
        <v>8</v>
      </c>
    </row>
    <row r="346" spans="1:4" x14ac:dyDescent="0.35">
      <c r="A346" s="27">
        <v>46266</v>
      </c>
      <c r="B346" t="s">
        <v>30</v>
      </c>
      <c r="C346">
        <v>0</v>
      </c>
      <c r="D346">
        <f t="shared" si="5"/>
        <v>9</v>
      </c>
    </row>
    <row r="347" spans="1:4" x14ac:dyDescent="0.35">
      <c r="A347" s="27">
        <v>46296</v>
      </c>
      <c r="B347" t="s">
        <v>30</v>
      </c>
      <c r="C347">
        <v>0</v>
      </c>
      <c r="D347">
        <f t="shared" si="5"/>
        <v>10</v>
      </c>
    </row>
    <row r="348" spans="1:4" x14ac:dyDescent="0.35">
      <c r="A348" s="27">
        <v>46327</v>
      </c>
      <c r="B348" t="s">
        <v>30</v>
      </c>
      <c r="C348">
        <v>0</v>
      </c>
      <c r="D348">
        <f t="shared" si="5"/>
        <v>11</v>
      </c>
    </row>
    <row r="349" spans="1:4" x14ac:dyDescent="0.35">
      <c r="A349" s="27">
        <v>46357</v>
      </c>
      <c r="B349" t="s">
        <v>30</v>
      </c>
      <c r="C349">
        <v>0</v>
      </c>
      <c r="D349">
        <f t="shared" si="5"/>
        <v>12</v>
      </c>
    </row>
    <row r="350" spans="1:4" x14ac:dyDescent="0.35">
      <c r="A350" s="27">
        <v>46023</v>
      </c>
      <c r="B350" t="s">
        <v>19</v>
      </c>
      <c r="C350">
        <v>0</v>
      </c>
      <c r="D350">
        <f t="shared" si="5"/>
        <v>1</v>
      </c>
    </row>
    <row r="351" spans="1:4" x14ac:dyDescent="0.35">
      <c r="A351" s="27">
        <v>46054</v>
      </c>
      <c r="B351" t="s">
        <v>19</v>
      </c>
      <c r="C351">
        <v>0</v>
      </c>
      <c r="D351">
        <f t="shared" si="5"/>
        <v>2</v>
      </c>
    </row>
    <row r="352" spans="1:4" x14ac:dyDescent="0.35">
      <c r="A352" s="27">
        <v>46082</v>
      </c>
      <c r="B352" t="s">
        <v>19</v>
      </c>
      <c r="C352">
        <v>0</v>
      </c>
      <c r="D352">
        <f t="shared" si="5"/>
        <v>3</v>
      </c>
    </row>
    <row r="353" spans="1:4" x14ac:dyDescent="0.35">
      <c r="A353" s="27">
        <v>46113</v>
      </c>
      <c r="B353" t="s">
        <v>19</v>
      </c>
      <c r="C353">
        <v>0</v>
      </c>
      <c r="D353">
        <f t="shared" si="5"/>
        <v>4</v>
      </c>
    </row>
    <row r="354" spans="1:4" x14ac:dyDescent="0.35">
      <c r="A354" s="27">
        <v>46143</v>
      </c>
      <c r="B354" t="s">
        <v>19</v>
      </c>
      <c r="C354">
        <v>0</v>
      </c>
      <c r="D354">
        <f t="shared" si="5"/>
        <v>5</v>
      </c>
    </row>
    <row r="355" spans="1:4" x14ac:dyDescent="0.35">
      <c r="A355" s="27">
        <v>46174</v>
      </c>
      <c r="B355" t="s">
        <v>19</v>
      </c>
      <c r="C355">
        <v>0</v>
      </c>
      <c r="D355">
        <f t="shared" si="5"/>
        <v>6</v>
      </c>
    </row>
    <row r="356" spans="1:4" x14ac:dyDescent="0.35">
      <c r="A356" s="27">
        <v>46204</v>
      </c>
      <c r="B356" t="s">
        <v>19</v>
      </c>
      <c r="C356">
        <v>0</v>
      </c>
      <c r="D356">
        <f t="shared" si="5"/>
        <v>7</v>
      </c>
    </row>
    <row r="357" spans="1:4" x14ac:dyDescent="0.35">
      <c r="A357" s="27">
        <v>46235</v>
      </c>
      <c r="B357" t="s">
        <v>19</v>
      </c>
      <c r="C357">
        <v>0</v>
      </c>
      <c r="D357">
        <f t="shared" si="5"/>
        <v>8</v>
      </c>
    </row>
    <row r="358" spans="1:4" x14ac:dyDescent="0.35">
      <c r="A358" s="27">
        <v>46266</v>
      </c>
      <c r="B358" t="s">
        <v>19</v>
      </c>
      <c r="C358">
        <v>0</v>
      </c>
      <c r="D358">
        <f t="shared" si="5"/>
        <v>9</v>
      </c>
    </row>
    <row r="359" spans="1:4" x14ac:dyDescent="0.35">
      <c r="A359" s="27">
        <v>46296</v>
      </c>
      <c r="B359" t="s">
        <v>19</v>
      </c>
      <c r="C359">
        <v>0</v>
      </c>
      <c r="D359">
        <f t="shared" si="5"/>
        <v>10</v>
      </c>
    </row>
    <row r="360" spans="1:4" x14ac:dyDescent="0.35">
      <c r="A360" s="27">
        <v>46327</v>
      </c>
      <c r="B360" t="s">
        <v>19</v>
      </c>
      <c r="C360">
        <v>0</v>
      </c>
      <c r="D360">
        <f t="shared" si="5"/>
        <v>11</v>
      </c>
    </row>
    <row r="361" spans="1:4" x14ac:dyDescent="0.35">
      <c r="A361" s="27">
        <v>46357</v>
      </c>
      <c r="B361" t="s">
        <v>19</v>
      </c>
      <c r="C361">
        <v>0</v>
      </c>
      <c r="D361">
        <f t="shared" si="5"/>
        <v>12</v>
      </c>
    </row>
    <row r="362" spans="1:4" x14ac:dyDescent="0.35">
      <c r="A362" s="27">
        <v>46023</v>
      </c>
      <c r="B362" t="s">
        <v>19</v>
      </c>
      <c r="C362">
        <v>1732661.3147094469</v>
      </c>
      <c r="D362">
        <f t="shared" si="5"/>
        <v>1</v>
      </c>
    </row>
    <row r="363" spans="1:4" x14ac:dyDescent="0.35">
      <c r="A363" s="27">
        <v>46054</v>
      </c>
      <c r="B363" t="s">
        <v>19</v>
      </c>
      <c r="C363">
        <v>581307.87108501932</v>
      </c>
      <c r="D363">
        <f t="shared" si="5"/>
        <v>2</v>
      </c>
    </row>
    <row r="364" spans="1:4" x14ac:dyDescent="0.35">
      <c r="A364" s="27">
        <v>46082</v>
      </c>
      <c r="B364" t="s">
        <v>19</v>
      </c>
      <c r="C364">
        <v>0</v>
      </c>
      <c r="D364">
        <f t="shared" si="5"/>
        <v>3</v>
      </c>
    </row>
    <row r="365" spans="1:4" x14ac:dyDescent="0.35">
      <c r="A365" s="27">
        <v>46113</v>
      </c>
      <c r="B365" t="s">
        <v>19</v>
      </c>
      <c r="C365">
        <v>0</v>
      </c>
      <c r="D365">
        <f t="shared" si="5"/>
        <v>4</v>
      </c>
    </row>
    <row r="366" spans="1:4" x14ac:dyDescent="0.35">
      <c r="A366" s="27">
        <v>46143</v>
      </c>
      <c r="B366" t="s">
        <v>19</v>
      </c>
      <c r="C366">
        <v>0</v>
      </c>
      <c r="D366">
        <f t="shared" si="5"/>
        <v>5</v>
      </c>
    </row>
    <row r="367" spans="1:4" x14ac:dyDescent="0.35">
      <c r="A367" s="27">
        <v>46174</v>
      </c>
      <c r="B367" t="s">
        <v>19</v>
      </c>
      <c r="C367">
        <v>0</v>
      </c>
      <c r="D367">
        <f t="shared" si="5"/>
        <v>6</v>
      </c>
    </row>
    <row r="368" spans="1:4" x14ac:dyDescent="0.35">
      <c r="A368" s="27">
        <v>46204</v>
      </c>
      <c r="B368" t="s">
        <v>19</v>
      </c>
      <c r="C368">
        <v>0</v>
      </c>
      <c r="D368">
        <f t="shared" si="5"/>
        <v>7</v>
      </c>
    </row>
    <row r="369" spans="1:4" x14ac:dyDescent="0.35">
      <c r="A369" s="27">
        <v>46235</v>
      </c>
      <c r="B369" t="s">
        <v>19</v>
      </c>
      <c r="C369">
        <v>0</v>
      </c>
      <c r="D369">
        <f t="shared" si="5"/>
        <v>8</v>
      </c>
    </row>
    <row r="370" spans="1:4" x14ac:dyDescent="0.35">
      <c r="A370" s="27">
        <v>46266</v>
      </c>
      <c r="B370" t="s">
        <v>19</v>
      </c>
      <c r="C370">
        <v>0</v>
      </c>
      <c r="D370">
        <f t="shared" si="5"/>
        <v>9</v>
      </c>
    </row>
    <row r="371" spans="1:4" x14ac:dyDescent="0.35">
      <c r="A371" s="27">
        <v>46296</v>
      </c>
      <c r="B371" t="s">
        <v>19</v>
      </c>
      <c r="C371">
        <v>0</v>
      </c>
      <c r="D371">
        <f t="shared" si="5"/>
        <v>10</v>
      </c>
    </row>
    <row r="372" spans="1:4" x14ac:dyDescent="0.35">
      <c r="A372" s="27">
        <v>46327</v>
      </c>
      <c r="B372" t="s">
        <v>19</v>
      </c>
      <c r="C372">
        <v>0</v>
      </c>
      <c r="D372">
        <f t="shared" si="5"/>
        <v>11</v>
      </c>
    </row>
    <row r="373" spans="1:4" x14ac:dyDescent="0.35">
      <c r="A373" s="27">
        <v>46357</v>
      </c>
      <c r="B373" t="s">
        <v>19</v>
      </c>
      <c r="C373">
        <v>0</v>
      </c>
      <c r="D373">
        <f t="shared" si="5"/>
        <v>12</v>
      </c>
    </row>
    <row r="374" spans="1:4" x14ac:dyDescent="0.35">
      <c r="A374" s="27">
        <v>46023</v>
      </c>
      <c r="B374" t="s">
        <v>31</v>
      </c>
      <c r="C374">
        <v>1716183.1499999997</v>
      </c>
      <c r="D374">
        <f t="shared" si="5"/>
        <v>1</v>
      </c>
    </row>
    <row r="375" spans="1:4" x14ac:dyDescent="0.35">
      <c r="A375" s="27">
        <v>46054</v>
      </c>
      <c r="B375" t="s">
        <v>31</v>
      </c>
      <c r="C375">
        <v>1295503.7553562496</v>
      </c>
      <c r="D375">
        <f t="shared" si="5"/>
        <v>2</v>
      </c>
    </row>
    <row r="376" spans="1:4" x14ac:dyDescent="0.35">
      <c r="A376" s="27">
        <v>46082</v>
      </c>
      <c r="B376" t="s">
        <v>31</v>
      </c>
      <c r="C376">
        <v>2607849.0595321301</v>
      </c>
      <c r="D376">
        <f t="shared" si="5"/>
        <v>3</v>
      </c>
    </row>
    <row r="377" spans="1:4" x14ac:dyDescent="0.35">
      <c r="A377" s="27">
        <v>46113</v>
      </c>
      <c r="B377" t="s">
        <v>31</v>
      </c>
      <c r="C377">
        <v>1749866.7189460592</v>
      </c>
      <c r="D377">
        <f t="shared" si="5"/>
        <v>4</v>
      </c>
    </row>
    <row r="378" spans="1:4" x14ac:dyDescent="0.35">
      <c r="A378" s="27">
        <v>46143</v>
      </c>
      <c r="B378" t="s">
        <v>31</v>
      </c>
      <c r="C378">
        <v>1761240.8526192086</v>
      </c>
      <c r="D378">
        <f t="shared" si="5"/>
        <v>5</v>
      </c>
    </row>
    <row r="379" spans="1:4" x14ac:dyDescent="0.35">
      <c r="A379" s="27">
        <v>46174</v>
      </c>
      <c r="B379" t="s">
        <v>31</v>
      </c>
      <c r="C379">
        <v>1772688.9181612334</v>
      </c>
      <c r="D379">
        <f t="shared" si="5"/>
        <v>6</v>
      </c>
    </row>
    <row r="380" spans="1:4" x14ac:dyDescent="0.35">
      <c r="A380" s="27">
        <v>46204</v>
      </c>
      <c r="B380" t="s">
        <v>31</v>
      </c>
      <c r="C380">
        <v>1784211.3961292813</v>
      </c>
      <c r="D380">
        <f t="shared" si="5"/>
        <v>7</v>
      </c>
    </row>
    <row r="381" spans="1:4" x14ac:dyDescent="0.35">
      <c r="A381" s="27">
        <v>46235</v>
      </c>
      <c r="B381" t="s">
        <v>31</v>
      </c>
      <c r="C381">
        <v>1795808.7702041215</v>
      </c>
      <c r="D381">
        <f t="shared" si="5"/>
        <v>8</v>
      </c>
    </row>
    <row r="382" spans="1:4" x14ac:dyDescent="0.35">
      <c r="A382" s="27">
        <v>46266</v>
      </c>
      <c r="B382" t="s">
        <v>31</v>
      </c>
      <c r="C382">
        <v>1807481.5272104482</v>
      </c>
      <c r="D382">
        <f t="shared" si="5"/>
        <v>9</v>
      </c>
    </row>
    <row r="383" spans="1:4" x14ac:dyDescent="0.35">
      <c r="A383" s="27">
        <v>46296</v>
      </c>
      <c r="B383" t="s">
        <v>31</v>
      </c>
      <c r="C383">
        <v>1819230.157137316</v>
      </c>
      <c r="D383">
        <f t="shared" si="5"/>
        <v>10</v>
      </c>
    </row>
    <row r="384" spans="1:4" x14ac:dyDescent="0.35">
      <c r="A384" s="27">
        <v>46327</v>
      </c>
      <c r="B384" t="s">
        <v>31</v>
      </c>
      <c r="C384">
        <v>1831055.1531587085</v>
      </c>
      <c r="D384">
        <f t="shared" si="5"/>
        <v>11</v>
      </c>
    </row>
    <row r="385" spans="1:4" x14ac:dyDescent="0.35">
      <c r="A385" s="27">
        <v>46357</v>
      </c>
      <c r="B385" t="s">
        <v>31</v>
      </c>
      <c r="C385">
        <v>460739.25291356002</v>
      </c>
      <c r="D385">
        <f t="shared" si="5"/>
        <v>12</v>
      </c>
    </row>
    <row r="386" spans="1:4" x14ac:dyDescent="0.35">
      <c r="A386" s="27">
        <v>46023</v>
      </c>
      <c r="B386" t="s">
        <v>31</v>
      </c>
      <c r="C386">
        <v>0</v>
      </c>
      <c r="D386">
        <f t="shared" si="5"/>
        <v>1</v>
      </c>
    </row>
    <row r="387" spans="1:4" x14ac:dyDescent="0.35">
      <c r="A387" s="27">
        <v>46054</v>
      </c>
      <c r="B387" t="s">
        <v>31</v>
      </c>
      <c r="C387">
        <v>0</v>
      </c>
      <c r="D387">
        <f t="shared" ref="D387:D450" si="6">MONTH(A387)</f>
        <v>2</v>
      </c>
    </row>
    <row r="388" spans="1:4" x14ac:dyDescent="0.35">
      <c r="A388" s="27">
        <v>46082</v>
      </c>
      <c r="B388" t="s">
        <v>31</v>
      </c>
      <c r="C388">
        <v>0</v>
      </c>
      <c r="D388">
        <f t="shared" si="6"/>
        <v>3</v>
      </c>
    </row>
    <row r="389" spans="1:4" x14ac:dyDescent="0.35">
      <c r="A389" s="27">
        <v>46113</v>
      </c>
      <c r="B389" t="s">
        <v>31</v>
      </c>
      <c r="C389">
        <v>0</v>
      </c>
      <c r="D389">
        <f t="shared" si="6"/>
        <v>4</v>
      </c>
    </row>
    <row r="390" spans="1:4" x14ac:dyDescent="0.35">
      <c r="A390" s="27">
        <v>46143</v>
      </c>
      <c r="B390" t="s">
        <v>31</v>
      </c>
      <c r="C390">
        <v>0</v>
      </c>
      <c r="D390">
        <f t="shared" si="6"/>
        <v>5</v>
      </c>
    </row>
    <row r="391" spans="1:4" x14ac:dyDescent="0.35">
      <c r="A391" s="27">
        <v>46174</v>
      </c>
      <c r="B391" t="s">
        <v>31</v>
      </c>
      <c r="C391">
        <v>0</v>
      </c>
      <c r="D391">
        <f t="shared" si="6"/>
        <v>6</v>
      </c>
    </row>
    <row r="392" spans="1:4" x14ac:dyDescent="0.35">
      <c r="A392" s="27">
        <v>46204</v>
      </c>
      <c r="B392" t="s">
        <v>31</v>
      </c>
      <c r="C392">
        <v>0</v>
      </c>
      <c r="D392">
        <f t="shared" si="6"/>
        <v>7</v>
      </c>
    </row>
    <row r="393" spans="1:4" x14ac:dyDescent="0.35">
      <c r="A393" s="27">
        <v>46235</v>
      </c>
      <c r="B393" t="s">
        <v>31</v>
      </c>
      <c r="C393">
        <v>0</v>
      </c>
      <c r="D393">
        <f t="shared" si="6"/>
        <v>8</v>
      </c>
    </row>
    <row r="394" spans="1:4" x14ac:dyDescent="0.35">
      <c r="A394" s="27">
        <v>46266</v>
      </c>
      <c r="B394" t="s">
        <v>31</v>
      </c>
      <c r="C394">
        <v>0</v>
      </c>
      <c r="D394">
        <f t="shared" si="6"/>
        <v>9</v>
      </c>
    </row>
    <row r="395" spans="1:4" x14ac:dyDescent="0.35">
      <c r="A395" s="27">
        <v>46296</v>
      </c>
      <c r="B395" t="s">
        <v>31</v>
      </c>
      <c r="C395">
        <v>0</v>
      </c>
      <c r="D395">
        <f t="shared" si="6"/>
        <v>10</v>
      </c>
    </row>
    <row r="396" spans="1:4" x14ac:dyDescent="0.35">
      <c r="A396" s="27">
        <v>46327</v>
      </c>
      <c r="B396" t="s">
        <v>31</v>
      </c>
      <c r="C396">
        <v>0</v>
      </c>
      <c r="D396">
        <f t="shared" si="6"/>
        <v>11</v>
      </c>
    </row>
    <row r="397" spans="1:4" x14ac:dyDescent="0.35">
      <c r="A397" s="27">
        <v>46357</v>
      </c>
      <c r="B397" t="s">
        <v>31</v>
      </c>
      <c r="C397">
        <v>0</v>
      </c>
      <c r="D397">
        <f t="shared" si="6"/>
        <v>12</v>
      </c>
    </row>
    <row r="398" spans="1:4" x14ac:dyDescent="0.35">
      <c r="A398" s="27">
        <v>46023</v>
      </c>
      <c r="B398" t="s">
        <v>19</v>
      </c>
      <c r="C398">
        <v>7677633.5999999978</v>
      </c>
      <c r="D398">
        <f t="shared" si="6"/>
        <v>1</v>
      </c>
    </row>
    <row r="399" spans="1:4" x14ac:dyDescent="0.35">
      <c r="A399" s="27">
        <v>46054</v>
      </c>
      <c r="B399" t="s">
        <v>19</v>
      </c>
      <c r="C399">
        <v>6182030.5747199981</v>
      </c>
      <c r="D399">
        <f t="shared" si="6"/>
        <v>2</v>
      </c>
    </row>
    <row r="400" spans="1:4" x14ac:dyDescent="0.35">
      <c r="A400" s="27">
        <v>46082</v>
      </c>
      <c r="B400" t="s">
        <v>19</v>
      </c>
      <c r="C400">
        <v>2488885.5093822712</v>
      </c>
      <c r="D400">
        <f t="shared" si="6"/>
        <v>3</v>
      </c>
    </row>
    <row r="401" spans="1:4" x14ac:dyDescent="0.35">
      <c r="A401" s="27">
        <v>46113</v>
      </c>
      <c r="B401" t="s">
        <v>19</v>
      </c>
      <c r="C401">
        <v>1565664.5407457848</v>
      </c>
      <c r="D401">
        <f t="shared" si="6"/>
        <v>4</v>
      </c>
    </row>
    <row r="402" spans="1:4" x14ac:dyDescent="0.35">
      <c r="A402" s="27">
        <v>46143</v>
      </c>
      <c r="B402" t="s">
        <v>19</v>
      </c>
      <c r="C402">
        <v>1575841.3602606324</v>
      </c>
      <c r="D402">
        <f t="shared" si="6"/>
        <v>5</v>
      </c>
    </row>
    <row r="403" spans="1:4" x14ac:dyDescent="0.35">
      <c r="A403" s="27">
        <v>46174</v>
      </c>
      <c r="B403" t="s">
        <v>19</v>
      </c>
      <c r="C403">
        <v>1586084.3291023262</v>
      </c>
      <c r="D403">
        <f t="shared" si="6"/>
        <v>6</v>
      </c>
    </row>
    <row r="404" spans="1:4" x14ac:dyDescent="0.35">
      <c r="A404" s="27">
        <v>46204</v>
      </c>
      <c r="B404" t="s">
        <v>19</v>
      </c>
      <c r="C404">
        <v>1596393.8772414913</v>
      </c>
      <c r="D404">
        <f t="shared" si="6"/>
        <v>7</v>
      </c>
    </row>
    <row r="405" spans="1:4" x14ac:dyDescent="0.35">
      <c r="A405" s="27">
        <v>46235</v>
      </c>
      <c r="B405" t="s">
        <v>19</v>
      </c>
      <c r="C405">
        <v>1606770.4374435609</v>
      </c>
      <c r="D405">
        <f t="shared" si="6"/>
        <v>8</v>
      </c>
    </row>
    <row r="406" spans="1:4" x14ac:dyDescent="0.35">
      <c r="A406" s="27">
        <v>46266</v>
      </c>
      <c r="B406" t="s">
        <v>19</v>
      </c>
      <c r="C406">
        <v>1617214.4452869438</v>
      </c>
      <c r="D406">
        <f t="shared" si="6"/>
        <v>9</v>
      </c>
    </row>
    <row r="407" spans="1:4" x14ac:dyDescent="0.35">
      <c r="A407" s="27">
        <v>46296</v>
      </c>
      <c r="B407" t="s">
        <v>19</v>
      </c>
      <c r="C407">
        <v>0</v>
      </c>
      <c r="D407">
        <f t="shared" si="6"/>
        <v>10</v>
      </c>
    </row>
    <row r="408" spans="1:4" x14ac:dyDescent="0.35">
      <c r="A408" s="27">
        <v>46327</v>
      </c>
      <c r="B408" t="s">
        <v>19</v>
      </c>
      <c r="C408">
        <v>0</v>
      </c>
      <c r="D408">
        <f t="shared" si="6"/>
        <v>11</v>
      </c>
    </row>
    <row r="409" spans="1:4" x14ac:dyDescent="0.35">
      <c r="A409" s="27">
        <v>46357</v>
      </c>
      <c r="B409" t="s">
        <v>19</v>
      </c>
      <c r="C409">
        <v>0</v>
      </c>
      <c r="D409">
        <f t="shared" si="6"/>
        <v>12</v>
      </c>
    </row>
    <row r="410" spans="1:4" x14ac:dyDescent="0.35">
      <c r="A410" s="27">
        <v>46023</v>
      </c>
      <c r="B410" t="s">
        <v>19</v>
      </c>
      <c r="C410">
        <v>0</v>
      </c>
      <c r="D410">
        <f t="shared" si="6"/>
        <v>1</v>
      </c>
    </row>
    <row r="411" spans="1:4" x14ac:dyDescent="0.35">
      <c r="A411" s="27">
        <v>46054</v>
      </c>
      <c r="B411" t="s">
        <v>19</v>
      </c>
      <c r="C411">
        <v>0</v>
      </c>
      <c r="D411">
        <f t="shared" si="6"/>
        <v>2</v>
      </c>
    </row>
    <row r="412" spans="1:4" x14ac:dyDescent="0.35">
      <c r="A412" s="27">
        <v>46082</v>
      </c>
      <c r="B412" t="s">
        <v>19</v>
      </c>
      <c r="C412">
        <v>3733328.2640734068</v>
      </c>
      <c r="D412">
        <f t="shared" si="6"/>
        <v>3</v>
      </c>
    </row>
    <row r="413" spans="1:4" x14ac:dyDescent="0.35">
      <c r="A413" s="27">
        <v>46113</v>
      </c>
      <c r="B413" t="s">
        <v>19</v>
      </c>
      <c r="C413">
        <v>2191930.3570440989</v>
      </c>
      <c r="D413">
        <f t="shared" si="6"/>
        <v>4</v>
      </c>
    </row>
    <row r="414" spans="1:4" x14ac:dyDescent="0.35">
      <c r="A414" s="27">
        <v>46143</v>
      </c>
      <c r="B414" t="s">
        <v>19</v>
      </c>
      <c r="C414">
        <v>2206177.9043648853</v>
      </c>
      <c r="D414">
        <f t="shared" si="6"/>
        <v>5</v>
      </c>
    </row>
    <row r="415" spans="1:4" x14ac:dyDescent="0.35">
      <c r="A415" s="27">
        <v>46174</v>
      </c>
      <c r="B415" t="s">
        <v>19</v>
      </c>
      <c r="C415">
        <v>2220518.0607432569</v>
      </c>
      <c r="D415">
        <f t="shared" si="6"/>
        <v>6</v>
      </c>
    </row>
    <row r="416" spans="1:4" x14ac:dyDescent="0.35">
      <c r="A416" s="27">
        <v>46204</v>
      </c>
      <c r="B416" t="s">
        <v>19</v>
      </c>
      <c r="C416">
        <v>2234951.428138088</v>
      </c>
      <c r="D416">
        <f t="shared" si="6"/>
        <v>7</v>
      </c>
    </row>
    <row r="417" spans="1:4" x14ac:dyDescent="0.35">
      <c r="A417" s="27">
        <v>46235</v>
      </c>
      <c r="B417" t="s">
        <v>19</v>
      </c>
      <c r="C417">
        <v>2249478.612420985</v>
      </c>
      <c r="D417">
        <f t="shared" si="6"/>
        <v>8</v>
      </c>
    </row>
    <row r="418" spans="1:4" x14ac:dyDescent="0.35">
      <c r="A418" s="27">
        <v>46266</v>
      </c>
      <c r="B418" t="s">
        <v>19</v>
      </c>
      <c r="C418">
        <v>2264100.2234017216</v>
      </c>
      <c r="D418">
        <f t="shared" si="6"/>
        <v>9</v>
      </c>
    </row>
    <row r="419" spans="1:4" x14ac:dyDescent="0.35">
      <c r="A419" s="27">
        <v>46296</v>
      </c>
      <c r="B419" t="s">
        <v>19</v>
      </c>
      <c r="C419">
        <v>3906543.2140351413</v>
      </c>
      <c r="D419">
        <f t="shared" si="6"/>
        <v>10</v>
      </c>
    </row>
    <row r="420" spans="1:4" x14ac:dyDescent="0.35">
      <c r="A420" s="27">
        <v>46327</v>
      </c>
      <c r="B420" t="s">
        <v>19</v>
      </c>
      <c r="C420">
        <v>3931935.7449263697</v>
      </c>
      <c r="D420">
        <f t="shared" si="6"/>
        <v>11</v>
      </c>
    </row>
    <row r="421" spans="1:4" x14ac:dyDescent="0.35">
      <c r="A421" s="27">
        <v>46357</v>
      </c>
      <c r="B421" t="s">
        <v>19</v>
      </c>
      <c r="C421">
        <v>3297911.1060569924</v>
      </c>
      <c r="D421">
        <f t="shared" si="6"/>
        <v>12</v>
      </c>
    </row>
    <row r="422" spans="1:4" x14ac:dyDescent="0.35">
      <c r="A422" s="27">
        <v>46023</v>
      </c>
      <c r="B422" t="s">
        <v>19</v>
      </c>
      <c r="C422">
        <v>0</v>
      </c>
      <c r="D422">
        <f t="shared" si="6"/>
        <v>1</v>
      </c>
    </row>
    <row r="423" spans="1:4" x14ac:dyDescent="0.35">
      <c r="A423" s="27">
        <v>46054</v>
      </c>
      <c r="B423" t="s">
        <v>19</v>
      </c>
      <c r="C423">
        <v>0</v>
      </c>
      <c r="D423">
        <f t="shared" si="6"/>
        <v>2</v>
      </c>
    </row>
    <row r="424" spans="1:4" x14ac:dyDescent="0.35">
      <c r="A424" s="27">
        <v>46082</v>
      </c>
      <c r="B424" t="s">
        <v>19</v>
      </c>
      <c r="C424">
        <v>0</v>
      </c>
      <c r="D424">
        <f t="shared" si="6"/>
        <v>3</v>
      </c>
    </row>
    <row r="425" spans="1:4" x14ac:dyDescent="0.35">
      <c r="A425" s="27">
        <v>46113</v>
      </c>
      <c r="B425" t="s">
        <v>19</v>
      </c>
      <c r="C425">
        <v>0</v>
      </c>
      <c r="D425">
        <f t="shared" si="6"/>
        <v>4</v>
      </c>
    </row>
    <row r="426" spans="1:4" x14ac:dyDescent="0.35">
      <c r="A426" s="27">
        <v>46143</v>
      </c>
      <c r="B426" t="s">
        <v>19</v>
      </c>
      <c r="C426">
        <v>0</v>
      </c>
      <c r="D426">
        <f t="shared" si="6"/>
        <v>5</v>
      </c>
    </row>
    <row r="427" spans="1:4" x14ac:dyDescent="0.35">
      <c r="A427" s="27">
        <v>46174</v>
      </c>
      <c r="B427" t="s">
        <v>19</v>
      </c>
      <c r="C427">
        <v>0</v>
      </c>
      <c r="D427">
        <f t="shared" si="6"/>
        <v>6</v>
      </c>
    </row>
    <row r="428" spans="1:4" x14ac:dyDescent="0.35">
      <c r="A428" s="27">
        <v>46204</v>
      </c>
      <c r="B428" t="s">
        <v>19</v>
      </c>
      <c r="C428">
        <v>0</v>
      </c>
      <c r="D428">
        <f t="shared" si="6"/>
        <v>7</v>
      </c>
    </row>
    <row r="429" spans="1:4" x14ac:dyDescent="0.35">
      <c r="A429" s="27">
        <v>46235</v>
      </c>
      <c r="B429" t="s">
        <v>19</v>
      </c>
      <c r="C429">
        <v>0</v>
      </c>
      <c r="D429">
        <f t="shared" si="6"/>
        <v>8</v>
      </c>
    </row>
    <row r="430" spans="1:4" x14ac:dyDescent="0.35">
      <c r="A430" s="27">
        <v>46266</v>
      </c>
      <c r="B430" t="s">
        <v>19</v>
      </c>
      <c r="C430">
        <v>0</v>
      </c>
      <c r="D430">
        <f t="shared" si="6"/>
        <v>9</v>
      </c>
    </row>
    <row r="431" spans="1:4" x14ac:dyDescent="0.35">
      <c r="A431" s="27">
        <v>46296</v>
      </c>
      <c r="B431" t="s">
        <v>19</v>
      </c>
      <c r="C431">
        <v>0</v>
      </c>
      <c r="D431">
        <f t="shared" si="6"/>
        <v>10</v>
      </c>
    </row>
    <row r="432" spans="1:4" x14ac:dyDescent="0.35">
      <c r="A432" s="27">
        <v>46327</v>
      </c>
      <c r="B432" t="s">
        <v>19</v>
      </c>
      <c r="C432">
        <v>0</v>
      </c>
      <c r="D432">
        <f t="shared" si="6"/>
        <v>11</v>
      </c>
    </row>
    <row r="433" spans="1:4" x14ac:dyDescent="0.35">
      <c r="A433" s="27">
        <v>46357</v>
      </c>
      <c r="B433" t="s">
        <v>19</v>
      </c>
      <c r="C433">
        <v>0</v>
      </c>
      <c r="D433">
        <f t="shared" si="6"/>
        <v>12</v>
      </c>
    </row>
    <row r="434" spans="1:4" x14ac:dyDescent="0.35">
      <c r="A434" s="27">
        <v>46023</v>
      </c>
      <c r="B434" t="s">
        <v>19</v>
      </c>
      <c r="C434">
        <v>0</v>
      </c>
      <c r="D434">
        <f t="shared" si="6"/>
        <v>1</v>
      </c>
    </row>
    <row r="435" spans="1:4" x14ac:dyDescent="0.35">
      <c r="A435" s="27">
        <v>46054</v>
      </c>
      <c r="B435" t="s">
        <v>19</v>
      </c>
      <c r="C435">
        <v>0</v>
      </c>
      <c r="D435">
        <f t="shared" si="6"/>
        <v>2</v>
      </c>
    </row>
    <row r="436" spans="1:4" x14ac:dyDescent="0.35">
      <c r="A436" s="27">
        <v>46082</v>
      </c>
      <c r="B436" t="s">
        <v>19</v>
      </c>
      <c r="C436">
        <v>0</v>
      </c>
      <c r="D436">
        <f t="shared" si="6"/>
        <v>3</v>
      </c>
    </row>
    <row r="437" spans="1:4" x14ac:dyDescent="0.35">
      <c r="A437" s="27">
        <v>46113</v>
      </c>
      <c r="B437" t="s">
        <v>19</v>
      </c>
      <c r="C437">
        <v>14076000</v>
      </c>
      <c r="D437">
        <f t="shared" si="6"/>
        <v>4</v>
      </c>
    </row>
    <row r="438" spans="1:4" x14ac:dyDescent="0.35">
      <c r="A438" s="27">
        <v>46143</v>
      </c>
      <c r="B438" t="s">
        <v>19</v>
      </c>
      <c r="C438">
        <v>10625620.5</v>
      </c>
      <c r="D438">
        <f t="shared" si="6"/>
        <v>5</v>
      </c>
    </row>
    <row r="439" spans="1:4" x14ac:dyDescent="0.35">
      <c r="A439" s="27">
        <v>46174</v>
      </c>
      <c r="B439" t="s">
        <v>19</v>
      </c>
      <c r="C439">
        <v>9506388.4739999995</v>
      </c>
      <c r="D439">
        <f t="shared" si="6"/>
        <v>6</v>
      </c>
    </row>
    <row r="440" spans="1:4" x14ac:dyDescent="0.35">
      <c r="A440" s="27">
        <v>46204</v>
      </c>
      <c r="B440" t="s">
        <v>19</v>
      </c>
      <c r="C440">
        <v>8372157.4991958737</v>
      </c>
      <c r="D440">
        <f t="shared" si="6"/>
        <v>7</v>
      </c>
    </row>
    <row r="441" spans="1:4" x14ac:dyDescent="0.35">
      <c r="A441" s="27">
        <v>46235</v>
      </c>
      <c r="B441" t="s">
        <v>19</v>
      </c>
      <c r="C441">
        <v>2889111.9507225072</v>
      </c>
      <c r="D441">
        <f t="shared" si="6"/>
        <v>8</v>
      </c>
    </row>
    <row r="442" spans="1:4" x14ac:dyDescent="0.35">
      <c r="A442" s="27">
        <v>46266</v>
      </c>
      <c r="B442" t="s">
        <v>19</v>
      </c>
      <c r="C442">
        <v>2423242.6486685029</v>
      </c>
      <c r="D442">
        <f t="shared" si="6"/>
        <v>9</v>
      </c>
    </row>
    <row r="443" spans="1:4" x14ac:dyDescent="0.35">
      <c r="A443" s="27">
        <v>46296</v>
      </c>
      <c r="B443" t="s">
        <v>19</v>
      </c>
      <c r="C443">
        <v>2438993.7258848483</v>
      </c>
      <c r="D443">
        <f t="shared" si="6"/>
        <v>10</v>
      </c>
    </row>
    <row r="444" spans="1:4" x14ac:dyDescent="0.35">
      <c r="A444" s="27">
        <v>46327</v>
      </c>
      <c r="B444" t="s">
        <v>19</v>
      </c>
      <c r="C444">
        <v>2454847.1851030998</v>
      </c>
      <c r="D444">
        <f t="shared" si="6"/>
        <v>11</v>
      </c>
    </row>
    <row r="445" spans="1:4" x14ac:dyDescent="0.35">
      <c r="A445" s="27">
        <v>46357</v>
      </c>
      <c r="B445" t="s">
        <v>19</v>
      </c>
      <c r="C445">
        <v>2470803.6918062698</v>
      </c>
      <c r="D445">
        <f t="shared" si="6"/>
        <v>12</v>
      </c>
    </row>
    <row r="446" spans="1:4" x14ac:dyDescent="0.35">
      <c r="A446" s="27">
        <v>46023</v>
      </c>
      <c r="B446" t="s">
        <v>19</v>
      </c>
      <c r="C446">
        <v>0</v>
      </c>
      <c r="D446">
        <f t="shared" si="6"/>
        <v>1</v>
      </c>
    </row>
    <row r="447" spans="1:4" x14ac:dyDescent="0.35">
      <c r="A447" s="27">
        <v>46054</v>
      </c>
      <c r="B447" t="s">
        <v>19</v>
      </c>
      <c r="C447">
        <v>0</v>
      </c>
      <c r="D447">
        <f t="shared" si="6"/>
        <v>2</v>
      </c>
    </row>
    <row r="448" spans="1:4" x14ac:dyDescent="0.35">
      <c r="A448" s="27">
        <v>46082</v>
      </c>
      <c r="B448" t="s">
        <v>19</v>
      </c>
      <c r="C448">
        <v>0</v>
      </c>
      <c r="D448">
        <f t="shared" si="6"/>
        <v>3</v>
      </c>
    </row>
    <row r="449" spans="1:4" x14ac:dyDescent="0.35">
      <c r="A449" s="27">
        <v>46113</v>
      </c>
      <c r="B449" t="s">
        <v>19</v>
      </c>
      <c r="C449">
        <v>0</v>
      </c>
      <c r="D449">
        <f t="shared" si="6"/>
        <v>4</v>
      </c>
    </row>
    <row r="450" spans="1:4" x14ac:dyDescent="0.35">
      <c r="A450" s="27">
        <v>46143</v>
      </c>
      <c r="B450" t="s">
        <v>19</v>
      </c>
      <c r="C450">
        <v>0</v>
      </c>
      <c r="D450">
        <f t="shared" si="6"/>
        <v>5</v>
      </c>
    </row>
    <row r="451" spans="1:4" x14ac:dyDescent="0.35">
      <c r="A451" s="27">
        <v>46174</v>
      </c>
      <c r="B451" t="s">
        <v>19</v>
      </c>
      <c r="C451">
        <v>0</v>
      </c>
      <c r="D451">
        <f t="shared" ref="D451:D514" si="7">MONTH(A451)</f>
        <v>6</v>
      </c>
    </row>
    <row r="452" spans="1:4" x14ac:dyDescent="0.35">
      <c r="A452" s="27">
        <v>46204</v>
      </c>
      <c r="B452" t="s">
        <v>19</v>
      </c>
      <c r="C452">
        <v>0</v>
      </c>
      <c r="D452">
        <f t="shared" si="7"/>
        <v>7</v>
      </c>
    </row>
    <row r="453" spans="1:4" x14ac:dyDescent="0.35">
      <c r="A453" s="27">
        <v>46235</v>
      </c>
      <c r="B453" t="s">
        <v>19</v>
      </c>
      <c r="C453">
        <v>4333667.9260837613</v>
      </c>
      <c r="D453">
        <f t="shared" si="7"/>
        <v>8</v>
      </c>
    </row>
    <row r="454" spans="1:4" x14ac:dyDescent="0.35">
      <c r="A454" s="27">
        <v>46266</v>
      </c>
      <c r="B454" t="s">
        <v>19</v>
      </c>
      <c r="C454">
        <v>3634863.9730027546</v>
      </c>
      <c r="D454">
        <f t="shared" si="7"/>
        <v>9</v>
      </c>
    </row>
    <row r="455" spans="1:4" x14ac:dyDescent="0.35">
      <c r="A455" s="27">
        <v>46296</v>
      </c>
      <c r="B455" t="s">
        <v>19</v>
      </c>
      <c r="C455">
        <v>3658490.5888272724</v>
      </c>
      <c r="D455">
        <f t="shared" si="7"/>
        <v>10</v>
      </c>
    </row>
    <row r="456" spans="1:4" x14ac:dyDescent="0.35">
      <c r="A456" s="27">
        <v>46327</v>
      </c>
      <c r="B456" t="s">
        <v>19</v>
      </c>
      <c r="C456">
        <v>3682270.7776546497</v>
      </c>
      <c r="D456">
        <f t="shared" si="7"/>
        <v>11</v>
      </c>
    </row>
    <row r="457" spans="1:4" x14ac:dyDescent="0.35">
      <c r="A457" s="27">
        <v>46357</v>
      </c>
      <c r="B457" t="s">
        <v>19</v>
      </c>
      <c r="C457">
        <v>3706205.5377094047</v>
      </c>
      <c r="D457">
        <f t="shared" si="7"/>
        <v>12</v>
      </c>
    </row>
    <row r="458" spans="1:4" x14ac:dyDescent="0.35">
      <c r="A458" s="27">
        <v>46023</v>
      </c>
      <c r="B458" t="s">
        <v>19</v>
      </c>
      <c r="C458">
        <v>2610978.4129404849</v>
      </c>
      <c r="D458">
        <f t="shared" si="7"/>
        <v>1</v>
      </c>
    </row>
    <row r="459" spans="1:4" x14ac:dyDescent="0.35">
      <c r="A459" s="27">
        <v>46054</v>
      </c>
      <c r="B459" t="s">
        <v>19</v>
      </c>
      <c r="C459">
        <v>2631866.2402440091</v>
      </c>
      <c r="D459">
        <f t="shared" si="7"/>
        <v>2</v>
      </c>
    </row>
    <row r="460" spans="1:4" x14ac:dyDescent="0.35">
      <c r="A460" s="27">
        <v>46082</v>
      </c>
      <c r="B460" t="s">
        <v>19</v>
      </c>
      <c r="C460">
        <v>2652921.1701659607</v>
      </c>
      <c r="D460">
        <f t="shared" si="7"/>
        <v>3</v>
      </c>
    </row>
    <row r="461" spans="1:4" x14ac:dyDescent="0.35">
      <c r="A461" s="27">
        <v>46113</v>
      </c>
      <c r="B461" t="s">
        <v>19</v>
      </c>
      <c r="C461">
        <v>1337072.2697636441</v>
      </c>
      <c r="D461">
        <f t="shared" si="7"/>
        <v>4</v>
      </c>
    </row>
    <row r="462" spans="1:4" x14ac:dyDescent="0.35">
      <c r="A462" s="27">
        <v>46143</v>
      </c>
      <c r="B462" t="s">
        <v>19</v>
      </c>
      <c r="C462">
        <v>1347768.8479217533</v>
      </c>
      <c r="D462">
        <f t="shared" si="7"/>
        <v>5</v>
      </c>
    </row>
    <row r="463" spans="1:4" x14ac:dyDescent="0.35">
      <c r="A463" s="27">
        <v>46174</v>
      </c>
      <c r="B463" t="s">
        <v>19</v>
      </c>
      <c r="C463">
        <v>1630261.1984461527</v>
      </c>
      <c r="D463">
        <f t="shared" si="7"/>
        <v>6</v>
      </c>
    </row>
    <row r="464" spans="1:4" x14ac:dyDescent="0.35">
      <c r="A464" s="27">
        <v>46204</v>
      </c>
      <c r="B464" t="s">
        <v>19</v>
      </c>
      <c r="C464">
        <v>1643303.288033722</v>
      </c>
      <c r="D464">
        <f t="shared" si="7"/>
        <v>7</v>
      </c>
    </row>
    <row r="465" spans="1:4" x14ac:dyDescent="0.35">
      <c r="A465" s="27">
        <v>46235</v>
      </c>
      <c r="B465" t="s">
        <v>19</v>
      </c>
      <c r="C465">
        <v>1656449.7143379918</v>
      </c>
      <c r="D465">
        <f t="shared" si="7"/>
        <v>8</v>
      </c>
    </row>
    <row r="466" spans="1:4" x14ac:dyDescent="0.35">
      <c r="A466" s="27">
        <v>46266</v>
      </c>
      <c r="B466" t="s">
        <v>19</v>
      </c>
      <c r="C466">
        <v>1669701.3120526958</v>
      </c>
      <c r="D466">
        <f t="shared" si="7"/>
        <v>9</v>
      </c>
    </row>
    <row r="467" spans="1:4" x14ac:dyDescent="0.35">
      <c r="A467" s="27">
        <v>46296</v>
      </c>
      <c r="B467" t="s">
        <v>19</v>
      </c>
      <c r="C467">
        <v>561019.64084970579</v>
      </c>
      <c r="D467">
        <f t="shared" si="7"/>
        <v>10</v>
      </c>
    </row>
    <row r="468" spans="1:4" x14ac:dyDescent="0.35">
      <c r="A468" s="27">
        <v>46327</v>
      </c>
      <c r="B468" t="s">
        <v>19</v>
      </c>
      <c r="C468">
        <v>0</v>
      </c>
      <c r="D468">
        <f t="shared" si="7"/>
        <v>11</v>
      </c>
    </row>
    <row r="469" spans="1:4" x14ac:dyDescent="0.35">
      <c r="A469" s="27">
        <v>46357</v>
      </c>
      <c r="B469" t="s">
        <v>19</v>
      </c>
      <c r="C469">
        <v>0</v>
      </c>
      <c r="D469">
        <f t="shared" si="7"/>
        <v>12</v>
      </c>
    </row>
    <row r="470" spans="1:4" x14ac:dyDescent="0.35">
      <c r="A470" s="27">
        <v>46023</v>
      </c>
      <c r="B470" t="s">
        <v>18</v>
      </c>
      <c r="C470">
        <v>0</v>
      </c>
      <c r="D470">
        <f t="shared" si="7"/>
        <v>1</v>
      </c>
    </row>
    <row r="471" spans="1:4" x14ac:dyDescent="0.35">
      <c r="A471" s="27">
        <v>46054</v>
      </c>
      <c r="B471" t="s">
        <v>18</v>
      </c>
      <c r="C471">
        <v>0</v>
      </c>
      <c r="D471">
        <f t="shared" si="7"/>
        <v>2</v>
      </c>
    </row>
    <row r="472" spans="1:4" x14ac:dyDescent="0.35">
      <c r="A472" s="27">
        <v>46082</v>
      </c>
      <c r="B472" t="s">
        <v>18</v>
      </c>
      <c r="C472">
        <v>0</v>
      </c>
      <c r="D472">
        <f t="shared" si="7"/>
        <v>3</v>
      </c>
    </row>
    <row r="473" spans="1:4" x14ac:dyDescent="0.35">
      <c r="A473" s="27">
        <v>46113</v>
      </c>
      <c r="B473" t="s">
        <v>18</v>
      </c>
      <c r="C473">
        <v>0</v>
      </c>
      <c r="D473">
        <f t="shared" si="7"/>
        <v>4</v>
      </c>
    </row>
    <row r="474" spans="1:4" x14ac:dyDescent="0.35">
      <c r="A474" s="27">
        <v>46143</v>
      </c>
      <c r="B474" t="s">
        <v>18</v>
      </c>
      <c r="C474">
        <v>0</v>
      </c>
      <c r="D474">
        <f t="shared" si="7"/>
        <v>5</v>
      </c>
    </row>
    <row r="475" spans="1:4" x14ac:dyDescent="0.35">
      <c r="A475" s="27">
        <v>46174</v>
      </c>
      <c r="B475" t="s">
        <v>18</v>
      </c>
      <c r="C475">
        <v>0</v>
      </c>
      <c r="D475">
        <f t="shared" si="7"/>
        <v>6</v>
      </c>
    </row>
    <row r="476" spans="1:4" x14ac:dyDescent="0.35">
      <c r="A476" s="27">
        <v>46204</v>
      </c>
      <c r="B476" t="s">
        <v>18</v>
      </c>
      <c r="C476">
        <v>0</v>
      </c>
      <c r="D476">
        <f t="shared" si="7"/>
        <v>7</v>
      </c>
    </row>
    <row r="477" spans="1:4" x14ac:dyDescent="0.35">
      <c r="A477" s="27">
        <v>46235</v>
      </c>
      <c r="B477" t="s">
        <v>18</v>
      </c>
      <c r="C477">
        <v>0</v>
      </c>
      <c r="D477">
        <f t="shared" si="7"/>
        <v>8</v>
      </c>
    </row>
    <row r="478" spans="1:4" x14ac:dyDescent="0.35">
      <c r="A478" s="27">
        <v>46266</v>
      </c>
      <c r="B478" t="s">
        <v>18</v>
      </c>
      <c r="C478">
        <v>0</v>
      </c>
      <c r="D478">
        <f t="shared" si="7"/>
        <v>9</v>
      </c>
    </row>
    <row r="479" spans="1:4" x14ac:dyDescent="0.35">
      <c r="A479" s="27">
        <v>46296</v>
      </c>
      <c r="B479" t="s">
        <v>18</v>
      </c>
      <c r="C479">
        <v>0</v>
      </c>
      <c r="D479">
        <f t="shared" si="7"/>
        <v>10</v>
      </c>
    </row>
    <row r="480" spans="1:4" x14ac:dyDescent="0.35">
      <c r="A480" s="27">
        <v>46327</v>
      </c>
      <c r="B480" t="s">
        <v>18</v>
      </c>
      <c r="C480">
        <v>0</v>
      </c>
      <c r="D480">
        <f t="shared" si="7"/>
        <v>11</v>
      </c>
    </row>
    <row r="481" spans="1:4" x14ac:dyDescent="0.35">
      <c r="A481" s="27">
        <v>46357</v>
      </c>
      <c r="B481" t="s">
        <v>18</v>
      </c>
      <c r="C481">
        <v>0</v>
      </c>
      <c r="D481">
        <f t="shared" si="7"/>
        <v>12</v>
      </c>
    </row>
    <row r="482" spans="1:4" x14ac:dyDescent="0.35">
      <c r="A482" s="27">
        <v>46023</v>
      </c>
      <c r="B482" t="s">
        <v>18</v>
      </c>
      <c r="C482">
        <v>0</v>
      </c>
      <c r="D482">
        <f t="shared" si="7"/>
        <v>1</v>
      </c>
    </row>
    <row r="483" spans="1:4" x14ac:dyDescent="0.35">
      <c r="A483" s="27">
        <v>46054</v>
      </c>
      <c r="B483" t="s">
        <v>18</v>
      </c>
      <c r="C483">
        <v>0</v>
      </c>
      <c r="D483">
        <f t="shared" si="7"/>
        <v>2</v>
      </c>
    </row>
    <row r="484" spans="1:4" x14ac:dyDescent="0.35">
      <c r="A484" s="27">
        <v>46082</v>
      </c>
      <c r="B484" t="s">
        <v>18</v>
      </c>
      <c r="C484">
        <v>0</v>
      </c>
      <c r="D484">
        <f t="shared" si="7"/>
        <v>3</v>
      </c>
    </row>
    <row r="485" spans="1:4" x14ac:dyDescent="0.35">
      <c r="A485" s="27">
        <v>46113</v>
      </c>
      <c r="B485" t="s">
        <v>18</v>
      </c>
      <c r="C485">
        <v>0</v>
      </c>
      <c r="D485">
        <f t="shared" si="7"/>
        <v>4</v>
      </c>
    </row>
    <row r="486" spans="1:4" x14ac:dyDescent="0.35">
      <c r="A486" s="27">
        <v>46143</v>
      </c>
      <c r="B486" t="s">
        <v>18</v>
      </c>
      <c r="C486">
        <v>0</v>
      </c>
      <c r="D486">
        <f t="shared" si="7"/>
        <v>5</v>
      </c>
    </row>
    <row r="487" spans="1:4" x14ac:dyDescent="0.35">
      <c r="A487" s="27">
        <v>46174</v>
      </c>
      <c r="B487" t="s">
        <v>18</v>
      </c>
      <c r="C487">
        <v>0</v>
      </c>
      <c r="D487">
        <f t="shared" si="7"/>
        <v>6</v>
      </c>
    </row>
    <row r="488" spans="1:4" x14ac:dyDescent="0.35">
      <c r="A488" s="27">
        <v>46204</v>
      </c>
      <c r="B488" t="s">
        <v>18</v>
      </c>
      <c r="C488">
        <v>0</v>
      </c>
      <c r="D488">
        <f t="shared" si="7"/>
        <v>7</v>
      </c>
    </row>
    <row r="489" spans="1:4" x14ac:dyDescent="0.35">
      <c r="A489" s="27">
        <v>46235</v>
      </c>
      <c r="B489" t="s">
        <v>18</v>
      </c>
      <c r="C489">
        <v>0</v>
      </c>
      <c r="D489">
        <f t="shared" si="7"/>
        <v>8</v>
      </c>
    </row>
    <row r="490" spans="1:4" x14ac:dyDescent="0.35">
      <c r="A490" s="27">
        <v>46266</v>
      </c>
      <c r="B490" t="s">
        <v>18</v>
      </c>
      <c r="C490">
        <v>0</v>
      </c>
      <c r="D490">
        <f t="shared" si="7"/>
        <v>9</v>
      </c>
    </row>
    <row r="491" spans="1:4" x14ac:dyDescent="0.35">
      <c r="A491" s="27">
        <v>46296</v>
      </c>
      <c r="B491" t="s">
        <v>18</v>
      </c>
      <c r="C491">
        <v>0</v>
      </c>
      <c r="D491">
        <f t="shared" si="7"/>
        <v>10</v>
      </c>
    </row>
    <row r="492" spans="1:4" x14ac:dyDescent="0.35">
      <c r="A492" s="27">
        <v>46327</v>
      </c>
      <c r="B492" t="s">
        <v>18</v>
      </c>
      <c r="C492">
        <v>0</v>
      </c>
      <c r="D492">
        <f t="shared" si="7"/>
        <v>11</v>
      </c>
    </row>
    <row r="493" spans="1:4" x14ac:dyDescent="0.35">
      <c r="A493" s="27">
        <v>46357</v>
      </c>
      <c r="B493" t="s">
        <v>18</v>
      </c>
      <c r="C493">
        <v>0</v>
      </c>
      <c r="D493">
        <f t="shared" si="7"/>
        <v>12</v>
      </c>
    </row>
    <row r="494" spans="1:4" x14ac:dyDescent="0.35">
      <c r="A494" s="27">
        <v>46023</v>
      </c>
      <c r="B494" t="s">
        <v>20</v>
      </c>
      <c r="C494">
        <v>0</v>
      </c>
      <c r="D494">
        <f t="shared" si="7"/>
        <v>1</v>
      </c>
    </row>
    <row r="495" spans="1:4" x14ac:dyDescent="0.35">
      <c r="A495" s="27">
        <v>46054</v>
      </c>
      <c r="B495" t="s">
        <v>20</v>
      </c>
      <c r="C495">
        <v>0</v>
      </c>
      <c r="D495">
        <f t="shared" si="7"/>
        <v>2</v>
      </c>
    </row>
    <row r="496" spans="1:4" x14ac:dyDescent="0.35">
      <c r="A496" s="27">
        <v>46082</v>
      </c>
      <c r="B496" t="s">
        <v>20</v>
      </c>
      <c r="C496">
        <v>0</v>
      </c>
      <c r="D496">
        <f t="shared" si="7"/>
        <v>3</v>
      </c>
    </row>
    <row r="497" spans="1:4" x14ac:dyDescent="0.35">
      <c r="A497" s="27">
        <v>46113</v>
      </c>
      <c r="B497" t="s">
        <v>20</v>
      </c>
      <c r="C497">
        <v>0</v>
      </c>
      <c r="D497">
        <f t="shared" si="7"/>
        <v>4</v>
      </c>
    </row>
    <row r="498" spans="1:4" x14ac:dyDescent="0.35">
      <c r="A498" s="27">
        <v>46143</v>
      </c>
      <c r="B498" t="s">
        <v>20</v>
      </c>
      <c r="C498">
        <v>0</v>
      </c>
      <c r="D498">
        <f t="shared" si="7"/>
        <v>5</v>
      </c>
    </row>
    <row r="499" spans="1:4" x14ac:dyDescent="0.35">
      <c r="A499" s="27">
        <v>46174</v>
      </c>
      <c r="B499" t="s">
        <v>20</v>
      </c>
      <c r="C499">
        <v>0</v>
      </c>
      <c r="D499">
        <f t="shared" si="7"/>
        <v>6</v>
      </c>
    </row>
    <row r="500" spans="1:4" x14ac:dyDescent="0.35">
      <c r="A500" s="27">
        <v>46204</v>
      </c>
      <c r="B500" t="s">
        <v>20</v>
      </c>
      <c r="C500">
        <v>0</v>
      </c>
      <c r="D500">
        <f t="shared" si="7"/>
        <v>7</v>
      </c>
    </row>
    <row r="501" spans="1:4" x14ac:dyDescent="0.35">
      <c r="A501" s="27">
        <v>46235</v>
      </c>
      <c r="B501" t="s">
        <v>20</v>
      </c>
      <c r="C501">
        <v>0</v>
      </c>
      <c r="D501">
        <f t="shared" si="7"/>
        <v>8</v>
      </c>
    </row>
    <row r="502" spans="1:4" x14ac:dyDescent="0.35">
      <c r="A502" s="27">
        <v>46266</v>
      </c>
      <c r="B502" t="s">
        <v>20</v>
      </c>
      <c r="C502">
        <v>14025000</v>
      </c>
      <c r="D502">
        <f t="shared" si="7"/>
        <v>9</v>
      </c>
    </row>
    <row r="503" spans="1:4" x14ac:dyDescent="0.35">
      <c r="A503" s="27">
        <v>46296</v>
      </c>
      <c r="B503" t="s">
        <v>20</v>
      </c>
      <c r="C503">
        <v>11292930</v>
      </c>
      <c r="D503">
        <f t="shared" si="7"/>
        <v>10</v>
      </c>
    </row>
    <row r="504" spans="1:4" x14ac:dyDescent="0.35">
      <c r="A504" s="27">
        <v>46327</v>
      </c>
      <c r="B504" t="s">
        <v>20</v>
      </c>
      <c r="C504">
        <v>3409900.2134999996</v>
      </c>
      <c r="D504">
        <f t="shared" si="7"/>
        <v>11</v>
      </c>
    </row>
    <row r="505" spans="1:4" x14ac:dyDescent="0.35">
      <c r="A505" s="27">
        <v>46357</v>
      </c>
      <c r="B505" t="s">
        <v>20</v>
      </c>
      <c r="C505">
        <v>2860053.8040731247</v>
      </c>
      <c r="D505">
        <f t="shared" si="7"/>
        <v>12</v>
      </c>
    </row>
    <row r="506" spans="1:4" x14ac:dyDescent="0.35">
      <c r="A506" s="27">
        <v>46023</v>
      </c>
      <c r="B506" t="s">
        <v>20</v>
      </c>
      <c r="C506">
        <v>0</v>
      </c>
      <c r="D506">
        <f t="shared" si="7"/>
        <v>1</v>
      </c>
    </row>
    <row r="507" spans="1:4" x14ac:dyDescent="0.35">
      <c r="A507" s="27">
        <v>46054</v>
      </c>
      <c r="B507" t="s">
        <v>20</v>
      </c>
      <c r="C507">
        <v>0</v>
      </c>
      <c r="D507">
        <f t="shared" si="7"/>
        <v>2</v>
      </c>
    </row>
    <row r="508" spans="1:4" x14ac:dyDescent="0.35">
      <c r="A508" s="27">
        <v>46082</v>
      </c>
      <c r="B508" t="s">
        <v>20</v>
      </c>
      <c r="C508">
        <v>0</v>
      </c>
      <c r="D508">
        <f t="shared" si="7"/>
        <v>3</v>
      </c>
    </row>
    <row r="509" spans="1:4" x14ac:dyDescent="0.35">
      <c r="A509" s="27">
        <v>46113</v>
      </c>
      <c r="B509" t="s">
        <v>20</v>
      </c>
      <c r="C509">
        <v>0</v>
      </c>
      <c r="D509">
        <f t="shared" si="7"/>
        <v>4</v>
      </c>
    </row>
    <row r="510" spans="1:4" x14ac:dyDescent="0.35">
      <c r="A510" s="27">
        <v>46143</v>
      </c>
      <c r="B510" t="s">
        <v>20</v>
      </c>
      <c r="C510">
        <v>0</v>
      </c>
      <c r="D510">
        <f t="shared" si="7"/>
        <v>5</v>
      </c>
    </row>
    <row r="511" spans="1:4" x14ac:dyDescent="0.35">
      <c r="A511" s="27">
        <v>46174</v>
      </c>
      <c r="B511" t="s">
        <v>20</v>
      </c>
      <c r="C511">
        <v>0</v>
      </c>
      <c r="D511">
        <f t="shared" si="7"/>
        <v>6</v>
      </c>
    </row>
    <row r="512" spans="1:4" x14ac:dyDescent="0.35">
      <c r="A512" s="27">
        <v>46204</v>
      </c>
      <c r="B512" t="s">
        <v>20</v>
      </c>
      <c r="C512">
        <v>0</v>
      </c>
      <c r="D512">
        <f t="shared" si="7"/>
        <v>7</v>
      </c>
    </row>
    <row r="513" spans="1:4" x14ac:dyDescent="0.35">
      <c r="A513" s="27">
        <v>46235</v>
      </c>
      <c r="B513" t="s">
        <v>20</v>
      </c>
      <c r="C513">
        <v>0</v>
      </c>
      <c r="D513">
        <f t="shared" si="7"/>
        <v>8</v>
      </c>
    </row>
    <row r="514" spans="1:4" x14ac:dyDescent="0.35">
      <c r="A514" s="27">
        <v>46266</v>
      </c>
      <c r="B514" t="s">
        <v>20</v>
      </c>
      <c r="C514">
        <v>0</v>
      </c>
      <c r="D514">
        <f t="shared" si="7"/>
        <v>9</v>
      </c>
    </row>
    <row r="515" spans="1:4" x14ac:dyDescent="0.35">
      <c r="A515" s="27">
        <v>46296</v>
      </c>
      <c r="B515" t="s">
        <v>20</v>
      </c>
      <c r="C515">
        <v>0</v>
      </c>
      <c r="D515">
        <f t="shared" ref="D515:D578" si="8">MONTH(A515)</f>
        <v>10</v>
      </c>
    </row>
    <row r="516" spans="1:4" x14ac:dyDescent="0.35">
      <c r="A516" s="27">
        <v>46327</v>
      </c>
      <c r="B516" t="s">
        <v>20</v>
      </c>
      <c r="C516">
        <v>5114850.3202499999</v>
      </c>
      <c r="D516">
        <f t="shared" si="8"/>
        <v>11</v>
      </c>
    </row>
    <row r="517" spans="1:4" x14ac:dyDescent="0.35">
      <c r="A517" s="27">
        <v>46357</v>
      </c>
      <c r="B517" t="s">
        <v>20</v>
      </c>
      <c r="C517">
        <v>4290080.7061096868</v>
      </c>
      <c r="D517">
        <f t="shared" si="8"/>
        <v>12</v>
      </c>
    </row>
    <row r="518" spans="1:4" x14ac:dyDescent="0.35">
      <c r="A518" s="27">
        <v>46023</v>
      </c>
      <c r="B518" t="s">
        <v>20</v>
      </c>
      <c r="C518">
        <v>1050175.0502827649</v>
      </c>
      <c r="D518">
        <f t="shared" si="8"/>
        <v>1</v>
      </c>
    </row>
    <row r="519" spans="1:4" x14ac:dyDescent="0.35">
      <c r="A519" s="27">
        <v>46054</v>
      </c>
      <c r="B519" t="s">
        <v>20</v>
      </c>
      <c r="C519">
        <v>792750.89108220208</v>
      </c>
      <c r="D519">
        <f t="shared" si="8"/>
        <v>2</v>
      </c>
    </row>
    <row r="520" spans="1:4" x14ac:dyDescent="0.35">
      <c r="A520" s="27">
        <v>46082</v>
      </c>
      <c r="B520" t="s">
        <v>20</v>
      </c>
      <c r="C520">
        <v>1063871.6958323151</v>
      </c>
      <c r="D520">
        <f t="shared" si="8"/>
        <v>3</v>
      </c>
    </row>
    <row r="521" spans="1:4" x14ac:dyDescent="0.35">
      <c r="A521" s="27">
        <v>46113</v>
      </c>
      <c r="B521" t="s">
        <v>20</v>
      </c>
      <c r="C521">
        <v>535393.43092761259</v>
      </c>
      <c r="D521">
        <f t="shared" si="8"/>
        <v>4</v>
      </c>
    </row>
    <row r="522" spans="1:4" x14ac:dyDescent="0.35">
      <c r="A522" s="27">
        <v>46143</v>
      </c>
      <c r="B522" t="s">
        <v>20</v>
      </c>
      <c r="C522">
        <v>808310.23234296311</v>
      </c>
      <c r="D522">
        <f t="shared" si="8"/>
        <v>5</v>
      </c>
    </row>
    <row r="523" spans="1:4" x14ac:dyDescent="0.35">
      <c r="A523" s="27">
        <v>46174</v>
      </c>
      <c r="B523" t="s">
        <v>20</v>
      </c>
      <c r="C523">
        <v>813564.24885319232</v>
      </c>
      <c r="D523">
        <f t="shared" si="8"/>
        <v>6</v>
      </c>
    </row>
    <row r="524" spans="1:4" x14ac:dyDescent="0.35">
      <c r="A524" s="27">
        <v>46204</v>
      </c>
      <c r="B524" t="s">
        <v>20</v>
      </c>
      <c r="C524">
        <v>272950.80549024598</v>
      </c>
      <c r="D524">
        <f t="shared" si="8"/>
        <v>7</v>
      </c>
    </row>
    <row r="525" spans="1:4" x14ac:dyDescent="0.35">
      <c r="A525" s="27">
        <v>46235</v>
      </c>
      <c r="B525" t="s">
        <v>20</v>
      </c>
      <c r="C525">
        <v>0</v>
      </c>
      <c r="D525">
        <f t="shared" si="8"/>
        <v>8</v>
      </c>
    </row>
    <row r="526" spans="1:4" x14ac:dyDescent="0.35">
      <c r="A526" s="27">
        <v>46266</v>
      </c>
      <c r="B526" t="s">
        <v>20</v>
      </c>
      <c r="C526">
        <v>0</v>
      </c>
      <c r="D526">
        <f t="shared" si="8"/>
        <v>9</v>
      </c>
    </row>
    <row r="527" spans="1:4" x14ac:dyDescent="0.35">
      <c r="A527" s="27">
        <v>46296</v>
      </c>
      <c r="B527" t="s">
        <v>20</v>
      </c>
      <c r="C527">
        <v>0</v>
      </c>
      <c r="D527">
        <f t="shared" si="8"/>
        <v>10</v>
      </c>
    </row>
    <row r="528" spans="1:4" x14ac:dyDescent="0.35">
      <c r="A528" s="27">
        <v>46327</v>
      </c>
      <c r="B528" t="s">
        <v>20</v>
      </c>
      <c r="C528">
        <v>0</v>
      </c>
      <c r="D528">
        <f t="shared" si="8"/>
        <v>11</v>
      </c>
    </row>
    <row r="529" spans="1:4" x14ac:dyDescent="0.35">
      <c r="A529" s="27">
        <v>46357</v>
      </c>
      <c r="B529" t="s">
        <v>20</v>
      </c>
      <c r="C529">
        <v>0</v>
      </c>
      <c r="D529">
        <f t="shared" si="8"/>
        <v>12</v>
      </c>
    </row>
    <row r="530" spans="1:4" x14ac:dyDescent="0.35">
      <c r="A530" s="27">
        <v>46023</v>
      </c>
      <c r="B530" t="s">
        <v>20</v>
      </c>
      <c r="C530">
        <v>1575262.5754241473</v>
      </c>
      <c r="D530">
        <f t="shared" si="8"/>
        <v>1</v>
      </c>
    </row>
    <row r="531" spans="1:4" x14ac:dyDescent="0.35">
      <c r="A531" s="27">
        <v>46054</v>
      </c>
      <c r="B531" t="s">
        <v>20</v>
      </c>
      <c r="C531">
        <v>1321251.4851370035</v>
      </c>
      <c r="D531">
        <f t="shared" si="8"/>
        <v>2</v>
      </c>
    </row>
    <row r="532" spans="1:4" x14ac:dyDescent="0.35">
      <c r="A532" s="27">
        <v>46082</v>
      </c>
      <c r="B532" t="s">
        <v>20</v>
      </c>
      <c r="C532">
        <v>1329839.6197903939</v>
      </c>
      <c r="D532">
        <f t="shared" si="8"/>
        <v>3</v>
      </c>
    </row>
    <row r="533" spans="1:4" x14ac:dyDescent="0.35">
      <c r="A533" s="27">
        <v>46113</v>
      </c>
      <c r="B533" t="s">
        <v>20</v>
      </c>
      <c r="C533">
        <v>803090.14639141888</v>
      </c>
      <c r="D533">
        <f t="shared" si="8"/>
        <v>4</v>
      </c>
    </row>
    <row r="534" spans="1:4" x14ac:dyDescent="0.35">
      <c r="A534" s="27">
        <v>46143</v>
      </c>
      <c r="B534" t="s">
        <v>20</v>
      </c>
      <c r="C534">
        <v>1077746.9764572841</v>
      </c>
      <c r="D534">
        <f t="shared" si="8"/>
        <v>5</v>
      </c>
    </row>
    <row r="535" spans="1:4" x14ac:dyDescent="0.35">
      <c r="A535" s="27">
        <v>46174</v>
      </c>
      <c r="B535" t="s">
        <v>20</v>
      </c>
      <c r="C535">
        <v>1355940.4147553206</v>
      </c>
      <c r="D535">
        <f t="shared" si="8"/>
        <v>6</v>
      </c>
    </row>
    <row r="536" spans="1:4" x14ac:dyDescent="0.35">
      <c r="A536" s="27">
        <v>46204</v>
      </c>
      <c r="B536" t="s">
        <v>20</v>
      </c>
      <c r="C536">
        <v>1910655.6384317218</v>
      </c>
      <c r="D536">
        <f t="shared" si="8"/>
        <v>7</v>
      </c>
    </row>
    <row r="537" spans="1:4" x14ac:dyDescent="0.35">
      <c r="A537" s="27">
        <v>46235</v>
      </c>
      <c r="B537" t="s">
        <v>20</v>
      </c>
      <c r="C537">
        <v>2747249.8572593257</v>
      </c>
      <c r="D537">
        <f t="shared" si="8"/>
        <v>8</v>
      </c>
    </row>
    <row r="538" spans="1:4" x14ac:dyDescent="0.35">
      <c r="A538" s="27">
        <v>46266</v>
      </c>
      <c r="B538" t="s">
        <v>20</v>
      </c>
      <c r="C538">
        <v>2765106.9813315109</v>
      </c>
      <c r="D538">
        <f t="shared" si="8"/>
        <v>9</v>
      </c>
    </row>
    <row r="539" spans="1:4" x14ac:dyDescent="0.35">
      <c r="A539" s="27">
        <v>46296</v>
      </c>
      <c r="B539" t="s">
        <v>20</v>
      </c>
      <c r="C539">
        <v>1669848.1060260995</v>
      </c>
      <c r="D539">
        <f t="shared" si="8"/>
        <v>10</v>
      </c>
    </row>
    <row r="540" spans="1:4" x14ac:dyDescent="0.35">
      <c r="A540" s="27">
        <v>46327</v>
      </c>
      <c r="B540" t="s">
        <v>20</v>
      </c>
      <c r="C540">
        <v>1680702.118715269</v>
      </c>
      <c r="D540">
        <f t="shared" si="8"/>
        <v>11</v>
      </c>
    </row>
    <row r="541" spans="1:4" x14ac:dyDescent="0.35">
      <c r="A541" s="27">
        <v>46357</v>
      </c>
      <c r="B541" t="s">
        <v>20</v>
      </c>
      <c r="C541">
        <v>563875.56082897272</v>
      </c>
      <c r="D541">
        <f t="shared" si="8"/>
        <v>12</v>
      </c>
    </row>
    <row r="542" spans="1:4" x14ac:dyDescent="0.35">
      <c r="A542" s="27">
        <v>46023</v>
      </c>
      <c r="B542" t="s">
        <v>20</v>
      </c>
      <c r="C542">
        <v>0</v>
      </c>
      <c r="D542">
        <f t="shared" si="8"/>
        <v>1</v>
      </c>
    </row>
    <row r="543" spans="1:4" x14ac:dyDescent="0.35">
      <c r="A543" s="27">
        <v>46054</v>
      </c>
      <c r="B543" t="s">
        <v>20</v>
      </c>
      <c r="C543">
        <v>0</v>
      </c>
      <c r="D543">
        <f t="shared" si="8"/>
        <v>2</v>
      </c>
    </row>
    <row r="544" spans="1:4" x14ac:dyDescent="0.35">
      <c r="A544" s="27">
        <v>46082</v>
      </c>
      <c r="B544" t="s">
        <v>20</v>
      </c>
      <c r="C544">
        <v>0</v>
      </c>
      <c r="D544">
        <f t="shared" si="8"/>
        <v>3</v>
      </c>
    </row>
    <row r="545" spans="1:4" x14ac:dyDescent="0.35">
      <c r="A545" s="27">
        <v>46113</v>
      </c>
      <c r="B545" t="s">
        <v>20</v>
      </c>
      <c r="C545">
        <v>0</v>
      </c>
      <c r="D545">
        <f t="shared" si="8"/>
        <v>4</v>
      </c>
    </row>
    <row r="546" spans="1:4" x14ac:dyDescent="0.35">
      <c r="A546" s="27">
        <v>46143</v>
      </c>
      <c r="B546" t="s">
        <v>20</v>
      </c>
      <c r="C546">
        <v>0</v>
      </c>
      <c r="D546">
        <f t="shared" si="8"/>
        <v>5</v>
      </c>
    </row>
    <row r="547" spans="1:4" x14ac:dyDescent="0.35">
      <c r="A547" s="27">
        <v>46174</v>
      </c>
      <c r="B547" t="s">
        <v>20</v>
      </c>
      <c r="C547">
        <v>0</v>
      </c>
      <c r="D547">
        <f t="shared" si="8"/>
        <v>6</v>
      </c>
    </row>
    <row r="548" spans="1:4" x14ac:dyDescent="0.35">
      <c r="A548" s="27">
        <v>46204</v>
      </c>
      <c r="B548" t="s">
        <v>20</v>
      </c>
      <c r="C548">
        <v>0</v>
      </c>
      <c r="D548">
        <f t="shared" si="8"/>
        <v>7</v>
      </c>
    </row>
    <row r="549" spans="1:4" x14ac:dyDescent="0.35">
      <c r="A549" s="27">
        <v>46235</v>
      </c>
      <c r="B549" t="s">
        <v>20</v>
      </c>
      <c r="C549">
        <v>0</v>
      </c>
      <c r="D549">
        <f t="shared" si="8"/>
        <v>8</v>
      </c>
    </row>
    <row r="550" spans="1:4" x14ac:dyDescent="0.35">
      <c r="A550" s="27">
        <v>46266</v>
      </c>
      <c r="B550" t="s">
        <v>20</v>
      </c>
      <c r="C550">
        <v>0</v>
      </c>
      <c r="D550">
        <f t="shared" si="8"/>
        <v>9</v>
      </c>
    </row>
    <row r="551" spans="1:4" x14ac:dyDescent="0.35">
      <c r="A551" s="27">
        <v>46296</v>
      </c>
      <c r="B551" t="s">
        <v>20</v>
      </c>
      <c r="C551">
        <v>0</v>
      </c>
      <c r="D551">
        <f t="shared" si="8"/>
        <v>10</v>
      </c>
    </row>
    <row r="552" spans="1:4" x14ac:dyDescent="0.35">
      <c r="A552" s="27">
        <v>46327</v>
      </c>
      <c r="B552" t="s">
        <v>20</v>
      </c>
      <c r="C552">
        <v>0</v>
      </c>
      <c r="D552">
        <f t="shared" si="8"/>
        <v>11</v>
      </c>
    </row>
    <row r="553" spans="1:4" x14ac:dyDescent="0.35">
      <c r="A553" s="27">
        <v>46357</v>
      </c>
      <c r="B553" t="s">
        <v>20</v>
      </c>
      <c r="C553">
        <v>0</v>
      </c>
      <c r="D553">
        <f t="shared" si="8"/>
        <v>12</v>
      </c>
    </row>
    <row r="554" spans="1:4" x14ac:dyDescent="0.35">
      <c r="A554" s="27">
        <v>46023</v>
      </c>
      <c r="B554" t="s">
        <v>20</v>
      </c>
      <c r="C554">
        <v>0</v>
      </c>
      <c r="D554">
        <f t="shared" si="8"/>
        <v>1</v>
      </c>
    </row>
    <row r="555" spans="1:4" x14ac:dyDescent="0.35">
      <c r="A555" s="27">
        <v>46054</v>
      </c>
      <c r="B555" t="s">
        <v>20</v>
      </c>
      <c r="C555">
        <v>0</v>
      </c>
      <c r="D555">
        <f t="shared" si="8"/>
        <v>2</v>
      </c>
    </row>
    <row r="556" spans="1:4" x14ac:dyDescent="0.35">
      <c r="A556" s="27">
        <v>46082</v>
      </c>
      <c r="B556" t="s">
        <v>20</v>
      </c>
      <c r="C556">
        <v>0</v>
      </c>
      <c r="D556">
        <f t="shared" si="8"/>
        <v>3</v>
      </c>
    </row>
    <row r="557" spans="1:4" x14ac:dyDescent="0.35">
      <c r="A557" s="27">
        <v>46113</v>
      </c>
      <c r="B557" t="s">
        <v>20</v>
      </c>
      <c r="C557">
        <v>0</v>
      </c>
      <c r="D557">
        <f t="shared" si="8"/>
        <v>4</v>
      </c>
    </row>
    <row r="558" spans="1:4" x14ac:dyDescent="0.35">
      <c r="A558" s="27">
        <v>46143</v>
      </c>
      <c r="B558" t="s">
        <v>20</v>
      </c>
      <c r="C558">
        <v>0</v>
      </c>
      <c r="D558">
        <f t="shared" si="8"/>
        <v>5</v>
      </c>
    </row>
    <row r="559" spans="1:4" x14ac:dyDescent="0.35">
      <c r="A559" s="27">
        <v>46174</v>
      </c>
      <c r="B559" t="s">
        <v>20</v>
      </c>
      <c r="C559">
        <v>0</v>
      </c>
      <c r="D559">
        <f t="shared" si="8"/>
        <v>6</v>
      </c>
    </row>
    <row r="560" spans="1:4" x14ac:dyDescent="0.35">
      <c r="A560" s="27">
        <v>46204</v>
      </c>
      <c r="B560" t="s">
        <v>20</v>
      </c>
      <c r="C560">
        <v>0</v>
      </c>
      <c r="D560">
        <f t="shared" si="8"/>
        <v>7</v>
      </c>
    </row>
    <row r="561" spans="1:4" x14ac:dyDescent="0.35">
      <c r="A561" s="27">
        <v>46235</v>
      </c>
      <c r="B561" t="s">
        <v>20</v>
      </c>
      <c r="C561">
        <v>0</v>
      </c>
      <c r="D561">
        <f t="shared" si="8"/>
        <v>8</v>
      </c>
    </row>
    <row r="562" spans="1:4" x14ac:dyDescent="0.35">
      <c r="A562" s="27">
        <v>46266</v>
      </c>
      <c r="B562" t="s">
        <v>20</v>
      </c>
      <c r="C562">
        <v>0</v>
      </c>
      <c r="D562">
        <f t="shared" si="8"/>
        <v>9</v>
      </c>
    </row>
    <row r="563" spans="1:4" x14ac:dyDescent="0.35">
      <c r="A563" s="27">
        <v>46296</v>
      </c>
      <c r="B563" t="s">
        <v>20</v>
      </c>
      <c r="C563">
        <v>0</v>
      </c>
      <c r="D563">
        <f t="shared" si="8"/>
        <v>10</v>
      </c>
    </row>
    <row r="564" spans="1:4" x14ac:dyDescent="0.35">
      <c r="A564" s="27">
        <v>46327</v>
      </c>
      <c r="B564" t="s">
        <v>20</v>
      </c>
      <c r="C564">
        <v>0</v>
      </c>
      <c r="D564">
        <f t="shared" si="8"/>
        <v>11</v>
      </c>
    </row>
    <row r="565" spans="1:4" x14ac:dyDescent="0.35">
      <c r="A565" s="27">
        <v>46357</v>
      </c>
      <c r="B565" t="s">
        <v>20</v>
      </c>
      <c r="C565">
        <v>0</v>
      </c>
      <c r="D565">
        <f t="shared" si="8"/>
        <v>12</v>
      </c>
    </row>
    <row r="566" spans="1:4" x14ac:dyDescent="0.35">
      <c r="A566" s="27">
        <v>46023</v>
      </c>
      <c r="B566" t="s">
        <v>19</v>
      </c>
      <c r="C566">
        <v>1306824.5024999999</v>
      </c>
      <c r="D566">
        <f t="shared" si="8"/>
        <v>1</v>
      </c>
    </row>
    <row r="567" spans="1:4" x14ac:dyDescent="0.35">
      <c r="A567" s="27">
        <v>46054</v>
      </c>
      <c r="B567" t="s">
        <v>19</v>
      </c>
      <c r="C567">
        <v>219219.81029437497</v>
      </c>
      <c r="D567">
        <f t="shared" si="8"/>
        <v>2</v>
      </c>
    </row>
    <row r="568" spans="1:4" x14ac:dyDescent="0.35">
      <c r="A568" s="27">
        <v>46082</v>
      </c>
      <c r="B568" t="s">
        <v>19</v>
      </c>
      <c r="C568">
        <v>441289.47812257678</v>
      </c>
      <c r="D568">
        <f t="shared" si="8"/>
        <v>3</v>
      </c>
    </row>
    <row r="569" spans="1:4" x14ac:dyDescent="0.35">
      <c r="A569" s="27">
        <v>46113</v>
      </c>
      <c r="B569" t="s">
        <v>19</v>
      </c>
      <c r="C569">
        <v>222078.92986518674</v>
      </c>
      <c r="D569">
        <f t="shared" si="8"/>
        <v>4</v>
      </c>
    </row>
    <row r="570" spans="1:4" x14ac:dyDescent="0.35">
      <c r="A570" s="27">
        <v>46143</v>
      </c>
      <c r="B570" t="s">
        <v>19</v>
      </c>
      <c r="C570">
        <v>447044.88581862091</v>
      </c>
      <c r="D570">
        <f t="shared" si="8"/>
        <v>5</v>
      </c>
    </row>
    <row r="571" spans="1:4" x14ac:dyDescent="0.35">
      <c r="A571" s="27">
        <v>46174</v>
      </c>
      <c r="B571" t="s">
        <v>19</v>
      </c>
      <c r="C571">
        <v>0</v>
      </c>
      <c r="D571">
        <f t="shared" si="8"/>
        <v>6</v>
      </c>
    </row>
    <row r="572" spans="1:4" x14ac:dyDescent="0.35">
      <c r="A572" s="27">
        <v>46204</v>
      </c>
      <c r="B572" t="s">
        <v>19</v>
      </c>
      <c r="C572">
        <v>0</v>
      </c>
      <c r="D572">
        <f t="shared" si="8"/>
        <v>7</v>
      </c>
    </row>
    <row r="573" spans="1:4" x14ac:dyDescent="0.35">
      <c r="A573" s="27">
        <v>46235</v>
      </c>
      <c r="B573" t="s">
        <v>19</v>
      </c>
      <c r="C573">
        <v>0</v>
      </c>
      <c r="D573">
        <f t="shared" si="8"/>
        <v>8</v>
      </c>
    </row>
    <row r="574" spans="1:4" x14ac:dyDescent="0.35">
      <c r="A574" s="27">
        <v>46266</v>
      </c>
      <c r="B574" t="s">
        <v>19</v>
      </c>
      <c r="C574">
        <v>0</v>
      </c>
      <c r="D574">
        <f t="shared" si="8"/>
        <v>9</v>
      </c>
    </row>
    <row r="575" spans="1:4" x14ac:dyDescent="0.35">
      <c r="A575" s="27">
        <v>46296</v>
      </c>
      <c r="B575" t="s">
        <v>19</v>
      </c>
      <c r="C575">
        <v>0</v>
      </c>
      <c r="D575">
        <f t="shared" si="8"/>
        <v>10</v>
      </c>
    </row>
    <row r="576" spans="1:4" x14ac:dyDescent="0.35">
      <c r="A576" s="27">
        <v>46327</v>
      </c>
      <c r="B576" t="s">
        <v>19</v>
      </c>
      <c r="C576">
        <v>0</v>
      </c>
      <c r="D576">
        <f t="shared" si="8"/>
        <v>11</v>
      </c>
    </row>
    <row r="577" spans="1:4" x14ac:dyDescent="0.35">
      <c r="A577" s="27">
        <v>46357</v>
      </c>
      <c r="B577" t="s">
        <v>19</v>
      </c>
      <c r="C577">
        <v>0</v>
      </c>
      <c r="D577">
        <f t="shared" si="8"/>
        <v>12</v>
      </c>
    </row>
    <row r="578" spans="1:4" x14ac:dyDescent="0.35">
      <c r="A578" s="27">
        <v>46023</v>
      </c>
      <c r="B578" t="s">
        <v>19</v>
      </c>
      <c r="C578">
        <v>1742432.67</v>
      </c>
      <c r="D578">
        <f t="shared" si="8"/>
        <v>1</v>
      </c>
    </row>
    <row r="579" spans="1:4" x14ac:dyDescent="0.35">
      <c r="A579" s="27">
        <v>46054</v>
      </c>
      <c r="B579" t="s">
        <v>19</v>
      </c>
      <c r="C579">
        <v>876879.24117749988</v>
      </c>
      <c r="D579">
        <f t="shared" ref="D579:D642" si="9">MONTH(A579)</f>
        <v>2</v>
      </c>
    </row>
    <row r="580" spans="1:4" x14ac:dyDescent="0.35">
      <c r="A580" s="27">
        <v>46082</v>
      </c>
      <c r="B580" t="s">
        <v>19</v>
      </c>
      <c r="C580">
        <v>882578.95624515356</v>
      </c>
      <c r="D580">
        <f t="shared" si="9"/>
        <v>3</v>
      </c>
    </row>
    <row r="581" spans="1:4" x14ac:dyDescent="0.35">
      <c r="A581" s="27">
        <v>46113</v>
      </c>
      <c r="B581" t="s">
        <v>19</v>
      </c>
      <c r="C581">
        <v>666236.78959556017</v>
      </c>
      <c r="D581">
        <f t="shared" si="9"/>
        <v>4</v>
      </c>
    </row>
    <row r="582" spans="1:4" x14ac:dyDescent="0.35">
      <c r="A582" s="27">
        <v>46143</v>
      </c>
      <c r="B582" t="s">
        <v>19</v>
      </c>
      <c r="C582">
        <v>1564657.1003651731</v>
      </c>
      <c r="D582">
        <f t="shared" si="9"/>
        <v>5</v>
      </c>
    </row>
    <row r="583" spans="1:4" x14ac:dyDescent="0.35">
      <c r="A583" s="27">
        <v>46174</v>
      </c>
      <c r="B583" t="s">
        <v>19</v>
      </c>
      <c r="C583">
        <v>1349852.0327293258</v>
      </c>
      <c r="D583">
        <f t="shared" si="9"/>
        <v>6</v>
      </c>
    </row>
    <row r="584" spans="1:4" x14ac:dyDescent="0.35">
      <c r="A584" s="27">
        <v>46204</v>
      </c>
      <c r="B584" t="s">
        <v>19</v>
      </c>
      <c r="C584">
        <v>0</v>
      </c>
      <c r="D584">
        <f t="shared" si="9"/>
        <v>7</v>
      </c>
    </row>
    <row r="585" spans="1:4" x14ac:dyDescent="0.35">
      <c r="A585" s="27">
        <v>46235</v>
      </c>
      <c r="B585" t="s">
        <v>19</v>
      </c>
      <c r="C585">
        <v>0</v>
      </c>
      <c r="D585">
        <f t="shared" si="9"/>
        <v>8</v>
      </c>
    </row>
    <row r="586" spans="1:4" x14ac:dyDescent="0.35">
      <c r="A586" s="27">
        <v>46266</v>
      </c>
      <c r="B586" t="s">
        <v>19</v>
      </c>
      <c r="C586">
        <v>0</v>
      </c>
      <c r="D586">
        <f t="shared" si="9"/>
        <v>9</v>
      </c>
    </row>
    <row r="587" spans="1:4" x14ac:dyDescent="0.35">
      <c r="A587" s="27">
        <v>46296</v>
      </c>
      <c r="B587" t="s">
        <v>19</v>
      </c>
      <c r="C587">
        <v>0</v>
      </c>
      <c r="D587">
        <f t="shared" si="9"/>
        <v>10</v>
      </c>
    </row>
    <row r="588" spans="1:4" x14ac:dyDescent="0.35">
      <c r="A588" s="27">
        <v>46327</v>
      </c>
      <c r="B588" t="s">
        <v>19</v>
      </c>
      <c r="C588">
        <v>0</v>
      </c>
      <c r="D588">
        <f t="shared" si="9"/>
        <v>11</v>
      </c>
    </row>
    <row r="589" spans="1:4" x14ac:dyDescent="0.35">
      <c r="A589" s="27">
        <v>46357</v>
      </c>
      <c r="B589" t="s">
        <v>19</v>
      </c>
      <c r="C589">
        <v>0</v>
      </c>
      <c r="D589">
        <f t="shared" si="9"/>
        <v>12</v>
      </c>
    </row>
    <row r="590" spans="1:4" x14ac:dyDescent="0.35">
      <c r="A590" s="27">
        <v>46023</v>
      </c>
      <c r="B590" t="s">
        <v>19</v>
      </c>
      <c r="C590">
        <v>0</v>
      </c>
      <c r="D590">
        <f t="shared" si="9"/>
        <v>1</v>
      </c>
    </row>
    <row r="591" spans="1:4" x14ac:dyDescent="0.35">
      <c r="A591" s="27">
        <v>46054</v>
      </c>
      <c r="B591" t="s">
        <v>19</v>
      </c>
      <c r="C591">
        <v>1972978.2926493748</v>
      </c>
      <c r="D591">
        <f t="shared" si="9"/>
        <v>2</v>
      </c>
    </row>
    <row r="592" spans="1:4" x14ac:dyDescent="0.35">
      <c r="A592" s="27">
        <v>46082</v>
      </c>
      <c r="B592" t="s">
        <v>19</v>
      </c>
      <c r="C592">
        <v>2206447.390612884</v>
      </c>
      <c r="D592">
        <f t="shared" si="9"/>
        <v>3</v>
      </c>
    </row>
    <row r="593" spans="1:4" x14ac:dyDescent="0.35">
      <c r="A593" s="27">
        <v>46113</v>
      </c>
      <c r="B593" t="s">
        <v>19</v>
      </c>
      <c r="C593">
        <v>1554552.5090563071</v>
      </c>
      <c r="D593">
        <f t="shared" si="9"/>
        <v>4</v>
      </c>
    </row>
    <row r="594" spans="1:4" x14ac:dyDescent="0.35">
      <c r="A594" s="27">
        <v>46143</v>
      </c>
      <c r="B594" t="s">
        <v>19</v>
      </c>
      <c r="C594">
        <v>3576359.0865489673</v>
      </c>
      <c r="D594">
        <f t="shared" si="9"/>
        <v>5</v>
      </c>
    </row>
    <row r="595" spans="1:4" x14ac:dyDescent="0.35">
      <c r="A595" s="27">
        <v>46174</v>
      </c>
      <c r="B595" t="s">
        <v>19</v>
      </c>
      <c r="C595">
        <v>4274531.4369761981</v>
      </c>
      <c r="D595">
        <f t="shared" si="9"/>
        <v>6</v>
      </c>
    </row>
    <row r="596" spans="1:4" x14ac:dyDescent="0.35">
      <c r="A596" s="27">
        <v>46204</v>
      </c>
      <c r="B596" t="s">
        <v>19</v>
      </c>
      <c r="C596">
        <v>5660941.962258609</v>
      </c>
      <c r="D596">
        <f t="shared" si="9"/>
        <v>7</v>
      </c>
    </row>
    <row r="597" spans="1:4" x14ac:dyDescent="0.35">
      <c r="A597" s="27">
        <v>46235</v>
      </c>
      <c r="B597" t="s">
        <v>19</v>
      </c>
      <c r="C597">
        <v>5697738.0850132909</v>
      </c>
      <c r="D597">
        <f t="shared" si="9"/>
        <v>8</v>
      </c>
    </row>
    <row r="598" spans="1:4" x14ac:dyDescent="0.35">
      <c r="A598" s="27">
        <v>46266</v>
      </c>
      <c r="B598" t="s">
        <v>19</v>
      </c>
      <c r="C598">
        <v>2293909.353026351</v>
      </c>
      <c r="D598">
        <f t="shared" si="9"/>
        <v>9</v>
      </c>
    </row>
    <row r="599" spans="1:4" x14ac:dyDescent="0.35">
      <c r="A599" s="27">
        <v>46296</v>
      </c>
      <c r="B599" t="s">
        <v>19</v>
      </c>
      <c r="C599">
        <v>2308819.7638210217</v>
      </c>
      <c r="D599">
        <f t="shared" si="9"/>
        <v>10</v>
      </c>
    </row>
    <row r="600" spans="1:4" x14ac:dyDescent="0.35">
      <c r="A600" s="27">
        <v>46327</v>
      </c>
      <c r="B600" t="s">
        <v>19</v>
      </c>
      <c r="C600">
        <v>2323827.0922858585</v>
      </c>
      <c r="D600">
        <f t="shared" si="9"/>
        <v>11</v>
      </c>
    </row>
    <row r="601" spans="1:4" x14ac:dyDescent="0.35">
      <c r="A601" s="27">
        <v>46357</v>
      </c>
      <c r="B601" t="s">
        <v>19</v>
      </c>
      <c r="C601">
        <v>935572.78735428653</v>
      </c>
      <c r="D601">
        <f t="shared" si="9"/>
        <v>12</v>
      </c>
    </row>
    <row r="602" spans="1:4" x14ac:dyDescent="0.35">
      <c r="A602" s="27">
        <v>46023</v>
      </c>
      <c r="B602" t="s">
        <v>19</v>
      </c>
      <c r="C602">
        <v>0</v>
      </c>
      <c r="D602">
        <f t="shared" si="9"/>
        <v>1</v>
      </c>
    </row>
    <row r="603" spans="1:4" x14ac:dyDescent="0.35">
      <c r="A603" s="27">
        <v>46054</v>
      </c>
      <c r="B603" t="s">
        <v>19</v>
      </c>
      <c r="C603">
        <v>0</v>
      </c>
      <c r="D603">
        <f t="shared" si="9"/>
        <v>2</v>
      </c>
    </row>
    <row r="604" spans="1:4" x14ac:dyDescent="0.35">
      <c r="A604" s="27">
        <v>46082</v>
      </c>
      <c r="B604" t="s">
        <v>19</v>
      </c>
      <c r="C604">
        <v>0</v>
      </c>
      <c r="D604">
        <f t="shared" si="9"/>
        <v>3</v>
      </c>
    </row>
    <row r="605" spans="1:4" x14ac:dyDescent="0.35">
      <c r="A605" s="27">
        <v>46113</v>
      </c>
      <c r="B605" t="s">
        <v>19</v>
      </c>
      <c r="C605">
        <v>0</v>
      </c>
      <c r="D605">
        <f t="shared" si="9"/>
        <v>4</v>
      </c>
    </row>
    <row r="606" spans="1:4" x14ac:dyDescent="0.35">
      <c r="A606" s="27">
        <v>46143</v>
      </c>
      <c r="B606" t="s">
        <v>19</v>
      </c>
      <c r="C606">
        <v>0</v>
      </c>
      <c r="D606">
        <f t="shared" si="9"/>
        <v>5</v>
      </c>
    </row>
    <row r="607" spans="1:4" x14ac:dyDescent="0.35">
      <c r="A607" s="27">
        <v>46174</v>
      </c>
      <c r="B607" t="s">
        <v>19</v>
      </c>
      <c r="C607">
        <v>0</v>
      </c>
      <c r="D607">
        <f t="shared" si="9"/>
        <v>6</v>
      </c>
    </row>
    <row r="608" spans="1:4" x14ac:dyDescent="0.35">
      <c r="A608" s="27">
        <v>46204</v>
      </c>
      <c r="B608" t="s">
        <v>19</v>
      </c>
      <c r="C608">
        <v>0</v>
      </c>
      <c r="D608">
        <f t="shared" si="9"/>
        <v>7</v>
      </c>
    </row>
    <row r="609" spans="1:4" x14ac:dyDescent="0.35">
      <c r="A609" s="27">
        <v>46235</v>
      </c>
      <c r="B609" t="s">
        <v>19</v>
      </c>
      <c r="C609">
        <v>0</v>
      </c>
      <c r="D609">
        <f t="shared" si="9"/>
        <v>8</v>
      </c>
    </row>
    <row r="610" spans="1:4" x14ac:dyDescent="0.35">
      <c r="A610" s="27">
        <v>46266</v>
      </c>
      <c r="B610" t="s">
        <v>19</v>
      </c>
      <c r="C610">
        <v>3440864.029539526</v>
      </c>
      <c r="D610">
        <f t="shared" si="9"/>
        <v>9</v>
      </c>
    </row>
    <row r="611" spans="1:4" x14ac:dyDescent="0.35">
      <c r="A611" s="27">
        <v>46296</v>
      </c>
      <c r="B611" t="s">
        <v>19</v>
      </c>
      <c r="C611">
        <v>3463229.6457315325</v>
      </c>
      <c r="D611">
        <f t="shared" si="9"/>
        <v>10</v>
      </c>
    </row>
    <row r="612" spans="1:4" x14ac:dyDescent="0.35">
      <c r="A612" s="27">
        <v>46327</v>
      </c>
      <c r="B612" t="s">
        <v>19</v>
      </c>
      <c r="C612">
        <v>3485740.6384287872</v>
      </c>
      <c r="D612">
        <f t="shared" si="9"/>
        <v>11</v>
      </c>
    </row>
    <row r="613" spans="1:4" x14ac:dyDescent="0.35">
      <c r="A613" s="27">
        <v>46357</v>
      </c>
      <c r="B613" t="s">
        <v>19</v>
      </c>
      <c r="C613">
        <v>4911757.1336100046</v>
      </c>
      <c r="D613">
        <f t="shared" si="9"/>
        <v>12</v>
      </c>
    </row>
    <row r="614" spans="1:4" x14ac:dyDescent="0.35">
      <c r="A614" s="27">
        <v>46023</v>
      </c>
      <c r="B614" t="s">
        <v>19</v>
      </c>
      <c r="C614">
        <v>0</v>
      </c>
      <c r="D614">
        <f t="shared" si="9"/>
        <v>1</v>
      </c>
    </row>
    <row r="615" spans="1:4" x14ac:dyDescent="0.35">
      <c r="A615" s="27">
        <v>46054</v>
      </c>
      <c r="B615" t="s">
        <v>19</v>
      </c>
      <c r="C615">
        <v>0</v>
      </c>
      <c r="D615">
        <f t="shared" si="9"/>
        <v>2</v>
      </c>
    </row>
    <row r="616" spans="1:4" x14ac:dyDescent="0.35">
      <c r="A616" s="27">
        <v>46082</v>
      </c>
      <c r="B616" t="s">
        <v>19</v>
      </c>
      <c r="C616">
        <v>0</v>
      </c>
      <c r="D616">
        <f t="shared" si="9"/>
        <v>3</v>
      </c>
    </row>
    <row r="617" spans="1:4" x14ac:dyDescent="0.35">
      <c r="A617" s="27">
        <v>46113</v>
      </c>
      <c r="B617" t="s">
        <v>19</v>
      </c>
      <c r="C617">
        <v>0</v>
      </c>
      <c r="D617">
        <f t="shared" si="9"/>
        <v>4</v>
      </c>
    </row>
    <row r="618" spans="1:4" x14ac:dyDescent="0.35">
      <c r="A618" s="27">
        <v>46143</v>
      </c>
      <c r="B618" t="s">
        <v>19</v>
      </c>
      <c r="C618">
        <v>0</v>
      </c>
      <c r="D618">
        <f t="shared" si="9"/>
        <v>5</v>
      </c>
    </row>
    <row r="619" spans="1:4" x14ac:dyDescent="0.35">
      <c r="A619" s="27">
        <v>46174</v>
      </c>
      <c r="B619" t="s">
        <v>19</v>
      </c>
      <c r="C619">
        <v>0</v>
      </c>
      <c r="D619">
        <f t="shared" si="9"/>
        <v>6</v>
      </c>
    </row>
    <row r="620" spans="1:4" x14ac:dyDescent="0.35">
      <c r="A620" s="27">
        <v>46204</v>
      </c>
      <c r="B620" t="s">
        <v>19</v>
      </c>
      <c r="C620">
        <v>0</v>
      </c>
      <c r="D620">
        <f t="shared" si="9"/>
        <v>7</v>
      </c>
    </row>
    <row r="621" spans="1:4" x14ac:dyDescent="0.35">
      <c r="A621" s="27">
        <v>46235</v>
      </c>
      <c r="B621" t="s">
        <v>19</v>
      </c>
      <c r="C621">
        <v>0</v>
      </c>
      <c r="D621">
        <f t="shared" si="9"/>
        <v>8</v>
      </c>
    </row>
    <row r="622" spans="1:4" x14ac:dyDescent="0.35">
      <c r="A622" s="27">
        <v>46266</v>
      </c>
      <c r="B622" t="s">
        <v>19</v>
      </c>
      <c r="C622">
        <v>0</v>
      </c>
      <c r="D622">
        <f t="shared" si="9"/>
        <v>9</v>
      </c>
    </row>
    <row r="623" spans="1:4" x14ac:dyDescent="0.35">
      <c r="A623" s="27">
        <v>46296</v>
      </c>
      <c r="B623" t="s">
        <v>19</v>
      </c>
      <c r="C623">
        <v>0</v>
      </c>
      <c r="D623">
        <f t="shared" si="9"/>
        <v>10</v>
      </c>
    </row>
    <row r="624" spans="1:4" x14ac:dyDescent="0.35">
      <c r="A624" s="27">
        <v>46327</v>
      </c>
      <c r="B624" t="s">
        <v>19</v>
      </c>
      <c r="C624">
        <v>0</v>
      </c>
      <c r="D624">
        <f t="shared" si="9"/>
        <v>11</v>
      </c>
    </row>
    <row r="625" spans="1:4" x14ac:dyDescent="0.35">
      <c r="A625" s="27">
        <v>46357</v>
      </c>
      <c r="B625" t="s">
        <v>19</v>
      </c>
      <c r="C625">
        <v>0</v>
      </c>
      <c r="D625">
        <f t="shared" si="9"/>
        <v>12</v>
      </c>
    </row>
    <row r="626" spans="1:4" x14ac:dyDescent="0.35">
      <c r="A626" s="27">
        <v>46023</v>
      </c>
      <c r="B626" t="s">
        <v>19</v>
      </c>
      <c r="C626">
        <v>0</v>
      </c>
      <c r="D626">
        <f t="shared" si="9"/>
        <v>1</v>
      </c>
    </row>
    <row r="627" spans="1:4" x14ac:dyDescent="0.35">
      <c r="A627" s="27">
        <v>46054</v>
      </c>
      <c r="B627" t="s">
        <v>19</v>
      </c>
      <c r="C627">
        <v>0</v>
      </c>
      <c r="D627">
        <f t="shared" si="9"/>
        <v>2</v>
      </c>
    </row>
    <row r="628" spans="1:4" x14ac:dyDescent="0.35">
      <c r="A628" s="27">
        <v>46082</v>
      </c>
      <c r="B628" t="s">
        <v>19</v>
      </c>
      <c r="C628">
        <v>0</v>
      </c>
      <c r="D628">
        <f t="shared" si="9"/>
        <v>3</v>
      </c>
    </row>
    <row r="629" spans="1:4" x14ac:dyDescent="0.35">
      <c r="A629" s="27">
        <v>46113</v>
      </c>
      <c r="B629" t="s">
        <v>19</v>
      </c>
      <c r="C629">
        <v>0</v>
      </c>
      <c r="D629">
        <f t="shared" si="9"/>
        <v>4</v>
      </c>
    </row>
    <row r="630" spans="1:4" x14ac:dyDescent="0.35">
      <c r="A630" s="27">
        <v>46143</v>
      </c>
      <c r="B630" t="s">
        <v>19</v>
      </c>
      <c r="C630">
        <v>0</v>
      </c>
      <c r="D630">
        <f t="shared" si="9"/>
        <v>5</v>
      </c>
    </row>
    <row r="631" spans="1:4" x14ac:dyDescent="0.35">
      <c r="A631" s="27">
        <v>46174</v>
      </c>
      <c r="B631" t="s">
        <v>19</v>
      </c>
      <c r="C631">
        <v>0</v>
      </c>
      <c r="D631">
        <f t="shared" si="9"/>
        <v>6</v>
      </c>
    </row>
    <row r="632" spans="1:4" x14ac:dyDescent="0.35">
      <c r="A632" s="27">
        <v>46204</v>
      </c>
      <c r="B632" t="s">
        <v>19</v>
      </c>
      <c r="C632">
        <v>0</v>
      </c>
      <c r="D632">
        <f t="shared" si="9"/>
        <v>7</v>
      </c>
    </row>
    <row r="633" spans="1:4" x14ac:dyDescent="0.35">
      <c r="A633" s="27">
        <v>46235</v>
      </c>
      <c r="B633" t="s">
        <v>19</v>
      </c>
      <c r="C633">
        <v>0</v>
      </c>
      <c r="D633">
        <f t="shared" si="9"/>
        <v>8</v>
      </c>
    </row>
    <row r="634" spans="1:4" x14ac:dyDescent="0.35">
      <c r="A634" s="27">
        <v>46266</v>
      </c>
      <c r="B634" t="s">
        <v>19</v>
      </c>
      <c r="C634">
        <v>0</v>
      </c>
      <c r="D634">
        <f t="shared" si="9"/>
        <v>9</v>
      </c>
    </row>
    <row r="635" spans="1:4" x14ac:dyDescent="0.35">
      <c r="A635" s="27">
        <v>46296</v>
      </c>
      <c r="B635" t="s">
        <v>19</v>
      </c>
      <c r="C635">
        <v>0</v>
      </c>
      <c r="D635">
        <f t="shared" si="9"/>
        <v>10</v>
      </c>
    </row>
    <row r="636" spans="1:4" x14ac:dyDescent="0.35">
      <c r="A636" s="27">
        <v>46327</v>
      </c>
      <c r="B636" t="s">
        <v>19</v>
      </c>
      <c r="C636">
        <v>0</v>
      </c>
      <c r="D636">
        <f t="shared" si="9"/>
        <v>11</v>
      </c>
    </row>
    <row r="637" spans="1:4" x14ac:dyDescent="0.35">
      <c r="A637" s="27">
        <v>46357</v>
      </c>
      <c r="B637" t="s">
        <v>19</v>
      </c>
      <c r="C637">
        <v>0</v>
      </c>
      <c r="D637">
        <f t="shared" si="9"/>
        <v>12</v>
      </c>
    </row>
    <row r="638" spans="1:4" x14ac:dyDescent="0.35">
      <c r="A638" s="27">
        <v>46023</v>
      </c>
      <c r="B638" t="s">
        <v>19</v>
      </c>
      <c r="C638">
        <v>637920.13415925845</v>
      </c>
      <c r="D638">
        <f t="shared" si="9"/>
        <v>1</v>
      </c>
    </row>
    <row r="639" spans="1:4" x14ac:dyDescent="0.35">
      <c r="A639" s="27">
        <v>46054</v>
      </c>
      <c r="B639" t="s">
        <v>19</v>
      </c>
      <c r="C639">
        <v>321033.3075156468</v>
      </c>
      <c r="D639">
        <f t="shared" si="9"/>
        <v>2</v>
      </c>
    </row>
    <row r="640" spans="1:4" x14ac:dyDescent="0.35">
      <c r="A640" s="27">
        <v>46082</v>
      </c>
      <c r="B640" t="s">
        <v>19</v>
      </c>
      <c r="C640">
        <v>0</v>
      </c>
      <c r="D640">
        <f t="shared" si="9"/>
        <v>3</v>
      </c>
    </row>
    <row r="641" spans="1:4" x14ac:dyDescent="0.35">
      <c r="A641" s="27">
        <v>46113</v>
      </c>
      <c r="B641" t="s">
        <v>19</v>
      </c>
      <c r="C641">
        <v>0</v>
      </c>
      <c r="D641">
        <f t="shared" si="9"/>
        <v>4</v>
      </c>
    </row>
    <row r="642" spans="1:4" x14ac:dyDescent="0.35">
      <c r="A642" s="27">
        <v>46143</v>
      </c>
      <c r="B642" t="s">
        <v>19</v>
      </c>
      <c r="C642">
        <v>0</v>
      </c>
      <c r="D642">
        <f t="shared" si="9"/>
        <v>5</v>
      </c>
    </row>
    <row r="643" spans="1:4" x14ac:dyDescent="0.35">
      <c r="A643" s="27">
        <v>46174</v>
      </c>
      <c r="B643" t="s">
        <v>19</v>
      </c>
      <c r="C643">
        <v>0</v>
      </c>
      <c r="D643">
        <f t="shared" ref="D643:D706" si="10">MONTH(A643)</f>
        <v>6</v>
      </c>
    </row>
    <row r="644" spans="1:4" x14ac:dyDescent="0.35">
      <c r="A644" s="27">
        <v>46204</v>
      </c>
      <c r="B644" t="s">
        <v>19</v>
      </c>
      <c r="C644">
        <v>0</v>
      </c>
      <c r="D644">
        <f t="shared" si="10"/>
        <v>7</v>
      </c>
    </row>
    <row r="645" spans="1:4" x14ac:dyDescent="0.35">
      <c r="A645" s="27">
        <v>46235</v>
      </c>
      <c r="B645" t="s">
        <v>19</v>
      </c>
      <c r="C645">
        <v>0</v>
      </c>
      <c r="D645">
        <f t="shared" si="10"/>
        <v>8</v>
      </c>
    </row>
    <row r="646" spans="1:4" x14ac:dyDescent="0.35">
      <c r="A646" s="27">
        <v>46266</v>
      </c>
      <c r="B646" t="s">
        <v>19</v>
      </c>
      <c r="C646">
        <v>0</v>
      </c>
      <c r="D646">
        <f t="shared" si="10"/>
        <v>9</v>
      </c>
    </row>
    <row r="647" spans="1:4" x14ac:dyDescent="0.35">
      <c r="A647" s="27">
        <v>46296</v>
      </c>
      <c r="B647" t="s">
        <v>19</v>
      </c>
      <c r="C647">
        <v>0</v>
      </c>
      <c r="D647">
        <f t="shared" si="10"/>
        <v>10</v>
      </c>
    </row>
    <row r="648" spans="1:4" x14ac:dyDescent="0.35">
      <c r="A648" s="27">
        <v>46327</v>
      </c>
      <c r="B648" t="s">
        <v>19</v>
      </c>
      <c r="C648">
        <v>0</v>
      </c>
      <c r="D648">
        <f t="shared" si="10"/>
        <v>11</v>
      </c>
    </row>
    <row r="649" spans="1:4" x14ac:dyDescent="0.35">
      <c r="A649" s="27">
        <v>46357</v>
      </c>
      <c r="B649" t="s">
        <v>19</v>
      </c>
      <c r="C649">
        <v>0</v>
      </c>
      <c r="D649">
        <f t="shared" si="10"/>
        <v>12</v>
      </c>
    </row>
    <row r="650" spans="1:4" x14ac:dyDescent="0.35">
      <c r="A650" s="27">
        <v>46023</v>
      </c>
      <c r="B650" t="s">
        <v>29</v>
      </c>
      <c r="C650">
        <v>0</v>
      </c>
      <c r="D650">
        <f t="shared" si="10"/>
        <v>1</v>
      </c>
    </row>
    <row r="651" spans="1:4" x14ac:dyDescent="0.35">
      <c r="A651" s="27">
        <v>46054</v>
      </c>
      <c r="B651" t="s">
        <v>29</v>
      </c>
      <c r="C651">
        <v>0</v>
      </c>
      <c r="D651">
        <f t="shared" si="10"/>
        <v>2</v>
      </c>
    </row>
    <row r="652" spans="1:4" x14ac:dyDescent="0.35">
      <c r="A652" s="27">
        <v>46082</v>
      </c>
      <c r="B652" t="s">
        <v>29</v>
      </c>
      <c r="C652">
        <v>0</v>
      </c>
      <c r="D652">
        <f t="shared" si="10"/>
        <v>3</v>
      </c>
    </row>
    <row r="653" spans="1:4" x14ac:dyDescent="0.35">
      <c r="A653" s="27">
        <v>46113</v>
      </c>
      <c r="B653" t="s">
        <v>29</v>
      </c>
      <c r="C653">
        <v>0</v>
      </c>
      <c r="D653">
        <f t="shared" si="10"/>
        <v>4</v>
      </c>
    </row>
    <row r="654" spans="1:4" x14ac:dyDescent="0.35">
      <c r="A654" s="27">
        <v>46143</v>
      </c>
      <c r="B654" t="s">
        <v>29</v>
      </c>
      <c r="C654">
        <v>0</v>
      </c>
      <c r="D654">
        <f t="shared" si="10"/>
        <v>5</v>
      </c>
    </row>
    <row r="655" spans="1:4" x14ac:dyDescent="0.35">
      <c r="A655" s="27">
        <v>46174</v>
      </c>
      <c r="B655" t="s">
        <v>29</v>
      </c>
      <c r="C655">
        <v>0</v>
      </c>
      <c r="D655">
        <f t="shared" si="10"/>
        <v>6</v>
      </c>
    </row>
    <row r="656" spans="1:4" x14ac:dyDescent="0.35">
      <c r="A656" s="27">
        <v>46204</v>
      </c>
      <c r="B656" t="s">
        <v>29</v>
      </c>
      <c r="C656">
        <v>0</v>
      </c>
      <c r="D656">
        <f t="shared" si="10"/>
        <v>7</v>
      </c>
    </row>
    <row r="657" spans="1:4" x14ac:dyDescent="0.35">
      <c r="A657" s="27">
        <v>46235</v>
      </c>
      <c r="B657" t="s">
        <v>29</v>
      </c>
      <c r="C657">
        <v>0</v>
      </c>
      <c r="D657">
        <f t="shared" si="10"/>
        <v>8</v>
      </c>
    </row>
    <row r="658" spans="1:4" x14ac:dyDescent="0.35">
      <c r="A658" s="27">
        <v>46266</v>
      </c>
      <c r="B658" t="s">
        <v>29</v>
      </c>
      <c r="C658">
        <v>0</v>
      </c>
      <c r="D658">
        <f t="shared" si="10"/>
        <v>9</v>
      </c>
    </row>
    <row r="659" spans="1:4" x14ac:dyDescent="0.35">
      <c r="A659" s="27">
        <v>46296</v>
      </c>
      <c r="B659" t="s">
        <v>29</v>
      </c>
      <c r="C659">
        <v>0</v>
      </c>
      <c r="D659">
        <f t="shared" si="10"/>
        <v>10</v>
      </c>
    </row>
    <row r="660" spans="1:4" x14ac:dyDescent="0.35">
      <c r="A660" s="27">
        <v>46327</v>
      </c>
      <c r="B660" t="s">
        <v>29</v>
      </c>
      <c r="C660">
        <v>0</v>
      </c>
      <c r="D660">
        <f t="shared" si="10"/>
        <v>11</v>
      </c>
    </row>
    <row r="661" spans="1:4" x14ac:dyDescent="0.35">
      <c r="A661" s="27">
        <v>46357</v>
      </c>
      <c r="B661" t="s">
        <v>29</v>
      </c>
      <c r="C661">
        <v>0</v>
      </c>
      <c r="D661">
        <f t="shared" si="10"/>
        <v>12</v>
      </c>
    </row>
    <row r="662" spans="1:4" x14ac:dyDescent="0.35">
      <c r="A662" s="27">
        <v>46023</v>
      </c>
      <c r="B662" t="s">
        <v>29</v>
      </c>
      <c r="C662">
        <v>0</v>
      </c>
      <c r="D662">
        <f t="shared" si="10"/>
        <v>1</v>
      </c>
    </row>
    <row r="663" spans="1:4" x14ac:dyDescent="0.35">
      <c r="A663" s="27">
        <v>46054</v>
      </c>
      <c r="B663" t="s">
        <v>29</v>
      </c>
      <c r="C663">
        <v>0</v>
      </c>
      <c r="D663">
        <f t="shared" si="10"/>
        <v>2</v>
      </c>
    </row>
    <row r="664" spans="1:4" x14ac:dyDescent="0.35">
      <c r="A664" s="27">
        <v>46082</v>
      </c>
      <c r="B664" t="s">
        <v>29</v>
      </c>
      <c r="C664">
        <v>0</v>
      </c>
      <c r="D664">
        <f t="shared" si="10"/>
        <v>3</v>
      </c>
    </row>
    <row r="665" spans="1:4" x14ac:dyDescent="0.35">
      <c r="A665" s="27">
        <v>46113</v>
      </c>
      <c r="B665" t="s">
        <v>29</v>
      </c>
      <c r="C665">
        <v>0</v>
      </c>
      <c r="D665">
        <f t="shared" si="10"/>
        <v>4</v>
      </c>
    </row>
    <row r="666" spans="1:4" x14ac:dyDescent="0.35">
      <c r="A666" s="27">
        <v>46143</v>
      </c>
      <c r="B666" t="s">
        <v>29</v>
      </c>
      <c r="C666">
        <v>0</v>
      </c>
      <c r="D666">
        <f t="shared" si="10"/>
        <v>5</v>
      </c>
    </row>
    <row r="667" spans="1:4" x14ac:dyDescent="0.35">
      <c r="A667" s="27">
        <v>46174</v>
      </c>
      <c r="B667" t="s">
        <v>29</v>
      </c>
      <c r="C667">
        <v>0</v>
      </c>
      <c r="D667">
        <f t="shared" si="10"/>
        <v>6</v>
      </c>
    </row>
    <row r="668" spans="1:4" x14ac:dyDescent="0.35">
      <c r="A668" s="27">
        <v>46204</v>
      </c>
      <c r="B668" t="s">
        <v>29</v>
      </c>
      <c r="C668">
        <v>0</v>
      </c>
      <c r="D668">
        <f t="shared" si="10"/>
        <v>7</v>
      </c>
    </row>
    <row r="669" spans="1:4" x14ac:dyDescent="0.35">
      <c r="A669" s="27">
        <v>46235</v>
      </c>
      <c r="B669" t="s">
        <v>29</v>
      </c>
      <c r="C669">
        <v>0</v>
      </c>
      <c r="D669">
        <f t="shared" si="10"/>
        <v>8</v>
      </c>
    </row>
    <row r="670" spans="1:4" x14ac:dyDescent="0.35">
      <c r="A670" s="27">
        <v>46266</v>
      </c>
      <c r="B670" t="s">
        <v>29</v>
      </c>
      <c r="C670">
        <v>0</v>
      </c>
      <c r="D670">
        <f t="shared" si="10"/>
        <v>9</v>
      </c>
    </row>
    <row r="671" spans="1:4" x14ac:dyDescent="0.35">
      <c r="A671" s="27">
        <v>46296</v>
      </c>
      <c r="B671" t="s">
        <v>29</v>
      </c>
      <c r="C671">
        <v>0</v>
      </c>
      <c r="D671">
        <f t="shared" si="10"/>
        <v>10</v>
      </c>
    </row>
    <row r="672" spans="1:4" x14ac:dyDescent="0.35">
      <c r="A672" s="27">
        <v>46327</v>
      </c>
      <c r="B672" t="s">
        <v>29</v>
      </c>
      <c r="C672">
        <v>0</v>
      </c>
      <c r="D672">
        <f t="shared" si="10"/>
        <v>11</v>
      </c>
    </row>
    <row r="673" spans="1:4" x14ac:dyDescent="0.35">
      <c r="A673" s="27">
        <v>46357</v>
      </c>
      <c r="B673" t="s">
        <v>29</v>
      </c>
      <c r="C673">
        <v>0</v>
      </c>
      <c r="D673">
        <f t="shared" si="10"/>
        <v>12</v>
      </c>
    </row>
    <row r="674" spans="1:4" x14ac:dyDescent="0.35">
      <c r="A674" s="27">
        <v>46023</v>
      </c>
      <c r="B674" t="s">
        <v>29</v>
      </c>
      <c r="C674">
        <v>0</v>
      </c>
      <c r="D674">
        <f t="shared" si="10"/>
        <v>1</v>
      </c>
    </row>
    <row r="675" spans="1:4" x14ac:dyDescent="0.35">
      <c r="A675" s="27">
        <v>46054</v>
      </c>
      <c r="B675" t="s">
        <v>29</v>
      </c>
      <c r="C675">
        <v>0</v>
      </c>
      <c r="D675">
        <f t="shared" si="10"/>
        <v>2</v>
      </c>
    </row>
    <row r="676" spans="1:4" x14ac:dyDescent="0.35">
      <c r="A676" s="27">
        <v>46082</v>
      </c>
      <c r="B676" t="s">
        <v>29</v>
      </c>
      <c r="C676">
        <v>0</v>
      </c>
      <c r="D676">
        <f t="shared" si="10"/>
        <v>3</v>
      </c>
    </row>
    <row r="677" spans="1:4" x14ac:dyDescent="0.35">
      <c r="A677" s="27">
        <v>46113</v>
      </c>
      <c r="B677" t="s">
        <v>29</v>
      </c>
      <c r="C677">
        <v>0</v>
      </c>
      <c r="D677">
        <f t="shared" si="10"/>
        <v>4</v>
      </c>
    </row>
    <row r="678" spans="1:4" x14ac:dyDescent="0.35">
      <c r="A678" s="27">
        <v>46143</v>
      </c>
      <c r="B678" t="s">
        <v>29</v>
      </c>
      <c r="C678">
        <v>0</v>
      </c>
      <c r="D678">
        <f t="shared" si="10"/>
        <v>5</v>
      </c>
    </row>
    <row r="679" spans="1:4" x14ac:dyDescent="0.35">
      <c r="A679" s="27">
        <v>46174</v>
      </c>
      <c r="B679" t="s">
        <v>29</v>
      </c>
      <c r="C679">
        <v>0</v>
      </c>
      <c r="D679">
        <f t="shared" si="10"/>
        <v>6</v>
      </c>
    </row>
    <row r="680" spans="1:4" x14ac:dyDescent="0.35">
      <c r="A680" s="27">
        <v>46204</v>
      </c>
      <c r="B680" t="s">
        <v>29</v>
      </c>
      <c r="C680">
        <v>0</v>
      </c>
      <c r="D680">
        <f t="shared" si="10"/>
        <v>7</v>
      </c>
    </row>
    <row r="681" spans="1:4" x14ac:dyDescent="0.35">
      <c r="A681" s="27">
        <v>46235</v>
      </c>
      <c r="B681" t="s">
        <v>29</v>
      </c>
      <c r="C681">
        <v>0</v>
      </c>
      <c r="D681">
        <f t="shared" si="10"/>
        <v>8</v>
      </c>
    </row>
    <row r="682" spans="1:4" x14ac:dyDescent="0.35">
      <c r="A682" s="27">
        <v>46266</v>
      </c>
      <c r="B682" t="s">
        <v>29</v>
      </c>
      <c r="C682">
        <v>0</v>
      </c>
      <c r="D682">
        <f t="shared" si="10"/>
        <v>9</v>
      </c>
    </row>
    <row r="683" spans="1:4" x14ac:dyDescent="0.35">
      <c r="A683" s="27">
        <v>46296</v>
      </c>
      <c r="B683" t="s">
        <v>29</v>
      </c>
      <c r="C683">
        <v>0</v>
      </c>
      <c r="D683">
        <f t="shared" si="10"/>
        <v>10</v>
      </c>
    </row>
    <row r="684" spans="1:4" x14ac:dyDescent="0.35">
      <c r="A684" s="27">
        <v>46327</v>
      </c>
      <c r="B684" t="s">
        <v>29</v>
      </c>
      <c r="C684">
        <v>0</v>
      </c>
      <c r="D684">
        <f t="shared" si="10"/>
        <v>11</v>
      </c>
    </row>
    <row r="685" spans="1:4" x14ac:dyDescent="0.35">
      <c r="A685" s="27">
        <v>46357</v>
      </c>
      <c r="B685" t="s">
        <v>29</v>
      </c>
      <c r="C685">
        <v>0</v>
      </c>
      <c r="D685">
        <f t="shared" si="10"/>
        <v>12</v>
      </c>
    </row>
    <row r="686" spans="1:4" x14ac:dyDescent="0.35">
      <c r="A686" s="27">
        <v>46023</v>
      </c>
      <c r="B686" t="s">
        <v>29</v>
      </c>
      <c r="C686">
        <v>0</v>
      </c>
      <c r="D686">
        <f t="shared" si="10"/>
        <v>1</v>
      </c>
    </row>
    <row r="687" spans="1:4" x14ac:dyDescent="0.35">
      <c r="A687" s="27">
        <v>46054</v>
      </c>
      <c r="B687" t="s">
        <v>29</v>
      </c>
      <c r="C687">
        <v>0</v>
      </c>
      <c r="D687">
        <f t="shared" si="10"/>
        <v>2</v>
      </c>
    </row>
    <row r="688" spans="1:4" x14ac:dyDescent="0.35">
      <c r="A688" s="27">
        <v>46082</v>
      </c>
      <c r="B688" t="s">
        <v>29</v>
      </c>
      <c r="C688">
        <v>0</v>
      </c>
      <c r="D688">
        <f t="shared" si="10"/>
        <v>3</v>
      </c>
    </row>
    <row r="689" spans="1:4" x14ac:dyDescent="0.35">
      <c r="A689" s="27">
        <v>46113</v>
      </c>
      <c r="B689" t="s">
        <v>29</v>
      </c>
      <c r="C689">
        <v>0</v>
      </c>
      <c r="D689">
        <f t="shared" si="10"/>
        <v>4</v>
      </c>
    </row>
    <row r="690" spans="1:4" x14ac:dyDescent="0.35">
      <c r="A690" s="27">
        <v>46143</v>
      </c>
      <c r="B690" t="s">
        <v>29</v>
      </c>
      <c r="C690">
        <v>0</v>
      </c>
      <c r="D690">
        <f t="shared" si="10"/>
        <v>5</v>
      </c>
    </row>
    <row r="691" spans="1:4" x14ac:dyDescent="0.35">
      <c r="A691" s="27">
        <v>46174</v>
      </c>
      <c r="B691" t="s">
        <v>29</v>
      </c>
      <c r="C691">
        <v>0</v>
      </c>
      <c r="D691">
        <f t="shared" si="10"/>
        <v>6</v>
      </c>
    </row>
    <row r="692" spans="1:4" x14ac:dyDescent="0.35">
      <c r="A692" s="27">
        <v>46204</v>
      </c>
      <c r="B692" t="s">
        <v>29</v>
      </c>
      <c r="C692">
        <v>0</v>
      </c>
      <c r="D692">
        <f t="shared" si="10"/>
        <v>7</v>
      </c>
    </row>
    <row r="693" spans="1:4" x14ac:dyDescent="0.35">
      <c r="A693" s="27">
        <v>46235</v>
      </c>
      <c r="B693" t="s">
        <v>29</v>
      </c>
      <c r="C693">
        <v>0</v>
      </c>
      <c r="D693">
        <f t="shared" si="10"/>
        <v>8</v>
      </c>
    </row>
    <row r="694" spans="1:4" x14ac:dyDescent="0.35">
      <c r="A694" s="27">
        <v>46266</v>
      </c>
      <c r="B694" t="s">
        <v>29</v>
      </c>
      <c r="C694">
        <v>0</v>
      </c>
      <c r="D694">
        <f t="shared" si="10"/>
        <v>9</v>
      </c>
    </row>
    <row r="695" spans="1:4" x14ac:dyDescent="0.35">
      <c r="A695" s="27">
        <v>46296</v>
      </c>
      <c r="B695" t="s">
        <v>29</v>
      </c>
      <c r="C695">
        <v>0</v>
      </c>
      <c r="D695">
        <f t="shared" si="10"/>
        <v>10</v>
      </c>
    </row>
    <row r="696" spans="1:4" x14ac:dyDescent="0.35">
      <c r="A696" s="27">
        <v>46327</v>
      </c>
      <c r="B696" t="s">
        <v>29</v>
      </c>
      <c r="C696">
        <v>0</v>
      </c>
      <c r="D696">
        <f t="shared" si="10"/>
        <v>11</v>
      </c>
    </row>
    <row r="697" spans="1:4" x14ac:dyDescent="0.35">
      <c r="A697" s="27">
        <v>46357</v>
      </c>
      <c r="B697" t="s">
        <v>29</v>
      </c>
      <c r="C697">
        <v>0</v>
      </c>
      <c r="D697">
        <f t="shared" si="10"/>
        <v>12</v>
      </c>
    </row>
    <row r="698" spans="1:4" x14ac:dyDescent="0.35">
      <c r="A698" s="27">
        <v>46023</v>
      </c>
      <c r="B698" t="s">
        <v>18</v>
      </c>
      <c r="C698">
        <v>0</v>
      </c>
      <c r="D698">
        <f t="shared" si="10"/>
        <v>1</v>
      </c>
    </row>
    <row r="699" spans="1:4" x14ac:dyDescent="0.35">
      <c r="A699" s="27">
        <v>46054</v>
      </c>
      <c r="B699" t="s">
        <v>18</v>
      </c>
      <c r="C699">
        <v>0</v>
      </c>
      <c r="D699">
        <f t="shared" si="10"/>
        <v>2</v>
      </c>
    </row>
    <row r="700" spans="1:4" x14ac:dyDescent="0.35">
      <c r="A700" s="27">
        <v>46082</v>
      </c>
      <c r="B700" t="s">
        <v>18</v>
      </c>
      <c r="C700">
        <v>0</v>
      </c>
      <c r="D700">
        <f t="shared" si="10"/>
        <v>3</v>
      </c>
    </row>
    <row r="701" spans="1:4" x14ac:dyDescent="0.35">
      <c r="A701" s="27">
        <v>46113</v>
      </c>
      <c r="B701" t="s">
        <v>18</v>
      </c>
      <c r="C701">
        <v>0</v>
      </c>
      <c r="D701">
        <f t="shared" si="10"/>
        <v>4</v>
      </c>
    </row>
    <row r="702" spans="1:4" x14ac:dyDescent="0.35">
      <c r="A702" s="27">
        <v>46143</v>
      </c>
      <c r="B702" t="s">
        <v>18</v>
      </c>
      <c r="C702">
        <v>0</v>
      </c>
      <c r="D702">
        <f t="shared" si="10"/>
        <v>5</v>
      </c>
    </row>
    <row r="703" spans="1:4" x14ac:dyDescent="0.35">
      <c r="A703" s="27">
        <v>46174</v>
      </c>
      <c r="B703" t="s">
        <v>18</v>
      </c>
      <c r="C703">
        <v>0</v>
      </c>
      <c r="D703">
        <f t="shared" si="10"/>
        <v>6</v>
      </c>
    </row>
    <row r="704" spans="1:4" x14ac:dyDescent="0.35">
      <c r="A704" s="27">
        <v>46204</v>
      </c>
      <c r="B704" t="s">
        <v>18</v>
      </c>
      <c r="C704">
        <v>0</v>
      </c>
      <c r="D704">
        <f t="shared" si="10"/>
        <v>7</v>
      </c>
    </row>
    <row r="705" spans="1:4" x14ac:dyDescent="0.35">
      <c r="A705" s="27">
        <v>46235</v>
      </c>
      <c r="B705" t="s">
        <v>18</v>
      </c>
      <c r="C705">
        <v>0</v>
      </c>
      <c r="D705">
        <f t="shared" si="10"/>
        <v>8</v>
      </c>
    </row>
    <row r="706" spans="1:4" x14ac:dyDescent="0.35">
      <c r="A706" s="27">
        <v>46266</v>
      </c>
      <c r="B706" t="s">
        <v>18</v>
      </c>
      <c r="C706">
        <v>0</v>
      </c>
      <c r="D706">
        <f t="shared" si="10"/>
        <v>9</v>
      </c>
    </row>
    <row r="707" spans="1:4" x14ac:dyDescent="0.35">
      <c r="A707" s="27">
        <v>46296</v>
      </c>
      <c r="B707" t="s">
        <v>18</v>
      </c>
      <c r="C707">
        <v>9353400</v>
      </c>
      <c r="D707">
        <f t="shared" ref="D707:D770" si="11">MONTH(A707)</f>
        <v>10</v>
      </c>
    </row>
    <row r="708" spans="1:4" x14ac:dyDescent="0.35">
      <c r="A708" s="27">
        <v>46327</v>
      </c>
      <c r="B708" t="s">
        <v>18</v>
      </c>
      <c r="C708">
        <v>6724426.5</v>
      </c>
      <c r="D708">
        <f t="shared" si="11"/>
        <v>11</v>
      </c>
    </row>
    <row r="709" spans="1:4" x14ac:dyDescent="0.35">
      <c r="A709" s="27">
        <v>46357</v>
      </c>
      <c r="B709" t="s">
        <v>18</v>
      </c>
      <c r="C709">
        <v>4060881.16335</v>
      </c>
      <c r="D709">
        <f t="shared" si="11"/>
        <v>12</v>
      </c>
    </row>
    <row r="710" spans="1:4" x14ac:dyDescent="0.35">
      <c r="A710" s="27">
        <v>46023</v>
      </c>
      <c r="B710" t="s">
        <v>18</v>
      </c>
      <c r="C710">
        <v>0</v>
      </c>
      <c r="D710">
        <f t="shared" si="11"/>
        <v>1</v>
      </c>
    </row>
    <row r="711" spans="1:4" x14ac:dyDescent="0.35">
      <c r="A711" s="27">
        <v>46054</v>
      </c>
      <c r="B711" t="s">
        <v>18</v>
      </c>
      <c r="C711">
        <v>0</v>
      </c>
      <c r="D711">
        <f t="shared" si="11"/>
        <v>2</v>
      </c>
    </row>
    <row r="712" spans="1:4" x14ac:dyDescent="0.35">
      <c r="A712" s="27">
        <v>46082</v>
      </c>
      <c r="B712" t="s">
        <v>18</v>
      </c>
      <c r="C712">
        <v>0</v>
      </c>
      <c r="D712">
        <f t="shared" si="11"/>
        <v>3</v>
      </c>
    </row>
    <row r="713" spans="1:4" x14ac:dyDescent="0.35">
      <c r="A713" s="27">
        <v>46113</v>
      </c>
      <c r="B713" t="s">
        <v>18</v>
      </c>
      <c r="C713">
        <v>0</v>
      </c>
      <c r="D713">
        <f t="shared" si="11"/>
        <v>4</v>
      </c>
    </row>
    <row r="714" spans="1:4" x14ac:dyDescent="0.35">
      <c r="A714" s="27">
        <v>46143</v>
      </c>
      <c r="B714" t="s">
        <v>18</v>
      </c>
      <c r="C714">
        <v>0</v>
      </c>
      <c r="D714">
        <f t="shared" si="11"/>
        <v>5</v>
      </c>
    </row>
    <row r="715" spans="1:4" x14ac:dyDescent="0.35">
      <c r="A715" s="27">
        <v>46174</v>
      </c>
      <c r="B715" t="s">
        <v>18</v>
      </c>
      <c r="C715">
        <v>0</v>
      </c>
      <c r="D715">
        <f t="shared" si="11"/>
        <v>6</v>
      </c>
    </row>
    <row r="716" spans="1:4" x14ac:dyDescent="0.35">
      <c r="A716" s="27">
        <v>46204</v>
      </c>
      <c r="B716" t="s">
        <v>18</v>
      </c>
      <c r="C716">
        <v>0</v>
      </c>
      <c r="D716">
        <f t="shared" si="11"/>
        <v>7</v>
      </c>
    </row>
    <row r="717" spans="1:4" x14ac:dyDescent="0.35">
      <c r="A717" s="27">
        <v>46235</v>
      </c>
      <c r="B717" t="s">
        <v>18</v>
      </c>
      <c r="C717">
        <v>0</v>
      </c>
      <c r="D717">
        <f t="shared" si="11"/>
        <v>8</v>
      </c>
    </row>
    <row r="718" spans="1:4" x14ac:dyDescent="0.35">
      <c r="A718" s="27">
        <v>46266</v>
      </c>
      <c r="B718" t="s">
        <v>18</v>
      </c>
      <c r="C718">
        <v>0</v>
      </c>
      <c r="D718">
        <f t="shared" si="11"/>
        <v>9</v>
      </c>
    </row>
    <row r="719" spans="1:4" x14ac:dyDescent="0.35">
      <c r="A719" s="27">
        <v>46296</v>
      </c>
      <c r="B719" t="s">
        <v>18</v>
      </c>
      <c r="C719">
        <v>0</v>
      </c>
      <c r="D719">
        <f t="shared" si="11"/>
        <v>10</v>
      </c>
    </row>
    <row r="720" spans="1:4" x14ac:dyDescent="0.35">
      <c r="A720" s="27">
        <v>46327</v>
      </c>
      <c r="B720" t="s">
        <v>18</v>
      </c>
      <c r="C720">
        <v>0</v>
      </c>
      <c r="D720">
        <f t="shared" si="11"/>
        <v>11</v>
      </c>
    </row>
    <row r="721" spans="1:4" x14ac:dyDescent="0.35">
      <c r="A721" s="27">
        <v>46357</v>
      </c>
      <c r="B721" t="s">
        <v>18</v>
      </c>
      <c r="C721">
        <v>0</v>
      </c>
      <c r="D721">
        <f t="shared" si="11"/>
        <v>12</v>
      </c>
    </row>
    <row r="722" spans="1:4" x14ac:dyDescent="0.35">
      <c r="A722" s="27">
        <v>46023</v>
      </c>
      <c r="B722" t="s">
        <v>30</v>
      </c>
      <c r="C722">
        <v>996435</v>
      </c>
      <c r="D722">
        <f t="shared" si="11"/>
        <v>1</v>
      </c>
    </row>
    <row r="723" spans="1:4" x14ac:dyDescent="0.35">
      <c r="A723" s="27">
        <v>46054</v>
      </c>
      <c r="B723" t="s">
        <v>30</v>
      </c>
      <c r="C723">
        <v>501455.91374999995</v>
      </c>
      <c r="D723">
        <f t="shared" si="11"/>
        <v>2</v>
      </c>
    </row>
    <row r="724" spans="1:4" x14ac:dyDescent="0.35">
      <c r="A724" s="27">
        <v>46082</v>
      </c>
      <c r="B724" t="s">
        <v>30</v>
      </c>
      <c r="C724">
        <v>0</v>
      </c>
      <c r="D724">
        <f t="shared" si="11"/>
        <v>3</v>
      </c>
    </row>
    <row r="725" spans="1:4" x14ac:dyDescent="0.35">
      <c r="A725" s="27">
        <v>46113</v>
      </c>
      <c r="B725" t="s">
        <v>30</v>
      </c>
      <c r="C725">
        <v>0</v>
      </c>
      <c r="D725">
        <f t="shared" si="11"/>
        <v>4</v>
      </c>
    </row>
    <row r="726" spans="1:4" x14ac:dyDescent="0.35">
      <c r="A726" s="27">
        <v>46143</v>
      </c>
      <c r="B726" t="s">
        <v>30</v>
      </c>
      <c r="C726">
        <v>0</v>
      </c>
      <c r="D726">
        <f t="shared" si="11"/>
        <v>5</v>
      </c>
    </row>
    <row r="727" spans="1:4" x14ac:dyDescent="0.35">
      <c r="A727" s="27">
        <v>46174</v>
      </c>
      <c r="B727" t="s">
        <v>30</v>
      </c>
      <c r="C727">
        <v>0</v>
      </c>
      <c r="D727">
        <f t="shared" si="11"/>
        <v>6</v>
      </c>
    </row>
    <row r="728" spans="1:4" x14ac:dyDescent="0.35">
      <c r="A728" s="27">
        <v>46204</v>
      </c>
      <c r="B728" t="s">
        <v>30</v>
      </c>
      <c r="C728">
        <v>0</v>
      </c>
      <c r="D728">
        <f t="shared" si="11"/>
        <v>7</v>
      </c>
    </row>
    <row r="729" spans="1:4" x14ac:dyDescent="0.35">
      <c r="A729" s="27">
        <v>46235</v>
      </c>
      <c r="B729" t="s">
        <v>30</v>
      </c>
      <c r="C729">
        <v>0</v>
      </c>
      <c r="D729">
        <f t="shared" si="11"/>
        <v>8</v>
      </c>
    </row>
    <row r="730" spans="1:4" x14ac:dyDescent="0.35">
      <c r="A730" s="27">
        <v>46266</v>
      </c>
      <c r="B730" t="s">
        <v>30</v>
      </c>
      <c r="C730">
        <v>0</v>
      </c>
      <c r="D730">
        <f t="shared" si="11"/>
        <v>9</v>
      </c>
    </row>
    <row r="731" spans="1:4" x14ac:dyDescent="0.35">
      <c r="A731" s="27">
        <v>46296</v>
      </c>
      <c r="B731" t="s">
        <v>30</v>
      </c>
      <c r="C731">
        <v>0</v>
      </c>
      <c r="D731">
        <f t="shared" si="11"/>
        <v>10</v>
      </c>
    </row>
    <row r="732" spans="1:4" x14ac:dyDescent="0.35">
      <c r="A732" s="27">
        <v>46327</v>
      </c>
      <c r="B732" t="s">
        <v>30</v>
      </c>
      <c r="C732">
        <v>0</v>
      </c>
      <c r="D732">
        <f t="shared" si="11"/>
        <v>11</v>
      </c>
    </row>
    <row r="733" spans="1:4" x14ac:dyDescent="0.35">
      <c r="A733" s="27">
        <v>46357</v>
      </c>
      <c r="B733" t="s">
        <v>30</v>
      </c>
      <c r="C733">
        <v>0</v>
      </c>
      <c r="D733">
        <f t="shared" si="11"/>
        <v>12</v>
      </c>
    </row>
    <row r="734" spans="1:4" x14ac:dyDescent="0.35">
      <c r="A734" s="27">
        <v>46023</v>
      </c>
      <c r="B734" t="s">
        <v>20</v>
      </c>
      <c r="C734">
        <v>0</v>
      </c>
      <c r="D734">
        <f t="shared" si="11"/>
        <v>1</v>
      </c>
    </row>
    <row r="735" spans="1:4" x14ac:dyDescent="0.35">
      <c r="A735" s="27">
        <v>46054</v>
      </c>
      <c r="B735" t="s">
        <v>20</v>
      </c>
      <c r="C735">
        <v>0</v>
      </c>
      <c r="D735">
        <f t="shared" si="11"/>
        <v>2</v>
      </c>
    </row>
    <row r="736" spans="1:4" x14ac:dyDescent="0.35">
      <c r="A736" s="27">
        <v>46082</v>
      </c>
      <c r="B736" t="s">
        <v>20</v>
      </c>
      <c r="C736">
        <v>0</v>
      </c>
      <c r="D736">
        <f t="shared" si="11"/>
        <v>3</v>
      </c>
    </row>
    <row r="737" spans="1:4" x14ac:dyDescent="0.35">
      <c r="A737" s="27">
        <v>46113</v>
      </c>
      <c r="B737" t="s">
        <v>20</v>
      </c>
      <c r="C737">
        <v>0</v>
      </c>
      <c r="D737">
        <f t="shared" si="11"/>
        <v>4</v>
      </c>
    </row>
    <row r="738" spans="1:4" x14ac:dyDescent="0.35">
      <c r="A738" s="27">
        <v>46143</v>
      </c>
      <c r="B738" t="s">
        <v>20</v>
      </c>
      <c r="C738">
        <v>0</v>
      </c>
      <c r="D738">
        <f t="shared" si="11"/>
        <v>5</v>
      </c>
    </row>
    <row r="739" spans="1:4" x14ac:dyDescent="0.35">
      <c r="A739" s="27">
        <v>46174</v>
      </c>
      <c r="B739" t="s">
        <v>20</v>
      </c>
      <c r="C739">
        <v>0</v>
      </c>
      <c r="D739">
        <f t="shared" si="11"/>
        <v>6</v>
      </c>
    </row>
    <row r="740" spans="1:4" x14ac:dyDescent="0.35">
      <c r="A740" s="27">
        <v>46204</v>
      </c>
      <c r="B740" t="s">
        <v>20</v>
      </c>
      <c r="C740">
        <v>0</v>
      </c>
      <c r="D740">
        <f t="shared" si="11"/>
        <v>7</v>
      </c>
    </row>
    <row r="741" spans="1:4" x14ac:dyDescent="0.35">
      <c r="A741" s="27">
        <v>46235</v>
      </c>
      <c r="B741" t="s">
        <v>20</v>
      </c>
      <c r="C741">
        <v>0</v>
      </c>
      <c r="D741">
        <f t="shared" si="11"/>
        <v>8</v>
      </c>
    </row>
    <row r="742" spans="1:4" x14ac:dyDescent="0.35">
      <c r="A742" s="27">
        <v>46266</v>
      </c>
      <c r="B742" t="s">
        <v>20</v>
      </c>
      <c r="C742">
        <v>0</v>
      </c>
      <c r="D742">
        <f t="shared" si="11"/>
        <v>9</v>
      </c>
    </row>
    <row r="743" spans="1:4" x14ac:dyDescent="0.35">
      <c r="A743" s="27">
        <v>46296</v>
      </c>
      <c r="B743" t="s">
        <v>20</v>
      </c>
      <c r="C743">
        <v>0</v>
      </c>
      <c r="D743">
        <f t="shared" si="11"/>
        <v>10</v>
      </c>
    </row>
    <row r="744" spans="1:4" x14ac:dyDescent="0.35">
      <c r="A744" s="27">
        <v>46327</v>
      </c>
      <c r="B744" t="s">
        <v>20</v>
      </c>
      <c r="C744">
        <v>0</v>
      </c>
      <c r="D744">
        <f t="shared" si="11"/>
        <v>11</v>
      </c>
    </row>
    <row r="745" spans="1:4" x14ac:dyDescent="0.35">
      <c r="A745" s="27">
        <v>46357</v>
      </c>
      <c r="B745" t="s">
        <v>20</v>
      </c>
      <c r="C745">
        <v>0</v>
      </c>
      <c r="D745">
        <f t="shared" si="11"/>
        <v>12</v>
      </c>
    </row>
    <row r="746" spans="1:4" x14ac:dyDescent="0.35">
      <c r="A746" s="27">
        <v>46023</v>
      </c>
      <c r="B746" t="s">
        <v>20</v>
      </c>
      <c r="C746">
        <v>0</v>
      </c>
      <c r="D746">
        <f t="shared" si="11"/>
        <v>1</v>
      </c>
    </row>
    <row r="747" spans="1:4" x14ac:dyDescent="0.35">
      <c r="A747" s="27">
        <v>46054</v>
      </c>
      <c r="B747" t="s">
        <v>20</v>
      </c>
      <c r="C747">
        <v>0</v>
      </c>
      <c r="D747">
        <f t="shared" si="11"/>
        <v>2</v>
      </c>
    </row>
    <row r="748" spans="1:4" x14ac:dyDescent="0.35">
      <c r="A748" s="27">
        <v>46082</v>
      </c>
      <c r="B748" t="s">
        <v>20</v>
      </c>
      <c r="C748">
        <v>0</v>
      </c>
      <c r="D748">
        <f t="shared" si="11"/>
        <v>3</v>
      </c>
    </row>
    <row r="749" spans="1:4" x14ac:dyDescent="0.35">
      <c r="A749" s="27">
        <v>46113</v>
      </c>
      <c r="B749" t="s">
        <v>20</v>
      </c>
      <c r="C749">
        <v>0</v>
      </c>
      <c r="D749">
        <f t="shared" si="11"/>
        <v>4</v>
      </c>
    </row>
    <row r="750" spans="1:4" x14ac:dyDescent="0.35">
      <c r="A750" s="27">
        <v>46143</v>
      </c>
      <c r="B750" t="s">
        <v>20</v>
      </c>
      <c r="C750">
        <v>0</v>
      </c>
      <c r="D750">
        <f t="shared" si="11"/>
        <v>5</v>
      </c>
    </row>
    <row r="751" spans="1:4" x14ac:dyDescent="0.35">
      <c r="A751" s="27">
        <v>46174</v>
      </c>
      <c r="B751" t="s">
        <v>20</v>
      </c>
      <c r="C751">
        <v>0</v>
      </c>
      <c r="D751">
        <f t="shared" si="11"/>
        <v>6</v>
      </c>
    </row>
    <row r="752" spans="1:4" x14ac:dyDescent="0.35">
      <c r="A752" s="27">
        <v>46204</v>
      </c>
      <c r="B752" t="s">
        <v>20</v>
      </c>
      <c r="C752">
        <v>0</v>
      </c>
      <c r="D752">
        <f t="shared" si="11"/>
        <v>7</v>
      </c>
    </row>
    <row r="753" spans="1:4" x14ac:dyDescent="0.35">
      <c r="A753" s="27">
        <v>46235</v>
      </c>
      <c r="B753" t="s">
        <v>20</v>
      </c>
      <c r="C753">
        <v>0</v>
      </c>
      <c r="D753">
        <f t="shared" si="11"/>
        <v>8</v>
      </c>
    </row>
    <row r="754" spans="1:4" x14ac:dyDescent="0.35">
      <c r="A754" s="27">
        <v>46266</v>
      </c>
      <c r="B754" t="s">
        <v>20</v>
      </c>
      <c r="C754">
        <v>0</v>
      </c>
      <c r="D754">
        <f t="shared" si="11"/>
        <v>9</v>
      </c>
    </row>
    <row r="755" spans="1:4" x14ac:dyDescent="0.35">
      <c r="A755" s="27">
        <v>46296</v>
      </c>
      <c r="B755" t="s">
        <v>20</v>
      </c>
      <c r="C755">
        <v>0</v>
      </c>
      <c r="D755">
        <f t="shared" si="11"/>
        <v>10</v>
      </c>
    </row>
    <row r="756" spans="1:4" x14ac:dyDescent="0.35">
      <c r="A756" s="27">
        <v>46327</v>
      </c>
      <c r="B756" t="s">
        <v>20</v>
      </c>
      <c r="C756">
        <v>0</v>
      </c>
      <c r="D756">
        <f t="shared" si="11"/>
        <v>11</v>
      </c>
    </row>
    <row r="757" spans="1:4" x14ac:dyDescent="0.35">
      <c r="A757" s="27">
        <v>46357</v>
      </c>
      <c r="B757" t="s">
        <v>20</v>
      </c>
      <c r="C757">
        <v>0</v>
      </c>
      <c r="D757">
        <f t="shared" si="11"/>
        <v>12</v>
      </c>
    </row>
    <row r="758" spans="1:4" x14ac:dyDescent="0.35">
      <c r="A758" s="27">
        <v>46023</v>
      </c>
      <c r="B758" t="s">
        <v>29</v>
      </c>
      <c r="C758">
        <v>0</v>
      </c>
      <c r="D758">
        <f t="shared" si="11"/>
        <v>1</v>
      </c>
    </row>
    <row r="759" spans="1:4" x14ac:dyDescent="0.35">
      <c r="A759" s="27">
        <v>46054</v>
      </c>
      <c r="B759" t="s">
        <v>29</v>
      </c>
      <c r="C759">
        <v>0</v>
      </c>
      <c r="D759">
        <f t="shared" si="11"/>
        <v>2</v>
      </c>
    </row>
    <row r="760" spans="1:4" x14ac:dyDescent="0.35">
      <c r="A760" s="27">
        <v>46082</v>
      </c>
      <c r="B760" t="s">
        <v>29</v>
      </c>
      <c r="C760">
        <v>0</v>
      </c>
      <c r="D760">
        <f t="shared" si="11"/>
        <v>3</v>
      </c>
    </row>
    <row r="761" spans="1:4" x14ac:dyDescent="0.35">
      <c r="A761" s="27">
        <v>46113</v>
      </c>
      <c r="B761" t="s">
        <v>29</v>
      </c>
      <c r="C761">
        <v>0</v>
      </c>
      <c r="D761">
        <f t="shared" si="11"/>
        <v>4</v>
      </c>
    </row>
    <row r="762" spans="1:4" x14ac:dyDescent="0.35">
      <c r="A762" s="27">
        <v>46143</v>
      </c>
      <c r="B762" t="s">
        <v>29</v>
      </c>
      <c r="C762">
        <v>0</v>
      </c>
      <c r="D762">
        <f t="shared" si="11"/>
        <v>5</v>
      </c>
    </row>
    <row r="763" spans="1:4" x14ac:dyDescent="0.35">
      <c r="A763" s="27">
        <v>46174</v>
      </c>
      <c r="B763" t="s">
        <v>29</v>
      </c>
      <c r="C763">
        <v>0</v>
      </c>
      <c r="D763">
        <f t="shared" si="11"/>
        <v>6</v>
      </c>
    </row>
    <row r="764" spans="1:4" x14ac:dyDescent="0.35">
      <c r="A764" s="27">
        <v>46204</v>
      </c>
      <c r="B764" t="s">
        <v>29</v>
      </c>
      <c r="C764">
        <v>0</v>
      </c>
      <c r="D764">
        <f t="shared" si="11"/>
        <v>7</v>
      </c>
    </row>
    <row r="765" spans="1:4" x14ac:dyDescent="0.35">
      <c r="A765" s="27">
        <v>46235</v>
      </c>
      <c r="B765" t="s">
        <v>29</v>
      </c>
      <c r="C765">
        <v>0</v>
      </c>
      <c r="D765">
        <f t="shared" si="11"/>
        <v>8</v>
      </c>
    </row>
    <row r="766" spans="1:4" x14ac:dyDescent="0.35">
      <c r="A766" s="27">
        <v>46266</v>
      </c>
      <c r="B766" t="s">
        <v>29</v>
      </c>
      <c r="C766">
        <v>0</v>
      </c>
      <c r="D766">
        <f t="shared" si="11"/>
        <v>9</v>
      </c>
    </row>
    <row r="767" spans="1:4" x14ac:dyDescent="0.35">
      <c r="A767" s="27">
        <v>46296</v>
      </c>
      <c r="B767" t="s">
        <v>29</v>
      </c>
      <c r="C767">
        <v>0</v>
      </c>
      <c r="D767">
        <f t="shared" si="11"/>
        <v>10</v>
      </c>
    </row>
    <row r="768" spans="1:4" x14ac:dyDescent="0.35">
      <c r="A768" s="27">
        <v>46327</v>
      </c>
      <c r="B768" t="s">
        <v>29</v>
      </c>
      <c r="C768">
        <v>0</v>
      </c>
      <c r="D768">
        <f t="shared" si="11"/>
        <v>11</v>
      </c>
    </row>
    <row r="769" spans="1:4" x14ac:dyDescent="0.35">
      <c r="A769" s="27">
        <v>46357</v>
      </c>
      <c r="B769" t="s">
        <v>29</v>
      </c>
      <c r="C769">
        <v>0</v>
      </c>
      <c r="D769">
        <f t="shared" si="11"/>
        <v>12</v>
      </c>
    </row>
    <row r="770" spans="1:4" x14ac:dyDescent="0.35">
      <c r="A770" s="27">
        <v>46023</v>
      </c>
      <c r="B770" t="s">
        <v>29</v>
      </c>
      <c r="C770">
        <v>0</v>
      </c>
      <c r="D770">
        <f t="shared" si="11"/>
        <v>1</v>
      </c>
    </row>
    <row r="771" spans="1:4" x14ac:dyDescent="0.35">
      <c r="A771" s="27">
        <v>46054</v>
      </c>
      <c r="B771" t="s">
        <v>29</v>
      </c>
      <c r="C771">
        <v>0</v>
      </c>
      <c r="D771">
        <f t="shared" ref="D771:D834" si="12">MONTH(A771)</f>
        <v>2</v>
      </c>
    </row>
    <row r="772" spans="1:4" x14ac:dyDescent="0.35">
      <c r="A772" s="27">
        <v>46082</v>
      </c>
      <c r="B772" t="s">
        <v>29</v>
      </c>
      <c r="C772">
        <v>0</v>
      </c>
      <c r="D772">
        <f t="shared" si="12"/>
        <v>3</v>
      </c>
    </row>
    <row r="773" spans="1:4" x14ac:dyDescent="0.35">
      <c r="A773" s="27">
        <v>46113</v>
      </c>
      <c r="B773" t="s">
        <v>29</v>
      </c>
      <c r="C773">
        <v>0</v>
      </c>
      <c r="D773">
        <f t="shared" si="12"/>
        <v>4</v>
      </c>
    </row>
    <row r="774" spans="1:4" x14ac:dyDescent="0.35">
      <c r="A774" s="27">
        <v>46143</v>
      </c>
      <c r="B774" t="s">
        <v>29</v>
      </c>
      <c r="C774">
        <v>0</v>
      </c>
      <c r="D774">
        <f t="shared" si="12"/>
        <v>5</v>
      </c>
    </row>
    <row r="775" spans="1:4" x14ac:dyDescent="0.35">
      <c r="A775" s="27">
        <v>46174</v>
      </c>
      <c r="B775" t="s">
        <v>29</v>
      </c>
      <c r="C775">
        <v>0</v>
      </c>
      <c r="D775">
        <f t="shared" si="12"/>
        <v>6</v>
      </c>
    </row>
    <row r="776" spans="1:4" x14ac:dyDescent="0.35">
      <c r="A776" s="27">
        <v>46204</v>
      </c>
      <c r="B776" t="s">
        <v>29</v>
      </c>
      <c r="C776">
        <v>0</v>
      </c>
      <c r="D776">
        <f t="shared" si="12"/>
        <v>7</v>
      </c>
    </row>
    <row r="777" spans="1:4" x14ac:dyDescent="0.35">
      <c r="A777" s="27">
        <v>46235</v>
      </c>
      <c r="B777" t="s">
        <v>29</v>
      </c>
      <c r="C777">
        <v>0</v>
      </c>
      <c r="D777">
        <f t="shared" si="12"/>
        <v>8</v>
      </c>
    </row>
    <row r="778" spans="1:4" x14ac:dyDescent="0.35">
      <c r="A778" s="27">
        <v>46266</v>
      </c>
      <c r="B778" t="s">
        <v>29</v>
      </c>
      <c r="C778">
        <v>0</v>
      </c>
      <c r="D778">
        <f t="shared" si="12"/>
        <v>9</v>
      </c>
    </row>
    <row r="779" spans="1:4" x14ac:dyDescent="0.35">
      <c r="A779" s="27">
        <v>46296</v>
      </c>
      <c r="B779" t="s">
        <v>29</v>
      </c>
      <c r="C779">
        <v>0</v>
      </c>
      <c r="D779">
        <f t="shared" si="12"/>
        <v>10</v>
      </c>
    </row>
    <row r="780" spans="1:4" x14ac:dyDescent="0.35">
      <c r="A780" s="27">
        <v>46327</v>
      </c>
      <c r="B780" t="s">
        <v>29</v>
      </c>
      <c r="C780">
        <v>0</v>
      </c>
      <c r="D780">
        <f t="shared" si="12"/>
        <v>11</v>
      </c>
    </row>
    <row r="781" spans="1:4" x14ac:dyDescent="0.35">
      <c r="A781" s="27">
        <v>46357</v>
      </c>
      <c r="B781" t="s">
        <v>29</v>
      </c>
      <c r="C781">
        <v>0</v>
      </c>
      <c r="D781">
        <f t="shared" si="12"/>
        <v>12</v>
      </c>
    </row>
    <row r="782" spans="1:4" x14ac:dyDescent="0.35">
      <c r="A782" s="27">
        <v>46023</v>
      </c>
      <c r="B782" t="s">
        <v>29</v>
      </c>
      <c r="C782">
        <v>0</v>
      </c>
      <c r="D782">
        <f t="shared" si="12"/>
        <v>1</v>
      </c>
    </row>
    <row r="783" spans="1:4" x14ac:dyDescent="0.35">
      <c r="A783" s="27">
        <v>46054</v>
      </c>
      <c r="B783" t="s">
        <v>29</v>
      </c>
      <c r="C783">
        <v>0</v>
      </c>
      <c r="D783">
        <f t="shared" si="12"/>
        <v>2</v>
      </c>
    </row>
    <row r="784" spans="1:4" x14ac:dyDescent="0.35">
      <c r="A784" s="27">
        <v>46082</v>
      </c>
      <c r="B784" t="s">
        <v>29</v>
      </c>
      <c r="C784">
        <v>0</v>
      </c>
      <c r="D784">
        <f t="shared" si="12"/>
        <v>3</v>
      </c>
    </row>
    <row r="785" spans="1:4" x14ac:dyDescent="0.35">
      <c r="A785" s="27">
        <v>46113</v>
      </c>
      <c r="B785" t="s">
        <v>29</v>
      </c>
      <c r="C785">
        <v>0</v>
      </c>
      <c r="D785">
        <f t="shared" si="12"/>
        <v>4</v>
      </c>
    </row>
    <row r="786" spans="1:4" x14ac:dyDescent="0.35">
      <c r="A786" s="27">
        <v>46143</v>
      </c>
      <c r="B786" t="s">
        <v>29</v>
      </c>
      <c r="C786">
        <v>0</v>
      </c>
      <c r="D786">
        <f t="shared" si="12"/>
        <v>5</v>
      </c>
    </row>
    <row r="787" spans="1:4" x14ac:dyDescent="0.35">
      <c r="A787" s="27">
        <v>46174</v>
      </c>
      <c r="B787" t="s">
        <v>29</v>
      </c>
      <c r="C787">
        <v>0</v>
      </c>
      <c r="D787">
        <f t="shared" si="12"/>
        <v>6</v>
      </c>
    </row>
    <row r="788" spans="1:4" x14ac:dyDescent="0.35">
      <c r="A788" s="27">
        <v>46204</v>
      </c>
      <c r="B788" t="s">
        <v>29</v>
      </c>
      <c r="C788">
        <v>0</v>
      </c>
      <c r="D788">
        <f t="shared" si="12"/>
        <v>7</v>
      </c>
    </row>
    <row r="789" spans="1:4" x14ac:dyDescent="0.35">
      <c r="A789" s="27">
        <v>46235</v>
      </c>
      <c r="B789" t="s">
        <v>29</v>
      </c>
      <c r="C789">
        <v>0</v>
      </c>
      <c r="D789">
        <f t="shared" si="12"/>
        <v>8</v>
      </c>
    </row>
    <row r="790" spans="1:4" x14ac:dyDescent="0.35">
      <c r="A790" s="27">
        <v>46266</v>
      </c>
      <c r="B790" t="s">
        <v>29</v>
      </c>
      <c r="C790">
        <v>0</v>
      </c>
      <c r="D790">
        <f t="shared" si="12"/>
        <v>9</v>
      </c>
    </row>
    <row r="791" spans="1:4" x14ac:dyDescent="0.35">
      <c r="A791" s="27">
        <v>46296</v>
      </c>
      <c r="B791" t="s">
        <v>29</v>
      </c>
      <c r="C791">
        <v>0</v>
      </c>
      <c r="D791">
        <f t="shared" si="12"/>
        <v>10</v>
      </c>
    </row>
    <row r="792" spans="1:4" x14ac:dyDescent="0.35">
      <c r="A792" s="27">
        <v>46327</v>
      </c>
      <c r="B792" t="s">
        <v>29</v>
      </c>
      <c r="C792">
        <v>0</v>
      </c>
      <c r="D792">
        <f t="shared" si="12"/>
        <v>11</v>
      </c>
    </row>
    <row r="793" spans="1:4" x14ac:dyDescent="0.35">
      <c r="A793" s="27">
        <v>46357</v>
      </c>
      <c r="B793" t="s">
        <v>29</v>
      </c>
      <c r="C793">
        <v>0</v>
      </c>
      <c r="D793">
        <f t="shared" si="12"/>
        <v>12</v>
      </c>
    </row>
    <row r="794" spans="1:4" x14ac:dyDescent="0.35">
      <c r="A794" s="27">
        <v>46023</v>
      </c>
      <c r="B794" t="s">
        <v>30</v>
      </c>
      <c r="C794">
        <v>0</v>
      </c>
      <c r="D794">
        <f t="shared" si="12"/>
        <v>1</v>
      </c>
    </row>
    <row r="795" spans="1:4" x14ac:dyDescent="0.35">
      <c r="A795" s="27">
        <v>46054</v>
      </c>
      <c r="B795" t="s">
        <v>30</v>
      </c>
      <c r="C795">
        <v>0</v>
      </c>
      <c r="D795">
        <f t="shared" si="12"/>
        <v>2</v>
      </c>
    </row>
    <row r="796" spans="1:4" x14ac:dyDescent="0.35">
      <c r="A796" s="27">
        <v>46082</v>
      </c>
      <c r="B796" t="s">
        <v>30</v>
      </c>
      <c r="C796">
        <v>0</v>
      </c>
      <c r="D796">
        <f t="shared" si="12"/>
        <v>3</v>
      </c>
    </row>
    <row r="797" spans="1:4" x14ac:dyDescent="0.35">
      <c r="A797" s="27">
        <v>46113</v>
      </c>
      <c r="B797" t="s">
        <v>30</v>
      </c>
      <c r="C797">
        <v>7670400</v>
      </c>
      <c r="D797">
        <f t="shared" si="12"/>
        <v>4</v>
      </c>
    </row>
    <row r="798" spans="1:4" x14ac:dyDescent="0.35">
      <c r="A798" s="27">
        <v>46143</v>
      </c>
      <c r="B798" t="s">
        <v>30</v>
      </c>
      <c r="C798">
        <v>4825161</v>
      </c>
      <c r="D798">
        <f t="shared" si="12"/>
        <v>5</v>
      </c>
    </row>
    <row r="799" spans="1:4" x14ac:dyDescent="0.35">
      <c r="A799" s="27">
        <v>46174</v>
      </c>
      <c r="B799" t="s">
        <v>30</v>
      </c>
      <c r="C799">
        <v>2913914.7278999998</v>
      </c>
      <c r="D799">
        <f t="shared" si="12"/>
        <v>6</v>
      </c>
    </row>
    <row r="800" spans="1:4" x14ac:dyDescent="0.35">
      <c r="A800" s="27">
        <v>46204</v>
      </c>
      <c r="B800" t="s">
        <v>30</v>
      </c>
      <c r="C800">
        <v>2932855.1736313496</v>
      </c>
      <c r="D800">
        <f t="shared" si="12"/>
        <v>7</v>
      </c>
    </row>
    <row r="801" spans="1:4" x14ac:dyDescent="0.35">
      <c r="A801" s="27">
        <v>46235</v>
      </c>
      <c r="B801" t="s">
        <v>30</v>
      </c>
      <c r="C801">
        <v>2951918.7322599534</v>
      </c>
      <c r="D801">
        <f t="shared" si="12"/>
        <v>8</v>
      </c>
    </row>
    <row r="802" spans="1:4" x14ac:dyDescent="0.35">
      <c r="A802" s="27">
        <v>46266</v>
      </c>
      <c r="B802" t="s">
        <v>30</v>
      </c>
      <c r="C802">
        <v>2971106.2040196429</v>
      </c>
      <c r="D802">
        <f t="shared" si="12"/>
        <v>9</v>
      </c>
    </row>
    <row r="803" spans="1:4" x14ac:dyDescent="0.35">
      <c r="A803" s="27">
        <v>46296</v>
      </c>
      <c r="B803" t="s">
        <v>30</v>
      </c>
      <c r="C803">
        <v>747604.59858644253</v>
      </c>
      <c r="D803">
        <f t="shared" si="12"/>
        <v>10</v>
      </c>
    </row>
    <row r="804" spans="1:4" x14ac:dyDescent="0.35">
      <c r="A804" s="27">
        <v>46327</v>
      </c>
      <c r="B804" t="s">
        <v>30</v>
      </c>
      <c r="C804">
        <v>1003285.3713030058</v>
      </c>
      <c r="D804">
        <f t="shared" si="12"/>
        <v>11</v>
      </c>
    </row>
    <row r="805" spans="1:4" x14ac:dyDescent="0.35">
      <c r="A805" s="27">
        <v>46357</v>
      </c>
      <c r="B805" t="s">
        <v>30</v>
      </c>
      <c r="C805">
        <v>1009806.7262164754</v>
      </c>
      <c r="D805">
        <f t="shared" si="12"/>
        <v>12</v>
      </c>
    </row>
    <row r="806" spans="1:4" x14ac:dyDescent="0.35">
      <c r="A806" s="27">
        <v>46023</v>
      </c>
      <c r="B806" t="s">
        <v>30</v>
      </c>
      <c r="C806">
        <v>0</v>
      </c>
      <c r="D806">
        <f t="shared" si="12"/>
        <v>1</v>
      </c>
    </row>
    <row r="807" spans="1:4" x14ac:dyDescent="0.35">
      <c r="A807" s="27">
        <v>46054</v>
      </c>
      <c r="B807" t="s">
        <v>30</v>
      </c>
      <c r="C807">
        <v>0</v>
      </c>
      <c r="D807">
        <f t="shared" si="12"/>
        <v>2</v>
      </c>
    </row>
    <row r="808" spans="1:4" x14ac:dyDescent="0.35">
      <c r="A808" s="27">
        <v>46082</v>
      </c>
      <c r="B808" t="s">
        <v>30</v>
      </c>
      <c r="C808">
        <v>0</v>
      </c>
      <c r="D808">
        <f t="shared" si="12"/>
        <v>3</v>
      </c>
    </row>
    <row r="809" spans="1:4" x14ac:dyDescent="0.35">
      <c r="A809" s="27">
        <v>46113</v>
      </c>
      <c r="B809" t="s">
        <v>30</v>
      </c>
      <c r="C809">
        <v>0</v>
      </c>
      <c r="D809">
        <f t="shared" si="12"/>
        <v>4</v>
      </c>
    </row>
    <row r="810" spans="1:4" x14ac:dyDescent="0.35">
      <c r="A810" s="27">
        <v>46143</v>
      </c>
      <c r="B810" t="s">
        <v>30</v>
      </c>
      <c r="C810">
        <v>0</v>
      </c>
      <c r="D810">
        <f t="shared" si="12"/>
        <v>5</v>
      </c>
    </row>
    <row r="811" spans="1:4" x14ac:dyDescent="0.35">
      <c r="A811" s="27">
        <v>46174</v>
      </c>
      <c r="B811" t="s">
        <v>30</v>
      </c>
      <c r="C811">
        <v>0</v>
      </c>
      <c r="D811">
        <f t="shared" si="12"/>
        <v>6</v>
      </c>
    </row>
    <row r="812" spans="1:4" x14ac:dyDescent="0.35">
      <c r="A812" s="27">
        <v>46204</v>
      </c>
      <c r="B812" t="s">
        <v>30</v>
      </c>
      <c r="C812">
        <v>0</v>
      </c>
      <c r="D812">
        <f t="shared" si="12"/>
        <v>7</v>
      </c>
    </row>
    <row r="813" spans="1:4" x14ac:dyDescent="0.35">
      <c r="A813" s="27">
        <v>46235</v>
      </c>
      <c r="B813" t="s">
        <v>30</v>
      </c>
      <c r="C813">
        <v>0</v>
      </c>
      <c r="D813">
        <f t="shared" si="12"/>
        <v>8</v>
      </c>
    </row>
    <row r="814" spans="1:4" x14ac:dyDescent="0.35">
      <c r="A814" s="27">
        <v>46266</v>
      </c>
      <c r="B814" t="s">
        <v>30</v>
      </c>
      <c r="C814">
        <v>0</v>
      </c>
      <c r="D814">
        <f t="shared" si="12"/>
        <v>9</v>
      </c>
    </row>
    <row r="815" spans="1:4" x14ac:dyDescent="0.35">
      <c r="A815" s="27">
        <v>46296</v>
      </c>
      <c r="B815" t="s">
        <v>30</v>
      </c>
      <c r="C815">
        <v>1246007.6643107375</v>
      </c>
      <c r="D815">
        <f t="shared" si="12"/>
        <v>10</v>
      </c>
    </row>
    <row r="816" spans="1:4" x14ac:dyDescent="0.35">
      <c r="A816" s="27">
        <v>46327</v>
      </c>
      <c r="B816" t="s">
        <v>30</v>
      </c>
      <c r="C816">
        <v>1504928.0569545086</v>
      </c>
      <c r="D816">
        <f t="shared" si="12"/>
        <v>11</v>
      </c>
    </row>
    <row r="817" spans="1:4" x14ac:dyDescent="0.35">
      <c r="A817" s="27">
        <v>46357</v>
      </c>
      <c r="B817" t="s">
        <v>30</v>
      </c>
      <c r="C817">
        <v>1514710.089324713</v>
      </c>
      <c r="D817">
        <f t="shared" si="12"/>
        <v>12</v>
      </c>
    </row>
    <row r="818" spans="1:4" x14ac:dyDescent="0.35">
      <c r="A818" s="27">
        <v>46023</v>
      </c>
      <c r="B818" t="s">
        <v>30</v>
      </c>
      <c r="C818">
        <v>0</v>
      </c>
      <c r="D818">
        <f t="shared" si="12"/>
        <v>1</v>
      </c>
    </row>
    <row r="819" spans="1:4" x14ac:dyDescent="0.35">
      <c r="A819" s="27">
        <v>46054</v>
      </c>
      <c r="B819" t="s">
        <v>30</v>
      </c>
      <c r="C819">
        <v>0</v>
      </c>
      <c r="D819">
        <f t="shared" si="12"/>
        <v>2</v>
      </c>
    </row>
    <row r="820" spans="1:4" x14ac:dyDescent="0.35">
      <c r="A820" s="27">
        <v>46082</v>
      </c>
      <c r="B820" t="s">
        <v>30</v>
      </c>
      <c r="C820">
        <v>0</v>
      </c>
      <c r="D820">
        <f t="shared" si="12"/>
        <v>3</v>
      </c>
    </row>
    <row r="821" spans="1:4" x14ac:dyDescent="0.35">
      <c r="A821" s="27">
        <v>46113</v>
      </c>
      <c r="B821" t="s">
        <v>30</v>
      </c>
      <c r="C821">
        <v>0</v>
      </c>
      <c r="D821">
        <f t="shared" si="12"/>
        <v>4</v>
      </c>
    </row>
    <row r="822" spans="1:4" x14ac:dyDescent="0.35">
      <c r="A822" s="27">
        <v>46143</v>
      </c>
      <c r="B822" t="s">
        <v>30</v>
      </c>
      <c r="C822">
        <v>0</v>
      </c>
      <c r="D822">
        <f t="shared" si="12"/>
        <v>5</v>
      </c>
    </row>
    <row r="823" spans="1:4" x14ac:dyDescent="0.35">
      <c r="A823" s="27">
        <v>46174</v>
      </c>
      <c r="B823" t="s">
        <v>30</v>
      </c>
      <c r="C823">
        <v>0</v>
      </c>
      <c r="D823">
        <f t="shared" si="12"/>
        <v>6</v>
      </c>
    </row>
    <row r="824" spans="1:4" x14ac:dyDescent="0.35">
      <c r="A824" s="27">
        <v>46204</v>
      </c>
      <c r="B824" t="s">
        <v>30</v>
      </c>
      <c r="C824">
        <v>0</v>
      </c>
      <c r="D824">
        <f t="shared" si="12"/>
        <v>7</v>
      </c>
    </row>
    <row r="825" spans="1:4" x14ac:dyDescent="0.35">
      <c r="A825" s="27">
        <v>46235</v>
      </c>
      <c r="B825" t="s">
        <v>30</v>
      </c>
      <c r="C825">
        <v>0</v>
      </c>
      <c r="D825">
        <f t="shared" si="12"/>
        <v>8</v>
      </c>
    </row>
    <row r="826" spans="1:4" x14ac:dyDescent="0.35">
      <c r="A826" s="27">
        <v>46266</v>
      </c>
      <c r="B826" t="s">
        <v>30</v>
      </c>
      <c r="C826">
        <v>0</v>
      </c>
      <c r="D826">
        <f t="shared" si="12"/>
        <v>9</v>
      </c>
    </row>
    <row r="827" spans="1:4" x14ac:dyDescent="0.35">
      <c r="A827" s="27">
        <v>46296</v>
      </c>
      <c r="B827" t="s">
        <v>30</v>
      </c>
      <c r="C827">
        <v>0</v>
      </c>
      <c r="D827">
        <f t="shared" si="12"/>
        <v>10</v>
      </c>
    </row>
    <row r="828" spans="1:4" x14ac:dyDescent="0.35">
      <c r="A828" s="27">
        <v>46327</v>
      </c>
      <c r="B828" t="s">
        <v>30</v>
      </c>
      <c r="C828">
        <v>0</v>
      </c>
      <c r="D828">
        <f t="shared" si="12"/>
        <v>11</v>
      </c>
    </row>
    <row r="829" spans="1:4" x14ac:dyDescent="0.35">
      <c r="A829" s="27">
        <v>46357</v>
      </c>
      <c r="B829" t="s">
        <v>30</v>
      </c>
      <c r="C829">
        <v>0</v>
      </c>
      <c r="D829">
        <f t="shared" si="12"/>
        <v>12</v>
      </c>
    </row>
    <row r="830" spans="1:4" x14ac:dyDescent="0.35">
      <c r="A830" s="27">
        <v>46023</v>
      </c>
      <c r="B830" t="s">
        <v>30</v>
      </c>
      <c r="C830">
        <v>0</v>
      </c>
      <c r="D830">
        <f t="shared" si="12"/>
        <v>1</v>
      </c>
    </row>
    <row r="831" spans="1:4" x14ac:dyDescent="0.35">
      <c r="A831" s="27">
        <v>46054</v>
      </c>
      <c r="B831" t="s">
        <v>30</v>
      </c>
      <c r="C831">
        <v>0</v>
      </c>
      <c r="D831">
        <f t="shared" si="12"/>
        <v>2</v>
      </c>
    </row>
    <row r="832" spans="1:4" x14ac:dyDescent="0.35">
      <c r="A832" s="27">
        <v>46082</v>
      </c>
      <c r="B832" t="s">
        <v>30</v>
      </c>
      <c r="C832">
        <v>0</v>
      </c>
      <c r="D832">
        <f t="shared" si="12"/>
        <v>3</v>
      </c>
    </row>
    <row r="833" spans="1:4" x14ac:dyDescent="0.35">
      <c r="A833" s="27">
        <v>46113</v>
      </c>
      <c r="B833" t="s">
        <v>30</v>
      </c>
      <c r="C833">
        <v>0</v>
      </c>
      <c r="D833">
        <f t="shared" si="12"/>
        <v>4</v>
      </c>
    </row>
    <row r="834" spans="1:4" x14ac:dyDescent="0.35">
      <c r="A834" s="27">
        <v>46143</v>
      </c>
      <c r="B834" t="s">
        <v>30</v>
      </c>
      <c r="C834">
        <v>0</v>
      </c>
      <c r="D834">
        <f t="shared" si="12"/>
        <v>5</v>
      </c>
    </row>
    <row r="835" spans="1:4" x14ac:dyDescent="0.35">
      <c r="A835" s="27">
        <v>46174</v>
      </c>
      <c r="B835" t="s">
        <v>30</v>
      </c>
      <c r="C835">
        <v>0</v>
      </c>
      <c r="D835">
        <f t="shared" ref="D835:D898" si="13">MONTH(A835)</f>
        <v>6</v>
      </c>
    </row>
    <row r="836" spans="1:4" x14ac:dyDescent="0.35">
      <c r="A836" s="27">
        <v>46204</v>
      </c>
      <c r="B836" t="s">
        <v>30</v>
      </c>
      <c r="C836">
        <v>0</v>
      </c>
      <c r="D836">
        <f t="shared" si="13"/>
        <v>7</v>
      </c>
    </row>
    <row r="837" spans="1:4" x14ac:dyDescent="0.35">
      <c r="A837" s="27">
        <v>46235</v>
      </c>
      <c r="B837" t="s">
        <v>30</v>
      </c>
      <c r="C837">
        <v>0</v>
      </c>
      <c r="D837">
        <f t="shared" si="13"/>
        <v>8</v>
      </c>
    </row>
    <row r="838" spans="1:4" x14ac:dyDescent="0.35">
      <c r="A838" s="27">
        <v>46266</v>
      </c>
      <c r="B838" t="s">
        <v>30</v>
      </c>
      <c r="C838">
        <v>0</v>
      </c>
      <c r="D838">
        <f t="shared" si="13"/>
        <v>9</v>
      </c>
    </row>
    <row r="839" spans="1:4" x14ac:dyDescent="0.35">
      <c r="A839" s="27">
        <v>46296</v>
      </c>
      <c r="B839" t="s">
        <v>30</v>
      </c>
      <c r="C839">
        <v>0</v>
      </c>
      <c r="D839">
        <f t="shared" si="13"/>
        <v>10</v>
      </c>
    </row>
    <row r="840" spans="1:4" x14ac:dyDescent="0.35">
      <c r="A840" s="27">
        <v>46327</v>
      </c>
      <c r="B840" t="s">
        <v>30</v>
      </c>
      <c r="C840">
        <v>0</v>
      </c>
      <c r="D840">
        <f t="shared" si="13"/>
        <v>11</v>
      </c>
    </row>
    <row r="841" spans="1:4" x14ac:dyDescent="0.35">
      <c r="A841" s="27">
        <v>46357</v>
      </c>
      <c r="B841" t="s">
        <v>30</v>
      </c>
      <c r="C841">
        <v>0</v>
      </c>
      <c r="D841">
        <f t="shared" si="13"/>
        <v>12</v>
      </c>
    </row>
    <row r="842" spans="1:4" x14ac:dyDescent="0.35">
      <c r="A842" s="27">
        <v>46023</v>
      </c>
      <c r="B842" t="s">
        <v>30</v>
      </c>
      <c r="C842">
        <v>0</v>
      </c>
      <c r="D842">
        <f t="shared" si="13"/>
        <v>1</v>
      </c>
    </row>
    <row r="843" spans="1:4" x14ac:dyDescent="0.35">
      <c r="A843" s="27">
        <v>46054</v>
      </c>
      <c r="B843" t="s">
        <v>30</v>
      </c>
      <c r="C843">
        <v>0</v>
      </c>
      <c r="D843">
        <f t="shared" si="13"/>
        <v>2</v>
      </c>
    </row>
    <row r="844" spans="1:4" x14ac:dyDescent="0.35">
      <c r="A844" s="27">
        <v>46082</v>
      </c>
      <c r="B844" t="s">
        <v>30</v>
      </c>
      <c r="C844">
        <v>0</v>
      </c>
      <c r="D844">
        <f t="shared" si="13"/>
        <v>3</v>
      </c>
    </row>
    <row r="845" spans="1:4" x14ac:dyDescent="0.35">
      <c r="A845" s="27">
        <v>46113</v>
      </c>
      <c r="B845" t="s">
        <v>30</v>
      </c>
      <c r="C845">
        <v>0</v>
      </c>
      <c r="D845">
        <f t="shared" si="13"/>
        <v>4</v>
      </c>
    </row>
    <row r="846" spans="1:4" x14ac:dyDescent="0.35">
      <c r="A846" s="27">
        <v>46143</v>
      </c>
      <c r="B846" t="s">
        <v>30</v>
      </c>
      <c r="C846">
        <v>0</v>
      </c>
      <c r="D846">
        <f t="shared" si="13"/>
        <v>5</v>
      </c>
    </row>
    <row r="847" spans="1:4" x14ac:dyDescent="0.35">
      <c r="A847" s="27">
        <v>46174</v>
      </c>
      <c r="B847" t="s">
        <v>30</v>
      </c>
      <c r="C847">
        <v>0</v>
      </c>
      <c r="D847">
        <f t="shared" si="13"/>
        <v>6</v>
      </c>
    </row>
    <row r="848" spans="1:4" x14ac:dyDescent="0.35">
      <c r="A848" s="27">
        <v>46204</v>
      </c>
      <c r="B848" t="s">
        <v>30</v>
      </c>
      <c r="C848">
        <v>0</v>
      </c>
      <c r="D848">
        <f t="shared" si="13"/>
        <v>7</v>
      </c>
    </row>
    <row r="849" spans="1:4" x14ac:dyDescent="0.35">
      <c r="A849" s="27">
        <v>46235</v>
      </c>
      <c r="B849" t="s">
        <v>30</v>
      </c>
      <c r="C849">
        <v>0</v>
      </c>
      <c r="D849">
        <f t="shared" si="13"/>
        <v>8</v>
      </c>
    </row>
    <row r="850" spans="1:4" x14ac:dyDescent="0.35">
      <c r="A850" s="27">
        <v>46266</v>
      </c>
      <c r="B850" t="s">
        <v>30</v>
      </c>
      <c r="C850">
        <v>0</v>
      </c>
      <c r="D850">
        <f t="shared" si="13"/>
        <v>9</v>
      </c>
    </row>
    <row r="851" spans="1:4" x14ac:dyDescent="0.35">
      <c r="A851" s="27">
        <v>46296</v>
      </c>
      <c r="B851" t="s">
        <v>30</v>
      </c>
      <c r="C851">
        <v>0</v>
      </c>
      <c r="D851">
        <f t="shared" si="13"/>
        <v>10</v>
      </c>
    </row>
    <row r="852" spans="1:4" x14ac:dyDescent="0.35">
      <c r="A852" s="27">
        <v>46327</v>
      </c>
      <c r="B852" t="s">
        <v>30</v>
      </c>
      <c r="C852">
        <v>0</v>
      </c>
      <c r="D852">
        <f t="shared" si="13"/>
        <v>11</v>
      </c>
    </row>
    <row r="853" spans="1:4" x14ac:dyDescent="0.35">
      <c r="A853" s="27">
        <v>46357</v>
      </c>
      <c r="B853" t="s">
        <v>30</v>
      </c>
      <c r="C853">
        <v>0</v>
      </c>
      <c r="D853">
        <f t="shared" si="13"/>
        <v>12</v>
      </c>
    </row>
    <row r="854" spans="1:4" x14ac:dyDescent="0.35">
      <c r="A854" s="27">
        <v>46023</v>
      </c>
      <c r="B854" t="s">
        <v>30</v>
      </c>
      <c r="C854">
        <v>1037338.9917899303</v>
      </c>
      <c r="D854">
        <f t="shared" si="13"/>
        <v>1</v>
      </c>
    </row>
    <row r="855" spans="1:4" x14ac:dyDescent="0.35">
      <c r="A855" s="27">
        <v>46054</v>
      </c>
      <c r="B855" t="s">
        <v>30</v>
      </c>
      <c r="C855">
        <v>783061.27142742358</v>
      </c>
      <c r="D855">
        <f t="shared" si="13"/>
        <v>2</v>
      </c>
    </row>
    <row r="856" spans="1:4" x14ac:dyDescent="0.35">
      <c r="A856" s="27">
        <v>46082</v>
      </c>
      <c r="B856" t="s">
        <v>30</v>
      </c>
      <c r="C856">
        <v>525434.11312780122</v>
      </c>
      <c r="D856">
        <f t="shared" si="13"/>
        <v>3</v>
      </c>
    </row>
    <row r="857" spans="1:4" x14ac:dyDescent="0.35">
      <c r="A857" s="27">
        <v>46113</v>
      </c>
      <c r="B857" t="s">
        <v>30</v>
      </c>
      <c r="C857">
        <v>0</v>
      </c>
      <c r="D857">
        <f t="shared" si="13"/>
        <v>4</v>
      </c>
    </row>
    <row r="858" spans="1:4" x14ac:dyDescent="0.35">
      <c r="A858" s="27">
        <v>46143</v>
      </c>
      <c r="B858" t="s">
        <v>30</v>
      </c>
      <c r="C858">
        <v>0</v>
      </c>
      <c r="D858">
        <f t="shared" si="13"/>
        <v>5</v>
      </c>
    </row>
    <row r="859" spans="1:4" x14ac:dyDescent="0.35">
      <c r="A859" s="27">
        <v>46174</v>
      </c>
      <c r="B859" t="s">
        <v>30</v>
      </c>
      <c r="C859">
        <v>0</v>
      </c>
      <c r="D859">
        <f t="shared" si="13"/>
        <v>6</v>
      </c>
    </row>
    <row r="860" spans="1:4" x14ac:dyDescent="0.35">
      <c r="A860" s="27">
        <v>46204</v>
      </c>
      <c r="B860" t="s">
        <v>30</v>
      </c>
      <c r="C860">
        <v>0</v>
      </c>
      <c r="D860">
        <f t="shared" si="13"/>
        <v>7</v>
      </c>
    </row>
    <row r="861" spans="1:4" x14ac:dyDescent="0.35">
      <c r="A861" s="27">
        <v>46235</v>
      </c>
      <c r="B861" t="s">
        <v>30</v>
      </c>
      <c r="C861">
        <v>0</v>
      </c>
      <c r="D861">
        <f t="shared" si="13"/>
        <v>8</v>
      </c>
    </row>
    <row r="862" spans="1:4" x14ac:dyDescent="0.35">
      <c r="A862" s="27">
        <v>46266</v>
      </c>
      <c r="B862" t="s">
        <v>30</v>
      </c>
      <c r="C862">
        <v>0</v>
      </c>
      <c r="D862">
        <f t="shared" si="13"/>
        <v>9</v>
      </c>
    </row>
    <row r="863" spans="1:4" x14ac:dyDescent="0.35">
      <c r="A863" s="27">
        <v>46296</v>
      </c>
      <c r="B863" t="s">
        <v>30</v>
      </c>
      <c r="C863">
        <v>0</v>
      </c>
      <c r="D863">
        <f t="shared" si="13"/>
        <v>10</v>
      </c>
    </row>
    <row r="864" spans="1:4" x14ac:dyDescent="0.35">
      <c r="A864" s="27">
        <v>46327</v>
      </c>
      <c r="B864" t="s">
        <v>30</v>
      </c>
      <c r="C864">
        <v>0</v>
      </c>
      <c r="D864">
        <f t="shared" si="13"/>
        <v>11</v>
      </c>
    </row>
    <row r="865" spans="1:4" x14ac:dyDescent="0.35">
      <c r="A865" s="27">
        <v>46357</v>
      </c>
      <c r="B865" t="s">
        <v>30</v>
      </c>
      <c r="C865">
        <v>0</v>
      </c>
      <c r="D865">
        <f t="shared" si="13"/>
        <v>12</v>
      </c>
    </row>
    <row r="866" spans="1:4" x14ac:dyDescent="0.35">
      <c r="A866" s="27">
        <v>46023</v>
      </c>
      <c r="B866" t="s">
        <v>30</v>
      </c>
      <c r="C866">
        <v>0</v>
      </c>
      <c r="D866">
        <f t="shared" si="13"/>
        <v>1</v>
      </c>
    </row>
    <row r="867" spans="1:4" x14ac:dyDescent="0.35">
      <c r="A867" s="27">
        <v>46054</v>
      </c>
      <c r="B867" t="s">
        <v>30</v>
      </c>
      <c r="C867">
        <v>0</v>
      </c>
      <c r="D867">
        <f t="shared" si="13"/>
        <v>2</v>
      </c>
    </row>
    <row r="868" spans="1:4" x14ac:dyDescent="0.35">
      <c r="A868" s="27">
        <v>46082</v>
      </c>
      <c r="B868" t="s">
        <v>30</v>
      </c>
      <c r="C868">
        <v>0</v>
      </c>
      <c r="D868">
        <f t="shared" si="13"/>
        <v>3</v>
      </c>
    </row>
    <row r="869" spans="1:4" x14ac:dyDescent="0.35">
      <c r="A869" s="27">
        <v>46113</v>
      </c>
      <c r="B869" t="s">
        <v>30</v>
      </c>
      <c r="C869">
        <v>0</v>
      </c>
      <c r="D869">
        <f t="shared" si="13"/>
        <v>4</v>
      </c>
    </row>
    <row r="870" spans="1:4" x14ac:dyDescent="0.35">
      <c r="A870" s="27">
        <v>46143</v>
      </c>
      <c r="B870" t="s">
        <v>30</v>
      </c>
      <c r="C870">
        <v>0</v>
      </c>
      <c r="D870">
        <f t="shared" si="13"/>
        <v>5</v>
      </c>
    </row>
    <row r="871" spans="1:4" x14ac:dyDescent="0.35">
      <c r="A871" s="27">
        <v>46174</v>
      </c>
      <c r="B871" t="s">
        <v>30</v>
      </c>
      <c r="C871">
        <v>0</v>
      </c>
      <c r="D871">
        <f t="shared" si="13"/>
        <v>6</v>
      </c>
    </row>
    <row r="872" spans="1:4" x14ac:dyDescent="0.35">
      <c r="A872" s="27">
        <v>46204</v>
      </c>
      <c r="B872" t="s">
        <v>30</v>
      </c>
      <c r="C872">
        <v>0</v>
      </c>
      <c r="D872">
        <f t="shared" si="13"/>
        <v>7</v>
      </c>
    </row>
    <row r="873" spans="1:4" x14ac:dyDescent="0.35">
      <c r="A873" s="27">
        <v>46235</v>
      </c>
      <c r="B873" t="s">
        <v>30</v>
      </c>
      <c r="C873">
        <v>0</v>
      </c>
      <c r="D873">
        <f t="shared" si="13"/>
        <v>8</v>
      </c>
    </row>
    <row r="874" spans="1:4" x14ac:dyDescent="0.35">
      <c r="A874" s="27">
        <v>46266</v>
      </c>
      <c r="B874" t="s">
        <v>30</v>
      </c>
      <c r="C874">
        <v>0</v>
      </c>
      <c r="D874">
        <f t="shared" si="13"/>
        <v>9</v>
      </c>
    </row>
    <row r="875" spans="1:4" x14ac:dyDescent="0.35">
      <c r="A875" s="27">
        <v>46296</v>
      </c>
      <c r="B875" t="s">
        <v>30</v>
      </c>
      <c r="C875">
        <v>0</v>
      </c>
      <c r="D875">
        <f t="shared" si="13"/>
        <v>10</v>
      </c>
    </row>
    <row r="876" spans="1:4" x14ac:dyDescent="0.35">
      <c r="A876" s="27">
        <v>46327</v>
      </c>
      <c r="B876" t="s">
        <v>30</v>
      </c>
      <c r="C876">
        <v>0</v>
      </c>
      <c r="D876">
        <f t="shared" si="13"/>
        <v>11</v>
      </c>
    </row>
    <row r="877" spans="1:4" x14ac:dyDescent="0.35">
      <c r="A877" s="27">
        <v>46357</v>
      </c>
      <c r="B877" t="s">
        <v>30</v>
      </c>
      <c r="C877">
        <v>0</v>
      </c>
      <c r="D877">
        <f t="shared" si="13"/>
        <v>12</v>
      </c>
    </row>
    <row r="878" spans="1:4" x14ac:dyDescent="0.35">
      <c r="A878" s="27">
        <v>46023</v>
      </c>
      <c r="B878" t="s">
        <v>30</v>
      </c>
      <c r="C878">
        <v>1036736.3660982074</v>
      </c>
      <c r="D878">
        <f t="shared" si="13"/>
        <v>1</v>
      </c>
    </row>
    <row r="879" spans="1:4" x14ac:dyDescent="0.35">
      <c r="A879" s="27">
        <v>46054</v>
      </c>
      <c r="B879" t="s">
        <v>30</v>
      </c>
      <c r="C879">
        <v>1043475.1524778457</v>
      </c>
      <c r="D879">
        <f t="shared" si="13"/>
        <v>2</v>
      </c>
    </row>
    <row r="880" spans="1:4" x14ac:dyDescent="0.35">
      <c r="A880" s="27">
        <v>46082</v>
      </c>
      <c r="B880" t="s">
        <v>30</v>
      </c>
      <c r="C880">
        <v>1575386.6114534275</v>
      </c>
      <c r="D880">
        <f t="shared" si="13"/>
        <v>3</v>
      </c>
    </row>
    <row r="881" spans="1:4" x14ac:dyDescent="0.35">
      <c r="A881" s="27">
        <v>46113</v>
      </c>
      <c r="B881" t="s">
        <v>30</v>
      </c>
      <c r="C881">
        <v>792813.3122139374</v>
      </c>
      <c r="D881">
        <f t="shared" si="13"/>
        <v>4</v>
      </c>
    </row>
    <row r="882" spans="1:4" x14ac:dyDescent="0.35">
      <c r="A882" s="27">
        <v>46143</v>
      </c>
      <c r="B882" t="s">
        <v>30</v>
      </c>
      <c r="C882">
        <v>1063955.4649911039</v>
      </c>
      <c r="D882">
        <f t="shared" si="13"/>
        <v>5</v>
      </c>
    </row>
    <row r="883" spans="1:4" x14ac:dyDescent="0.35">
      <c r="A883" s="27">
        <v>46174</v>
      </c>
      <c r="B883" t="s">
        <v>30</v>
      </c>
      <c r="C883">
        <v>1070871.175513546</v>
      </c>
      <c r="D883">
        <f t="shared" si="13"/>
        <v>6</v>
      </c>
    </row>
    <row r="884" spans="1:4" x14ac:dyDescent="0.35">
      <c r="A884" s="27">
        <v>46204</v>
      </c>
      <c r="B884" t="s">
        <v>30</v>
      </c>
      <c r="C884">
        <v>1077831.8381543839</v>
      </c>
      <c r="D884">
        <f t="shared" si="13"/>
        <v>7</v>
      </c>
    </row>
    <row r="885" spans="1:4" x14ac:dyDescent="0.35">
      <c r="A885" s="27">
        <v>46235</v>
      </c>
      <c r="B885" t="s">
        <v>30</v>
      </c>
      <c r="C885">
        <v>1084837.7451023874</v>
      </c>
      <c r="D885">
        <f t="shared" si="13"/>
        <v>8</v>
      </c>
    </row>
    <row r="886" spans="1:4" x14ac:dyDescent="0.35">
      <c r="A886" s="27">
        <v>46266</v>
      </c>
      <c r="B886" t="s">
        <v>30</v>
      </c>
      <c r="C886">
        <v>1364861.488056941</v>
      </c>
      <c r="D886">
        <f t="shared" si="13"/>
        <v>9</v>
      </c>
    </row>
    <row r="887" spans="1:4" x14ac:dyDescent="0.35">
      <c r="A887" s="27">
        <v>46296</v>
      </c>
      <c r="B887" t="s">
        <v>30</v>
      </c>
      <c r="C887">
        <v>824239.85263758665</v>
      </c>
      <c r="D887">
        <f t="shared" si="13"/>
        <v>10</v>
      </c>
    </row>
    <row r="888" spans="1:4" x14ac:dyDescent="0.35">
      <c r="A888" s="27">
        <v>46327</v>
      </c>
      <c r="B888" t="s">
        <v>30</v>
      </c>
      <c r="C888">
        <v>829597.41167973087</v>
      </c>
      <c r="D888">
        <f t="shared" si="13"/>
        <v>11</v>
      </c>
    </row>
    <row r="889" spans="1:4" x14ac:dyDescent="0.35">
      <c r="A889" s="27">
        <v>46357</v>
      </c>
      <c r="B889" t="s">
        <v>30</v>
      </c>
      <c r="C889">
        <v>556659.86323709937</v>
      </c>
      <c r="D889">
        <f t="shared" si="13"/>
        <v>12</v>
      </c>
    </row>
    <row r="890" spans="1:4" x14ac:dyDescent="0.35">
      <c r="A890" s="27">
        <v>46023</v>
      </c>
      <c r="B890" t="s">
        <v>30</v>
      </c>
      <c r="C890">
        <v>1814288.640671863</v>
      </c>
      <c r="D890">
        <f t="shared" si="13"/>
        <v>1</v>
      </c>
    </row>
    <row r="891" spans="1:4" x14ac:dyDescent="0.35">
      <c r="A891" s="27">
        <v>46054</v>
      </c>
      <c r="B891" t="s">
        <v>30</v>
      </c>
      <c r="C891">
        <v>1826081.5168362299</v>
      </c>
      <c r="D891">
        <f t="shared" si="13"/>
        <v>2</v>
      </c>
    </row>
    <row r="892" spans="1:4" x14ac:dyDescent="0.35">
      <c r="A892" s="27">
        <v>46082</v>
      </c>
      <c r="B892" t="s">
        <v>30</v>
      </c>
      <c r="C892">
        <v>2100515.4819379034</v>
      </c>
      <c r="D892">
        <f t="shared" si="13"/>
        <v>3</v>
      </c>
    </row>
    <row r="893" spans="1:4" x14ac:dyDescent="0.35">
      <c r="A893" s="27">
        <v>46113</v>
      </c>
      <c r="B893" t="s">
        <v>30</v>
      </c>
      <c r="C893">
        <v>1321355.5203565625</v>
      </c>
      <c r="D893">
        <f t="shared" si="13"/>
        <v>4</v>
      </c>
    </row>
    <row r="894" spans="1:4" x14ac:dyDescent="0.35">
      <c r="A894" s="27">
        <v>46143</v>
      </c>
      <c r="B894" t="s">
        <v>30</v>
      </c>
      <c r="C894">
        <v>1329944.3312388798</v>
      </c>
      <c r="D894">
        <f t="shared" si="13"/>
        <v>5</v>
      </c>
    </row>
    <row r="895" spans="1:4" x14ac:dyDescent="0.35">
      <c r="A895" s="27">
        <v>46174</v>
      </c>
      <c r="B895" t="s">
        <v>30</v>
      </c>
      <c r="C895">
        <v>1606306.763270319</v>
      </c>
      <c r="D895">
        <f t="shared" si="13"/>
        <v>6</v>
      </c>
    </row>
    <row r="896" spans="1:4" x14ac:dyDescent="0.35">
      <c r="A896" s="27">
        <v>46204</v>
      </c>
      <c r="B896" t="s">
        <v>30</v>
      </c>
      <c r="C896">
        <v>1616747.7572315759</v>
      </c>
      <c r="D896">
        <f t="shared" si="13"/>
        <v>7</v>
      </c>
    </row>
    <row r="897" spans="1:4" x14ac:dyDescent="0.35">
      <c r="A897" s="27">
        <v>46235</v>
      </c>
      <c r="B897" t="s">
        <v>30</v>
      </c>
      <c r="C897">
        <v>1627256.6176535811</v>
      </c>
      <c r="D897">
        <f t="shared" si="13"/>
        <v>8</v>
      </c>
    </row>
    <row r="898" spans="1:4" x14ac:dyDescent="0.35">
      <c r="A898" s="27">
        <v>46266</v>
      </c>
      <c r="B898" t="s">
        <v>30</v>
      </c>
      <c r="C898">
        <v>1910806.0832797175</v>
      </c>
      <c r="D898">
        <f t="shared" si="13"/>
        <v>9</v>
      </c>
    </row>
    <row r="899" spans="1:4" x14ac:dyDescent="0.35">
      <c r="A899" s="27">
        <v>46296</v>
      </c>
      <c r="B899" t="s">
        <v>30</v>
      </c>
      <c r="C899">
        <v>1373733.0877293111</v>
      </c>
      <c r="D899">
        <f t="shared" ref="D899:D962" si="14">MONTH(A899)</f>
        <v>10</v>
      </c>
    </row>
    <row r="900" spans="1:4" x14ac:dyDescent="0.35">
      <c r="A900" s="27">
        <v>46327</v>
      </c>
      <c r="B900" t="s">
        <v>30</v>
      </c>
      <c r="C900">
        <v>1382662.3527995516</v>
      </c>
      <c r="D900">
        <f t="shared" si="14"/>
        <v>11</v>
      </c>
    </row>
    <row r="901" spans="1:4" x14ac:dyDescent="0.35">
      <c r="A901" s="27">
        <v>46357</v>
      </c>
      <c r="B901" t="s">
        <v>30</v>
      </c>
      <c r="C901">
        <v>2226639.4529483975</v>
      </c>
      <c r="D901">
        <f t="shared" si="14"/>
        <v>12</v>
      </c>
    </row>
    <row r="902" spans="1:4" x14ac:dyDescent="0.35">
      <c r="A902" s="27">
        <v>46023</v>
      </c>
      <c r="B902" t="s">
        <v>30</v>
      </c>
      <c r="C902">
        <v>0</v>
      </c>
      <c r="D902">
        <f t="shared" si="14"/>
        <v>1</v>
      </c>
    </row>
    <row r="903" spans="1:4" x14ac:dyDescent="0.35">
      <c r="A903" s="27">
        <v>46054</v>
      </c>
      <c r="B903" t="s">
        <v>30</v>
      </c>
      <c r="C903">
        <v>0</v>
      </c>
      <c r="D903">
        <f t="shared" si="14"/>
        <v>2</v>
      </c>
    </row>
    <row r="904" spans="1:4" x14ac:dyDescent="0.35">
      <c r="A904" s="27">
        <v>46082</v>
      </c>
      <c r="B904" t="s">
        <v>30</v>
      </c>
      <c r="C904">
        <v>0</v>
      </c>
      <c r="D904">
        <f t="shared" si="14"/>
        <v>3</v>
      </c>
    </row>
    <row r="905" spans="1:4" x14ac:dyDescent="0.35">
      <c r="A905" s="27">
        <v>46113</v>
      </c>
      <c r="B905" t="s">
        <v>30</v>
      </c>
      <c r="C905">
        <v>0</v>
      </c>
      <c r="D905">
        <f t="shared" si="14"/>
        <v>4</v>
      </c>
    </row>
    <row r="906" spans="1:4" x14ac:dyDescent="0.35">
      <c r="A906" s="27">
        <v>46143</v>
      </c>
      <c r="B906" t="s">
        <v>30</v>
      </c>
      <c r="C906">
        <v>0</v>
      </c>
      <c r="D906">
        <f t="shared" si="14"/>
        <v>5</v>
      </c>
    </row>
    <row r="907" spans="1:4" x14ac:dyDescent="0.35">
      <c r="A907" s="27">
        <v>46174</v>
      </c>
      <c r="B907" t="s">
        <v>30</v>
      </c>
      <c r="C907">
        <v>0</v>
      </c>
      <c r="D907">
        <f t="shared" si="14"/>
        <v>6</v>
      </c>
    </row>
    <row r="908" spans="1:4" x14ac:dyDescent="0.35">
      <c r="A908" s="27">
        <v>46204</v>
      </c>
      <c r="B908" t="s">
        <v>30</v>
      </c>
      <c r="C908">
        <v>0</v>
      </c>
      <c r="D908">
        <f t="shared" si="14"/>
        <v>7</v>
      </c>
    </row>
    <row r="909" spans="1:4" x14ac:dyDescent="0.35">
      <c r="A909" s="27">
        <v>46235</v>
      </c>
      <c r="B909" t="s">
        <v>30</v>
      </c>
      <c r="C909">
        <v>0</v>
      </c>
      <c r="D909">
        <f t="shared" si="14"/>
        <v>8</v>
      </c>
    </row>
    <row r="910" spans="1:4" x14ac:dyDescent="0.35">
      <c r="A910" s="27">
        <v>46266</v>
      </c>
      <c r="B910" t="s">
        <v>30</v>
      </c>
      <c r="C910">
        <v>0</v>
      </c>
      <c r="D910">
        <f t="shared" si="14"/>
        <v>9</v>
      </c>
    </row>
    <row r="911" spans="1:4" x14ac:dyDescent="0.35">
      <c r="A911" s="27">
        <v>46296</v>
      </c>
      <c r="B911" t="s">
        <v>30</v>
      </c>
      <c r="C911">
        <v>0</v>
      </c>
      <c r="D911">
        <f t="shared" si="14"/>
        <v>10</v>
      </c>
    </row>
    <row r="912" spans="1:4" x14ac:dyDescent="0.35">
      <c r="A912" s="27">
        <v>46327</v>
      </c>
      <c r="B912" t="s">
        <v>30</v>
      </c>
      <c r="C912">
        <v>0</v>
      </c>
      <c r="D912">
        <f t="shared" si="14"/>
        <v>11</v>
      </c>
    </row>
    <row r="913" spans="1:4" x14ac:dyDescent="0.35">
      <c r="A913" s="27">
        <v>46357</v>
      </c>
      <c r="B913" t="s">
        <v>30</v>
      </c>
      <c r="C913">
        <v>0</v>
      </c>
      <c r="D913">
        <f t="shared" si="14"/>
        <v>12</v>
      </c>
    </row>
    <row r="914" spans="1:4" x14ac:dyDescent="0.35">
      <c r="A914" s="27">
        <v>46023</v>
      </c>
      <c r="B914" t="s">
        <v>31</v>
      </c>
      <c r="C914">
        <v>0</v>
      </c>
      <c r="D914">
        <f t="shared" si="14"/>
        <v>1</v>
      </c>
    </row>
    <row r="915" spans="1:4" x14ac:dyDescent="0.35">
      <c r="A915" s="27">
        <v>46054</v>
      </c>
      <c r="B915" t="s">
        <v>31</v>
      </c>
      <c r="C915">
        <v>0</v>
      </c>
      <c r="D915">
        <f t="shared" si="14"/>
        <v>2</v>
      </c>
    </row>
    <row r="916" spans="1:4" x14ac:dyDescent="0.35">
      <c r="A916" s="27">
        <v>46082</v>
      </c>
      <c r="B916" t="s">
        <v>31</v>
      </c>
      <c r="C916">
        <v>0</v>
      </c>
      <c r="D916">
        <f t="shared" si="14"/>
        <v>3</v>
      </c>
    </row>
    <row r="917" spans="1:4" x14ac:dyDescent="0.35">
      <c r="A917" s="27">
        <v>46113</v>
      </c>
      <c r="B917" t="s">
        <v>31</v>
      </c>
      <c r="C917">
        <v>0</v>
      </c>
      <c r="D917">
        <f t="shared" si="14"/>
        <v>4</v>
      </c>
    </row>
    <row r="918" spans="1:4" x14ac:dyDescent="0.35">
      <c r="A918" s="27">
        <v>46143</v>
      </c>
      <c r="B918" t="s">
        <v>31</v>
      </c>
      <c r="C918">
        <v>0</v>
      </c>
      <c r="D918">
        <f t="shared" si="14"/>
        <v>5</v>
      </c>
    </row>
    <row r="919" spans="1:4" x14ac:dyDescent="0.35">
      <c r="A919" s="27">
        <v>46174</v>
      </c>
      <c r="B919" t="s">
        <v>31</v>
      </c>
      <c r="C919">
        <v>0</v>
      </c>
      <c r="D919">
        <f t="shared" si="14"/>
        <v>6</v>
      </c>
    </row>
    <row r="920" spans="1:4" x14ac:dyDescent="0.35">
      <c r="A920" s="27">
        <v>46204</v>
      </c>
      <c r="B920" t="s">
        <v>31</v>
      </c>
      <c r="C920">
        <v>0</v>
      </c>
      <c r="D920">
        <f t="shared" si="14"/>
        <v>7</v>
      </c>
    </row>
    <row r="921" spans="1:4" x14ac:dyDescent="0.35">
      <c r="A921" s="27">
        <v>46235</v>
      </c>
      <c r="B921" t="s">
        <v>31</v>
      </c>
      <c r="C921">
        <v>0</v>
      </c>
      <c r="D921">
        <f t="shared" si="14"/>
        <v>8</v>
      </c>
    </row>
    <row r="922" spans="1:4" x14ac:dyDescent="0.35">
      <c r="A922" s="27">
        <v>46266</v>
      </c>
      <c r="B922" t="s">
        <v>31</v>
      </c>
      <c r="C922">
        <v>7304220</v>
      </c>
      <c r="D922">
        <f t="shared" si="14"/>
        <v>9</v>
      </c>
    </row>
    <row r="923" spans="1:4" x14ac:dyDescent="0.35">
      <c r="A923" s="27">
        <v>46296</v>
      </c>
      <c r="B923" t="s">
        <v>31</v>
      </c>
      <c r="C923">
        <v>4455574.2</v>
      </c>
      <c r="D923">
        <f t="shared" si="14"/>
        <v>10</v>
      </c>
    </row>
    <row r="924" spans="1:4" x14ac:dyDescent="0.35">
      <c r="A924" s="27">
        <v>46327</v>
      </c>
      <c r="B924" t="s">
        <v>31</v>
      </c>
      <c r="C924">
        <v>4036081.8890699996</v>
      </c>
      <c r="D924">
        <f t="shared" si="14"/>
        <v>11</v>
      </c>
    </row>
    <row r="925" spans="1:4" x14ac:dyDescent="0.35">
      <c r="A925" s="27">
        <v>46357</v>
      </c>
      <c r="B925" t="s">
        <v>31</v>
      </c>
      <c r="C925">
        <v>2708210.9475659695</v>
      </c>
      <c r="D925">
        <f t="shared" si="14"/>
        <v>12</v>
      </c>
    </row>
    <row r="926" spans="1:4" x14ac:dyDescent="0.35">
      <c r="A926" s="27">
        <v>46023</v>
      </c>
      <c r="B926" t="s">
        <v>20</v>
      </c>
      <c r="C926">
        <v>1078985.8305822741</v>
      </c>
      <c r="D926">
        <f t="shared" si="14"/>
        <v>1</v>
      </c>
    </row>
    <row r="927" spans="1:4" x14ac:dyDescent="0.35">
      <c r="A927" s="27">
        <v>46054</v>
      </c>
      <c r="B927" t="s">
        <v>20</v>
      </c>
      <c r="C927">
        <v>1085999.2384810587</v>
      </c>
      <c r="D927">
        <f t="shared" si="14"/>
        <v>2</v>
      </c>
    </row>
    <row r="928" spans="1:4" x14ac:dyDescent="0.35">
      <c r="A928" s="27">
        <v>46082</v>
      </c>
      <c r="B928" t="s">
        <v>20</v>
      </c>
      <c r="C928">
        <v>1311669.8802374229</v>
      </c>
      <c r="D928">
        <f t="shared" si="14"/>
        <v>3</v>
      </c>
    </row>
    <row r="929" spans="1:4" x14ac:dyDescent="0.35">
      <c r="A929" s="27">
        <v>46113</v>
      </c>
      <c r="B929" t="s">
        <v>20</v>
      </c>
      <c r="C929">
        <v>440065.24481965532</v>
      </c>
      <c r="D929">
        <f t="shared" si="14"/>
        <v>4</v>
      </c>
    </row>
    <row r="930" spans="1:4" x14ac:dyDescent="0.35">
      <c r="A930" s="27">
        <v>46143</v>
      </c>
      <c r="B930" t="s">
        <v>20</v>
      </c>
      <c r="C930">
        <v>1107314.1722774578</v>
      </c>
      <c r="D930">
        <f t="shared" si="14"/>
        <v>5</v>
      </c>
    </row>
    <row r="931" spans="1:4" x14ac:dyDescent="0.35">
      <c r="A931" s="27">
        <v>46174</v>
      </c>
      <c r="B931" t="s">
        <v>20</v>
      </c>
      <c r="C931">
        <v>1337414.0572767132</v>
      </c>
      <c r="D931">
        <f t="shared" si="14"/>
        <v>6</v>
      </c>
    </row>
    <row r="932" spans="1:4" x14ac:dyDescent="0.35">
      <c r="A932" s="27">
        <v>46204</v>
      </c>
      <c r="B932" t="s">
        <v>20</v>
      </c>
      <c r="C932">
        <v>1121756.0405408433</v>
      </c>
      <c r="D932">
        <f t="shared" si="14"/>
        <v>7</v>
      </c>
    </row>
    <row r="933" spans="1:4" x14ac:dyDescent="0.35">
      <c r="A933" s="27">
        <v>46235</v>
      </c>
      <c r="B933" t="s">
        <v>20</v>
      </c>
      <c r="C933">
        <v>903237.96384348697</v>
      </c>
      <c r="D933">
        <f t="shared" si="14"/>
        <v>8</v>
      </c>
    </row>
    <row r="934" spans="1:4" x14ac:dyDescent="0.35">
      <c r="A934" s="27">
        <v>46266</v>
      </c>
      <c r="B934" t="s">
        <v>20</v>
      </c>
      <c r="C934">
        <v>0</v>
      </c>
      <c r="D934">
        <f t="shared" si="14"/>
        <v>9</v>
      </c>
    </row>
    <row r="935" spans="1:4" x14ac:dyDescent="0.35">
      <c r="A935" s="27">
        <v>46296</v>
      </c>
      <c r="B935" t="s">
        <v>20</v>
      </c>
      <c r="C935">
        <v>0</v>
      </c>
      <c r="D935">
        <f t="shared" si="14"/>
        <v>10</v>
      </c>
    </row>
    <row r="936" spans="1:4" x14ac:dyDescent="0.35">
      <c r="A936" s="27">
        <v>46327</v>
      </c>
      <c r="B936" t="s">
        <v>20</v>
      </c>
      <c r="C936">
        <v>0</v>
      </c>
      <c r="D936">
        <f t="shared" si="14"/>
        <v>11</v>
      </c>
    </row>
    <row r="937" spans="1:4" x14ac:dyDescent="0.35">
      <c r="A937" s="27">
        <v>46357</v>
      </c>
      <c r="B937" t="s">
        <v>20</v>
      </c>
      <c r="C937">
        <v>0</v>
      </c>
      <c r="D937">
        <f t="shared" si="14"/>
        <v>12</v>
      </c>
    </row>
    <row r="938" spans="1:4" x14ac:dyDescent="0.35">
      <c r="A938" s="27">
        <v>46023</v>
      </c>
      <c r="B938" t="s">
        <v>20</v>
      </c>
      <c r="C938">
        <v>1726377.3289316385</v>
      </c>
      <c r="D938">
        <f t="shared" si="14"/>
        <v>1</v>
      </c>
    </row>
    <row r="939" spans="1:4" x14ac:dyDescent="0.35">
      <c r="A939" s="27">
        <v>46054</v>
      </c>
      <c r="B939" t="s">
        <v>20</v>
      </c>
      <c r="C939">
        <v>1737598.7815696942</v>
      </c>
      <c r="D939">
        <f t="shared" si="14"/>
        <v>2</v>
      </c>
    </row>
    <row r="940" spans="1:4" x14ac:dyDescent="0.35">
      <c r="A940" s="27">
        <v>46082</v>
      </c>
      <c r="B940" t="s">
        <v>20</v>
      </c>
      <c r="C940">
        <v>1748893.1736498971</v>
      </c>
      <c r="D940">
        <f t="shared" si="14"/>
        <v>3</v>
      </c>
    </row>
    <row r="941" spans="1:4" x14ac:dyDescent="0.35">
      <c r="A941" s="27">
        <v>46113</v>
      </c>
      <c r="B941" t="s">
        <v>20</v>
      </c>
      <c r="C941">
        <v>660097.86722948297</v>
      </c>
      <c r="D941">
        <f t="shared" si="14"/>
        <v>4</v>
      </c>
    </row>
    <row r="942" spans="1:4" x14ac:dyDescent="0.35">
      <c r="A942" s="27">
        <v>46143</v>
      </c>
      <c r="B942" t="s">
        <v>20</v>
      </c>
      <c r="C942">
        <v>1550239.8411884408</v>
      </c>
      <c r="D942">
        <f t="shared" si="14"/>
        <v>5</v>
      </c>
    </row>
    <row r="943" spans="1:4" x14ac:dyDescent="0.35">
      <c r="A943" s="27">
        <v>46174</v>
      </c>
      <c r="B943" t="s">
        <v>20</v>
      </c>
      <c r="C943">
        <v>2006121.08591507</v>
      </c>
      <c r="D943">
        <f t="shared" si="14"/>
        <v>6</v>
      </c>
    </row>
    <row r="944" spans="1:4" x14ac:dyDescent="0.35">
      <c r="A944" s="27">
        <v>46204</v>
      </c>
      <c r="B944" t="s">
        <v>20</v>
      </c>
      <c r="C944">
        <v>1570458.4567571806</v>
      </c>
      <c r="D944">
        <f t="shared" si="14"/>
        <v>7</v>
      </c>
    </row>
    <row r="945" spans="1:4" x14ac:dyDescent="0.35">
      <c r="A945" s="27">
        <v>46235</v>
      </c>
      <c r="B945" t="s">
        <v>20</v>
      </c>
      <c r="C945">
        <v>1806475.9276869739</v>
      </c>
      <c r="D945">
        <f t="shared" si="14"/>
        <v>8</v>
      </c>
    </row>
    <row r="946" spans="1:4" x14ac:dyDescent="0.35">
      <c r="A946" s="27">
        <v>46266</v>
      </c>
      <c r="B946" t="s">
        <v>20</v>
      </c>
      <c r="C946">
        <v>3409158.7897817609</v>
      </c>
      <c r="D946">
        <f t="shared" si="14"/>
        <v>9</v>
      </c>
    </row>
    <row r="947" spans="1:4" x14ac:dyDescent="0.35">
      <c r="A947" s="27">
        <v>46296</v>
      </c>
      <c r="B947" t="s">
        <v>20</v>
      </c>
      <c r="C947">
        <v>2973809.21232663</v>
      </c>
      <c r="D947">
        <f t="shared" si="14"/>
        <v>10</v>
      </c>
    </row>
    <row r="948" spans="1:4" x14ac:dyDescent="0.35">
      <c r="A948" s="27">
        <v>46327</v>
      </c>
      <c r="B948" t="s">
        <v>20</v>
      </c>
      <c r="C948">
        <v>2993138.9722067527</v>
      </c>
      <c r="D948">
        <f t="shared" si="14"/>
        <v>11</v>
      </c>
    </row>
    <row r="949" spans="1:4" x14ac:dyDescent="0.35">
      <c r="A949" s="27">
        <v>46357</v>
      </c>
      <c r="B949" t="s">
        <v>20</v>
      </c>
      <c r="C949">
        <v>2780856.3466394739</v>
      </c>
      <c r="D949">
        <f t="shared" si="14"/>
        <v>12</v>
      </c>
    </row>
    <row r="950" spans="1:4" x14ac:dyDescent="0.35">
      <c r="A950" s="27">
        <v>46023</v>
      </c>
      <c r="B950" t="s">
        <v>18</v>
      </c>
      <c r="C950">
        <v>0</v>
      </c>
      <c r="D950">
        <f t="shared" si="14"/>
        <v>1</v>
      </c>
    </row>
    <row r="951" spans="1:4" x14ac:dyDescent="0.35">
      <c r="A951" s="27">
        <v>46054</v>
      </c>
      <c r="B951" t="s">
        <v>18</v>
      </c>
      <c r="C951">
        <v>0</v>
      </c>
      <c r="D951">
        <f t="shared" si="14"/>
        <v>2</v>
      </c>
    </row>
    <row r="952" spans="1:4" x14ac:dyDescent="0.35">
      <c r="A952" s="27">
        <v>46082</v>
      </c>
      <c r="B952" t="s">
        <v>18</v>
      </c>
      <c r="C952">
        <v>0</v>
      </c>
      <c r="D952">
        <f t="shared" si="14"/>
        <v>3</v>
      </c>
    </row>
    <row r="953" spans="1:4" x14ac:dyDescent="0.35">
      <c r="A953" s="27">
        <v>46113</v>
      </c>
      <c r="B953" t="s">
        <v>18</v>
      </c>
      <c r="C953">
        <v>0</v>
      </c>
      <c r="D953">
        <f t="shared" si="14"/>
        <v>4</v>
      </c>
    </row>
    <row r="954" spans="1:4" x14ac:dyDescent="0.35">
      <c r="A954" s="27">
        <v>46143</v>
      </c>
      <c r="B954" t="s">
        <v>18</v>
      </c>
      <c r="C954">
        <v>16156800</v>
      </c>
      <c r="D954">
        <f t="shared" si="14"/>
        <v>5</v>
      </c>
    </row>
    <row r="955" spans="1:4" x14ac:dyDescent="0.35">
      <c r="A955" s="27">
        <v>46174</v>
      </c>
      <c r="B955" t="s">
        <v>18</v>
      </c>
      <c r="C955">
        <v>10841212.800000001</v>
      </c>
      <c r="D955">
        <f t="shared" si="14"/>
        <v>6</v>
      </c>
    </row>
    <row r="956" spans="1:4" x14ac:dyDescent="0.35">
      <c r="A956" s="27">
        <v>46204</v>
      </c>
      <c r="B956" t="s">
        <v>18</v>
      </c>
      <c r="C956">
        <v>5455840.3416000009</v>
      </c>
      <c r="D956">
        <f t="shared" si="14"/>
        <v>7</v>
      </c>
    </row>
    <row r="957" spans="1:4" x14ac:dyDescent="0.35">
      <c r="A957" s="27">
        <v>46235</v>
      </c>
      <c r="B957" t="s">
        <v>18</v>
      </c>
      <c r="C957">
        <v>5491303.3038203996</v>
      </c>
      <c r="D957">
        <f t="shared" si="14"/>
        <v>8</v>
      </c>
    </row>
    <row r="958" spans="1:4" x14ac:dyDescent="0.35">
      <c r="A958" s="27">
        <v>46266</v>
      </c>
      <c r="B958" t="s">
        <v>18</v>
      </c>
      <c r="C958">
        <v>2210798.7101180931</v>
      </c>
      <c r="D958">
        <f t="shared" si="14"/>
        <v>9</v>
      </c>
    </row>
    <row r="959" spans="1:4" x14ac:dyDescent="0.35">
      <c r="A959" s="27">
        <v>46296</v>
      </c>
      <c r="B959" t="s">
        <v>18</v>
      </c>
      <c r="C959">
        <v>1668876.6763003953</v>
      </c>
      <c r="D959">
        <f t="shared" si="14"/>
        <v>10</v>
      </c>
    </row>
    <row r="960" spans="1:4" x14ac:dyDescent="0.35">
      <c r="A960" s="27">
        <v>46327</v>
      </c>
      <c r="B960" t="s">
        <v>18</v>
      </c>
      <c r="C960">
        <v>1959678.4371457391</v>
      </c>
      <c r="D960">
        <f t="shared" si="14"/>
        <v>11</v>
      </c>
    </row>
    <row r="961" spans="1:4" x14ac:dyDescent="0.35">
      <c r="A961" s="27">
        <v>46357</v>
      </c>
      <c r="B961" t="s">
        <v>18</v>
      </c>
      <c r="C961">
        <v>1690642.583131874</v>
      </c>
      <c r="D961">
        <f t="shared" si="14"/>
        <v>12</v>
      </c>
    </row>
    <row r="962" spans="1:4" x14ac:dyDescent="0.35">
      <c r="A962" s="27">
        <v>46023</v>
      </c>
      <c r="B962" t="s">
        <v>18</v>
      </c>
      <c r="C962">
        <v>0</v>
      </c>
      <c r="D962">
        <f t="shared" si="14"/>
        <v>1</v>
      </c>
    </row>
    <row r="963" spans="1:4" x14ac:dyDescent="0.35">
      <c r="A963" s="27">
        <v>46054</v>
      </c>
      <c r="B963" t="s">
        <v>18</v>
      </c>
      <c r="C963">
        <v>0</v>
      </c>
      <c r="D963">
        <f t="shared" ref="D963:D1026" si="15">MONTH(A963)</f>
        <v>2</v>
      </c>
    </row>
    <row r="964" spans="1:4" x14ac:dyDescent="0.35">
      <c r="A964" s="27">
        <v>46082</v>
      </c>
      <c r="B964" t="s">
        <v>18</v>
      </c>
      <c r="C964">
        <v>0</v>
      </c>
      <c r="D964">
        <f t="shared" si="15"/>
        <v>3</v>
      </c>
    </row>
    <row r="965" spans="1:4" x14ac:dyDescent="0.35">
      <c r="A965" s="27">
        <v>46113</v>
      </c>
      <c r="B965" t="s">
        <v>18</v>
      </c>
      <c r="C965">
        <v>0</v>
      </c>
      <c r="D965">
        <f t="shared" si="15"/>
        <v>4</v>
      </c>
    </row>
    <row r="966" spans="1:4" x14ac:dyDescent="0.35">
      <c r="A966" s="27">
        <v>46143</v>
      </c>
      <c r="B966" t="s">
        <v>18</v>
      </c>
      <c r="C966">
        <v>0</v>
      </c>
      <c r="D966">
        <f t="shared" si="15"/>
        <v>5</v>
      </c>
    </row>
    <row r="967" spans="1:4" x14ac:dyDescent="0.35">
      <c r="A967" s="27">
        <v>46174</v>
      </c>
      <c r="B967" t="s">
        <v>18</v>
      </c>
      <c r="C967">
        <v>0</v>
      </c>
      <c r="D967">
        <f t="shared" si="15"/>
        <v>6</v>
      </c>
    </row>
    <row r="968" spans="1:4" x14ac:dyDescent="0.35">
      <c r="A968" s="27">
        <v>46204</v>
      </c>
      <c r="B968" t="s">
        <v>18</v>
      </c>
      <c r="C968">
        <v>0</v>
      </c>
      <c r="D968">
        <f t="shared" si="15"/>
        <v>7</v>
      </c>
    </row>
    <row r="969" spans="1:4" x14ac:dyDescent="0.35">
      <c r="A969" s="27">
        <v>46235</v>
      </c>
      <c r="B969" t="s">
        <v>18</v>
      </c>
      <c r="C969">
        <v>0</v>
      </c>
      <c r="D969">
        <f t="shared" si="15"/>
        <v>8</v>
      </c>
    </row>
    <row r="970" spans="1:4" x14ac:dyDescent="0.35">
      <c r="A970" s="27">
        <v>46266</v>
      </c>
      <c r="B970" t="s">
        <v>18</v>
      </c>
      <c r="C970">
        <v>3316198.0651771398</v>
      </c>
      <c r="D970">
        <f t="shared" si="15"/>
        <v>9</v>
      </c>
    </row>
    <row r="971" spans="1:4" x14ac:dyDescent="0.35">
      <c r="A971" s="27">
        <v>46296</v>
      </c>
      <c r="B971" t="s">
        <v>18</v>
      </c>
      <c r="C971">
        <v>2503315.0144505929</v>
      </c>
      <c r="D971">
        <f t="shared" si="15"/>
        <v>10</v>
      </c>
    </row>
    <row r="972" spans="1:4" x14ac:dyDescent="0.35">
      <c r="A972" s="27">
        <v>46327</v>
      </c>
      <c r="B972" t="s">
        <v>18</v>
      </c>
      <c r="C972">
        <v>3079494.6869433043</v>
      </c>
      <c r="D972">
        <f t="shared" si="15"/>
        <v>11</v>
      </c>
    </row>
    <row r="973" spans="1:4" x14ac:dyDescent="0.35">
      <c r="A973" s="27">
        <v>46357</v>
      </c>
      <c r="B973" t="s">
        <v>18</v>
      </c>
      <c r="C973">
        <v>2535963.874697811</v>
      </c>
      <c r="D973">
        <f t="shared" si="15"/>
        <v>12</v>
      </c>
    </row>
    <row r="974" spans="1:4" x14ac:dyDescent="0.35">
      <c r="A974" s="27">
        <v>46023</v>
      </c>
      <c r="B974" t="s">
        <v>18</v>
      </c>
      <c r="C974">
        <v>0</v>
      </c>
      <c r="D974">
        <f t="shared" si="15"/>
        <v>1</v>
      </c>
    </row>
    <row r="975" spans="1:4" x14ac:dyDescent="0.35">
      <c r="A975" s="27">
        <v>46054</v>
      </c>
      <c r="B975" t="s">
        <v>18</v>
      </c>
      <c r="C975">
        <v>0</v>
      </c>
      <c r="D975">
        <f t="shared" si="15"/>
        <v>2</v>
      </c>
    </row>
    <row r="976" spans="1:4" x14ac:dyDescent="0.35">
      <c r="A976" s="27">
        <v>46082</v>
      </c>
      <c r="B976" t="s">
        <v>18</v>
      </c>
      <c r="C976">
        <v>0</v>
      </c>
      <c r="D976">
        <f t="shared" si="15"/>
        <v>3</v>
      </c>
    </row>
    <row r="977" spans="1:4" x14ac:dyDescent="0.35">
      <c r="A977" s="27">
        <v>46113</v>
      </c>
      <c r="B977" t="s">
        <v>18</v>
      </c>
      <c r="C977">
        <v>0</v>
      </c>
      <c r="D977">
        <f t="shared" si="15"/>
        <v>4</v>
      </c>
    </row>
    <row r="978" spans="1:4" x14ac:dyDescent="0.35">
      <c r="A978" s="27">
        <v>46143</v>
      </c>
      <c r="B978" t="s">
        <v>18</v>
      </c>
      <c r="C978">
        <v>0</v>
      </c>
      <c r="D978">
        <f t="shared" si="15"/>
        <v>5</v>
      </c>
    </row>
    <row r="979" spans="1:4" x14ac:dyDescent="0.35">
      <c r="A979" s="27">
        <v>46174</v>
      </c>
      <c r="B979" t="s">
        <v>18</v>
      </c>
      <c r="C979">
        <v>0</v>
      </c>
      <c r="D979">
        <f t="shared" si="15"/>
        <v>6</v>
      </c>
    </row>
    <row r="980" spans="1:4" x14ac:dyDescent="0.35">
      <c r="A980" s="27">
        <v>46204</v>
      </c>
      <c r="B980" t="s">
        <v>18</v>
      </c>
      <c r="C980">
        <v>0</v>
      </c>
      <c r="D980">
        <f t="shared" si="15"/>
        <v>7</v>
      </c>
    </row>
    <row r="981" spans="1:4" x14ac:dyDescent="0.35">
      <c r="A981" s="27">
        <v>46235</v>
      </c>
      <c r="B981" t="s">
        <v>18</v>
      </c>
      <c r="C981">
        <v>0</v>
      </c>
      <c r="D981">
        <f t="shared" si="15"/>
        <v>8</v>
      </c>
    </row>
    <row r="982" spans="1:4" x14ac:dyDescent="0.35">
      <c r="A982" s="27">
        <v>46266</v>
      </c>
      <c r="B982" t="s">
        <v>18</v>
      </c>
      <c r="C982">
        <v>0</v>
      </c>
      <c r="D982">
        <f t="shared" si="15"/>
        <v>9</v>
      </c>
    </row>
    <row r="983" spans="1:4" x14ac:dyDescent="0.35">
      <c r="A983" s="27">
        <v>46296</v>
      </c>
      <c r="B983" t="s">
        <v>18</v>
      </c>
      <c r="C983">
        <v>0</v>
      </c>
      <c r="D983">
        <f t="shared" si="15"/>
        <v>10</v>
      </c>
    </row>
    <row r="984" spans="1:4" x14ac:dyDescent="0.35">
      <c r="A984" s="27">
        <v>46327</v>
      </c>
      <c r="B984" t="s">
        <v>18</v>
      </c>
      <c r="C984">
        <v>0</v>
      </c>
      <c r="D984">
        <f t="shared" si="15"/>
        <v>11</v>
      </c>
    </row>
    <row r="985" spans="1:4" x14ac:dyDescent="0.35">
      <c r="A985" s="27">
        <v>46357</v>
      </c>
      <c r="B985" t="s">
        <v>18</v>
      </c>
      <c r="C985">
        <v>0</v>
      </c>
      <c r="D985">
        <f t="shared" si="15"/>
        <v>12</v>
      </c>
    </row>
    <row r="986" spans="1:4" x14ac:dyDescent="0.35">
      <c r="A986" s="27">
        <v>46023</v>
      </c>
      <c r="B986" t="s">
        <v>18</v>
      </c>
      <c r="C986">
        <v>0</v>
      </c>
      <c r="D986">
        <f t="shared" si="15"/>
        <v>1</v>
      </c>
    </row>
    <row r="987" spans="1:4" x14ac:dyDescent="0.35">
      <c r="A987" s="27">
        <v>46054</v>
      </c>
      <c r="B987" t="s">
        <v>18</v>
      </c>
      <c r="C987">
        <v>0</v>
      </c>
      <c r="D987">
        <f t="shared" si="15"/>
        <v>2</v>
      </c>
    </row>
    <row r="988" spans="1:4" x14ac:dyDescent="0.35">
      <c r="A988" s="27">
        <v>46082</v>
      </c>
      <c r="B988" t="s">
        <v>18</v>
      </c>
      <c r="C988">
        <v>0</v>
      </c>
      <c r="D988">
        <f t="shared" si="15"/>
        <v>3</v>
      </c>
    </row>
    <row r="989" spans="1:4" x14ac:dyDescent="0.35">
      <c r="A989" s="27">
        <v>46113</v>
      </c>
      <c r="B989" t="s">
        <v>18</v>
      </c>
      <c r="C989">
        <v>0</v>
      </c>
      <c r="D989">
        <f t="shared" si="15"/>
        <v>4</v>
      </c>
    </row>
    <row r="990" spans="1:4" x14ac:dyDescent="0.35">
      <c r="A990" s="27">
        <v>46143</v>
      </c>
      <c r="B990" t="s">
        <v>18</v>
      </c>
      <c r="C990">
        <v>0</v>
      </c>
      <c r="D990">
        <f t="shared" si="15"/>
        <v>5</v>
      </c>
    </row>
    <row r="991" spans="1:4" x14ac:dyDescent="0.35">
      <c r="A991" s="27">
        <v>46174</v>
      </c>
      <c r="B991" t="s">
        <v>18</v>
      </c>
      <c r="C991">
        <v>16065000</v>
      </c>
      <c r="D991">
        <f t="shared" si="15"/>
        <v>6</v>
      </c>
    </row>
    <row r="992" spans="1:4" x14ac:dyDescent="0.35">
      <c r="A992" s="27">
        <v>46204</v>
      </c>
      <c r="B992" t="s">
        <v>18</v>
      </c>
      <c r="C992">
        <v>9701653.5</v>
      </c>
      <c r="D992">
        <f t="shared" si="15"/>
        <v>7</v>
      </c>
    </row>
    <row r="993" spans="1:4" x14ac:dyDescent="0.35">
      <c r="A993" s="27">
        <v>46235</v>
      </c>
      <c r="B993" t="s">
        <v>18</v>
      </c>
      <c r="C993">
        <v>6509809.4984999998</v>
      </c>
      <c r="D993">
        <f t="shared" si="15"/>
        <v>8</v>
      </c>
    </row>
    <row r="994" spans="1:4" x14ac:dyDescent="0.35">
      <c r="A994" s="27">
        <v>46266</v>
      </c>
      <c r="B994" t="s">
        <v>18</v>
      </c>
      <c r="C994">
        <v>6552123.2602402493</v>
      </c>
      <c r="D994">
        <f t="shared" si="15"/>
        <v>9</v>
      </c>
    </row>
    <row r="995" spans="1:4" x14ac:dyDescent="0.35">
      <c r="A995" s="27">
        <v>46296</v>
      </c>
      <c r="B995" t="s">
        <v>18</v>
      </c>
      <c r="C995">
        <v>4946034.0460738577</v>
      </c>
      <c r="D995">
        <f t="shared" si="15"/>
        <v>10</v>
      </c>
    </row>
    <row r="996" spans="1:4" x14ac:dyDescent="0.35">
      <c r="A996" s="27">
        <v>46327</v>
      </c>
      <c r="B996" t="s">
        <v>18</v>
      </c>
      <c r="C996">
        <v>4978183.2673733383</v>
      </c>
      <c r="D996">
        <f t="shared" si="15"/>
        <v>11</v>
      </c>
    </row>
    <row r="997" spans="1:4" x14ac:dyDescent="0.35">
      <c r="A997" s="27">
        <v>46357</v>
      </c>
      <c r="B997" t="s">
        <v>18</v>
      </c>
      <c r="C997">
        <v>1670180.4862037548</v>
      </c>
      <c r="D997">
        <f t="shared" si="15"/>
        <v>12</v>
      </c>
    </row>
    <row r="998" spans="1:4" x14ac:dyDescent="0.35">
      <c r="A998" s="27">
        <v>46023</v>
      </c>
      <c r="B998" t="s">
        <v>18</v>
      </c>
      <c r="C998">
        <v>0</v>
      </c>
      <c r="D998">
        <f t="shared" si="15"/>
        <v>1</v>
      </c>
    </row>
    <row r="999" spans="1:4" x14ac:dyDescent="0.35">
      <c r="A999" s="27">
        <v>46054</v>
      </c>
      <c r="B999" t="s">
        <v>18</v>
      </c>
      <c r="C999">
        <v>0</v>
      </c>
      <c r="D999">
        <f t="shared" si="15"/>
        <v>2</v>
      </c>
    </row>
    <row r="1000" spans="1:4" x14ac:dyDescent="0.35">
      <c r="A1000" s="27">
        <v>46082</v>
      </c>
      <c r="B1000" t="s">
        <v>18</v>
      </c>
      <c r="C1000">
        <v>0</v>
      </c>
      <c r="D1000">
        <f t="shared" si="15"/>
        <v>3</v>
      </c>
    </row>
    <row r="1001" spans="1:4" x14ac:dyDescent="0.35">
      <c r="A1001" s="27">
        <v>46113</v>
      </c>
      <c r="B1001" t="s">
        <v>18</v>
      </c>
      <c r="C1001">
        <v>0</v>
      </c>
      <c r="D1001">
        <f t="shared" si="15"/>
        <v>4</v>
      </c>
    </row>
    <row r="1002" spans="1:4" x14ac:dyDescent="0.35">
      <c r="A1002" s="27">
        <v>46143</v>
      </c>
      <c r="B1002" t="s">
        <v>18</v>
      </c>
      <c r="C1002">
        <v>0</v>
      </c>
      <c r="D1002">
        <f t="shared" si="15"/>
        <v>5</v>
      </c>
    </row>
    <row r="1003" spans="1:4" x14ac:dyDescent="0.35">
      <c r="A1003" s="27">
        <v>46174</v>
      </c>
      <c r="B1003" t="s">
        <v>18</v>
      </c>
      <c r="C1003">
        <v>0</v>
      </c>
      <c r="D1003">
        <f t="shared" si="15"/>
        <v>6</v>
      </c>
    </row>
    <row r="1004" spans="1:4" x14ac:dyDescent="0.35">
      <c r="A1004" s="27">
        <v>46204</v>
      </c>
      <c r="B1004" t="s">
        <v>18</v>
      </c>
      <c r="C1004">
        <v>0</v>
      </c>
      <c r="D1004">
        <f t="shared" si="15"/>
        <v>7</v>
      </c>
    </row>
    <row r="1005" spans="1:4" x14ac:dyDescent="0.35">
      <c r="A1005" s="27">
        <v>46235</v>
      </c>
      <c r="B1005" t="s">
        <v>18</v>
      </c>
      <c r="C1005">
        <v>0</v>
      </c>
      <c r="D1005">
        <f t="shared" si="15"/>
        <v>8</v>
      </c>
    </row>
    <row r="1006" spans="1:4" x14ac:dyDescent="0.35">
      <c r="A1006" s="27">
        <v>46266</v>
      </c>
      <c r="B1006" t="s">
        <v>18</v>
      </c>
      <c r="C1006">
        <v>0</v>
      </c>
      <c r="D1006">
        <f t="shared" si="15"/>
        <v>9</v>
      </c>
    </row>
    <row r="1007" spans="1:4" x14ac:dyDescent="0.35">
      <c r="A1007" s="27">
        <v>46296</v>
      </c>
      <c r="B1007" t="s">
        <v>18</v>
      </c>
      <c r="C1007">
        <v>0</v>
      </c>
      <c r="D1007">
        <f t="shared" si="15"/>
        <v>10</v>
      </c>
    </row>
    <row r="1008" spans="1:4" x14ac:dyDescent="0.35">
      <c r="A1008" s="27">
        <v>46327</v>
      </c>
      <c r="B1008" t="s">
        <v>18</v>
      </c>
      <c r="C1008">
        <v>0</v>
      </c>
      <c r="D1008">
        <f t="shared" si="15"/>
        <v>11</v>
      </c>
    </row>
    <row r="1009" spans="1:4" x14ac:dyDescent="0.35">
      <c r="A1009" s="27">
        <v>46357</v>
      </c>
      <c r="B1009" t="s">
        <v>18</v>
      </c>
      <c r="C1009">
        <v>2338252.6806852566</v>
      </c>
      <c r="D1009">
        <f t="shared" si="15"/>
        <v>12</v>
      </c>
    </row>
    <row r="1010" spans="1:4" x14ac:dyDescent="0.35">
      <c r="A1010" s="27">
        <v>46023</v>
      </c>
      <c r="B1010" t="s">
        <v>18</v>
      </c>
      <c r="C1010">
        <v>0</v>
      </c>
      <c r="D1010">
        <f t="shared" si="15"/>
        <v>1</v>
      </c>
    </row>
    <row r="1011" spans="1:4" x14ac:dyDescent="0.35">
      <c r="A1011" s="27">
        <v>46054</v>
      </c>
      <c r="B1011" t="s">
        <v>18</v>
      </c>
      <c r="C1011">
        <v>0</v>
      </c>
      <c r="D1011">
        <f t="shared" si="15"/>
        <v>2</v>
      </c>
    </row>
    <row r="1012" spans="1:4" x14ac:dyDescent="0.35">
      <c r="A1012" s="27">
        <v>46082</v>
      </c>
      <c r="B1012" t="s">
        <v>18</v>
      </c>
      <c r="C1012">
        <v>0</v>
      </c>
      <c r="D1012">
        <f t="shared" si="15"/>
        <v>3</v>
      </c>
    </row>
    <row r="1013" spans="1:4" x14ac:dyDescent="0.35">
      <c r="A1013" s="27">
        <v>46113</v>
      </c>
      <c r="B1013" t="s">
        <v>18</v>
      </c>
      <c r="C1013">
        <v>0</v>
      </c>
      <c r="D1013">
        <f t="shared" si="15"/>
        <v>4</v>
      </c>
    </row>
    <row r="1014" spans="1:4" x14ac:dyDescent="0.35">
      <c r="A1014" s="27">
        <v>46143</v>
      </c>
      <c r="B1014" t="s">
        <v>18</v>
      </c>
      <c r="C1014">
        <v>0</v>
      </c>
      <c r="D1014">
        <f t="shared" si="15"/>
        <v>5</v>
      </c>
    </row>
    <row r="1015" spans="1:4" x14ac:dyDescent="0.35">
      <c r="A1015" s="27">
        <v>46174</v>
      </c>
      <c r="B1015" t="s">
        <v>18</v>
      </c>
      <c r="C1015">
        <v>0</v>
      </c>
      <c r="D1015">
        <f t="shared" si="15"/>
        <v>6</v>
      </c>
    </row>
    <row r="1016" spans="1:4" x14ac:dyDescent="0.35">
      <c r="A1016" s="27">
        <v>46204</v>
      </c>
      <c r="B1016" t="s">
        <v>18</v>
      </c>
      <c r="C1016">
        <v>0</v>
      </c>
      <c r="D1016">
        <f t="shared" si="15"/>
        <v>7</v>
      </c>
    </row>
    <row r="1017" spans="1:4" x14ac:dyDescent="0.35">
      <c r="A1017" s="27">
        <v>46235</v>
      </c>
      <c r="B1017" t="s">
        <v>18</v>
      </c>
      <c r="C1017">
        <v>0</v>
      </c>
      <c r="D1017">
        <f t="shared" si="15"/>
        <v>8</v>
      </c>
    </row>
    <row r="1018" spans="1:4" x14ac:dyDescent="0.35">
      <c r="A1018" s="27">
        <v>46266</v>
      </c>
      <c r="B1018" t="s">
        <v>18</v>
      </c>
      <c r="C1018">
        <v>0</v>
      </c>
      <c r="D1018">
        <f t="shared" si="15"/>
        <v>9</v>
      </c>
    </row>
    <row r="1019" spans="1:4" x14ac:dyDescent="0.35">
      <c r="A1019" s="27">
        <v>46296</v>
      </c>
      <c r="B1019" t="s">
        <v>18</v>
      </c>
      <c r="C1019">
        <v>0</v>
      </c>
      <c r="D1019">
        <f t="shared" si="15"/>
        <v>10</v>
      </c>
    </row>
    <row r="1020" spans="1:4" x14ac:dyDescent="0.35">
      <c r="A1020" s="27">
        <v>46327</v>
      </c>
      <c r="B1020" t="s">
        <v>18</v>
      </c>
      <c r="C1020">
        <v>0</v>
      </c>
      <c r="D1020">
        <f t="shared" si="15"/>
        <v>11</v>
      </c>
    </row>
    <row r="1021" spans="1:4" x14ac:dyDescent="0.35">
      <c r="A1021" s="27">
        <v>46357</v>
      </c>
      <c r="B1021" t="s">
        <v>18</v>
      </c>
      <c r="C1021">
        <v>0</v>
      </c>
      <c r="D1021">
        <f t="shared" si="15"/>
        <v>12</v>
      </c>
    </row>
    <row r="1022" spans="1:4" x14ac:dyDescent="0.35">
      <c r="A1022" s="27">
        <v>46023</v>
      </c>
      <c r="B1022" t="s">
        <v>19</v>
      </c>
      <c r="C1022">
        <v>534605.1239268299</v>
      </c>
      <c r="D1022">
        <f t="shared" si="15"/>
        <v>1</v>
      </c>
    </row>
    <row r="1023" spans="1:4" x14ac:dyDescent="0.35">
      <c r="A1023" s="27">
        <v>46054</v>
      </c>
      <c r="B1023" t="s">
        <v>19</v>
      </c>
      <c r="C1023">
        <v>538080.0572323543</v>
      </c>
      <c r="D1023">
        <f t="shared" si="15"/>
        <v>2</v>
      </c>
    </row>
    <row r="1024" spans="1:4" x14ac:dyDescent="0.35">
      <c r="A1024" s="27">
        <v>46082</v>
      </c>
      <c r="B1024" t="s">
        <v>19</v>
      </c>
      <c r="C1024">
        <v>541577.5776043646</v>
      </c>
      <c r="D1024">
        <f t="shared" si="15"/>
        <v>3</v>
      </c>
    </row>
    <row r="1025" spans="1:4" x14ac:dyDescent="0.35">
      <c r="A1025" s="27">
        <v>46113</v>
      </c>
      <c r="B1025" t="s">
        <v>19</v>
      </c>
      <c r="C1025">
        <v>545097.83185879292</v>
      </c>
      <c r="D1025">
        <f t="shared" si="15"/>
        <v>4</v>
      </c>
    </row>
    <row r="1026" spans="1:4" x14ac:dyDescent="0.35">
      <c r="A1026" s="27">
        <v>46143</v>
      </c>
      <c r="B1026" t="s">
        <v>19</v>
      </c>
      <c r="C1026">
        <v>0</v>
      </c>
      <c r="D1026">
        <f t="shared" si="15"/>
        <v>5</v>
      </c>
    </row>
    <row r="1027" spans="1:4" x14ac:dyDescent="0.35">
      <c r="A1027" s="27">
        <v>46174</v>
      </c>
      <c r="B1027" t="s">
        <v>19</v>
      </c>
      <c r="C1027">
        <v>0</v>
      </c>
      <c r="D1027">
        <f t="shared" ref="D1027:D1090" si="16">MONTH(A1027)</f>
        <v>6</v>
      </c>
    </row>
    <row r="1028" spans="1:4" x14ac:dyDescent="0.35">
      <c r="A1028" s="27">
        <v>46204</v>
      </c>
      <c r="B1028" t="s">
        <v>19</v>
      </c>
      <c r="C1028">
        <v>0</v>
      </c>
      <c r="D1028">
        <f t="shared" si="16"/>
        <v>7</v>
      </c>
    </row>
    <row r="1029" spans="1:4" x14ac:dyDescent="0.35">
      <c r="A1029" s="27">
        <v>46235</v>
      </c>
      <c r="B1029" t="s">
        <v>19</v>
      </c>
      <c r="C1029">
        <v>0</v>
      </c>
      <c r="D1029">
        <f t="shared" si="16"/>
        <v>8</v>
      </c>
    </row>
    <row r="1030" spans="1:4" x14ac:dyDescent="0.35">
      <c r="A1030" s="27">
        <v>46266</v>
      </c>
      <c r="B1030" t="s">
        <v>19</v>
      </c>
      <c r="C1030">
        <v>0</v>
      </c>
      <c r="D1030">
        <f t="shared" si="16"/>
        <v>9</v>
      </c>
    </row>
    <row r="1031" spans="1:4" x14ac:dyDescent="0.35">
      <c r="A1031" s="27">
        <v>46296</v>
      </c>
      <c r="B1031" t="s">
        <v>19</v>
      </c>
      <c r="C1031">
        <v>0</v>
      </c>
      <c r="D1031">
        <f t="shared" si="16"/>
        <v>10</v>
      </c>
    </row>
    <row r="1032" spans="1:4" x14ac:dyDescent="0.35">
      <c r="A1032" s="27">
        <v>46327</v>
      </c>
      <c r="B1032" t="s">
        <v>19</v>
      </c>
      <c r="C1032">
        <v>0</v>
      </c>
      <c r="D1032">
        <f t="shared" si="16"/>
        <v>11</v>
      </c>
    </row>
    <row r="1033" spans="1:4" x14ac:dyDescent="0.35">
      <c r="A1033" s="27">
        <v>46357</v>
      </c>
      <c r="B1033" t="s">
        <v>19</v>
      </c>
      <c r="C1033">
        <v>0</v>
      </c>
      <c r="D1033">
        <f t="shared" si="16"/>
        <v>12</v>
      </c>
    </row>
    <row r="1034" spans="1:4" x14ac:dyDescent="0.35">
      <c r="A1034" s="27">
        <v>46023</v>
      </c>
      <c r="B1034" t="s">
        <v>19</v>
      </c>
      <c r="C1034">
        <v>801907.68589024479</v>
      </c>
      <c r="D1034">
        <f t="shared" si="16"/>
        <v>1</v>
      </c>
    </row>
    <row r="1035" spans="1:4" x14ac:dyDescent="0.35">
      <c r="A1035" s="27">
        <v>46054</v>
      </c>
      <c r="B1035" t="s">
        <v>19</v>
      </c>
      <c r="C1035">
        <v>807120.08584853145</v>
      </c>
      <c r="D1035">
        <f t="shared" si="16"/>
        <v>2</v>
      </c>
    </row>
    <row r="1036" spans="1:4" x14ac:dyDescent="0.35">
      <c r="A1036" s="27">
        <v>46082</v>
      </c>
      <c r="B1036" t="s">
        <v>19</v>
      </c>
      <c r="C1036">
        <v>812366.36640654691</v>
      </c>
      <c r="D1036">
        <f t="shared" si="16"/>
        <v>3</v>
      </c>
    </row>
    <row r="1037" spans="1:4" x14ac:dyDescent="0.35">
      <c r="A1037" s="27">
        <v>46113</v>
      </c>
      <c r="B1037" t="s">
        <v>19</v>
      </c>
      <c r="C1037">
        <v>817646.74778818944</v>
      </c>
      <c r="D1037">
        <f t="shared" si="16"/>
        <v>4</v>
      </c>
    </row>
    <row r="1038" spans="1:4" x14ac:dyDescent="0.35">
      <c r="A1038" s="27">
        <v>46143</v>
      </c>
      <c r="B1038" t="s">
        <v>19</v>
      </c>
      <c r="C1038">
        <v>1371602.4194146877</v>
      </c>
      <c r="D1038">
        <f t="shared" si="16"/>
        <v>5</v>
      </c>
    </row>
    <row r="1039" spans="1:4" x14ac:dyDescent="0.35">
      <c r="A1039" s="27">
        <v>46174</v>
      </c>
      <c r="B1039" t="s">
        <v>19</v>
      </c>
      <c r="C1039">
        <v>1380517.835140883</v>
      </c>
      <c r="D1039">
        <f t="shared" si="16"/>
        <v>6</v>
      </c>
    </row>
    <row r="1040" spans="1:4" x14ac:dyDescent="0.35">
      <c r="A1040" s="27">
        <v>46204</v>
      </c>
      <c r="B1040" t="s">
        <v>19</v>
      </c>
      <c r="C1040">
        <v>1389491.2010692989</v>
      </c>
      <c r="D1040">
        <f t="shared" si="16"/>
        <v>7</v>
      </c>
    </row>
    <row r="1041" spans="1:4" x14ac:dyDescent="0.35">
      <c r="A1041" s="27">
        <v>46235</v>
      </c>
      <c r="B1041" t="s">
        <v>19</v>
      </c>
      <c r="C1041">
        <v>1398522.8938762492</v>
      </c>
      <c r="D1041">
        <f t="shared" si="16"/>
        <v>8</v>
      </c>
    </row>
    <row r="1042" spans="1:4" x14ac:dyDescent="0.35">
      <c r="A1042" s="27">
        <v>46266</v>
      </c>
      <c r="B1042" t="s">
        <v>19</v>
      </c>
      <c r="C1042">
        <v>1407613.2926864447</v>
      </c>
      <c r="D1042">
        <f t="shared" si="16"/>
        <v>9</v>
      </c>
    </row>
    <row r="1043" spans="1:4" x14ac:dyDescent="0.35">
      <c r="A1043" s="27">
        <v>46296</v>
      </c>
      <c r="B1043" t="s">
        <v>19</v>
      </c>
      <c r="C1043">
        <v>850057.66745334398</v>
      </c>
      <c r="D1043">
        <f t="shared" si="16"/>
        <v>10</v>
      </c>
    </row>
    <row r="1044" spans="1:4" x14ac:dyDescent="0.35">
      <c r="A1044" s="27">
        <v>46327</v>
      </c>
      <c r="B1044" t="s">
        <v>19</v>
      </c>
      <c r="C1044">
        <v>855583.04229179071</v>
      </c>
      <c r="D1044">
        <f t="shared" si="16"/>
        <v>11</v>
      </c>
    </row>
    <row r="1045" spans="1:4" x14ac:dyDescent="0.35">
      <c r="A1045" s="27">
        <v>46357</v>
      </c>
      <c r="B1045" t="s">
        <v>19</v>
      </c>
      <c r="C1045">
        <v>861144.33206668729</v>
      </c>
      <c r="D1045">
        <f t="shared" si="16"/>
        <v>12</v>
      </c>
    </row>
    <row r="1046" spans="1:4" x14ac:dyDescent="0.35">
      <c r="A1046" s="27">
        <v>46023</v>
      </c>
      <c r="B1046" t="s">
        <v>19</v>
      </c>
      <c r="C1046">
        <v>0</v>
      </c>
      <c r="D1046">
        <f t="shared" si="16"/>
        <v>1</v>
      </c>
    </row>
    <row r="1047" spans="1:4" x14ac:dyDescent="0.35">
      <c r="A1047" s="27">
        <v>46054</v>
      </c>
      <c r="B1047" t="s">
        <v>19</v>
      </c>
      <c r="C1047">
        <v>0</v>
      </c>
      <c r="D1047">
        <f t="shared" si="16"/>
        <v>2</v>
      </c>
    </row>
    <row r="1048" spans="1:4" x14ac:dyDescent="0.35">
      <c r="A1048" s="27">
        <v>46082</v>
      </c>
      <c r="B1048" t="s">
        <v>19</v>
      </c>
      <c r="C1048">
        <v>0</v>
      </c>
      <c r="D1048">
        <f t="shared" si="16"/>
        <v>3</v>
      </c>
    </row>
    <row r="1049" spans="1:4" x14ac:dyDescent="0.35">
      <c r="A1049" s="27">
        <v>46113</v>
      </c>
      <c r="B1049" t="s">
        <v>19</v>
      </c>
      <c r="C1049">
        <v>0</v>
      </c>
      <c r="D1049">
        <f t="shared" si="16"/>
        <v>4</v>
      </c>
    </row>
    <row r="1050" spans="1:4" x14ac:dyDescent="0.35">
      <c r="A1050" s="27">
        <v>46143</v>
      </c>
      <c r="B1050" t="s">
        <v>19</v>
      </c>
      <c r="C1050">
        <v>0</v>
      </c>
      <c r="D1050">
        <f t="shared" si="16"/>
        <v>5</v>
      </c>
    </row>
    <row r="1051" spans="1:4" x14ac:dyDescent="0.35">
      <c r="A1051" s="27">
        <v>46174</v>
      </c>
      <c r="B1051" t="s">
        <v>19</v>
      </c>
      <c r="C1051">
        <v>0</v>
      </c>
      <c r="D1051">
        <f t="shared" si="16"/>
        <v>6</v>
      </c>
    </row>
    <row r="1052" spans="1:4" x14ac:dyDescent="0.35">
      <c r="A1052" s="27">
        <v>46204</v>
      </c>
      <c r="B1052" t="s">
        <v>19</v>
      </c>
      <c r="C1052">
        <v>0</v>
      </c>
      <c r="D1052">
        <f t="shared" si="16"/>
        <v>7</v>
      </c>
    </row>
    <row r="1053" spans="1:4" x14ac:dyDescent="0.35">
      <c r="A1053" s="27">
        <v>46235</v>
      </c>
      <c r="B1053" t="s">
        <v>19</v>
      </c>
      <c r="C1053">
        <v>0</v>
      </c>
      <c r="D1053">
        <f t="shared" si="16"/>
        <v>8</v>
      </c>
    </row>
    <row r="1054" spans="1:4" x14ac:dyDescent="0.35">
      <c r="A1054" s="27">
        <v>46266</v>
      </c>
      <c r="B1054" t="s">
        <v>19</v>
      </c>
      <c r="C1054">
        <v>0</v>
      </c>
      <c r="D1054">
        <f t="shared" si="16"/>
        <v>9</v>
      </c>
    </row>
    <row r="1055" spans="1:4" x14ac:dyDescent="0.35">
      <c r="A1055" s="27">
        <v>46296</v>
      </c>
      <c r="B1055" t="s">
        <v>19</v>
      </c>
      <c r="C1055">
        <v>0</v>
      </c>
      <c r="D1055">
        <f t="shared" si="16"/>
        <v>10</v>
      </c>
    </row>
    <row r="1056" spans="1:4" x14ac:dyDescent="0.35">
      <c r="A1056" s="27">
        <v>46327</v>
      </c>
      <c r="B1056" t="s">
        <v>19</v>
      </c>
      <c r="C1056">
        <v>0</v>
      </c>
      <c r="D1056">
        <f t="shared" si="16"/>
        <v>11</v>
      </c>
    </row>
    <row r="1057" spans="1:4" x14ac:dyDescent="0.35">
      <c r="A1057" s="27">
        <v>46357</v>
      </c>
      <c r="B1057" t="s">
        <v>19</v>
      </c>
      <c r="C1057">
        <v>0</v>
      </c>
      <c r="D1057">
        <f t="shared" si="16"/>
        <v>12</v>
      </c>
    </row>
    <row r="1058" spans="1:4" x14ac:dyDescent="0.35">
      <c r="A1058" s="27">
        <v>46023</v>
      </c>
      <c r="B1058" t="s">
        <v>31</v>
      </c>
      <c r="C1058">
        <v>2754722.2539212634</v>
      </c>
      <c r="D1058">
        <f t="shared" si="16"/>
        <v>1</v>
      </c>
    </row>
    <row r="1059" spans="1:4" x14ac:dyDescent="0.35">
      <c r="A1059" s="27">
        <v>46054</v>
      </c>
      <c r="B1059" t="s">
        <v>31</v>
      </c>
      <c r="C1059">
        <v>2772627.9485717514</v>
      </c>
      <c r="D1059">
        <f t="shared" si="16"/>
        <v>2</v>
      </c>
    </row>
    <row r="1060" spans="1:4" x14ac:dyDescent="0.35">
      <c r="A1060" s="27">
        <v>46082</v>
      </c>
      <c r="B1060" t="s">
        <v>31</v>
      </c>
      <c r="C1060">
        <v>8720781.3444920853</v>
      </c>
      <c r="D1060">
        <f t="shared" si="16"/>
        <v>3</v>
      </c>
    </row>
    <row r="1061" spans="1:4" x14ac:dyDescent="0.35">
      <c r="A1061" s="27">
        <v>46113</v>
      </c>
      <c r="B1061" t="s">
        <v>31</v>
      </c>
      <c r="C1061">
        <v>3510986.5692925137</v>
      </c>
      <c r="D1061">
        <f t="shared" si="16"/>
        <v>4</v>
      </c>
    </row>
    <row r="1062" spans="1:4" x14ac:dyDescent="0.35">
      <c r="A1062" s="27">
        <v>46143</v>
      </c>
      <c r="B1062" t="s">
        <v>31</v>
      </c>
      <c r="C1062">
        <v>3533807.9819929153</v>
      </c>
      <c r="D1062">
        <f t="shared" si="16"/>
        <v>5</v>
      </c>
    </row>
    <row r="1063" spans="1:4" x14ac:dyDescent="0.35">
      <c r="A1063" s="27">
        <v>46174</v>
      </c>
      <c r="B1063" t="s">
        <v>31</v>
      </c>
      <c r="C1063">
        <v>3556777.7338758688</v>
      </c>
      <c r="D1063">
        <f t="shared" si="16"/>
        <v>6</v>
      </c>
    </row>
    <row r="1064" spans="1:4" x14ac:dyDescent="0.35">
      <c r="A1064" s="27">
        <v>46204</v>
      </c>
      <c r="B1064" t="s">
        <v>31</v>
      </c>
      <c r="C1064">
        <v>3579896.7891460615</v>
      </c>
      <c r="D1064">
        <f t="shared" si="16"/>
        <v>7</v>
      </c>
    </row>
    <row r="1065" spans="1:4" x14ac:dyDescent="0.35">
      <c r="A1065" s="27">
        <v>46235</v>
      </c>
      <c r="B1065" t="s">
        <v>31</v>
      </c>
      <c r="C1065">
        <v>3603166.1182755111</v>
      </c>
      <c r="D1065">
        <f t="shared" si="16"/>
        <v>8</v>
      </c>
    </row>
    <row r="1066" spans="1:4" x14ac:dyDescent="0.35">
      <c r="A1066" s="27">
        <v>46266</v>
      </c>
      <c r="B1066" t="s">
        <v>31</v>
      </c>
      <c r="C1066">
        <v>3263928.0282398714</v>
      </c>
      <c r="D1066">
        <f t="shared" si="16"/>
        <v>9</v>
      </c>
    </row>
    <row r="1067" spans="1:4" x14ac:dyDescent="0.35">
      <c r="A1067" s="27">
        <v>46296</v>
      </c>
      <c r="B1067" t="s">
        <v>31</v>
      </c>
      <c r="C1067">
        <v>2555111.6581071126</v>
      </c>
      <c r="D1067">
        <f t="shared" si="16"/>
        <v>10</v>
      </c>
    </row>
    <row r="1068" spans="1:4" x14ac:dyDescent="0.35">
      <c r="A1068" s="27">
        <v>46327</v>
      </c>
      <c r="B1068" t="s">
        <v>31</v>
      </c>
      <c r="C1068">
        <v>0</v>
      </c>
      <c r="D1068">
        <f t="shared" si="16"/>
        <v>11</v>
      </c>
    </row>
    <row r="1069" spans="1:4" x14ac:dyDescent="0.35">
      <c r="A1069" s="27">
        <v>46357</v>
      </c>
      <c r="B1069" t="s">
        <v>31</v>
      </c>
      <c r="C1069">
        <v>0</v>
      </c>
      <c r="D1069">
        <f t="shared" si="16"/>
        <v>12</v>
      </c>
    </row>
    <row r="1070" spans="1:4" x14ac:dyDescent="0.35">
      <c r="A1070" s="27">
        <v>46023</v>
      </c>
      <c r="B1070" t="s">
        <v>19</v>
      </c>
      <c r="C1070">
        <v>775315.56349102187</v>
      </c>
      <c r="D1070">
        <f t="shared" si="16"/>
        <v>1</v>
      </c>
    </row>
    <row r="1071" spans="1:4" x14ac:dyDescent="0.35">
      <c r="A1071" s="27">
        <v>46054</v>
      </c>
      <c r="B1071" t="s">
        <v>19</v>
      </c>
      <c r="C1071">
        <v>780355.11465371354</v>
      </c>
      <c r="D1071">
        <f t="shared" si="16"/>
        <v>2</v>
      </c>
    </row>
    <row r="1072" spans="1:4" x14ac:dyDescent="0.35">
      <c r="A1072" s="27">
        <v>46082</v>
      </c>
      <c r="B1072" t="s">
        <v>19</v>
      </c>
      <c r="C1072">
        <v>785427.42289896251</v>
      </c>
      <c r="D1072">
        <f t="shared" si="16"/>
        <v>3</v>
      </c>
    </row>
    <row r="1073" spans="1:4" x14ac:dyDescent="0.35">
      <c r="A1073" s="27">
        <v>46113</v>
      </c>
      <c r="B1073" t="s">
        <v>19</v>
      </c>
      <c r="C1073">
        <v>790532.7011478059</v>
      </c>
      <c r="D1073">
        <f t="shared" si="16"/>
        <v>4</v>
      </c>
    </row>
    <row r="1074" spans="1:4" x14ac:dyDescent="0.35">
      <c r="A1074" s="27">
        <v>46143</v>
      </c>
      <c r="B1074" t="s">
        <v>19</v>
      </c>
      <c r="C1074">
        <v>795671.16370526655</v>
      </c>
      <c r="D1074">
        <f t="shared" si="16"/>
        <v>5</v>
      </c>
    </row>
    <row r="1075" spans="1:4" x14ac:dyDescent="0.35">
      <c r="A1075" s="27">
        <v>46174</v>
      </c>
      <c r="B1075" t="s">
        <v>19</v>
      </c>
      <c r="C1075">
        <v>800843.02626935067</v>
      </c>
      <c r="D1075">
        <f t="shared" si="16"/>
        <v>6</v>
      </c>
    </row>
    <row r="1076" spans="1:4" x14ac:dyDescent="0.35">
      <c r="A1076" s="27">
        <v>46204</v>
      </c>
      <c r="B1076" t="s">
        <v>19</v>
      </c>
      <c r="C1076">
        <v>806048.50594010134</v>
      </c>
      <c r="D1076">
        <f t="shared" si="16"/>
        <v>7</v>
      </c>
    </row>
    <row r="1077" spans="1:4" x14ac:dyDescent="0.35">
      <c r="A1077" s="27">
        <v>46235</v>
      </c>
      <c r="B1077" t="s">
        <v>19</v>
      </c>
      <c r="C1077">
        <v>540858.54748580803</v>
      </c>
      <c r="D1077">
        <f t="shared" si="16"/>
        <v>8</v>
      </c>
    </row>
    <row r="1078" spans="1:4" x14ac:dyDescent="0.35">
      <c r="A1078" s="27">
        <v>46266</v>
      </c>
      <c r="B1078" t="s">
        <v>19</v>
      </c>
      <c r="C1078">
        <v>0</v>
      </c>
      <c r="D1078">
        <f t="shared" si="16"/>
        <v>9</v>
      </c>
    </row>
    <row r="1079" spans="1:4" x14ac:dyDescent="0.35">
      <c r="A1079" s="27">
        <v>46296</v>
      </c>
      <c r="B1079" t="s">
        <v>19</v>
      </c>
      <c r="C1079">
        <v>0</v>
      </c>
      <c r="D1079">
        <f t="shared" si="16"/>
        <v>10</v>
      </c>
    </row>
    <row r="1080" spans="1:4" x14ac:dyDescent="0.35">
      <c r="A1080" s="27">
        <v>46327</v>
      </c>
      <c r="B1080" t="s">
        <v>19</v>
      </c>
      <c r="C1080">
        <v>0</v>
      </c>
      <c r="D1080">
        <f t="shared" si="16"/>
        <v>11</v>
      </c>
    </row>
    <row r="1081" spans="1:4" x14ac:dyDescent="0.35">
      <c r="A1081" s="27">
        <v>46357</v>
      </c>
      <c r="B1081" t="s">
        <v>19</v>
      </c>
      <c r="C1081">
        <v>0</v>
      </c>
      <c r="D1081">
        <f t="shared" si="16"/>
        <v>12</v>
      </c>
    </row>
    <row r="1082" spans="1:4" x14ac:dyDescent="0.35">
      <c r="A1082" s="27">
        <v>46023</v>
      </c>
      <c r="B1082" t="s">
        <v>19</v>
      </c>
      <c r="C1082">
        <v>1292192.6058183699</v>
      </c>
      <c r="D1082">
        <f t="shared" si="16"/>
        <v>1</v>
      </c>
    </row>
    <row r="1083" spans="1:4" x14ac:dyDescent="0.35">
      <c r="A1083" s="27">
        <v>46054</v>
      </c>
      <c r="B1083" t="s">
        <v>19</v>
      </c>
      <c r="C1083">
        <v>1040473.4862049513</v>
      </c>
      <c r="D1083">
        <f t="shared" si="16"/>
        <v>2</v>
      </c>
    </row>
    <row r="1084" spans="1:4" x14ac:dyDescent="0.35">
      <c r="A1084" s="27">
        <v>46082</v>
      </c>
      <c r="B1084" t="s">
        <v>19</v>
      </c>
      <c r="C1084">
        <v>1309045.7048316041</v>
      </c>
      <c r="D1084">
        <f t="shared" si="16"/>
        <v>3</v>
      </c>
    </row>
    <row r="1085" spans="1:4" x14ac:dyDescent="0.35">
      <c r="A1085" s="27">
        <v>46113</v>
      </c>
      <c r="B1085" t="s">
        <v>19</v>
      </c>
      <c r="C1085">
        <v>1317554.5019130097</v>
      </c>
      <c r="D1085">
        <f t="shared" si="16"/>
        <v>4</v>
      </c>
    </row>
    <row r="1086" spans="1:4" x14ac:dyDescent="0.35">
      <c r="A1086" s="27">
        <v>46143</v>
      </c>
      <c r="B1086" t="s">
        <v>19</v>
      </c>
      <c r="C1086">
        <v>1326118.6061754441</v>
      </c>
      <c r="D1086">
        <f t="shared" si="16"/>
        <v>5</v>
      </c>
    </row>
    <row r="1087" spans="1:4" x14ac:dyDescent="0.35">
      <c r="A1087" s="27">
        <v>46174</v>
      </c>
      <c r="B1087" t="s">
        <v>19</v>
      </c>
      <c r="C1087">
        <v>1334738.3771155844</v>
      </c>
      <c r="D1087">
        <f t="shared" si="16"/>
        <v>6</v>
      </c>
    </row>
    <row r="1088" spans="1:4" x14ac:dyDescent="0.35">
      <c r="A1088" s="27">
        <v>46204</v>
      </c>
      <c r="B1088" t="s">
        <v>19</v>
      </c>
      <c r="C1088">
        <v>1343414.1765668357</v>
      </c>
      <c r="D1088">
        <f t="shared" si="16"/>
        <v>7</v>
      </c>
    </row>
    <row r="1089" spans="1:4" x14ac:dyDescent="0.35">
      <c r="A1089" s="27">
        <v>46235</v>
      </c>
      <c r="B1089" t="s">
        <v>19</v>
      </c>
      <c r="C1089">
        <v>1622575.6424574242</v>
      </c>
      <c r="D1089">
        <f t="shared" si="16"/>
        <v>8</v>
      </c>
    </row>
    <row r="1090" spans="1:4" x14ac:dyDescent="0.35">
      <c r="A1090" s="27">
        <v>46266</v>
      </c>
      <c r="B1090" t="s">
        <v>19</v>
      </c>
      <c r="C1090">
        <v>2177496.5121778632</v>
      </c>
      <c r="D1090">
        <f t="shared" si="16"/>
        <v>9</v>
      </c>
    </row>
    <row r="1091" spans="1:4" x14ac:dyDescent="0.35">
      <c r="A1091" s="27">
        <v>46296</v>
      </c>
      <c r="B1091" t="s">
        <v>19</v>
      </c>
      <c r="C1091">
        <v>2739562.7993837739</v>
      </c>
      <c r="D1091">
        <f t="shared" ref="D1091:D1154" si="17">MONTH(A1091)</f>
        <v>10</v>
      </c>
    </row>
    <row r="1092" spans="1:4" x14ac:dyDescent="0.35">
      <c r="A1092" s="27">
        <v>46327</v>
      </c>
      <c r="B1092" t="s">
        <v>19</v>
      </c>
      <c r="C1092">
        <v>2757369.9575797683</v>
      </c>
      <c r="D1092">
        <f t="shared" si="17"/>
        <v>11</v>
      </c>
    </row>
    <row r="1093" spans="1:4" x14ac:dyDescent="0.35">
      <c r="A1093" s="27">
        <v>46357</v>
      </c>
      <c r="B1093" t="s">
        <v>19</v>
      </c>
      <c r="C1093">
        <v>2775292.862304037</v>
      </c>
      <c r="D1093">
        <f t="shared" si="17"/>
        <v>12</v>
      </c>
    </row>
    <row r="1094" spans="1:4" x14ac:dyDescent="0.35">
      <c r="A1094" s="27">
        <v>46023</v>
      </c>
      <c r="B1094" t="s">
        <v>19</v>
      </c>
      <c r="C1094">
        <v>0</v>
      </c>
      <c r="D1094">
        <f t="shared" si="17"/>
        <v>1</v>
      </c>
    </row>
    <row r="1095" spans="1:4" x14ac:dyDescent="0.35">
      <c r="A1095" s="27">
        <v>46054</v>
      </c>
      <c r="B1095" t="s">
        <v>19</v>
      </c>
      <c r="C1095">
        <v>0</v>
      </c>
      <c r="D1095">
        <f t="shared" si="17"/>
        <v>2</v>
      </c>
    </row>
    <row r="1096" spans="1:4" x14ac:dyDescent="0.35">
      <c r="A1096" s="27">
        <v>46082</v>
      </c>
      <c r="B1096" t="s">
        <v>19</v>
      </c>
      <c r="C1096">
        <v>0</v>
      </c>
      <c r="D1096">
        <f t="shared" si="17"/>
        <v>3</v>
      </c>
    </row>
    <row r="1097" spans="1:4" x14ac:dyDescent="0.35">
      <c r="A1097" s="27">
        <v>46113</v>
      </c>
      <c r="B1097" t="s">
        <v>19</v>
      </c>
      <c r="C1097">
        <v>0</v>
      </c>
      <c r="D1097">
        <f t="shared" si="17"/>
        <v>4</v>
      </c>
    </row>
    <row r="1098" spans="1:4" x14ac:dyDescent="0.35">
      <c r="A1098" s="27">
        <v>46143</v>
      </c>
      <c r="B1098" t="s">
        <v>19</v>
      </c>
      <c r="C1098">
        <v>0</v>
      </c>
      <c r="D1098">
        <f t="shared" si="17"/>
        <v>5</v>
      </c>
    </row>
    <row r="1099" spans="1:4" x14ac:dyDescent="0.35">
      <c r="A1099" s="27">
        <v>46174</v>
      </c>
      <c r="B1099" t="s">
        <v>19</v>
      </c>
      <c r="C1099">
        <v>0</v>
      </c>
      <c r="D1099">
        <f t="shared" si="17"/>
        <v>6</v>
      </c>
    </row>
    <row r="1100" spans="1:4" x14ac:dyDescent="0.35">
      <c r="A1100" s="27">
        <v>46204</v>
      </c>
      <c r="B1100" t="s">
        <v>19</v>
      </c>
      <c r="C1100">
        <v>0</v>
      </c>
      <c r="D1100">
        <f t="shared" si="17"/>
        <v>7</v>
      </c>
    </row>
    <row r="1101" spans="1:4" x14ac:dyDescent="0.35">
      <c r="A1101" s="27">
        <v>46235</v>
      </c>
      <c r="B1101" t="s">
        <v>19</v>
      </c>
      <c r="C1101">
        <v>0</v>
      </c>
      <c r="D1101">
        <f t="shared" si="17"/>
        <v>8</v>
      </c>
    </row>
    <row r="1102" spans="1:4" x14ac:dyDescent="0.35">
      <c r="A1102" s="27">
        <v>46266</v>
      </c>
      <c r="B1102" t="s">
        <v>19</v>
      </c>
      <c r="C1102">
        <v>0</v>
      </c>
      <c r="D1102">
        <f t="shared" si="17"/>
        <v>9</v>
      </c>
    </row>
    <row r="1103" spans="1:4" x14ac:dyDescent="0.35">
      <c r="A1103" s="27">
        <v>46296</v>
      </c>
      <c r="B1103" t="s">
        <v>19</v>
      </c>
      <c r="C1103">
        <v>0</v>
      </c>
      <c r="D1103">
        <f t="shared" si="17"/>
        <v>10</v>
      </c>
    </row>
    <row r="1104" spans="1:4" x14ac:dyDescent="0.35">
      <c r="A1104" s="27">
        <v>46327</v>
      </c>
      <c r="B1104" t="s">
        <v>19</v>
      </c>
      <c r="C1104">
        <v>0</v>
      </c>
      <c r="D1104">
        <f t="shared" si="17"/>
        <v>11</v>
      </c>
    </row>
    <row r="1105" spans="1:4" x14ac:dyDescent="0.35">
      <c r="A1105" s="27">
        <v>46357</v>
      </c>
      <c r="B1105" t="s">
        <v>19</v>
      </c>
      <c r="C1105">
        <v>0</v>
      </c>
      <c r="D1105">
        <f t="shared" si="17"/>
        <v>12</v>
      </c>
    </row>
    <row r="1106" spans="1:4" x14ac:dyDescent="0.35">
      <c r="A1106" s="27">
        <v>46023</v>
      </c>
      <c r="B1106" t="s">
        <v>19</v>
      </c>
      <c r="C1106">
        <v>0</v>
      </c>
      <c r="D1106">
        <f t="shared" si="17"/>
        <v>1</v>
      </c>
    </row>
    <row r="1107" spans="1:4" x14ac:dyDescent="0.35">
      <c r="A1107" s="27">
        <v>46054</v>
      </c>
      <c r="B1107" t="s">
        <v>19</v>
      </c>
      <c r="C1107">
        <v>0</v>
      </c>
      <c r="D1107">
        <f t="shared" si="17"/>
        <v>2</v>
      </c>
    </row>
    <row r="1108" spans="1:4" x14ac:dyDescent="0.35">
      <c r="A1108" s="27">
        <v>46082</v>
      </c>
      <c r="B1108" t="s">
        <v>19</v>
      </c>
      <c r="C1108">
        <v>0</v>
      </c>
      <c r="D1108">
        <f t="shared" si="17"/>
        <v>3</v>
      </c>
    </row>
    <row r="1109" spans="1:4" x14ac:dyDescent="0.35">
      <c r="A1109" s="27">
        <v>46113</v>
      </c>
      <c r="B1109" t="s">
        <v>19</v>
      </c>
      <c r="C1109">
        <v>0</v>
      </c>
      <c r="D1109">
        <f t="shared" si="17"/>
        <v>4</v>
      </c>
    </row>
    <row r="1110" spans="1:4" x14ac:dyDescent="0.35">
      <c r="A1110" s="27">
        <v>46143</v>
      </c>
      <c r="B1110" t="s">
        <v>19</v>
      </c>
      <c r="C1110">
        <v>0</v>
      </c>
      <c r="D1110">
        <f t="shared" si="17"/>
        <v>5</v>
      </c>
    </row>
    <row r="1111" spans="1:4" x14ac:dyDescent="0.35">
      <c r="A1111" s="27">
        <v>46174</v>
      </c>
      <c r="B1111" t="s">
        <v>19</v>
      </c>
      <c r="C1111">
        <v>0</v>
      </c>
      <c r="D1111">
        <f t="shared" si="17"/>
        <v>6</v>
      </c>
    </row>
    <row r="1112" spans="1:4" x14ac:dyDescent="0.35">
      <c r="A1112" s="27">
        <v>46204</v>
      </c>
      <c r="B1112" t="s">
        <v>19</v>
      </c>
      <c r="C1112">
        <v>0</v>
      </c>
      <c r="D1112">
        <f t="shared" si="17"/>
        <v>7</v>
      </c>
    </row>
    <row r="1113" spans="1:4" x14ac:dyDescent="0.35">
      <c r="A1113" s="27">
        <v>46235</v>
      </c>
      <c r="B1113" t="s">
        <v>19</v>
      </c>
      <c r="C1113">
        <v>0</v>
      </c>
      <c r="D1113">
        <f t="shared" si="17"/>
        <v>8</v>
      </c>
    </row>
    <row r="1114" spans="1:4" x14ac:dyDescent="0.35">
      <c r="A1114" s="27">
        <v>46266</v>
      </c>
      <c r="B1114" t="s">
        <v>19</v>
      </c>
      <c r="C1114">
        <v>0</v>
      </c>
      <c r="D1114">
        <f t="shared" si="17"/>
        <v>9</v>
      </c>
    </row>
    <row r="1115" spans="1:4" x14ac:dyDescent="0.35">
      <c r="A1115" s="27">
        <v>46296</v>
      </c>
      <c r="B1115" t="s">
        <v>19</v>
      </c>
      <c r="C1115">
        <v>0</v>
      </c>
      <c r="D1115">
        <f t="shared" si="17"/>
        <v>10</v>
      </c>
    </row>
    <row r="1116" spans="1:4" x14ac:dyDescent="0.35">
      <c r="A1116" s="27">
        <v>46327</v>
      </c>
      <c r="B1116" t="s">
        <v>19</v>
      </c>
      <c r="C1116">
        <v>0</v>
      </c>
      <c r="D1116">
        <f t="shared" si="17"/>
        <v>11</v>
      </c>
    </row>
    <row r="1117" spans="1:4" x14ac:dyDescent="0.35">
      <c r="A1117" s="27">
        <v>46357</v>
      </c>
      <c r="B1117" t="s">
        <v>19</v>
      </c>
      <c r="C1117">
        <v>0</v>
      </c>
      <c r="D1117">
        <f t="shared" si="17"/>
        <v>12</v>
      </c>
    </row>
    <row r="1118" spans="1:4" x14ac:dyDescent="0.35">
      <c r="A1118" s="27">
        <v>46023</v>
      </c>
      <c r="B1118" t="s">
        <v>19</v>
      </c>
      <c r="C1118">
        <v>0</v>
      </c>
      <c r="D1118">
        <f t="shared" si="17"/>
        <v>1</v>
      </c>
    </row>
    <row r="1119" spans="1:4" x14ac:dyDescent="0.35">
      <c r="A1119" s="27">
        <v>46054</v>
      </c>
      <c r="B1119" t="s">
        <v>19</v>
      </c>
      <c r="C1119">
        <v>0</v>
      </c>
      <c r="D1119">
        <f t="shared" si="17"/>
        <v>2</v>
      </c>
    </row>
    <row r="1120" spans="1:4" x14ac:dyDescent="0.35">
      <c r="A1120" s="27">
        <v>46082</v>
      </c>
      <c r="B1120" t="s">
        <v>19</v>
      </c>
      <c r="C1120">
        <v>0</v>
      </c>
      <c r="D1120">
        <f t="shared" si="17"/>
        <v>3</v>
      </c>
    </row>
    <row r="1121" spans="1:4" x14ac:dyDescent="0.35">
      <c r="A1121" s="27">
        <v>46113</v>
      </c>
      <c r="B1121" t="s">
        <v>19</v>
      </c>
      <c r="C1121">
        <v>0</v>
      </c>
      <c r="D1121">
        <f t="shared" si="17"/>
        <v>4</v>
      </c>
    </row>
    <row r="1122" spans="1:4" x14ac:dyDescent="0.35">
      <c r="A1122" s="27">
        <v>46143</v>
      </c>
      <c r="B1122" t="s">
        <v>19</v>
      </c>
      <c r="C1122">
        <v>0</v>
      </c>
      <c r="D1122">
        <f t="shared" si="17"/>
        <v>5</v>
      </c>
    </row>
    <row r="1123" spans="1:4" x14ac:dyDescent="0.35">
      <c r="A1123" s="27">
        <v>46174</v>
      </c>
      <c r="B1123" t="s">
        <v>19</v>
      </c>
      <c r="C1123">
        <v>0</v>
      </c>
      <c r="D1123">
        <f t="shared" si="17"/>
        <v>6</v>
      </c>
    </row>
    <row r="1124" spans="1:4" x14ac:dyDescent="0.35">
      <c r="A1124" s="27">
        <v>46204</v>
      </c>
      <c r="B1124" t="s">
        <v>19</v>
      </c>
      <c r="C1124">
        <v>0</v>
      </c>
      <c r="D1124">
        <f t="shared" si="17"/>
        <v>7</v>
      </c>
    </row>
    <row r="1125" spans="1:4" x14ac:dyDescent="0.35">
      <c r="A1125" s="27">
        <v>46235</v>
      </c>
      <c r="B1125" t="s">
        <v>19</v>
      </c>
      <c r="C1125">
        <v>0</v>
      </c>
      <c r="D1125">
        <f t="shared" si="17"/>
        <v>8</v>
      </c>
    </row>
    <row r="1126" spans="1:4" x14ac:dyDescent="0.35">
      <c r="A1126" s="27">
        <v>46266</v>
      </c>
      <c r="B1126" t="s">
        <v>19</v>
      </c>
      <c r="C1126">
        <v>0</v>
      </c>
      <c r="D1126">
        <f t="shared" si="17"/>
        <v>9</v>
      </c>
    </row>
    <row r="1127" spans="1:4" x14ac:dyDescent="0.35">
      <c r="A1127" s="27">
        <v>46296</v>
      </c>
      <c r="B1127" t="s">
        <v>19</v>
      </c>
      <c r="C1127">
        <v>0</v>
      </c>
      <c r="D1127">
        <f t="shared" si="17"/>
        <v>10</v>
      </c>
    </row>
    <row r="1128" spans="1:4" x14ac:dyDescent="0.35">
      <c r="A1128" s="27">
        <v>46327</v>
      </c>
      <c r="B1128" t="s">
        <v>19</v>
      </c>
      <c r="C1128">
        <v>0</v>
      </c>
      <c r="D1128">
        <f t="shared" si="17"/>
        <v>11</v>
      </c>
    </row>
    <row r="1129" spans="1:4" x14ac:dyDescent="0.35">
      <c r="A1129" s="27">
        <v>46357</v>
      </c>
      <c r="B1129" t="s">
        <v>19</v>
      </c>
      <c r="C1129">
        <v>0</v>
      </c>
      <c r="D1129">
        <f t="shared" si="17"/>
        <v>12</v>
      </c>
    </row>
    <row r="1130" spans="1:4" x14ac:dyDescent="0.35">
      <c r="A1130" s="27">
        <v>46023</v>
      </c>
      <c r="B1130" t="s">
        <v>19</v>
      </c>
      <c r="C1130">
        <v>1099950</v>
      </c>
      <c r="D1130">
        <f t="shared" si="17"/>
        <v>1</v>
      </c>
    </row>
    <row r="1131" spans="1:4" x14ac:dyDescent="0.35">
      <c r="A1131" s="27">
        <v>46054</v>
      </c>
      <c r="B1131" t="s">
        <v>19</v>
      </c>
      <c r="C1131">
        <v>885679.74</v>
      </c>
      <c r="D1131">
        <f t="shared" si="17"/>
        <v>2</v>
      </c>
    </row>
    <row r="1132" spans="1:4" x14ac:dyDescent="0.35">
      <c r="A1132" s="27">
        <v>46082</v>
      </c>
      <c r="B1132" t="s">
        <v>19</v>
      </c>
      <c r="C1132">
        <v>891436.65830999997</v>
      </c>
      <c r="D1132">
        <f t="shared" si="17"/>
        <v>3</v>
      </c>
    </row>
    <row r="1133" spans="1:4" x14ac:dyDescent="0.35">
      <c r="A1133" s="27">
        <v>46113</v>
      </c>
      <c r="B1133" t="s">
        <v>19</v>
      </c>
      <c r="C1133">
        <v>672923.2474417612</v>
      </c>
      <c r="D1133">
        <f t="shared" si="17"/>
        <v>4</v>
      </c>
    </row>
    <row r="1134" spans="1:4" x14ac:dyDescent="0.35">
      <c r="A1134" s="27">
        <v>46143</v>
      </c>
      <c r="B1134" t="s">
        <v>19</v>
      </c>
      <c r="C1134">
        <v>0</v>
      </c>
      <c r="D1134">
        <f t="shared" si="17"/>
        <v>5</v>
      </c>
    </row>
    <row r="1135" spans="1:4" x14ac:dyDescent="0.35">
      <c r="A1135" s="27">
        <v>46174</v>
      </c>
      <c r="B1135" t="s">
        <v>19</v>
      </c>
      <c r="C1135">
        <v>0</v>
      </c>
      <c r="D1135">
        <f t="shared" si="17"/>
        <v>6</v>
      </c>
    </row>
    <row r="1136" spans="1:4" x14ac:dyDescent="0.35">
      <c r="A1136" s="27">
        <v>46204</v>
      </c>
      <c r="B1136" t="s">
        <v>19</v>
      </c>
      <c r="C1136">
        <v>0</v>
      </c>
      <c r="D1136">
        <f t="shared" si="17"/>
        <v>7</v>
      </c>
    </row>
    <row r="1137" spans="1:4" x14ac:dyDescent="0.35">
      <c r="A1137" s="27">
        <v>46235</v>
      </c>
      <c r="B1137" t="s">
        <v>19</v>
      </c>
      <c r="C1137">
        <v>0</v>
      </c>
      <c r="D1137">
        <f t="shared" si="17"/>
        <v>8</v>
      </c>
    </row>
    <row r="1138" spans="1:4" x14ac:dyDescent="0.35">
      <c r="A1138" s="27">
        <v>46266</v>
      </c>
      <c r="B1138" t="s">
        <v>19</v>
      </c>
      <c r="C1138">
        <v>0</v>
      </c>
      <c r="D1138">
        <f t="shared" si="17"/>
        <v>9</v>
      </c>
    </row>
    <row r="1139" spans="1:4" x14ac:dyDescent="0.35">
      <c r="A1139" s="27">
        <v>46296</v>
      </c>
      <c r="B1139" t="s">
        <v>19</v>
      </c>
      <c r="C1139">
        <v>0</v>
      </c>
      <c r="D1139">
        <f t="shared" si="17"/>
        <v>10</v>
      </c>
    </row>
    <row r="1140" spans="1:4" x14ac:dyDescent="0.35">
      <c r="A1140" s="27">
        <v>46327</v>
      </c>
      <c r="B1140" t="s">
        <v>19</v>
      </c>
      <c r="C1140">
        <v>0</v>
      </c>
      <c r="D1140">
        <f t="shared" si="17"/>
        <v>11</v>
      </c>
    </row>
    <row r="1141" spans="1:4" x14ac:dyDescent="0.35">
      <c r="A1141" s="27">
        <v>46357</v>
      </c>
      <c r="B1141" t="s">
        <v>19</v>
      </c>
      <c r="C1141">
        <v>0</v>
      </c>
      <c r="D1141">
        <f t="shared" si="17"/>
        <v>12</v>
      </c>
    </row>
    <row r="1142" spans="1:4" x14ac:dyDescent="0.35">
      <c r="A1142" s="27">
        <v>46023</v>
      </c>
      <c r="B1142" t="s">
        <v>20</v>
      </c>
      <c r="C1142">
        <v>530425.5</v>
      </c>
      <c r="D1142">
        <f t="shared" si="17"/>
        <v>1</v>
      </c>
    </row>
    <row r="1143" spans="1:4" x14ac:dyDescent="0.35">
      <c r="A1143" s="27">
        <v>46054</v>
      </c>
      <c r="B1143" t="s">
        <v>20</v>
      </c>
      <c r="C1143">
        <v>533873.26575000002</v>
      </c>
      <c r="D1143">
        <f t="shared" si="17"/>
        <v>2</v>
      </c>
    </row>
    <row r="1144" spans="1:4" x14ac:dyDescent="0.35">
      <c r="A1144" s="27">
        <v>46082</v>
      </c>
      <c r="B1144" t="s">
        <v>20</v>
      </c>
      <c r="C1144">
        <v>268671.72098868748</v>
      </c>
      <c r="D1144">
        <f t="shared" si="17"/>
        <v>3</v>
      </c>
    </row>
    <row r="1145" spans="1:4" x14ac:dyDescent="0.35">
      <c r="A1145" s="27">
        <v>46113</v>
      </c>
      <c r="B1145" t="s">
        <v>20</v>
      </c>
      <c r="C1145">
        <v>270418.08717511391</v>
      </c>
      <c r="D1145">
        <f t="shared" si="17"/>
        <v>4</v>
      </c>
    </row>
    <row r="1146" spans="1:4" x14ac:dyDescent="0.35">
      <c r="A1146" s="27">
        <v>46143</v>
      </c>
      <c r="B1146" t="s">
        <v>20</v>
      </c>
      <c r="C1146">
        <v>0</v>
      </c>
      <c r="D1146">
        <f t="shared" si="17"/>
        <v>5</v>
      </c>
    </row>
    <row r="1147" spans="1:4" x14ac:dyDescent="0.35">
      <c r="A1147" s="27">
        <v>46174</v>
      </c>
      <c r="B1147" t="s">
        <v>20</v>
      </c>
      <c r="C1147">
        <v>0</v>
      </c>
      <c r="D1147">
        <f t="shared" si="17"/>
        <v>6</v>
      </c>
    </row>
    <row r="1148" spans="1:4" x14ac:dyDescent="0.35">
      <c r="A1148" s="27">
        <v>46204</v>
      </c>
      <c r="B1148" t="s">
        <v>20</v>
      </c>
      <c r="C1148">
        <v>0</v>
      </c>
      <c r="D1148">
        <f t="shared" si="17"/>
        <v>7</v>
      </c>
    </row>
    <row r="1149" spans="1:4" x14ac:dyDescent="0.35">
      <c r="A1149" s="27">
        <v>46235</v>
      </c>
      <c r="B1149" t="s">
        <v>20</v>
      </c>
      <c r="C1149">
        <v>0</v>
      </c>
      <c r="D1149">
        <f t="shared" si="17"/>
        <v>8</v>
      </c>
    </row>
    <row r="1150" spans="1:4" x14ac:dyDescent="0.35">
      <c r="A1150" s="27">
        <v>46266</v>
      </c>
      <c r="B1150" t="s">
        <v>20</v>
      </c>
      <c r="C1150">
        <v>0</v>
      </c>
      <c r="D1150">
        <f t="shared" si="17"/>
        <v>9</v>
      </c>
    </row>
    <row r="1151" spans="1:4" x14ac:dyDescent="0.35">
      <c r="A1151" s="27">
        <v>46296</v>
      </c>
      <c r="B1151" t="s">
        <v>20</v>
      </c>
      <c r="C1151">
        <v>0</v>
      </c>
      <c r="D1151">
        <f t="shared" si="17"/>
        <v>10</v>
      </c>
    </row>
    <row r="1152" spans="1:4" x14ac:dyDescent="0.35">
      <c r="A1152" s="27">
        <v>46327</v>
      </c>
      <c r="B1152" t="s">
        <v>20</v>
      </c>
      <c r="C1152">
        <v>0</v>
      </c>
      <c r="D1152">
        <f t="shared" si="17"/>
        <v>11</v>
      </c>
    </row>
    <row r="1153" spans="1:4" x14ac:dyDescent="0.35">
      <c r="A1153" s="27">
        <v>46357</v>
      </c>
      <c r="B1153" t="s">
        <v>20</v>
      </c>
      <c r="C1153">
        <v>0</v>
      </c>
      <c r="D1153">
        <f t="shared" si="17"/>
        <v>12</v>
      </c>
    </row>
    <row r="1154" spans="1:4" x14ac:dyDescent="0.35">
      <c r="A1154" s="27">
        <v>46023</v>
      </c>
      <c r="B1154" t="s">
        <v>30</v>
      </c>
      <c r="C1154">
        <v>0</v>
      </c>
      <c r="D1154">
        <f t="shared" si="17"/>
        <v>1</v>
      </c>
    </row>
    <row r="1155" spans="1:4" x14ac:dyDescent="0.35">
      <c r="A1155" s="27">
        <v>46054</v>
      </c>
      <c r="B1155" t="s">
        <v>30</v>
      </c>
      <c r="C1155">
        <v>0</v>
      </c>
      <c r="D1155">
        <f t="shared" ref="D1155:D1218" si="18">MONTH(A1155)</f>
        <v>2</v>
      </c>
    </row>
    <row r="1156" spans="1:4" x14ac:dyDescent="0.35">
      <c r="A1156" s="27">
        <v>46082</v>
      </c>
      <c r="B1156" t="s">
        <v>30</v>
      </c>
      <c r="C1156">
        <v>0</v>
      </c>
      <c r="D1156">
        <f t="shared" si="18"/>
        <v>3</v>
      </c>
    </row>
    <row r="1157" spans="1:4" x14ac:dyDescent="0.35">
      <c r="A1157" s="27">
        <v>46113</v>
      </c>
      <c r="B1157" t="s">
        <v>30</v>
      </c>
      <c r="C1157">
        <v>0</v>
      </c>
      <c r="D1157">
        <f t="shared" si="18"/>
        <v>4</v>
      </c>
    </row>
    <row r="1158" spans="1:4" x14ac:dyDescent="0.35">
      <c r="A1158" s="27">
        <v>46143</v>
      </c>
      <c r="B1158" t="s">
        <v>30</v>
      </c>
      <c r="C1158">
        <v>0</v>
      </c>
      <c r="D1158">
        <f t="shared" si="18"/>
        <v>5</v>
      </c>
    </row>
    <row r="1159" spans="1:4" x14ac:dyDescent="0.35">
      <c r="A1159" s="27">
        <v>46174</v>
      </c>
      <c r="B1159" t="s">
        <v>30</v>
      </c>
      <c r="C1159">
        <v>0</v>
      </c>
      <c r="D1159">
        <f t="shared" si="18"/>
        <v>6</v>
      </c>
    </row>
    <row r="1160" spans="1:4" x14ac:dyDescent="0.35">
      <c r="A1160" s="27">
        <v>46204</v>
      </c>
      <c r="B1160" t="s">
        <v>30</v>
      </c>
      <c r="C1160">
        <v>0</v>
      </c>
      <c r="D1160">
        <f t="shared" si="18"/>
        <v>7</v>
      </c>
    </row>
    <row r="1161" spans="1:4" x14ac:dyDescent="0.35">
      <c r="A1161" s="27">
        <v>46235</v>
      </c>
      <c r="B1161" t="s">
        <v>30</v>
      </c>
      <c r="C1161">
        <v>0</v>
      </c>
      <c r="D1161">
        <f t="shared" si="18"/>
        <v>8</v>
      </c>
    </row>
    <row r="1162" spans="1:4" x14ac:dyDescent="0.35">
      <c r="A1162" s="27">
        <v>46266</v>
      </c>
      <c r="B1162" t="s">
        <v>30</v>
      </c>
      <c r="C1162">
        <v>0</v>
      </c>
      <c r="D1162">
        <f t="shared" si="18"/>
        <v>9</v>
      </c>
    </row>
    <row r="1163" spans="1:4" x14ac:dyDescent="0.35">
      <c r="A1163" s="27">
        <v>46296</v>
      </c>
      <c r="B1163" t="s">
        <v>30</v>
      </c>
      <c r="C1163">
        <v>0</v>
      </c>
      <c r="D1163">
        <f t="shared" si="18"/>
        <v>10</v>
      </c>
    </row>
    <row r="1164" spans="1:4" x14ac:dyDescent="0.35">
      <c r="A1164" s="27">
        <v>46327</v>
      </c>
      <c r="B1164" t="s">
        <v>30</v>
      </c>
      <c r="C1164">
        <v>0</v>
      </c>
      <c r="D1164">
        <f t="shared" si="18"/>
        <v>11</v>
      </c>
    </row>
    <row r="1165" spans="1:4" x14ac:dyDescent="0.35">
      <c r="A1165" s="27">
        <v>46357</v>
      </c>
      <c r="B1165" t="s">
        <v>30</v>
      </c>
      <c r="C1165">
        <v>0</v>
      </c>
      <c r="D1165">
        <f t="shared" si="18"/>
        <v>12</v>
      </c>
    </row>
    <row r="1166" spans="1:4" x14ac:dyDescent="0.35">
      <c r="A1166" s="27">
        <v>46023</v>
      </c>
      <c r="B1166" t="s">
        <v>30</v>
      </c>
      <c r="C1166">
        <v>215703.92591175137</v>
      </c>
      <c r="D1166">
        <f t="shared" si="18"/>
        <v>1</v>
      </c>
    </row>
    <row r="1167" spans="1:4" x14ac:dyDescent="0.35">
      <c r="A1167" s="27">
        <v>46054</v>
      </c>
      <c r="B1167" t="s">
        <v>30</v>
      </c>
      <c r="C1167">
        <v>0</v>
      </c>
      <c r="D1167">
        <f t="shared" si="18"/>
        <v>2</v>
      </c>
    </row>
    <row r="1168" spans="1:4" x14ac:dyDescent="0.35">
      <c r="A1168" s="27">
        <v>46082</v>
      </c>
      <c r="B1168" t="s">
        <v>30</v>
      </c>
      <c r="C1168">
        <v>0</v>
      </c>
      <c r="D1168">
        <f t="shared" si="18"/>
        <v>3</v>
      </c>
    </row>
    <row r="1169" spans="1:4" x14ac:dyDescent="0.35">
      <c r="A1169" s="27">
        <v>46113</v>
      </c>
      <c r="B1169" t="s">
        <v>30</v>
      </c>
      <c r="C1169">
        <v>0</v>
      </c>
      <c r="D1169">
        <f t="shared" si="18"/>
        <v>4</v>
      </c>
    </row>
    <row r="1170" spans="1:4" x14ac:dyDescent="0.35">
      <c r="A1170" s="27">
        <v>46143</v>
      </c>
      <c r="B1170" t="s">
        <v>30</v>
      </c>
      <c r="C1170">
        <v>0</v>
      </c>
      <c r="D1170">
        <f t="shared" si="18"/>
        <v>5</v>
      </c>
    </row>
    <row r="1171" spans="1:4" x14ac:dyDescent="0.35">
      <c r="A1171" s="27">
        <v>46174</v>
      </c>
      <c r="B1171" t="s">
        <v>30</v>
      </c>
      <c r="C1171">
        <v>0</v>
      </c>
      <c r="D1171">
        <f t="shared" si="18"/>
        <v>6</v>
      </c>
    </row>
    <row r="1172" spans="1:4" x14ac:dyDescent="0.35">
      <c r="A1172" s="27">
        <v>46204</v>
      </c>
      <c r="B1172" t="s">
        <v>30</v>
      </c>
      <c r="C1172">
        <v>0</v>
      </c>
      <c r="D1172">
        <f t="shared" si="18"/>
        <v>7</v>
      </c>
    </row>
    <row r="1173" spans="1:4" x14ac:dyDescent="0.35">
      <c r="A1173" s="27">
        <v>46235</v>
      </c>
      <c r="B1173" t="s">
        <v>30</v>
      </c>
      <c r="C1173">
        <v>0</v>
      </c>
      <c r="D1173">
        <f t="shared" si="18"/>
        <v>8</v>
      </c>
    </row>
    <row r="1174" spans="1:4" x14ac:dyDescent="0.35">
      <c r="A1174" s="27">
        <v>46266</v>
      </c>
      <c r="B1174" t="s">
        <v>30</v>
      </c>
      <c r="C1174">
        <v>0</v>
      </c>
      <c r="D1174">
        <f t="shared" si="18"/>
        <v>9</v>
      </c>
    </row>
    <row r="1175" spans="1:4" x14ac:dyDescent="0.35">
      <c r="A1175" s="27">
        <v>46296</v>
      </c>
      <c r="B1175" t="s">
        <v>30</v>
      </c>
      <c r="C1175">
        <v>0</v>
      </c>
      <c r="D1175">
        <f t="shared" si="18"/>
        <v>10</v>
      </c>
    </row>
    <row r="1176" spans="1:4" x14ac:dyDescent="0.35">
      <c r="A1176" s="27">
        <v>46327</v>
      </c>
      <c r="B1176" t="s">
        <v>30</v>
      </c>
      <c r="C1176">
        <v>0</v>
      </c>
      <c r="D1176">
        <f t="shared" si="18"/>
        <v>11</v>
      </c>
    </row>
    <row r="1177" spans="1:4" x14ac:dyDescent="0.35">
      <c r="A1177" s="27">
        <v>46357</v>
      </c>
      <c r="B1177" t="s">
        <v>30</v>
      </c>
      <c r="C1177">
        <v>0</v>
      </c>
      <c r="D1177">
        <f t="shared" si="18"/>
        <v>12</v>
      </c>
    </row>
    <row r="1178" spans="1:4" x14ac:dyDescent="0.35">
      <c r="A1178" s="27">
        <v>46023</v>
      </c>
      <c r="B1178" t="s">
        <v>19</v>
      </c>
      <c r="C1178">
        <v>418366.18840499996</v>
      </c>
      <c r="D1178">
        <f t="shared" si="18"/>
        <v>1</v>
      </c>
    </row>
    <row r="1179" spans="1:4" x14ac:dyDescent="0.35">
      <c r="A1179" s="27">
        <v>46054</v>
      </c>
      <c r="B1179" t="s">
        <v>19</v>
      </c>
      <c r="C1179">
        <v>421085.56862963247</v>
      </c>
      <c r="D1179">
        <f t="shared" si="18"/>
        <v>2</v>
      </c>
    </row>
    <row r="1180" spans="1:4" x14ac:dyDescent="0.35">
      <c r="A1180" s="27">
        <v>46082</v>
      </c>
      <c r="B1180" t="s">
        <v>19</v>
      </c>
      <c r="C1180">
        <v>423822.62482572504</v>
      </c>
      <c r="D1180">
        <f t="shared" si="18"/>
        <v>3</v>
      </c>
    </row>
    <row r="1181" spans="1:4" x14ac:dyDescent="0.35">
      <c r="A1181" s="27">
        <v>46113</v>
      </c>
      <c r="B1181" t="s">
        <v>19</v>
      </c>
      <c r="C1181">
        <v>639866.20783063839</v>
      </c>
      <c r="D1181">
        <f t="shared" si="18"/>
        <v>4</v>
      </c>
    </row>
    <row r="1182" spans="1:4" x14ac:dyDescent="0.35">
      <c r="A1182" s="27">
        <v>46143</v>
      </c>
      <c r="B1182" t="s">
        <v>19</v>
      </c>
      <c r="C1182">
        <v>644025.33818153746</v>
      </c>
      <c r="D1182">
        <f t="shared" si="18"/>
        <v>5</v>
      </c>
    </row>
    <row r="1183" spans="1:4" x14ac:dyDescent="0.35">
      <c r="A1183" s="27">
        <v>46174</v>
      </c>
      <c r="B1183" t="s">
        <v>19</v>
      </c>
      <c r="C1183">
        <v>648211.5028797175</v>
      </c>
      <c r="D1183">
        <f t="shared" si="18"/>
        <v>6</v>
      </c>
    </row>
    <row r="1184" spans="1:4" x14ac:dyDescent="0.35">
      <c r="A1184" s="27">
        <v>46204</v>
      </c>
      <c r="B1184" t="s">
        <v>19</v>
      </c>
      <c r="C1184">
        <v>434949.91843229043</v>
      </c>
      <c r="D1184">
        <f t="shared" si="18"/>
        <v>7</v>
      </c>
    </row>
    <row r="1185" spans="1:4" x14ac:dyDescent="0.35">
      <c r="A1185" s="27">
        <v>46235</v>
      </c>
      <c r="B1185" t="s">
        <v>19</v>
      </c>
      <c r="C1185">
        <v>875554.18580420059</v>
      </c>
      <c r="D1185">
        <f t="shared" si="18"/>
        <v>8</v>
      </c>
    </row>
    <row r="1186" spans="1:4" x14ac:dyDescent="0.35">
      <c r="A1186" s="27">
        <v>46266</v>
      </c>
      <c r="B1186" t="s">
        <v>19</v>
      </c>
      <c r="C1186">
        <v>0</v>
      </c>
      <c r="D1186">
        <f t="shared" si="18"/>
        <v>9</v>
      </c>
    </row>
    <row r="1187" spans="1:4" x14ac:dyDescent="0.35">
      <c r="A1187" s="27">
        <v>46296</v>
      </c>
      <c r="B1187" t="s">
        <v>19</v>
      </c>
      <c r="C1187">
        <v>0</v>
      </c>
      <c r="D1187">
        <f t="shared" si="18"/>
        <v>10</v>
      </c>
    </row>
    <row r="1188" spans="1:4" x14ac:dyDescent="0.35">
      <c r="A1188" s="27">
        <v>46327</v>
      </c>
      <c r="B1188" t="s">
        <v>19</v>
      </c>
      <c r="C1188">
        <v>0</v>
      </c>
      <c r="D1188">
        <f t="shared" si="18"/>
        <v>11</v>
      </c>
    </row>
    <row r="1189" spans="1:4" x14ac:dyDescent="0.35">
      <c r="A1189" s="27">
        <v>46357</v>
      </c>
      <c r="B1189" t="s">
        <v>19</v>
      </c>
      <c r="C1189">
        <v>0</v>
      </c>
      <c r="D1189">
        <f t="shared" si="18"/>
        <v>12</v>
      </c>
    </row>
    <row r="1190" spans="1:4" x14ac:dyDescent="0.35">
      <c r="A1190" s="27">
        <v>46023</v>
      </c>
      <c r="B1190" t="s">
        <v>19</v>
      </c>
      <c r="C1190">
        <v>627549.28260749998</v>
      </c>
      <c r="D1190">
        <f t="shared" si="18"/>
        <v>1</v>
      </c>
    </row>
    <row r="1191" spans="1:4" x14ac:dyDescent="0.35">
      <c r="A1191" s="27">
        <v>46054</v>
      </c>
      <c r="B1191" t="s">
        <v>19</v>
      </c>
      <c r="C1191">
        <v>631628.35294444871</v>
      </c>
      <c r="D1191">
        <f t="shared" si="18"/>
        <v>2</v>
      </c>
    </row>
    <row r="1192" spans="1:4" x14ac:dyDescent="0.35">
      <c r="A1192" s="27">
        <v>46082</v>
      </c>
      <c r="B1192" t="s">
        <v>19</v>
      </c>
      <c r="C1192">
        <v>635733.93723858753</v>
      </c>
      <c r="D1192">
        <f t="shared" si="18"/>
        <v>3</v>
      </c>
    </row>
    <row r="1193" spans="1:4" x14ac:dyDescent="0.35">
      <c r="A1193" s="27">
        <v>46113</v>
      </c>
      <c r="B1193" t="s">
        <v>19</v>
      </c>
      <c r="C1193">
        <v>853154.94377418444</v>
      </c>
      <c r="D1193">
        <f t="shared" si="18"/>
        <v>4</v>
      </c>
    </row>
    <row r="1194" spans="1:4" x14ac:dyDescent="0.35">
      <c r="A1194" s="27">
        <v>46143</v>
      </c>
      <c r="B1194" t="s">
        <v>19</v>
      </c>
      <c r="C1194">
        <v>858700.45090871665</v>
      </c>
      <c r="D1194">
        <f t="shared" si="18"/>
        <v>5</v>
      </c>
    </row>
    <row r="1195" spans="1:4" x14ac:dyDescent="0.35">
      <c r="A1195" s="27">
        <v>46174</v>
      </c>
      <c r="B1195" t="s">
        <v>19</v>
      </c>
      <c r="C1195">
        <v>864282.0038396233</v>
      </c>
      <c r="D1195">
        <f t="shared" si="18"/>
        <v>6</v>
      </c>
    </row>
    <row r="1196" spans="1:4" x14ac:dyDescent="0.35">
      <c r="A1196" s="27">
        <v>46204</v>
      </c>
      <c r="B1196" t="s">
        <v>19</v>
      </c>
      <c r="C1196">
        <v>869899.83686458087</v>
      </c>
      <c r="D1196">
        <f t="shared" si="18"/>
        <v>7</v>
      </c>
    </row>
    <row r="1197" spans="1:4" x14ac:dyDescent="0.35">
      <c r="A1197" s="27">
        <v>46235</v>
      </c>
      <c r="B1197" t="s">
        <v>19</v>
      </c>
      <c r="C1197">
        <v>2188885.4645105014</v>
      </c>
      <c r="D1197">
        <f t="shared" si="18"/>
        <v>8</v>
      </c>
    </row>
    <row r="1198" spans="1:4" x14ac:dyDescent="0.35">
      <c r="A1198" s="27">
        <v>46266</v>
      </c>
      <c r="B1198" t="s">
        <v>19</v>
      </c>
      <c r="C1198">
        <v>3745292.4740506932</v>
      </c>
      <c r="D1198">
        <f t="shared" si="18"/>
        <v>9</v>
      </c>
    </row>
    <row r="1199" spans="1:4" x14ac:dyDescent="0.35">
      <c r="A1199" s="27">
        <v>46296</v>
      </c>
      <c r="B1199" t="s">
        <v>19</v>
      </c>
      <c r="C1199">
        <v>3326150.1839400199</v>
      </c>
      <c r="D1199">
        <f t="shared" si="18"/>
        <v>10</v>
      </c>
    </row>
    <row r="1200" spans="1:4" x14ac:dyDescent="0.35">
      <c r="A1200" s="27">
        <v>46327</v>
      </c>
      <c r="B1200" t="s">
        <v>19</v>
      </c>
      <c r="C1200">
        <v>3347770.1601356301</v>
      </c>
      <c r="D1200">
        <f t="shared" si="18"/>
        <v>11</v>
      </c>
    </row>
    <row r="1201" spans="1:4" x14ac:dyDescent="0.35">
      <c r="A1201" s="27">
        <v>46357</v>
      </c>
      <c r="B1201" t="s">
        <v>19</v>
      </c>
      <c r="C1201">
        <v>2920259.9106863099</v>
      </c>
      <c r="D1201">
        <f t="shared" si="18"/>
        <v>12</v>
      </c>
    </row>
    <row r="1202" spans="1:4" x14ac:dyDescent="0.35">
      <c r="A1202" s="27">
        <v>46023</v>
      </c>
      <c r="B1202" t="s">
        <v>30</v>
      </c>
      <c r="C1202">
        <v>2520518.0048730001</v>
      </c>
      <c r="D1202">
        <f t="shared" si="18"/>
        <v>1</v>
      </c>
    </row>
    <row r="1203" spans="1:4" x14ac:dyDescent="0.35">
      <c r="A1203" s="27">
        <v>46054</v>
      </c>
      <c r="B1203" t="s">
        <v>30</v>
      </c>
      <c r="C1203">
        <v>2536901.371904674</v>
      </c>
      <c r="D1203">
        <f t="shared" si="18"/>
        <v>2</v>
      </c>
    </row>
    <row r="1204" spans="1:4" x14ac:dyDescent="0.35">
      <c r="A1204" s="27">
        <v>46082</v>
      </c>
      <c r="B1204" t="s">
        <v>30</v>
      </c>
      <c r="C1204">
        <v>2553391.2308220542</v>
      </c>
      <c r="D1204">
        <f t="shared" si="18"/>
        <v>3</v>
      </c>
    </row>
    <row r="1205" spans="1:4" x14ac:dyDescent="0.35">
      <c r="A1205" s="27">
        <v>46113</v>
      </c>
      <c r="B1205" t="s">
        <v>30</v>
      </c>
      <c r="C1205">
        <v>1070828.447425999</v>
      </c>
      <c r="D1205">
        <f t="shared" si="18"/>
        <v>4</v>
      </c>
    </row>
    <row r="1206" spans="1:4" x14ac:dyDescent="0.35">
      <c r="A1206" s="27">
        <v>46143</v>
      </c>
      <c r="B1206" t="s">
        <v>30</v>
      </c>
      <c r="C1206">
        <v>1077788.8323342679</v>
      </c>
      <c r="D1206">
        <f t="shared" si="18"/>
        <v>5</v>
      </c>
    </row>
    <row r="1207" spans="1:4" x14ac:dyDescent="0.35">
      <c r="A1207" s="27">
        <v>46174</v>
      </c>
      <c r="B1207" t="s">
        <v>30</v>
      </c>
      <c r="C1207">
        <v>1084794.4597444406</v>
      </c>
      <c r="D1207">
        <f t="shared" si="18"/>
        <v>6</v>
      </c>
    </row>
    <row r="1208" spans="1:4" x14ac:dyDescent="0.35">
      <c r="A1208" s="27">
        <v>46204</v>
      </c>
      <c r="B1208" t="s">
        <v>30</v>
      </c>
      <c r="C1208">
        <v>1091845.6237327794</v>
      </c>
      <c r="D1208">
        <f t="shared" si="18"/>
        <v>7</v>
      </c>
    </row>
    <row r="1209" spans="1:4" x14ac:dyDescent="0.35">
      <c r="A1209" s="27">
        <v>46235</v>
      </c>
      <c r="B1209" t="s">
        <v>30</v>
      </c>
      <c r="C1209">
        <v>1098942.6202870423</v>
      </c>
      <c r="D1209">
        <f t="shared" si="18"/>
        <v>8</v>
      </c>
    </row>
    <row r="1210" spans="1:4" x14ac:dyDescent="0.35">
      <c r="A1210" s="27">
        <v>46266</v>
      </c>
      <c r="B1210" t="s">
        <v>30</v>
      </c>
      <c r="C1210">
        <v>1106085.7473189081</v>
      </c>
      <c r="D1210">
        <f t="shared" si="18"/>
        <v>9</v>
      </c>
    </row>
    <row r="1211" spans="1:4" x14ac:dyDescent="0.35">
      <c r="A1211" s="27">
        <v>46296</v>
      </c>
      <c r="B1211" t="s">
        <v>30</v>
      </c>
      <c r="C1211">
        <v>1113275.3046764808</v>
      </c>
      <c r="D1211">
        <f t="shared" si="18"/>
        <v>10</v>
      </c>
    </row>
    <row r="1212" spans="1:4" x14ac:dyDescent="0.35">
      <c r="A1212" s="27">
        <v>46327</v>
      </c>
      <c r="B1212" t="s">
        <v>30</v>
      </c>
      <c r="C1212">
        <v>0</v>
      </c>
      <c r="D1212">
        <f t="shared" si="18"/>
        <v>11</v>
      </c>
    </row>
    <row r="1213" spans="1:4" x14ac:dyDescent="0.35">
      <c r="A1213" s="27">
        <v>46357</v>
      </c>
      <c r="B1213" t="s">
        <v>30</v>
      </c>
      <c r="C1213">
        <v>0</v>
      </c>
      <c r="D1213">
        <f t="shared" si="18"/>
        <v>12</v>
      </c>
    </row>
    <row r="1214" spans="1:4" x14ac:dyDescent="0.35">
      <c r="A1214" s="27">
        <v>46023</v>
      </c>
      <c r="B1214" t="s">
        <v>30</v>
      </c>
      <c r="C1214">
        <v>0</v>
      </c>
      <c r="D1214">
        <f t="shared" si="18"/>
        <v>1</v>
      </c>
    </row>
    <row r="1215" spans="1:4" x14ac:dyDescent="0.35">
      <c r="A1215" s="27">
        <v>46054</v>
      </c>
      <c r="B1215" t="s">
        <v>30</v>
      </c>
      <c r="C1215">
        <v>0</v>
      </c>
      <c r="D1215">
        <f t="shared" si="18"/>
        <v>2</v>
      </c>
    </row>
    <row r="1216" spans="1:4" x14ac:dyDescent="0.35">
      <c r="A1216" s="27">
        <v>46082</v>
      </c>
      <c r="B1216" t="s">
        <v>30</v>
      </c>
      <c r="C1216">
        <v>0</v>
      </c>
      <c r="D1216">
        <f t="shared" si="18"/>
        <v>3</v>
      </c>
    </row>
    <row r="1217" spans="1:4" x14ac:dyDescent="0.35">
      <c r="A1217" s="27">
        <v>46113</v>
      </c>
      <c r="B1217" t="s">
        <v>30</v>
      </c>
      <c r="C1217">
        <v>1499159.8263963985</v>
      </c>
      <c r="D1217">
        <f t="shared" si="18"/>
        <v>4</v>
      </c>
    </row>
    <row r="1218" spans="1:4" x14ac:dyDescent="0.35">
      <c r="A1218" s="27">
        <v>46143</v>
      </c>
      <c r="B1218" t="s">
        <v>30</v>
      </c>
      <c r="C1218">
        <v>1508904.3652679748</v>
      </c>
      <c r="D1218">
        <f t="shared" si="18"/>
        <v>5</v>
      </c>
    </row>
    <row r="1219" spans="1:4" x14ac:dyDescent="0.35">
      <c r="A1219" s="27">
        <v>46174</v>
      </c>
      <c r="B1219" t="s">
        <v>30</v>
      </c>
      <c r="C1219">
        <v>1518712.2436422168</v>
      </c>
      <c r="D1219">
        <f t="shared" ref="D1219:D1282" si="19">MONTH(A1219)</f>
        <v>6</v>
      </c>
    </row>
    <row r="1220" spans="1:4" x14ac:dyDescent="0.35">
      <c r="A1220" s="27">
        <v>46204</v>
      </c>
      <c r="B1220" t="s">
        <v>30</v>
      </c>
      <c r="C1220">
        <v>1528583.873225891</v>
      </c>
      <c r="D1220">
        <f t="shared" si="19"/>
        <v>7</v>
      </c>
    </row>
    <row r="1221" spans="1:4" x14ac:dyDescent="0.35">
      <c r="A1221" s="27">
        <v>46235</v>
      </c>
      <c r="B1221" t="s">
        <v>30</v>
      </c>
      <c r="C1221">
        <v>1538519.6684018592</v>
      </c>
      <c r="D1221">
        <f t="shared" si="19"/>
        <v>8</v>
      </c>
    </row>
    <row r="1222" spans="1:4" x14ac:dyDescent="0.35">
      <c r="A1222" s="27">
        <v>46266</v>
      </c>
      <c r="B1222" t="s">
        <v>30</v>
      </c>
      <c r="C1222">
        <v>1548520.0462464713</v>
      </c>
      <c r="D1222">
        <f t="shared" si="19"/>
        <v>9</v>
      </c>
    </row>
    <row r="1223" spans="1:4" x14ac:dyDescent="0.35">
      <c r="A1223" s="27">
        <v>46296</v>
      </c>
      <c r="B1223" t="s">
        <v>30</v>
      </c>
      <c r="C1223">
        <v>1558585.4265470733</v>
      </c>
      <c r="D1223">
        <f t="shared" si="19"/>
        <v>10</v>
      </c>
    </row>
    <row r="1224" spans="1:4" x14ac:dyDescent="0.35">
      <c r="A1224" s="27">
        <v>46327</v>
      </c>
      <c r="B1224" t="s">
        <v>30</v>
      </c>
      <c r="C1224">
        <v>2689227.8259765073</v>
      </c>
      <c r="D1224">
        <f t="shared" si="19"/>
        <v>11</v>
      </c>
    </row>
    <row r="1225" spans="1:4" x14ac:dyDescent="0.35">
      <c r="A1225" s="27">
        <v>46357</v>
      </c>
      <c r="B1225" t="s">
        <v>30</v>
      </c>
      <c r="C1225">
        <v>2481148.8229415747</v>
      </c>
      <c r="D1225">
        <f t="shared" si="19"/>
        <v>12</v>
      </c>
    </row>
    <row r="1226" spans="1:4" x14ac:dyDescent="0.35">
      <c r="A1226" s="27">
        <v>46023</v>
      </c>
      <c r="B1226" t="s">
        <v>30</v>
      </c>
      <c r="C1226">
        <v>0</v>
      </c>
      <c r="D1226">
        <f t="shared" si="19"/>
        <v>1</v>
      </c>
    </row>
    <row r="1227" spans="1:4" x14ac:dyDescent="0.35">
      <c r="A1227" s="27">
        <v>46054</v>
      </c>
      <c r="B1227" t="s">
        <v>30</v>
      </c>
      <c r="C1227">
        <v>0</v>
      </c>
      <c r="D1227">
        <f t="shared" si="19"/>
        <v>2</v>
      </c>
    </row>
    <row r="1228" spans="1:4" x14ac:dyDescent="0.35">
      <c r="A1228" s="27">
        <v>46082</v>
      </c>
      <c r="B1228" t="s">
        <v>30</v>
      </c>
      <c r="C1228">
        <v>0</v>
      </c>
      <c r="D1228">
        <f t="shared" si="19"/>
        <v>3</v>
      </c>
    </row>
    <row r="1229" spans="1:4" x14ac:dyDescent="0.35">
      <c r="A1229" s="27">
        <v>46113</v>
      </c>
      <c r="B1229" t="s">
        <v>30</v>
      </c>
      <c r="C1229">
        <v>0</v>
      </c>
      <c r="D1229">
        <f t="shared" si="19"/>
        <v>4</v>
      </c>
    </row>
    <row r="1230" spans="1:4" x14ac:dyDescent="0.35">
      <c r="A1230" s="27">
        <v>46143</v>
      </c>
      <c r="B1230" t="s">
        <v>30</v>
      </c>
      <c r="C1230">
        <v>0</v>
      </c>
      <c r="D1230">
        <f t="shared" si="19"/>
        <v>5</v>
      </c>
    </row>
    <row r="1231" spans="1:4" x14ac:dyDescent="0.35">
      <c r="A1231" s="27">
        <v>46174</v>
      </c>
      <c r="B1231" t="s">
        <v>30</v>
      </c>
      <c r="C1231">
        <v>0</v>
      </c>
      <c r="D1231">
        <f t="shared" si="19"/>
        <v>6</v>
      </c>
    </row>
    <row r="1232" spans="1:4" x14ac:dyDescent="0.35">
      <c r="A1232" s="27">
        <v>46204</v>
      </c>
      <c r="B1232" t="s">
        <v>30</v>
      </c>
      <c r="C1232">
        <v>0</v>
      </c>
      <c r="D1232">
        <f t="shared" si="19"/>
        <v>7</v>
      </c>
    </row>
    <row r="1233" spans="1:4" x14ac:dyDescent="0.35">
      <c r="A1233" s="27">
        <v>46235</v>
      </c>
      <c r="B1233" t="s">
        <v>30</v>
      </c>
      <c r="C1233">
        <v>0</v>
      </c>
      <c r="D1233">
        <f t="shared" si="19"/>
        <v>8</v>
      </c>
    </row>
    <row r="1234" spans="1:4" x14ac:dyDescent="0.35">
      <c r="A1234" s="27">
        <v>46266</v>
      </c>
      <c r="B1234" t="s">
        <v>30</v>
      </c>
      <c r="C1234">
        <v>0</v>
      </c>
      <c r="D1234">
        <f t="shared" si="19"/>
        <v>9</v>
      </c>
    </row>
    <row r="1235" spans="1:4" x14ac:dyDescent="0.35">
      <c r="A1235" s="27">
        <v>46296</v>
      </c>
      <c r="B1235" t="s">
        <v>30</v>
      </c>
      <c r="C1235">
        <v>0</v>
      </c>
      <c r="D1235">
        <f t="shared" si="19"/>
        <v>10</v>
      </c>
    </row>
    <row r="1236" spans="1:4" x14ac:dyDescent="0.35">
      <c r="A1236" s="27">
        <v>46327</v>
      </c>
      <c r="B1236" t="s">
        <v>30</v>
      </c>
      <c r="C1236">
        <v>0</v>
      </c>
      <c r="D1236">
        <f t="shared" si="19"/>
        <v>11</v>
      </c>
    </row>
    <row r="1237" spans="1:4" x14ac:dyDescent="0.35">
      <c r="A1237" s="27">
        <v>46357</v>
      </c>
      <c r="B1237" t="s">
        <v>30</v>
      </c>
      <c r="C1237">
        <v>0</v>
      </c>
      <c r="D1237">
        <f t="shared" si="19"/>
        <v>12</v>
      </c>
    </row>
    <row r="1238" spans="1:4" x14ac:dyDescent="0.35">
      <c r="A1238" s="27">
        <v>46023</v>
      </c>
      <c r="B1238" t="s">
        <v>30</v>
      </c>
      <c r="C1238">
        <v>0</v>
      </c>
      <c r="D1238">
        <f t="shared" si="19"/>
        <v>1</v>
      </c>
    </row>
    <row r="1239" spans="1:4" x14ac:dyDescent="0.35">
      <c r="A1239" s="27">
        <v>46054</v>
      </c>
      <c r="B1239" t="s">
        <v>30</v>
      </c>
      <c r="C1239">
        <v>0</v>
      </c>
      <c r="D1239">
        <f t="shared" si="19"/>
        <v>2</v>
      </c>
    </row>
    <row r="1240" spans="1:4" x14ac:dyDescent="0.35">
      <c r="A1240" s="27">
        <v>46082</v>
      </c>
      <c r="B1240" t="s">
        <v>30</v>
      </c>
      <c r="C1240">
        <v>0</v>
      </c>
      <c r="D1240">
        <f t="shared" si="19"/>
        <v>3</v>
      </c>
    </row>
    <row r="1241" spans="1:4" x14ac:dyDescent="0.35">
      <c r="A1241" s="27">
        <v>46113</v>
      </c>
      <c r="B1241" t="s">
        <v>30</v>
      </c>
      <c r="C1241">
        <v>0</v>
      </c>
      <c r="D1241">
        <f t="shared" si="19"/>
        <v>4</v>
      </c>
    </row>
    <row r="1242" spans="1:4" x14ac:dyDescent="0.35">
      <c r="A1242" s="27">
        <v>46143</v>
      </c>
      <c r="B1242" t="s">
        <v>30</v>
      </c>
      <c r="C1242">
        <v>0</v>
      </c>
      <c r="D1242">
        <f t="shared" si="19"/>
        <v>5</v>
      </c>
    </row>
    <row r="1243" spans="1:4" x14ac:dyDescent="0.35">
      <c r="A1243" s="27">
        <v>46174</v>
      </c>
      <c r="B1243" t="s">
        <v>30</v>
      </c>
      <c r="C1243">
        <v>0</v>
      </c>
      <c r="D1243">
        <f t="shared" si="19"/>
        <v>6</v>
      </c>
    </row>
    <row r="1244" spans="1:4" x14ac:dyDescent="0.35">
      <c r="A1244" s="27">
        <v>46204</v>
      </c>
      <c r="B1244" t="s">
        <v>30</v>
      </c>
      <c r="C1244">
        <v>0</v>
      </c>
      <c r="D1244">
        <f t="shared" si="19"/>
        <v>7</v>
      </c>
    </row>
    <row r="1245" spans="1:4" x14ac:dyDescent="0.35">
      <c r="A1245" s="27">
        <v>46235</v>
      </c>
      <c r="B1245" t="s">
        <v>30</v>
      </c>
      <c r="C1245">
        <v>0</v>
      </c>
      <c r="D1245">
        <f t="shared" si="19"/>
        <v>8</v>
      </c>
    </row>
    <row r="1246" spans="1:4" x14ac:dyDescent="0.35">
      <c r="A1246" s="27">
        <v>46266</v>
      </c>
      <c r="B1246" t="s">
        <v>30</v>
      </c>
      <c r="C1246">
        <v>0</v>
      </c>
      <c r="D1246">
        <f t="shared" si="19"/>
        <v>9</v>
      </c>
    </row>
    <row r="1247" spans="1:4" x14ac:dyDescent="0.35">
      <c r="A1247" s="27">
        <v>46296</v>
      </c>
      <c r="B1247" t="s">
        <v>30</v>
      </c>
      <c r="C1247">
        <v>0</v>
      </c>
      <c r="D1247">
        <f t="shared" si="19"/>
        <v>10</v>
      </c>
    </row>
    <row r="1248" spans="1:4" x14ac:dyDescent="0.35">
      <c r="A1248" s="27">
        <v>46327</v>
      </c>
      <c r="B1248" t="s">
        <v>30</v>
      </c>
      <c r="C1248">
        <v>0</v>
      </c>
      <c r="D1248">
        <f t="shared" si="19"/>
        <v>11</v>
      </c>
    </row>
    <row r="1249" spans="1:4" x14ac:dyDescent="0.35">
      <c r="A1249" s="27">
        <v>46357</v>
      </c>
      <c r="B1249" t="s">
        <v>30</v>
      </c>
      <c r="C1249">
        <v>0</v>
      </c>
      <c r="D1249">
        <f t="shared" si="19"/>
        <v>12</v>
      </c>
    </row>
    <row r="1250" spans="1:4" x14ac:dyDescent="0.35">
      <c r="A1250" s="27">
        <v>46023</v>
      </c>
      <c r="B1250" t="s">
        <v>19</v>
      </c>
      <c r="C1250">
        <v>0</v>
      </c>
      <c r="D1250">
        <f t="shared" si="19"/>
        <v>1</v>
      </c>
    </row>
    <row r="1251" spans="1:4" x14ac:dyDescent="0.35">
      <c r="A1251" s="27">
        <v>46054</v>
      </c>
      <c r="B1251" t="s">
        <v>19</v>
      </c>
      <c r="C1251">
        <v>0</v>
      </c>
      <c r="D1251">
        <f t="shared" si="19"/>
        <v>2</v>
      </c>
    </row>
    <row r="1252" spans="1:4" x14ac:dyDescent="0.35">
      <c r="A1252" s="27">
        <v>46082</v>
      </c>
      <c r="B1252" t="s">
        <v>19</v>
      </c>
      <c r="C1252">
        <v>0</v>
      </c>
      <c r="D1252">
        <f t="shared" si="19"/>
        <v>3</v>
      </c>
    </row>
    <row r="1253" spans="1:4" x14ac:dyDescent="0.35">
      <c r="A1253" s="27">
        <v>46113</v>
      </c>
      <c r="B1253" t="s">
        <v>19</v>
      </c>
      <c r="C1253">
        <v>0</v>
      </c>
      <c r="D1253">
        <f t="shared" si="19"/>
        <v>4</v>
      </c>
    </row>
    <row r="1254" spans="1:4" x14ac:dyDescent="0.35">
      <c r="A1254" s="27">
        <v>46143</v>
      </c>
      <c r="B1254" t="s">
        <v>19</v>
      </c>
      <c r="C1254">
        <v>0</v>
      </c>
      <c r="D1254">
        <f t="shared" si="19"/>
        <v>5</v>
      </c>
    </row>
    <row r="1255" spans="1:4" x14ac:dyDescent="0.35">
      <c r="A1255" s="27">
        <v>46174</v>
      </c>
      <c r="B1255" t="s">
        <v>19</v>
      </c>
      <c r="C1255">
        <v>0</v>
      </c>
      <c r="D1255">
        <f t="shared" si="19"/>
        <v>6</v>
      </c>
    </row>
    <row r="1256" spans="1:4" x14ac:dyDescent="0.35">
      <c r="A1256" s="27">
        <v>46204</v>
      </c>
      <c r="B1256" t="s">
        <v>19</v>
      </c>
      <c r="C1256">
        <v>0</v>
      </c>
      <c r="D1256">
        <f t="shared" si="19"/>
        <v>7</v>
      </c>
    </row>
    <row r="1257" spans="1:4" x14ac:dyDescent="0.35">
      <c r="A1257" s="27">
        <v>46235</v>
      </c>
      <c r="B1257" t="s">
        <v>19</v>
      </c>
      <c r="C1257">
        <v>0</v>
      </c>
      <c r="D1257">
        <f t="shared" si="19"/>
        <v>8</v>
      </c>
    </row>
    <row r="1258" spans="1:4" x14ac:dyDescent="0.35">
      <c r="A1258" s="27">
        <v>46266</v>
      </c>
      <c r="B1258" t="s">
        <v>19</v>
      </c>
      <c r="C1258">
        <v>0</v>
      </c>
      <c r="D1258">
        <f t="shared" si="19"/>
        <v>9</v>
      </c>
    </row>
    <row r="1259" spans="1:4" x14ac:dyDescent="0.35">
      <c r="A1259" s="27">
        <v>46296</v>
      </c>
      <c r="B1259" t="s">
        <v>19</v>
      </c>
      <c r="C1259">
        <v>0</v>
      </c>
      <c r="D1259">
        <f t="shared" si="19"/>
        <v>10</v>
      </c>
    </row>
    <row r="1260" spans="1:4" x14ac:dyDescent="0.35">
      <c r="A1260" s="27">
        <v>46327</v>
      </c>
      <c r="B1260" t="s">
        <v>19</v>
      </c>
      <c r="C1260">
        <v>0</v>
      </c>
      <c r="D1260">
        <f t="shared" si="19"/>
        <v>11</v>
      </c>
    </row>
    <row r="1261" spans="1:4" x14ac:dyDescent="0.35">
      <c r="A1261" s="27">
        <v>46357</v>
      </c>
      <c r="B1261" t="s">
        <v>19</v>
      </c>
      <c r="C1261">
        <v>0</v>
      </c>
      <c r="D1261">
        <f t="shared" si="19"/>
        <v>12</v>
      </c>
    </row>
    <row r="1262" spans="1:4" x14ac:dyDescent="0.35">
      <c r="A1262" s="27">
        <v>46023</v>
      </c>
      <c r="B1262" t="s">
        <v>19</v>
      </c>
      <c r="C1262">
        <v>0</v>
      </c>
      <c r="D1262">
        <f t="shared" si="19"/>
        <v>1</v>
      </c>
    </row>
    <row r="1263" spans="1:4" x14ac:dyDescent="0.35">
      <c r="A1263" s="27">
        <v>46054</v>
      </c>
      <c r="B1263" t="s">
        <v>19</v>
      </c>
      <c r="C1263">
        <v>0</v>
      </c>
      <c r="D1263">
        <f t="shared" si="19"/>
        <v>2</v>
      </c>
    </row>
    <row r="1264" spans="1:4" x14ac:dyDescent="0.35">
      <c r="A1264" s="27">
        <v>46082</v>
      </c>
      <c r="B1264" t="s">
        <v>19</v>
      </c>
      <c r="C1264">
        <v>0</v>
      </c>
      <c r="D1264">
        <f t="shared" si="19"/>
        <v>3</v>
      </c>
    </row>
    <row r="1265" spans="1:4" x14ac:dyDescent="0.35">
      <c r="A1265" s="27">
        <v>46113</v>
      </c>
      <c r="B1265" t="s">
        <v>19</v>
      </c>
      <c r="C1265">
        <v>0</v>
      </c>
      <c r="D1265">
        <f t="shared" si="19"/>
        <v>4</v>
      </c>
    </row>
    <row r="1266" spans="1:4" x14ac:dyDescent="0.35">
      <c r="A1266" s="27">
        <v>46143</v>
      </c>
      <c r="B1266" t="s">
        <v>19</v>
      </c>
      <c r="C1266">
        <v>0</v>
      </c>
      <c r="D1266">
        <f t="shared" si="19"/>
        <v>5</v>
      </c>
    </row>
    <row r="1267" spans="1:4" x14ac:dyDescent="0.35">
      <c r="A1267" s="27">
        <v>46174</v>
      </c>
      <c r="B1267" t="s">
        <v>19</v>
      </c>
      <c r="C1267">
        <v>0</v>
      </c>
      <c r="D1267">
        <f t="shared" si="19"/>
        <v>6</v>
      </c>
    </row>
    <row r="1268" spans="1:4" x14ac:dyDescent="0.35">
      <c r="A1268" s="27">
        <v>46204</v>
      </c>
      <c r="B1268" t="s">
        <v>19</v>
      </c>
      <c r="C1268">
        <v>0</v>
      </c>
      <c r="D1268">
        <f t="shared" si="19"/>
        <v>7</v>
      </c>
    </row>
    <row r="1269" spans="1:4" x14ac:dyDescent="0.35">
      <c r="A1269" s="27">
        <v>46235</v>
      </c>
      <c r="B1269" t="s">
        <v>19</v>
      </c>
      <c r="C1269">
        <v>0</v>
      </c>
      <c r="D1269">
        <f t="shared" si="19"/>
        <v>8</v>
      </c>
    </row>
    <row r="1270" spans="1:4" x14ac:dyDescent="0.35">
      <c r="A1270" s="27">
        <v>46266</v>
      </c>
      <c r="B1270" t="s">
        <v>19</v>
      </c>
      <c r="C1270">
        <v>0</v>
      </c>
      <c r="D1270">
        <f t="shared" si="19"/>
        <v>9</v>
      </c>
    </row>
    <row r="1271" spans="1:4" x14ac:dyDescent="0.35">
      <c r="A1271" s="27">
        <v>46296</v>
      </c>
      <c r="B1271" t="s">
        <v>19</v>
      </c>
      <c r="C1271">
        <v>0</v>
      </c>
      <c r="D1271">
        <f t="shared" si="19"/>
        <v>10</v>
      </c>
    </row>
    <row r="1272" spans="1:4" x14ac:dyDescent="0.35">
      <c r="A1272" s="27">
        <v>46327</v>
      </c>
      <c r="B1272" t="s">
        <v>19</v>
      </c>
      <c r="C1272">
        <v>0</v>
      </c>
      <c r="D1272">
        <f t="shared" si="19"/>
        <v>11</v>
      </c>
    </row>
    <row r="1273" spans="1:4" x14ac:dyDescent="0.35">
      <c r="A1273" s="27">
        <v>46357</v>
      </c>
      <c r="B1273" t="s">
        <v>19</v>
      </c>
      <c r="C1273">
        <v>0</v>
      </c>
      <c r="D1273">
        <f t="shared" si="19"/>
        <v>12</v>
      </c>
    </row>
    <row r="1274" spans="1:4" x14ac:dyDescent="0.35">
      <c r="A1274" s="27">
        <v>46023</v>
      </c>
      <c r="B1274" t="s">
        <v>19</v>
      </c>
      <c r="C1274">
        <v>0</v>
      </c>
      <c r="D1274">
        <f t="shared" si="19"/>
        <v>1</v>
      </c>
    </row>
    <row r="1275" spans="1:4" x14ac:dyDescent="0.35">
      <c r="A1275" s="27">
        <v>46054</v>
      </c>
      <c r="B1275" t="s">
        <v>19</v>
      </c>
      <c r="C1275">
        <v>0</v>
      </c>
      <c r="D1275">
        <f t="shared" si="19"/>
        <v>2</v>
      </c>
    </row>
    <row r="1276" spans="1:4" x14ac:dyDescent="0.35">
      <c r="A1276" s="27">
        <v>46082</v>
      </c>
      <c r="B1276" t="s">
        <v>19</v>
      </c>
      <c r="C1276">
        <v>0</v>
      </c>
      <c r="D1276">
        <f t="shared" si="19"/>
        <v>3</v>
      </c>
    </row>
    <row r="1277" spans="1:4" x14ac:dyDescent="0.35">
      <c r="A1277" s="27">
        <v>46113</v>
      </c>
      <c r="B1277" t="s">
        <v>19</v>
      </c>
      <c r="C1277">
        <v>0</v>
      </c>
      <c r="D1277">
        <f t="shared" si="19"/>
        <v>4</v>
      </c>
    </row>
    <row r="1278" spans="1:4" x14ac:dyDescent="0.35">
      <c r="A1278" s="27">
        <v>46143</v>
      </c>
      <c r="B1278" t="s">
        <v>19</v>
      </c>
      <c r="C1278">
        <v>0</v>
      </c>
      <c r="D1278">
        <f t="shared" si="19"/>
        <v>5</v>
      </c>
    </row>
    <row r="1279" spans="1:4" x14ac:dyDescent="0.35">
      <c r="A1279" s="27">
        <v>46174</v>
      </c>
      <c r="B1279" t="s">
        <v>19</v>
      </c>
      <c r="C1279">
        <v>0</v>
      </c>
      <c r="D1279">
        <f t="shared" si="19"/>
        <v>6</v>
      </c>
    </row>
    <row r="1280" spans="1:4" x14ac:dyDescent="0.35">
      <c r="A1280" s="27">
        <v>46204</v>
      </c>
      <c r="B1280" t="s">
        <v>19</v>
      </c>
      <c r="C1280">
        <v>0</v>
      </c>
      <c r="D1280">
        <f t="shared" si="19"/>
        <v>7</v>
      </c>
    </row>
    <row r="1281" spans="1:4" x14ac:dyDescent="0.35">
      <c r="A1281" s="27">
        <v>46235</v>
      </c>
      <c r="B1281" t="s">
        <v>19</v>
      </c>
      <c r="C1281">
        <v>0</v>
      </c>
      <c r="D1281">
        <f t="shared" si="19"/>
        <v>8</v>
      </c>
    </row>
    <row r="1282" spans="1:4" x14ac:dyDescent="0.35">
      <c r="A1282" s="27">
        <v>46266</v>
      </c>
      <c r="B1282" t="s">
        <v>19</v>
      </c>
      <c r="C1282">
        <v>0</v>
      </c>
      <c r="D1282">
        <f t="shared" si="19"/>
        <v>9</v>
      </c>
    </row>
    <row r="1283" spans="1:4" x14ac:dyDescent="0.35">
      <c r="A1283" s="27">
        <v>46296</v>
      </c>
      <c r="B1283" t="s">
        <v>19</v>
      </c>
      <c r="C1283">
        <v>0</v>
      </c>
      <c r="D1283">
        <f t="shared" ref="D1283:D1346" si="20">MONTH(A1283)</f>
        <v>10</v>
      </c>
    </row>
    <row r="1284" spans="1:4" x14ac:dyDescent="0.35">
      <c r="A1284" s="27">
        <v>46327</v>
      </c>
      <c r="B1284" t="s">
        <v>19</v>
      </c>
      <c r="C1284">
        <v>0</v>
      </c>
      <c r="D1284">
        <f t="shared" si="20"/>
        <v>11</v>
      </c>
    </row>
    <row r="1285" spans="1:4" x14ac:dyDescent="0.35">
      <c r="A1285" s="27">
        <v>46357</v>
      </c>
      <c r="B1285" t="s">
        <v>19</v>
      </c>
      <c r="C1285">
        <v>0</v>
      </c>
      <c r="D1285">
        <f t="shared" si="20"/>
        <v>12</v>
      </c>
    </row>
    <row r="1286" spans="1:4" x14ac:dyDescent="0.35">
      <c r="A1286" s="27">
        <v>46023</v>
      </c>
      <c r="B1286" t="s">
        <v>20</v>
      </c>
      <c r="C1286">
        <v>1856489.25</v>
      </c>
      <c r="D1286">
        <f t="shared" si="20"/>
        <v>1</v>
      </c>
    </row>
    <row r="1287" spans="1:4" x14ac:dyDescent="0.35">
      <c r="A1287" s="27">
        <v>46054</v>
      </c>
      <c r="B1287" t="s">
        <v>20</v>
      </c>
      <c r="C1287">
        <v>1868556.430125</v>
      </c>
      <c r="D1287">
        <f t="shared" si="20"/>
        <v>2</v>
      </c>
    </row>
    <row r="1288" spans="1:4" x14ac:dyDescent="0.35">
      <c r="A1288" s="27">
        <v>46082</v>
      </c>
      <c r="B1288" t="s">
        <v>20</v>
      </c>
      <c r="C1288">
        <v>2149373.7679094998</v>
      </c>
      <c r="D1288">
        <f t="shared" si="20"/>
        <v>3</v>
      </c>
    </row>
    <row r="1289" spans="1:4" x14ac:dyDescent="0.35">
      <c r="A1289" s="27">
        <v>46113</v>
      </c>
      <c r="B1289" t="s">
        <v>20</v>
      </c>
      <c r="C1289">
        <v>2163344.6974009112</v>
      </c>
      <c r="D1289">
        <f t="shared" si="20"/>
        <v>4</v>
      </c>
    </row>
    <row r="1290" spans="1:4" x14ac:dyDescent="0.35">
      <c r="A1290" s="27">
        <v>46143</v>
      </c>
      <c r="B1290" t="s">
        <v>20</v>
      </c>
      <c r="C1290">
        <v>2177406.4379340173</v>
      </c>
      <c r="D1290">
        <f t="shared" si="20"/>
        <v>5</v>
      </c>
    </row>
    <row r="1291" spans="1:4" x14ac:dyDescent="0.35">
      <c r="A1291" s="27">
        <v>46174</v>
      </c>
      <c r="B1291" t="s">
        <v>20</v>
      </c>
      <c r="C1291">
        <v>2191559.5797805884</v>
      </c>
      <c r="D1291">
        <f t="shared" si="20"/>
        <v>6</v>
      </c>
    </row>
    <row r="1292" spans="1:4" x14ac:dyDescent="0.35">
      <c r="A1292" s="27">
        <v>46204</v>
      </c>
      <c r="B1292" t="s">
        <v>20</v>
      </c>
      <c r="C1292">
        <v>2205804.7170491619</v>
      </c>
      <c r="D1292">
        <f t="shared" si="20"/>
        <v>7</v>
      </c>
    </row>
    <row r="1293" spans="1:4" x14ac:dyDescent="0.35">
      <c r="A1293" s="27">
        <v>46235</v>
      </c>
      <c r="B1293" t="s">
        <v>20</v>
      </c>
      <c r="C1293">
        <v>2220142.4477099814</v>
      </c>
      <c r="D1293">
        <f t="shared" si="20"/>
        <v>8</v>
      </c>
    </row>
    <row r="1294" spans="1:4" x14ac:dyDescent="0.35">
      <c r="A1294" s="27">
        <v>46266</v>
      </c>
      <c r="B1294" t="s">
        <v>20</v>
      </c>
      <c r="C1294">
        <v>2234573.3736200961</v>
      </c>
      <c r="D1294">
        <f t="shared" si="20"/>
        <v>9</v>
      </c>
    </row>
    <row r="1295" spans="1:4" x14ac:dyDescent="0.35">
      <c r="A1295" s="27">
        <v>46296</v>
      </c>
      <c r="B1295" t="s">
        <v>20</v>
      </c>
      <c r="C1295">
        <v>2249098.1005486269</v>
      </c>
      <c r="D1295">
        <f t="shared" si="20"/>
        <v>10</v>
      </c>
    </row>
    <row r="1296" spans="1:4" x14ac:dyDescent="0.35">
      <c r="A1296" s="27">
        <v>46327</v>
      </c>
      <c r="B1296" t="s">
        <v>20</v>
      </c>
      <c r="C1296">
        <v>2263717.2382021928</v>
      </c>
      <c r="D1296">
        <f t="shared" si="20"/>
        <v>11</v>
      </c>
    </row>
    <row r="1297" spans="1:4" x14ac:dyDescent="0.35">
      <c r="A1297" s="27">
        <v>46357</v>
      </c>
      <c r="B1297" t="s">
        <v>20</v>
      </c>
      <c r="C1297">
        <v>1993627.4752191936</v>
      </c>
      <c r="D1297">
        <f t="shared" si="20"/>
        <v>12</v>
      </c>
    </row>
    <row r="1298" spans="1:4" x14ac:dyDescent="0.35">
      <c r="A1298" s="27">
        <v>46023</v>
      </c>
      <c r="B1298" t="s">
        <v>29</v>
      </c>
      <c r="C1298">
        <v>1616292.4079421111</v>
      </c>
      <c r="D1298">
        <f t="shared" si="20"/>
        <v>1</v>
      </c>
    </row>
    <row r="1299" spans="1:4" x14ac:dyDescent="0.35">
      <c r="A1299" s="27">
        <v>46054</v>
      </c>
      <c r="B1299" t="s">
        <v>29</v>
      </c>
      <c r="C1299">
        <v>976078.98515624087</v>
      </c>
      <c r="D1299">
        <f t="shared" si="20"/>
        <v>2</v>
      </c>
    </row>
    <row r="1300" spans="1:4" x14ac:dyDescent="0.35">
      <c r="A1300" s="27">
        <v>46082</v>
      </c>
      <c r="B1300" t="s">
        <v>29</v>
      </c>
      <c r="C1300">
        <v>1964846.9971195124</v>
      </c>
      <c r="D1300">
        <f t="shared" si="20"/>
        <v>3</v>
      </c>
    </row>
    <row r="1301" spans="1:4" x14ac:dyDescent="0.35">
      <c r="A1301" s="27">
        <v>46113</v>
      </c>
      <c r="B1301" t="s">
        <v>29</v>
      </c>
      <c r="C1301">
        <v>1977618.5026007891</v>
      </c>
      <c r="D1301">
        <f t="shared" si="20"/>
        <v>4</v>
      </c>
    </row>
    <row r="1302" spans="1:4" x14ac:dyDescent="0.35">
      <c r="A1302" s="27">
        <v>46143</v>
      </c>
      <c r="B1302" t="s">
        <v>29</v>
      </c>
      <c r="C1302">
        <v>1990473.0228676945</v>
      </c>
      <c r="D1302">
        <f t="shared" si="20"/>
        <v>5</v>
      </c>
    </row>
    <row r="1303" spans="1:4" x14ac:dyDescent="0.35">
      <c r="A1303" s="27">
        <v>46174</v>
      </c>
      <c r="B1303" t="s">
        <v>29</v>
      </c>
      <c r="C1303">
        <v>2003411.0975163344</v>
      </c>
      <c r="D1303">
        <f t="shared" si="20"/>
        <v>6</v>
      </c>
    </row>
    <row r="1304" spans="1:4" x14ac:dyDescent="0.35">
      <c r="A1304" s="27">
        <v>46204</v>
      </c>
      <c r="B1304" t="s">
        <v>29</v>
      </c>
      <c r="C1304">
        <v>2016433.2696501904</v>
      </c>
      <c r="D1304">
        <f t="shared" si="20"/>
        <v>7</v>
      </c>
    </row>
    <row r="1305" spans="1:4" x14ac:dyDescent="0.35">
      <c r="A1305" s="27">
        <v>46235</v>
      </c>
      <c r="B1305" t="s">
        <v>29</v>
      </c>
      <c r="C1305">
        <v>2029540.0859029165</v>
      </c>
      <c r="D1305">
        <f t="shared" si="20"/>
        <v>8</v>
      </c>
    </row>
    <row r="1306" spans="1:4" x14ac:dyDescent="0.35">
      <c r="A1306" s="27">
        <v>46266</v>
      </c>
      <c r="B1306" t="s">
        <v>29</v>
      </c>
      <c r="C1306">
        <v>3404553.4941021423</v>
      </c>
      <c r="D1306">
        <f t="shared" si="20"/>
        <v>9</v>
      </c>
    </row>
    <row r="1307" spans="1:4" x14ac:dyDescent="0.35">
      <c r="A1307" s="27">
        <v>46296</v>
      </c>
      <c r="B1307" t="s">
        <v>29</v>
      </c>
      <c r="C1307">
        <v>2056009.8550882838</v>
      </c>
      <c r="D1307">
        <f t="shared" si="20"/>
        <v>10</v>
      </c>
    </row>
    <row r="1308" spans="1:4" x14ac:dyDescent="0.35">
      <c r="A1308" s="27">
        <v>46327</v>
      </c>
      <c r="B1308" t="s">
        <v>29</v>
      </c>
      <c r="C1308">
        <v>2069373.9191463576</v>
      </c>
      <c r="D1308">
        <f t="shared" si="20"/>
        <v>11</v>
      </c>
    </row>
    <row r="1309" spans="1:4" x14ac:dyDescent="0.35">
      <c r="A1309" s="27">
        <v>46357</v>
      </c>
      <c r="B1309" t="s">
        <v>29</v>
      </c>
      <c r="C1309">
        <v>2082824.8496208088</v>
      </c>
      <c r="D1309">
        <f t="shared" si="20"/>
        <v>12</v>
      </c>
    </row>
    <row r="1310" spans="1:4" x14ac:dyDescent="0.35">
      <c r="A1310" s="27">
        <v>46023</v>
      </c>
      <c r="B1310" t="s">
        <v>29</v>
      </c>
      <c r="C1310">
        <v>0</v>
      </c>
      <c r="D1310">
        <f t="shared" si="20"/>
        <v>1</v>
      </c>
    </row>
    <row r="1311" spans="1:4" x14ac:dyDescent="0.35">
      <c r="A1311" s="27">
        <v>46054</v>
      </c>
      <c r="B1311" t="s">
        <v>29</v>
      </c>
      <c r="C1311">
        <v>0</v>
      </c>
      <c r="D1311">
        <f t="shared" si="20"/>
        <v>2</v>
      </c>
    </row>
    <row r="1312" spans="1:4" x14ac:dyDescent="0.35">
      <c r="A1312" s="27">
        <v>46082</v>
      </c>
      <c r="B1312" t="s">
        <v>29</v>
      </c>
      <c r="C1312">
        <v>0</v>
      </c>
      <c r="D1312">
        <f t="shared" si="20"/>
        <v>3</v>
      </c>
    </row>
    <row r="1313" spans="1:4" x14ac:dyDescent="0.35">
      <c r="A1313" s="27">
        <v>46113</v>
      </c>
      <c r="B1313" t="s">
        <v>29</v>
      </c>
      <c r="C1313">
        <v>0</v>
      </c>
      <c r="D1313">
        <f t="shared" si="20"/>
        <v>4</v>
      </c>
    </row>
    <row r="1314" spans="1:4" x14ac:dyDescent="0.35">
      <c r="A1314" s="27">
        <v>46143</v>
      </c>
      <c r="B1314" t="s">
        <v>29</v>
      </c>
      <c r="C1314">
        <v>0</v>
      </c>
      <c r="D1314">
        <f t="shared" si="20"/>
        <v>5</v>
      </c>
    </row>
    <row r="1315" spans="1:4" x14ac:dyDescent="0.35">
      <c r="A1315" s="27">
        <v>46174</v>
      </c>
      <c r="B1315" t="s">
        <v>29</v>
      </c>
      <c r="C1315">
        <v>0</v>
      </c>
      <c r="D1315">
        <f t="shared" si="20"/>
        <v>6</v>
      </c>
    </row>
    <row r="1316" spans="1:4" x14ac:dyDescent="0.35">
      <c r="A1316" s="27">
        <v>46204</v>
      </c>
      <c r="B1316" t="s">
        <v>29</v>
      </c>
      <c r="C1316">
        <v>0</v>
      </c>
      <c r="D1316">
        <f t="shared" si="20"/>
        <v>7</v>
      </c>
    </row>
    <row r="1317" spans="1:4" x14ac:dyDescent="0.35">
      <c r="A1317" s="27">
        <v>46235</v>
      </c>
      <c r="B1317" t="s">
        <v>29</v>
      </c>
      <c r="C1317">
        <v>0</v>
      </c>
      <c r="D1317">
        <f t="shared" si="20"/>
        <v>8</v>
      </c>
    </row>
    <row r="1318" spans="1:4" x14ac:dyDescent="0.35">
      <c r="A1318" s="27">
        <v>46266</v>
      </c>
      <c r="B1318" t="s">
        <v>29</v>
      </c>
      <c r="C1318">
        <v>0</v>
      </c>
      <c r="D1318">
        <f t="shared" si="20"/>
        <v>9</v>
      </c>
    </row>
    <row r="1319" spans="1:4" x14ac:dyDescent="0.35">
      <c r="A1319" s="27">
        <v>46296</v>
      </c>
      <c r="B1319" t="s">
        <v>29</v>
      </c>
      <c r="C1319">
        <v>0</v>
      </c>
      <c r="D1319">
        <f t="shared" si="20"/>
        <v>10</v>
      </c>
    </row>
    <row r="1320" spans="1:4" x14ac:dyDescent="0.35">
      <c r="A1320" s="27">
        <v>46327</v>
      </c>
      <c r="B1320" t="s">
        <v>29</v>
      </c>
      <c r="C1320">
        <v>0</v>
      </c>
      <c r="D1320">
        <f t="shared" si="20"/>
        <v>11</v>
      </c>
    </row>
    <row r="1321" spans="1:4" x14ac:dyDescent="0.35">
      <c r="A1321" s="27">
        <v>46357</v>
      </c>
      <c r="B1321" t="s">
        <v>29</v>
      </c>
      <c r="C1321">
        <v>0</v>
      </c>
      <c r="D1321">
        <f t="shared" si="20"/>
        <v>12</v>
      </c>
    </row>
    <row r="1322" spans="1:4" x14ac:dyDescent="0.35">
      <c r="A1322" s="27">
        <v>46023</v>
      </c>
      <c r="B1322" t="s">
        <v>29</v>
      </c>
      <c r="C1322">
        <v>0</v>
      </c>
      <c r="D1322">
        <f t="shared" si="20"/>
        <v>1</v>
      </c>
    </row>
    <row r="1323" spans="1:4" x14ac:dyDescent="0.35">
      <c r="A1323" s="27">
        <v>46054</v>
      </c>
      <c r="B1323" t="s">
        <v>29</v>
      </c>
      <c r="C1323">
        <v>0</v>
      </c>
      <c r="D1323">
        <f t="shared" si="20"/>
        <v>2</v>
      </c>
    </row>
    <row r="1324" spans="1:4" x14ac:dyDescent="0.35">
      <c r="A1324" s="27">
        <v>46082</v>
      </c>
      <c r="B1324" t="s">
        <v>29</v>
      </c>
      <c r="C1324">
        <v>0</v>
      </c>
      <c r="D1324">
        <f t="shared" si="20"/>
        <v>3</v>
      </c>
    </row>
    <row r="1325" spans="1:4" x14ac:dyDescent="0.35">
      <c r="A1325" s="27">
        <v>46113</v>
      </c>
      <c r="B1325" t="s">
        <v>29</v>
      </c>
      <c r="C1325">
        <v>0</v>
      </c>
      <c r="D1325">
        <f t="shared" si="20"/>
        <v>4</v>
      </c>
    </row>
    <row r="1326" spans="1:4" x14ac:dyDescent="0.35">
      <c r="A1326" s="27">
        <v>46143</v>
      </c>
      <c r="B1326" t="s">
        <v>29</v>
      </c>
      <c r="C1326">
        <v>0</v>
      </c>
      <c r="D1326">
        <f t="shared" si="20"/>
        <v>5</v>
      </c>
    </row>
    <row r="1327" spans="1:4" x14ac:dyDescent="0.35">
      <c r="A1327" s="27">
        <v>46174</v>
      </c>
      <c r="B1327" t="s">
        <v>29</v>
      </c>
      <c r="C1327">
        <v>0</v>
      </c>
      <c r="D1327">
        <f t="shared" si="20"/>
        <v>6</v>
      </c>
    </row>
    <row r="1328" spans="1:4" x14ac:dyDescent="0.35">
      <c r="A1328" s="27">
        <v>46204</v>
      </c>
      <c r="B1328" t="s">
        <v>29</v>
      </c>
      <c r="C1328">
        <v>0</v>
      </c>
      <c r="D1328">
        <f t="shared" si="20"/>
        <v>7</v>
      </c>
    </row>
    <row r="1329" spans="1:4" x14ac:dyDescent="0.35">
      <c r="A1329" s="27">
        <v>46235</v>
      </c>
      <c r="B1329" t="s">
        <v>29</v>
      </c>
      <c r="C1329">
        <v>0</v>
      </c>
      <c r="D1329">
        <f t="shared" si="20"/>
        <v>8</v>
      </c>
    </row>
    <row r="1330" spans="1:4" x14ac:dyDescent="0.35">
      <c r="A1330" s="27">
        <v>46266</v>
      </c>
      <c r="B1330" t="s">
        <v>29</v>
      </c>
      <c r="C1330">
        <v>0</v>
      </c>
      <c r="D1330">
        <f t="shared" si="20"/>
        <v>9</v>
      </c>
    </row>
    <row r="1331" spans="1:4" x14ac:dyDescent="0.35">
      <c r="A1331" s="27">
        <v>46296</v>
      </c>
      <c r="B1331" t="s">
        <v>29</v>
      </c>
      <c r="C1331">
        <v>0</v>
      </c>
      <c r="D1331">
        <f t="shared" si="20"/>
        <v>10</v>
      </c>
    </row>
    <row r="1332" spans="1:4" x14ac:dyDescent="0.35">
      <c r="A1332" s="27">
        <v>46327</v>
      </c>
      <c r="B1332" t="s">
        <v>29</v>
      </c>
      <c r="C1332">
        <v>0</v>
      </c>
      <c r="D1332">
        <f t="shared" si="20"/>
        <v>11</v>
      </c>
    </row>
    <row r="1333" spans="1:4" x14ac:dyDescent="0.35">
      <c r="A1333" s="27">
        <v>46357</v>
      </c>
      <c r="B1333" t="s">
        <v>29</v>
      </c>
      <c r="C1333">
        <v>0</v>
      </c>
      <c r="D1333">
        <f t="shared" si="20"/>
        <v>12</v>
      </c>
    </row>
    <row r="1334" spans="1:4" x14ac:dyDescent="0.35">
      <c r="A1334" s="27">
        <v>46023</v>
      </c>
      <c r="B1334" t="s">
        <v>29</v>
      </c>
      <c r="C1334">
        <v>2099900</v>
      </c>
      <c r="D1334">
        <f t="shared" si="20"/>
        <v>1</v>
      </c>
    </row>
    <row r="1335" spans="1:4" x14ac:dyDescent="0.35">
      <c r="A1335" s="27">
        <v>46054</v>
      </c>
      <c r="B1335" t="s">
        <v>29</v>
      </c>
      <c r="C1335">
        <v>1268129.6099999999</v>
      </c>
      <c r="D1335">
        <f t="shared" si="20"/>
        <v>2</v>
      </c>
    </row>
    <row r="1336" spans="1:4" x14ac:dyDescent="0.35">
      <c r="A1336" s="27">
        <v>46082</v>
      </c>
      <c r="B1336" t="s">
        <v>29</v>
      </c>
      <c r="C1336">
        <v>212728.74207749998</v>
      </c>
      <c r="D1336">
        <f t="shared" si="20"/>
        <v>3</v>
      </c>
    </row>
    <row r="1337" spans="1:4" x14ac:dyDescent="0.35">
      <c r="A1337" s="27">
        <v>46113</v>
      </c>
      <c r="B1337" t="s">
        <v>29</v>
      </c>
      <c r="C1337">
        <v>214111.47890100372</v>
      </c>
      <c r="D1337">
        <f t="shared" si="20"/>
        <v>4</v>
      </c>
    </row>
    <row r="1338" spans="1:4" x14ac:dyDescent="0.35">
      <c r="A1338" s="27">
        <v>46143</v>
      </c>
      <c r="B1338" t="s">
        <v>29</v>
      </c>
      <c r="C1338">
        <v>215503.20351386024</v>
      </c>
      <c r="D1338">
        <f t="shared" si="20"/>
        <v>5</v>
      </c>
    </row>
    <row r="1339" spans="1:4" x14ac:dyDescent="0.35">
      <c r="A1339" s="27">
        <v>46174</v>
      </c>
      <c r="B1339" t="s">
        <v>29</v>
      </c>
      <c r="C1339">
        <v>216903.97433670031</v>
      </c>
      <c r="D1339">
        <f t="shared" si="20"/>
        <v>6</v>
      </c>
    </row>
    <row r="1340" spans="1:4" x14ac:dyDescent="0.35">
      <c r="A1340" s="27">
        <v>46204</v>
      </c>
      <c r="B1340" t="s">
        <v>29</v>
      </c>
      <c r="C1340">
        <v>218313.85016988884</v>
      </c>
      <c r="D1340">
        <f t="shared" si="20"/>
        <v>7</v>
      </c>
    </row>
    <row r="1341" spans="1:4" x14ac:dyDescent="0.35">
      <c r="A1341" s="27">
        <v>46235</v>
      </c>
      <c r="B1341" t="s">
        <v>29</v>
      </c>
      <c r="C1341">
        <v>0</v>
      </c>
      <c r="D1341">
        <f t="shared" si="20"/>
        <v>8</v>
      </c>
    </row>
    <row r="1342" spans="1:4" x14ac:dyDescent="0.35">
      <c r="A1342" s="27">
        <v>46266</v>
      </c>
      <c r="B1342" t="s">
        <v>29</v>
      </c>
      <c r="C1342">
        <v>0</v>
      </c>
      <c r="D1342">
        <f t="shared" si="20"/>
        <v>9</v>
      </c>
    </row>
    <row r="1343" spans="1:4" x14ac:dyDescent="0.35">
      <c r="A1343" s="27">
        <v>46296</v>
      </c>
      <c r="B1343" t="s">
        <v>29</v>
      </c>
      <c r="C1343">
        <v>0</v>
      </c>
      <c r="D1343">
        <f t="shared" si="20"/>
        <v>10</v>
      </c>
    </row>
    <row r="1344" spans="1:4" x14ac:dyDescent="0.35">
      <c r="A1344" s="27">
        <v>46327</v>
      </c>
      <c r="B1344" t="s">
        <v>29</v>
      </c>
      <c r="C1344">
        <v>0</v>
      </c>
      <c r="D1344">
        <f t="shared" si="20"/>
        <v>11</v>
      </c>
    </row>
    <row r="1345" spans="1:4" x14ac:dyDescent="0.35">
      <c r="A1345" s="27">
        <v>46357</v>
      </c>
      <c r="B1345" t="s">
        <v>29</v>
      </c>
      <c r="C1345">
        <v>0</v>
      </c>
      <c r="D1345">
        <f t="shared" si="20"/>
        <v>12</v>
      </c>
    </row>
    <row r="1346" spans="1:4" x14ac:dyDescent="0.35">
      <c r="A1346" s="27">
        <v>46023</v>
      </c>
      <c r="B1346" t="s">
        <v>18</v>
      </c>
      <c r="C1346">
        <v>0</v>
      </c>
      <c r="D1346">
        <f t="shared" si="20"/>
        <v>1</v>
      </c>
    </row>
    <row r="1347" spans="1:4" x14ac:dyDescent="0.35">
      <c r="A1347" s="27">
        <v>46054</v>
      </c>
      <c r="B1347" t="s">
        <v>18</v>
      </c>
      <c r="C1347">
        <v>0</v>
      </c>
      <c r="D1347">
        <f t="shared" ref="D1347:D1410" si="21">MONTH(A1347)</f>
        <v>2</v>
      </c>
    </row>
    <row r="1348" spans="1:4" x14ac:dyDescent="0.35">
      <c r="A1348" s="27">
        <v>46082</v>
      </c>
      <c r="B1348" t="s">
        <v>18</v>
      </c>
      <c r="C1348">
        <v>0</v>
      </c>
      <c r="D1348">
        <f t="shared" si="21"/>
        <v>3</v>
      </c>
    </row>
    <row r="1349" spans="1:4" x14ac:dyDescent="0.35">
      <c r="A1349" s="27">
        <v>46113</v>
      </c>
      <c r="B1349" t="s">
        <v>18</v>
      </c>
      <c r="C1349">
        <v>0</v>
      </c>
      <c r="D1349">
        <f t="shared" si="21"/>
        <v>4</v>
      </c>
    </row>
    <row r="1350" spans="1:4" x14ac:dyDescent="0.35">
      <c r="A1350" s="27">
        <v>46143</v>
      </c>
      <c r="B1350" t="s">
        <v>18</v>
      </c>
      <c r="C1350">
        <v>0</v>
      </c>
      <c r="D1350">
        <f t="shared" si="21"/>
        <v>5</v>
      </c>
    </row>
    <row r="1351" spans="1:4" x14ac:dyDescent="0.35">
      <c r="A1351" s="27">
        <v>46174</v>
      </c>
      <c r="B1351" t="s">
        <v>18</v>
      </c>
      <c r="C1351">
        <v>0</v>
      </c>
      <c r="D1351">
        <f t="shared" si="21"/>
        <v>6</v>
      </c>
    </row>
    <row r="1352" spans="1:4" x14ac:dyDescent="0.35">
      <c r="A1352" s="27">
        <v>46204</v>
      </c>
      <c r="B1352" t="s">
        <v>18</v>
      </c>
      <c r="C1352">
        <v>9180000</v>
      </c>
      <c r="D1352">
        <f t="shared" si="21"/>
        <v>7</v>
      </c>
    </row>
    <row r="1353" spans="1:4" x14ac:dyDescent="0.35">
      <c r="A1353" s="27">
        <v>46235</v>
      </c>
      <c r="B1353" t="s">
        <v>18</v>
      </c>
      <c r="C1353">
        <v>5543802</v>
      </c>
      <c r="D1353">
        <f t="shared" si="21"/>
        <v>8</v>
      </c>
    </row>
    <row r="1354" spans="1:4" x14ac:dyDescent="0.35">
      <c r="A1354" s="27">
        <v>46266</v>
      </c>
      <c r="B1354" t="s">
        <v>18</v>
      </c>
      <c r="C1354">
        <v>3099909.2849999997</v>
      </c>
      <c r="D1354">
        <f t="shared" si="21"/>
        <v>9</v>
      </c>
    </row>
    <row r="1355" spans="1:4" x14ac:dyDescent="0.35">
      <c r="A1355" s="27">
        <v>46296</v>
      </c>
      <c r="B1355" t="s">
        <v>18</v>
      </c>
      <c r="C1355">
        <v>3120058.6953524994</v>
      </c>
      <c r="D1355">
        <f t="shared" si="21"/>
        <v>10</v>
      </c>
    </row>
    <row r="1356" spans="1:4" x14ac:dyDescent="0.35">
      <c r="A1356" s="27">
        <v>46327</v>
      </c>
      <c r="B1356" t="s">
        <v>18</v>
      </c>
      <c r="C1356">
        <v>2512271.2614978324</v>
      </c>
      <c r="D1356">
        <f t="shared" si="21"/>
        <v>11</v>
      </c>
    </row>
    <row r="1357" spans="1:4" x14ac:dyDescent="0.35">
      <c r="A1357" s="27">
        <v>46357</v>
      </c>
      <c r="B1357" t="s">
        <v>18</v>
      </c>
      <c r="C1357">
        <v>2528601.0246975683</v>
      </c>
      <c r="D1357">
        <f t="shared" si="21"/>
        <v>12</v>
      </c>
    </row>
    <row r="1358" spans="1:4" x14ac:dyDescent="0.35">
      <c r="A1358" s="27">
        <v>46023</v>
      </c>
      <c r="B1358" t="s">
        <v>29</v>
      </c>
      <c r="C1358">
        <v>0</v>
      </c>
      <c r="D1358">
        <f t="shared" si="21"/>
        <v>1</v>
      </c>
    </row>
    <row r="1359" spans="1:4" x14ac:dyDescent="0.35">
      <c r="A1359" s="27">
        <v>46054</v>
      </c>
      <c r="B1359" t="s">
        <v>29</v>
      </c>
      <c r="C1359">
        <v>0</v>
      </c>
      <c r="D1359">
        <f t="shared" si="21"/>
        <v>2</v>
      </c>
    </row>
    <row r="1360" spans="1:4" x14ac:dyDescent="0.35">
      <c r="A1360" s="27">
        <v>46082</v>
      </c>
      <c r="B1360" t="s">
        <v>29</v>
      </c>
      <c r="C1360">
        <v>0</v>
      </c>
      <c r="D1360">
        <f t="shared" si="21"/>
        <v>3</v>
      </c>
    </row>
    <row r="1361" spans="1:4" x14ac:dyDescent="0.35">
      <c r="A1361" s="27">
        <v>46113</v>
      </c>
      <c r="B1361" t="s">
        <v>29</v>
      </c>
      <c r="C1361">
        <v>0</v>
      </c>
      <c r="D1361">
        <f t="shared" si="21"/>
        <v>4</v>
      </c>
    </row>
    <row r="1362" spans="1:4" x14ac:dyDescent="0.35">
      <c r="A1362" s="27">
        <v>46143</v>
      </c>
      <c r="B1362" t="s">
        <v>29</v>
      </c>
      <c r="C1362">
        <v>0</v>
      </c>
      <c r="D1362">
        <f t="shared" si="21"/>
        <v>5</v>
      </c>
    </row>
    <row r="1363" spans="1:4" x14ac:dyDescent="0.35">
      <c r="A1363" s="27">
        <v>46174</v>
      </c>
      <c r="B1363" t="s">
        <v>29</v>
      </c>
      <c r="C1363">
        <v>0</v>
      </c>
      <c r="D1363">
        <f t="shared" si="21"/>
        <v>6</v>
      </c>
    </row>
    <row r="1364" spans="1:4" x14ac:dyDescent="0.35">
      <c r="A1364" s="27">
        <v>46204</v>
      </c>
      <c r="B1364" t="s">
        <v>29</v>
      </c>
      <c r="C1364">
        <v>0</v>
      </c>
      <c r="D1364">
        <f t="shared" si="21"/>
        <v>7</v>
      </c>
    </row>
    <row r="1365" spans="1:4" x14ac:dyDescent="0.35">
      <c r="A1365" s="27">
        <v>46235</v>
      </c>
      <c r="B1365" t="s">
        <v>29</v>
      </c>
      <c r="C1365">
        <v>0</v>
      </c>
      <c r="D1365">
        <f t="shared" si="21"/>
        <v>8</v>
      </c>
    </row>
    <row r="1366" spans="1:4" x14ac:dyDescent="0.35">
      <c r="A1366" s="27">
        <v>46266</v>
      </c>
      <c r="B1366" t="s">
        <v>29</v>
      </c>
      <c r="C1366">
        <v>0</v>
      </c>
      <c r="D1366">
        <f t="shared" si="21"/>
        <v>9</v>
      </c>
    </row>
    <row r="1367" spans="1:4" x14ac:dyDescent="0.35">
      <c r="A1367" s="27">
        <v>46296</v>
      </c>
      <c r="B1367" t="s">
        <v>29</v>
      </c>
      <c r="C1367">
        <v>0</v>
      </c>
      <c r="D1367">
        <f t="shared" si="21"/>
        <v>10</v>
      </c>
    </row>
    <row r="1368" spans="1:4" x14ac:dyDescent="0.35">
      <c r="A1368" s="27">
        <v>46327</v>
      </c>
      <c r="B1368" t="s">
        <v>29</v>
      </c>
      <c r="C1368">
        <v>0</v>
      </c>
      <c r="D1368">
        <f t="shared" si="21"/>
        <v>11</v>
      </c>
    </row>
    <row r="1369" spans="1:4" x14ac:dyDescent="0.35">
      <c r="A1369" s="27">
        <v>46357</v>
      </c>
      <c r="B1369" t="s">
        <v>29</v>
      </c>
      <c r="C1369">
        <v>0</v>
      </c>
      <c r="D1369">
        <f t="shared" si="21"/>
        <v>12</v>
      </c>
    </row>
    <row r="1370" spans="1:4" x14ac:dyDescent="0.35">
      <c r="A1370" s="27">
        <v>46023</v>
      </c>
      <c r="B1370" t="s">
        <v>29</v>
      </c>
      <c r="C1370">
        <v>0</v>
      </c>
      <c r="D1370">
        <f t="shared" si="21"/>
        <v>1</v>
      </c>
    </row>
    <row r="1371" spans="1:4" x14ac:dyDescent="0.35">
      <c r="A1371" s="27">
        <v>46054</v>
      </c>
      <c r="B1371" t="s">
        <v>29</v>
      </c>
      <c r="C1371">
        <v>0</v>
      </c>
      <c r="D1371">
        <f t="shared" si="21"/>
        <v>2</v>
      </c>
    </row>
    <row r="1372" spans="1:4" x14ac:dyDescent="0.35">
      <c r="A1372" s="27">
        <v>46082</v>
      </c>
      <c r="B1372" t="s">
        <v>29</v>
      </c>
      <c r="C1372">
        <v>0</v>
      </c>
      <c r="D1372">
        <f t="shared" si="21"/>
        <v>3</v>
      </c>
    </row>
    <row r="1373" spans="1:4" x14ac:dyDescent="0.35">
      <c r="A1373" s="27">
        <v>46113</v>
      </c>
      <c r="B1373" t="s">
        <v>29</v>
      </c>
      <c r="C1373">
        <v>0</v>
      </c>
      <c r="D1373">
        <f t="shared" si="21"/>
        <v>4</v>
      </c>
    </row>
    <row r="1374" spans="1:4" x14ac:dyDescent="0.35">
      <c r="A1374" s="27">
        <v>46143</v>
      </c>
      <c r="B1374" t="s">
        <v>29</v>
      </c>
      <c r="C1374">
        <v>0</v>
      </c>
      <c r="D1374">
        <f t="shared" si="21"/>
        <v>5</v>
      </c>
    </row>
    <row r="1375" spans="1:4" x14ac:dyDescent="0.35">
      <c r="A1375" s="27">
        <v>46174</v>
      </c>
      <c r="B1375" t="s">
        <v>29</v>
      </c>
      <c r="C1375">
        <v>0</v>
      </c>
      <c r="D1375">
        <f t="shared" si="21"/>
        <v>6</v>
      </c>
    </row>
    <row r="1376" spans="1:4" x14ac:dyDescent="0.35">
      <c r="A1376" s="27">
        <v>46204</v>
      </c>
      <c r="B1376" t="s">
        <v>29</v>
      </c>
      <c r="C1376">
        <v>0</v>
      </c>
      <c r="D1376">
        <f t="shared" si="21"/>
        <v>7</v>
      </c>
    </row>
    <row r="1377" spans="1:4" x14ac:dyDescent="0.35">
      <c r="A1377" s="27">
        <v>46235</v>
      </c>
      <c r="B1377" t="s">
        <v>29</v>
      </c>
      <c r="C1377">
        <v>0</v>
      </c>
      <c r="D1377">
        <f t="shared" si="21"/>
        <v>8</v>
      </c>
    </row>
    <row r="1378" spans="1:4" x14ac:dyDescent="0.35">
      <c r="A1378" s="27">
        <v>46266</v>
      </c>
      <c r="B1378" t="s">
        <v>29</v>
      </c>
      <c r="C1378">
        <v>0</v>
      </c>
      <c r="D1378">
        <f t="shared" si="21"/>
        <v>9</v>
      </c>
    </row>
    <row r="1379" spans="1:4" x14ac:dyDescent="0.35">
      <c r="A1379" s="27">
        <v>46296</v>
      </c>
      <c r="B1379" t="s">
        <v>29</v>
      </c>
      <c r="C1379">
        <v>0</v>
      </c>
      <c r="D1379">
        <f t="shared" si="21"/>
        <v>10</v>
      </c>
    </row>
    <row r="1380" spans="1:4" x14ac:dyDescent="0.35">
      <c r="A1380" s="27">
        <v>46327</v>
      </c>
      <c r="B1380" t="s">
        <v>29</v>
      </c>
      <c r="C1380">
        <v>0</v>
      </c>
      <c r="D1380">
        <f t="shared" si="21"/>
        <v>11</v>
      </c>
    </row>
    <row r="1381" spans="1:4" x14ac:dyDescent="0.35">
      <c r="A1381" s="27">
        <v>46357</v>
      </c>
      <c r="B1381" t="s">
        <v>29</v>
      </c>
      <c r="C1381">
        <v>0</v>
      </c>
      <c r="D1381">
        <f t="shared" si="21"/>
        <v>12</v>
      </c>
    </row>
    <row r="1382" spans="1:4" x14ac:dyDescent="0.35">
      <c r="A1382" s="27">
        <v>46023</v>
      </c>
      <c r="B1382" t="s">
        <v>29</v>
      </c>
      <c r="C1382">
        <v>0</v>
      </c>
      <c r="D1382">
        <f t="shared" si="21"/>
        <v>1</v>
      </c>
    </row>
    <row r="1383" spans="1:4" x14ac:dyDescent="0.35">
      <c r="A1383" s="27">
        <v>46054</v>
      </c>
      <c r="B1383" t="s">
        <v>29</v>
      </c>
      <c r="C1383">
        <v>0</v>
      </c>
      <c r="D1383">
        <f t="shared" si="21"/>
        <v>2</v>
      </c>
    </row>
    <row r="1384" spans="1:4" x14ac:dyDescent="0.35">
      <c r="A1384" s="27">
        <v>46082</v>
      </c>
      <c r="B1384" t="s">
        <v>29</v>
      </c>
      <c r="C1384">
        <v>0</v>
      </c>
      <c r="D1384">
        <f t="shared" si="21"/>
        <v>3</v>
      </c>
    </row>
    <row r="1385" spans="1:4" x14ac:dyDescent="0.35">
      <c r="A1385" s="27">
        <v>46113</v>
      </c>
      <c r="B1385" t="s">
        <v>29</v>
      </c>
      <c r="C1385">
        <v>0</v>
      </c>
      <c r="D1385">
        <f t="shared" si="21"/>
        <v>4</v>
      </c>
    </row>
    <row r="1386" spans="1:4" x14ac:dyDescent="0.35">
      <c r="A1386" s="27">
        <v>46143</v>
      </c>
      <c r="B1386" t="s">
        <v>29</v>
      </c>
      <c r="C1386">
        <v>0</v>
      </c>
      <c r="D1386">
        <f t="shared" si="21"/>
        <v>5</v>
      </c>
    </row>
    <row r="1387" spans="1:4" x14ac:dyDescent="0.35">
      <c r="A1387" s="27">
        <v>46174</v>
      </c>
      <c r="B1387" t="s">
        <v>29</v>
      </c>
      <c r="C1387">
        <v>0</v>
      </c>
      <c r="D1387">
        <f t="shared" si="21"/>
        <v>6</v>
      </c>
    </row>
    <row r="1388" spans="1:4" x14ac:dyDescent="0.35">
      <c r="A1388" s="27">
        <v>46204</v>
      </c>
      <c r="B1388" t="s">
        <v>29</v>
      </c>
      <c r="C1388">
        <v>0</v>
      </c>
      <c r="D1388">
        <f t="shared" si="21"/>
        <v>7</v>
      </c>
    </row>
    <row r="1389" spans="1:4" x14ac:dyDescent="0.35">
      <c r="A1389" s="27">
        <v>46235</v>
      </c>
      <c r="B1389" t="s">
        <v>29</v>
      </c>
      <c r="C1389">
        <v>0</v>
      </c>
      <c r="D1389">
        <f t="shared" si="21"/>
        <v>8</v>
      </c>
    </row>
    <row r="1390" spans="1:4" x14ac:dyDescent="0.35">
      <c r="A1390" s="27">
        <v>46266</v>
      </c>
      <c r="B1390" t="s">
        <v>29</v>
      </c>
      <c r="C1390">
        <v>0</v>
      </c>
      <c r="D1390">
        <f t="shared" si="21"/>
        <v>9</v>
      </c>
    </row>
    <row r="1391" spans="1:4" x14ac:dyDescent="0.35">
      <c r="A1391" s="27">
        <v>46296</v>
      </c>
      <c r="B1391" t="s">
        <v>29</v>
      </c>
      <c r="C1391">
        <v>0</v>
      </c>
      <c r="D1391">
        <f t="shared" si="21"/>
        <v>10</v>
      </c>
    </row>
    <row r="1392" spans="1:4" x14ac:dyDescent="0.35">
      <c r="A1392" s="27">
        <v>46327</v>
      </c>
      <c r="B1392" t="s">
        <v>29</v>
      </c>
      <c r="C1392">
        <v>0</v>
      </c>
      <c r="D1392">
        <f t="shared" si="21"/>
        <v>11</v>
      </c>
    </row>
    <row r="1393" spans="1:4" x14ac:dyDescent="0.35">
      <c r="A1393" s="27">
        <v>46357</v>
      </c>
      <c r="B1393" t="s">
        <v>29</v>
      </c>
      <c r="C1393">
        <v>0</v>
      </c>
      <c r="D1393">
        <f t="shared" si="21"/>
        <v>12</v>
      </c>
    </row>
    <row r="1394" spans="1:4" x14ac:dyDescent="0.35">
      <c r="A1394" s="27">
        <v>46023</v>
      </c>
      <c r="B1394" t="s">
        <v>18</v>
      </c>
      <c r="C1394">
        <v>1062823.74</v>
      </c>
      <c r="D1394">
        <f t="shared" si="21"/>
        <v>1</v>
      </c>
    </row>
    <row r="1395" spans="1:4" x14ac:dyDescent="0.35">
      <c r="A1395" s="27">
        <v>46054</v>
      </c>
      <c r="B1395" t="s">
        <v>18</v>
      </c>
      <c r="C1395">
        <v>267433.02357749996</v>
      </c>
      <c r="D1395">
        <f t="shared" si="21"/>
        <v>2</v>
      </c>
    </row>
    <row r="1396" spans="1:4" x14ac:dyDescent="0.35">
      <c r="A1396" s="27">
        <v>46082</v>
      </c>
      <c r="B1396" t="s">
        <v>18</v>
      </c>
      <c r="C1396">
        <v>269171.33823075372</v>
      </c>
      <c r="D1396">
        <f t="shared" si="21"/>
        <v>3</v>
      </c>
    </row>
    <row r="1397" spans="1:4" x14ac:dyDescent="0.35">
      <c r="A1397" s="27">
        <v>46113</v>
      </c>
      <c r="B1397" t="s">
        <v>18</v>
      </c>
      <c r="C1397">
        <v>270920.95192925358</v>
      </c>
      <c r="D1397">
        <f t="shared" si="21"/>
        <v>4</v>
      </c>
    </row>
    <row r="1398" spans="1:4" x14ac:dyDescent="0.35">
      <c r="A1398" s="27">
        <v>46143</v>
      </c>
      <c r="B1398" t="s">
        <v>18</v>
      </c>
      <c r="C1398">
        <v>272681.9381167937</v>
      </c>
      <c r="D1398">
        <f t="shared" si="21"/>
        <v>5</v>
      </c>
    </row>
    <row r="1399" spans="1:4" x14ac:dyDescent="0.35">
      <c r="A1399" s="27">
        <v>46174</v>
      </c>
      <c r="B1399" t="s">
        <v>18</v>
      </c>
      <c r="C1399">
        <v>0</v>
      </c>
      <c r="D1399">
        <f t="shared" si="21"/>
        <v>6</v>
      </c>
    </row>
    <row r="1400" spans="1:4" x14ac:dyDescent="0.35">
      <c r="A1400" s="27">
        <v>46204</v>
      </c>
      <c r="B1400" t="s">
        <v>18</v>
      </c>
      <c r="C1400">
        <v>0</v>
      </c>
      <c r="D1400">
        <f t="shared" si="21"/>
        <v>7</v>
      </c>
    </row>
    <row r="1401" spans="1:4" x14ac:dyDescent="0.35">
      <c r="A1401" s="27">
        <v>46235</v>
      </c>
      <c r="B1401" t="s">
        <v>18</v>
      </c>
      <c r="C1401">
        <v>0</v>
      </c>
      <c r="D1401">
        <f t="shared" si="21"/>
        <v>8</v>
      </c>
    </row>
    <row r="1402" spans="1:4" x14ac:dyDescent="0.35">
      <c r="A1402" s="27">
        <v>46266</v>
      </c>
      <c r="B1402" t="s">
        <v>18</v>
      </c>
      <c r="C1402">
        <v>0</v>
      </c>
      <c r="D1402">
        <f t="shared" si="21"/>
        <v>9</v>
      </c>
    </row>
    <row r="1403" spans="1:4" x14ac:dyDescent="0.35">
      <c r="A1403" s="27">
        <v>46296</v>
      </c>
      <c r="B1403" t="s">
        <v>18</v>
      </c>
      <c r="C1403">
        <v>0</v>
      </c>
      <c r="D1403">
        <f t="shared" si="21"/>
        <v>10</v>
      </c>
    </row>
    <row r="1404" spans="1:4" x14ac:dyDescent="0.35">
      <c r="A1404" s="27">
        <v>46327</v>
      </c>
      <c r="B1404" t="s">
        <v>18</v>
      </c>
      <c r="C1404">
        <v>0</v>
      </c>
      <c r="D1404">
        <f t="shared" si="21"/>
        <v>11</v>
      </c>
    </row>
    <row r="1405" spans="1:4" x14ac:dyDescent="0.35">
      <c r="A1405" s="27">
        <v>46357</v>
      </c>
      <c r="B1405" t="s">
        <v>18</v>
      </c>
      <c r="C1405">
        <v>0</v>
      </c>
      <c r="D1405">
        <f t="shared" si="21"/>
        <v>12</v>
      </c>
    </row>
    <row r="1406" spans="1:4" x14ac:dyDescent="0.35">
      <c r="A1406" s="27">
        <v>46023</v>
      </c>
      <c r="B1406" t="s">
        <v>18</v>
      </c>
      <c r="C1406">
        <v>0</v>
      </c>
      <c r="D1406">
        <f t="shared" si="21"/>
        <v>1</v>
      </c>
    </row>
    <row r="1407" spans="1:4" x14ac:dyDescent="0.35">
      <c r="A1407" s="27">
        <v>46054</v>
      </c>
      <c r="B1407" t="s">
        <v>18</v>
      </c>
      <c r="C1407">
        <v>0</v>
      </c>
      <c r="D1407">
        <f t="shared" si="21"/>
        <v>2</v>
      </c>
    </row>
    <row r="1408" spans="1:4" x14ac:dyDescent="0.35">
      <c r="A1408" s="27">
        <v>46082</v>
      </c>
      <c r="B1408" t="s">
        <v>18</v>
      </c>
      <c r="C1408">
        <v>0</v>
      </c>
      <c r="D1408">
        <f t="shared" si="21"/>
        <v>3</v>
      </c>
    </row>
    <row r="1409" spans="1:4" x14ac:dyDescent="0.35">
      <c r="A1409" s="27">
        <v>46113</v>
      </c>
      <c r="B1409" t="s">
        <v>18</v>
      </c>
      <c r="C1409">
        <v>0</v>
      </c>
      <c r="D1409">
        <f t="shared" si="21"/>
        <v>4</v>
      </c>
    </row>
    <row r="1410" spans="1:4" x14ac:dyDescent="0.35">
      <c r="A1410" s="27">
        <v>46143</v>
      </c>
      <c r="B1410" t="s">
        <v>18</v>
      </c>
      <c r="C1410">
        <v>0</v>
      </c>
      <c r="D1410">
        <f t="shared" si="21"/>
        <v>5</v>
      </c>
    </row>
    <row r="1411" spans="1:4" x14ac:dyDescent="0.35">
      <c r="A1411" s="27">
        <v>46174</v>
      </c>
      <c r="B1411" t="s">
        <v>18</v>
      </c>
      <c r="C1411">
        <v>0</v>
      </c>
      <c r="D1411">
        <f t="shared" ref="D1411:D1474" si="22">MONTH(A1411)</f>
        <v>6</v>
      </c>
    </row>
    <row r="1412" spans="1:4" x14ac:dyDescent="0.35">
      <c r="A1412" s="27">
        <v>46204</v>
      </c>
      <c r="B1412" t="s">
        <v>18</v>
      </c>
      <c r="C1412">
        <v>0</v>
      </c>
      <c r="D1412">
        <f t="shared" si="22"/>
        <v>7</v>
      </c>
    </row>
    <row r="1413" spans="1:4" x14ac:dyDescent="0.35">
      <c r="A1413" s="27">
        <v>46235</v>
      </c>
      <c r="B1413" t="s">
        <v>18</v>
      </c>
      <c r="C1413">
        <v>0</v>
      </c>
      <c r="D1413">
        <f t="shared" si="22"/>
        <v>8</v>
      </c>
    </row>
    <row r="1414" spans="1:4" x14ac:dyDescent="0.35">
      <c r="A1414" s="27">
        <v>46266</v>
      </c>
      <c r="B1414" t="s">
        <v>18</v>
      </c>
      <c r="C1414">
        <v>0</v>
      </c>
      <c r="D1414">
        <f t="shared" si="22"/>
        <v>9</v>
      </c>
    </row>
    <row r="1415" spans="1:4" x14ac:dyDescent="0.35">
      <c r="A1415" s="27">
        <v>46296</v>
      </c>
      <c r="B1415" t="s">
        <v>18</v>
      </c>
      <c r="C1415">
        <v>0</v>
      </c>
      <c r="D1415">
        <f t="shared" si="22"/>
        <v>10</v>
      </c>
    </row>
    <row r="1416" spans="1:4" x14ac:dyDescent="0.35">
      <c r="A1416" s="27">
        <v>46327</v>
      </c>
      <c r="B1416" t="s">
        <v>18</v>
      </c>
      <c r="C1416">
        <v>0</v>
      </c>
      <c r="D1416">
        <f t="shared" si="22"/>
        <v>11</v>
      </c>
    </row>
    <row r="1417" spans="1:4" x14ac:dyDescent="0.35">
      <c r="A1417" s="27">
        <v>46357</v>
      </c>
      <c r="B1417" t="s">
        <v>18</v>
      </c>
      <c r="C1417">
        <v>0</v>
      </c>
      <c r="D1417">
        <f t="shared" si="22"/>
        <v>12</v>
      </c>
    </row>
    <row r="1418" spans="1:4" x14ac:dyDescent="0.35">
      <c r="A1418" s="27">
        <v>46023</v>
      </c>
      <c r="B1418" t="s">
        <v>18</v>
      </c>
      <c r="C1418">
        <v>2125647.48</v>
      </c>
      <c r="D1418">
        <f t="shared" si="22"/>
        <v>1</v>
      </c>
    </row>
    <row r="1419" spans="1:4" x14ac:dyDescent="0.35">
      <c r="A1419" s="27">
        <v>46054</v>
      </c>
      <c r="B1419" t="s">
        <v>18</v>
      </c>
      <c r="C1419">
        <v>1337165.1178874997</v>
      </c>
      <c r="D1419">
        <f t="shared" si="22"/>
        <v>2</v>
      </c>
    </row>
    <row r="1420" spans="1:4" x14ac:dyDescent="0.35">
      <c r="A1420" s="27">
        <v>46082</v>
      </c>
      <c r="B1420" t="s">
        <v>18</v>
      </c>
      <c r="C1420">
        <v>2691713.3823075374</v>
      </c>
      <c r="D1420">
        <f t="shared" si="22"/>
        <v>3</v>
      </c>
    </row>
    <row r="1421" spans="1:4" x14ac:dyDescent="0.35">
      <c r="A1421" s="27">
        <v>46113</v>
      </c>
      <c r="B1421" t="s">
        <v>18</v>
      </c>
      <c r="C1421">
        <v>1354604.7596462679</v>
      </c>
      <c r="D1421">
        <f t="shared" si="22"/>
        <v>4</v>
      </c>
    </row>
    <row r="1422" spans="1:4" x14ac:dyDescent="0.35">
      <c r="A1422" s="27">
        <v>46143</v>
      </c>
      <c r="B1422" t="s">
        <v>18</v>
      </c>
      <c r="C1422">
        <v>1090727.7524671748</v>
      </c>
      <c r="D1422">
        <f t="shared" si="22"/>
        <v>5</v>
      </c>
    </row>
    <row r="1423" spans="1:4" x14ac:dyDescent="0.35">
      <c r="A1423" s="27">
        <v>46174</v>
      </c>
      <c r="B1423" t="s">
        <v>18</v>
      </c>
      <c r="C1423">
        <v>1097817.4828582113</v>
      </c>
      <c r="D1423">
        <f t="shared" si="22"/>
        <v>6</v>
      </c>
    </row>
    <row r="1424" spans="1:4" x14ac:dyDescent="0.35">
      <c r="A1424" s="27">
        <v>46204</v>
      </c>
      <c r="B1424" t="s">
        <v>18</v>
      </c>
      <c r="C1424">
        <v>828714.97237259219</v>
      </c>
      <c r="D1424">
        <f t="shared" si="22"/>
        <v>7</v>
      </c>
    </row>
    <row r="1425" spans="1:4" x14ac:dyDescent="0.35">
      <c r="A1425" s="27">
        <v>46235</v>
      </c>
      <c r="B1425" t="s">
        <v>18</v>
      </c>
      <c r="C1425">
        <v>0</v>
      </c>
      <c r="D1425">
        <f t="shared" si="22"/>
        <v>8</v>
      </c>
    </row>
    <row r="1426" spans="1:4" x14ac:dyDescent="0.35">
      <c r="A1426" s="27">
        <v>46266</v>
      </c>
      <c r="B1426" t="s">
        <v>18</v>
      </c>
      <c r="C1426">
        <v>0</v>
      </c>
      <c r="D1426">
        <f t="shared" si="22"/>
        <v>9</v>
      </c>
    </row>
    <row r="1427" spans="1:4" x14ac:dyDescent="0.35">
      <c r="A1427" s="27">
        <v>46296</v>
      </c>
      <c r="B1427" t="s">
        <v>18</v>
      </c>
      <c r="C1427">
        <v>0</v>
      </c>
      <c r="D1427">
        <f t="shared" si="22"/>
        <v>10</v>
      </c>
    </row>
    <row r="1428" spans="1:4" x14ac:dyDescent="0.35">
      <c r="A1428" s="27">
        <v>46327</v>
      </c>
      <c r="B1428" t="s">
        <v>18</v>
      </c>
      <c r="C1428">
        <v>0</v>
      </c>
      <c r="D1428">
        <f t="shared" si="22"/>
        <v>11</v>
      </c>
    </row>
    <row r="1429" spans="1:4" x14ac:dyDescent="0.35">
      <c r="A1429" s="27">
        <v>46357</v>
      </c>
      <c r="B1429" t="s">
        <v>18</v>
      </c>
      <c r="C1429">
        <v>0</v>
      </c>
      <c r="D1429">
        <f t="shared" si="22"/>
        <v>12</v>
      </c>
    </row>
    <row r="1430" spans="1:4" x14ac:dyDescent="0.35">
      <c r="A1430" s="27">
        <v>46023</v>
      </c>
      <c r="B1430" t="s">
        <v>19</v>
      </c>
      <c r="C1430">
        <v>0</v>
      </c>
      <c r="D1430">
        <f t="shared" si="22"/>
        <v>1</v>
      </c>
    </row>
    <row r="1431" spans="1:4" x14ac:dyDescent="0.35">
      <c r="A1431" s="27">
        <v>46054</v>
      </c>
      <c r="B1431" t="s">
        <v>19</v>
      </c>
      <c r="C1431">
        <v>0</v>
      </c>
      <c r="D1431">
        <f t="shared" si="22"/>
        <v>2</v>
      </c>
    </row>
    <row r="1432" spans="1:4" x14ac:dyDescent="0.35">
      <c r="A1432" s="27">
        <v>46082</v>
      </c>
      <c r="B1432" t="s">
        <v>19</v>
      </c>
      <c r="C1432">
        <v>0</v>
      </c>
      <c r="D1432">
        <f t="shared" si="22"/>
        <v>3</v>
      </c>
    </row>
    <row r="1433" spans="1:4" x14ac:dyDescent="0.35">
      <c r="A1433" s="27">
        <v>46113</v>
      </c>
      <c r="B1433" t="s">
        <v>19</v>
      </c>
      <c r="C1433">
        <v>0</v>
      </c>
      <c r="D1433">
        <f t="shared" si="22"/>
        <v>4</v>
      </c>
    </row>
    <row r="1434" spans="1:4" x14ac:dyDescent="0.35">
      <c r="A1434" s="27">
        <v>46143</v>
      </c>
      <c r="B1434" t="s">
        <v>19</v>
      </c>
      <c r="C1434">
        <v>0</v>
      </c>
      <c r="D1434">
        <f t="shared" si="22"/>
        <v>5</v>
      </c>
    </row>
    <row r="1435" spans="1:4" x14ac:dyDescent="0.35">
      <c r="A1435" s="27">
        <v>46174</v>
      </c>
      <c r="B1435" t="s">
        <v>19</v>
      </c>
      <c r="C1435">
        <v>0</v>
      </c>
      <c r="D1435">
        <f t="shared" si="22"/>
        <v>6</v>
      </c>
    </row>
    <row r="1436" spans="1:4" x14ac:dyDescent="0.35">
      <c r="A1436" s="27">
        <v>46204</v>
      </c>
      <c r="B1436" t="s">
        <v>19</v>
      </c>
      <c r="C1436">
        <v>0</v>
      </c>
      <c r="D1436">
        <f t="shared" si="22"/>
        <v>7</v>
      </c>
    </row>
    <row r="1437" spans="1:4" x14ac:dyDescent="0.35">
      <c r="A1437" s="27">
        <v>46235</v>
      </c>
      <c r="B1437" t="s">
        <v>19</v>
      </c>
      <c r="C1437">
        <v>0</v>
      </c>
      <c r="D1437">
        <f t="shared" si="22"/>
        <v>8</v>
      </c>
    </row>
    <row r="1438" spans="1:4" x14ac:dyDescent="0.35">
      <c r="A1438" s="27">
        <v>46266</v>
      </c>
      <c r="B1438" t="s">
        <v>19</v>
      </c>
      <c r="C1438">
        <v>0</v>
      </c>
      <c r="D1438">
        <f t="shared" si="22"/>
        <v>9</v>
      </c>
    </row>
    <row r="1439" spans="1:4" x14ac:dyDescent="0.35">
      <c r="A1439" s="27">
        <v>46296</v>
      </c>
      <c r="B1439" t="s">
        <v>19</v>
      </c>
      <c r="C1439">
        <v>0</v>
      </c>
      <c r="D1439">
        <f t="shared" si="22"/>
        <v>10</v>
      </c>
    </row>
    <row r="1440" spans="1:4" x14ac:dyDescent="0.35">
      <c r="A1440" s="27">
        <v>46327</v>
      </c>
      <c r="B1440" t="s">
        <v>19</v>
      </c>
      <c r="C1440">
        <v>0</v>
      </c>
      <c r="D1440">
        <f t="shared" si="22"/>
        <v>11</v>
      </c>
    </row>
    <row r="1441" spans="1:4" x14ac:dyDescent="0.35">
      <c r="A1441" s="27">
        <v>46357</v>
      </c>
      <c r="B1441" t="s">
        <v>19</v>
      </c>
      <c r="C1441">
        <v>0</v>
      </c>
      <c r="D1441">
        <f t="shared" si="22"/>
        <v>12</v>
      </c>
    </row>
    <row r="1442" spans="1:4" x14ac:dyDescent="0.35">
      <c r="A1442" s="27">
        <v>46023</v>
      </c>
      <c r="B1442" t="s">
        <v>19</v>
      </c>
      <c r="C1442">
        <v>0</v>
      </c>
      <c r="D1442">
        <f t="shared" si="22"/>
        <v>1</v>
      </c>
    </row>
    <row r="1443" spans="1:4" x14ac:dyDescent="0.35">
      <c r="A1443" s="27">
        <v>46054</v>
      </c>
      <c r="B1443" t="s">
        <v>19</v>
      </c>
      <c r="C1443">
        <v>0</v>
      </c>
      <c r="D1443">
        <f t="shared" si="22"/>
        <v>2</v>
      </c>
    </row>
    <row r="1444" spans="1:4" x14ac:dyDescent="0.35">
      <c r="A1444" s="27">
        <v>46082</v>
      </c>
      <c r="B1444" t="s">
        <v>19</v>
      </c>
      <c r="C1444">
        <v>0</v>
      </c>
      <c r="D1444">
        <f t="shared" si="22"/>
        <v>3</v>
      </c>
    </row>
    <row r="1445" spans="1:4" x14ac:dyDescent="0.35">
      <c r="A1445" s="27">
        <v>46113</v>
      </c>
      <c r="B1445" t="s">
        <v>19</v>
      </c>
      <c r="C1445">
        <v>0</v>
      </c>
      <c r="D1445">
        <f t="shared" si="22"/>
        <v>4</v>
      </c>
    </row>
    <row r="1446" spans="1:4" x14ac:dyDescent="0.35">
      <c r="A1446" s="27">
        <v>46143</v>
      </c>
      <c r="B1446" t="s">
        <v>19</v>
      </c>
      <c r="C1446">
        <v>0</v>
      </c>
      <c r="D1446">
        <f t="shared" si="22"/>
        <v>5</v>
      </c>
    </row>
    <row r="1447" spans="1:4" x14ac:dyDescent="0.35">
      <c r="A1447" s="27">
        <v>46174</v>
      </c>
      <c r="B1447" t="s">
        <v>19</v>
      </c>
      <c r="C1447">
        <v>0</v>
      </c>
      <c r="D1447">
        <f t="shared" si="22"/>
        <v>6</v>
      </c>
    </row>
    <row r="1448" spans="1:4" x14ac:dyDescent="0.35">
      <c r="A1448" s="27">
        <v>46204</v>
      </c>
      <c r="B1448" t="s">
        <v>19</v>
      </c>
      <c r="C1448">
        <v>0</v>
      </c>
      <c r="D1448">
        <f t="shared" si="22"/>
        <v>7</v>
      </c>
    </row>
    <row r="1449" spans="1:4" x14ac:dyDescent="0.35">
      <c r="A1449" s="27">
        <v>46235</v>
      </c>
      <c r="B1449" t="s">
        <v>19</v>
      </c>
      <c r="C1449">
        <v>0</v>
      </c>
      <c r="D1449">
        <f t="shared" si="22"/>
        <v>8</v>
      </c>
    </row>
    <row r="1450" spans="1:4" x14ac:dyDescent="0.35">
      <c r="A1450" s="27">
        <v>46266</v>
      </c>
      <c r="B1450" t="s">
        <v>19</v>
      </c>
      <c r="C1450">
        <v>0</v>
      </c>
      <c r="D1450">
        <f t="shared" si="22"/>
        <v>9</v>
      </c>
    </row>
    <row r="1451" spans="1:4" x14ac:dyDescent="0.35">
      <c r="A1451" s="27">
        <v>46296</v>
      </c>
      <c r="B1451" t="s">
        <v>19</v>
      </c>
      <c r="C1451">
        <v>0</v>
      </c>
      <c r="D1451">
        <f t="shared" si="22"/>
        <v>10</v>
      </c>
    </row>
    <row r="1452" spans="1:4" x14ac:dyDescent="0.35">
      <c r="A1452" s="27">
        <v>46327</v>
      </c>
      <c r="B1452" t="s">
        <v>19</v>
      </c>
      <c r="C1452">
        <v>0</v>
      </c>
      <c r="D1452">
        <f t="shared" si="22"/>
        <v>11</v>
      </c>
    </row>
    <row r="1453" spans="1:4" x14ac:dyDescent="0.35">
      <c r="A1453" s="27">
        <v>46357</v>
      </c>
      <c r="B1453" t="s">
        <v>19</v>
      </c>
      <c r="C1453">
        <v>0</v>
      </c>
      <c r="D1453">
        <f t="shared" si="22"/>
        <v>12</v>
      </c>
    </row>
    <row r="1454" spans="1:4" x14ac:dyDescent="0.35">
      <c r="A1454" s="27">
        <v>46023</v>
      </c>
      <c r="B1454" t="s">
        <v>19</v>
      </c>
      <c r="C1454">
        <v>0</v>
      </c>
      <c r="D1454">
        <f t="shared" si="22"/>
        <v>1</v>
      </c>
    </row>
    <row r="1455" spans="1:4" x14ac:dyDescent="0.35">
      <c r="A1455" s="27">
        <v>46054</v>
      </c>
      <c r="B1455" t="s">
        <v>19</v>
      </c>
      <c r="C1455">
        <v>0</v>
      </c>
      <c r="D1455">
        <f t="shared" si="22"/>
        <v>2</v>
      </c>
    </row>
    <row r="1456" spans="1:4" x14ac:dyDescent="0.35">
      <c r="A1456" s="27">
        <v>46082</v>
      </c>
      <c r="B1456" t="s">
        <v>19</v>
      </c>
      <c r="C1456">
        <v>0</v>
      </c>
      <c r="D1456">
        <f t="shared" si="22"/>
        <v>3</v>
      </c>
    </row>
    <row r="1457" spans="1:4" x14ac:dyDescent="0.35">
      <c r="A1457" s="27">
        <v>46113</v>
      </c>
      <c r="B1457" t="s">
        <v>19</v>
      </c>
      <c r="C1457">
        <v>0</v>
      </c>
      <c r="D1457">
        <f t="shared" si="22"/>
        <v>4</v>
      </c>
    </row>
    <row r="1458" spans="1:4" x14ac:dyDescent="0.35">
      <c r="A1458" s="27">
        <v>46143</v>
      </c>
      <c r="B1458" t="s">
        <v>19</v>
      </c>
      <c r="C1458">
        <v>0</v>
      </c>
      <c r="D1458">
        <f t="shared" si="22"/>
        <v>5</v>
      </c>
    </row>
    <row r="1459" spans="1:4" x14ac:dyDescent="0.35">
      <c r="A1459" s="27">
        <v>46174</v>
      </c>
      <c r="B1459" t="s">
        <v>19</v>
      </c>
      <c r="C1459">
        <v>0</v>
      </c>
      <c r="D1459">
        <f t="shared" si="22"/>
        <v>6</v>
      </c>
    </row>
    <row r="1460" spans="1:4" x14ac:dyDescent="0.35">
      <c r="A1460" s="27">
        <v>46204</v>
      </c>
      <c r="B1460" t="s">
        <v>19</v>
      </c>
      <c r="C1460">
        <v>0</v>
      </c>
      <c r="D1460">
        <f t="shared" si="22"/>
        <v>7</v>
      </c>
    </row>
    <row r="1461" spans="1:4" x14ac:dyDescent="0.35">
      <c r="A1461" s="27">
        <v>46235</v>
      </c>
      <c r="B1461" t="s">
        <v>19</v>
      </c>
      <c r="C1461">
        <v>0</v>
      </c>
      <c r="D1461">
        <f t="shared" si="22"/>
        <v>8</v>
      </c>
    </row>
    <row r="1462" spans="1:4" x14ac:dyDescent="0.35">
      <c r="A1462" s="27">
        <v>46266</v>
      </c>
      <c r="B1462" t="s">
        <v>19</v>
      </c>
      <c r="C1462">
        <v>0</v>
      </c>
      <c r="D1462">
        <f t="shared" si="22"/>
        <v>9</v>
      </c>
    </row>
    <row r="1463" spans="1:4" x14ac:dyDescent="0.35">
      <c r="A1463" s="27">
        <v>46296</v>
      </c>
      <c r="B1463" t="s">
        <v>19</v>
      </c>
      <c r="C1463">
        <v>0</v>
      </c>
      <c r="D1463">
        <f t="shared" si="22"/>
        <v>10</v>
      </c>
    </row>
    <row r="1464" spans="1:4" x14ac:dyDescent="0.35">
      <c r="A1464" s="27">
        <v>46327</v>
      </c>
      <c r="B1464" t="s">
        <v>19</v>
      </c>
      <c r="C1464">
        <v>0</v>
      </c>
      <c r="D1464">
        <f t="shared" si="22"/>
        <v>11</v>
      </c>
    </row>
    <row r="1465" spans="1:4" x14ac:dyDescent="0.35">
      <c r="A1465" s="27">
        <v>46357</v>
      </c>
      <c r="B1465" t="s">
        <v>19</v>
      </c>
      <c r="C1465">
        <v>0</v>
      </c>
      <c r="D1465">
        <f t="shared" si="22"/>
        <v>12</v>
      </c>
    </row>
    <row r="1466" spans="1:4" x14ac:dyDescent="0.35">
      <c r="A1466" s="27">
        <v>46023</v>
      </c>
      <c r="B1466" t="s">
        <v>19</v>
      </c>
      <c r="C1466">
        <v>7675500</v>
      </c>
      <c r="D1466">
        <f t="shared" si="22"/>
        <v>1</v>
      </c>
    </row>
    <row r="1467" spans="1:4" x14ac:dyDescent="0.35">
      <c r="A1467" s="27">
        <v>46054</v>
      </c>
      <c r="B1467" t="s">
        <v>19</v>
      </c>
      <c r="C1467">
        <v>6621763.4999999991</v>
      </c>
      <c r="D1467">
        <f t="shared" si="22"/>
        <v>2</v>
      </c>
    </row>
    <row r="1468" spans="1:4" x14ac:dyDescent="0.35">
      <c r="A1468" s="27">
        <v>46082</v>
      </c>
      <c r="B1468" t="s">
        <v>19</v>
      </c>
      <c r="C1468">
        <v>7775605.7898749998</v>
      </c>
      <c r="D1468">
        <f t="shared" si="22"/>
        <v>3</v>
      </c>
    </row>
    <row r="1469" spans="1:4" x14ac:dyDescent="0.35">
      <c r="A1469" s="27">
        <v>46113</v>
      </c>
      <c r="B1469" t="s">
        <v>19</v>
      </c>
      <c r="C1469">
        <v>2012437.8585023624</v>
      </c>
      <c r="D1469">
        <f t="shared" si="22"/>
        <v>4</v>
      </c>
    </row>
    <row r="1470" spans="1:4" x14ac:dyDescent="0.35">
      <c r="A1470" s="27">
        <v>46143</v>
      </c>
      <c r="B1470" t="s">
        <v>19</v>
      </c>
      <c r="C1470">
        <v>0</v>
      </c>
      <c r="D1470">
        <f t="shared" si="22"/>
        <v>5</v>
      </c>
    </row>
    <row r="1471" spans="1:4" x14ac:dyDescent="0.35">
      <c r="A1471" s="27">
        <v>46174</v>
      </c>
      <c r="B1471" t="s">
        <v>19</v>
      </c>
      <c r="C1471">
        <v>0</v>
      </c>
      <c r="D1471">
        <f t="shared" si="22"/>
        <v>6</v>
      </c>
    </row>
    <row r="1472" spans="1:4" x14ac:dyDescent="0.35">
      <c r="A1472" s="27">
        <v>46204</v>
      </c>
      <c r="B1472" t="s">
        <v>19</v>
      </c>
      <c r="C1472">
        <v>0</v>
      </c>
      <c r="D1472">
        <f t="shared" si="22"/>
        <v>7</v>
      </c>
    </row>
    <row r="1473" spans="1:4" x14ac:dyDescent="0.35">
      <c r="A1473" s="27">
        <v>46235</v>
      </c>
      <c r="B1473" t="s">
        <v>19</v>
      </c>
      <c r="C1473">
        <v>0</v>
      </c>
      <c r="D1473">
        <f t="shared" si="22"/>
        <v>8</v>
      </c>
    </row>
    <row r="1474" spans="1:4" x14ac:dyDescent="0.35">
      <c r="A1474" s="27">
        <v>46266</v>
      </c>
      <c r="B1474" t="s">
        <v>19</v>
      </c>
      <c r="C1474">
        <v>0</v>
      </c>
      <c r="D1474">
        <f t="shared" si="22"/>
        <v>9</v>
      </c>
    </row>
    <row r="1475" spans="1:4" x14ac:dyDescent="0.35">
      <c r="A1475" s="27">
        <v>46296</v>
      </c>
      <c r="B1475" t="s">
        <v>19</v>
      </c>
      <c r="C1475">
        <v>0</v>
      </c>
      <c r="D1475">
        <f t="shared" ref="D1475:D1538" si="23">MONTH(A1475)</f>
        <v>10</v>
      </c>
    </row>
    <row r="1476" spans="1:4" x14ac:dyDescent="0.35">
      <c r="A1476" s="27">
        <v>46327</v>
      </c>
      <c r="B1476" t="s">
        <v>19</v>
      </c>
      <c r="C1476">
        <v>0</v>
      </c>
      <c r="D1476">
        <f t="shared" si="23"/>
        <v>11</v>
      </c>
    </row>
    <row r="1477" spans="1:4" x14ac:dyDescent="0.35">
      <c r="A1477" s="27">
        <v>46357</v>
      </c>
      <c r="B1477" t="s">
        <v>19</v>
      </c>
      <c r="C1477">
        <v>0</v>
      </c>
      <c r="D1477">
        <f t="shared" si="23"/>
        <v>12</v>
      </c>
    </row>
    <row r="1478" spans="1:4" x14ac:dyDescent="0.35">
      <c r="A1478" s="27">
        <v>46023</v>
      </c>
      <c r="B1478" t="s">
        <v>19</v>
      </c>
      <c r="C1478">
        <v>0</v>
      </c>
      <c r="D1478">
        <f t="shared" si="23"/>
        <v>1</v>
      </c>
    </row>
    <row r="1479" spans="1:4" x14ac:dyDescent="0.35">
      <c r="A1479" s="27">
        <v>46054</v>
      </c>
      <c r="B1479" t="s">
        <v>19</v>
      </c>
      <c r="C1479">
        <v>0</v>
      </c>
      <c r="D1479">
        <f t="shared" si="23"/>
        <v>2</v>
      </c>
    </row>
    <row r="1480" spans="1:4" x14ac:dyDescent="0.35">
      <c r="A1480" s="27">
        <v>46082</v>
      </c>
      <c r="B1480" t="s">
        <v>19</v>
      </c>
      <c r="C1480">
        <v>0</v>
      </c>
      <c r="D1480">
        <f t="shared" si="23"/>
        <v>3</v>
      </c>
    </row>
    <row r="1481" spans="1:4" x14ac:dyDescent="0.35">
      <c r="A1481" s="27">
        <v>46113</v>
      </c>
      <c r="B1481" t="s">
        <v>19</v>
      </c>
      <c r="C1481">
        <v>3577667.3040041998</v>
      </c>
      <c r="D1481">
        <f t="shared" si="23"/>
        <v>4</v>
      </c>
    </row>
    <row r="1482" spans="1:4" x14ac:dyDescent="0.35">
      <c r="A1482" s="27">
        <v>46143</v>
      </c>
      <c r="B1482" t="s">
        <v>19</v>
      </c>
      <c r="C1482">
        <v>4501152.6768502835</v>
      </c>
      <c r="D1482">
        <f t="shared" si="23"/>
        <v>5</v>
      </c>
    </row>
    <row r="1483" spans="1:4" x14ac:dyDescent="0.35">
      <c r="A1483" s="27">
        <v>46174</v>
      </c>
      <c r="B1483" t="s">
        <v>19</v>
      </c>
      <c r="C1483">
        <v>4530410.1692498103</v>
      </c>
      <c r="D1483">
        <f t="shared" si="23"/>
        <v>6</v>
      </c>
    </row>
    <row r="1484" spans="1:4" x14ac:dyDescent="0.35">
      <c r="A1484" s="27">
        <v>46204</v>
      </c>
      <c r="B1484" t="s">
        <v>19</v>
      </c>
      <c r="C1484">
        <v>4559857.8353499332</v>
      </c>
      <c r="D1484">
        <f t="shared" si="23"/>
        <v>7</v>
      </c>
    </row>
    <row r="1485" spans="1:4" x14ac:dyDescent="0.35">
      <c r="A1485" s="27">
        <v>46235</v>
      </c>
      <c r="B1485" t="s">
        <v>19</v>
      </c>
      <c r="C1485">
        <v>4589496.9112797081</v>
      </c>
      <c r="D1485">
        <f t="shared" si="23"/>
        <v>8</v>
      </c>
    </row>
    <row r="1486" spans="1:4" x14ac:dyDescent="0.35">
      <c r="A1486" s="27">
        <v>46266</v>
      </c>
      <c r="B1486" t="s">
        <v>19</v>
      </c>
      <c r="C1486">
        <v>4619328.6412030263</v>
      </c>
      <c r="D1486">
        <f t="shared" si="23"/>
        <v>9</v>
      </c>
    </row>
    <row r="1487" spans="1:4" x14ac:dyDescent="0.35">
      <c r="A1487" s="27">
        <v>46296</v>
      </c>
      <c r="B1487" t="s">
        <v>19</v>
      </c>
      <c r="C1487">
        <v>1859741.7109483383</v>
      </c>
      <c r="D1487">
        <f t="shared" si="23"/>
        <v>10</v>
      </c>
    </row>
    <row r="1488" spans="1:4" x14ac:dyDescent="0.35">
      <c r="A1488" s="27">
        <v>46327</v>
      </c>
      <c r="B1488" t="s">
        <v>19</v>
      </c>
      <c r="C1488">
        <v>1871830.0320695024</v>
      </c>
      <c r="D1488">
        <f t="shared" si="23"/>
        <v>11</v>
      </c>
    </row>
    <row r="1489" spans="1:4" x14ac:dyDescent="0.35">
      <c r="A1489" s="27">
        <v>46357</v>
      </c>
      <c r="B1489" t="s">
        <v>19</v>
      </c>
      <c r="C1489">
        <v>1648497.3113682098</v>
      </c>
      <c r="D1489">
        <f t="shared" si="23"/>
        <v>12</v>
      </c>
    </row>
    <row r="1490" spans="1:4" x14ac:dyDescent="0.35">
      <c r="A1490" s="27">
        <v>46023</v>
      </c>
      <c r="B1490" t="s">
        <v>19</v>
      </c>
      <c r="C1490">
        <v>0</v>
      </c>
      <c r="D1490">
        <f t="shared" si="23"/>
        <v>1</v>
      </c>
    </row>
    <row r="1491" spans="1:4" x14ac:dyDescent="0.35">
      <c r="A1491" s="27">
        <v>46054</v>
      </c>
      <c r="B1491" t="s">
        <v>19</v>
      </c>
      <c r="C1491">
        <v>0</v>
      </c>
      <c r="D1491">
        <f t="shared" si="23"/>
        <v>2</v>
      </c>
    </row>
    <row r="1492" spans="1:4" x14ac:dyDescent="0.35">
      <c r="A1492" s="27">
        <v>46082</v>
      </c>
      <c r="B1492" t="s">
        <v>19</v>
      </c>
      <c r="C1492">
        <v>0</v>
      </c>
      <c r="D1492">
        <f t="shared" si="23"/>
        <v>3</v>
      </c>
    </row>
    <row r="1493" spans="1:4" x14ac:dyDescent="0.35">
      <c r="A1493" s="27">
        <v>46113</v>
      </c>
      <c r="B1493" t="s">
        <v>19</v>
      </c>
      <c r="C1493">
        <v>0</v>
      </c>
      <c r="D1493">
        <f t="shared" si="23"/>
        <v>4</v>
      </c>
    </row>
    <row r="1494" spans="1:4" x14ac:dyDescent="0.35">
      <c r="A1494" s="27">
        <v>46143</v>
      </c>
      <c r="B1494" t="s">
        <v>19</v>
      </c>
      <c r="C1494">
        <v>0</v>
      </c>
      <c r="D1494">
        <f t="shared" si="23"/>
        <v>5</v>
      </c>
    </row>
    <row r="1495" spans="1:4" x14ac:dyDescent="0.35">
      <c r="A1495" s="27">
        <v>46174</v>
      </c>
      <c r="B1495" t="s">
        <v>19</v>
      </c>
      <c r="C1495">
        <v>0</v>
      </c>
      <c r="D1495">
        <f t="shared" si="23"/>
        <v>6</v>
      </c>
    </row>
    <row r="1496" spans="1:4" x14ac:dyDescent="0.35">
      <c r="A1496" s="27">
        <v>46204</v>
      </c>
      <c r="B1496" t="s">
        <v>19</v>
      </c>
      <c r="C1496">
        <v>0</v>
      </c>
      <c r="D1496">
        <f t="shared" si="23"/>
        <v>7</v>
      </c>
    </row>
    <row r="1497" spans="1:4" x14ac:dyDescent="0.35">
      <c r="A1497" s="27">
        <v>46235</v>
      </c>
      <c r="B1497" t="s">
        <v>19</v>
      </c>
      <c r="C1497">
        <v>0</v>
      </c>
      <c r="D1497">
        <f t="shared" si="23"/>
        <v>8</v>
      </c>
    </row>
    <row r="1498" spans="1:4" x14ac:dyDescent="0.35">
      <c r="A1498" s="27">
        <v>46266</v>
      </c>
      <c r="B1498" t="s">
        <v>19</v>
      </c>
      <c r="C1498">
        <v>0</v>
      </c>
      <c r="D1498">
        <f t="shared" si="23"/>
        <v>9</v>
      </c>
    </row>
    <row r="1499" spans="1:4" x14ac:dyDescent="0.35">
      <c r="A1499" s="27">
        <v>46296</v>
      </c>
      <c r="B1499" t="s">
        <v>19</v>
      </c>
      <c r="C1499">
        <v>2789612.5664225072</v>
      </c>
      <c r="D1499">
        <f t="shared" si="23"/>
        <v>10</v>
      </c>
    </row>
    <row r="1500" spans="1:4" x14ac:dyDescent="0.35">
      <c r="A1500" s="27">
        <v>46327</v>
      </c>
      <c r="B1500" t="s">
        <v>19</v>
      </c>
      <c r="C1500">
        <v>2807745.0481042536</v>
      </c>
      <c r="D1500">
        <f t="shared" si="23"/>
        <v>11</v>
      </c>
    </row>
    <row r="1501" spans="1:4" x14ac:dyDescent="0.35">
      <c r="A1501" s="27">
        <v>46357</v>
      </c>
      <c r="B1501" t="s">
        <v>19</v>
      </c>
      <c r="C1501">
        <v>2590495.7750071869</v>
      </c>
      <c r="D1501">
        <f t="shared" si="23"/>
        <v>12</v>
      </c>
    </row>
    <row r="1502" spans="1:4" x14ac:dyDescent="0.35">
      <c r="A1502" s="27">
        <v>46023</v>
      </c>
      <c r="B1502" t="s">
        <v>18</v>
      </c>
      <c r="C1502">
        <v>0</v>
      </c>
      <c r="D1502">
        <f t="shared" si="23"/>
        <v>1</v>
      </c>
    </row>
    <row r="1503" spans="1:4" x14ac:dyDescent="0.35">
      <c r="A1503" s="27">
        <v>46054</v>
      </c>
      <c r="B1503" t="s">
        <v>18</v>
      </c>
      <c r="C1503">
        <v>0</v>
      </c>
      <c r="D1503">
        <f t="shared" si="23"/>
        <v>2</v>
      </c>
    </row>
    <row r="1504" spans="1:4" x14ac:dyDescent="0.35">
      <c r="A1504" s="27">
        <v>46082</v>
      </c>
      <c r="B1504" t="s">
        <v>18</v>
      </c>
      <c r="C1504">
        <v>0</v>
      </c>
      <c r="D1504">
        <f t="shared" si="23"/>
        <v>3</v>
      </c>
    </row>
    <row r="1505" spans="1:4" x14ac:dyDescent="0.35">
      <c r="A1505" s="27">
        <v>46113</v>
      </c>
      <c r="B1505" t="s">
        <v>18</v>
      </c>
      <c r="C1505">
        <v>0</v>
      </c>
      <c r="D1505">
        <f t="shared" si="23"/>
        <v>4</v>
      </c>
    </row>
    <row r="1506" spans="1:4" x14ac:dyDescent="0.35">
      <c r="A1506" s="27">
        <v>46143</v>
      </c>
      <c r="B1506" t="s">
        <v>18</v>
      </c>
      <c r="C1506">
        <v>0</v>
      </c>
      <c r="D1506">
        <f t="shared" si="23"/>
        <v>5</v>
      </c>
    </row>
    <row r="1507" spans="1:4" x14ac:dyDescent="0.35">
      <c r="A1507" s="27">
        <v>46174</v>
      </c>
      <c r="B1507" t="s">
        <v>18</v>
      </c>
      <c r="C1507">
        <v>0</v>
      </c>
      <c r="D1507">
        <f t="shared" si="23"/>
        <v>6</v>
      </c>
    </row>
    <row r="1508" spans="1:4" x14ac:dyDescent="0.35">
      <c r="A1508" s="27">
        <v>46204</v>
      </c>
      <c r="B1508" t="s">
        <v>18</v>
      </c>
      <c r="C1508">
        <v>0</v>
      </c>
      <c r="D1508">
        <f t="shared" si="23"/>
        <v>7</v>
      </c>
    </row>
    <row r="1509" spans="1:4" x14ac:dyDescent="0.35">
      <c r="A1509" s="27">
        <v>46235</v>
      </c>
      <c r="B1509" t="s">
        <v>18</v>
      </c>
      <c r="C1509">
        <v>0</v>
      </c>
      <c r="D1509">
        <f t="shared" si="23"/>
        <v>8</v>
      </c>
    </row>
    <row r="1510" spans="1:4" x14ac:dyDescent="0.35">
      <c r="A1510" s="27">
        <v>46266</v>
      </c>
      <c r="B1510" t="s">
        <v>18</v>
      </c>
      <c r="C1510">
        <v>0</v>
      </c>
      <c r="D1510">
        <f t="shared" si="23"/>
        <v>9</v>
      </c>
    </row>
    <row r="1511" spans="1:4" x14ac:dyDescent="0.35">
      <c r="A1511" s="27">
        <v>46296</v>
      </c>
      <c r="B1511" t="s">
        <v>18</v>
      </c>
      <c r="C1511">
        <v>0</v>
      </c>
      <c r="D1511">
        <f t="shared" si="23"/>
        <v>10</v>
      </c>
    </row>
    <row r="1512" spans="1:4" x14ac:dyDescent="0.35">
      <c r="A1512" s="27">
        <v>46327</v>
      </c>
      <c r="B1512" t="s">
        <v>18</v>
      </c>
      <c r="C1512">
        <v>0</v>
      </c>
      <c r="D1512">
        <f t="shared" si="23"/>
        <v>11</v>
      </c>
    </row>
    <row r="1513" spans="1:4" x14ac:dyDescent="0.35">
      <c r="A1513" s="27">
        <v>46357</v>
      </c>
      <c r="B1513" t="s">
        <v>18</v>
      </c>
      <c r="C1513">
        <v>0</v>
      </c>
      <c r="D1513">
        <f t="shared" si="23"/>
        <v>12</v>
      </c>
    </row>
    <row r="1514" spans="1:4" x14ac:dyDescent="0.35">
      <c r="A1514" s="27">
        <v>46023</v>
      </c>
      <c r="B1514" t="s">
        <v>18</v>
      </c>
      <c r="C1514">
        <v>0</v>
      </c>
      <c r="D1514">
        <f t="shared" si="23"/>
        <v>1</v>
      </c>
    </row>
    <row r="1515" spans="1:4" x14ac:dyDescent="0.35">
      <c r="A1515" s="27">
        <v>46054</v>
      </c>
      <c r="B1515" t="s">
        <v>18</v>
      </c>
      <c r="C1515">
        <v>0</v>
      </c>
      <c r="D1515">
        <f t="shared" si="23"/>
        <v>2</v>
      </c>
    </row>
    <row r="1516" spans="1:4" x14ac:dyDescent="0.35">
      <c r="A1516" s="27">
        <v>46082</v>
      </c>
      <c r="B1516" t="s">
        <v>18</v>
      </c>
      <c r="C1516">
        <v>0</v>
      </c>
      <c r="D1516">
        <f t="shared" si="23"/>
        <v>3</v>
      </c>
    </row>
    <row r="1517" spans="1:4" x14ac:dyDescent="0.35">
      <c r="A1517" s="27">
        <v>46113</v>
      </c>
      <c r="B1517" t="s">
        <v>18</v>
      </c>
      <c r="C1517">
        <v>0</v>
      </c>
      <c r="D1517">
        <f t="shared" si="23"/>
        <v>4</v>
      </c>
    </row>
    <row r="1518" spans="1:4" x14ac:dyDescent="0.35">
      <c r="A1518" s="27">
        <v>46143</v>
      </c>
      <c r="B1518" t="s">
        <v>18</v>
      </c>
      <c r="C1518">
        <v>0</v>
      </c>
      <c r="D1518">
        <f t="shared" si="23"/>
        <v>5</v>
      </c>
    </row>
    <row r="1519" spans="1:4" x14ac:dyDescent="0.35">
      <c r="A1519" s="27">
        <v>46174</v>
      </c>
      <c r="B1519" t="s">
        <v>18</v>
      </c>
      <c r="C1519">
        <v>0</v>
      </c>
      <c r="D1519">
        <f t="shared" si="23"/>
        <v>6</v>
      </c>
    </row>
    <row r="1520" spans="1:4" x14ac:dyDescent="0.35">
      <c r="A1520" s="27">
        <v>46204</v>
      </c>
      <c r="B1520" t="s">
        <v>18</v>
      </c>
      <c r="C1520">
        <v>0</v>
      </c>
      <c r="D1520">
        <f t="shared" si="23"/>
        <v>7</v>
      </c>
    </row>
    <row r="1521" spans="1:4" x14ac:dyDescent="0.35">
      <c r="A1521" s="27">
        <v>46235</v>
      </c>
      <c r="B1521" t="s">
        <v>18</v>
      </c>
      <c r="C1521">
        <v>0</v>
      </c>
      <c r="D1521">
        <f t="shared" si="23"/>
        <v>8</v>
      </c>
    </row>
    <row r="1522" spans="1:4" x14ac:dyDescent="0.35">
      <c r="A1522" s="27">
        <v>46266</v>
      </c>
      <c r="B1522" t="s">
        <v>18</v>
      </c>
      <c r="C1522">
        <v>0</v>
      </c>
      <c r="D1522">
        <f t="shared" si="23"/>
        <v>9</v>
      </c>
    </row>
    <row r="1523" spans="1:4" x14ac:dyDescent="0.35">
      <c r="A1523" s="27">
        <v>46296</v>
      </c>
      <c r="B1523" t="s">
        <v>18</v>
      </c>
      <c r="C1523">
        <v>0</v>
      </c>
      <c r="D1523">
        <f t="shared" si="23"/>
        <v>10</v>
      </c>
    </row>
    <row r="1524" spans="1:4" x14ac:dyDescent="0.35">
      <c r="A1524" s="27">
        <v>46327</v>
      </c>
      <c r="B1524" t="s">
        <v>18</v>
      </c>
      <c r="C1524">
        <v>0</v>
      </c>
      <c r="D1524">
        <f t="shared" si="23"/>
        <v>11</v>
      </c>
    </row>
    <row r="1525" spans="1:4" x14ac:dyDescent="0.35">
      <c r="A1525" s="27">
        <v>46357</v>
      </c>
      <c r="B1525" t="s">
        <v>18</v>
      </c>
      <c r="C1525">
        <v>0</v>
      </c>
      <c r="D1525">
        <f t="shared" si="23"/>
        <v>12</v>
      </c>
    </row>
    <row r="1526" spans="1:4" x14ac:dyDescent="0.35">
      <c r="A1526" s="27">
        <v>46023</v>
      </c>
      <c r="B1526" t="s">
        <v>18</v>
      </c>
      <c r="C1526">
        <v>0</v>
      </c>
      <c r="D1526">
        <f t="shared" si="23"/>
        <v>1</v>
      </c>
    </row>
    <row r="1527" spans="1:4" x14ac:dyDescent="0.35">
      <c r="A1527" s="27">
        <v>46054</v>
      </c>
      <c r="B1527" t="s">
        <v>18</v>
      </c>
      <c r="C1527">
        <v>0</v>
      </c>
      <c r="D1527">
        <f t="shared" si="23"/>
        <v>2</v>
      </c>
    </row>
    <row r="1528" spans="1:4" x14ac:dyDescent="0.35">
      <c r="A1528" s="27">
        <v>46082</v>
      </c>
      <c r="B1528" t="s">
        <v>18</v>
      </c>
      <c r="C1528">
        <v>0</v>
      </c>
      <c r="D1528">
        <f t="shared" si="23"/>
        <v>3</v>
      </c>
    </row>
    <row r="1529" spans="1:4" x14ac:dyDescent="0.35">
      <c r="A1529" s="27">
        <v>46113</v>
      </c>
      <c r="B1529" t="s">
        <v>18</v>
      </c>
      <c r="C1529">
        <v>0</v>
      </c>
      <c r="D1529">
        <f t="shared" si="23"/>
        <v>4</v>
      </c>
    </row>
    <row r="1530" spans="1:4" x14ac:dyDescent="0.35">
      <c r="A1530" s="27">
        <v>46143</v>
      </c>
      <c r="B1530" t="s">
        <v>18</v>
      </c>
      <c r="C1530">
        <v>0</v>
      </c>
      <c r="D1530">
        <f t="shared" si="23"/>
        <v>5</v>
      </c>
    </row>
    <row r="1531" spans="1:4" x14ac:dyDescent="0.35">
      <c r="A1531" s="27">
        <v>46174</v>
      </c>
      <c r="B1531" t="s">
        <v>18</v>
      </c>
      <c r="C1531">
        <v>0</v>
      </c>
      <c r="D1531">
        <f t="shared" si="23"/>
        <v>6</v>
      </c>
    </row>
    <row r="1532" spans="1:4" x14ac:dyDescent="0.35">
      <c r="A1532" s="27">
        <v>46204</v>
      </c>
      <c r="B1532" t="s">
        <v>18</v>
      </c>
      <c r="C1532">
        <v>0</v>
      </c>
      <c r="D1532">
        <f t="shared" si="23"/>
        <v>7</v>
      </c>
    </row>
    <row r="1533" spans="1:4" x14ac:dyDescent="0.35">
      <c r="A1533" s="27">
        <v>46235</v>
      </c>
      <c r="B1533" t="s">
        <v>18</v>
      </c>
      <c r="C1533">
        <v>0</v>
      </c>
      <c r="D1533">
        <f t="shared" si="23"/>
        <v>8</v>
      </c>
    </row>
    <row r="1534" spans="1:4" x14ac:dyDescent="0.35">
      <c r="A1534" s="27">
        <v>46266</v>
      </c>
      <c r="B1534" t="s">
        <v>18</v>
      </c>
      <c r="C1534">
        <v>0</v>
      </c>
      <c r="D1534">
        <f t="shared" si="23"/>
        <v>9</v>
      </c>
    </row>
    <row r="1535" spans="1:4" x14ac:dyDescent="0.35">
      <c r="A1535" s="27">
        <v>46296</v>
      </c>
      <c r="B1535" t="s">
        <v>18</v>
      </c>
      <c r="C1535">
        <v>0</v>
      </c>
      <c r="D1535">
        <f t="shared" si="23"/>
        <v>10</v>
      </c>
    </row>
    <row r="1536" spans="1:4" x14ac:dyDescent="0.35">
      <c r="A1536" s="27">
        <v>46327</v>
      </c>
      <c r="B1536" t="s">
        <v>18</v>
      </c>
      <c r="C1536">
        <v>0</v>
      </c>
      <c r="D1536">
        <f t="shared" si="23"/>
        <v>11</v>
      </c>
    </row>
    <row r="1537" spans="1:4" x14ac:dyDescent="0.35">
      <c r="A1537" s="27">
        <v>46357</v>
      </c>
      <c r="B1537" t="s">
        <v>18</v>
      </c>
      <c r="C1537">
        <v>0</v>
      </c>
      <c r="D1537">
        <f t="shared" si="23"/>
        <v>12</v>
      </c>
    </row>
    <row r="1538" spans="1:4" x14ac:dyDescent="0.35">
      <c r="A1538" s="27">
        <v>46023</v>
      </c>
      <c r="B1538" t="s">
        <v>18</v>
      </c>
      <c r="C1538">
        <v>0</v>
      </c>
      <c r="D1538">
        <f t="shared" si="23"/>
        <v>1</v>
      </c>
    </row>
    <row r="1539" spans="1:4" x14ac:dyDescent="0.35">
      <c r="A1539" s="27">
        <v>46054</v>
      </c>
      <c r="B1539" t="s">
        <v>18</v>
      </c>
      <c r="C1539">
        <v>0</v>
      </c>
      <c r="D1539">
        <f t="shared" ref="D1539:D1602" si="24">MONTH(A1539)</f>
        <v>2</v>
      </c>
    </row>
    <row r="1540" spans="1:4" x14ac:dyDescent="0.35">
      <c r="A1540" s="27">
        <v>46082</v>
      </c>
      <c r="B1540" t="s">
        <v>18</v>
      </c>
      <c r="C1540">
        <v>0</v>
      </c>
      <c r="D1540">
        <f t="shared" si="24"/>
        <v>3</v>
      </c>
    </row>
    <row r="1541" spans="1:4" x14ac:dyDescent="0.35">
      <c r="A1541" s="27">
        <v>46113</v>
      </c>
      <c r="B1541" t="s">
        <v>18</v>
      </c>
      <c r="C1541">
        <v>0</v>
      </c>
      <c r="D1541">
        <f t="shared" si="24"/>
        <v>4</v>
      </c>
    </row>
    <row r="1542" spans="1:4" x14ac:dyDescent="0.35">
      <c r="A1542" s="27">
        <v>46143</v>
      </c>
      <c r="B1542" t="s">
        <v>18</v>
      </c>
      <c r="C1542">
        <v>0</v>
      </c>
      <c r="D1542">
        <f t="shared" si="24"/>
        <v>5</v>
      </c>
    </row>
    <row r="1543" spans="1:4" x14ac:dyDescent="0.35">
      <c r="A1543" s="27">
        <v>46174</v>
      </c>
      <c r="B1543" t="s">
        <v>18</v>
      </c>
      <c r="C1543">
        <v>0</v>
      </c>
      <c r="D1543">
        <f t="shared" si="24"/>
        <v>6</v>
      </c>
    </row>
    <row r="1544" spans="1:4" x14ac:dyDescent="0.35">
      <c r="A1544" s="27">
        <v>46204</v>
      </c>
      <c r="B1544" t="s">
        <v>18</v>
      </c>
      <c r="C1544">
        <v>0</v>
      </c>
      <c r="D1544">
        <f t="shared" si="24"/>
        <v>7</v>
      </c>
    </row>
    <row r="1545" spans="1:4" x14ac:dyDescent="0.35">
      <c r="A1545" s="27">
        <v>46235</v>
      </c>
      <c r="B1545" t="s">
        <v>18</v>
      </c>
      <c r="C1545">
        <v>0</v>
      </c>
      <c r="D1545">
        <f t="shared" si="24"/>
        <v>8</v>
      </c>
    </row>
    <row r="1546" spans="1:4" x14ac:dyDescent="0.35">
      <c r="A1546" s="27">
        <v>46266</v>
      </c>
      <c r="B1546" t="s">
        <v>18</v>
      </c>
      <c r="C1546">
        <v>0</v>
      </c>
      <c r="D1546">
        <f t="shared" si="24"/>
        <v>9</v>
      </c>
    </row>
    <row r="1547" spans="1:4" x14ac:dyDescent="0.35">
      <c r="A1547" s="27">
        <v>46296</v>
      </c>
      <c r="B1547" t="s">
        <v>18</v>
      </c>
      <c r="C1547">
        <v>0</v>
      </c>
      <c r="D1547">
        <f t="shared" si="24"/>
        <v>10</v>
      </c>
    </row>
    <row r="1548" spans="1:4" x14ac:dyDescent="0.35">
      <c r="A1548" s="27">
        <v>46327</v>
      </c>
      <c r="B1548" t="s">
        <v>18</v>
      </c>
      <c r="C1548">
        <v>0</v>
      </c>
      <c r="D1548">
        <f t="shared" si="24"/>
        <v>11</v>
      </c>
    </row>
    <row r="1549" spans="1:4" x14ac:dyDescent="0.35">
      <c r="A1549" s="27">
        <v>46357</v>
      </c>
      <c r="B1549" t="s">
        <v>18</v>
      </c>
      <c r="C1549">
        <v>0</v>
      </c>
      <c r="D1549">
        <f t="shared" si="24"/>
        <v>12</v>
      </c>
    </row>
    <row r="1550" spans="1:4" x14ac:dyDescent="0.35">
      <c r="A1550" s="27">
        <v>46023</v>
      </c>
      <c r="B1550" t="s">
        <v>31</v>
      </c>
      <c r="C1550">
        <v>1718088.645814945</v>
      </c>
      <c r="D1550">
        <f t="shared" si="24"/>
        <v>1</v>
      </c>
    </row>
    <row r="1551" spans="1:4" x14ac:dyDescent="0.35">
      <c r="A1551" s="27">
        <v>46054</v>
      </c>
      <c r="B1551" t="s">
        <v>31</v>
      </c>
      <c r="C1551">
        <v>1729256.222012742</v>
      </c>
      <c r="D1551">
        <f t="shared" si="24"/>
        <v>2</v>
      </c>
    </row>
    <row r="1552" spans="1:4" x14ac:dyDescent="0.35">
      <c r="A1552" s="27">
        <v>46082</v>
      </c>
      <c r="B1552" t="s">
        <v>31</v>
      </c>
      <c r="C1552">
        <v>2088595.6649469899</v>
      </c>
      <c r="D1552">
        <f t="shared" si="24"/>
        <v>3</v>
      </c>
    </row>
    <row r="1553" spans="1:4" x14ac:dyDescent="0.35">
      <c r="A1553" s="27">
        <v>46113</v>
      </c>
      <c r="B1553" t="s">
        <v>31</v>
      </c>
      <c r="C1553">
        <v>2102171.5367691452</v>
      </c>
      <c r="D1553">
        <f t="shared" si="24"/>
        <v>4</v>
      </c>
    </row>
    <row r="1554" spans="1:4" x14ac:dyDescent="0.35">
      <c r="A1554" s="27">
        <v>46143</v>
      </c>
      <c r="B1554" t="s">
        <v>31</v>
      </c>
      <c r="C1554">
        <v>2115835.6517581446</v>
      </c>
      <c r="D1554">
        <f t="shared" si="24"/>
        <v>5</v>
      </c>
    </row>
    <row r="1555" spans="1:4" x14ac:dyDescent="0.35">
      <c r="A1555" s="27">
        <v>46174</v>
      </c>
      <c r="B1555" t="s">
        <v>31</v>
      </c>
      <c r="C1555">
        <v>2129588.583494572</v>
      </c>
      <c r="D1555">
        <f t="shared" si="24"/>
        <v>6</v>
      </c>
    </row>
    <row r="1556" spans="1:4" x14ac:dyDescent="0.35">
      <c r="A1556" s="27">
        <v>46204</v>
      </c>
      <c r="B1556" t="s">
        <v>31</v>
      </c>
      <c r="C1556">
        <v>2143430.9092872869</v>
      </c>
      <c r="D1556">
        <f t="shared" si="24"/>
        <v>7</v>
      </c>
    </row>
    <row r="1557" spans="1:4" x14ac:dyDescent="0.35">
      <c r="A1557" s="27">
        <v>46235</v>
      </c>
      <c r="B1557" t="s">
        <v>31</v>
      </c>
      <c r="C1557">
        <v>2157363.2101976536</v>
      </c>
      <c r="D1557">
        <f t="shared" si="24"/>
        <v>8</v>
      </c>
    </row>
    <row r="1558" spans="1:4" x14ac:dyDescent="0.35">
      <c r="A1558" s="27">
        <v>46266</v>
      </c>
      <c r="B1558" t="s">
        <v>31</v>
      </c>
      <c r="C1558">
        <v>2171386.0710639386</v>
      </c>
      <c r="D1558">
        <f t="shared" si="24"/>
        <v>9</v>
      </c>
    </row>
    <row r="1559" spans="1:4" x14ac:dyDescent="0.35">
      <c r="A1559" s="27">
        <v>46296</v>
      </c>
      <c r="B1559" t="s">
        <v>31</v>
      </c>
      <c r="C1559">
        <v>2185500.0805258537</v>
      </c>
      <c r="D1559">
        <f t="shared" si="24"/>
        <v>10</v>
      </c>
    </row>
    <row r="1560" spans="1:4" x14ac:dyDescent="0.35">
      <c r="A1560" s="27">
        <v>46327</v>
      </c>
      <c r="B1560" t="s">
        <v>31</v>
      </c>
      <c r="C1560">
        <v>2199705.8310492719</v>
      </c>
      <c r="D1560">
        <f t="shared" si="24"/>
        <v>11</v>
      </c>
    </row>
    <row r="1561" spans="1:4" x14ac:dyDescent="0.35">
      <c r="A1561" s="27">
        <v>46357</v>
      </c>
      <c r="B1561" t="s">
        <v>31</v>
      </c>
      <c r="C1561">
        <v>1845003.2657925766</v>
      </c>
      <c r="D1561">
        <f t="shared" si="24"/>
        <v>12</v>
      </c>
    </row>
    <row r="1562" spans="1:4" x14ac:dyDescent="0.35">
      <c r="A1562" s="27">
        <v>46023</v>
      </c>
      <c r="B1562" t="s">
        <v>31</v>
      </c>
      <c r="C1562">
        <v>0</v>
      </c>
      <c r="D1562">
        <f t="shared" si="24"/>
        <v>1</v>
      </c>
    </row>
    <row r="1563" spans="1:4" x14ac:dyDescent="0.35">
      <c r="A1563" s="27">
        <v>46054</v>
      </c>
      <c r="B1563" t="s">
        <v>31</v>
      </c>
      <c r="C1563">
        <v>0</v>
      </c>
      <c r="D1563">
        <f t="shared" si="24"/>
        <v>2</v>
      </c>
    </row>
    <row r="1564" spans="1:4" x14ac:dyDescent="0.35">
      <c r="A1564" s="27">
        <v>46082</v>
      </c>
      <c r="B1564" t="s">
        <v>31</v>
      </c>
      <c r="C1564">
        <v>0</v>
      </c>
      <c r="D1564">
        <f t="shared" si="24"/>
        <v>3</v>
      </c>
    </row>
    <row r="1565" spans="1:4" x14ac:dyDescent="0.35">
      <c r="A1565" s="27">
        <v>46113</v>
      </c>
      <c r="B1565" t="s">
        <v>31</v>
      </c>
      <c r="C1565">
        <v>0</v>
      </c>
      <c r="D1565">
        <f t="shared" si="24"/>
        <v>4</v>
      </c>
    </row>
    <row r="1566" spans="1:4" x14ac:dyDescent="0.35">
      <c r="A1566" s="27">
        <v>46143</v>
      </c>
      <c r="B1566" t="s">
        <v>31</v>
      </c>
      <c r="C1566">
        <v>0</v>
      </c>
      <c r="D1566">
        <f t="shared" si="24"/>
        <v>5</v>
      </c>
    </row>
    <row r="1567" spans="1:4" x14ac:dyDescent="0.35">
      <c r="A1567" s="27">
        <v>46174</v>
      </c>
      <c r="B1567" t="s">
        <v>31</v>
      </c>
      <c r="C1567">
        <v>0</v>
      </c>
      <c r="D1567">
        <f t="shared" si="24"/>
        <v>6</v>
      </c>
    </row>
    <row r="1568" spans="1:4" x14ac:dyDescent="0.35">
      <c r="A1568" s="27">
        <v>46204</v>
      </c>
      <c r="B1568" t="s">
        <v>31</v>
      </c>
      <c r="C1568">
        <v>0</v>
      </c>
      <c r="D1568">
        <f t="shared" si="24"/>
        <v>7</v>
      </c>
    </row>
    <row r="1569" spans="1:4" x14ac:dyDescent="0.35">
      <c r="A1569" s="27">
        <v>46235</v>
      </c>
      <c r="B1569" t="s">
        <v>31</v>
      </c>
      <c r="C1569">
        <v>0</v>
      </c>
      <c r="D1569">
        <f t="shared" si="24"/>
        <v>8</v>
      </c>
    </row>
    <row r="1570" spans="1:4" x14ac:dyDescent="0.35">
      <c r="A1570" s="27">
        <v>46266</v>
      </c>
      <c r="B1570" t="s">
        <v>31</v>
      </c>
      <c r="C1570">
        <v>0</v>
      </c>
      <c r="D1570">
        <f t="shared" si="24"/>
        <v>9</v>
      </c>
    </row>
    <row r="1571" spans="1:4" x14ac:dyDescent="0.35">
      <c r="A1571" s="27">
        <v>46296</v>
      </c>
      <c r="B1571" t="s">
        <v>31</v>
      </c>
      <c r="C1571">
        <v>0</v>
      </c>
      <c r="D1571">
        <f t="shared" si="24"/>
        <v>10</v>
      </c>
    </row>
    <row r="1572" spans="1:4" x14ac:dyDescent="0.35">
      <c r="A1572" s="27">
        <v>46327</v>
      </c>
      <c r="B1572" t="s">
        <v>31</v>
      </c>
      <c r="C1572">
        <v>0</v>
      </c>
      <c r="D1572">
        <f t="shared" si="24"/>
        <v>11</v>
      </c>
    </row>
    <row r="1573" spans="1:4" x14ac:dyDescent="0.35">
      <c r="A1573" s="27">
        <v>46357</v>
      </c>
      <c r="B1573" t="s">
        <v>31</v>
      </c>
      <c r="C1573">
        <v>0</v>
      </c>
      <c r="D1573">
        <f t="shared" si="24"/>
        <v>12</v>
      </c>
    </row>
    <row r="1574" spans="1:4" x14ac:dyDescent="0.35">
      <c r="A1574" s="27">
        <v>46023</v>
      </c>
      <c r="B1574" t="s">
        <v>30</v>
      </c>
      <c r="C1574">
        <v>0</v>
      </c>
      <c r="D1574">
        <f t="shared" si="24"/>
        <v>1</v>
      </c>
    </row>
    <row r="1575" spans="1:4" x14ac:dyDescent="0.35">
      <c r="A1575" s="27">
        <v>46054</v>
      </c>
      <c r="B1575" t="s">
        <v>30</v>
      </c>
      <c r="C1575">
        <v>0</v>
      </c>
      <c r="D1575">
        <f t="shared" si="24"/>
        <v>2</v>
      </c>
    </row>
    <row r="1576" spans="1:4" x14ac:dyDescent="0.35">
      <c r="A1576" s="27">
        <v>46082</v>
      </c>
      <c r="B1576" t="s">
        <v>30</v>
      </c>
      <c r="C1576">
        <v>0</v>
      </c>
      <c r="D1576">
        <f t="shared" si="24"/>
        <v>3</v>
      </c>
    </row>
    <row r="1577" spans="1:4" x14ac:dyDescent="0.35">
      <c r="A1577" s="27">
        <v>46113</v>
      </c>
      <c r="B1577" t="s">
        <v>30</v>
      </c>
      <c r="C1577">
        <v>0</v>
      </c>
      <c r="D1577">
        <f t="shared" si="24"/>
        <v>4</v>
      </c>
    </row>
    <row r="1578" spans="1:4" x14ac:dyDescent="0.35">
      <c r="A1578" s="27">
        <v>46143</v>
      </c>
      <c r="B1578" t="s">
        <v>30</v>
      </c>
      <c r="C1578">
        <v>0</v>
      </c>
      <c r="D1578">
        <f t="shared" si="24"/>
        <v>5</v>
      </c>
    </row>
    <row r="1579" spans="1:4" x14ac:dyDescent="0.35">
      <c r="A1579" s="27">
        <v>46174</v>
      </c>
      <c r="B1579" t="s">
        <v>30</v>
      </c>
      <c r="C1579">
        <v>0</v>
      </c>
      <c r="D1579">
        <f t="shared" si="24"/>
        <v>6</v>
      </c>
    </row>
    <row r="1580" spans="1:4" x14ac:dyDescent="0.35">
      <c r="A1580" s="27">
        <v>46204</v>
      </c>
      <c r="B1580" t="s">
        <v>30</v>
      </c>
      <c r="C1580">
        <v>0</v>
      </c>
      <c r="D1580">
        <f t="shared" si="24"/>
        <v>7</v>
      </c>
    </row>
    <row r="1581" spans="1:4" x14ac:dyDescent="0.35">
      <c r="A1581" s="27">
        <v>46235</v>
      </c>
      <c r="B1581" t="s">
        <v>30</v>
      </c>
      <c r="C1581">
        <v>0</v>
      </c>
      <c r="D1581">
        <f t="shared" si="24"/>
        <v>8</v>
      </c>
    </row>
    <row r="1582" spans="1:4" x14ac:dyDescent="0.35">
      <c r="A1582" s="27">
        <v>46266</v>
      </c>
      <c r="B1582" t="s">
        <v>30</v>
      </c>
      <c r="C1582">
        <v>0</v>
      </c>
      <c r="D1582">
        <f t="shared" si="24"/>
        <v>9</v>
      </c>
    </row>
    <row r="1583" spans="1:4" x14ac:dyDescent="0.35">
      <c r="A1583" s="27">
        <v>46296</v>
      </c>
      <c r="B1583" t="s">
        <v>30</v>
      </c>
      <c r="C1583">
        <v>0</v>
      </c>
      <c r="D1583">
        <f t="shared" si="24"/>
        <v>10</v>
      </c>
    </row>
    <row r="1584" spans="1:4" x14ac:dyDescent="0.35">
      <c r="A1584" s="27">
        <v>46327</v>
      </c>
      <c r="B1584" t="s">
        <v>30</v>
      </c>
      <c r="C1584">
        <v>0</v>
      </c>
      <c r="D1584">
        <f t="shared" si="24"/>
        <v>11</v>
      </c>
    </row>
    <row r="1585" spans="1:4" x14ac:dyDescent="0.35">
      <c r="A1585" s="27">
        <v>46357</v>
      </c>
      <c r="B1585" t="s">
        <v>30</v>
      </c>
      <c r="C1585">
        <v>0</v>
      </c>
      <c r="D1585">
        <f t="shared" si="24"/>
        <v>12</v>
      </c>
    </row>
    <row r="1586" spans="1:4" x14ac:dyDescent="0.35">
      <c r="A1586" s="27">
        <v>46023</v>
      </c>
      <c r="B1586" t="s">
        <v>30</v>
      </c>
      <c r="C1586">
        <v>4327950</v>
      </c>
      <c r="D1586">
        <f t="shared" si="24"/>
        <v>1</v>
      </c>
    </row>
    <row r="1587" spans="1:4" x14ac:dyDescent="0.35">
      <c r="A1587" s="27">
        <v>46054</v>
      </c>
      <c r="B1587" t="s">
        <v>30</v>
      </c>
      <c r="C1587">
        <v>1524628.5862499999</v>
      </c>
      <c r="D1587">
        <f t="shared" si="24"/>
        <v>2</v>
      </c>
    </row>
    <row r="1588" spans="1:4" x14ac:dyDescent="0.35">
      <c r="A1588" s="27">
        <v>46082</v>
      </c>
      <c r="B1588" t="s">
        <v>30</v>
      </c>
      <c r="C1588">
        <v>2192198.1029437496</v>
      </c>
      <c r="D1588">
        <f t="shared" si="24"/>
        <v>3</v>
      </c>
    </row>
    <row r="1589" spans="1:4" x14ac:dyDescent="0.35">
      <c r="A1589" s="27">
        <v>46113</v>
      </c>
      <c r="B1589" t="s">
        <v>30</v>
      </c>
      <c r="C1589">
        <v>1323868.4343677303</v>
      </c>
      <c r="D1589">
        <f t="shared" si="24"/>
        <v>4</v>
      </c>
    </row>
    <row r="1590" spans="1:4" x14ac:dyDescent="0.35">
      <c r="A1590" s="27">
        <v>46143</v>
      </c>
      <c r="B1590" t="s">
        <v>30</v>
      </c>
      <c r="C1590">
        <v>1776631.4389214939</v>
      </c>
      <c r="D1590">
        <f t="shared" si="24"/>
        <v>5</v>
      </c>
    </row>
    <row r="1591" spans="1:4" x14ac:dyDescent="0.35">
      <c r="A1591" s="27">
        <v>46174</v>
      </c>
      <c r="B1591" t="s">
        <v>30</v>
      </c>
      <c r="C1591">
        <v>447044.88581862091</v>
      </c>
      <c r="D1591">
        <f t="shared" si="24"/>
        <v>6</v>
      </c>
    </row>
    <row r="1592" spans="1:4" x14ac:dyDescent="0.35">
      <c r="A1592" s="27">
        <v>46204</v>
      </c>
      <c r="B1592" t="s">
        <v>30</v>
      </c>
      <c r="C1592">
        <v>0</v>
      </c>
      <c r="D1592">
        <f t="shared" si="24"/>
        <v>7</v>
      </c>
    </row>
    <row r="1593" spans="1:4" x14ac:dyDescent="0.35">
      <c r="A1593" s="27">
        <v>46235</v>
      </c>
      <c r="B1593" t="s">
        <v>30</v>
      </c>
      <c r="C1593">
        <v>0</v>
      </c>
      <c r="D1593">
        <f t="shared" si="24"/>
        <v>8</v>
      </c>
    </row>
    <row r="1594" spans="1:4" x14ac:dyDescent="0.35">
      <c r="A1594" s="27">
        <v>46266</v>
      </c>
      <c r="B1594" t="s">
        <v>30</v>
      </c>
      <c r="C1594">
        <v>0</v>
      </c>
      <c r="D1594">
        <f t="shared" si="24"/>
        <v>9</v>
      </c>
    </row>
    <row r="1595" spans="1:4" x14ac:dyDescent="0.35">
      <c r="A1595" s="27">
        <v>46296</v>
      </c>
      <c r="B1595" t="s">
        <v>30</v>
      </c>
      <c r="C1595">
        <v>0</v>
      </c>
      <c r="D1595">
        <f t="shared" si="24"/>
        <v>10</v>
      </c>
    </row>
    <row r="1596" spans="1:4" x14ac:dyDescent="0.35">
      <c r="A1596" s="27">
        <v>46327</v>
      </c>
      <c r="B1596" t="s">
        <v>30</v>
      </c>
      <c r="C1596">
        <v>0</v>
      </c>
      <c r="D1596">
        <f t="shared" si="24"/>
        <v>11</v>
      </c>
    </row>
    <row r="1597" spans="1:4" x14ac:dyDescent="0.35">
      <c r="A1597" s="27">
        <v>46357</v>
      </c>
      <c r="B1597" t="s">
        <v>30</v>
      </c>
      <c r="C1597">
        <v>0</v>
      </c>
      <c r="D1597">
        <f t="shared" si="24"/>
        <v>12</v>
      </c>
    </row>
    <row r="1598" spans="1:4" x14ac:dyDescent="0.35">
      <c r="A1598" s="27">
        <v>46023</v>
      </c>
      <c r="B1598" t="s">
        <v>30</v>
      </c>
      <c r="C1598">
        <v>0</v>
      </c>
      <c r="D1598">
        <f t="shared" si="24"/>
        <v>1</v>
      </c>
    </row>
    <row r="1599" spans="1:4" x14ac:dyDescent="0.35">
      <c r="A1599" s="27">
        <v>46054</v>
      </c>
      <c r="B1599" t="s">
        <v>30</v>
      </c>
      <c r="C1599">
        <v>2395844.9212499997</v>
      </c>
      <c r="D1599">
        <f t="shared" si="24"/>
        <v>2</v>
      </c>
    </row>
    <row r="1600" spans="1:4" x14ac:dyDescent="0.35">
      <c r="A1600" s="27">
        <v>46082</v>
      </c>
      <c r="B1600" t="s">
        <v>30</v>
      </c>
      <c r="C1600">
        <v>3288297.1544156247</v>
      </c>
      <c r="D1600">
        <f t="shared" si="24"/>
        <v>3</v>
      </c>
    </row>
    <row r="1601" spans="1:4" x14ac:dyDescent="0.35">
      <c r="A1601" s="27">
        <v>46113</v>
      </c>
      <c r="B1601" t="s">
        <v>30</v>
      </c>
      <c r="C1601">
        <v>1985802.6515515954</v>
      </c>
      <c r="D1601">
        <f t="shared" si="24"/>
        <v>4</v>
      </c>
    </row>
    <row r="1602" spans="1:4" x14ac:dyDescent="0.35">
      <c r="A1602" s="27">
        <v>46143</v>
      </c>
      <c r="B1602" t="s">
        <v>30</v>
      </c>
      <c r="C1602">
        <v>2664947.1583822407</v>
      </c>
      <c r="D1602">
        <f t="shared" si="24"/>
        <v>5</v>
      </c>
    </row>
    <row r="1603" spans="1:4" x14ac:dyDescent="0.35">
      <c r="A1603" s="27">
        <v>46174</v>
      </c>
      <c r="B1603" t="s">
        <v>30</v>
      </c>
      <c r="C1603">
        <v>4246926.415276899</v>
      </c>
      <c r="D1603">
        <f t="shared" ref="D1603:D1666" si="25">MONTH(A1603)</f>
        <v>6</v>
      </c>
    </row>
    <row r="1604" spans="1:4" x14ac:dyDescent="0.35">
      <c r="A1604" s="27">
        <v>46204</v>
      </c>
      <c r="B1604" t="s">
        <v>30</v>
      </c>
      <c r="C1604">
        <v>1799802.7103057676</v>
      </c>
      <c r="D1604">
        <f t="shared" si="25"/>
        <v>7</v>
      </c>
    </row>
    <row r="1605" spans="1:4" x14ac:dyDescent="0.35">
      <c r="A1605" s="27">
        <v>46235</v>
      </c>
      <c r="B1605" t="s">
        <v>30</v>
      </c>
      <c r="C1605">
        <v>1811501.427922755</v>
      </c>
      <c r="D1605">
        <f t="shared" si="25"/>
        <v>8</v>
      </c>
    </row>
    <row r="1606" spans="1:4" x14ac:dyDescent="0.35">
      <c r="A1606" s="27">
        <v>46266</v>
      </c>
      <c r="B1606" t="s">
        <v>30</v>
      </c>
      <c r="C1606">
        <v>1823276.1872042529</v>
      </c>
      <c r="D1606">
        <f t="shared" si="25"/>
        <v>9</v>
      </c>
    </row>
    <row r="1607" spans="1:4" x14ac:dyDescent="0.35">
      <c r="A1607" s="27">
        <v>46296</v>
      </c>
      <c r="B1607" t="s">
        <v>30</v>
      </c>
      <c r="C1607">
        <v>1835127.4824210806</v>
      </c>
      <c r="D1607">
        <f t="shared" si="25"/>
        <v>10</v>
      </c>
    </row>
    <row r="1608" spans="1:4" x14ac:dyDescent="0.35">
      <c r="A1608" s="27">
        <v>46327</v>
      </c>
      <c r="B1608" t="s">
        <v>30</v>
      </c>
      <c r="C1608">
        <v>1616173.8346747153</v>
      </c>
      <c r="D1608">
        <f t="shared" si="25"/>
        <v>11</v>
      </c>
    </row>
    <row r="1609" spans="1:4" x14ac:dyDescent="0.35">
      <c r="A1609" s="27">
        <v>46357</v>
      </c>
      <c r="B1609" t="s">
        <v>30</v>
      </c>
      <c r="C1609">
        <v>0</v>
      </c>
      <c r="D1609">
        <f t="shared" si="25"/>
        <v>12</v>
      </c>
    </row>
    <row r="1610" spans="1:4" x14ac:dyDescent="0.35">
      <c r="A1610" s="27">
        <v>46023</v>
      </c>
      <c r="B1610" t="s">
        <v>30</v>
      </c>
      <c r="C1610">
        <v>0</v>
      </c>
      <c r="D1610">
        <f t="shared" si="25"/>
        <v>1</v>
      </c>
    </row>
    <row r="1611" spans="1:4" x14ac:dyDescent="0.35">
      <c r="A1611" s="27">
        <v>46054</v>
      </c>
      <c r="B1611" t="s">
        <v>30</v>
      </c>
      <c r="C1611">
        <v>0</v>
      </c>
      <c r="D1611">
        <f t="shared" si="25"/>
        <v>2</v>
      </c>
    </row>
    <row r="1612" spans="1:4" x14ac:dyDescent="0.35">
      <c r="A1612" s="27">
        <v>46082</v>
      </c>
      <c r="B1612" t="s">
        <v>30</v>
      </c>
      <c r="C1612">
        <v>0</v>
      </c>
      <c r="D1612">
        <f t="shared" si="25"/>
        <v>3</v>
      </c>
    </row>
    <row r="1613" spans="1:4" x14ac:dyDescent="0.35">
      <c r="A1613" s="27">
        <v>46113</v>
      </c>
      <c r="B1613" t="s">
        <v>30</v>
      </c>
      <c r="C1613">
        <v>0</v>
      </c>
      <c r="D1613">
        <f t="shared" si="25"/>
        <v>4</v>
      </c>
    </row>
    <row r="1614" spans="1:4" x14ac:dyDescent="0.35">
      <c r="A1614" s="27">
        <v>46143</v>
      </c>
      <c r="B1614" t="s">
        <v>30</v>
      </c>
      <c r="C1614">
        <v>0</v>
      </c>
      <c r="D1614">
        <f t="shared" si="25"/>
        <v>5</v>
      </c>
    </row>
    <row r="1615" spans="1:4" x14ac:dyDescent="0.35">
      <c r="A1615" s="27">
        <v>46174</v>
      </c>
      <c r="B1615" t="s">
        <v>30</v>
      </c>
      <c r="C1615">
        <v>0</v>
      </c>
      <c r="D1615">
        <f t="shared" si="25"/>
        <v>6</v>
      </c>
    </row>
    <row r="1616" spans="1:4" x14ac:dyDescent="0.35">
      <c r="A1616" s="27">
        <v>46204</v>
      </c>
      <c r="B1616" t="s">
        <v>30</v>
      </c>
      <c r="C1616">
        <v>2699704.0654586516</v>
      </c>
      <c r="D1616">
        <f t="shared" si="25"/>
        <v>7</v>
      </c>
    </row>
    <row r="1617" spans="1:4" x14ac:dyDescent="0.35">
      <c r="A1617" s="27">
        <v>46235</v>
      </c>
      <c r="B1617" t="s">
        <v>30</v>
      </c>
      <c r="C1617">
        <v>2717252.1418841323</v>
      </c>
      <c r="D1617">
        <f t="shared" si="25"/>
        <v>8</v>
      </c>
    </row>
    <row r="1618" spans="1:4" x14ac:dyDescent="0.35">
      <c r="A1618" s="27">
        <v>46266</v>
      </c>
      <c r="B1618" t="s">
        <v>30</v>
      </c>
      <c r="C1618">
        <v>2734914.2808063794</v>
      </c>
      <c r="D1618">
        <f t="shared" si="25"/>
        <v>9</v>
      </c>
    </row>
    <row r="1619" spans="1:4" x14ac:dyDescent="0.35">
      <c r="A1619" s="27">
        <v>46296</v>
      </c>
      <c r="B1619" t="s">
        <v>30</v>
      </c>
      <c r="C1619">
        <v>2752691.2236316209</v>
      </c>
      <c r="D1619">
        <f t="shared" si="25"/>
        <v>10</v>
      </c>
    </row>
    <row r="1620" spans="1:4" x14ac:dyDescent="0.35">
      <c r="A1620" s="27">
        <v>46327</v>
      </c>
      <c r="B1620" t="s">
        <v>30</v>
      </c>
      <c r="C1620">
        <v>3001465.6929673282</v>
      </c>
      <c r="D1620">
        <f t="shared" si="25"/>
        <v>11</v>
      </c>
    </row>
    <row r="1621" spans="1:4" x14ac:dyDescent="0.35">
      <c r="A1621" s="27">
        <v>46357</v>
      </c>
      <c r="B1621" t="s">
        <v>30</v>
      </c>
      <c r="C1621">
        <v>4647654.1845717169</v>
      </c>
      <c r="D1621">
        <f t="shared" si="25"/>
        <v>12</v>
      </c>
    </row>
    <row r="1622" spans="1:4" x14ac:dyDescent="0.35">
      <c r="A1622" s="27">
        <v>46023</v>
      </c>
      <c r="B1622" t="s">
        <v>29</v>
      </c>
      <c r="C1622">
        <v>446402.88</v>
      </c>
      <c r="D1622">
        <f t="shared" si="25"/>
        <v>1</v>
      </c>
    </row>
    <row r="1623" spans="1:4" x14ac:dyDescent="0.35">
      <c r="A1623" s="27">
        <v>46054</v>
      </c>
      <c r="B1623" t="s">
        <v>29</v>
      </c>
      <c r="C1623">
        <v>0</v>
      </c>
      <c r="D1623">
        <f t="shared" si="25"/>
        <v>2</v>
      </c>
    </row>
    <row r="1624" spans="1:4" x14ac:dyDescent="0.35">
      <c r="A1624" s="27">
        <v>46082</v>
      </c>
      <c r="B1624" t="s">
        <v>29</v>
      </c>
      <c r="C1624">
        <v>0</v>
      </c>
      <c r="D1624">
        <f t="shared" si="25"/>
        <v>3</v>
      </c>
    </row>
    <row r="1625" spans="1:4" x14ac:dyDescent="0.35">
      <c r="A1625" s="27">
        <v>46113</v>
      </c>
      <c r="B1625" t="s">
        <v>29</v>
      </c>
      <c r="C1625">
        <v>0</v>
      </c>
      <c r="D1625">
        <f t="shared" si="25"/>
        <v>4</v>
      </c>
    </row>
    <row r="1626" spans="1:4" x14ac:dyDescent="0.35">
      <c r="A1626" s="27">
        <v>46143</v>
      </c>
      <c r="B1626" t="s">
        <v>29</v>
      </c>
      <c r="C1626">
        <v>0</v>
      </c>
      <c r="D1626">
        <f t="shared" si="25"/>
        <v>5</v>
      </c>
    </row>
    <row r="1627" spans="1:4" x14ac:dyDescent="0.35">
      <c r="A1627" s="27">
        <v>46174</v>
      </c>
      <c r="B1627" t="s">
        <v>29</v>
      </c>
      <c r="C1627">
        <v>0</v>
      </c>
      <c r="D1627">
        <f t="shared" si="25"/>
        <v>6</v>
      </c>
    </row>
    <row r="1628" spans="1:4" x14ac:dyDescent="0.35">
      <c r="A1628" s="27">
        <v>46204</v>
      </c>
      <c r="B1628" t="s">
        <v>29</v>
      </c>
      <c r="C1628">
        <v>0</v>
      </c>
      <c r="D1628">
        <f t="shared" si="25"/>
        <v>7</v>
      </c>
    </row>
    <row r="1629" spans="1:4" x14ac:dyDescent="0.35">
      <c r="A1629" s="27">
        <v>46235</v>
      </c>
      <c r="B1629" t="s">
        <v>29</v>
      </c>
      <c r="C1629">
        <v>0</v>
      </c>
      <c r="D1629">
        <f t="shared" si="25"/>
        <v>8</v>
      </c>
    </row>
    <row r="1630" spans="1:4" x14ac:dyDescent="0.35">
      <c r="A1630" s="27">
        <v>46266</v>
      </c>
      <c r="B1630" t="s">
        <v>29</v>
      </c>
      <c r="C1630">
        <v>0</v>
      </c>
      <c r="D1630">
        <f t="shared" si="25"/>
        <v>9</v>
      </c>
    </row>
    <row r="1631" spans="1:4" x14ac:dyDescent="0.35">
      <c r="A1631" s="27">
        <v>46296</v>
      </c>
      <c r="B1631" t="s">
        <v>29</v>
      </c>
      <c r="C1631">
        <v>0</v>
      </c>
      <c r="D1631">
        <f t="shared" si="25"/>
        <v>10</v>
      </c>
    </row>
    <row r="1632" spans="1:4" x14ac:dyDescent="0.35">
      <c r="A1632" s="27">
        <v>46327</v>
      </c>
      <c r="B1632" t="s">
        <v>29</v>
      </c>
      <c r="C1632">
        <v>0</v>
      </c>
      <c r="D1632">
        <f t="shared" si="25"/>
        <v>11</v>
      </c>
    </row>
    <row r="1633" spans="1:4" x14ac:dyDescent="0.35">
      <c r="A1633" s="27">
        <v>46357</v>
      </c>
      <c r="B1633" t="s">
        <v>29</v>
      </c>
      <c r="C1633">
        <v>0</v>
      </c>
      <c r="D1633">
        <f t="shared" si="25"/>
        <v>12</v>
      </c>
    </row>
    <row r="1634" spans="1:4" x14ac:dyDescent="0.35">
      <c r="A1634" s="27">
        <v>46023</v>
      </c>
      <c r="B1634" t="s">
        <v>29</v>
      </c>
      <c r="C1634">
        <v>0</v>
      </c>
      <c r="D1634">
        <f t="shared" si="25"/>
        <v>1</v>
      </c>
    </row>
    <row r="1635" spans="1:4" x14ac:dyDescent="0.35">
      <c r="A1635" s="27">
        <v>46054</v>
      </c>
      <c r="B1635" t="s">
        <v>29</v>
      </c>
      <c r="C1635">
        <v>0</v>
      </c>
      <c r="D1635">
        <f t="shared" si="25"/>
        <v>2</v>
      </c>
    </row>
    <row r="1636" spans="1:4" x14ac:dyDescent="0.35">
      <c r="A1636" s="27">
        <v>46082</v>
      </c>
      <c r="B1636" t="s">
        <v>29</v>
      </c>
      <c r="C1636">
        <v>0</v>
      </c>
      <c r="D1636">
        <f t="shared" si="25"/>
        <v>3</v>
      </c>
    </row>
    <row r="1637" spans="1:4" x14ac:dyDescent="0.35">
      <c r="A1637" s="27">
        <v>46113</v>
      </c>
      <c r="B1637" t="s">
        <v>29</v>
      </c>
      <c r="C1637">
        <v>0</v>
      </c>
      <c r="D1637">
        <f t="shared" si="25"/>
        <v>4</v>
      </c>
    </row>
    <row r="1638" spans="1:4" x14ac:dyDescent="0.35">
      <c r="A1638" s="27">
        <v>46143</v>
      </c>
      <c r="B1638" t="s">
        <v>29</v>
      </c>
      <c r="C1638">
        <v>0</v>
      </c>
      <c r="D1638">
        <f t="shared" si="25"/>
        <v>5</v>
      </c>
    </row>
    <row r="1639" spans="1:4" x14ac:dyDescent="0.35">
      <c r="A1639" s="27">
        <v>46174</v>
      </c>
      <c r="B1639" t="s">
        <v>29</v>
      </c>
      <c r="C1639">
        <v>0</v>
      </c>
      <c r="D1639">
        <f t="shared" si="25"/>
        <v>6</v>
      </c>
    </row>
    <row r="1640" spans="1:4" x14ac:dyDescent="0.35">
      <c r="A1640" s="27">
        <v>46204</v>
      </c>
      <c r="B1640" t="s">
        <v>29</v>
      </c>
      <c r="C1640">
        <v>0</v>
      </c>
      <c r="D1640">
        <f t="shared" si="25"/>
        <v>7</v>
      </c>
    </row>
    <row r="1641" spans="1:4" x14ac:dyDescent="0.35">
      <c r="A1641" s="27">
        <v>46235</v>
      </c>
      <c r="B1641" t="s">
        <v>29</v>
      </c>
      <c r="C1641">
        <v>0</v>
      </c>
      <c r="D1641">
        <f t="shared" si="25"/>
        <v>8</v>
      </c>
    </row>
    <row r="1642" spans="1:4" x14ac:dyDescent="0.35">
      <c r="A1642" s="27">
        <v>46266</v>
      </c>
      <c r="B1642" t="s">
        <v>29</v>
      </c>
      <c r="C1642">
        <v>0</v>
      </c>
      <c r="D1642">
        <f t="shared" si="25"/>
        <v>9</v>
      </c>
    </row>
    <row r="1643" spans="1:4" x14ac:dyDescent="0.35">
      <c r="A1643" s="27">
        <v>46296</v>
      </c>
      <c r="B1643" t="s">
        <v>29</v>
      </c>
      <c r="C1643">
        <v>0</v>
      </c>
      <c r="D1643">
        <f t="shared" si="25"/>
        <v>10</v>
      </c>
    </row>
    <row r="1644" spans="1:4" x14ac:dyDescent="0.35">
      <c r="A1644" s="27">
        <v>46327</v>
      </c>
      <c r="B1644" t="s">
        <v>29</v>
      </c>
      <c r="C1644">
        <v>0</v>
      </c>
      <c r="D1644">
        <f t="shared" si="25"/>
        <v>11</v>
      </c>
    </row>
    <row r="1645" spans="1:4" x14ac:dyDescent="0.35">
      <c r="A1645" s="27">
        <v>46357</v>
      </c>
      <c r="B1645" t="s">
        <v>29</v>
      </c>
      <c r="C1645">
        <v>0</v>
      </c>
      <c r="D1645">
        <f t="shared" si="25"/>
        <v>12</v>
      </c>
    </row>
    <row r="1646" spans="1:4" x14ac:dyDescent="0.35">
      <c r="A1646" s="27">
        <v>46023</v>
      </c>
      <c r="B1646" t="s">
        <v>29</v>
      </c>
      <c r="C1646">
        <v>2678417.2800000003</v>
      </c>
      <c r="D1646">
        <f t="shared" si="25"/>
        <v>1</v>
      </c>
    </row>
    <row r="1647" spans="1:4" x14ac:dyDescent="0.35">
      <c r="A1647" s="27">
        <v>46054</v>
      </c>
      <c r="B1647" t="s">
        <v>29</v>
      </c>
      <c r="C1647">
        <v>1124935.2576000001</v>
      </c>
      <c r="D1647">
        <f t="shared" si="25"/>
        <v>2</v>
      </c>
    </row>
    <row r="1648" spans="1:4" x14ac:dyDescent="0.35">
      <c r="A1648" s="27">
        <v>46082</v>
      </c>
      <c r="B1648" t="s">
        <v>29</v>
      </c>
      <c r="C1648">
        <v>1587508.6355251202</v>
      </c>
      <c r="D1648">
        <f t="shared" si="25"/>
        <v>3</v>
      </c>
    </row>
    <row r="1649" spans="1:4" x14ac:dyDescent="0.35">
      <c r="A1649" s="27">
        <v>46113</v>
      </c>
      <c r="B1649" t="s">
        <v>29</v>
      </c>
      <c r="C1649">
        <v>1371607.4610937038</v>
      </c>
      <c r="D1649">
        <f t="shared" si="25"/>
        <v>4</v>
      </c>
    </row>
    <row r="1650" spans="1:4" x14ac:dyDescent="0.35">
      <c r="A1650" s="27">
        <v>46143</v>
      </c>
      <c r="B1650" t="s">
        <v>29</v>
      </c>
      <c r="C1650">
        <v>1382580.3207824535</v>
      </c>
      <c r="D1650">
        <f t="shared" si="25"/>
        <v>5</v>
      </c>
    </row>
    <row r="1651" spans="1:4" x14ac:dyDescent="0.35">
      <c r="A1651" s="27">
        <v>46174</v>
      </c>
      <c r="B1651" t="s">
        <v>29</v>
      </c>
      <c r="C1651">
        <v>1393640.9633487132</v>
      </c>
      <c r="D1651">
        <f t="shared" si="25"/>
        <v>6</v>
      </c>
    </row>
    <row r="1652" spans="1:4" x14ac:dyDescent="0.35">
      <c r="A1652" s="27">
        <v>46204</v>
      </c>
      <c r="B1652" t="s">
        <v>29</v>
      </c>
      <c r="C1652">
        <v>936526.72737033525</v>
      </c>
      <c r="D1652">
        <f t="shared" si="25"/>
        <v>7</v>
      </c>
    </row>
    <row r="1653" spans="1:4" x14ac:dyDescent="0.35">
      <c r="A1653" s="27">
        <v>46235</v>
      </c>
      <c r="B1653" t="s">
        <v>29</v>
      </c>
      <c r="C1653">
        <v>0</v>
      </c>
      <c r="D1653">
        <f t="shared" si="25"/>
        <v>8</v>
      </c>
    </row>
    <row r="1654" spans="1:4" x14ac:dyDescent="0.35">
      <c r="A1654" s="27">
        <v>46266</v>
      </c>
      <c r="B1654" t="s">
        <v>29</v>
      </c>
      <c r="C1654">
        <v>0</v>
      </c>
      <c r="D1654">
        <f t="shared" si="25"/>
        <v>9</v>
      </c>
    </row>
    <row r="1655" spans="1:4" x14ac:dyDescent="0.35">
      <c r="A1655" s="27">
        <v>46296</v>
      </c>
      <c r="B1655" t="s">
        <v>29</v>
      </c>
      <c r="C1655">
        <v>0</v>
      </c>
      <c r="D1655">
        <f t="shared" si="25"/>
        <v>10</v>
      </c>
    </row>
    <row r="1656" spans="1:4" x14ac:dyDescent="0.35">
      <c r="A1656" s="27">
        <v>46327</v>
      </c>
      <c r="B1656" t="s">
        <v>29</v>
      </c>
      <c r="C1656">
        <v>0</v>
      </c>
      <c r="D1656">
        <f t="shared" si="25"/>
        <v>11</v>
      </c>
    </row>
    <row r="1657" spans="1:4" x14ac:dyDescent="0.35">
      <c r="A1657" s="27">
        <v>46357</v>
      </c>
      <c r="B1657" t="s">
        <v>29</v>
      </c>
      <c r="C1657">
        <v>0</v>
      </c>
      <c r="D1657">
        <f t="shared" si="25"/>
        <v>12</v>
      </c>
    </row>
    <row r="1658" spans="1:4" x14ac:dyDescent="0.35">
      <c r="A1658" s="27">
        <v>46023</v>
      </c>
      <c r="B1658" t="s">
        <v>29</v>
      </c>
      <c r="C1658">
        <v>0</v>
      </c>
      <c r="D1658">
        <f t="shared" si="25"/>
        <v>1</v>
      </c>
    </row>
    <row r="1659" spans="1:4" x14ac:dyDescent="0.35">
      <c r="A1659" s="27">
        <v>46054</v>
      </c>
      <c r="B1659" t="s">
        <v>29</v>
      </c>
      <c r="C1659">
        <v>1574909.3606400001</v>
      </c>
      <c r="D1659">
        <f t="shared" si="25"/>
        <v>2</v>
      </c>
    </row>
    <row r="1660" spans="1:4" x14ac:dyDescent="0.35">
      <c r="A1660" s="27">
        <v>46082</v>
      </c>
      <c r="B1660" t="s">
        <v>29</v>
      </c>
      <c r="C1660">
        <v>2267869.4793216004</v>
      </c>
      <c r="D1660">
        <f t="shared" si="25"/>
        <v>3</v>
      </c>
    </row>
    <row r="1661" spans="1:4" x14ac:dyDescent="0.35">
      <c r="A1661" s="27">
        <v>46113</v>
      </c>
      <c r="B1661" t="s">
        <v>29</v>
      </c>
      <c r="C1661">
        <v>1828809.9481249384</v>
      </c>
      <c r="D1661">
        <f t="shared" si="25"/>
        <v>4</v>
      </c>
    </row>
    <row r="1662" spans="1:4" x14ac:dyDescent="0.35">
      <c r="A1662" s="27">
        <v>46143</v>
      </c>
      <c r="B1662" t="s">
        <v>29</v>
      </c>
      <c r="C1662">
        <v>1843440.427709938</v>
      </c>
      <c r="D1662">
        <f t="shared" si="25"/>
        <v>5</v>
      </c>
    </row>
    <row r="1663" spans="1:4" x14ac:dyDescent="0.35">
      <c r="A1663" s="27">
        <v>46174</v>
      </c>
      <c r="B1663" t="s">
        <v>29</v>
      </c>
      <c r="C1663">
        <v>1858187.9511316177</v>
      </c>
      <c r="D1663">
        <f t="shared" si="25"/>
        <v>6</v>
      </c>
    </row>
    <row r="1664" spans="1:4" x14ac:dyDescent="0.35">
      <c r="A1664" s="27">
        <v>46204</v>
      </c>
      <c r="B1664" t="s">
        <v>29</v>
      </c>
      <c r="C1664">
        <v>2341316.8184258379</v>
      </c>
      <c r="D1664">
        <f t="shared" si="25"/>
        <v>7</v>
      </c>
    </row>
    <row r="1665" spans="1:4" x14ac:dyDescent="0.35">
      <c r="A1665" s="27">
        <v>46235</v>
      </c>
      <c r="B1665" t="s">
        <v>29</v>
      </c>
      <c r="C1665">
        <v>3304066.2941625426</v>
      </c>
      <c r="D1665">
        <f t="shared" si="25"/>
        <v>8</v>
      </c>
    </row>
    <row r="1666" spans="1:4" x14ac:dyDescent="0.35">
      <c r="A1666" s="27">
        <v>46266</v>
      </c>
      <c r="B1666" t="s">
        <v>29</v>
      </c>
      <c r="C1666">
        <v>3330498.8245158428</v>
      </c>
      <c r="D1666">
        <f t="shared" si="25"/>
        <v>9</v>
      </c>
    </row>
    <row r="1667" spans="1:4" x14ac:dyDescent="0.35">
      <c r="A1667" s="27">
        <v>46296</v>
      </c>
      <c r="B1667" t="s">
        <v>29</v>
      </c>
      <c r="C1667">
        <v>3357142.8151119701</v>
      </c>
      <c r="D1667">
        <f t="shared" ref="D1667:D1730" si="26">MONTH(A1667)</f>
        <v>10</v>
      </c>
    </row>
    <row r="1668" spans="1:4" x14ac:dyDescent="0.35">
      <c r="A1668" s="27">
        <v>46327</v>
      </c>
      <c r="B1668" t="s">
        <v>29</v>
      </c>
      <c r="C1668">
        <v>3142285.6749448041</v>
      </c>
      <c r="D1668">
        <f t="shared" si="26"/>
        <v>11</v>
      </c>
    </row>
    <row r="1669" spans="1:4" x14ac:dyDescent="0.35">
      <c r="A1669" s="27">
        <v>46357</v>
      </c>
      <c r="B1669" t="s">
        <v>29</v>
      </c>
      <c r="C1669">
        <v>3167423.9603443625</v>
      </c>
      <c r="D1669">
        <f t="shared" si="26"/>
        <v>12</v>
      </c>
    </row>
    <row r="1670" spans="1:4" x14ac:dyDescent="0.35">
      <c r="A1670" s="27">
        <v>46023</v>
      </c>
      <c r="B1670" t="s">
        <v>31</v>
      </c>
      <c r="C1670">
        <v>0</v>
      </c>
      <c r="D1670">
        <f t="shared" si="26"/>
        <v>1</v>
      </c>
    </row>
    <row r="1671" spans="1:4" x14ac:dyDescent="0.35">
      <c r="A1671" s="27">
        <v>46054</v>
      </c>
      <c r="B1671" t="s">
        <v>31</v>
      </c>
      <c r="C1671">
        <v>0</v>
      </c>
      <c r="D1671">
        <f t="shared" si="26"/>
        <v>2</v>
      </c>
    </row>
    <row r="1672" spans="1:4" x14ac:dyDescent="0.35">
      <c r="A1672" s="27">
        <v>46082</v>
      </c>
      <c r="B1672" t="s">
        <v>31</v>
      </c>
      <c r="C1672">
        <v>0</v>
      </c>
      <c r="D1672">
        <f t="shared" si="26"/>
        <v>3</v>
      </c>
    </row>
    <row r="1673" spans="1:4" x14ac:dyDescent="0.35">
      <c r="A1673" s="27">
        <v>46113</v>
      </c>
      <c r="B1673" t="s">
        <v>31</v>
      </c>
      <c r="C1673">
        <v>0</v>
      </c>
      <c r="D1673">
        <f t="shared" si="26"/>
        <v>4</v>
      </c>
    </row>
    <row r="1674" spans="1:4" x14ac:dyDescent="0.35">
      <c r="A1674" s="27">
        <v>46143</v>
      </c>
      <c r="B1674" t="s">
        <v>31</v>
      </c>
      <c r="C1674">
        <v>0</v>
      </c>
      <c r="D1674">
        <f t="shared" si="26"/>
        <v>5</v>
      </c>
    </row>
    <row r="1675" spans="1:4" x14ac:dyDescent="0.35">
      <c r="A1675" s="27">
        <v>46174</v>
      </c>
      <c r="B1675" t="s">
        <v>31</v>
      </c>
      <c r="C1675">
        <v>0</v>
      </c>
      <c r="D1675">
        <f t="shared" si="26"/>
        <v>6</v>
      </c>
    </row>
    <row r="1676" spans="1:4" x14ac:dyDescent="0.35">
      <c r="A1676" s="27">
        <v>46204</v>
      </c>
      <c r="B1676" t="s">
        <v>31</v>
      </c>
      <c r="C1676">
        <v>0</v>
      </c>
      <c r="D1676">
        <f t="shared" si="26"/>
        <v>7</v>
      </c>
    </row>
    <row r="1677" spans="1:4" x14ac:dyDescent="0.35">
      <c r="A1677" s="27">
        <v>46235</v>
      </c>
      <c r="B1677" t="s">
        <v>31</v>
      </c>
      <c r="C1677">
        <v>0</v>
      </c>
      <c r="D1677">
        <f t="shared" si="26"/>
        <v>8</v>
      </c>
    </row>
    <row r="1678" spans="1:4" x14ac:dyDescent="0.35">
      <c r="A1678" s="27">
        <v>46266</v>
      </c>
      <c r="B1678" t="s">
        <v>31</v>
      </c>
      <c r="C1678">
        <v>0</v>
      </c>
      <c r="D1678">
        <f t="shared" si="26"/>
        <v>9</v>
      </c>
    </row>
    <row r="1679" spans="1:4" x14ac:dyDescent="0.35">
      <c r="A1679" s="27">
        <v>46296</v>
      </c>
      <c r="B1679" t="s">
        <v>31</v>
      </c>
      <c r="C1679">
        <v>0</v>
      </c>
      <c r="D1679">
        <f t="shared" si="26"/>
        <v>10</v>
      </c>
    </row>
    <row r="1680" spans="1:4" x14ac:dyDescent="0.35">
      <c r="A1680" s="27">
        <v>46327</v>
      </c>
      <c r="B1680" t="s">
        <v>31</v>
      </c>
      <c r="C1680">
        <v>0</v>
      </c>
      <c r="D1680">
        <f t="shared" si="26"/>
        <v>11</v>
      </c>
    </row>
    <row r="1681" spans="1:4" x14ac:dyDescent="0.35">
      <c r="A1681" s="27">
        <v>46357</v>
      </c>
      <c r="B1681" t="s">
        <v>31</v>
      </c>
      <c r="C1681">
        <v>0</v>
      </c>
      <c r="D1681">
        <f t="shared" si="26"/>
        <v>12</v>
      </c>
    </row>
    <row r="1682" spans="1:4" x14ac:dyDescent="0.35">
      <c r="A1682" s="27">
        <v>46023</v>
      </c>
      <c r="B1682" t="s">
        <v>31</v>
      </c>
      <c r="C1682">
        <v>3149850</v>
      </c>
      <c r="D1682">
        <f t="shared" si="26"/>
        <v>1</v>
      </c>
    </row>
    <row r="1683" spans="1:4" x14ac:dyDescent="0.35">
      <c r="A1683" s="27">
        <v>46054</v>
      </c>
      <c r="B1683" t="s">
        <v>31</v>
      </c>
      <c r="C1683">
        <v>2958969.09</v>
      </c>
      <c r="D1683">
        <f t="shared" si="26"/>
        <v>2</v>
      </c>
    </row>
    <row r="1684" spans="1:4" x14ac:dyDescent="0.35">
      <c r="A1684" s="27">
        <v>46082</v>
      </c>
      <c r="B1684" t="s">
        <v>31</v>
      </c>
      <c r="C1684">
        <v>3190931.1311624995</v>
      </c>
      <c r="D1684">
        <f t="shared" si="26"/>
        <v>3</v>
      </c>
    </row>
    <row r="1685" spans="1:4" x14ac:dyDescent="0.35">
      <c r="A1685" s="27">
        <v>46113</v>
      </c>
      <c r="B1685" t="s">
        <v>31</v>
      </c>
      <c r="C1685">
        <v>3211672.183515056</v>
      </c>
      <c r="D1685">
        <f t="shared" si="26"/>
        <v>4</v>
      </c>
    </row>
    <row r="1686" spans="1:4" x14ac:dyDescent="0.35">
      <c r="A1686" s="27">
        <v>46143</v>
      </c>
      <c r="B1686" t="s">
        <v>31</v>
      </c>
      <c r="C1686">
        <v>3232548.0527079036</v>
      </c>
      <c r="D1686">
        <f t="shared" si="26"/>
        <v>5</v>
      </c>
    </row>
    <row r="1687" spans="1:4" x14ac:dyDescent="0.35">
      <c r="A1687" s="27">
        <v>46174</v>
      </c>
      <c r="B1687" t="s">
        <v>31</v>
      </c>
      <c r="C1687">
        <v>1301423.8460202019</v>
      </c>
      <c r="D1687">
        <f t="shared" si="26"/>
        <v>6</v>
      </c>
    </row>
    <row r="1688" spans="1:4" x14ac:dyDescent="0.35">
      <c r="A1688" s="27">
        <v>46204</v>
      </c>
      <c r="B1688" t="s">
        <v>31</v>
      </c>
      <c r="C1688">
        <v>1309883.1010193331</v>
      </c>
      <c r="D1688">
        <f t="shared" si="26"/>
        <v>7</v>
      </c>
    </row>
    <row r="1689" spans="1:4" x14ac:dyDescent="0.35">
      <c r="A1689" s="27">
        <v>46235</v>
      </c>
      <c r="B1689" t="s">
        <v>31</v>
      </c>
      <c r="C1689">
        <v>1318397.3411759585</v>
      </c>
      <c r="D1689">
        <f t="shared" si="26"/>
        <v>8</v>
      </c>
    </row>
    <row r="1690" spans="1:4" x14ac:dyDescent="0.35">
      <c r="A1690" s="27">
        <v>46266</v>
      </c>
      <c r="B1690" t="s">
        <v>31</v>
      </c>
      <c r="C1690">
        <v>1326966.9238936023</v>
      </c>
      <c r="D1690">
        <f t="shared" si="26"/>
        <v>9</v>
      </c>
    </row>
    <row r="1691" spans="1:4" x14ac:dyDescent="0.35">
      <c r="A1691" s="27">
        <v>46296</v>
      </c>
      <c r="B1691" t="s">
        <v>31</v>
      </c>
      <c r="C1691">
        <v>1335592.2088989106</v>
      </c>
      <c r="D1691">
        <f t="shared" si="26"/>
        <v>10</v>
      </c>
    </row>
    <row r="1692" spans="1:4" x14ac:dyDescent="0.35">
      <c r="A1692" s="27">
        <v>46327</v>
      </c>
      <c r="B1692" t="s">
        <v>31</v>
      </c>
      <c r="C1692">
        <v>1344273.5582567533</v>
      </c>
      <c r="D1692">
        <f t="shared" si="26"/>
        <v>11</v>
      </c>
    </row>
    <row r="1693" spans="1:4" x14ac:dyDescent="0.35">
      <c r="A1693" s="27">
        <v>46357</v>
      </c>
      <c r="B1693" t="s">
        <v>31</v>
      </c>
      <c r="C1693">
        <v>225501.88939757037</v>
      </c>
      <c r="D1693">
        <f t="shared" si="26"/>
        <v>12</v>
      </c>
    </row>
    <row r="1694" spans="1:4" x14ac:dyDescent="0.35">
      <c r="A1694" s="27">
        <v>46023</v>
      </c>
      <c r="B1694" t="s">
        <v>31</v>
      </c>
      <c r="C1694">
        <v>0</v>
      </c>
      <c r="D1694">
        <f t="shared" si="26"/>
        <v>1</v>
      </c>
    </row>
    <row r="1695" spans="1:4" x14ac:dyDescent="0.35">
      <c r="A1695" s="27">
        <v>46054</v>
      </c>
      <c r="B1695" t="s">
        <v>31</v>
      </c>
      <c r="C1695">
        <v>0</v>
      </c>
      <c r="D1695">
        <f t="shared" si="26"/>
        <v>2</v>
      </c>
    </row>
    <row r="1696" spans="1:4" x14ac:dyDescent="0.35">
      <c r="A1696" s="27">
        <v>46082</v>
      </c>
      <c r="B1696" t="s">
        <v>31</v>
      </c>
      <c r="C1696">
        <v>0</v>
      </c>
      <c r="D1696">
        <f t="shared" si="26"/>
        <v>3</v>
      </c>
    </row>
    <row r="1697" spans="1:4" x14ac:dyDescent="0.35">
      <c r="A1697" s="27">
        <v>46113</v>
      </c>
      <c r="B1697" t="s">
        <v>31</v>
      </c>
      <c r="C1697">
        <v>0</v>
      </c>
      <c r="D1697">
        <f t="shared" si="26"/>
        <v>4</v>
      </c>
    </row>
    <row r="1698" spans="1:4" x14ac:dyDescent="0.35">
      <c r="A1698" s="27">
        <v>46143</v>
      </c>
      <c r="B1698" t="s">
        <v>31</v>
      </c>
      <c r="C1698">
        <v>0</v>
      </c>
      <c r="D1698">
        <f t="shared" si="26"/>
        <v>5</v>
      </c>
    </row>
    <row r="1699" spans="1:4" x14ac:dyDescent="0.35">
      <c r="A1699" s="27">
        <v>46174</v>
      </c>
      <c r="B1699" t="s">
        <v>31</v>
      </c>
      <c r="C1699">
        <v>1952135.7690303028</v>
      </c>
      <c r="D1699">
        <f t="shared" si="26"/>
        <v>6</v>
      </c>
    </row>
    <row r="1700" spans="1:4" x14ac:dyDescent="0.35">
      <c r="A1700" s="27">
        <v>46204</v>
      </c>
      <c r="B1700" t="s">
        <v>31</v>
      </c>
      <c r="C1700">
        <v>1964824.6515289997</v>
      </c>
      <c r="D1700">
        <f t="shared" si="26"/>
        <v>7</v>
      </c>
    </row>
    <row r="1701" spans="1:4" x14ac:dyDescent="0.35">
      <c r="A1701" s="27">
        <v>46235</v>
      </c>
      <c r="B1701" t="s">
        <v>31</v>
      </c>
      <c r="C1701">
        <v>1977596.0117639378</v>
      </c>
      <c r="D1701">
        <f t="shared" si="26"/>
        <v>8</v>
      </c>
    </row>
    <row r="1702" spans="1:4" x14ac:dyDescent="0.35">
      <c r="A1702" s="27">
        <v>46266</v>
      </c>
      <c r="B1702" t="s">
        <v>31</v>
      </c>
      <c r="C1702">
        <v>1990450.3858404034</v>
      </c>
      <c r="D1702">
        <f t="shared" si="26"/>
        <v>9</v>
      </c>
    </row>
    <row r="1703" spans="1:4" x14ac:dyDescent="0.35">
      <c r="A1703" s="27">
        <v>46296</v>
      </c>
      <c r="B1703" t="s">
        <v>31</v>
      </c>
      <c r="C1703">
        <v>2003388.3133483659</v>
      </c>
      <c r="D1703">
        <f t="shared" si="26"/>
        <v>10</v>
      </c>
    </row>
    <row r="1704" spans="1:4" x14ac:dyDescent="0.35">
      <c r="A1704" s="27">
        <v>46327</v>
      </c>
      <c r="B1704" t="s">
        <v>31</v>
      </c>
      <c r="C1704">
        <v>2016410.3373851301</v>
      </c>
      <c r="D1704">
        <f t="shared" si="26"/>
        <v>11</v>
      </c>
    </row>
    <row r="1705" spans="1:4" x14ac:dyDescent="0.35">
      <c r="A1705" s="27">
        <v>46357</v>
      </c>
      <c r="B1705" t="s">
        <v>31</v>
      </c>
      <c r="C1705">
        <v>2706022.6727708443</v>
      </c>
      <c r="D1705">
        <f t="shared" si="26"/>
        <v>12</v>
      </c>
    </row>
    <row r="1706" spans="1:4" x14ac:dyDescent="0.35">
      <c r="A1706" s="27">
        <v>46023</v>
      </c>
      <c r="B1706" t="s">
        <v>31</v>
      </c>
      <c r="C1706">
        <v>0</v>
      </c>
      <c r="D1706">
        <f t="shared" si="26"/>
        <v>1</v>
      </c>
    </row>
    <row r="1707" spans="1:4" x14ac:dyDescent="0.35">
      <c r="A1707" s="27">
        <v>46054</v>
      </c>
      <c r="B1707" t="s">
        <v>31</v>
      </c>
      <c r="C1707">
        <v>0</v>
      </c>
      <c r="D1707">
        <f t="shared" si="26"/>
        <v>2</v>
      </c>
    </row>
    <row r="1708" spans="1:4" x14ac:dyDescent="0.35">
      <c r="A1708" s="27">
        <v>46082</v>
      </c>
      <c r="B1708" t="s">
        <v>31</v>
      </c>
      <c r="C1708">
        <v>0</v>
      </c>
      <c r="D1708">
        <f t="shared" si="26"/>
        <v>3</v>
      </c>
    </row>
    <row r="1709" spans="1:4" x14ac:dyDescent="0.35">
      <c r="A1709" s="27">
        <v>46113</v>
      </c>
      <c r="B1709" t="s">
        <v>31</v>
      </c>
      <c r="C1709">
        <v>0</v>
      </c>
      <c r="D1709">
        <f t="shared" si="26"/>
        <v>4</v>
      </c>
    </row>
    <row r="1710" spans="1:4" x14ac:dyDescent="0.35">
      <c r="A1710" s="27">
        <v>46143</v>
      </c>
      <c r="B1710" t="s">
        <v>31</v>
      </c>
      <c r="C1710">
        <v>0</v>
      </c>
      <c r="D1710">
        <f t="shared" si="26"/>
        <v>5</v>
      </c>
    </row>
    <row r="1711" spans="1:4" x14ac:dyDescent="0.35">
      <c r="A1711" s="27">
        <v>46174</v>
      </c>
      <c r="B1711" t="s">
        <v>31</v>
      </c>
      <c r="C1711">
        <v>0</v>
      </c>
      <c r="D1711">
        <f t="shared" si="26"/>
        <v>6</v>
      </c>
    </row>
    <row r="1712" spans="1:4" x14ac:dyDescent="0.35">
      <c r="A1712" s="27">
        <v>46204</v>
      </c>
      <c r="B1712" t="s">
        <v>31</v>
      </c>
      <c r="C1712">
        <v>0</v>
      </c>
      <c r="D1712">
        <f t="shared" si="26"/>
        <v>7</v>
      </c>
    </row>
    <row r="1713" spans="1:4" x14ac:dyDescent="0.35">
      <c r="A1713" s="27">
        <v>46235</v>
      </c>
      <c r="B1713" t="s">
        <v>31</v>
      </c>
      <c r="C1713">
        <v>0</v>
      </c>
      <c r="D1713">
        <f t="shared" si="26"/>
        <v>8</v>
      </c>
    </row>
    <row r="1714" spans="1:4" x14ac:dyDescent="0.35">
      <c r="A1714" s="27">
        <v>46266</v>
      </c>
      <c r="B1714" t="s">
        <v>31</v>
      </c>
      <c r="C1714">
        <v>0</v>
      </c>
      <c r="D1714">
        <f t="shared" si="26"/>
        <v>9</v>
      </c>
    </row>
    <row r="1715" spans="1:4" x14ac:dyDescent="0.35">
      <c r="A1715" s="27">
        <v>46296</v>
      </c>
      <c r="B1715" t="s">
        <v>31</v>
      </c>
      <c r="C1715">
        <v>0</v>
      </c>
      <c r="D1715">
        <f t="shared" si="26"/>
        <v>10</v>
      </c>
    </row>
    <row r="1716" spans="1:4" x14ac:dyDescent="0.35">
      <c r="A1716" s="27">
        <v>46327</v>
      </c>
      <c r="B1716" t="s">
        <v>31</v>
      </c>
      <c r="C1716">
        <v>0</v>
      </c>
      <c r="D1716">
        <f t="shared" si="26"/>
        <v>11</v>
      </c>
    </row>
    <row r="1717" spans="1:4" x14ac:dyDescent="0.35">
      <c r="A1717" s="27">
        <v>46357</v>
      </c>
      <c r="B1717" t="s">
        <v>31</v>
      </c>
      <c r="C1717">
        <v>0</v>
      </c>
      <c r="D1717">
        <f t="shared" si="26"/>
        <v>12</v>
      </c>
    </row>
    <row r="1718" spans="1:4" x14ac:dyDescent="0.35">
      <c r="A1718" s="27">
        <v>46023</v>
      </c>
      <c r="B1718" t="s">
        <v>30</v>
      </c>
      <c r="C1718">
        <v>837340.20215999987</v>
      </c>
      <c r="D1718">
        <f t="shared" si="26"/>
        <v>1</v>
      </c>
    </row>
    <row r="1719" spans="1:4" x14ac:dyDescent="0.35">
      <c r="A1719" s="27">
        <v>46054</v>
      </c>
      <c r="B1719" t="s">
        <v>30</v>
      </c>
      <c r="C1719">
        <v>844038.92377727991</v>
      </c>
      <c r="D1719">
        <f t="shared" si="26"/>
        <v>2</v>
      </c>
    </row>
    <row r="1720" spans="1:4" x14ac:dyDescent="0.35">
      <c r="A1720" s="27">
        <v>46082</v>
      </c>
      <c r="B1720" t="s">
        <v>30</v>
      </c>
      <c r="C1720">
        <v>1063489.0439593727</v>
      </c>
      <c r="D1720">
        <f t="shared" si="26"/>
        <v>3</v>
      </c>
    </row>
    <row r="1721" spans="1:4" x14ac:dyDescent="0.35">
      <c r="A1721" s="27">
        <v>46113</v>
      </c>
      <c r="B1721" t="s">
        <v>30</v>
      </c>
      <c r="C1721">
        <v>643198.17378662864</v>
      </c>
      <c r="D1721">
        <f t="shared" si="26"/>
        <v>4</v>
      </c>
    </row>
    <row r="1722" spans="1:4" x14ac:dyDescent="0.35">
      <c r="A1722" s="27">
        <v>46143</v>
      </c>
      <c r="B1722" t="s">
        <v>30</v>
      </c>
      <c r="C1722">
        <v>648343.75917692168</v>
      </c>
      <c r="D1722">
        <f t="shared" si="26"/>
        <v>5</v>
      </c>
    </row>
    <row r="1723" spans="1:4" x14ac:dyDescent="0.35">
      <c r="A1723" s="27">
        <v>46174</v>
      </c>
      <c r="B1723" t="s">
        <v>30</v>
      </c>
      <c r="C1723">
        <v>871374.01233378274</v>
      </c>
      <c r="D1723">
        <f t="shared" si="26"/>
        <v>6</v>
      </c>
    </row>
    <row r="1724" spans="1:4" x14ac:dyDescent="0.35">
      <c r="A1724" s="27">
        <v>46204</v>
      </c>
      <c r="B1724" t="s">
        <v>30</v>
      </c>
      <c r="C1724">
        <v>878345.00443245296</v>
      </c>
      <c r="D1724">
        <f t="shared" si="26"/>
        <v>7</v>
      </c>
    </row>
    <row r="1725" spans="1:4" x14ac:dyDescent="0.35">
      <c r="A1725" s="27">
        <v>46235</v>
      </c>
      <c r="B1725" t="s">
        <v>30</v>
      </c>
      <c r="C1725">
        <v>885371.76446791261</v>
      </c>
      <c r="D1725">
        <f t="shared" si="26"/>
        <v>8</v>
      </c>
    </row>
    <row r="1726" spans="1:4" x14ac:dyDescent="0.35">
      <c r="A1726" s="27">
        <v>46266</v>
      </c>
      <c r="B1726" t="s">
        <v>30</v>
      </c>
      <c r="C1726">
        <v>223113.68464591398</v>
      </c>
      <c r="D1726">
        <f t="shared" si="26"/>
        <v>9</v>
      </c>
    </row>
    <row r="1727" spans="1:4" x14ac:dyDescent="0.35">
      <c r="A1727" s="27">
        <v>46296</v>
      </c>
      <c r="B1727" t="s">
        <v>30</v>
      </c>
      <c r="C1727">
        <v>224898.5941230813</v>
      </c>
      <c r="D1727">
        <f t="shared" si="26"/>
        <v>10</v>
      </c>
    </row>
    <row r="1728" spans="1:4" x14ac:dyDescent="0.35">
      <c r="A1728" s="27">
        <v>46327</v>
      </c>
      <c r="B1728" t="s">
        <v>30</v>
      </c>
      <c r="C1728">
        <v>226697.78287606596</v>
      </c>
      <c r="D1728">
        <f t="shared" si="26"/>
        <v>11</v>
      </c>
    </row>
    <row r="1729" spans="1:4" x14ac:dyDescent="0.35">
      <c r="A1729" s="27">
        <v>46357</v>
      </c>
      <c r="B1729" t="s">
        <v>30</v>
      </c>
      <c r="C1729">
        <v>228511.36513907448</v>
      </c>
      <c r="D1729">
        <f t="shared" si="26"/>
        <v>12</v>
      </c>
    </row>
    <row r="1730" spans="1:4" x14ac:dyDescent="0.35">
      <c r="A1730" s="27">
        <v>46023</v>
      </c>
      <c r="B1730" t="s">
        <v>30</v>
      </c>
      <c r="C1730">
        <v>1046675.2526999998</v>
      </c>
      <c r="D1730">
        <f t="shared" si="26"/>
        <v>1</v>
      </c>
    </row>
    <row r="1731" spans="1:4" x14ac:dyDescent="0.35">
      <c r="A1731" s="27">
        <v>46054</v>
      </c>
      <c r="B1731" t="s">
        <v>30</v>
      </c>
      <c r="C1731">
        <v>1477068.1166102397</v>
      </c>
      <c r="D1731">
        <f t="shared" ref="D1731:D1794" si="27">MONTH(A1731)</f>
        <v>2</v>
      </c>
    </row>
    <row r="1732" spans="1:4" x14ac:dyDescent="0.35">
      <c r="A1732" s="27">
        <v>46082</v>
      </c>
      <c r="B1732" t="s">
        <v>30</v>
      </c>
      <c r="C1732">
        <v>1488884.6615431218</v>
      </c>
      <c r="D1732">
        <f t="shared" si="27"/>
        <v>3</v>
      </c>
    </row>
    <row r="1733" spans="1:4" x14ac:dyDescent="0.35">
      <c r="A1733" s="27">
        <v>46113</v>
      </c>
      <c r="B1733" t="s">
        <v>30</v>
      </c>
      <c r="C1733">
        <v>1071996.9563110478</v>
      </c>
      <c r="D1733">
        <f t="shared" si="27"/>
        <v>4</v>
      </c>
    </row>
    <row r="1734" spans="1:4" x14ac:dyDescent="0.35">
      <c r="A1734" s="27">
        <v>46143</v>
      </c>
      <c r="B1734" t="s">
        <v>30</v>
      </c>
      <c r="C1734">
        <v>1080572.9319615362</v>
      </c>
      <c r="D1734">
        <f t="shared" si="27"/>
        <v>5</v>
      </c>
    </row>
    <row r="1735" spans="1:4" x14ac:dyDescent="0.35">
      <c r="A1735" s="27">
        <v>46174</v>
      </c>
      <c r="B1735" t="s">
        <v>30</v>
      </c>
      <c r="C1735">
        <v>1307061.0185006741</v>
      </c>
      <c r="D1735">
        <f t="shared" si="27"/>
        <v>6</v>
      </c>
    </row>
    <row r="1736" spans="1:4" x14ac:dyDescent="0.35">
      <c r="A1736" s="27">
        <v>46204</v>
      </c>
      <c r="B1736" t="s">
        <v>30</v>
      </c>
      <c r="C1736">
        <v>1537103.7577567927</v>
      </c>
      <c r="D1736">
        <f t="shared" si="27"/>
        <v>7</v>
      </c>
    </row>
    <row r="1737" spans="1:4" x14ac:dyDescent="0.35">
      <c r="A1737" s="27">
        <v>46235</v>
      </c>
      <c r="B1737" t="s">
        <v>30</v>
      </c>
      <c r="C1737">
        <v>1328057.6467018689</v>
      </c>
      <c r="D1737">
        <f t="shared" si="27"/>
        <v>8</v>
      </c>
    </row>
    <row r="1738" spans="1:4" x14ac:dyDescent="0.35">
      <c r="A1738" s="27">
        <v>46266</v>
      </c>
      <c r="B1738" t="s">
        <v>30</v>
      </c>
      <c r="C1738">
        <v>669341.0539377419</v>
      </c>
      <c r="D1738">
        <f t="shared" si="27"/>
        <v>9</v>
      </c>
    </row>
    <row r="1739" spans="1:4" x14ac:dyDescent="0.35">
      <c r="A1739" s="27">
        <v>46296</v>
      </c>
      <c r="B1739" t="s">
        <v>30</v>
      </c>
      <c r="C1739">
        <v>449797.18824616261</v>
      </c>
      <c r="D1739">
        <f t="shared" si="27"/>
        <v>10</v>
      </c>
    </row>
    <row r="1740" spans="1:4" x14ac:dyDescent="0.35">
      <c r="A1740" s="27">
        <v>46327</v>
      </c>
      <c r="B1740" t="s">
        <v>30</v>
      </c>
      <c r="C1740">
        <v>453395.56575213192</v>
      </c>
      <c r="D1740">
        <f t="shared" si="27"/>
        <v>11</v>
      </c>
    </row>
    <row r="1741" spans="1:4" x14ac:dyDescent="0.35">
      <c r="A1741" s="27">
        <v>46357</v>
      </c>
      <c r="B1741" t="s">
        <v>30</v>
      </c>
      <c r="C1741">
        <v>457022.73027814896</v>
      </c>
      <c r="D1741">
        <f t="shared" si="27"/>
        <v>12</v>
      </c>
    </row>
    <row r="1742" spans="1:4" x14ac:dyDescent="0.35">
      <c r="A1742" s="27">
        <v>46023</v>
      </c>
      <c r="B1742" t="s">
        <v>30</v>
      </c>
      <c r="C1742">
        <v>0</v>
      </c>
      <c r="D1742">
        <f t="shared" si="27"/>
        <v>1</v>
      </c>
    </row>
    <row r="1743" spans="1:4" x14ac:dyDescent="0.35">
      <c r="A1743" s="27">
        <v>46054</v>
      </c>
      <c r="B1743" t="s">
        <v>30</v>
      </c>
      <c r="C1743">
        <v>0</v>
      </c>
      <c r="D1743">
        <f t="shared" si="27"/>
        <v>2</v>
      </c>
    </row>
    <row r="1744" spans="1:4" x14ac:dyDescent="0.35">
      <c r="A1744" s="27">
        <v>46082</v>
      </c>
      <c r="B1744" t="s">
        <v>30</v>
      </c>
      <c r="C1744">
        <v>0</v>
      </c>
      <c r="D1744">
        <f t="shared" si="27"/>
        <v>3</v>
      </c>
    </row>
    <row r="1745" spans="1:4" x14ac:dyDescent="0.35">
      <c r="A1745" s="27">
        <v>46113</v>
      </c>
      <c r="B1745" t="s">
        <v>30</v>
      </c>
      <c r="C1745">
        <v>0</v>
      </c>
      <c r="D1745">
        <f t="shared" si="27"/>
        <v>4</v>
      </c>
    </row>
    <row r="1746" spans="1:4" x14ac:dyDescent="0.35">
      <c r="A1746" s="27">
        <v>46143</v>
      </c>
      <c r="B1746" t="s">
        <v>30</v>
      </c>
      <c r="C1746">
        <v>0</v>
      </c>
      <c r="D1746">
        <f t="shared" si="27"/>
        <v>5</v>
      </c>
    </row>
    <row r="1747" spans="1:4" x14ac:dyDescent="0.35">
      <c r="A1747" s="27">
        <v>46174</v>
      </c>
      <c r="B1747" t="s">
        <v>30</v>
      </c>
      <c r="C1747">
        <v>0</v>
      </c>
      <c r="D1747">
        <f t="shared" si="27"/>
        <v>6</v>
      </c>
    </row>
    <row r="1748" spans="1:4" x14ac:dyDescent="0.35">
      <c r="A1748" s="27">
        <v>46204</v>
      </c>
      <c r="B1748" t="s">
        <v>30</v>
      </c>
      <c r="C1748">
        <v>0</v>
      </c>
      <c r="D1748">
        <f t="shared" si="27"/>
        <v>7</v>
      </c>
    </row>
    <row r="1749" spans="1:4" x14ac:dyDescent="0.35">
      <c r="A1749" s="27">
        <v>46235</v>
      </c>
      <c r="B1749" t="s">
        <v>30</v>
      </c>
      <c r="C1749">
        <v>0</v>
      </c>
      <c r="D1749">
        <f t="shared" si="27"/>
        <v>8</v>
      </c>
    </row>
    <row r="1750" spans="1:4" x14ac:dyDescent="0.35">
      <c r="A1750" s="27">
        <v>46266</v>
      </c>
      <c r="B1750" t="s">
        <v>30</v>
      </c>
      <c r="C1750">
        <v>1338682.1078754838</v>
      </c>
      <c r="D1750">
        <f t="shared" si="27"/>
        <v>9</v>
      </c>
    </row>
    <row r="1751" spans="1:4" x14ac:dyDescent="0.35">
      <c r="A1751" s="27">
        <v>46296</v>
      </c>
      <c r="B1751" t="s">
        <v>30</v>
      </c>
      <c r="C1751">
        <v>899594.37649232522</v>
      </c>
      <c r="D1751">
        <f t="shared" si="27"/>
        <v>10</v>
      </c>
    </row>
    <row r="1752" spans="1:4" x14ac:dyDescent="0.35">
      <c r="A1752" s="27">
        <v>46327</v>
      </c>
      <c r="B1752" t="s">
        <v>30</v>
      </c>
      <c r="C1752">
        <v>1133488.9143803299</v>
      </c>
      <c r="D1752">
        <f t="shared" si="27"/>
        <v>11</v>
      </c>
    </row>
    <row r="1753" spans="1:4" x14ac:dyDescent="0.35">
      <c r="A1753" s="27">
        <v>46357</v>
      </c>
      <c r="B1753" t="s">
        <v>30</v>
      </c>
      <c r="C1753">
        <v>1142556.8256953724</v>
      </c>
      <c r="D1753">
        <f t="shared" si="27"/>
        <v>12</v>
      </c>
    </row>
    <row r="1754" spans="1:4" x14ac:dyDescent="0.35">
      <c r="A1754" s="27">
        <v>46023</v>
      </c>
      <c r="B1754" t="s">
        <v>30</v>
      </c>
      <c r="C1754">
        <v>0</v>
      </c>
      <c r="D1754">
        <f t="shared" si="27"/>
        <v>1</v>
      </c>
    </row>
    <row r="1755" spans="1:4" x14ac:dyDescent="0.35">
      <c r="A1755" s="27">
        <v>46054</v>
      </c>
      <c r="B1755" t="s">
        <v>30</v>
      </c>
      <c r="C1755">
        <v>0</v>
      </c>
      <c r="D1755">
        <f t="shared" si="27"/>
        <v>2</v>
      </c>
    </row>
    <row r="1756" spans="1:4" x14ac:dyDescent="0.35">
      <c r="A1756" s="27">
        <v>46082</v>
      </c>
      <c r="B1756" t="s">
        <v>30</v>
      </c>
      <c r="C1756">
        <v>0</v>
      </c>
      <c r="D1756">
        <f t="shared" si="27"/>
        <v>3</v>
      </c>
    </row>
    <row r="1757" spans="1:4" x14ac:dyDescent="0.35">
      <c r="A1757" s="27">
        <v>46113</v>
      </c>
      <c r="B1757" t="s">
        <v>30</v>
      </c>
      <c r="C1757">
        <v>0</v>
      </c>
      <c r="D1757">
        <f t="shared" si="27"/>
        <v>4</v>
      </c>
    </row>
    <row r="1758" spans="1:4" x14ac:dyDescent="0.35">
      <c r="A1758" s="27">
        <v>46143</v>
      </c>
      <c r="B1758" t="s">
        <v>30</v>
      </c>
      <c r="C1758">
        <v>0</v>
      </c>
      <c r="D1758">
        <f t="shared" si="27"/>
        <v>5</v>
      </c>
    </row>
    <row r="1759" spans="1:4" x14ac:dyDescent="0.35">
      <c r="A1759" s="27">
        <v>46174</v>
      </c>
      <c r="B1759" t="s">
        <v>30</v>
      </c>
      <c r="C1759">
        <v>0</v>
      </c>
      <c r="D1759">
        <f t="shared" si="27"/>
        <v>6</v>
      </c>
    </row>
    <row r="1760" spans="1:4" x14ac:dyDescent="0.35">
      <c r="A1760" s="27">
        <v>46204</v>
      </c>
      <c r="B1760" t="s">
        <v>30</v>
      </c>
      <c r="C1760">
        <v>0</v>
      </c>
      <c r="D1760">
        <f t="shared" si="27"/>
        <v>7</v>
      </c>
    </row>
    <row r="1761" spans="1:4" x14ac:dyDescent="0.35">
      <c r="A1761" s="27">
        <v>46235</v>
      </c>
      <c r="B1761" t="s">
        <v>30</v>
      </c>
      <c r="C1761">
        <v>0</v>
      </c>
      <c r="D1761">
        <f t="shared" si="27"/>
        <v>8</v>
      </c>
    </row>
    <row r="1762" spans="1:4" x14ac:dyDescent="0.35">
      <c r="A1762" s="27">
        <v>46266</v>
      </c>
      <c r="B1762" t="s">
        <v>30</v>
      </c>
      <c r="C1762">
        <v>0</v>
      </c>
      <c r="D1762">
        <f t="shared" si="27"/>
        <v>9</v>
      </c>
    </row>
    <row r="1763" spans="1:4" x14ac:dyDescent="0.35">
      <c r="A1763" s="27">
        <v>46296</v>
      </c>
      <c r="B1763" t="s">
        <v>30</v>
      </c>
      <c r="C1763">
        <v>0</v>
      </c>
      <c r="D1763">
        <f t="shared" si="27"/>
        <v>10</v>
      </c>
    </row>
    <row r="1764" spans="1:4" x14ac:dyDescent="0.35">
      <c r="A1764" s="27">
        <v>46327</v>
      </c>
      <c r="B1764" t="s">
        <v>30</v>
      </c>
      <c r="C1764">
        <v>0</v>
      </c>
      <c r="D1764">
        <f t="shared" si="27"/>
        <v>11</v>
      </c>
    </row>
    <row r="1765" spans="1:4" x14ac:dyDescent="0.35">
      <c r="A1765" s="27">
        <v>46357</v>
      </c>
      <c r="B1765" t="s">
        <v>30</v>
      </c>
      <c r="C1765">
        <v>0</v>
      </c>
      <c r="D1765">
        <f t="shared" si="27"/>
        <v>12</v>
      </c>
    </row>
    <row r="1766" spans="1:4" x14ac:dyDescent="0.35">
      <c r="A1766" s="27">
        <v>46023</v>
      </c>
      <c r="B1766" t="s">
        <v>30</v>
      </c>
      <c r="C1766">
        <v>2082609.9775376278</v>
      </c>
      <c r="D1766">
        <f t="shared" si="27"/>
        <v>1</v>
      </c>
    </row>
    <row r="1767" spans="1:4" x14ac:dyDescent="0.35">
      <c r="A1767" s="27">
        <v>46054</v>
      </c>
      <c r="B1767" t="s">
        <v>30</v>
      </c>
      <c r="C1767">
        <v>1497247.8159940159</v>
      </c>
      <c r="D1767">
        <f t="shared" si="27"/>
        <v>2</v>
      </c>
    </row>
    <row r="1768" spans="1:4" x14ac:dyDescent="0.35">
      <c r="A1768" s="27">
        <v>46082</v>
      </c>
      <c r="B1768" t="s">
        <v>30</v>
      </c>
      <c r="C1768">
        <v>2411167.8828767631</v>
      </c>
      <c r="D1768">
        <f t="shared" si="27"/>
        <v>3</v>
      </c>
    </row>
    <row r="1769" spans="1:4" x14ac:dyDescent="0.35">
      <c r="A1769" s="27">
        <v>46113</v>
      </c>
      <c r="B1769" t="s">
        <v>30</v>
      </c>
      <c r="C1769">
        <v>1516775.2963221637</v>
      </c>
      <c r="D1769">
        <f t="shared" si="27"/>
        <v>4</v>
      </c>
    </row>
    <row r="1770" spans="1:4" x14ac:dyDescent="0.35">
      <c r="A1770" s="27">
        <v>46143</v>
      </c>
      <c r="B1770" t="s">
        <v>30</v>
      </c>
      <c r="C1770">
        <v>1526634.3357482578</v>
      </c>
      <c r="D1770">
        <f t="shared" si="27"/>
        <v>5</v>
      </c>
    </row>
    <row r="1771" spans="1:4" x14ac:dyDescent="0.35">
      <c r="A1771" s="27">
        <v>46174</v>
      </c>
      <c r="B1771" t="s">
        <v>30</v>
      </c>
      <c r="C1771">
        <v>1536557.4589306214</v>
      </c>
      <c r="D1771">
        <f t="shared" si="27"/>
        <v>6</v>
      </c>
    </row>
    <row r="1772" spans="1:4" x14ac:dyDescent="0.35">
      <c r="A1772" s="27">
        <v>46204</v>
      </c>
      <c r="B1772" t="s">
        <v>30</v>
      </c>
      <c r="C1772">
        <v>1546545.0824136706</v>
      </c>
      <c r="D1772">
        <f t="shared" si="27"/>
        <v>7</v>
      </c>
    </row>
    <row r="1773" spans="1:4" x14ac:dyDescent="0.35">
      <c r="A1773" s="27">
        <v>46235</v>
      </c>
      <c r="B1773" t="s">
        <v>30</v>
      </c>
      <c r="C1773">
        <v>1556597.6254493594</v>
      </c>
      <c r="D1773">
        <f t="shared" si="27"/>
        <v>8</v>
      </c>
    </row>
    <row r="1774" spans="1:4" x14ac:dyDescent="0.35">
      <c r="A1774" s="27">
        <v>46266</v>
      </c>
      <c r="B1774" t="s">
        <v>30</v>
      </c>
      <c r="C1774">
        <v>1566715.5100147801</v>
      </c>
      <c r="D1774">
        <f t="shared" si="27"/>
        <v>9</v>
      </c>
    </row>
    <row r="1775" spans="1:4" x14ac:dyDescent="0.35">
      <c r="A1775" s="27">
        <v>46296</v>
      </c>
      <c r="B1775" t="s">
        <v>30</v>
      </c>
      <c r="C1775">
        <v>315379.83216597524</v>
      </c>
      <c r="D1775">
        <f t="shared" si="27"/>
        <v>10</v>
      </c>
    </row>
    <row r="1776" spans="1:4" x14ac:dyDescent="0.35">
      <c r="A1776" s="27">
        <v>46327</v>
      </c>
      <c r="B1776" t="s">
        <v>30</v>
      </c>
      <c r="C1776">
        <v>317429.80107505404</v>
      </c>
      <c r="D1776">
        <f t="shared" si="27"/>
        <v>11</v>
      </c>
    </row>
    <row r="1777" spans="1:4" x14ac:dyDescent="0.35">
      <c r="A1777" s="27">
        <v>46357</v>
      </c>
      <c r="B1777" t="s">
        <v>30</v>
      </c>
      <c r="C1777">
        <v>319493.09478204185</v>
      </c>
      <c r="D1777">
        <f t="shared" si="27"/>
        <v>12</v>
      </c>
    </row>
    <row r="1778" spans="1:4" x14ac:dyDescent="0.35">
      <c r="A1778" s="27">
        <v>46023</v>
      </c>
      <c r="B1778" t="s">
        <v>31</v>
      </c>
      <c r="C1778">
        <v>0</v>
      </c>
      <c r="D1778">
        <f t="shared" si="27"/>
        <v>1</v>
      </c>
    </row>
    <row r="1779" spans="1:4" x14ac:dyDescent="0.35">
      <c r="A1779" s="27">
        <v>46054</v>
      </c>
      <c r="B1779" t="s">
        <v>31</v>
      </c>
      <c r="C1779">
        <v>0</v>
      </c>
      <c r="D1779">
        <f t="shared" si="27"/>
        <v>2</v>
      </c>
    </row>
    <row r="1780" spans="1:4" x14ac:dyDescent="0.35">
      <c r="A1780" s="27">
        <v>46082</v>
      </c>
      <c r="B1780" t="s">
        <v>31</v>
      </c>
      <c r="C1780">
        <v>0</v>
      </c>
      <c r="D1780">
        <f t="shared" si="27"/>
        <v>3</v>
      </c>
    </row>
    <row r="1781" spans="1:4" x14ac:dyDescent="0.35">
      <c r="A1781" s="27">
        <v>46113</v>
      </c>
      <c r="B1781" t="s">
        <v>31</v>
      </c>
      <c r="C1781">
        <v>0</v>
      </c>
      <c r="D1781">
        <f t="shared" si="27"/>
        <v>4</v>
      </c>
    </row>
    <row r="1782" spans="1:4" x14ac:dyDescent="0.35">
      <c r="A1782" s="27">
        <v>46143</v>
      </c>
      <c r="B1782" t="s">
        <v>31</v>
      </c>
      <c r="C1782">
        <v>0</v>
      </c>
      <c r="D1782">
        <f t="shared" si="27"/>
        <v>5</v>
      </c>
    </row>
    <row r="1783" spans="1:4" x14ac:dyDescent="0.35">
      <c r="A1783" s="27">
        <v>46174</v>
      </c>
      <c r="B1783" t="s">
        <v>31</v>
      </c>
      <c r="C1783">
        <v>0</v>
      </c>
      <c r="D1783">
        <f t="shared" si="27"/>
        <v>6</v>
      </c>
    </row>
    <row r="1784" spans="1:4" x14ac:dyDescent="0.35">
      <c r="A1784" s="27">
        <v>46204</v>
      </c>
      <c r="B1784" t="s">
        <v>31</v>
      </c>
      <c r="C1784">
        <v>0</v>
      </c>
      <c r="D1784">
        <f t="shared" si="27"/>
        <v>7</v>
      </c>
    </row>
    <row r="1785" spans="1:4" x14ac:dyDescent="0.35">
      <c r="A1785" s="27">
        <v>46235</v>
      </c>
      <c r="B1785" t="s">
        <v>31</v>
      </c>
      <c r="C1785">
        <v>0</v>
      </c>
      <c r="D1785">
        <f t="shared" si="27"/>
        <v>8</v>
      </c>
    </row>
    <row r="1786" spans="1:4" x14ac:dyDescent="0.35">
      <c r="A1786" s="27">
        <v>46266</v>
      </c>
      <c r="B1786" t="s">
        <v>31</v>
      </c>
      <c r="C1786">
        <v>0</v>
      </c>
      <c r="D1786">
        <f t="shared" si="27"/>
        <v>9</v>
      </c>
    </row>
    <row r="1787" spans="1:4" x14ac:dyDescent="0.35">
      <c r="A1787" s="27">
        <v>46296</v>
      </c>
      <c r="B1787" t="s">
        <v>31</v>
      </c>
      <c r="C1787">
        <v>0</v>
      </c>
      <c r="D1787">
        <f t="shared" si="27"/>
        <v>10</v>
      </c>
    </row>
    <row r="1788" spans="1:4" x14ac:dyDescent="0.35">
      <c r="A1788" s="27">
        <v>46327</v>
      </c>
      <c r="B1788" t="s">
        <v>31</v>
      </c>
      <c r="C1788">
        <v>0</v>
      </c>
      <c r="D1788">
        <f t="shared" si="27"/>
        <v>11</v>
      </c>
    </row>
    <row r="1789" spans="1:4" x14ac:dyDescent="0.35">
      <c r="A1789" s="27">
        <v>46357</v>
      </c>
      <c r="B1789" t="s">
        <v>31</v>
      </c>
      <c r="C1789">
        <v>0</v>
      </c>
      <c r="D1789">
        <f t="shared" si="27"/>
        <v>12</v>
      </c>
    </row>
    <row r="1790" spans="1:4" x14ac:dyDescent="0.35">
      <c r="A1790" s="27">
        <v>46023</v>
      </c>
      <c r="B1790" t="s">
        <v>31</v>
      </c>
      <c r="C1790">
        <v>0</v>
      </c>
      <c r="D1790">
        <f t="shared" si="27"/>
        <v>1</v>
      </c>
    </row>
    <row r="1791" spans="1:4" x14ac:dyDescent="0.35">
      <c r="A1791" s="27">
        <v>46054</v>
      </c>
      <c r="B1791" t="s">
        <v>31</v>
      </c>
      <c r="C1791">
        <v>0</v>
      </c>
      <c r="D1791">
        <f t="shared" si="27"/>
        <v>2</v>
      </c>
    </row>
    <row r="1792" spans="1:4" x14ac:dyDescent="0.35">
      <c r="A1792" s="27">
        <v>46082</v>
      </c>
      <c r="B1792" t="s">
        <v>31</v>
      </c>
      <c r="C1792">
        <v>0</v>
      </c>
      <c r="D1792">
        <f t="shared" si="27"/>
        <v>3</v>
      </c>
    </row>
    <row r="1793" spans="1:4" x14ac:dyDescent="0.35">
      <c r="A1793" s="27">
        <v>46113</v>
      </c>
      <c r="B1793" t="s">
        <v>31</v>
      </c>
      <c r="C1793">
        <v>0</v>
      </c>
      <c r="D1793">
        <f t="shared" si="27"/>
        <v>4</v>
      </c>
    </row>
    <row r="1794" spans="1:4" x14ac:dyDescent="0.35">
      <c r="A1794" s="27">
        <v>46143</v>
      </c>
      <c r="B1794" t="s">
        <v>31</v>
      </c>
      <c r="C1794">
        <v>0</v>
      </c>
      <c r="D1794">
        <f t="shared" si="27"/>
        <v>5</v>
      </c>
    </row>
    <row r="1795" spans="1:4" x14ac:dyDescent="0.35">
      <c r="A1795" s="27">
        <v>46174</v>
      </c>
      <c r="B1795" t="s">
        <v>31</v>
      </c>
      <c r="C1795">
        <v>0</v>
      </c>
      <c r="D1795">
        <f t="shared" ref="D1795:D1858" si="28">MONTH(A1795)</f>
        <v>6</v>
      </c>
    </row>
    <row r="1796" spans="1:4" x14ac:dyDescent="0.35">
      <c r="A1796" s="27">
        <v>46204</v>
      </c>
      <c r="B1796" t="s">
        <v>31</v>
      </c>
      <c r="C1796">
        <v>0</v>
      </c>
      <c r="D1796">
        <f t="shared" si="28"/>
        <v>7</v>
      </c>
    </row>
    <row r="1797" spans="1:4" x14ac:dyDescent="0.35">
      <c r="A1797" s="27">
        <v>46235</v>
      </c>
      <c r="B1797" t="s">
        <v>31</v>
      </c>
      <c r="C1797">
        <v>0</v>
      </c>
      <c r="D1797">
        <f t="shared" si="28"/>
        <v>8</v>
      </c>
    </row>
    <row r="1798" spans="1:4" x14ac:dyDescent="0.35">
      <c r="A1798" s="27">
        <v>46266</v>
      </c>
      <c r="B1798" t="s">
        <v>31</v>
      </c>
      <c r="C1798">
        <v>0</v>
      </c>
      <c r="D1798">
        <f t="shared" si="28"/>
        <v>9</v>
      </c>
    </row>
    <row r="1799" spans="1:4" x14ac:dyDescent="0.35">
      <c r="A1799" s="27">
        <v>46296</v>
      </c>
      <c r="B1799" t="s">
        <v>31</v>
      </c>
      <c r="C1799">
        <v>0</v>
      </c>
      <c r="D1799">
        <f t="shared" si="28"/>
        <v>10</v>
      </c>
    </row>
    <row r="1800" spans="1:4" x14ac:dyDescent="0.35">
      <c r="A1800" s="27">
        <v>46327</v>
      </c>
      <c r="B1800" t="s">
        <v>31</v>
      </c>
      <c r="C1800">
        <v>0</v>
      </c>
      <c r="D1800">
        <f t="shared" si="28"/>
        <v>11</v>
      </c>
    </row>
    <row r="1801" spans="1:4" x14ac:dyDescent="0.35">
      <c r="A1801" s="27">
        <v>46357</v>
      </c>
      <c r="B1801" t="s">
        <v>31</v>
      </c>
      <c r="C1801">
        <v>0</v>
      </c>
      <c r="D1801">
        <f t="shared" si="28"/>
        <v>12</v>
      </c>
    </row>
    <row r="1802" spans="1:4" x14ac:dyDescent="0.35">
      <c r="A1802" s="27">
        <v>46023</v>
      </c>
      <c r="B1802" t="s">
        <v>31</v>
      </c>
      <c r="C1802">
        <v>0</v>
      </c>
      <c r="D1802">
        <f t="shared" si="28"/>
        <v>1</v>
      </c>
    </row>
    <row r="1803" spans="1:4" x14ac:dyDescent="0.35">
      <c r="A1803" s="27">
        <v>46054</v>
      </c>
      <c r="B1803" t="s">
        <v>31</v>
      </c>
      <c r="C1803">
        <v>0</v>
      </c>
      <c r="D1803">
        <f t="shared" si="28"/>
        <v>2</v>
      </c>
    </row>
    <row r="1804" spans="1:4" x14ac:dyDescent="0.35">
      <c r="A1804" s="27">
        <v>46082</v>
      </c>
      <c r="B1804" t="s">
        <v>31</v>
      </c>
      <c r="C1804">
        <v>0</v>
      </c>
      <c r="D1804">
        <f t="shared" si="28"/>
        <v>3</v>
      </c>
    </row>
    <row r="1805" spans="1:4" x14ac:dyDescent="0.35">
      <c r="A1805" s="27">
        <v>46113</v>
      </c>
      <c r="B1805" t="s">
        <v>31</v>
      </c>
      <c r="C1805">
        <v>0</v>
      </c>
      <c r="D1805">
        <f t="shared" si="28"/>
        <v>4</v>
      </c>
    </row>
    <row r="1806" spans="1:4" x14ac:dyDescent="0.35">
      <c r="A1806" s="27">
        <v>46143</v>
      </c>
      <c r="B1806" t="s">
        <v>31</v>
      </c>
      <c r="C1806">
        <v>0</v>
      </c>
      <c r="D1806">
        <f t="shared" si="28"/>
        <v>5</v>
      </c>
    </row>
    <row r="1807" spans="1:4" x14ac:dyDescent="0.35">
      <c r="A1807" s="27">
        <v>46174</v>
      </c>
      <c r="B1807" t="s">
        <v>31</v>
      </c>
      <c r="C1807">
        <v>0</v>
      </c>
      <c r="D1807">
        <f t="shared" si="28"/>
        <v>6</v>
      </c>
    </row>
    <row r="1808" spans="1:4" x14ac:dyDescent="0.35">
      <c r="A1808" s="27">
        <v>46204</v>
      </c>
      <c r="B1808" t="s">
        <v>31</v>
      </c>
      <c r="C1808">
        <v>0</v>
      </c>
      <c r="D1808">
        <f t="shared" si="28"/>
        <v>7</v>
      </c>
    </row>
    <row r="1809" spans="1:4" x14ac:dyDescent="0.35">
      <c r="A1809" s="27">
        <v>46235</v>
      </c>
      <c r="B1809" t="s">
        <v>31</v>
      </c>
      <c r="C1809">
        <v>0</v>
      </c>
      <c r="D1809">
        <f t="shared" si="28"/>
        <v>8</v>
      </c>
    </row>
    <row r="1810" spans="1:4" x14ac:dyDescent="0.35">
      <c r="A1810" s="27">
        <v>46266</v>
      </c>
      <c r="B1810" t="s">
        <v>31</v>
      </c>
      <c r="C1810">
        <v>0</v>
      </c>
      <c r="D1810">
        <f t="shared" si="28"/>
        <v>9</v>
      </c>
    </row>
    <row r="1811" spans="1:4" x14ac:dyDescent="0.35">
      <c r="A1811" s="27">
        <v>46296</v>
      </c>
      <c r="B1811" t="s">
        <v>31</v>
      </c>
      <c r="C1811">
        <v>0</v>
      </c>
      <c r="D1811">
        <f t="shared" si="28"/>
        <v>10</v>
      </c>
    </row>
    <row r="1812" spans="1:4" x14ac:dyDescent="0.35">
      <c r="A1812" s="27">
        <v>46327</v>
      </c>
      <c r="B1812" t="s">
        <v>31</v>
      </c>
      <c r="C1812">
        <v>0</v>
      </c>
      <c r="D1812">
        <f t="shared" si="28"/>
        <v>11</v>
      </c>
    </row>
    <row r="1813" spans="1:4" x14ac:dyDescent="0.35">
      <c r="A1813" s="27">
        <v>46357</v>
      </c>
      <c r="B1813" t="s">
        <v>31</v>
      </c>
      <c r="C1813">
        <v>0</v>
      </c>
      <c r="D1813">
        <f t="shared" si="28"/>
        <v>12</v>
      </c>
    </row>
    <row r="1814" spans="1:4" x14ac:dyDescent="0.35">
      <c r="A1814" s="27">
        <v>46023</v>
      </c>
      <c r="B1814" t="s">
        <v>31</v>
      </c>
      <c r="C1814">
        <v>0</v>
      </c>
      <c r="D1814">
        <f t="shared" si="28"/>
        <v>1</v>
      </c>
    </row>
    <row r="1815" spans="1:4" x14ac:dyDescent="0.35">
      <c r="A1815" s="27">
        <v>46054</v>
      </c>
      <c r="B1815" t="s">
        <v>31</v>
      </c>
      <c r="C1815">
        <v>0</v>
      </c>
      <c r="D1815">
        <f t="shared" si="28"/>
        <v>2</v>
      </c>
    </row>
    <row r="1816" spans="1:4" x14ac:dyDescent="0.35">
      <c r="A1816" s="27">
        <v>46082</v>
      </c>
      <c r="B1816" t="s">
        <v>31</v>
      </c>
      <c r="C1816">
        <v>0</v>
      </c>
      <c r="D1816">
        <f t="shared" si="28"/>
        <v>3</v>
      </c>
    </row>
    <row r="1817" spans="1:4" x14ac:dyDescent="0.35">
      <c r="A1817" s="27">
        <v>46113</v>
      </c>
      <c r="B1817" t="s">
        <v>31</v>
      </c>
      <c r="C1817">
        <v>0</v>
      </c>
      <c r="D1817">
        <f t="shared" si="28"/>
        <v>4</v>
      </c>
    </row>
    <row r="1818" spans="1:4" x14ac:dyDescent="0.35">
      <c r="A1818" s="27">
        <v>46143</v>
      </c>
      <c r="B1818" t="s">
        <v>31</v>
      </c>
      <c r="C1818">
        <v>0</v>
      </c>
      <c r="D1818">
        <f t="shared" si="28"/>
        <v>5</v>
      </c>
    </row>
    <row r="1819" spans="1:4" x14ac:dyDescent="0.35">
      <c r="A1819" s="27">
        <v>46174</v>
      </c>
      <c r="B1819" t="s">
        <v>31</v>
      </c>
      <c r="C1819">
        <v>0</v>
      </c>
      <c r="D1819">
        <f t="shared" si="28"/>
        <v>6</v>
      </c>
    </row>
    <row r="1820" spans="1:4" x14ac:dyDescent="0.35">
      <c r="A1820" s="27">
        <v>46204</v>
      </c>
      <c r="B1820" t="s">
        <v>31</v>
      </c>
      <c r="C1820">
        <v>0</v>
      </c>
      <c r="D1820">
        <f t="shared" si="28"/>
        <v>7</v>
      </c>
    </row>
    <row r="1821" spans="1:4" x14ac:dyDescent="0.35">
      <c r="A1821" s="27">
        <v>46235</v>
      </c>
      <c r="B1821" t="s">
        <v>31</v>
      </c>
      <c r="C1821">
        <v>0</v>
      </c>
      <c r="D1821">
        <f t="shared" si="28"/>
        <v>8</v>
      </c>
    </row>
    <row r="1822" spans="1:4" x14ac:dyDescent="0.35">
      <c r="A1822" s="27">
        <v>46266</v>
      </c>
      <c r="B1822" t="s">
        <v>31</v>
      </c>
      <c r="C1822">
        <v>0</v>
      </c>
      <c r="D1822">
        <f t="shared" si="28"/>
        <v>9</v>
      </c>
    </row>
    <row r="1823" spans="1:4" x14ac:dyDescent="0.35">
      <c r="A1823" s="27">
        <v>46296</v>
      </c>
      <c r="B1823" t="s">
        <v>31</v>
      </c>
      <c r="C1823">
        <v>0</v>
      </c>
      <c r="D1823">
        <f t="shared" si="28"/>
        <v>10</v>
      </c>
    </row>
    <row r="1824" spans="1:4" x14ac:dyDescent="0.35">
      <c r="A1824" s="27">
        <v>46327</v>
      </c>
      <c r="B1824" t="s">
        <v>31</v>
      </c>
      <c r="C1824">
        <v>0</v>
      </c>
      <c r="D1824">
        <f t="shared" si="28"/>
        <v>11</v>
      </c>
    </row>
    <row r="1825" spans="1:4" x14ac:dyDescent="0.35">
      <c r="A1825" s="27">
        <v>46357</v>
      </c>
      <c r="B1825" t="s">
        <v>31</v>
      </c>
      <c r="C1825">
        <v>0</v>
      </c>
      <c r="D1825">
        <f t="shared" si="28"/>
        <v>12</v>
      </c>
    </row>
    <row r="1826" spans="1:4" x14ac:dyDescent="0.35">
      <c r="A1826" s="27">
        <v>46023</v>
      </c>
      <c r="B1826" t="s">
        <v>31</v>
      </c>
      <c r="C1826">
        <v>0</v>
      </c>
      <c r="D1826">
        <f t="shared" si="28"/>
        <v>1</v>
      </c>
    </row>
    <row r="1827" spans="1:4" x14ac:dyDescent="0.35">
      <c r="A1827" s="27">
        <v>46054</v>
      </c>
      <c r="B1827" t="s">
        <v>31</v>
      </c>
      <c r="C1827">
        <v>0</v>
      </c>
      <c r="D1827">
        <f t="shared" si="28"/>
        <v>2</v>
      </c>
    </row>
    <row r="1828" spans="1:4" x14ac:dyDescent="0.35">
      <c r="A1828" s="27">
        <v>46082</v>
      </c>
      <c r="B1828" t="s">
        <v>31</v>
      </c>
      <c r="C1828">
        <v>0</v>
      </c>
      <c r="D1828">
        <f t="shared" si="28"/>
        <v>3</v>
      </c>
    </row>
    <row r="1829" spans="1:4" x14ac:dyDescent="0.35">
      <c r="A1829" s="27">
        <v>46113</v>
      </c>
      <c r="B1829" t="s">
        <v>31</v>
      </c>
      <c r="C1829">
        <v>0</v>
      </c>
      <c r="D1829">
        <f t="shared" si="28"/>
        <v>4</v>
      </c>
    </row>
    <row r="1830" spans="1:4" x14ac:dyDescent="0.35">
      <c r="A1830" s="27">
        <v>46143</v>
      </c>
      <c r="B1830" t="s">
        <v>31</v>
      </c>
      <c r="C1830">
        <v>0</v>
      </c>
      <c r="D1830">
        <f t="shared" si="28"/>
        <v>5</v>
      </c>
    </row>
    <row r="1831" spans="1:4" x14ac:dyDescent="0.35">
      <c r="A1831" s="27">
        <v>46174</v>
      </c>
      <c r="B1831" t="s">
        <v>31</v>
      </c>
      <c r="C1831">
        <v>0</v>
      </c>
      <c r="D1831">
        <f t="shared" si="28"/>
        <v>6</v>
      </c>
    </row>
    <row r="1832" spans="1:4" x14ac:dyDescent="0.35">
      <c r="A1832" s="27">
        <v>46204</v>
      </c>
      <c r="B1832" t="s">
        <v>31</v>
      </c>
      <c r="C1832">
        <v>0</v>
      </c>
      <c r="D1832">
        <f t="shared" si="28"/>
        <v>7</v>
      </c>
    </row>
    <row r="1833" spans="1:4" x14ac:dyDescent="0.35">
      <c r="A1833" s="27">
        <v>46235</v>
      </c>
      <c r="B1833" t="s">
        <v>31</v>
      </c>
      <c r="C1833">
        <v>9780780</v>
      </c>
      <c r="D1833">
        <f t="shared" si="28"/>
        <v>8</v>
      </c>
    </row>
    <row r="1834" spans="1:4" x14ac:dyDescent="0.35">
      <c r="A1834" s="27">
        <v>46266</v>
      </c>
      <c r="B1834" t="s">
        <v>31</v>
      </c>
      <c r="C1834">
        <v>6868154.6999999993</v>
      </c>
      <c r="D1834">
        <f t="shared" si="28"/>
        <v>9</v>
      </c>
    </row>
    <row r="1835" spans="1:4" x14ac:dyDescent="0.35">
      <c r="A1835" s="27">
        <v>46296</v>
      </c>
      <c r="B1835" t="s">
        <v>31</v>
      </c>
      <c r="C1835">
        <v>1843412.7214799998</v>
      </c>
      <c r="D1835">
        <f t="shared" si="28"/>
        <v>10</v>
      </c>
    </row>
    <row r="1836" spans="1:4" x14ac:dyDescent="0.35">
      <c r="A1836" s="27">
        <v>46327</v>
      </c>
      <c r="B1836" t="s">
        <v>31</v>
      </c>
      <c r="C1836">
        <v>1623470.5411484174</v>
      </c>
      <c r="D1836">
        <f t="shared" si="28"/>
        <v>11</v>
      </c>
    </row>
    <row r="1837" spans="1:4" x14ac:dyDescent="0.35">
      <c r="A1837" s="27">
        <v>46357</v>
      </c>
      <c r="B1837" t="s">
        <v>31</v>
      </c>
      <c r="C1837">
        <v>700295.61414252082</v>
      </c>
      <c r="D1837">
        <f t="shared" si="28"/>
        <v>12</v>
      </c>
    </row>
    <row r="1838" spans="1:4" x14ac:dyDescent="0.35">
      <c r="A1838" s="27">
        <v>46023</v>
      </c>
      <c r="B1838" t="s">
        <v>31</v>
      </c>
      <c r="C1838">
        <v>0</v>
      </c>
      <c r="D1838">
        <f t="shared" si="28"/>
        <v>1</v>
      </c>
    </row>
    <row r="1839" spans="1:4" x14ac:dyDescent="0.35">
      <c r="A1839" s="27">
        <v>46054</v>
      </c>
      <c r="B1839" t="s">
        <v>31</v>
      </c>
      <c r="C1839">
        <v>0</v>
      </c>
      <c r="D1839">
        <f t="shared" si="28"/>
        <v>2</v>
      </c>
    </row>
    <row r="1840" spans="1:4" x14ac:dyDescent="0.35">
      <c r="A1840" s="27">
        <v>46082</v>
      </c>
      <c r="B1840" t="s">
        <v>31</v>
      </c>
      <c r="C1840">
        <v>0</v>
      </c>
      <c r="D1840">
        <f t="shared" si="28"/>
        <v>3</v>
      </c>
    </row>
    <row r="1841" spans="1:4" x14ac:dyDescent="0.35">
      <c r="A1841" s="27">
        <v>46113</v>
      </c>
      <c r="B1841" t="s">
        <v>31</v>
      </c>
      <c r="C1841">
        <v>0</v>
      </c>
      <c r="D1841">
        <f t="shared" si="28"/>
        <v>4</v>
      </c>
    </row>
    <row r="1842" spans="1:4" x14ac:dyDescent="0.35">
      <c r="A1842" s="27">
        <v>46143</v>
      </c>
      <c r="B1842" t="s">
        <v>31</v>
      </c>
      <c r="C1842">
        <v>0</v>
      </c>
      <c r="D1842">
        <f t="shared" si="28"/>
        <v>5</v>
      </c>
    </row>
    <row r="1843" spans="1:4" x14ac:dyDescent="0.35">
      <c r="A1843" s="27">
        <v>46174</v>
      </c>
      <c r="B1843" t="s">
        <v>31</v>
      </c>
      <c r="C1843">
        <v>0</v>
      </c>
      <c r="D1843">
        <f t="shared" si="28"/>
        <v>6</v>
      </c>
    </row>
    <row r="1844" spans="1:4" x14ac:dyDescent="0.35">
      <c r="A1844" s="27">
        <v>46204</v>
      </c>
      <c r="B1844" t="s">
        <v>31</v>
      </c>
      <c r="C1844">
        <v>0</v>
      </c>
      <c r="D1844">
        <f t="shared" si="28"/>
        <v>7</v>
      </c>
    </row>
    <row r="1845" spans="1:4" x14ac:dyDescent="0.35">
      <c r="A1845" s="27">
        <v>46235</v>
      </c>
      <c r="B1845" t="s">
        <v>31</v>
      </c>
      <c r="C1845">
        <v>0</v>
      </c>
      <c r="D1845">
        <f t="shared" si="28"/>
        <v>8</v>
      </c>
    </row>
    <row r="1846" spans="1:4" x14ac:dyDescent="0.35">
      <c r="A1846" s="27">
        <v>46266</v>
      </c>
      <c r="B1846" t="s">
        <v>31</v>
      </c>
      <c r="C1846">
        <v>0</v>
      </c>
      <c r="D1846">
        <f t="shared" si="28"/>
        <v>9</v>
      </c>
    </row>
    <row r="1847" spans="1:4" x14ac:dyDescent="0.35">
      <c r="A1847" s="27">
        <v>46296</v>
      </c>
      <c r="B1847" t="s">
        <v>31</v>
      </c>
      <c r="C1847">
        <v>2765119.0822199997</v>
      </c>
      <c r="D1847">
        <f t="shared" si="28"/>
        <v>10</v>
      </c>
    </row>
    <row r="1848" spans="1:4" x14ac:dyDescent="0.35">
      <c r="A1848" s="27">
        <v>46327</v>
      </c>
      <c r="B1848" t="s">
        <v>31</v>
      </c>
      <c r="C1848">
        <v>2551167.9932332272</v>
      </c>
      <c r="D1848">
        <f t="shared" si="28"/>
        <v>11</v>
      </c>
    </row>
    <row r="1849" spans="1:4" x14ac:dyDescent="0.35">
      <c r="A1849" s="27">
        <v>46357</v>
      </c>
      <c r="B1849" t="s">
        <v>31</v>
      </c>
      <c r="C1849">
        <v>1167159.3569042014</v>
      </c>
      <c r="D1849">
        <f t="shared" si="28"/>
        <v>12</v>
      </c>
    </row>
    <row r="1850" spans="1:4" x14ac:dyDescent="0.35">
      <c r="A1850" s="27">
        <v>46023</v>
      </c>
      <c r="B1850" t="s">
        <v>31</v>
      </c>
      <c r="C1850">
        <v>0</v>
      </c>
      <c r="D1850">
        <f t="shared" si="28"/>
        <v>1</v>
      </c>
    </row>
    <row r="1851" spans="1:4" x14ac:dyDescent="0.35">
      <c r="A1851" s="27">
        <v>46054</v>
      </c>
      <c r="B1851" t="s">
        <v>31</v>
      </c>
      <c r="C1851">
        <v>0</v>
      </c>
      <c r="D1851">
        <f t="shared" si="28"/>
        <v>2</v>
      </c>
    </row>
    <row r="1852" spans="1:4" x14ac:dyDescent="0.35">
      <c r="A1852" s="27">
        <v>46082</v>
      </c>
      <c r="B1852" t="s">
        <v>31</v>
      </c>
      <c r="C1852">
        <v>0</v>
      </c>
      <c r="D1852">
        <f t="shared" si="28"/>
        <v>3</v>
      </c>
    </row>
    <row r="1853" spans="1:4" x14ac:dyDescent="0.35">
      <c r="A1853" s="27">
        <v>46113</v>
      </c>
      <c r="B1853" t="s">
        <v>31</v>
      </c>
      <c r="C1853">
        <v>0</v>
      </c>
      <c r="D1853">
        <f t="shared" si="28"/>
        <v>4</v>
      </c>
    </row>
    <row r="1854" spans="1:4" x14ac:dyDescent="0.35">
      <c r="A1854" s="27">
        <v>46143</v>
      </c>
      <c r="B1854" t="s">
        <v>31</v>
      </c>
      <c r="C1854">
        <v>0</v>
      </c>
      <c r="D1854">
        <f t="shared" si="28"/>
        <v>5</v>
      </c>
    </row>
    <row r="1855" spans="1:4" x14ac:dyDescent="0.35">
      <c r="A1855" s="27">
        <v>46174</v>
      </c>
      <c r="B1855" t="s">
        <v>31</v>
      </c>
      <c r="C1855">
        <v>0</v>
      </c>
      <c r="D1855">
        <f t="shared" si="28"/>
        <v>6</v>
      </c>
    </row>
    <row r="1856" spans="1:4" x14ac:dyDescent="0.35">
      <c r="A1856" s="27">
        <v>46204</v>
      </c>
      <c r="B1856" t="s">
        <v>31</v>
      </c>
      <c r="C1856">
        <v>0</v>
      </c>
      <c r="D1856">
        <f t="shared" si="28"/>
        <v>7</v>
      </c>
    </row>
    <row r="1857" spans="1:4" x14ac:dyDescent="0.35">
      <c r="A1857" s="27">
        <v>46235</v>
      </c>
      <c r="B1857" t="s">
        <v>31</v>
      </c>
      <c r="C1857">
        <v>0</v>
      </c>
      <c r="D1857">
        <f t="shared" si="28"/>
        <v>8</v>
      </c>
    </row>
    <row r="1858" spans="1:4" x14ac:dyDescent="0.35">
      <c r="A1858" s="27">
        <v>46266</v>
      </c>
      <c r="B1858" t="s">
        <v>31</v>
      </c>
      <c r="C1858">
        <v>0</v>
      </c>
      <c r="D1858">
        <f t="shared" si="28"/>
        <v>9</v>
      </c>
    </row>
    <row r="1859" spans="1:4" x14ac:dyDescent="0.35">
      <c r="A1859" s="27">
        <v>46296</v>
      </c>
      <c r="B1859" t="s">
        <v>31</v>
      </c>
      <c r="C1859">
        <v>0</v>
      </c>
      <c r="D1859">
        <f t="shared" ref="D1859:D1922" si="29">MONTH(A1859)</f>
        <v>10</v>
      </c>
    </row>
    <row r="1860" spans="1:4" x14ac:dyDescent="0.35">
      <c r="A1860" s="27">
        <v>46327</v>
      </c>
      <c r="B1860" t="s">
        <v>31</v>
      </c>
      <c r="C1860">
        <v>0</v>
      </c>
      <c r="D1860">
        <f t="shared" si="29"/>
        <v>11</v>
      </c>
    </row>
    <row r="1861" spans="1:4" x14ac:dyDescent="0.35">
      <c r="A1861" s="27">
        <v>46357</v>
      </c>
      <c r="B1861" t="s">
        <v>31</v>
      </c>
      <c r="C1861">
        <v>0</v>
      </c>
      <c r="D1861">
        <f t="shared" si="29"/>
        <v>12</v>
      </c>
    </row>
    <row r="1862" spans="1:4" x14ac:dyDescent="0.35">
      <c r="A1862" s="27">
        <v>46023</v>
      </c>
      <c r="B1862" t="s">
        <v>31</v>
      </c>
      <c r="C1862">
        <v>0</v>
      </c>
      <c r="D1862">
        <f t="shared" si="29"/>
        <v>1</v>
      </c>
    </row>
    <row r="1863" spans="1:4" x14ac:dyDescent="0.35">
      <c r="A1863" s="27">
        <v>46054</v>
      </c>
      <c r="B1863" t="s">
        <v>31</v>
      </c>
      <c r="C1863">
        <v>0</v>
      </c>
      <c r="D1863">
        <f t="shared" si="29"/>
        <v>2</v>
      </c>
    </row>
    <row r="1864" spans="1:4" x14ac:dyDescent="0.35">
      <c r="A1864" s="27">
        <v>46082</v>
      </c>
      <c r="B1864" t="s">
        <v>31</v>
      </c>
      <c r="C1864">
        <v>0</v>
      </c>
      <c r="D1864">
        <f t="shared" si="29"/>
        <v>3</v>
      </c>
    </row>
    <row r="1865" spans="1:4" x14ac:dyDescent="0.35">
      <c r="A1865" s="27">
        <v>46113</v>
      </c>
      <c r="B1865" t="s">
        <v>31</v>
      </c>
      <c r="C1865">
        <v>0</v>
      </c>
      <c r="D1865">
        <f t="shared" si="29"/>
        <v>4</v>
      </c>
    </row>
    <row r="1866" spans="1:4" x14ac:dyDescent="0.35">
      <c r="A1866" s="27">
        <v>46143</v>
      </c>
      <c r="B1866" t="s">
        <v>31</v>
      </c>
      <c r="C1866">
        <v>0</v>
      </c>
      <c r="D1866">
        <f t="shared" si="29"/>
        <v>5</v>
      </c>
    </row>
    <row r="1867" spans="1:4" x14ac:dyDescent="0.35">
      <c r="A1867" s="27">
        <v>46174</v>
      </c>
      <c r="B1867" t="s">
        <v>31</v>
      </c>
      <c r="C1867">
        <v>0</v>
      </c>
      <c r="D1867">
        <f t="shared" si="29"/>
        <v>6</v>
      </c>
    </row>
    <row r="1868" spans="1:4" x14ac:dyDescent="0.35">
      <c r="A1868" s="27">
        <v>46204</v>
      </c>
      <c r="B1868" t="s">
        <v>31</v>
      </c>
      <c r="C1868">
        <v>0</v>
      </c>
      <c r="D1868">
        <f t="shared" si="29"/>
        <v>7</v>
      </c>
    </row>
    <row r="1869" spans="1:4" x14ac:dyDescent="0.35">
      <c r="A1869" s="27">
        <v>46235</v>
      </c>
      <c r="B1869" t="s">
        <v>31</v>
      </c>
      <c r="C1869">
        <v>0</v>
      </c>
      <c r="D1869">
        <f t="shared" si="29"/>
        <v>8</v>
      </c>
    </row>
    <row r="1870" spans="1:4" x14ac:dyDescent="0.35">
      <c r="A1870" s="27">
        <v>46266</v>
      </c>
      <c r="B1870" t="s">
        <v>31</v>
      </c>
      <c r="C1870">
        <v>0</v>
      </c>
      <c r="D1870">
        <f t="shared" si="29"/>
        <v>9</v>
      </c>
    </row>
    <row r="1871" spans="1:4" x14ac:dyDescent="0.35">
      <c r="A1871" s="27">
        <v>46296</v>
      </c>
      <c r="B1871" t="s">
        <v>31</v>
      </c>
      <c r="C1871">
        <v>0</v>
      </c>
      <c r="D1871">
        <f t="shared" si="29"/>
        <v>10</v>
      </c>
    </row>
    <row r="1872" spans="1:4" x14ac:dyDescent="0.35">
      <c r="A1872" s="27">
        <v>46327</v>
      </c>
      <c r="B1872" t="s">
        <v>31</v>
      </c>
      <c r="C1872">
        <v>0</v>
      </c>
      <c r="D1872">
        <f t="shared" si="29"/>
        <v>11</v>
      </c>
    </row>
    <row r="1873" spans="1:4" x14ac:dyDescent="0.35">
      <c r="A1873" s="27">
        <v>46357</v>
      </c>
      <c r="B1873" t="s">
        <v>31</v>
      </c>
      <c r="C1873">
        <v>0</v>
      </c>
      <c r="D1873">
        <f t="shared" si="29"/>
        <v>12</v>
      </c>
    </row>
    <row r="1874" spans="1:4" x14ac:dyDescent="0.35">
      <c r="A1874" s="27">
        <v>46023</v>
      </c>
      <c r="B1874" t="s">
        <v>20</v>
      </c>
      <c r="C1874">
        <v>312046.25785396399</v>
      </c>
      <c r="D1874">
        <f t="shared" si="29"/>
        <v>1</v>
      </c>
    </row>
    <row r="1875" spans="1:4" x14ac:dyDescent="0.35">
      <c r="A1875" s="27">
        <v>46054</v>
      </c>
      <c r="B1875" t="s">
        <v>20</v>
      </c>
      <c r="C1875">
        <v>314074.55853001476</v>
      </c>
      <c r="D1875">
        <f t="shared" si="29"/>
        <v>2</v>
      </c>
    </row>
    <row r="1876" spans="1:4" x14ac:dyDescent="0.35">
      <c r="A1876" s="27">
        <v>46082</v>
      </c>
      <c r="B1876" t="s">
        <v>20</v>
      </c>
      <c r="C1876">
        <v>316116.04316045984</v>
      </c>
      <c r="D1876">
        <f t="shared" si="29"/>
        <v>3</v>
      </c>
    </row>
    <row r="1877" spans="1:4" x14ac:dyDescent="0.35">
      <c r="A1877" s="27">
        <v>46113</v>
      </c>
      <c r="B1877" t="s">
        <v>20</v>
      </c>
      <c r="C1877">
        <v>0</v>
      </c>
      <c r="D1877">
        <f t="shared" si="29"/>
        <v>4</v>
      </c>
    </row>
    <row r="1878" spans="1:4" x14ac:dyDescent="0.35">
      <c r="A1878" s="27">
        <v>46143</v>
      </c>
      <c r="B1878" t="s">
        <v>20</v>
      </c>
      <c r="C1878">
        <v>0</v>
      </c>
      <c r="D1878">
        <f t="shared" si="29"/>
        <v>5</v>
      </c>
    </row>
    <row r="1879" spans="1:4" x14ac:dyDescent="0.35">
      <c r="A1879" s="27">
        <v>46174</v>
      </c>
      <c r="B1879" t="s">
        <v>20</v>
      </c>
      <c r="C1879">
        <v>0</v>
      </c>
      <c r="D1879">
        <f t="shared" si="29"/>
        <v>6</v>
      </c>
    </row>
    <row r="1880" spans="1:4" x14ac:dyDescent="0.35">
      <c r="A1880" s="27">
        <v>46204</v>
      </c>
      <c r="B1880" t="s">
        <v>20</v>
      </c>
      <c r="C1880">
        <v>0</v>
      </c>
      <c r="D1880">
        <f t="shared" si="29"/>
        <v>7</v>
      </c>
    </row>
    <row r="1881" spans="1:4" x14ac:dyDescent="0.35">
      <c r="A1881" s="27">
        <v>46235</v>
      </c>
      <c r="B1881" t="s">
        <v>20</v>
      </c>
      <c r="C1881">
        <v>0</v>
      </c>
      <c r="D1881">
        <f t="shared" si="29"/>
        <v>8</v>
      </c>
    </row>
    <row r="1882" spans="1:4" x14ac:dyDescent="0.35">
      <c r="A1882" s="27">
        <v>46266</v>
      </c>
      <c r="B1882" t="s">
        <v>20</v>
      </c>
      <c r="C1882">
        <v>0</v>
      </c>
      <c r="D1882">
        <f t="shared" si="29"/>
        <v>9</v>
      </c>
    </row>
    <row r="1883" spans="1:4" x14ac:dyDescent="0.35">
      <c r="A1883" s="27">
        <v>46296</v>
      </c>
      <c r="B1883" t="s">
        <v>20</v>
      </c>
      <c r="C1883">
        <v>0</v>
      </c>
      <c r="D1883">
        <f t="shared" si="29"/>
        <v>10</v>
      </c>
    </row>
    <row r="1884" spans="1:4" x14ac:dyDescent="0.35">
      <c r="A1884" s="27">
        <v>46327</v>
      </c>
      <c r="B1884" t="s">
        <v>20</v>
      </c>
      <c r="C1884">
        <v>0</v>
      </c>
      <c r="D1884">
        <f t="shared" si="29"/>
        <v>11</v>
      </c>
    </row>
    <row r="1885" spans="1:4" x14ac:dyDescent="0.35">
      <c r="A1885" s="27">
        <v>46357</v>
      </c>
      <c r="B1885" t="s">
        <v>20</v>
      </c>
      <c r="C1885">
        <v>0</v>
      </c>
      <c r="D1885">
        <f t="shared" si="29"/>
        <v>12</v>
      </c>
    </row>
    <row r="1886" spans="1:4" x14ac:dyDescent="0.35">
      <c r="A1886" s="27">
        <v>46023</v>
      </c>
      <c r="B1886" t="s">
        <v>20</v>
      </c>
      <c r="C1886">
        <v>0</v>
      </c>
      <c r="D1886">
        <f t="shared" si="29"/>
        <v>1</v>
      </c>
    </row>
    <row r="1887" spans="1:4" x14ac:dyDescent="0.35">
      <c r="A1887" s="27">
        <v>46054</v>
      </c>
      <c r="B1887" t="s">
        <v>20</v>
      </c>
      <c r="C1887">
        <v>0</v>
      </c>
      <c r="D1887">
        <f t="shared" si="29"/>
        <v>2</v>
      </c>
    </row>
    <row r="1888" spans="1:4" x14ac:dyDescent="0.35">
      <c r="A1888" s="27">
        <v>46082</v>
      </c>
      <c r="B1888" t="s">
        <v>20</v>
      </c>
      <c r="C1888">
        <v>0</v>
      </c>
      <c r="D1888">
        <f t="shared" si="29"/>
        <v>3</v>
      </c>
    </row>
    <row r="1889" spans="1:4" x14ac:dyDescent="0.35">
      <c r="A1889" s="27">
        <v>46113</v>
      </c>
      <c r="B1889" t="s">
        <v>20</v>
      </c>
      <c r="C1889">
        <v>0</v>
      </c>
      <c r="D1889">
        <f t="shared" si="29"/>
        <v>4</v>
      </c>
    </row>
    <row r="1890" spans="1:4" x14ac:dyDescent="0.35">
      <c r="A1890" s="27">
        <v>46143</v>
      </c>
      <c r="B1890" t="s">
        <v>20</v>
      </c>
      <c r="C1890">
        <v>0</v>
      </c>
      <c r="D1890">
        <f t="shared" si="29"/>
        <v>5</v>
      </c>
    </row>
    <row r="1891" spans="1:4" x14ac:dyDescent="0.35">
      <c r="A1891" s="27">
        <v>46174</v>
      </c>
      <c r="B1891" t="s">
        <v>20</v>
      </c>
      <c r="C1891">
        <v>0</v>
      </c>
      <c r="D1891">
        <f t="shared" si="29"/>
        <v>6</v>
      </c>
    </row>
    <row r="1892" spans="1:4" x14ac:dyDescent="0.35">
      <c r="A1892" s="27">
        <v>46204</v>
      </c>
      <c r="B1892" t="s">
        <v>20</v>
      </c>
      <c r="C1892">
        <v>0</v>
      </c>
      <c r="D1892">
        <f t="shared" si="29"/>
        <v>7</v>
      </c>
    </row>
    <row r="1893" spans="1:4" x14ac:dyDescent="0.35">
      <c r="A1893" s="27">
        <v>46235</v>
      </c>
      <c r="B1893" t="s">
        <v>20</v>
      </c>
      <c r="C1893">
        <v>0</v>
      </c>
      <c r="D1893">
        <f t="shared" si="29"/>
        <v>8</v>
      </c>
    </row>
    <row r="1894" spans="1:4" x14ac:dyDescent="0.35">
      <c r="A1894" s="27">
        <v>46266</v>
      </c>
      <c r="B1894" t="s">
        <v>20</v>
      </c>
      <c r="C1894">
        <v>0</v>
      </c>
      <c r="D1894">
        <f t="shared" si="29"/>
        <v>9</v>
      </c>
    </row>
    <row r="1895" spans="1:4" x14ac:dyDescent="0.35">
      <c r="A1895" s="27">
        <v>46296</v>
      </c>
      <c r="B1895" t="s">
        <v>20</v>
      </c>
      <c r="C1895">
        <v>0</v>
      </c>
      <c r="D1895">
        <f t="shared" si="29"/>
        <v>10</v>
      </c>
    </row>
    <row r="1896" spans="1:4" x14ac:dyDescent="0.35">
      <c r="A1896" s="27">
        <v>46327</v>
      </c>
      <c r="B1896" t="s">
        <v>20</v>
      </c>
      <c r="C1896">
        <v>0</v>
      </c>
      <c r="D1896">
        <f t="shared" si="29"/>
        <v>11</v>
      </c>
    </row>
    <row r="1897" spans="1:4" x14ac:dyDescent="0.35">
      <c r="A1897" s="27">
        <v>46357</v>
      </c>
      <c r="B1897" t="s">
        <v>20</v>
      </c>
      <c r="C1897">
        <v>0</v>
      </c>
      <c r="D1897">
        <f t="shared" si="29"/>
        <v>12</v>
      </c>
    </row>
    <row r="1898" spans="1:4" x14ac:dyDescent="0.35">
      <c r="A1898" s="27">
        <v>46023</v>
      </c>
      <c r="B1898" t="s">
        <v>20</v>
      </c>
      <c r="C1898">
        <v>8860188.6911494248</v>
      </c>
      <c r="D1898">
        <f t="shared" si="29"/>
        <v>1</v>
      </c>
    </row>
    <row r="1899" spans="1:4" x14ac:dyDescent="0.35">
      <c r="A1899" s="27">
        <v>46054</v>
      </c>
      <c r="B1899" t="s">
        <v>20</v>
      </c>
      <c r="C1899">
        <v>2786806.224263092</v>
      </c>
      <c r="D1899">
        <f t="shared" si="29"/>
        <v>2</v>
      </c>
    </row>
    <row r="1900" spans="1:4" x14ac:dyDescent="0.35">
      <c r="A1900" s="27">
        <v>46082</v>
      </c>
      <c r="B1900" t="s">
        <v>20</v>
      </c>
      <c r="C1900">
        <v>3085412.5111928824</v>
      </c>
      <c r="D1900">
        <f t="shared" si="29"/>
        <v>3</v>
      </c>
    </row>
    <row r="1901" spans="1:4" x14ac:dyDescent="0.35">
      <c r="A1901" s="27">
        <v>46113</v>
      </c>
      <c r="B1901" t="s">
        <v>20</v>
      </c>
      <c r="C1901">
        <v>0</v>
      </c>
      <c r="D1901">
        <f t="shared" si="29"/>
        <v>4</v>
      </c>
    </row>
    <row r="1902" spans="1:4" x14ac:dyDescent="0.35">
      <c r="A1902" s="27">
        <v>46143</v>
      </c>
      <c r="B1902" t="s">
        <v>20</v>
      </c>
      <c r="C1902">
        <v>0</v>
      </c>
      <c r="D1902">
        <f t="shared" si="29"/>
        <v>5</v>
      </c>
    </row>
    <row r="1903" spans="1:4" x14ac:dyDescent="0.35">
      <c r="A1903" s="27">
        <v>46174</v>
      </c>
      <c r="B1903" t="s">
        <v>20</v>
      </c>
      <c r="C1903">
        <v>0</v>
      </c>
      <c r="D1903">
        <f t="shared" si="29"/>
        <v>6</v>
      </c>
    </row>
    <row r="1904" spans="1:4" x14ac:dyDescent="0.35">
      <c r="A1904" s="27">
        <v>46204</v>
      </c>
      <c r="B1904" t="s">
        <v>20</v>
      </c>
      <c r="C1904">
        <v>0</v>
      </c>
      <c r="D1904">
        <f t="shared" si="29"/>
        <v>7</v>
      </c>
    </row>
    <row r="1905" spans="1:4" x14ac:dyDescent="0.35">
      <c r="A1905" s="27">
        <v>46235</v>
      </c>
      <c r="B1905" t="s">
        <v>20</v>
      </c>
      <c r="C1905">
        <v>0</v>
      </c>
      <c r="D1905">
        <f t="shared" si="29"/>
        <v>8</v>
      </c>
    </row>
    <row r="1906" spans="1:4" x14ac:dyDescent="0.35">
      <c r="A1906" s="27">
        <v>46266</v>
      </c>
      <c r="B1906" t="s">
        <v>20</v>
      </c>
      <c r="C1906">
        <v>0</v>
      </c>
      <c r="D1906">
        <f t="shared" si="29"/>
        <v>9</v>
      </c>
    </row>
    <row r="1907" spans="1:4" x14ac:dyDescent="0.35">
      <c r="A1907" s="27">
        <v>46296</v>
      </c>
      <c r="B1907" t="s">
        <v>20</v>
      </c>
      <c r="C1907">
        <v>0</v>
      </c>
      <c r="D1907">
        <f t="shared" si="29"/>
        <v>10</v>
      </c>
    </row>
    <row r="1908" spans="1:4" x14ac:dyDescent="0.35">
      <c r="A1908" s="27">
        <v>46327</v>
      </c>
      <c r="B1908" t="s">
        <v>20</v>
      </c>
      <c r="C1908">
        <v>0</v>
      </c>
      <c r="D1908">
        <f t="shared" si="29"/>
        <v>11</v>
      </c>
    </row>
    <row r="1909" spans="1:4" x14ac:dyDescent="0.35">
      <c r="A1909" s="27">
        <v>46357</v>
      </c>
      <c r="B1909" t="s">
        <v>20</v>
      </c>
      <c r="C1909">
        <v>0</v>
      </c>
      <c r="D1909">
        <f t="shared" si="29"/>
        <v>12</v>
      </c>
    </row>
    <row r="1910" spans="1:4" x14ac:dyDescent="0.35">
      <c r="A1910" s="27">
        <v>46023</v>
      </c>
      <c r="B1910" t="s">
        <v>20</v>
      </c>
      <c r="C1910">
        <v>0</v>
      </c>
      <c r="D1910">
        <f t="shared" si="29"/>
        <v>1</v>
      </c>
    </row>
    <row r="1911" spans="1:4" x14ac:dyDescent="0.35">
      <c r="A1911" s="27">
        <v>46054</v>
      </c>
      <c r="B1911" t="s">
        <v>20</v>
      </c>
      <c r="C1911">
        <v>4458889.9588209474</v>
      </c>
      <c r="D1911">
        <f t="shared" si="29"/>
        <v>2</v>
      </c>
    </row>
    <row r="1912" spans="1:4" x14ac:dyDescent="0.35">
      <c r="A1912" s="27">
        <v>46082</v>
      </c>
      <c r="B1912" t="s">
        <v>20</v>
      </c>
      <c r="C1912">
        <v>6731809.115329925</v>
      </c>
      <c r="D1912">
        <f t="shared" si="29"/>
        <v>3</v>
      </c>
    </row>
    <row r="1913" spans="1:4" x14ac:dyDescent="0.35">
      <c r="A1913" s="27">
        <v>46113</v>
      </c>
      <c r="B1913" t="s">
        <v>20</v>
      </c>
      <c r="C1913">
        <v>9034087.8327727597</v>
      </c>
      <c r="D1913">
        <f t="shared" si="29"/>
        <v>4</v>
      </c>
    </row>
    <row r="1914" spans="1:4" x14ac:dyDescent="0.35">
      <c r="A1914" s="27">
        <v>46143</v>
      </c>
      <c r="B1914" t="s">
        <v>20</v>
      </c>
      <c r="C1914">
        <v>9092809.4036857821</v>
      </c>
      <c r="D1914">
        <f t="shared" si="29"/>
        <v>5</v>
      </c>
    </row>
    <row r="1915" spans="1:4" x14ac:dyDescent="0.35">
      <c r="A1915" s="27">
        <v>46174</v>
      </c>
      <c r="B1915" t="s">
        <v>20</v>
      </c>
      <c r="C1915">
        <v>4003961.7908542608</v>
      </c>
      <c r="D1915">
        <f t="shared" si="29"/>
        <v>6</v>
      </c>
    </row>
    <row r="1916" spans="1:4" x14ac:dyDescent="0.35">
      <c r="A1916" s="27">
        <v>46204</v>
      </c>
      <c r="B1916" t="s">
        <v>20</v>
      </c>
      <c r="C1916">
        <v>3742131.2894594697</v>
      </c>
      <c r="D1916">
        <f t="shared" si="29"/>
        <v>7</v>
      </c>
    </row>
    <row r="1917" spans="1:4" x14ac:dyDescent="0.35">
      <c r="A1917" s="27">
        <v>46235</v>
      </c>
      <c r="B1917" t="s">
        <v>20</v>
      </c>
      <c r="C1917">
        <v>2028091.2307605147</v>
      </c>
      <c r="D1917">
        <f t="shared" si="29"/>
        <v>8</v>
      </c>
    </row>
    <row r="1918" spans="1:4" x14ac:dyDescent="0.35">
      <c r="A1918" s="27">
        <v>46266</v>
      </c>
      <c r="B1918" t="s">
        <v>20</v>
      </c>
      <c r="C1918">
        <v>0</v>
      </c>
      <c r="D1918">
        <f t="shared" si="29"/>
        <v>9</v>
      </c>
    </row>
    <row r="1919" spans="1:4" x14ac:dyDescent="0.35">
      <c r="A1919" s="27">
        <v>46296</v>
      </c>
      <c r="B1919" t="s">
        <v>20</v>
      </c>
      <c r="C1919">
        <v>0</v>
      </c>
      <c r="D1919">
        <f t="shared" si="29"/>
        <v>10</v>
      </c>
    </row>
    <row r="1920" spans="1:4" x14ac:dyDescent="0.35">
      <c r="A1920" s="27">
        <v>46327</v>
      </c>
      <c r="B1920" t="s">
        <v>20</v>
      </c>
      <c r="C1920">
        <v>0</v>
      </c>
      <c r="D1920">
        <f t="shared" si="29"/>
        <v>11</v>
      </c>
    </row>
    <row r="1921" spans="1:4" x14ac:dyDescent="0.35">
      <c r="A1921" s="27">
        <v>46357</v>
      </c>
      <c r="B1921" t="s">
        <v>20</v>
      </c>
      <c r="C1921">
        <v>0</v>
      </c>
      <c r="D1921">
        <f t="shared" si="29"/>
        <v>12</v>
      </c>
    </row>
    <row r="1922" spans="1:4" x14ac:dyDescent="0.35">
      <c r="A1922" s="27">
        <v>46023</v>
      </c>
      <c r="B1922" t="s">
        <v>20</v>
      </c>
      <c r="C1922">
        <v>0</v>
      </c>
      <c r="D1922">
        <f t="shared" si="29"/>
        <v>1</v>
      </c>
    </row>
    <row r="1923" spans="1:4" x14ac:dyDescent="0.35">
      <c r="A1923" s="27">
        <v>46054</v>
      </c>
      <c r="B1923" t="s">
        <v>20</v>
      </c>
      <c r="C1923">
        <v>0</v>
      </c>
      <c r="D1923">
        <f t="shared" ref="D1923:D1986" si="30">MONTH(A1923)</f>
        <v>2</v>
      </c>
    </row>
    <row r="1924" spans="1:4" x14ac:dyDescent="0.35">
      <c r="A1924" s="27">
        <v>46082</v>
      </c>
      <c r="B1924" t="s">
        <v>20</v>
      </c>
      <c r="C1924">
        <v>0</v>
      </c>
      <c r="D1924">
        <f t="shared" si="30"/>
        <v>3</v>
      </c>
    </row>
    <row r="1925" spans="1:4" x14ac:dyDescent="0.35">
      <c r="A1925" s="27">
        <v>46113</v>
      </c>
      <c r="B1925" t="s">
        <v>20</v>
      </c>
      <c r="C1925">
        <v>0</v>
      </c>
      <c r="D1925">
        <f t="shared" si="30"/>
        <v>4</v>
      </c>
    </row>
    <row r="1926" spans="1:4" x14ac:dyDescent="0.35">
      <c r="A1926" s="27">
        <v>46143</v>
      </c>
      <c r="B1926" t="s">
        <v>20</v>
      </c>
      <c r="C1926">
        <v>0</v>
      </c>
      <c r="D1926">
        <f t="shared" si="30"/>
        <v>5</v>
      </c>
    </row>
    <row r="1927" spans="1:4" x14ac:dyDescent="0.35">
      <c r="A1927" s="27">
        <v>46174</v>
      </c>
      <c r="B1927" t="s">
        <v>20</v>
      </c>
      <c r="C1927">
        <v>6005942.6862813914</v>
      </c>
      <c r="D1927">
        <f t="shared" si="30"/>
        <v>6</v>
      </c>
    </row>
    <row r="1928" spans="1:4" x14ac:dyDescent="0.35">
      <c r="A1928" s="27">
        <v>46204</v>
      </c>
      <c r="B1928" t="s">
        <v>20</v>
      </c>
      <c r="C1928">
        <v>5469268.807671533</v>
      </c>
      <c r="D1928">
        <f t="shared" si="30"/>
        <v>7</v>
      </c>
    </row>
    <row r="1929" spans="1:4" x14ac:dyDescent="0.35">
      <c r="A1929" s="27">
        <v>46235</v>
      </c>
      <c r="B1929" t="s">
        <v>20</v>
      </c>
      <c r="C1929">
        <v>7243182.9670018386</v>
      </c>
      <c r="D1929">
        <f t="shared" si="30"/>
        <v>8</v>
      </c>
    </row>
    <row r="1930" spans="1:4" x14ac:dyDescent="0.35">
      <c r="A1930" s="27">
        <v>46266</v>
      </c>
      <c r="B1930" t="s">
        <v>20</v>
      </c>
      <c r="C1930">
        <v>9331537.480047809</v>
      </c>
      <c r="D1930">
        <f t="shared" si="30"/>
        <v>9</v>
      </c>
    </row>
    <row r="1931" spans="1:4" x14ac:dyDescent="0.35">
      <c r="A1931" s="27">
        <v>46296</v>
      </c>
      <c r="B1931" t="s">
        <v>20</v>
      </c>
      <c r="C1931">
        <v>2641554.1332191583</v>
      </c>
      <c r="D1931">
        <f t="shared" si="30"/>
        <v>10</v>
      </c>
    </row>
    <row r="1932" spans="1:4" x14ac:dyDescent="0.35">
      <c r="A1932" s="27">
        <v>46327</v>
      </c>
      <c r="B1932" t="s">
        <v>20</v>
      </c>
      <c r="C1932">
        <v>2658724.2350850827</v>
      </c>
      <c r="D1932">
        <f t="shared" si="30"/>
        <v>11</v>
      </c>
    </row>
    <row r="1933" spans="1:4" x14ac:dyDescent="0.35">
      <c r="A1933" s="27">
        <v>46357</v>
      </c>
      <c r="B1933" t="s">
        <v>20</v>
      </c>
      <c r="C1933">
        <v>2676005.942613136</v>
      </c>
      <c r="D1933">
        <f t="shared" si="30"/>
        <v>12</v>
      </c>
    </row>
    <row r="1934" spans="1:4" x14ac:dyDescent="0.35">
      <c r="A1934" s="27">
        <v>46023</v>
      </c>
      <c r="B1934" t="s">
        <v>20</v>
      </c>
      <c r="C1934">
        <v>0</v>
      </c>
      <c r="D1934">
        <f t="shared" si="30"/>
        <v>1</v>
      </c>
    </row>
    <row r="1935" spans="1:4" x14ac:dyDescent="0.35">
      <c r="A1935" s="27">
        <v>46054</v>
      </c>
      <c r="B1935" t="s">
        <v>20</v>
      </c>
      <c r="C1935">
        <v>0</v>
      </c>
      <c r="D1935">
        <f t="shared" si="30"/>
        <v>2</v>
      </c>
    </row>
    <row r="1936" spans="1:4" x14ac:dyDescent="0.35">
      <c r="A1936" s="27">
        <v>46082</v>
      </c>
      <c r="B1936" t="s">
        <v>20</v>
      </c>
      <c r="C1936">
        <v>264418.53607529838</v>
      </c>
      <c r="D1936">
        <f t="shared" si="30"/>
        <v>3</v>
      </c>
    </row>
    <row r="1937" spans="1:4" x14ac:dyDescent="0.35">
      <c r="A1937" s="27">
        <v>46113</v>
      </c>
      <c r="B1937" t="s">
        <v>20</v>
      </c>
      <c r="C1937">
        <v>266137.25655978778</v>
      </c>
      <c r="D1937">
        <f t="shared" si="30"/>
        <v>4</v>
      </c>
    </row>
    <row r="1938" spans="1:4" x14ac:dyDescent="0.35">
      <c r="A1938" s="27">
        <v>46143</v>
      </c>
      <c r="B1938" t="s">
        <v>20</v>
      </c>
      <c r="C1938">
        <v>0</v>
      </c>
      <c r="D1938">
        <f t="shared" si="30"/>
        <v>5</v>
      </c>
    </row>
    <row r="1939" spans="1:4" x14ac:dyDescent="0.35">
      <c r="A1939" s="27">
        <v>46174</v>
      </c>
      <c r="B1939" t="s">
        <v>20</v>
      </c>
      <c r="C1939">
        <v>0</v>
      </c>
      <c r="D1939">
        <f t="shared" si="30"/>
        <v>6</v>
      </c>
    </row>
    <row r="1940" spans="1:4" x14ac:dyDescent="0.35">
      <c r="A1940" s="27">
        <v>46204</v>
      </c>
      <c r="B1940" t="s">
        <v>20</v>
      </c>
      <c r="C1940">
        <v>0</v>
      </c>
      <c r="D1940">
        <f t="shared" si="30"/>
        <v>7</v>
      </c>
    </row>
    <row r="1941" spans="1:4" x14ac:dyDescent="0.35">
      <c r="A1941" s="27">
        <v>46235</v>
      </c>
      <c r="B1941" t="s">
        <v>20</v>
      </c>
      <c r="C1941">
        <v>0</v>
      </c>
      <c r="D1941">
        <f t="shared" si="30"/>
        <v>8</v>
      </c>
    </row>
    <row r="1942" spans="1:4" x14ac:dyDescent="0.35">
      <c r="A1942" s="27">
        <v>46266</v>
      </c>
      <c r="B1942" t="s">
        <v>20</v>
      </c>
      <c r="C1942">
        <v>0</v>
      </c>
      <c r="D1942">
        <f t="shared" si="30"/>
        <v>9</v>
      </c>
    </row>
    <row r="1943" spans="1:4" x14ac:dyDescent="0.35">
      <c r="A1943" s="27">
        <v>46296</v>
      </c>
      <c r="B1943" t="s">
        <v>20</v>
      </c>
      <c r="C1943">
        <v>0</v>
      </c>
      <c r="D1943">
        <f t="shared" si="30"/>
        <v>10</v>
      </c>
    </row>
    <row r="1944" spans="1:4" x14ac:dyDescent="0.35">
      <c r="A1944" s="27">
        <v>46327</v>
      </c>
      <c r="B1944" t="s">
        <v>20</v>
      </c>
      <c r="C1944">
        <v>0</v>
      </c>
      <c r="D1944">
        <f t="shared" si="30"/>
        <v>11</v>
      </c>
    </row>
    <row r="1945" spans="1:4" x14ac:dyDescent="0.35">
      <c r="A1945" s="27">
        <v>46357</v>
      </c>
      <c r="B1945" t="s">
        <v>20</v>
      </c>
      <c r="C1945">
        <v>0</v>
      </c>
      <c r="D1945">
        <f t="shared" si="30"/>
        <v>12</v>
      </c>
    </row>
    <row r="1946" spans="1:4" x14ac:dyDescent="0.35">
      <c r="A1946" s="27">
        <v>46023</v>
      </c>
      <c r="B1946" t="s">
        <v>20</v>
      </c>
      <c r="C1946">
        <v>261014.32203375371</v>
      </c>
      <c r="D1946">
        <f t="shared" si="30"/>
        <v>1</v>
      </c>
    </row>
    <row r="1947" spans="1:4" x14ac:dyDescent="0.35">
      <c r="A1947" s="27">
        <v>46054</v>
      </c>
      <c r="B1947" t="s">
        <v>20</v>
      </c>
      <c r="C1947">
        <v>262710.91512697306</v>
      </c>
      <c r="D1947">
        <f t="shared" si="30"/>
        <v>2</v>
      </c>
    </row>
    <row r="1948" spans="1:4" x14ac:dyDescent="0.35">
      <c r="A1948" s="27">
        <v>46082</v>
      </c>
      <c r="B1948" t="s">
        <v>20</v>
      </c>
      <c r="C1948">
        <v>264418.53607529838</v>
      </c>
      <c r="D1948">
        <f t="shared" si="30"/>
        <v>3</v>
      </c>
    </row>
    <row r="1949" spans="1:4" x14ac:dyDescent="0.35">
      <c r="A1949" s="27">
        <v>46113</v>
      </c>
      <c r="B1949" t="s">
        <v>20</v>
      </c>
      <c r="C1949">
        <v>266137.25655978778</v>
      </c>
      <c r="D1949">
        <f t="shared" si="30"/>
        <v>4</v>
      </c>
    </row>
    <row r="1950" spans="1:4" x14ac:dyDescent="0.35">
      <c r="A1950" s="27">
        <v>46143</v>
      </c>
      <c r="B1950" t="s">
        <v>20</v>
      </c>
      <c r="C1950">
        <v>0</v>
      </c>
      <c r="D1950">
        <f t="shared" si="30"/>
        <v>5</v>
      </c>
    </row>
    <row r="1951" spans="1:4" x14ac:dyDescent="0.35">
      <c r="A1951" s="27">
        <v>46174</v>
      </c>
      <c r="B1951" t="s">
        <v>20</v>
      </c>
      <c r="C1951">
        <v>0</v>
      </c>
      <c r="D1951">
        <f t="shared" si="30"/>
        <v>6</v>
      </c>
    </row>
    <row r="1952" spans="1:4" x14ac:dyDescent="0.35">
      <c r="A1952" s="27">
        <v>46204</v>
      </c>
      <c r="B1952" t="s">
        <v>20</v>
      </c>
      <c r="C1952">
        <v>0</v>
      </c>
      <c r="D1952">
        <f t="shared" si="30"/>
        <v>7</v>
      </c>
    </row>
    <row r="1953" spans="1:4" x14ac:dyDescent="0.35">
      <c r="A1953" s="27">
        <v>46235</v>
      </c>
      <c r="B1953" t="s">
        <v>20</v>
      </c>
      <c r="C1953">
        <v>0</v>
      </c>
      <c r="D1953">
        <f t="shared" si="30"/>
        <v>8</v>
      </c>
    </row>
    <row r="1954" spans="1:4" x14ac:dyDescent="0.35">
      <c r="A1954" s="27">
        <v>46266</v>
      </c>
      <c r="B1954" t="s">
        <v>20</v>
      </c>
      <c r="C1954">
        <v>0</v>
      </c>
      <c r="D1954">
        <f t="shared" si="30"/>
        <v>9</v>
      </c>
    </row>
    <row r="1955" spans="1:4" x14ac:dyDescent="0.35">
      <c r="A1955" s="27">
        <v>46296</v>
      </c>
      <c r="B1955" t="s">
        <v>20</v>
      </c>
      <c r="C1955">
        <v>0</v>
      </c>
      <c r="D1955">
        <f t="shared" si="30"/>
        <v>10</v>
      </c>
    </row>
    <row r="1956" spans="1:4" x14ac:dyDescent="0.35">
      <c r="A1956" s="27">
        <v>46327</v>
      </c>
      <c r="B1956" t="s">
        <v>20</v>
      </c>
      <c r="C1956">
        <v>0</v>
      </c>
      <c r="D1956">
        <f t="shared" si="30"/>
        <v>11</v>
      </c>
    </row>
    <row r="1957" spans="1:4" x14ac:dyDescent="0.35">
      <c r="A1957" s="27">
        <v>46357</v>
      </c>
      <c r="B1957" t="s">
        <v>20</v>
      </c>
      <c r="C1957">
        <v>0</v>
      </c>
      <c r="D1957">
        <f t="shared" si="30"/>
        <v>12</v>
      </c>
    </row>
    <row r="1958" spans="1:4" x14ac:dyDescent="0.35">
      <c r="A1958" s="27">
        <v>46023</v>
      </c>
      <c r="B1958" t="s">
        <v>20</v>
      </c>
      <c r="C1958">
        <v>261014.32203375371</v>
      </c>
      <c r="D1958">
        <f t="shared" si="30"/>
        <v>1</v>
      </c>
    </row>
    <row r="1959" spans="1:4" x14ac:dyDescent="0.35">
      <c r="A1959" s="27">
        <v>46054</v>
      </c>
      <c r="B1959" t="s">
        <v>20</v>
      </c>
      <c r="C1959">
        <v>262710.91512697306</v>
      </c>
      <c r="D1959">
        <f t="shared" si="30"/>
        <v>2</v>
      </c>
    </row>
    <row r="1960" spans="1:4" x14ac:dyDescent="0.35">
      <c r="A1960" s="27">
        <v>46082</v>
      </c>
      <c r="B1960" t="s">
        <v>20</v>
      </c>
      <c r="C1960">
        <v>0</v>
      </c>
      <c r="D1960">
        <f t="shared" si="30"/>
        <v>3</v>
      </c>
    </row>
    <row r="1961" spans="1:4" x14ac:dyDescent="0.35">
      <c r="A1961" s="27">
        <v>46113</v>
      </c>
      <c r="B1961" t="s">
        <v>20</v>
      </c>
      <c r="C1961">
        <v>0</v>
      </c>
      <c r="D1961">
        <f t="shared" si="30"/>
        <v>4</v>
      </c>
    </row>
    <row r="1962" spans="1:4" x14ac:dyDescent="0.35">
      <c r="A1962" s="27">
        <v>46143</v>
      </c>
      <c r="B1962" t="s">
        <v>20</v>
      </c>
      <c r="C1962">
        <v>0</v>
      </c>
      <c r="D1962">
        <f t="shared" si="30"/>
        <v>5</v>
      </c>
    </row>
    <row r="1963" spans="1:4" x14ac:dyDescent="0.35">
      <c r="A1963" s="27">
        <v>46174</v>
      </c>
      <c r="B1963" t="s">
        <v>20</v>
      </c>
      <c r="C1963">
        <v>0</v>
      </c>
      <c r="D1963">
        <f t="shared" si="30"/>
        <v>6</v>
      </c>
    </row>
    <row r="1964" spans="1:4" x14ac:dyDescent="0.35">
      <c r="A1964" s="27">
        <v>46204</v>
      </c>
      <c r="B1964" t="s">
        <v>20</v>
      </c>
      <c r="C1964">
        <v>0</v>
      </c>
      <c r="D1964">
        <f t="shared" si="30"/>
        <v>7</v>
      </c>
    </row>
    <row r="1965" spans="1:4" x14ac:dyDescent="0.35">
      <c r="A1965" s="27">
        <v>46235</v>
      </c>
      <c r="B1965" t="s">
        <v>20</v>
      </c>
      <c r="C1965">
        <v>0</v>
      </c>
      <c r="D1965">
        <f t="shared" si="30"/>
        <v>8</v>
      </c>
    </row>
    <row r="1966" spans="1:4" x14ac:dyDescent="0.35">
      <c r="A1966" s="27">
        <v>46266</v>
      </c>
      <c r="B1966" t="s">
        <v>20</v>
      </c>
      <c r="C1966">
        <v>0</v>
      </c>
      <c r="D1966">
        <f t="shared" si="30"/>
        <v>9</v>
      </c>
    </row>
    <row r="1967" spans="1:4" x14ac:dyDescent="0.35">
      <c r="A1967" s="27">
        <v>46296</v>
      </c>
      <c r="B1967" t="s">
        <v>20</v>
      </c>
      <c r="C1967">
        <v>0</v>
      </c>
      <c r="D1967">
        <f t="shared" si="30"/>
        <v>10</v>
      </c>
    </row>
    <row r="1968" spans="1:4" x14ac:dyDescent="0.35">
      <c r="A1968" s="27">
        <v>46327</v>
      </c>
      <c r="B1968" t="s">
        <v>20</v>
      </c>
      <c r="C1968">
        <v>0</v>
      </c>
      <c r="D1968">
        <f t="shared" si="30"/>
        <v>11</v>
      </c>
    </row>
    <row r="1969" spans="1:4" x14ac:dyDescent="0.35">
      <c r="A1969" s="27">
        <v>46357</v>
      </c>
      <c r="B1969" t="s">
        <v>20</v>
      </c>
      <c r="C1969">
        <v>0</v>
      </c>
      <c r="D1969">
        <f t="shared" si="30"/>
        <v>12</v>
      </c>
    </row>
    <row r="1970" spans="1:4" x14ac:dyDescent="0.35">
      <c r="A1970" s="27">
        <v>46023</v>
      </c>
      <c r="B1970" t="s">
        <v>20</v>
      </c>
      <c r="C1970">
        <v>0</v>
      </c>
      <c r="D1970">
        <f t="shared" si="30"/>
        <v>1</v>
      </c>
    </row>
    <row r="1971" spans="1:4" x14ac:dyDescent="0.35">
      <c r="A1971" s="27">
        <v>46054</v>
      </c>
      <c r="B1971" t="s">
        <v>20</v>
      </c>
      <c r="C1971">
        <v>0</v>
      </c>
      <c r="D1971">
        <f t="shared" si="30"/>
        <v>2</v>
      </c>
    </row>
    <row r="1972" spans="1:4" x14ac:dyDescent="0.35">
      <c r="A1972" s="27">
        <v>46082</v>
      </c>
      <c r="B1972" t="s">
        <v>20</v>
      </c>
      <c r="C1972">
        <v>0</v>
      </c>
      <c r="D1972">
        <f t="shared" si="30"/>
        <v>3</v>
      </c>
    </row>
    <row r="1973" spans="1:4" x14ac:dyDescent="0.35">
      <c r="A1973" s="27">
        <v>46113</v>
      </c>
      <c r="B1973" t="s">
        <v>20</v>
      </c>
      <c r="C1973">
        <v>0</v>
      </c>
      <c r="D1973">
        <f t="shared" si="30"/>
        <v>4</v>
      </c>
    </row>
    <row r="1974" spans="1:4" x14ac:dyDescent="0.35">
      <c r="A1974" s="27">
        <v>46143</v>
      </c>
      <c r="B1974" t="s">
        <v>20</v>
      </c>
      <c r="C1974">
        <v>0</v>
      </c>
      <c r="D1974">
        <f t="shared" si="30"/>
        <v>5</v>
      </c>
    </row>
    <row r="1975" spans="1:4" x14ac:dyDescent="0.35">
      <c r="A1975" s="27">
        <v>46174</v>
      </c>
      <c r="B1975" t="s">
        <v>20</v>
      </c>
      <c r="C1975">
        <v>0</v>
      </c>
      <c r="D1975">
        <f t="shared" si="30"/>
        <v>6</v>
      </c>
    </row>
    <row r="1976" spans="1:4" x14ac:dyDescent="0.35">
      <c r="A1976" s="27">
        <v>46204</v>
      </c>
      <c r="B1976" t="s">
        <v>20</v>
      </c>
      <c r="C1976">
        <v>0</v>
      </c>
      <c r="D1976">
        <f t="shared" si="30"/>
        <v>7</v>
      </c>
    </row>
    <row r="1977" spans="1:4" x14ac:dyDescent="0.35">
      <c r="A1977" s="27">
        <v>46235</v>
      </c>
      <c r="B1977" t="s">
        <v>20</v>
      </c>
      <c r="C1977">
        <v>0</v>
      </c>
      <c r="D1977">
        <f t="shared" si="30"/>
        <v>8</v>
      </c>
    </row>
    <row r="1978" spans="1:4" x14ac:dyDescent="0.35">
      <c r="A1978" s="27">
        <v>46266</v>
      </c>
      <c r="B1978" t="s">
        <v>20</v>
      </c>
      <c r="C1978">
        <v>0</v>
      </c>
      <c r="D1978">
        <f t="shared" si="30"/>
        <v>9</v>
      </c>
    </row>
    <row r="1979" spans="1:4" x14ac:dyDescent="0.35">
      <c r="A1979" s="27">
        <v>46296</v>
      </c>
      <c r="B1979" t="s">
        <v>20</v>
      </c>
      <c r="C1979">
        <v>0</v>
      </c>
      <c r="D1979">
        <f t="shared" si="30"/>
        <v>10</v>
      </c>
    </row>
    <row r="1980" spans="1:4" x14ac:dyDescent="0.35">
      <c r="A1980" s="27">
        <v>46327</v>
      </c>
      <c r="B1980" t="s">
        <v>20</v>
      </c>
      <c r="C1980">
        <v>0</v>
      </c>
      <c r="D1980">
        <f t="shared" si="30"/>
        <v>11</v>
      </c>
    </row>
    <row r="1981" spans="1:4" x14ac:dyDescent="0.35">
      <c r="A1981" s="27">
        <v>46357</v>
      </c>
      <c r="B1981" t="s">
        <v>20</v>
      </c>
      <c r="C1981">
        <v>0</v>
      </c>
      <c r="D1981">
        <f t="shared" si="30"/>
        <v>12</v>
      </c>
    </row>
    <row r="1982" spans="1:4" x14ac:dyDescent="0.35">
      <c r="A1982" s="27">
        <v>46023</v>
      </c>
      <c r="B1982" t="s">
        <v>20</v>
      </c>
      <c r="C1982">
        <v>0</v>
      </c>
      <c r="D1982">
        <f t="shared" si="30"/>
        <v>1</v>
      </c>
    </row>
    <row r="1983" spans="1:4" x14ac:dyDescent="0.35">
      <c r="A1983" s="27">
        <v>46054</v>
      </c>
      <c r="B1983" t="s">
        <v>20</v>
      </c>
      <c r="C1983">
        <v>0</v>
      </c>
      <c r="D1983">
        <f t="shared" si="30"/>
        <v>2</v>
      </c>
    </row>
    <row r="1984" spans="1:4" x14ac:dyDescent="0.35">
      <c r="A1984" s="27">
        <v>46082</v>
      </c>
      <c r="B1984" t="s">
        <v>20</v>
      </c>
      <c r="C1984">
        <v>0</v>
      </c>
      <c r="D1984">
        <f t="shared" si="30"/>
        <v>3</v>
      </c>
    </row>
    <row r="1985" spans="1:4" x14ac:dyDescent="0.35">
      <c r="A1985" s="27">
        <v>46113</v>
      </c>
      <c r="B1985" t="s">
        <v>20</v>
      </c>
      <c r="C1985">
        <v>0</v>
      </c>
      <c r="D1985">
        <f t="shared" si="30"/>
        <v>4</v>
      </c>
    </row>
    <row r="1986" spans="1:4" x14ac:dyDescent="0.35">
      <c r="A1986" s="27">
        <v>46143</v>
      </c>
      <c r="B1986" t="s">
        <v>20</v>
      </c>
      <c r="C1986">
        <v>0</v>
      </c>
      <c r="D1986">
        <f t="shared" si="30"/>
        <v>5</v>
      </c>
    </row>
    <row r="1987" spans="1:4" x14ac:dyDescent="0.35">
      <c r="A1987" s="27">
        <v>46174</v>
      </c>
      <c r="B1987" t="s">
        <v>20</v>
      </c>
      <c r="C1987">
        <v>0</v>
      </c>
      <c r="D1987">
        <f t="shared" ref="D1987:D2050" si="31">MONTH(A1987)</f>
        <v>6</v>
      </c>
    </row>
    <row r="1988" spans="1:4" x14ac:dyDescent="0.35">
      <c r="A1988" s="27">
        <v>46204</v>
      </c>
      <c r="B1988" t="s">
        <v>20</v>
      </c>
      <c r="C1988">
        <v>0</v>
      </c>
      <c r="D1988">
        <f t="shared" si="31"/>
        <v>7</v>
      </c>
    </row>
    <row r="1989" spans="1:4" x14ac:dyDescent="0.35">
      <c r="A1989" s="27">
        <v>46235</v>
      </c>
      <c r="B1989" t="s">
        <v>20</v>
      </c>
      <c r="C1989">
        <v>0</v>
      </c>
      <c r="D1989">
        <f t="shared" si="31"/>
        <v>8</v>
      </c>
    </row>
    <row r="1990" spans="1:4" x14ac:dyDescent="0.35">
      <c r="A1990" s="27">
        <v>46266</v>
      </c>
      <c r="B1990" t="s">
        <v>20</v>
      </c>
      <c r="C1990">
        <v>0</v>
      </c>
      <c r="D1990">
        <f t="shared" si="31"/>
        <v>9</v>
      </c>
    </row>
    <row r="1991" spans="1:4" x14ac:dyDescent="0.35">
      <c r="A1991" s="27">
        <v>46296</v>
      </c>
      <c r="B1991" t="s">
        <v>20</v>
      </c>
      <c r="C1991">
        <v>0</v>
      </c>
      <c r="D1991">
        <f t="shared" si="31"/>
        <v>10</v>
      </c>
    </row>
    <row r="1992" spans="1:4" x14ac:dyDescent="0.35">
      <c r="A1992" s="27">
        <v>46327</v>
      </c>
      <c r="B1992" t="s">
        <v>20</v>
      </c>
      <c r="C1992">
        <v>0</v>
      </c>
      <c r="D1992">
        <f t="shared" si="31"/>
        <v>11</v>
      </c>
    </row>
    <row r="1993" spans="1:4" x14ac:dyDescent="0.35">
      <c r="A1993" s="27">
        <v>46357</v>
      </c>
      <c r="B1993" t="s">
        <v>20</v>
      </c>
      <c r="C1993">
        <v>0</v>
      </c>
      <c r="D1993">
        <f t="shared" si="31"/>
        <v>12</v>
      </c>
    </row>
    <row r="1994" spans="1:4" x14ac:dyDescent="0.35">
      <c r="A1994" s="27">
        <v>46023</v>
      </c>
      <c r="B1994" t="s">
        <v>20</v>
      </c>
      <c r="C1994">
        <v>0</v>
      </c>
      <c r="D1994">
        <f t="shared" si="31"/>
        <v>1</v>
      </c>
    </row>
    <row r="1995" spans="1:4" x14ac:dyDescent="0.35">
      <c r="A1995" s="27">
        <v>46054</v>
      </c>
      <c r="B1995" t="s">
        <v>20</v>
      </c>
      <c r="C1995">
        <v>0</v>
      </c>
      <c r="D1995">
        <f t="shared" si="31"/>
        <v>2</v>
      </c>
    </row>
    <row r="1996" spans="1:4" x14ac:dyDescent="0.35">
      <c r="A1996" s="27">
        <v>46082</v>
      </c>
      <c r="B1996" t="s">
        <v>20</v>
      </c>
      <c r="C1996">
        <v>0</v>
      </c>
      <c r="D1996">
        <f t="shared" si="31"/>
        <v>3</v>
      </c>
    </row>
    <row r="1997" spans="1:4" x14ac:dyDescent="0.35">
      <c r="A1997" s="27">
        <v>46113</v>
      </c>
      <c r="B1997" t="s">
        <v>20</v>
      </c>
      <c r="C1997">
        <v>0</v>
      </c>
      <c r="D1997">
        <f t="shared" si="31"/>
        <v>4</v>
      </c>
    </row>
    <row r="1998" spans="1:4" x14ac:dyDescent="0.35">
      <c r="A1998" s="27">
        <v>46143</v>
      </c>
      <c r="B1998" t="s">
        <v>20</v>
      </c>
      <c r="C1998">
        <v>0</v>
      </c>
      <c r="D1998">
        <f t="shared" si="31"/>
        <v>5</v>
      </c>
    </row>
    <row r="1999" spans="1:4" x14ac:dyDescent="0.35">
      <c r="A1999" s="27">
        <v>46174</v>
      </c>
      <c r="B1999" t="s">
        <v>20</v>
      </c>
      <c r="C1999">
        <v>0</v>
      </c>
      <c r="D1999">
        <f t="shared" si="31"/>
        <v>6</v>
      </c>
    </row>
    <row r="2000" spans="1:4" x14ac:dyDescent="0.35">
      <c r="A2000" s="27">
        <v>46204</v>
      </c>
      <c r="B2000" t="s">
        <v>20</v>
      </c>
      <c r="C2000">
        <v>0</v>
      </c>
      <c r="D2000">
        <f t="shared" si="31"/>
        <v>7</v>
      </c>
    </row>
    <row r="2001" spans="1:4" x14ac:dyDescent="0.35">
      <c r="A2001" s="27">
        <v>46235</v>
      </c>
      <c r="B2001" t="s">
        <v>20</v>
      </c>
      <c r="C2001">
        <v>0</v>
      </c>
      <c r="D2001">
        <f t="shared" si="31"/>
        <v>8</v>
      </c>
    </row>
    <row r="2002" spans="1:4" x14ac:dyDescent="0.35">
      <c r="A2002" s="27">
        <v>46266</v>
      </c>
      <c r="B2002" t="s">
        <v>20</v>
      </c>
      <c r="C2002">
        <v>0</v>
      </c>
      <c r="D2002">
        <f t="shared" si="31"/>
        <v>9</v>
      </c>
    </row>
    <row r="2003" spans="1:4" x14ac:dyDescent="0.35">
      <c r="A2003" s="27">
        <v>46296</v>
      </c>
      <c r="B2003" t="s">
        <v>20</v>
      </c>
      <c r="C2003">
        <v>0</v>
      </c>
      <c r="D2003">
        <f t="shared" si="31"/>
        <v>10</v>
      </c>
    </row>
    <row r="2004" spans="1:4" x14ac:dyDescent="0.35">
      <c r="A2004" s="27">
        <v>46327</v>
      </c>
      <c r="B2004" t="s">
        <v>20</v>
      </c>
      <c r="C2004">
        <v>0</v>
      </c>
      <c r="D2004">
        <f t="shared" si="31"/>
        <v>11</v>
      </c>
    </row>
    <row r="2005" spans="1:4" x14ac:dyDescent="0.35">
      <c r="A2005" s="27">
        <v>46357</v>
      </c>
      <c r="B2005" t="s">
        <v>20</v>
      </c>
      <c r="C2005">
        <v>0</v>
      </c>
      <c r="D2005">
        <f t="shared" si="31"/>
        <v>12</v>
      </c>
    </row>
    <row r="2006" spans="1:4" x14ac:dyDescent="0.35">
      <c r="A2006" s="27">
        <v>46023</v>
      </c>
      <c r="B2006" t="s">
        <v>20</v>
      </c>
      <c r="C2006">
        <v>0</v>
      </c>
      <c r="D2006">
        <f t="shared" si="31"/>
        <v>1</v>
      </c>
    </row>
    <row r="2007" spans="1:4" x14ac:dyDescent="0.35">
      <c r="A2007" s="27">
        <v>46054</v>
      </c>
      <c r="B2007" t="s">
        <v>20</v>
      </c>
      <c r="C2007">
        <v>0</v>
      </c>
      <c r="D2007">
        <f t="shared" si="31"/>
        <v>2</v>
      </c>
    </row>
    <row r="2008" spans="1:4" x14ac:dyDescent="0.35">
      <c r="A2008" s="27">
        <v>46082</v>
      </c>
      <c r="B2008" t="s">
        <v>20</v>
      </c>
      <c r="C2008">
        <v>0</v>
      </c>
      <c r="D2008">
        <f t="shared" si="31"/>
        <v>3</v>
      </c>
    </row>
    <row r="2009" spans="1:4" x14ac:dyDescent="0.35">
      <c r="A2009" s="27">
        <v>46113</v>
      </c>
      <c r="B2009" t="s">
        <v>20</v>
      </c>
      <c r="C2009">
        <v>0</v>
      </c>
      <c r="D2009">
        <f t="shared" si="31"/>
        <v>4</v>
      </c>
    </row>
    <row r="2010" spans="1:4" x14ac:dyDescent="0.35">
      <c r="A2010" s="27">
        <v>46143</v>
      </c>
      <c r="B2010" t="s">
        <v>20</v>
      </c>
      <c r="C2010">
        <v>0</v>
      </c>
      <c r="D2010">
        <f t="shared" si="31"/>
        <v>5</v>
      </c>
    </row>
    <row r="2011" spans="1:4" x14ac:dyDescent="0.35">
      <c r="A2011" s="27">
        <v>46174</v>
      </c>
      <c r="B2011" t="s">
        <v>20</v>
      </c>
      <c r="C2011">
        <v>0</v>
      </c>
      <c r="D2011">
        <f t="shared" si="31"/>
        <v>6</v>
      </c>
    </row>
    <row r="2012" spans="1:4" x14ac:dyDescent="0.35">
      <c r="A2012" s="27">
        <v>46204</v>
      </c>
      <c r="B2012" t="s">
        <v>20</v>
      </c>
      <c r="C2012">
        <v>0</v>
      </c>
      <c r="D2012">
        <f t="shared" si="31"/>
        <v>7</v>
      </c>
    </row>
    <row r="2013" spans="1:4" x14ac:dyDescent="0.35">
      <c r="A2013" s="27">
        <v>46235</v>
      </c>
      <c r="B2013" t="s">
        <v>20</v>
      </c>
      <c r="C2013">
        <v>0</v>
      </c>
      <c r="D2013">
        <f t="shared" si="31"/>
        <v>8</v>
      </c>
    </row>
    <row r="2014" spans="1:4" x14ac:dyDescent="0.35">
      <c r="A2014" s="27">
        <v>46266</v>
      </c>
      <c r="B2014" t="s">
        <v>20</v>
      </c>
      <c r="C2014">
        <v>0</v>
      </c>
      <c r="D2014">
        <f t="shared" si="31"/>
        <v>9</v>
      </c>
    </row>
    <row r="2015" spans="1:4" x14ac:dyDescent="0.35">
      <c r="A2015" s="27">
        <v>46296</v>
      </c>
      <c r="B2015" t="s">
        <v>20</v>
      </c>
      <c r="C2015">
        <v>0</v>
      </c>
      <c r="D2015">
        <f t="shared" si="31"/>
        <v>10</v>
      </c>
    </row>
    <row r="2016" spans="1:4" x14ac:dyDescent="0.35">
      <c r="A2016" s="27">
        <v>46327</v>
      </c>
      <c r="B2016" t="s">
        <v>20</v>
      </c>
      <c r="C2016">
        <v>0</v>
      </c>
      <c r="D2016">
        <f t="shared" si="31"/>
        <v>11</v>
      </c>
    </row>
    <row r="2017" spans="1:4" x14ac:dyDescent="0.35">
      <c r="A2017" s="27">
        <v>46357</v>
      </c>
      <c r="B2017" t="s">
        <v>20</v>
      </c>
      <c r="C2017">
        <v>0</v>
      </c>
      <c r="D2017">
        <f t="shared" si="31"/>
        <v>12</v>
      </c>
    </row>
    <row r="2018" spans="1:4" x14ac:dyDescent="0.35">
      <c r="A2018" s="27">
        <v>46023</v>
      </c>
      <c r="B2018" t="s">
        <v>20</v>
      </c>
      <c r="C2018">
        <v>0</v>
      </c>
      <c r="D2018">
        <f t="shared" si="31"/>
        <v>1</v>
      </c>
    </row>
    <row r="2019" spans="1:4" x14ac:dyDescent="0.35">
      <c r="A2019" s="27">
        <v>46054</v>
      </c>
      <c r="B2019" t="s">
        <v>20</v>
      </c>
      <c r="C2019">
        <v>0</v>
      </c>
      <c r="D2019">
        <f t="shared" si="31"/>
        <v>2</v>
      </c>
    </row>
    <row r="2020" spans="1:4" x14ac:dyDescent="0.35">
      <c r="A2020" s="27">
        <v>46082</v>
      </c>
      <c r="B2020" t="s">
        <v>20</v>
      </c>
      <c r="C2020">
        <v>0</v>
      </c>
      <c r="D2020">
        <f t="shared" si="31"/>
        <v>3</v>
      </c>
    </row>
    <row r="2021" spans="1:4" x14ac:dyDescent="0.35">
      <c r="A2021" s="27">
        <v>46113</v>
      </c>
      <c r="B2021" t="s">
        <v>20</v>
      </c>
      <c r="C2021">
        <v>0</v>
      </c>
      <c r="D2021">
        <f t="shared" si="31"/>
        <v>4</v>
      </c>
    </row>
    <row r="2022" spans="1:4" x14ac:dyDescent="0.35">
      <c r="A2022" s="27">
        <v>46143</v>
      </c>
      <c r="B2022" t="s">
        <v>20</v>
      </c>
      <c r="C2022">
        <v>0</v>
      </c>
      <c r="D2022">
        <f t="shared" si="31"/>
        <v>5</v>
      </c>
    </row>
    <row r="2023" spans="1:4" x14ac:dyDescent="0.35">
      <c r="A2023" s="27">
        <v>46174</v>
      </c>
      <c r="B2023" t="s">
        <v>20</v>
      </c>
      <c r="C2023">
        <v>0</v>
      </c>
      <c r="D2023">
        <f t="shared" si="31"/>
        <v>6</v>
      </c>
    </row>
    <row r="2024" spans="1:4" x14ac:dyDescent="0.35">
      <c r="A2024" s="27">
        <v>46204</v>
      </c>
      <c r="B2024" t="s">
        <v>20</v>
      </c>
      <c r="C2024">
        <v>0</v>
      </c>
      <c r="D2024">
        <f t="shared" si="31"/>
        <v>7</v>
      </c>
    </row>
    <row r="2025" spans="1:4" x14ac:dyDescent="0.35">
      <c r="A2025" s="27">
        <v>46235</v>
      </c>
      <c r="B2025" t="s">
        <v>20</v>
      </c>
      <c r="C2025">
        <v>0</v>
      </c>
      <c r="D2025">
        <f t="shared" si="31"/>
        <v>8</v>
      </c>
    </row>
    <row r="2026" spans="1:4" x14ac:dyDescent="0.35">
      <c r="A2026" s="27">
        <v>46266</v>
      </c>
      <c r="B2026" t="s">
        <v>20</v>
      </c>
      <c r="C2026">
        <v>0</v>
      </c>
      <c r="D2026">
        <f t="shared" si="31"/>
        <v>9</v>
      </c>
    </row>
    <row r="2027" spans="1:4" x14ac:dyDescent="0.35">
      <c r="A2027" s="27">
        <v>46296</v>
      </c>
      <c r="B2027" t="s">
        <v>20</v>
      </c>
      <c r="C2027">
        <v>0</v>
      </c>
      <c r="D2027">
        <f t="shared" si="31"/>
        <v>10</v>
      </c>
    </row>
    <row r="2028" spans="1:4" x14ac:dyDescent="0.35">
      <c r="A2028" s="27">
        <v>46327</v>
      </c>
      <c r="B2028" t="s">
        <v>20</v>
      </c>
      <c r="C2028">
        <v>0</v>
      </c>
      <c r="D2028">
        <f t="shared" si="31"/>
        <v>11</v>
      </c>
    </row>
    <row r="2029" spans="1:4" x14ac:dyDescent="0.35">
      <c r="A2029" s="27">
        <v>46357</v>
      </c>
      <c r="B2029" t="s">
        <v>20</v>
      </c>
      <c r="C2029">
        <v>0</v>
      </c>
      <c r="D2029">
        <f t="shared" si="31"/>
        <v>12</v>
      </c>
    </row>
    <row r="2030" spans="1:4" x14ac:dyDescent="0.35">
      <c r="A2030" s="27">
        <v>46023</v>
      </c>
      <c r="B2030" t="s">
        <v>20</v>
      </c>
      <c r="C2030">
        <v>0</v>
      </c>
      <c r="D2030">
        <f t="shared" si="31"/>
        <v>1</v>
      </c>
    </row>
    <row r="2031" spans="1:4" x14ac:dyDescent="0.35">
      <c r="A2031" s="27">
        <v>46054</v>
      </c>
      <c r="B2031" t="s">
        <v>20</v>
      </c>
      <c r="C2031">
        <v>0</v>
      </c>
      <c r="D2031">
        <f t="shared" si="31"/>
        <v>2</v>
      </c>
    </row>
    <row r="2032" spans="1:4" x14ac:dyDescent="0.35">
      <c r="A2032" s="27">
        <v>46082</v>
      </c>
      <c r="B2032" t="s">
        <v>20</v>
      </c>
      <c r="C2032">
        <v>0</v>
      </c>
      <c r="D2032">
        <f t="shared" si="31"/>
        <v>3</v>
      </c>
    </row>
    <row r="2033" spans="1:4" x14ac:dyDescent="0.35">
      <c r="A2033" s="27">
        <v>46113</v>
      </c>
      <c r="B2033" t="s">
        <v>20</v>
      </c>
      <c r="C2033">
        <v>0</v>
      </c>
      <c r="D2033">
        <f t="shared" si="31"/>
        <v>4</v>
      </c>
    </row>
    <row r="2034" spans="1:4" x14ac:dyDescent="0.35">
      <c r="A2034" s="27">
        <v>46143</v>
      </c>
      <c r="B2034" t="s">
        <v>20</v>
      </c>
      <c r="C2034">
        <v>0</v>
      </c>
      <c r="D2034">
        <f t="shared" si="31"/>
        <v>5</v>
      </c>
    </row>
    <row r="2035" spans="1:4" x14ac:dyDescent="0.35">
      <c r="A2035" s="27">
        <v>46174</v>
      </c>
      <c r="B2035" t="s">
        <v>20</v>
      </c>
      <c r="C2035">
        <v>0</v>
      </c>
      <c r="D2035">
        <f t="shared" si="31"/>
        <v>6</v>
      </c>
    </row>
    <row r="2036" spans="1:4" x14ac:dyDescent="0.35">
      <c r="A2036" s="27">
        <v>46204</v>
      </c>
      <c r="B2036" t="s">
        <v>20</v>
      </c>
      <c r="C2036">
        <v>0</v>
      </c>
      <c r="D2036">
        <f t="shared" si="31"/>
        <v>7</v>
      </c>
    </row>
    <row r="2037" spans="1:4" x14ac:dyDescent="0.35">
      <c r="A2037" s="27">
        <v>46235</v>
      </c>
      <c r="B2037" t="s">
        <v>20</v>
      </c>
      <c r="C2037">
        <v>0</v>
      </c>
      <c r="D2037">
        <f t="shared" si="31"/>
        <v>8</v>
      </c>
    </row>
    <row r="2038" spans="1:4" x14ac:dyDescent="0.35">
      <c r="A2038" s="27">
        <v>46266</v>
      </c>
      <c r="B2038" t="s">
        <v>20</v>
      </c>
      <c r="C2038">
        <v>0</v>
      </c>
      <c r="D2038">
        <f t="shared" si="31"/>
        <v>9</v>
      </c>
    </row>
    <row r="2039" spans="1:4" x14ac:dyDescent="0.35">
      <c r="A2039" s="27">
        <v>46296</v>
      </c>
      <c r="B2039" t="s">
        <v>20</v>
      </c>
      <c r="C2039">
        <v>0</v>
      </c>
      <c r="D2039">
        <f t="shared" si="31"/>
        <v>10</v>
      </c>
    </row>
    <row r="2040" spans="1:4" x14ac:dyDescent="0.35">
      <c r="A2040" s="27">
        <v>46327</v>
      </c>
      <c r="B2040" t="s">
        <v>20</v>
      </c>
      <c r="C2040">
        <v>0</v>
      </c>
      <c r="D2040">
        <f t="shared" si="31"/>
        <v>11</v>
      </c>
    </row>
    <row r="2041" spans="1:4" x14ac:dyDescent="0.35">
      <c r="A2041" s="27">
        <v>46357</v>
      </c>
      <c r="B2041" t="s">
        <v>20</v>
      </c>
      <c r="C2041">
        <v>0</v>
      </c>
      <c r="D2041">
        <f t="shared" si="31"/>
        <v>12</v>
      </c>
    </row>
    <row r="2042" spans="1:4" x14ac:dyDescent="0.35">
      <c r="A2042" s="27">
        <v>46023</v>
      </c>
      <c r="B2042" t="s">
        <v>29</v>
      </c>
      <c r="C2042">
        <v>0</v>
      </c>
      <c r="D2042">
        <f t="shared" si="31"/>
        <v>1</v>
      </c>
    </row>
    <row r="2043" spans="1:4" x14ac:dyDescent="0.35">
      <c r="A2043" s="27">
        <v>46054</v>
      </c>
      <c r="B2043" t="s">
        <v>29</v>
      </c>
      <c r="C2043">
        <v>0</v>
      </c>
      <c r="D2043">
        <f t="shared" si="31"/>
        <v>2</v>
      </c>
    </row>
    <row r="2044" spans="1:4" x14ac:dyDescent="0.35">
      <c r="A2044" s="27">
        <v>46082</v>
      </c>
      <c r="B2044" t="s">
        <v>29</v>
      </c>
      <c r="C2044">
        <v>0</v>
      </c>
      <c r="D2044">
        <f t="shared" si="31"/>
        <v>3</v>
      </c>
    </row>
    <row r="2045" spans="1:4" x14ac:dyDescent="0.35">
      <c r="A2045" s="27">
        <v>46113</v>
      </c>
      <c r="B2045" t="s">
        <v>29</v>
      </c>
      <c r="C2045">
        <v>0</v>
      </c>
      <c r="D2045">
        <f t="shared" si="31"/>
        <v>4</v>
      </c>
    </row>
    <row r="2046" spans="1:4" x14ac:dyDescent="0.35">
      <c r="A2046" s="27">
        <v>46143</v>
      </c>
      <c r="B2046" t="s">
        <v>29</v>
      </c>
      <c r="C2046">
        <v>0</v>
      </c>
      <c r="D2046">
        <f t="shared" si="31"/>
        <v>5</v>
      </c>
    </row>
    <row r="2047" spans="1:4" x14ac:dyDescent="0.35">
      <c r="A2047" s="27">
        <v>46174</v>
      </c>
      <c r="B2047" t="s">
        <v>29</v>
      </c>
      <c r="C2047">
        <v>0</v>
      </c>
      <c r="D2047">
        <f t="shared" si="31"/>
        <v>6</v>
      </c>
    </row>
    <row r="2048" spans="1:4" x14ac:dyDescent="0.35">
      <c r="A2048" s="27">
        <v>46204</v>
      </c>
      <c r="B2048" t="s">
        <v>29</v>
      </c>
      <c r="C2048">
        <v>0</v>
      </c>
      <c r="D2048">
        <f t="shared" si="31"/>
        <v>7</v>
      </c>
    </row>
    <row r="2049" spans="1:4" x14ac:dyDescent="0.35">
      <c r="A2049" s="27">
        <v>46235</v>
      </c>
      <c r="B2049" t="s">
        <v>29</v>
      </c>
      <c r="C2049">
        <v>0</v>
      </c>
      <c r="D2049">
        <f t="shared" si="31"/>
        <v>8</v>
      </c>
    </row>
    <row r="2050" spans="1:4" x14ac:dyDescent="0.35">
      <c r="A2050" s="27">
        <v>46266</v>
      </c>
      <c r="B2050" t="s">
        <v>29</v>
      </c>
      <c r="C2050">
        <v>0</v>
      </c>
      <c r="D2050">
        <f t="shared" si="31"/>
        <v>9</v>
      </c>
    </row>
    <row r="2051" spans="1:4" x14ac:dyDescent="0.35">
      <c r="A2051" s="27">
        <v>46296</v>
      </c>
      <c r="B2051" t="s">
        <v>29</v>
      </c>
      <c r="C2051">
        <v>0</v>
      </c>
      <c r="D2051">
        <f t="shared" ref="D2051:D2114" si="32">MONTH(A2051)</f>
        <v>10</v>
      </c>
    </row>
    <row r="2052" spans="1:4" x14ac:dyDescent="0.35">
      <c r="A2052" s="27">
        <v>46327</v>
      </c>
      <c r="B2052" t="s">
        <v>29</v>
      </c>
      <c r="C2052">
        <v>0</v>
      </c>
      <c r="D2052">
        <f t="shared" si="32"/>
        <v>11</v>
      </c>
    </row>
    <row r="2053" spans="1:4" x14ac:dyDescent="0.35">
      <c r="A2053" s="27">
        <v>46357</v>
      </c>
      <c r="B2053" t="s">
        <v>29</v>
      </c>
      <c r="C2053">
        <v>0</v>
      </c>
      <c r="D2053">
        <f t="shared" si="32"/>
        <v>12</v>
      </c>
    </row>
    <row r="2054" spans="1:4" x14ac:dyDescent="0.35">
      <c r="A2054" s="27">
        <v>46023</v>
      </c>
      <c r="B2054" t="s">
        <v>29</v>
      </c>
      <c r="C2054">
        <v>0</v>
      </c>
      <c r="D2054">
        <f t="shared" si="32"/>
        <v>1</v>
      </c>
    </row>
    <row r="2055" spans="1:4" x14ac:dyDescent="0.35">
      <c r="A2055" s="27">
        <v>46054</v>
      </c>
      <c r="B2055" t="s">
        <v>29</v>
      </c>
      <c r="C2055">
        <v>0</v>
      </c>
      <c r="D2055">
        <f t="shared" si="32"/>
        <v>2</v>
      </c>
    </row>
    <row r="2056" spans="1:4" x14ac:dyDescent="0.35">
      <c r="A2056" s="27">
        <v>46082</v>
      </c>
      <c r="B2056" t="s">
        <v>29</v>
      </c>
      <c r="C2056">
        <v>0</v>
      </c>
      <c r="D2056">
        <f t="shared" si="32"/>
        <v>3</v>
      </c>
    </row>
    <row r="2057" spans="1:4" x14ac:dyDescent="0.35">
      <c r="A2057" s="27">
        <v>46113</v>
      </c>
      <c r="B2057" t="s">
        <v>29</v>
      </c>
      <c r="C2057">
        <v>0</v>
      </c>
      <c r="D2057">
        <f t="shared" si="32"/>
        <v>4</v>
      </c>
    </row>
    <row r="2058" spans="1:4" x14ac:dyDescent="0.35">
      <c r="A2058" s="27">
        <v>46143</v>
      </c>
      <c r="B2058" t="s">
        <v>29</v>
      </c>
      <c r="C2058">
        <v>0</v>
      </c>
      <c r="D2058">
        <f t="shared" si="32"/>
        <v>5</v>
      </c>
    </row>
    <row r="2059" spans="1:4" x14ac:dyDescent="0.35">
      <c r="A2059" s="27">
        <v>46174</v>
      </c>
      <c r="B2059" t="s">
        <v>29</v>
      </c>
      <c r="C2059">
        <v>0</v>
      </c>
      <c r="D2059">
        <f t="shared" si="32"/>
        <v>6</v>
      </c>
    </row>
    <row r="2060" spans="1:4" x14ac:dyDescent="0.35">
      <c r="A2060" s="27">
        <v>46204</v>
      </c>
      <c r="B2060" t="s">
        <v>29</v>
      </c>
      <c r="C2060">
        <v>0</v>
      </c>
      <c r="D2060">
        <f t="shared" si="32"/>
        <v>7</v>
      </c>
    </row>
    <row r="2061" spans="1:4" x14ac:dyDescent="0.35">
      <c r="A2061" s="27">
        <v>46235</v>
      </c>
      <c r="B2061" t="s">
        <v>29</v>
      </c>
      <c r="C2061">
        <v>0</v>
      </c>
      <c r="D2061">
        <f t="shared" si="32"/>
        <v>8</v>
      </c>
    </row>
    <row r="2062" spans="1:4" x14ac:dyDescent="0.35">
      <c r="A2062" s="27">
        <v>46266</v>
      </c>
      <c r="B2062" t="s">
        <v>29</v>
      </c>
      <c r="C2062">
        <v>0</v>
      </c>
      <c r="D2062">
        <f t="shared" si="32"/>
        <v>9</v>
      </c>
    </row>
    <row r="2063" spans="1:4" x14ac:dyDescent="0.35">
      <c r="A2063" s="27">
        <v>46296</v>
      </c>
      <c r="B2063" t="s">
        <v>29</v>
      </c>
      <c r="C2063">
        <v>0</v>
      </c>
      <c r="D2063">
        <f t="shared" si="32"/>
        <v>10</v>
      </c>
    </row>
    <row r="2064" spans="1:4" x14ac:dyDescent="0.35">
      <c r="A2064" s="27">
        <v>46327</v>
      </c>
      <c r="B2064" t="s">
        <v>29</v>
      </c>
      <c r="C2064">
        <v>0</v>
      </c>
      <c r="D2064">
        <f t="shared" si="32"/>
        <v>11</v>
      </c>
    </row>
    <row r="2065" spans="1:4" x14ac:dyDescent="0.35">
      <c r="A2065" s="27">
        <v>46357</v>
      </c>
      <c r="B2065" t="s">
        <v>29</v>
      </c>
      <c r="C2065">
        <v>0</v>
      </c>
      <c r="D2065">
        <f t="shared" si="32"/>
        <v>12</v>
      </c>
    </row>
    <row r="2066" spans="1:4" x14ac:dyDescent="0.35">
      <c r="A2066" s="27">
        <v>46023</v>
      </c>
      <c r="B2066" t="s">
        <v>29</v>
      </c>
      <c r="C2066">
        <v>0</v>
      </c>
      <c r="D2066">
        <f t="shared" si="32"/>
        <v>1</v>
      </c>
    </row>
    <row r="2067" spans="1:4" x14ac:dyDescent="0.35">
      <c r="A2067" s="27">
        <v>46054</v>
      </c>
      <c r="B2067" t="s">
        <v>29</v>
      </c>
      <c r="C2067">
        <v>0</v>
      </c>
      <c r="D2067">
        <f t="shared" si="32"/>
        <v>2</v>
      </c>
    </row>
    <row r="2068" spans="1:4" x14ac:dyDescent="0.35">
      <c r="A2068" s="27">
        <v>46082</v>
      </c>
      <c r="B2068" t="s">
        <v>29</v>
      </c>
      <c r="C2068">
        <v>0</v>
      </c>
      <c r="D2068">
        <f t="shared" si="32"/>
        <v>3</v>
      </c>
    </row>
    <row r="2069" spans="1:4" x14ac:dyDescent="0.35">
      <c r="A2069" s="27">
        <v>46113</v>
      </c>
      <c r="B2069" t="s">
        <v>29</v>
      </c>
      <c r="C2069">
        <v>0</v>
      </c>
      <c r="D2069">
        <f t="shared" si="32"/>
        <v>4</v>
      </c>
    </row>
    <row r="2070" spans="1:4" x14ac:dyDescent="0.35">
      <c r="A2070" s="27">
        <v>46143</v>
      </c>
      <c r="B2070" t="s">
        <v>29</v>
      </c>
      <c r="C2070">
        <v>0</v>
      </c>
      <c r="D2070">
        <f t="shared" si="32"/>
        <v>5</v>
      </c>
    </row>
    <row r="2071" spans="1:4" x14ac:dyDescent="0.35">
      <c r="A2071" s="27">
        <v>46174</v>
      </c>
      <c r="B2071" t="s">
        <v>29</v>
      </c>
      <c r="C2071">
        <v>0</v>
      </c>
      <c r="D2071">
        <f t="shared" si="32"/>
        <v>6</v>
      </c>
    </row>
    <row r="2072" spans="1:4" x14ac:dyDescent="0.35">
      <c r="A2072" s="27">
        <v>46204</v>
      </c>
      <c r="B2072" t="s">
        <v>29</v>
      </c>
      <c r="C2072">
        <v>0</v>
      </c>
      <c r="D2072">
        <f t="shared" si="32"/>
        <v>7</v>
      </c>
    </row>
    <row r="2073" spans="1:4" x14ac:dyDescent="0.35">
      <c r="A2073" s="27">
        <v>46235</v>
      </c>
      <c r="B2073" t="s">
        <v>29</v>
      </c>
      <c r="C2073">
        <v>0</v>
      </c>
      <c r="D2073">
        <f t="shared" si="32"/>
        <v>8</v>
      </c>
    </row>
    <row r="2074" spans="1:4" x14ac:dyDescent="0.35">
      <c r="A2074" s="27">
        <v>46266</v>
      </c>
      <c r="B2074" t="s">
        <v>29</v>
      </c>
      <c r="C2074">
        <v>0</v>
      </c>
      <c r="D2074">
        <f t="shared" si="32"/>
        <v>9</v>
      </c>
    </row>
    <row r="2075" spans="1:4" x14ac:dyDescent="0.35">
      <c r="A2075" s="27">
        <v>46296</v>
      </c>
      <c r="B2075" t="s">
        <v>29</v>
      </c>
      <c r="C2075">
        <v>0</v>
      </c>
      <c r="D2075">
        <f t="shared" si="32"/>
        <v>10</v>
      </c>
    </row>
    <row r="2076" spans="1:4" x14ac:dyDescent="0.35">
      <c r="A2076" s="27">
        <v>46327</v>
      </c>
      <c r="B2076" t="s">
        <v>29</v>
      </c>
      <c r="C2076">
        <v>0</v>
      </c>
      <c r="D2076">
        <f t="shared" si="32"/>
        <v>11</v>
      </c>
    </row>
    <row r="2077" spans="1:4" x14ac:dyDescent="0.35">
      <c r="A2077" s="27">
        <v>46357</v>
      </c>
      <c r="B2077" t="s">
        <v>29</v>
      </c>
      <c r="C2077">
        <v>0</v>
      </c>
      <c r="D2077">
        <f t="shared" si="32"/>
        <v>12</v>
      </c>
    </row>
    <row r="2078" spans="1:4" x14ac:dyDescent="0.35">
      <c r="A2078" s="27">
        <v>46023</v>
      </c>
      <c r="B2078" t="s">
        <v>29</v>
      </c>
      <c r="C2078">
        <v>0</v>
      </c>
      <c r="D2078">
        <f t="shared" si="32"/>
        <v>1</v>
      </c>
    </row>
    <row r="2079" spans="1:4" x14ac:dyDescent="0.35">
      <c r="A2079" s="27">
        <v>46054</v>
      </c>
      <c r="B2079" t="s">
        <v>29</v>
      </c>
      <c r="C2079">
        <v>0</v>
      </c>
      <c r="D2079">
        <f t="shared" si="32"/>
        <v>2</v>
      </c>
    </row>
    <row r="2080" spans="1:4" x14ac:dyDescent="0.35">
      <c r="A2080" s="27">
        <v>46082</v>
      </c>
      <c r="B2080" t="s">
        <v>29</v>
      </c>
      <c r="C2080">
        <v>0</v>
      </c>
      <c r="D2080">
        <f t="shared" si="32"/>
        <v>3</v>
      </c>
    </row>
    <row r="2081" spans="1:4" x14ac:dyDescent="0.35">
      <c r="A2081" s="27">
        <v>46113</v>
      </c>
      <c r="B2081" t="s">
        <v>29</v>
      </c>
      <c r="C2081">
        <v>0</v>
      </c>
      <c r="D2081">
        <f t="shared" si="32"/>
        <v>4</v>
      </c>
    </row>
    <row r="2082" spans="1:4" x14ac:dyDescent="0.35">
      <c r="A2082" s="27">
        <v>46143</v>
      </c>
      <c r="B2082" t="s">
        <v>29</v>
      </c>
      <c r="C2082">
        <v>0</v>
      </c>
      <c r="D2082">
        <f t="shared" si="32"/>
        <v>5</v>
      </c>
    </row>
    <row r="2083" spans="1:4" x14ac:dyDescent="0.35">
      <c r="A2083" s="27">
        <v>46174</v>
      </c>
      <c r="B2083" t="s">
        <v>29</v>
      </c>
      <c r="C2083">
        <v>0</v>
      </c>
      <c r="D2083">
        <f t="shared" si="32"/>
        <v>6</v>
      </c>
    </row>
    <row r="2084" spans="1:4" x14ac:dyDescent="0.35">
      <c r="A2084" s="27">
        <v>46204</v>
      </c>
      <c r="B2084" t="s">
        <v>29</v>
      </c>
      <c r="C2084">
        <v>0</v>
      </c>
      <c r="D2084">
        <f t="shared" si="32"/>
        <v>7</v>
      </c>
    </row>
    <row r="2085" spans="1:4" x14ac:dyDescent="0.35">
      <c r="A2085" s="27">
        <v>46235</v>
      </c>
      <c r="B2085" t="s">
        <v>29</v>
      </c>
      <c r="C2085">
        <v>0</v>
      </c>
      <c r="D2085">
        <f t="shared" si="32"/>
        <v>8</v>
      </c>
    </row>
    <row r="2086" spans="1:4" x14ac:dyDescent="0.35">
      <c r="A2086" s="27">
        <v>46266</v>
      </c>
      <c r="B2086" t="s">
        <v>29</v>
      </c>
      <c r="C2086">
        <v>0</v>
      </c>
      <c r="D2086">
        <f t="shared" si="32"/>
        <v>9</v>
      </c>
    </row>
    <row r="2087" spans="1:4" x14ac:dyDescent="0.35">
      <c r="A2087" s="27">
        <v>46296</v>
      </c>
      <c r="B2087" t="s">
        <v>29</v>
      </c>
      <c r="C2087">
        <v>0</v>
      </c>
      <c r="D2087">
        <f t="shared" si="32"/>
        <v>10</v>
      </c>
    </row>
    <row r="2088" spans="1:4" x14ac:dyDescent="0.35">
      <c r="A2088" s="27">
        <v>46327</v>
      </c>
      <c r="B2088" t="s">
        <v>29</v>
      </c>
      <c r="C2088">
        <v>0</v>
      </c>
      <c r="D2088">
        <f t="shared" si="32"/>
        <v>11</v>
      </c>
    </row>
    <row r="2089" spans="1:4" x14ac:dyDescent="0.35">
      <c r="A2089" s="27">
        <v>46357</v>
      </c>
      <c r="B2089" t="s">
        <v>29</v>
      </c>
      <c r="C2089">
        <v>0</v>
      </c>
      <c r="D2089">
        <f t="shared" si="32"/>
        <v>12</v>
      </c>
    </row>
    <row r="2090" spans="1:4" x14ac:dyDescent="0.35">
      <c r="A2090" s="27">
        <v>46023</v>
      </c>
      <c r="B2090" t="s">
        <v>29</v>
      </c>
      <c r="C2090">
        <v>3145019.1649153195</v>
      </c>
      <c r="D2090">
        <f t="shared" si="32"/>
        <v>1</v>
      </c>
    </row>
    <row r="2091" spans="1:4" x14ac:dyDescent="0.35">
      <c r="A2091" s="27">
        <v>46054</v>
      </c>
      <c r="B2091" t="s">
        <v>29</v>
      </c>
      <c r="C2091">
        <v>3165461.7894872688</v>
      </c>
      <c r="D2091">
        <f t="shared" si="32"/>
        <v>2</v>
      </c>
    </row>
    <row r="2092" spans="1:4" x14ac:dyDescent="0.35">
      <c r="A2092" s="27">
        <v>46082</v>
      </c>
      <c r="B2092" t="s">
        <v>29</v>
      </c>
      <c r="C2092">
        <v>3451540.398712181</v>
      </c>
      <c r="D2092">
        <f t="shared" si="32"/>
        <v>3</v>
      </c>
    </row>
    <row r="2093" spans="1:4" x14ac:dyDescent="0.35">
      <c r="A2093" s="27">
        <v>46113</v>
      </c>
      <c r="B2093" t="s">
        <v>29</v>
      </c>
      <c r="C2093">
        <v>3473975.4113038098</v>
      </c>
      <c r="D2093">
        <f t="shared" si="32"/>
        <v>4</v>
      </c>
    </row>
    <row r="2094" spans="1:4" x14ac:dyDescent="0.35">
      <c r="A2094" s="27">
        <v>46143</v>
      </c>
      <c r="B2094" t="s">
        <v>29</v>
      </c>
      <c r="C2094">
        <v>1344829.3274912634</v>
      </c>
      <c r="D2094">
        <f t="shared" si="32"/>
        <v>5</v>
      </c>
    </row>
    <row r="2095" spans="1:4" x14ac:dyDescent="0.35">
      <c r="A2095" s="27">
        <v>46174</v>
      </c>
      <c r="B2095" t="s">
        <v>29</v>
      </c>
      <c r="C2095">
        <v>1353570.7181199566</v>
      </c>
      <c r="D2095">
        <f t="shared" si="32"/>
        <v>6</v>
      </c>
    </row>
    <row r="2096" spans="1:4" x14ac:dyDescent="0.35">
      <c r="A2096" s="27">
        <v>46204</v>
      </c>
      <c r="B2096" t="s">
        <v>29</v>
      </c>
      <c r="C2096">
        <v>1362368.9277877361</v>
      </c>
      <c r="D2096">
        <f t="shared" si="32"/>
        <v>7</v>
      </c>
    </row>
    <row r="2097" spans="1:4" x14ac:dyDescent="0.35">
      <c r="A2097" s="27">
        <v>46235</v>
      </c>
      <c r="B2097" t="s">
        <v>29</v>
      </c>
      <c r="C2097">
        <v>1371224.3258183564</v>
      </c>
      <c r="D2097">
        <f t="shared" si="32"/>
        <v>8</v>
      </c>
    </row>
    <row r="2098" spans="1:4" x14ac:dyDescent="0.35">
      <c r="A2098" s="27">
        <v>46266</v>
      </c>
      <c r="B2098" t="s">
        <v>29</v>
      </c>
      <c r="C2098">
        <v>1380137.2839361755</v>
      </c>
      <c r="D2098">
        <f t="shared" si="32"/>
        <v>9</v>
      </c>
    </row>
    <row r="2099" spans="1:4" x14ac:dyDescent="0.35">
      <c r="A2099" s="27">
        <v>46296</v>
      </c>
      <c r="B2099" t="s">
        <v>29</v>
      </c>
      <c r="C2099">
        <v>1389108.1762817607</v>
      </c>
      <c r="D2099">
        <f t="shared" si="32"/>
        <v>10</v>
      </c>
    </row>
    <row r="2100" spans="1:4" x14ac:dyDescent="0.35">
      <c r="A2100" s="27">
        <v>46327</v>
      </c>
      <c r="B2100" t="s">
        <v>29</v>
      </c>
      <c r="C2100">
        <v>559254.95177103684</v>
      </c>
      <c r="D2100">
        <f t="shared" si="32"/>
        <v>11</v>
      </c>
    </row>
    <row r="2101" spans="1:4" x14ac:dyDescent="0.35">
      <c r="A2101" s="27">
        <v>46357</v>
      </c>
      <c r="B2101" t="s">
        <v>29</v>
      </c>
      <c r="C2101">
        <v>0</v>
      </c>
      <c r="D2101">
        <f t="shared" si="32"/>
        <v>12</v>
      </c>
    </row>
    <row r="2102" spans="1:4" x14ac:dyDescent="0.35">
      <c r="A2102" s="27">
        <v>46023</v>
      </c>
      <c r="B2102" t="s">
        <v>29</v>
      </c>
      <c r="C2102">
        <v>0</v>
      </c>
      <c r="D2102">
        <f t="shared" si="32"/>
        <v>1</v>
      </c>
    </row>
    <row r="2103" spans="1:4" x14ac:dyDescent="0.35">
      <c r="A2103" s="27">
        <v>46054</v>
      </c>
      <c r="B2103" t="s">
        <v>29</v>
      </c>
      <c r="C2103">
        <v>0</v>
      </c>
      <c r="D2103">
        <f t="shared" si="32"/>
        <v>2</v>
      </c>
    </row>
    <row r="2104" spans="1:4" x14ac:dyDescent="0.35">
      <c r="A2104" s="27">
        <v>46082</v>
      </c>
      <c r="B2104" t="s">
        <v>29</v>
      </c>
      <c r="C2104">
        <v>0</v>
      </c>
      <c r="D2104">
        <f t="shared" si="32"/>
        <v>3</v>
      </c>
    </row>
    <row r="2105" spans="1:4" x14ac:dyDescent="0.35">
      <c r="A2105" s="27">
        <v>46113</v>
      </c>
      <c r="B2105" t="s">
        <v>29</v>
      </c>
      <c r="C2105">
        <v>0</v>
      </c>
      <c r="D2105">
        <f t="shared" si="32"/>
        <v>4</v>
      </c>
    </row>
    <row r="2106" spans="1:4" x14ac:dyDescent="0.35">
      <c r="A2106" s="27">
        <v>46143</v>
      </c>
      <c r="B2106" t="s">
        <v>29</v>
      </c>
      <c r="C2106">
        <v>2151726.9239860214</v>
      </c>
      <c r="D2106">
        <f t="shared" si="32"/>
        <v>5</v>
      </c>
    </row>
    <row r="2107" spans="1:4" x14ac:dyDescent="0.35">
      <c r="A2107" s="27">
        <v>46174</v>
      </c>
      <c r="B2107" t="s">
        <v>29</v>
      </c>
      <c r="C2107">
        <v>2165713.1489919303</v>
      </c>
      <c r="D2107">
        <f t="shared" si="32"/>
        <v>6</v>
      </c>
    </row>
    <row r="2108" spans="1:4" x14ac:dyDescent="0.35">
      <c r="A2108" s="27">
        <v>46204</v>
      </c>
      <c r="B2108" t="s">
        <v>29</v>
      </c>
      <c r="C2108">
        <v>2179790.2844603779</v>
      </c>
      <c r="D2108">
        <f t="shared" si="32"/>
        <v>7</v>
      </c>
    </row>
    <row r="2109" spans="1:4" x14ac:dyDescent="0.35">
      <c r="A2109" s="27">
        <v>46235</v>
      </c>
      <c r="B2109" t="s">
        <v>29</v>
      </c>
      <c r="C2109">
        <v>2193958.9213093701</v>
      </c>
      <c r="D2109">
        <f t="shared" si="32"/>
        <v>8</v>
      </c>
    </row>
    <row r="2110" spans="1:4" x14ac:dyDescent="0.35">
      <c r="A2110" s="27">
        <v>46266</v>
      </c>
      <c r="B2110" t="s">
        <v>29</v>
      </c>
      <c r="C2110">
        <v>2208219.6542978808</v>
      </c>
      <c r="D2110">
        <f t="shared" si="32"/>
        <v>9</v>
      </c>
    </row>
    <row r="2111" spans="1:4" x14ac:dyDescent="0.35">
      <c r="A2111" s="27">
        <v>46296</v>
      </c>
      <c r="B2111" t="s">
        <v>29</v>
      </c>
      <c r="C2111">
        <v>2222573.0820508171</v>
      </c>
      <c r="D2111">
        <f t="shared" si="32"/>
        <v>10</v>
      </c>
    </row>
    <row r="2112" spans="1:4" x14ac:dyDescent="0.35">
      <c r="A2112" s="27">
        <v>46327</v>
      </c>
      <c r="B2112" t="s">
        <v>29</v>
      </c>
      <c r="C2112">
        <v>3075902.2347407024</v>
      </c>
      <c r="D2112">
        <f t="shared" si="32"/>
        <v>11</v>
      </c>
    </row>
    <row r="2113" spans="1:4" x14ac:dyDescent="0.35">
      <c r="A2113" s="27">
        <v>46357</v>
      </c>
      <c r="B2113" t="s">
        <v>29</v>
      </c>
      <c r="C2113">
        <v>3377340.6537452908</v>
      </c>
      <c r="D2113">
        <f t="shared" si="32"/>
        <v>12</v>
      </c>
    </row>
    <row r="2114" spans="1:4" x14ac:dyDescent="0.35">
      <c r="A2114" s="27">
        <v>46023</v>
      </c>
      <c r="B2114" t="s">
        <v>29</v>
      </c>
      <c r="C2114">
        <v>0</v>
      </c>
      <c r="D2114">
        <f t="shared" si="32"/>
        <v>1</v>
      </c>
    </row>
    <row r="2115" spans="1:4" x14ac:dyDescent="0.35">
      <c r="A2115" s="27">
        <v>46054</v>
      </c>
      <c r="B2115" t="s">
        <v>29</v>
      </c>
      <c r="C2115">
        <v>0</v>
      </c>
      <c r="D2115">
        <f t="shared" ref="D2115:D2178" si="33">MONTH(A2115)</f>
        <v>2</v>
      </c>
    </row>
    <row r="2116" spans="1:4" x14ac:dyDescent="0.35">
      <c r="A2116" s="27">
        <v>46082</v>
      </c>
      <c r="B2116" t="s">
        <v>29</v>
      </c>
      <c r="C2116">
        <v>0</v>
      </c>
      <c r="D2116">
        <f t="shared" si="33"/>
        <v>3</v>
      </c>
    </row>
    <row r="2117" spans="1:4" x14ac:dyDescent="0.35">
      <c r="A2117" s="27">
        <v>46113</v>
      </c>
      <c r="B2117" t="s">
        <v>29</v>
      </c>
      <c r="C2117">
        <v>0</v>
      </c>
      <c r="D2117">
        <f t="shared" si="33"/>
        <v>4</v>
      </c>
    </row>
    <row r="2118" spans="1:4" x14ac:dyDescent="0.35">
      <c r="A2118" s="27">
        <v>46143</v>
      </c>
      <c r="B2118" t="s">
        <v>29</v>
      </c>
      <c r="C2118">
        <v>0</v>
      </c>
      <c r="D2118">
        <f t="shared" si="33"/>
        <v>5</v>
      </c>
    </row>
    <row r="2119" spans="1:4" x14ac:dyDescent="0.35">
      <c r="A2119" s="27">
        <v>46174</v>
      </c>
      <c r="B2119" t="s">
        <v>29</v>
      </c>
      <c r="C2119">
        <v>0</v>
      </c>
      <c r="D2119">
        <f t="shared" si="33"/>
        <v>6</v>
      </c>
    </row>
    <row r="2120" spans="1:4" x14ac:dyDescent="0.35">
      <c r="A2120" s="27">
        <v>46204</v>
      </c>
      <c r="B2120" t="s">
        <v>29</v>
      </c>
      <c r="C2120">
        <v>0</v>
      </c>
      <c r="D2120">
        <f t="shared" si="33"/>
        <v>7</v>
      </c>
    </row>
    <row r="2121" spans="1:4" x14ac:dyDescent="0.35">
      <c r="A2121" s="27">
        <v>46235</v>
      </c>
      <c r="B2121" t="s">
        <v>29</v>
      </c>
      <c r="C2121">
        <v>0</v>
      </c>
      <c r="D2121">
        <f t="shared" si="33"/>
        <v>8</v>
      </c>
    </row>
    <row r="2122" spans="1:4" x14ac:dyDescent="0.35">
      <c r="A2122" s="27">
        <v>46266</v>
      </c>
      <c r="B2122" t="s">
        <v>29</v>
      </c>
      <c r="C2122">
        <v>0</v>
      </c>
      <c r="D2122">
        <f t="shared" si="33"/>
        <v>9</v>
      </c>
    </row>
    <row r="2123" spans="1:4" x14ac:dyDescent="0.35">
      <c r="A2123" s="27">
        <v>46296</v>
      </c>
      <c r="B2123" t="s">
        <v>29</v>
      </c>
      <c r="C2123">
        <v>0</v>
      </c>
      <c r="D2123">
        <f t="shared" si="33"/>
        <v>10</v>
      </c>
    </row>
    <row r="2124" spans="1:4" x14ac:dyDescent="0.35">
      <c r="A2124" s="27">
        <v>46327</v>
      </c>
      <c r="B2124" t="s">
        <v>29</v>
      </c>
      <c r="C2124">
        <v>0</v>
      </c>
      <c r="D2124">
        <f t="shared" si="33"/>
        <v>11</v>
      </c>
    </row>
    <row r="2125" spans="1:4" x14ac:dyDescent="0.35">
      <c r="A2125" s="27">
        <v>46357</v>
      </c>
      <c r="B2125" t="s">
        <v>29</v>
      </c>
      <c r="C2125">
        <v>0</v>
      </c>
      <c r="D2125">
        <f t="shared" si="33"/>
        <v>12</v>
      </c>
    </row>
    <row r="2126" spans="1:4" x14ac:dyDescent="0.35">
      <c r="A2126" s="27">
        <v>46023</v>
      </c>
      <c r="B2126" t="s">
        <v>29</v>
      </c>
      <c r="C2126">
        <v>2987989.4657338974</v>
      </c>
      <c r="D2126">
        <f t="shared" si="33"/>
        <v>1</v>
      </c>
    </row>
    <row r="2127" spans="1:4" x14ac:dyDescent="0.35">
      <c r="A2127" s="27">
        <v>46054</v>
      </c>
      <c r="B2127" t="s">
        <v>29</v>
      </c>
      <c r="C2127">
        <v>3007411.3972611679</v>
      </c>
      <c r="D2127">
        <f t="shared" si="33"/>
        <v>2</v>
      </c>
    </row>
    <row r="2128" spans="1:4" x14ac:dyDescent="0.35">
      <c r="A2128" s="27">
        <v>46082</v>
      </c>
      <c r="B2128" t="s">
        <v>29</v>
      </c>
      <c r="C2128">
        <v>3492645.6592423446</v>
      </c>
      <c r="D2128">
        <f t="shared" si="33"/>
        <v>3</v>
      </c>
    </row>
    <row r="2129" spans="1:4" x14ac:dyDescent="0.35">
      <c r="A2129" s="27">
        <v>46113</v>
      </c>
      <c r="B2129" t="s">
        <v>29</v>
      </c>
      <c r="C2129">
        <v>2812278.2848219355</v>
      </c>
      <c r="D2129">
        <f t="shared" si="33"/>
        <v>4</v>
      </c>
    </row>
    <row r="2130" spans="1:4" x14ac:dyDescent="0.35">
      <c r="A2130" s="27">
        <v>46143</v>
      </c>
      <c r="B2130" t="s">
        <v>29</v>
      </c>
      <c r="C2130">
        <v>3538197.6170915971</v>
      </c>
      <c r="D2130">
        <f t="shared" si="33"/>
        <v>5</v>
      </c>
    </row>
    <row r="2131" spans="1:4" x14ac:dyDescent="0.35">
      <c r="A2131" s="27">
        <v>46174</v>
      </c>
      <c r="B2131" t="s">
        <v>29</v>
      </c>
      <c r="C2131">
        <v>1424478.3606410769</v>
      </c>
      <c r="D2131">
        <f t="shared" si="33"/>
        <v>6</v>
      </c>
    </row>
    <row r="2132" spans="1:4" x14ac:dyDescent="0.35">
      <c r="A2132" s="27">
        <v>46204</v>
      </c>
      <c r="B2132" t="s">
        <v>29</v>
      </c>
      <c r="C2132">
        <v>1433737.4699852439</v>
      </c>
      <c r="D2132">
        <f t="shared" si="33"/>
        <v>7</v>
      </c>
    </row>
    <row r="2133" spans="1:4" x14ac:dyDescent="0.35">
      <c r="A2133" s="27">
        <v>46235</v>
      </c>
      <c r="B2133" t="s">
        <v>29</v>
      </c>
      <c r="C2133">
        <v>1443056.7635401478</v>
      </c>
      <c r="D2133">
        <f t="shared" si="33"/>
        <v>8</v>
      </c>
    </row>
    <row r="2134" spans="1:4" x14ac:dyDescent="0.35">
      <c r="A2134" s="27">
        <v>46266</v>
      </c>
      <c r="B2134" t="s">
        <v>29</v>
      </c>
      <c r="C2134">
        <v>1452436.6325031586</v>
      </c>
      <c r="D2134">
        <f t="shared" si="33"/>
        <v>9</v>
      </c>
    </row>
    <row r="2135" spans="1:4" x14ac:dyDescent="0.35">
      <c r="A2135" s="27">
        <v>46296</v>
      </c>
      <c r="B2135" t="s">
        <v>29</v>
      </c>
      <c r="C2135">
        <v>1461877.4706144291</v>
      </c>
      <c r="D2135">
        <f t="shared" si="33"/>
        <v>10</v>
      </c>
    </row>
    <row r="2136" spans="1:4" x14ac:dyDescent="0.35">
      <c r="A2136" s="27">
        <v>46327</v>
      </c>
      <c r="B2136" t="s">
        <v>29</v>
      </c>
      <c r="C2136">
        <v>1471379.6741734229</v>
      </c>
      <c r="D2136">
        <f t="shared" si="33"/>
        <v>11</v>
      </c>
    </row>
    <row r="2137" spans="1:4" x14ac:dyDescent="0.35">
      <c r="A2137" s="27">
        <v>46357</v>
      </c>
      <c r="B2137" t="s">
        <v>29</v>
      </c>
      <c r="C2137">
        <v>1234119.7017129583</v>
      </c>
      <c r="D2137">
        <f t="shared" si="33"/>
        <v>12</v>
      </c>
    </row>
    <row r="2138" spans="1:4" x14ac:dyDescent="0.35">
      <c r="A2138" s="27">
        <v>46023</v>
      </c>
      <c r="B2138" t="s">
        <v>29</v>
      </c>
      <c r="C2138">
        <v>0</v>
      </c>
      <c r="D2138">
        <f t="shared" si="33"/>
        <v>1</v>
      </c>
    </row>
    <row r="2139" spans="1:4" x14ac:dyDescent="0.35">
      <c r="A2139" s="27">
        <v>46054</v>
      </c>
      <c r="B2139" t="s">
        <v>29</v>
      </c>
      <c r="C2139">
        <v>0</v>
      </c>
      <c r="D2139">
        <f t="shared" si="33"/>
        <v>2</v>
      </c>
    </row>
    <row r="2140" spans="1:4" x14ac:dyDescent="0.35">
      <c r="A2140" s="27">
        <v>46082</v>
      </c>
      <c r="B2140" t="s">
        <v>29</v>
      </c>
      <c r="C2140">
        <v>0</v>
      </c>
      <c r="D2140">
        <f t="shared" si="33"/>
        <v>3</v>
      </c>
    </row>
    <row r="2141" spans="1:4" x14ac:dyDescent="0.35">
      <c r="A2141" s="27">
        <v>46113</v>
      </c>
      <c r="B2141" t="s">
        <v>29</v>
      </c>
      <c r="C2141">
        <v>0</v>
      </c>
      <c r="D2141">
        <f t="shared" si="33"/>
        <v>4</v>
      </c>
    </row>
    <row r="2142" spans="1:4" x14ac:dyDescent="0.35">
      <c r="A2142" s="27">
        <v>46143</v>
      </c>
      <c r="B2142" t="s">
        <v>29</v>
      </c>
      <c r="C2142">
        <v>0</v>
      </c>
      <c r="D2142">
        <f t="shared" si="33"/>
        <v>5</v>
      </c>
    </row>
    <row r="2143" spans="1:4" x14ac:dyDescent="0.35">
      <c r="A2143" s="27">
        <v>46174</v>
      </c>
      <c r="B2143" t="s">
        <v>29</v>
      </c>
      <c r="C2143">
        <v>2136717.5409616153</v>
      </c>
      <c r="D2143">
        <f t="shared" si="33"/>
        <v>6</v>
      </c>
    </row>
    <row r="2144" spans="1:4" x14ac:dyDescent="0.35">
      <c r="A2144" s="27">
        <v>46204</v>
      </c>
      <c r="B2144" t="s">
        <v>29</v>
      </c>
      <c r="C2144">
        <v>2150606.2049778658</v>
      </c>
      <c r="D2144">
        <f t="shared" si="33"/>
        <v>7</v>
      </c>
    </row>
    <row r="2145" spans="1:4" x14ac:dyDescent="0.35">
      <c r="A2145" s="27">
        <v>46235</v>
      </c>
      <c r="B2145" t="s">
        <v>29</v>
      </c>
      <c r="C2145">
        <v>2164585.1453102217</v>
      </c>
      <c r="D2145">
        <f t="shared" si="33"/>
        <v>8</v>
      </c>
    </row>
    <row r="2146" spans="1:4" x14ac:dyDescent="0.35">
      <c r="A2146" s="27">
        <v>46266</v>
      </c>
      <c r="B2146" t="s">
        <v>29</v>
      </c>
      <c r="C2146">
        <v>2178654.9487547381</v>
      </c>
      <c r="D2146">
        <f t="shared" si="33"/>
        <v>9</v>
      </c>
    </row>
    <row r="2147" spans="1:4" x14ac:dyDescent="0.35">
      <c r="A2147" s="27">
        <v>46296</v>
      </c>
      <c r="B2147" t="s">
        <v>29</v>
      </c>
      <c r="C2147">
        <v>2192816.2059216434</v>
      </c>
      <c r="D2147">
        <f t="shared" si="33"/>
        <v>10</v>
      </c>
    </row>
    <row r="2148" spans="1:4" x14ac:dyDescent="0.35">
      <c r="A2148" s="27">
        <v>46327</v>
      </c>
      <c r="B2148" t="s">
        <v>29</v>
      </c>
      <c r="C2148">
        <v>2207069.5112601342</v>
      </c>
      <c r="D2148">
        <f t="shared" si="33"/>
        <v>11</v>
      </c>
    </row>
    <row r="2149" spans="1:4" x14ac:dyDescent="0.35">
      <c r="A2149" s="27">
        <v>46357</v>
      </c>
      <c r="B2149" t="s">
        <v>29</v>
      </c>
      <c r="C2149">
        <v>1727767.5823981417</v>
      </c>
      <c r="D2149">
        <f t="shared" si="33"/>
        <v>12</v>
      </c>
    </row>
    <row r="2150" spans="1:4" x14ac:dyDescent="0.35">
      <c r="A2150" s="27">
        <v>46023</v>
      </c>
      <c r="B2150" t="s">
        <v>29</v>
      </c>
      <c r="C2150">
        <v>0</v>
      </c>
      <c r="D2150">
        <f t="shared" si="33"/>
        <v>1</v>
      </c>
    </row>
    <row r="2151" spans="1:4" x14ac:dyDescent="0.35">
      <c r="A2151" s="27">
        <v>46054</v>
      </c>
      <c r="B2151" t="s">
        <v>29</v>
      </c>
      <c r="C2151">
        <v>0</v>
      </c>
      <c r="D2151">
        <f t="shared" si="33"/>
        <v>2</v>
      </c>
    </row>
    <row r="2152" spans="1:4" x14ac:dyDescent="0.35">
      <c r="A2152" s="27">
        <v>46082</v>
      </c>
      <c r="B2152" t="s">
        <v>29</v>
      </c>
      <c r="C2152">
        <v>0</v>
      </c>
      <c r="D2152">
        <f t="shared" si="33"/>
        <v>3</v>
      </c>
    </row>
    <row r="2153" spans="1:4" x14ac:dyDescent="0.35">
      <c r="A2153" s="27">
        <v>46113</v>
      </c>
      <c r="B2153" t="s">
        <v>29</v>
      </c>
      <c r="C2153">
        <v>0</v>
      </c>
      <c r="D2153">
        <f t="shared" si="33"/>
        <v>4</v>
      </c>
    </row>
    <row r="2154" spans="1:4" x14ac:dyDescent="0.35">
      <c r="A2154" s="27">
        <v>46143</v>
      </c>
      <c r="B2154" t="s">
        <v>29</v>
      </c>
      <c r="C2154">
        <v>0</v>
      </c>
      <c r="D2154">
        <f t="shared" si="33"/>
        <v>5</v>
      </c>
    </row>
    <row r="2155" spans="1:4" x14ac:dyDescent="0.35">
      <c r="A2155" s="27">
        <v>46174</v>
      </c>
      <c r="B2155" t="s">
        <v>29</v>
      </c>
      <c r="C2155">
        <v>0</v>
      </c>
      <c r="D2155">
        <f t="shared" si="33"/>
        <v>6</v>
      </c>
    </row>
    <row r="2156" spans="1:4" x14ac:dyDescent="0.35">
      <c r="A2156" s="27">
        <v>46204</v>
      </c>
      <c r="B2156" t="s">
        <v>29</v>
      </c>
      <c r="C2156">
        <v>0</v>
      </c>
      <c r="D2156">
        <f t="shared" si="33"/>
        <v>7</v>
      </c>
    </row>
    <row r="2157" spans="1:4" x14ac:dyDescent="0.35">
      <c r="A2157" s="27">
        <v>46235</v>
      </c>
      <c r="B2157" t="s">
        <v>29</v>
      </c>
      <c r="C2157">
        <v>0</v>
      </c>
      <c r="D2157">
        <f t="shared" si="33"/>
        <v>8</v>
      </c>
    </row>
    <row r="2158" spans="1:4" x14ac:dyDescent="0.35">
      <c r="A2158" s="27">
        <v>46266</v>
      </c>
      <c r="B2158" t="s">
        <v>29</v>
      </c>
      <c r="C2158">
        <v>0</v>
      </c>
      <c r="D2158">
        <f t="shared" si="33"/>
        <v>9</v>
      </c>
    </row>
    <row r="2159" spans="1:4" x14ac:dyDescent="0.35">
      <c r="A2159" s="27">
        <v>46296</v>
      </c>
      <c r="B2159" t="s">
        <v>29</v>
      </c>
      <c r="C2159">
        <v>0</v>
      </c>
      <c r="D2159">
        <f t="shared" si="33"/>
        <v>10</v>
      </c>
    </row>
    <row r="2160" spans="1:4" x14ac:dyDescent="0.35">
      <c r="A2160" s="27">
        <v>46327</v>
      </c>
      <c r="B2160" t="s">
        <v>29</v>
      </c>
      <c r="C2160">
        <v>0</v>
      </c>
      <c r="D2160">
        <f t="shared" si="33"/>
        <v>11</v>
      </c>
    </row>
    <row r="2161" spans="1:4" x14ac:dyDescent="0.35">
      <c r="A2161" s="27">
        <v>46357</v>
      </c>
      <c r="B2161" t="s">
        <v>29</v>
      </c>
      <c r="C2161">
        <v>0</v>
      </c>
      <c r="D2161">
        <f t="shared" si="33"/>
        <v>12</v>
      </c>
    </row>
    <row r="2162" spans="1:4" x14ac:dyDescent="0.35">
      <c r="A2162" s="27">
        <v>46023</v>
      </c>
      <c r="B2162" t="s">
        <v>20</v>
      </c>
      <c r="C2162">
        <v>1085051.3926600628</v>
      </c>
      <c r="D2162">
        <f t="shared" si="33"/>
        <v>1</v>
      </c>
    </row>
    <row r="2163" spans="1:4" x14ac:dyDescent="0.35">
      <c r="A2163" s="27">
        <v>46054</v>
      </c>
      <c r="B2163" t="s">
        <v>20</v>
      </c>
      <c r="C2163">
        <v>1092104.2267123533</v>
      </c>
      <c r="D2163">
        <f t="shared" si="33"/>
        <v>2</v>
      </c>
    </row>
    <row r="2164" spans="1:4" x14ac:dyDescent="0.35">
      <c r="A2164" s="27">
        <v>46082</v>
      </c>
      <c r="B2164" t="s">
        <v>20</v>
      </c>
      <c r="C2164">
        <v>1319043.4850231803</v>
      </c>
      <c r="D2164">
        <f t="shared" si="33"/>
        <v>3</v>
      </c>
    </row>
    <row r="2165" spans="1:4" x14ac:dyDescent="0.35">
      <c r="A2165" s="27">
        <v>46113</v>
      </c>
      <c r="B2165" t="s">
        <v>20</v>
      </c>
      <c r="C2165">
        <v>442539.08922527696</v>
      </c>
      <c r="D2165">
        <f t="shared" si="33"/>
        <v>4</v>
      </c>
    </row>
    <row r="2166" spans="1:4" x14ac:dyDescent="0.35">
      <c r="A2166" s="27">
        <v>46143</v>
      </c>
      <c r="B2166" t="s">
        <v>20</v>
      </c>
      <c r="C2166">
        <v>668123.38995786186</v>
      </c>
      <c r="D2166">
        <f t="shared" si="33"/>
        <v>5</v>
      </c>
    </row>
    <row r="2167" spans="1:4" x14ac:dyDescent="0.35">
      <c r="A2167" s="27">
        <v>46174</v>
      </c>
      <c r="B2167" t="s">
        <v>20</v>
      </c>
      <c r="C2167">
        <v>896621.58932345058</v>
      </c>
      <c r="D2167">
        <f t="shared" si="33"/>
        <v>6</v>
      </c>
    </row>
    <row r="2168" spans="1:4" x14ac:dyDescent="0.35">
      <c r="A2168" s="27">
        <v>46204</v>
      </c>
      <c r="B2168" t="s">
        <v>20</v>
      </c>
      <c r="C2168">
        <v>676837.22224053973</v>
      </c>
      <c r="D2168">
        <f t="shared" si="33"/>
        <v>7</v>
      </c>
    </row>
    <row r="2169" spans="1:4" x14ac:dyDescent="0.35">
      <c r="A2169" s="27">
        <v>46235</v>
      </c>
      <c r="B2169" t="s">
        <v>20</v>
      </c>
      <c r="C2169">
        <v>908315.55224680435</v>
      </c>
      <c r="D2169">
        <f t="shared" si="33"/>
        <v>8</v>
      </c>
    </row>
    <row r="2170" spans="1:4" x14ac:dyDescent="0.35">
      <c r="A2170" s="27">
        <v>46266</v>
      </c>
      <c r="B2170" t="s">
        <v>20</v>
      </c>
      <c r="C2170">
        <v>914219.6033364085</v>
      </c>
      <c r="D2170">
        <f t="shared" si="33"/>
        <v>9</v>
      </c>
    </row>
    <row r="2171" spans="1:4" x14ac:dyDescent="0.35">
      <c r="A2171" s="27">
        <v>46296</v>
      </c>
      <c r="B2171" t="s">
        <v>20</v>
      </c>
      <c r="C2171">
        <v>920162.03075809509</v>
      </c>
      <c r="D2171">
        <f t="shared" si="33"/>
        <v>10</v>
      </c>
    </row>
    <row r="2172" spans="1:4" x14ac:dyDescent="0.35">
      <c r="A2172" s="27">
        <v>46327</v>
      </c>
      <c r="B2172" t="s">
        <v>20</v>
      </c>
      <c r="C2172">
        <v>926143.08395802265</v>
      </c>
      <c r="D2172">
        <f t="shared" si="33"/>
        <v>11</v>
      </c>
    </row>
    <row r="2173" spans="1:4" x14ac:dyDescent="0.35">
      <c r="A2173" s="27">
        <v>46357</v>
      </c>
      <c r="B2173" t="s">
        <v>20</v>
      </c>
      <c r="C2173">
        <v>932163.0140037497</v>
      </c>
      <c r="D2173">
        <f t="shared" si="33"/>
        <v>12</v>
      </c>
    </row>
    <row r="2174" spans="1:4" x14ac:dyDescent="0.35">
      <c r="A2174" s="27">
        <v>46023</v>
      </c>
      <c r="B2174" t="s">
        <v>20</v>
      </c>
      <c r="C2174">
        <v>1519071.949724088</v>
      </c>
      <c r="D2174">
        <f t="shared" si="33"/>
        <v>1</v>
      </c>
    </row>
    <row r="2175" spans="1:4" x14ac:dyDescent="0.35">
      <c r="A2175" s="27">
        <v>46054</v>
      </c>
      <c r="B2175" t="s">
        <v>20</v>
      </c>
      <c r="C2175">
        <v>1528945.9173972947</v>
      </c>
      <c r="D2175">
        <f t="shared" si="33"/>
        <v>2</v>
      </c>
    </row>
    <row r="2176" spans="1:4" x14ac:dyDescent="0.35">
      <c r="A2176" s="27">
        <v>46082</v>
      </c>
      <c r="B2176" t="s">
        <v>20</v>
      </c>
      <c r="C2176">
        <v>1758724.6466975736</v>
      </c>
      <c r="D2176">
        <f t="shared" si="33"/>
        <v>3</v>
      </c>
    </row>
    <row r="2177" spans="1:4" x14ac:dyDescent="0.35">
      <c r="A2177" s="27">
        <v>46113</v>
      </c>
      <c r="B2177" t="s">
        <v>20</v>
      </c>
      <c r="C2177">
        <v>885078.17845055391</v>
      </c>
      <c r="D2177">
        <f t="shared" si="33"/>
        <v>4</v>
      </c>
    </row>
    <row r="2178" spans="1:4" x14ac:dyDescent="0.35">
      <c r="A2178" s="27">
        <v>46143</v>
      </c>
      <c r="B2178" t="s">
        <v>20</v>
      </c>
      <c r="C2178">
        <v>890831.18661048252</v>
      </c>
      <c r="D2178">
        <f t="shared" si="33"/>
        <v>5</v>
      </c>
    </row>
    <row r="2179" spans="1:4" x14ac:dyDescent="0.35">
      <c r="A2179" s="27">
        <v>46174</v>
      </c>
      <c r="B2179" t="s">
        <v>20</v>
      </c>
      <c r="C2179">
        <v>1120776.9866543133</v>
      </c>
      <c r="D2179">
        <f t="shared" ref="D2179:D2242" si="34">MONTH(A2179)</f>
        <v>6</v>
      </c>
    </row>
    <row r="2180" spans="1:4" x14ac:dyDescent="0.35">
      <c r="A2180" s="27">
        <v>46204</v>
      </c>
      <c r="B2180" t="s">
        <v>20</v>
      </c>
      <c r="C2180">
        <v>1128062.0370675663</v>
      </c>
      <c r="D2180">
        <f t="shared" si="34"/>
        <v>7</v>
      </c>
    </row>
    <row r="2181" spans="1:4" x14ac:dyDescent="0.35">
      <c r="A2181" s="27">
        <v>46235</v>
      </c>
      <c r="B2181" t="s">
        <v>20</v>
      </c>
      <c r="C2181">
        <v>1135394.4403085054</v>
      </c>
      <c r="D2181">
        <f t="shared" si="34"/>
        <v>8</v>
      </c>
    </row>
    <row r="2182" spans="1:4" x14ac:dyDescent="0.35">
      <c r="A2182" s="27">
        <v>46266</v>
      </c>
      <c r="B2182" t="s">
        <v>20</v>
      </c>
      <c r="C2182">
        <v>1371329.4050046126</v>
      </c>
      <c r="D2182">
        <f t="shared" si="34"/>
        <v>9</v>
      </c>
    </row>
    <row r="2183" spans="1:4" x14ac:dyDescent="0.35">
      <c r="A2183" s="27">
        <v>46296</v>
      </c>
      <c r="B2183" t="s">
        <v>20</v>
      </c>
      <c r="C2183">
        <v>1380243.0461371427</v>
      </c>
      <c r="D2183">
        <f t="shared" si="34"/>
        <v>10</v>
      </c>
    </row>
    <row r="2184" spans="1:4" x14ac:dyDescent="0.35">
      <c r="A2184" s="27">
        <v>46327</v>
      </c>
      <c r="B2184" t="s">
        <v>20</v>
      </c>
      <c r="C2184">
        <v>1389214.6259370339</v>
      </c>
      <c r="D2184">
        <f t="shared" si="34"/>
        <v>11</v>
      </c>
    </row>
    <row r="2185" spans="1:4" x14ac:dyDescent="0.35">
      <c r="A2185" s="27">
        <v>46357</v>
      </c>
      <c r="B2185" t="s">
        <v>20</v>
      </c>
      <c r="C2185">
        <v>1165203.7675046872</v>
      </c>
      <c r="D2185">
        <f t="shared" si="34"/>
        <v>12</v>
      </c>
    </row>
    <row r="2186" spans="1:4" x14ac:dyDescent="0.35">
      <c r="A2186" s="27">
        <v>46023</v>
      </c>
      <c r="B2186" t="s">
        <v>20</v>
      </c>
      <c r="C2186">
        <v>0</v>
      </c>
      <c r="D2186">
        <f t="shared" si="34"/>
        <v>1</v>
      </c>
    </row>
    <row r="2187" spans="1:4" x14ac:dyDescent="0.35">
      <c r="A2187" s="27">
        <v>46054</v>
      </c>
      <c r="B2187" t="s">
        <v>20</v>
      </c>
      <c r="C2187">
        <v>0</v>
      </c>
      <c r="D2187">
        <f t="shared" si="34"/>
        <v>2</v>
      </c>
    </row>
    <row r="2188" spans="1:4" x14ac:dyDescent="0.35">
      <c r="A2188" s="27">
        <v>46082</v>
      </c>
      <c r="B2188" t="s">
        <v>20</v>
      </c>
      <c r="C2188">
        <v>0</v>
      </c>
      <c r="D2188">
        <f t="shared" si="34"/>
        <v>3</v>
      </c>
    </row>
    <row r="2189" spans="1:4" x14ac:dyDescent="0.35">
      <c r="A2189" s="27">
        <v>46113</v>
      </c>
      <c r="B2189" t="s">
        <v>20</v>
      </c>
      <c r="C2189">
        <v>6885000</v>
      </c>
      <c r="D2189">
        <f t="shared" si="34"/>
        <v>4</v>
      </c>
    </row>
    <row r="2190" spans="1:4" x14ac:dyDescent="0.35">
      <c r="A2190" s="27">
        <v>46143</v>
      </c>
      <c r="B2190" t="s">
        <v>20</v>
      </c>
      <c r="C2190">
        <v>5774793.75</v>
      </c>
      <c r="D2190">
        <f t="shared" si="34"/>
        <v>5</v>
      </c>
    </row>
    <row r="2191" spans="1:4" x14ac:dyDescent="0.35">
      <c r="A2191" s="27">
        <v>46174</v>
      </c>
      <c r="B2191" t="s">
        <v>20</v>
      </c>
      <c r="C2191">
        <v>4649863.9275000002</v>
      </c>
      <c r="D2191">
        <f t="shared" si="34"/>
        <v>6</v>
      </c>
    </row>
    <row r="2192" spans="1:4" x14ac:dyDescent="0.35">
      <c r="A2192" s="27">
        <v>46204</v>
      </c>
      <c r="B2192" t="s">
        <v>20</v>
      </c>
      <c r="C2192">
        <v>3510066.0322715621</v>
      </c>
      <c r="D2192">
        <f t="shared" si="34"/>
        <v>7</v>
      </c>
    </row>
    <row r="2193" spans="1:4" x14ac:dyDescent="0.35">
      <c r="A2193" s="27">
        <v>46235</v>
      </c>
      <c r="B2193" t="s">
        <v>20</v>
      </c>
      <c r="C2193">
        <v>2826305.1691850615</v>
      </c>
      <c r="D2193">
        <f t="shared" si="34"/>
        <v>8</v>
      </c>
    </row>
    <row r="2194" spans="1:4" x14ac:dyDescent="0.35">
      <c r="A2194" s="27">
        <v>46266</v>
      </c>
      <c r="B2194" t="s">
        <v>20</v>
      </c>
      <c r="C2194">
        <v>2844676.1527847643</v>
      </c>
      <c r="D2194">
        <f t="shared" si="34"/>
        <v>9</v>
      </c>
    </row>
    <row r="2195" spans="1:4" x14ac:dyDescent="0.35">
      <c r="A2195" s="27">
        <v>46296</v>
      </c>
      <c r="B2195" t="s">
        <v>20</v>
      </c>
      <c r="C2195">
        <v>2385972.1231482211</v>
      </c>
      <c r="D2195">
        <f t="shared" si="34"/>
        <v>10</v>
      </c>
    </row>
    <row r="2196" spans="1:4" x14ac:dyDescent="0.35">
      <c r="A2196" s="27">
        <v>46327</v>
      </c>
      <c r="B2196" t="s">
        <v>20</v>
      </c>
      <c r="C2196">
        <v>960592.37677947374</v>
      </c>
      <c r="D2196">
        <f t="shared" si="34"/>
        <v>11</v>
      </c>
    </row>
    <row r="2197" spans="1:4" x14ac:dyDescent="0.35">
      <c r="A2197" s="27">
        <v>46357</v>
      </c>
      <c r="B2197" t="s">
        <v>20</v>
      </c>
      <c r="C2197">
        <v>966836.22722854023</v>
      </c>
      <c r="D2197">
        <f t="shared" si="34"/>
        <v>12</v>
      </c>
    </row>
    <row r="2198" spans="1:4" x14ac:dyDescent="0.35">
      <c r="A2198" s="27">
        <v>46023</v>
      </c>
      <c r="B2198" t="s">
        <v>20</v>
      </c>
      <c r="C2198">
        <v>0</v>
      </c>
      <c r="D2198">
        <f t="shared" si="34"/>
        <v>1</v>
      </c>
    </row>
    <row r="2199" spans="1:4" x14ac:dyDescent="0.35">
      <c r="A2199" s="27">
        <v>46054</v>
      </c>
      <c r="B2199" t="s">
        <v>20</v>
      </c>
      <c r="C2199">
        <v>0</v>
      </c>
      <c r="D2199">
        <f t="shared" si="34"/>
        <v>2</v>
      </c>
    </row>
    <row r="2200" spans="1:4" x14ac:dyDescent="0.35">
      <c r="A2200" s="27">
        <v>46082</v>
      </c>
      <c r="B2200" t="s">
        <v>20</v>
      </c>
      <c r="C2200">
        <v>0</v>
      </c>
      <c r="D2200">
        <f t="shared" si="34"/>
        <v>3</v>
      </c>
    </row>
    <row r="2201" spans="1:4" x14ac:dyDescent="0.35">
      <c r="A2201" s="27">
        <v>46113</v>
      </c>
      <c r="B2201" t="s">
        <v>20</v>
      </c>
      <c r="C2201">
        <v>0</v>
      </c>
      <c r="D2201">
        <f t="shared" si="34"/>
        <v>4</v>
      </c>
    </row>
    <row r="2202" spans="1:4" x14ac:dyDescent="0.35">
      <c r="A2202" s="27">
        <v>46143</v>
      </c>
      <c r="B2202" t="s">
        <v>20</v>
      </c>
      <c r="C2202">
        <v>0</v>
      </c>
      <c r="D2202">
        <f t="shared" si="34"/>
        <v>5</v>
      </c>
    </row>
    <row r="2203" spans="1:4" x14ac:dyDescent="0.35">
      <c r="A2203" s="27">
        <v>46174</v>
      </c>
      <c r="B2203" t="s">
        <v>20</v>
      </c>
      <c r="C2203">
        <v>0</v>
      </c>
      <c r="D2203">
        <f t="shared" si="34"/>
        <v>6</v>
      </c>
    </row>
    <row r="2204" spans="1:4" x14ac:dyDescent="0.35">
      <c r="A2204" s="27">
        <v>46204</v>
      </c>
      <c r="B2204" t="s">
        <v>20</v>
      </c>
      <c r="C2204">
        <v>0</v>
      </c>
      <c r="D2204">
        <f t="shared" si="34"/>
        <v>7</v>
      </c>
    </row>
    <row r="2205" spans="1:4" x14ac:dyDescent="0.35">
      <c r="A2205" s="27">
        <v>46235</v>
      </c>
      <c r="B2205" t="s">
        <v>20</v>
      </c>
      <c r="C2205">
        <v>0</v>
      </c>
      <c r="D2205">
        <f t="shared" si="34"/>
        <v>8</v>
      </c>
    </row>
    <row r="2206" spans="1:4" x14ac:dyDescent="0.35">
      <c r="A2206" s="27">
        <v>46266</v>
      </c>
      <c r="B2206" t="s">
        <v>20</v>
      </c>
      <c r="C2206">
        <v>0</v>
      </c>
      <c r="D2206">
        <f t="shared" si="34"/>
        <v>9</v>
      </c>
    </row>
    <row r="2207" spans="1:4" x14ac:dyDescent="0.35">
      <c r="A2207" s="27">
        <v>46296</v>
      </c>
      <c r="B2207" t="s">
        <v>20</v>
      </c>
      <c r="C2207">
        <v>0</v>
      </c>
      <c r="D2207">
        <f t="shared" si="34"/>
        <v>10</v>
      </c>
    </row>
    <row r="2208" spans="1:4" x14ac:dyDescent="0.35">
      <c r="A2208" s="27">
        <v>46327</v>
      </c>
      <c r="B2208" t="s">
        <v>20</v>
      </c>
      <c r="C2208">
        <v>1440888.5651692105</v>
      </c>
      <c r="D2208">
        <f t="shared" si="34"/>
        <v>11</v>
      </c>
    </row>
    <row r="2209" spans="1:4" x14ac:dyDescent="0.35">
      <c r="A2209" s="27">
        <v>46357</v>
      </c>
      <c r="B2209" t="s">
        <v>20</v>
      </c>
      <c r="C2209">
        <v>1450254.3408428105</v>
      </c>
      <c r="D2209">
        <f t="shared" si="34"/>
        <v>12</v>
      </c>
    </row>
    <row r="2210" spans="1:4" x14ac:dyDescent="0.35">
      <c r="A2210" s="27">
        <v>46023</v>
      </c>
      <c r="B2210" t="s">
        <v>29</v>
      </c>
      <c r="C2210">
        <v>1241983.3481716318</v>
      </c>
      <c r="D2210">
        <f t="shared" si="34"/>
        <v>1</v>
      </c>
    </row>
    <row r="2211" spans="1:4" x14ac:dyDescent="0.35">
      <c r="A2211" s="27">
        <v>46054</v>
      </c>
      <c r="B2211" t="s">
        <v>29</v>
      </c>
      <c r="C2211">
        <v>1250056.2399347471</v>
      </c>
      <c r="D2211">
        <f t="shared" si="34"/>
        <v>2</v>
      </c>
    </row>
    <row r="2212" spans="1:4" x14ac:dyDescent="0.35">
      <c r="A2212" s="27">
        <v>46082</v>
      </c>
      <c r="B2212" t="s">
        <v>29</v>
      </c>
      <c r="C2212">
        <v>1677575.4739924306</v>
      </c>
      <c r="D2212">
        <f t="shared" si="34"/>
        <v>3</v>
      </c>
    </row>
    <row r="2213" spans="1:4" x14ac:dyDescent="0.35">
      <c r="A2213" s="27">
        <v>46113</v>
      </c>
      <c r="B2213" t="s">
        <v>29</v>
      </c>
      <c r="C2213">
        <v>1688479.7145733812</v>
      </c>
      <c r="D2213">
        <f t="shared" si="34"/>
        <v>4</v>
      </c>
    </row>
    <row r="2214" spans="1:4" x14ac:dyDescent="0.35">
      <c r="A2214" s="27">
        <v>46143</v>
      </c>
      <c r="B2214" t="s">
        <v>29</v>
      </c>
      <c r="C2214">
        <v>424863.70817952702</v>
      </c>
      <c r="D2214">
        <f t="shared" si="34"/>
        <v>5</v>
      </c>
    </row>
    <row r="2215" spans="1:4" x14ac:dyDescent="0.35">
      <c r="A2215" s="27">
        <v>46174</v>
      </c>
      <c r="B2215" t="s">
        <v>29</v>
      </c>
      <c r="C2215">
        <v>427625.32228269393</v>
      </c>
      <c r="D2215">
        <f t="shared" si="34"/>
        <v>6</v>
      </c>
    </row>
    <row r="2216" spans="1:4" x14ac:dyDescent="0.35">
      <c r="A2216" s="27">
        <v>46204</v>
      </c>
      <c r="B2216" t="s">
        <v>29</v>
      </c>
      <c r="C2216">
        <v>430404.88687753142</v>
      </c>
      <c r="D2216">
        <f t="shared" si="34"/>
        <v>7</v>
      </c>
    </row>
    <row r="2217" spans="1:4" x14ac:dyDescent="0.35">
      <c r="A2217" s="27">
        <v>46235</v>
      </c>
      <c r="B2217" t="s">
        <v>29</v>
      </c>
      <c r="C2217">
        <v>433202.51864223537</v>
      </c>
      <c r="D2217">
        <f t="shared" si="34"/>
        <v>8</v>
      </c>
    </row>
    <row r="2218" spans="1:4" x14ac:dyDescent="0.35">
      <c r="A2218" s="27">
        <v>46266</v>
      </c>
      <c r="B2218" t="s">
        <v>29</v>
      </c>
      <c r="C2218">
        <v>436018.3350134099</v>
      </c>
      <c r="D2218">
        <f t="shared" si="34"/>
        <v>9</v>
      </c>
    </row>
    <row r="2219" spans="1:4" x14ac:dyDescent="0.35">
      <c r="A2219" s="27">
        <v>46296</v>
      </c>
      <c r="B2219" t="s">
        <v>29</v>
      </c>
      <c r="C2219">
        <v>438852.45419099706</v>
      </c>
      <c r="D2219">
        <f t="shared" si="34"/>
        <v>10</v>
      </c>
    </row>
    <row r="2220" spans="1:4" x14ac:dyDescent="0.35">
      <c r="A2220" s="27">
        <v>46327</v>
      </c>
      <c r="B2220" t="s">
        <v>29</v>
      </c>
      <c r="C2220">
        <v>662557.4927148578</v>
      </c>
      <c r="D2220">
        <f t="shared" si="34"/>
        <v>11</v>
      </c>
    </row>
    <row r="2221" spans="1:4" x14ac:dyDescent="0.35">
      <c r="A2221" s="27">
        <v>46357</v>
      </c>
      <c r="B2221" t="s">
        <v>29</v>
      </c>
      <c r="C2221">
        <v>889152.1552233391</v>
      </c>
      <c r="D2221">
        <f t="shared" si="34"/>
        <v>12</v>
      </c>
    </row>
    <row r="2222" spans="1:4" x14ac:dyDescent="0.35">
      <c r="A2222" s="27">
        <v>46023</v>
      </c>
      <c r="B2222" t="s">
        <v>29</v>
      </c>
      <c r="C2222">
        <v>2069972.2469527195</v>
      </c>
      <c r="D2222">
        <f t="shared" si="34"/>
        <v>1</v>
      </c>
    </row>
    <row r="2223" spans="1:4" x14ac:dyDescent="0.35">
      <c r="A2223" s="27">
        <v>46054</v>
      </c>
      <c r="B2223" t="s">
        <v>29</v>
      </c>
      <c r="C2223">
        <v>1875084.3599021209</v>
      </c>
      <c r="D2223">
        <f t="shared" si="34"/>
        <v>2</v>
      </c>
    </row>
    <row r="2224" spans="1:4" x14ac:dyDescent="0.35">
      <c r="A2224" s="27">
        <v>46082</v>
      </c>
      <c r="B2224" t="s">
        <v>29</v>
      </c>
      <c r="C2224">
        <v>2516363.2109886459</v>
      </c>
      <c r="D2224">
        <f t="shared" si="34"/>
        <v>3</v>
      </c>
    </row>
    <row r="2225" spans="1:4" x14ac:dyDescent="0.35">
      <c r="A2225" s="27">
        <v>46113</v>
      </c>
      <c r="B2225" t="s">
        <v>29</v>
      </c>
      <c r="C2225">
        <v>2532719.5718600717</v>
      </c>
      <c r="D2225">
        <f t="shared" si="34"/>
        <v>4</v>
      </c>
    </row>
    <row r="2226" spans="1:4" x14ac:dyDescent="0.35">
      <c r="A2226" s="27">
        <v>46143</v>
      </c>
      <c r="B2226" t="s">
        <v>29</v>
      </c>
      <c r="C2226">
        <v>1062159.2704488176</v>
      </c>
      <c r="D2226">
        <f t="shared" si="34"/>
        <v>5</v>
      </c>
    </row>
    <row r="2227" spans="1:4" x14ac:dyDescent="0.35">
      <c r="A2227" s="27">
        <v>46174</v>
      </c>
      <c r="B2227" t="s">
        <v>29</v>
      </c>
      <c r="C2227">
        <v>1069063.3057067348</v>
      </c>
      <c r="D2227">
        <f t="shared" si="34"/>
        <v>6</v>
      </c>
    </row>
    <row r="2228" spans="1:4" x14ac:dyDescent="0.35">
      <c r="A2228" s="27">
        <v>46204</v>
      </c>
      <c r="B2228" t="s">
        <v>29</v>
      </c>
      <c r="C2228">
        <v>1076012.2171938284</v>
      </c>
      <c r="D2228">
        <f t="shared" si="34"/>
        <v>7</v>
      </c>
    </row>
    <row r="2229" spans="1:4" x14ac:dyDescent="0.35">
      <c r="A2229" s="27">
        <v>46235</v>
      </c>
      <c r="B2229" t="s">
        <v>29</v>
      </c>
      <c r="C2229">
        <v>1083006.2966055884</v>
      </c>
      <c r="D2229">
        <f t="shared" si="34"/>
        <v>8</v>
      </c>
    </row>
    <row r="2230" spans="1:4" x14ac:dyDescent="0.35">
      <c r="A2230" s="27">
        <v>46266</v>
      </c>
      <c r="B2230" t="s">
        <v>29</v>
      </c>
      <c r="C2230">
        <v>1090045.8375335247</v>
      </c>
      <c r="D2230">
        <f t="shared" si="34"/>
        <v>9</v>
      </c>
    </row>
    <row r="2231" spans="1:4" x14ac:dyDescent="0.35">
      <c r="A2231" s="27">
        <v>46296</v>
      </c>
      <c r="B2231" t="s">
        <v>29</v>
      </c>
      <c r="C2231">
        <v>1097131.1354774926</v>
      </c>
      <c r="D2231">
        <f t="shared" si="34"/>
        <v>10</v>
      </c>
    </row>
    <row r="2232" spans="1:4" x14ac:dyDescent="0.35">
      <c r="A2232" s="27">
        <v>46327</v>
      </c>
      <c r="B2232" t="s">
        <v>29</v>
      </c>
      <c r="C2232">
        <v>883409.99028647703</v>
      </c>
      <c r="D2232">
        <f t="shared" si="34"/>
        <v>11</v>
      </c>
    </row>
    <row r="2233" spans="1:4" x14ac:dyDescent="0.35">
      <c r="A2233" s="27">
        <v>46357</v>
      </c>
      <c r="B2233" t="s">
        <v>29</v>
      </c>
      <c r="C2233">
        <v>0</v>
      </c>
      <c r="D2233">
        <f t="shared" si="34"/>
        <v>12</v>
      </c>
    </row>
    <row r="2234" spans="1:4" x14ac:dyDescent="0.35">
      <c r="A2234" s="27">
        <v>46023</v>
      </c>
      <c r="B2234" t="s">
        <v>29</v>
      </c>
      <c r="C2234">
        <v>0</v>
      </c>
      <c r="D2234">
        <f t="shared" si="34"/>
        <v>1</v>
      </c>
    </row>
    <row r="2235" spans="1:4" x14ac:dyDescent="0.35">
      <c r="A2235" s="27">
        <v>46054</v>
      </c>
      <c r="B2235" t="s">
        <v>29</v>
      </c>
      <c r="C2235">
        <v>0</v>
      </c>
      <c r="D2235">
        <f t="shared" si="34"/>
        <v>2</v>
      </c>
    </row>
    <row r="2236" spans="1:4" x14ac:dyDescent="0.35">
      <c r="A2236" s="27">
        <v>46082</v>
      </c>
      <c r="B2236" t="s">
        <v>29</v>
      </c>
      <c r="C2236">
        <v>0</v>
      </c>
      <c r="D2236">
        <f t="shared" si="34"/>
        <v>3</v>
      </c>
    </row>
    <row r="2237" spans="1:4" x14ac:dyDescent="0.35">
      <c r="A2237" s="27">
        <v>46113</v>
      </c>
      <c r="B2237" t="s">
        <v>29</v>
      </c>
      <c r="C2237">
        <v>0</v>
      </c>
      <c r="D2237">
        <f t="shared" si="34"/>
        <v>4</v>
      </c>
    </row>
    <row r="2238" spans="1:4" x14ac:dyDescent="0.35">
      <c r="A2238" s="27">
        <v>46143</v>
      </c>
      <c r="B2238" t="s">
        <v>29</v>
      </c>
      <c r="C2238">
        <v>2761614.1031669257</v>
      </c>
      <c r="D2238">
        <f t="shared" si="34"/>
        <v>5</v>
      </c>
    </row>
    <row r="2239" spans="1:4" x14ac:dyDescent="0.35">
      <c r="A2239" s="27">
        <v>46174</v>
      </c>
      <c r="B2239" t="s">
        <v>29</v>
      </c>
      <c r="C2239">
        <v>2779564.5948375105</v>
      </c>
      <c r="D2239">
        <f t="shared" si="34"/>
        <v>6</v>
      </c>
    </row>
    <row r="2240" spans="1:4" x14ac:dyDescent="0.35">
      <c r="A2240" s="27">
        <v>46204</v>
      </c>
      <c r="B2240" t="s">
        <v>29</v>
      </c>
      <c r="C2240">
        <v>2797631.7647039541</v>
      </c>
      <c r="D2240">
        <f t="shared" si="34"/>
        <v>7</v>
      </c>
    </row>
    <row r="2241" spans="1:4" x14ac:dyDescent="0.35">
      <c r="A2241" s="27">
        <v>46235</v>
      </c>
      <c r="B2241" t="s">
        <v>29</v>
      </c>
      <c r="C2241">
        <v>2815816.3711745301</v>
      </c>
      <c r="D2241">
        <f t="shared" si="34"/>
        <v>8</v>
      </c>
    </row>
    <row r="2242" spans="1:4" x14ac:dyDescent="0.35">
      <c r="A2242" s="27">
        <v>46266</v>
      </c>
      <c r="B2242" t="s">
        <v>29</v>
      </c>
      <c r="C2242">
        <v>2834119.1775871646</v>
      </c>
      <c r="D2242">
        <f t="shared" si="34"/>
        <v>9</v>
      </c>
    </row>
    <row r="2243" spans="1:4" x14ac:dyDescent="0.35">
      <c r="A2243" s="27">
        <v>46296</v>
      </c>
      <c r="B2243" t="s">
        <v>29</v>
      </c>
      <c r="C2243">
        <v>2852540.9522414808</v>
      </c>
      <c r="D2243">
        <f t="shared" ref="D2243:D2306" si="35">MONTH(A2243)</f>
        <v>10</v>
      </c>
    </row>
    <row r="2244" spans="1:4" x14ac:dyDescent="0.35">
      <c r="A2244" s="27">
        <v>46327</v>
      </c>
      <c r="B2244" t="s">
        <v>29</v>
      </c>
      <c r="C2244">
        <v>2871082.4684310504</v>
      </c>
      <c r="D2244">
        <f t="shared" si="35"/>
        <v>11</v>
      </c>
    </row>
    <row r="2245" spans="1:4" x14ac:dyDescent="0.35">
      <c r="A2245" s="27">
        <v>46357</v>
      </c>
      <c r="B2245" t="s">
        <v>29</v>
      </c>
      <c r="C2245">
        <v>1778304.3104466782</v>
      </c>
      <c r="D2245">
        <f t="shared" si="35"/>
        <v>12</v>
      </c>
    </row>
    <row r="2246" spans="1:4" x14ac:dyDescent="0.35">
      <c r="A2246" s="27">
        <v>46023</v>
      </c>
      <c r="B2246" t="s">
        <v>20</v>
      </c>
      <c r="C2246">
        <v>0</v>
      </c>
      <c r="D2246">
        <f t="shared" si="35"/>
        <v>1</v>
      </c>
    </row>
    <row r="2247" spans="1:4" x14ac:dyDescent="0.35">
      <c r="A2247" s="27">
        <v>46054</v>
      </c>
      <c r="B2247" t="s">
        <v>20</v>
      </c>
      <c r="C2247">
        <v>0</v>
      </c>
      <c r="D2247">
        <f t="shared" si="35"/>
        <v>2</v>
      </c>
    </row>
    <row r="2248" spans="1:4" x14ac:dyDescent="0.35">
      <c r="A2248" s="27">
        <v>46082</v>
      </c>
      <c r="B2248" t="s">
        <v>20</v>
      </c>
      <c r="C2248">
        <v>0</v>
      </c>
      <c r="D2248">
        <f t="shared" si="35"/>
        <v>3</v>
      </c>
    </row>
    <row r="2249" spans="1:4" x14ac:dyDescent="0.35">
      <c r="A2249" s="27">
        <v>46113</v>
      </c>
      <c r="B2249" t="s">
        <v>20</v>
      </c>
      <c r="C2249">
        <v>0</v>
      </c>
      <c r="D2249">
        <f t="shared" si="35"/>
        <v>4</v>
      </c>
    </row>
    <row r="2250" spans="1:4" x14ac:dyDescent="0.35">
      <c r="A2250" s="27">
        <v>46143</v>
      </c>
      <c r="B2250" t="s">
        <v>20</v>
      </c>
      <c r="C2250">
        <v>0</v>
      </c>
      <c r="D2250">
        <f t="shared" si="35"/>
        <v>5</v>
      </c>
    </row>
    <row r="2251" spans="1:4" x14ac:dyDescent="0.35">
      <c r="A2251" s="27">
        <v>46174</v>
      </c>
      <c r="B2251" t="s">
        <v>20</v>
      </c>
      <c r="C2251">
        <v>0</v>
      </c>
      <c r="D2251">
        <f t="shared" si="35"/>
        <v>6</v>
      </c>
    </row>
    <row r="2252" spans="1:4" x14ac:dyDescent="0.35">
      <c r="A2252" s="27">
        <v>46204</v>
      </c>
      <c r="B2252" t="s">
        <v>20</v>
      </c>
      <c r="C2252">
        <v>0</v>
      </c>
      <c r="D2252">
        <f t="shared" si="35"/>
        <v>7</v>
      </c>
    </row>
    <row r="2253" spans="1:4" x14ac:dyDescent="0.35">
      <c r="A2253" s="27">
        <v>46235</v>
      </c>
      <c r="B2253" t="s">
        <v>20</v>
      </c>
      <c r="C2253">
        <v>0</v>
      </c>
      <c r="D2253">
        <f t="shared" si="35"/>
        <v>8</v>
      </c>
    </row>
    <row r="2254" spans="1:4" x14ac:dyDescent="0.35">
      <c r="A2254" s="27">
        <v>46266</v>
      </c>
      <c r="B2254" t="s">
        <v>20</v>
      </c>
      <c r="C2254">
        <v>0</v>
      </c>
      <c r="D2254">
        <f t="shared" si="35"/>
        <v>9</v>
      </c>
    </row>
    <row r="2255" spans="1:4" x14ac:dyDescent="0.35">
      <c r="A2255" s="27">
        <v>46296</v>
      </c>
      <c r="B2255" t="s">
        <v>20</v>
      </c>
      <c r="C2255">
        <v>0</v>
      </c>
      <c r="D2255">
        <f t="shared" si="35"/>
        <v>10</v>
      </c>
    </row>
    <row r="2256" spans="1:4" x14ac:dyDescent="0.35">
      <c r="A2256" s="27">
        <v>46327</v>
      </c>
      <c r="B2256" t="s">
        <v>20</v>
      </c>
      <c r="C2256">
        <v>0</v>
      </c>
      <c r="D2256">
        <f t="shared" si="35"/>
        <v>11</v>
      </c>
    </row>
    <row r="2257" spans="1:4" x14ac:dyDescent="0.35">
      <c r="A2257" s="27">
        <v>46357</v>
      </c>
      <c r="B2257" t="s">
        <v>20</v>
      </c>
      <c r="C2257">
        <v>0</v>
      </c>
      <c r="D2257">
        <f t="shared" si="35"/>
        <v>12</v>
      </c>
    </row>
    <row r="2258" spans="1:4" x14ac:dyDescent="0.35">
      <c r="A2258" s="27">
        <v>46023</v>
      </c>
      <c r="B2258" t="s">
        <v>20</v>
      </c>
      <c r="C2258">
        <v>1314066.6231244744</v>
      </c>
      <c r="D2258">
        <f t="shared" si="35"/>
        <v>1</v>
      </c>
    </row>
    <row r="2259" spans="1:4" x14ac:dyDescent="0.35">
      <c r="A2259" s="27">
        <v>46054</v>
      </c>
      <c r="B2259" t="s">
        <v>20</v>
      </c>
      <c r="C2259">
        <v>1322608.0561747835</v>
      </c>
      <c r="D2259">
        <f t="shared" si="35"/>
        <v>2</v>
      </c>
    </row>
    <row r="2260" spans="1:4" x14ac:dyDescent="0.35">
      <c r="A2260" s="27">
        <v>46082</v>
      </c>
      <c r="B2260" t="s">
        <v>20</v>
      </c>
      <c r="C2260">
        <v>266241.0017079839</v>
      </c>
      <c r="D2260">
        <f t="shared" si="35"/>
        <v>3</v>
      </c>
    </row>
    <row r="2261" spans="1:4" x14ac:dyDescent="0.35">
      <c r="A2261" s="27">
        <v>46113</v>
      </c>
      <c r="B2261" t="s">
        <v>20</v>
      </c>
      <c r="C2261">
        <v>0</v>
      </c>
      <c r="D2261">
        <f t="shared" si="35"/>
        <v>4</v>
      </c>
    </row>
    <row r="2262" spans="1:4" x14ac:dyDescent="0.35">
      <c r="A2262" s="27">
        <v>46143</v>
      </c>
      <c r="B2262" t="s">
        <v>20</v>
      </c>
      <c r="C2262">
        <v>0</v>
      </c>
      <c r="D2262">
        <f t="shared" si="35"/>
        <v>5</v>
      </c>
    </row>
    <row r="2263" spans="1:4" x14ac:dyDescent="0.35">
      <c r="A2263" s="27">
        <v>46174</v>
      </c>
      <c r="B2263" t="s">
        <v>20</v>
      </c>
      <c r="C2263">
        <v>0</v>
      </c>
      <c r="D2263">
        <f t="shared" si="35"/>
        <v>6</v>
      </c>
    </row>
    <row r="2264" spans="1:4" x14ac:dyDescent="0.35">
      <c r="A2264" s="27">
        <v>46204</v>
      </c>
      <c r="B2264" t="s">
        <v>20</v>
      </c>
      <c r="C2264">
        <v>0</v>
      </c>
      <c r="D2264">
        <f t="shared" si="35"/>
        <v>7</v>
      </c>
    </row>
    <row r="2265" spans="1:4" x14ac:dyDescent="0.35">
      <c r="A2265" s="27">
        <v>46235</v>
      </c>
      <c r="B2265" t="s">
        <v>20</v>
      </c>
      <c r="C2265">
        <v>0</v>
      </c>
      <c r="D2265">
        <f t="shared" si="35"/>
        <v>8</v>
      </c>
    </row>
    <row r="2266" spans="1:4" x14ac:dyDescent="0.35">
      <c r="A2266" s="27">
        <v>46266</v>
      </c>
      <c r="B2266" t="s">
        <v>20</v>
      </c>
      <c r="C2266">
        <v>0</v>
      </c>
      <c r="D2266">
        <f t="shared" si="35"/>
        <v>9</v>
      </c>
    </row>
    <row r="2267" spans="1:4" x14ac:dyDescent="0.35">
      <c r="A2267" s="27">
        <v>46296</v>
      </c>
      <c r="B2267" t="s">
        <v>20</v>
      </c>
      <c r="C2267">
        <v>0</v>
      </c>
      <c r="D2267">
        <f t="shared" si="35"/>
        <v>10</v>
      </c>
    </row>
    <row r="2268" spans="1:4" x14ac:dyDescent="0.35">
      <c r="A2268" s="27">
        <v>46327</v>
      </c>
      <c r="B2268" t="s">
        <v>20</v>
      </c>
      <c r="C2268">
        <v>0</v>
      </c>
      <c r="D2268">
        <f t="shared" si="35"/>
        <v>11</v>
      </c>
    </row>
    <row r="2269" spans="1:4" x14ac:dyDescent="0.35">
      <c r="A2269" s="27">
        <v>46357</v>
      </c>
      <c r="B2269" t="s">
        <v>20</v>
      </c>
      <c r="C2269">
        <v>0</v>
      </c>
      <c r="D2269">
        <f t="shared" si="35"/>
        <v>12</v>
      </c>
    </row>
    <row r="2270" spans="1:4" x14ac:dyDescent="0.35">
      <c r="A2270" s="27">
        <v>46023</v>
      </c>
      <c r="B2270" t="s">
        <v>20</v>
      </c>
      <c r="C2270">
        <v>2102506.5969991591</v>
      </c>
      <c r="D2270">
        <f t="shared" si="35"/>
        <v>1</v>
      </c>
    </row>
    <row r="2271" spans="1:4" x14ac:dyDescent="0.35">
      <c r="A2271" s="27">
        <v>46054</v>
      </c>
      <c r="B2271" t="s">
        <v>20</v>
      </c>
      <c r="C2271">
        <v>1851651.278644697</v>
      </c>
      <c r="D2271">
        <f t="shared" si="35"/>
        <v>2</v>
      </c>
    </row>
    <row r="2272" spans="1:4" x14ac:dyDescent="0.35">
      <c r="A2272" s="27">
        <v>46082</v>
      </c>
      <c r="B2272" t="s">
        <v>20</v>
      </c>
      <c r="C2272">
        <v>3194892.0204958068</v>
      </c>
      <c r="D2272">
        <f t="shared" si="35"/>
        <v>3</v>
      </c>
    </row>
    <row r="2273" spans="1:4" x14ac:dyDescent="0.35">
      <c r="A2273" s="27">
        <v>46113</v>
      </c>
      <c r="B2273" t="s">
        <v>20</v>
      </c>
      <c r="C2273">
        <v>535943.13643817161</v>
      </c>
      <c r="D2273">
        <f t="shared" si="35"/>
        <v>4</v>
      </c>
    </row>
    <row r="2274" spans="1:4" x14ac:dyDescent="0.35">
      <c r="A2274" s="27">
        <v>46143</v>
      </c>
      <c r="B2274" t="s">
        <v>20</v>
      </c>
      <c r="C2274">
        <v>1348566.9170625494</v>
      </c>
      <c r="D2274">
        <f t="shared" si="35"/>
        <v>5</v>
      </c>
    </row>
    <row r="2275" spans="1:4" x14ac:dyDescent="0.35">
      <c r="A2275" s="27">
        <v>46174</v>
      </c>
      <c r="B2275" t="s">
        <v>20</v>
      </c>
      <c r="C2275">
        <v>1357332.6020234558</v>
      </c>
      <c r="D2275">
        <f t="shared" si="35"/>
        <v>6</v>
      </c>
    </row>
    <row r="2276" spans="1:4" x14ac:dyDescent="0.35">
      <c r="A2276" s="27">
        <v>46204</v>
      </c>
      <c r="B2276" t="s">
        <v>20</v>
      </c>
      <c r="C2276">
        <v>1366155.2639366081</v>
      </c>
      <c r="D2276">
        <f t="shared" si="35"/>
        <v>7</v>
      </c>
    </row>
    <row r="2277" spans="1:4" x14ac:dyDescent="0.35">
      <c r="A2277" s="27">
        <v>46235</v>
      </c>
      <c r="B2277" t="s">
        <v>20</v>
      </c>
      <c r="C2277">
        <v>1375035.2731521961</v>
      </c>
      <c r="D2277">
        <f t="shared" si="35"/>
        <v>8</v>
      </c>
    </row>
    <row r="2278" spans="1:4" x14ac:dyDescent="0.35">
      <c r="A2278" s="27">
        <v>46266</v>
      </c>
      <c r="B2278" t="s">
        <v>20</v>
      </c>
      <c r="C2278">
        <v>1660767.6029132223</v>
      </c>
      <c r="D2278">
        <f t="shared" si="35"/>
        <v>9</v>
      </c>
    </row>
    <row r="2279" spans="1:4" x14ac:dyDescent="0.35">
      <c r="A2279" s="27">
        <v>46296</v>
      </c>
      <c r="B2279" t="s">
        <v>20</v>
      </c>
      <c r="C2279">
        <v>1392968.826943465</v>
      </c>
      <c r="D2279">
        <f t="shared" si="35"/>
        <v>10</v>
      </c>
    </row>
    <row r="2280" spans="1:4" x14ac:dyDescent="0.35">
      <c r="A2280" s="27">
        <v>46327</v>
      </c>
      <c r="B2280" t="s">
        <v>20</v>
      </c>
      <c r="C2280">
        <v>1402023.1243185976</v>
      </c>
      <c r="D2280">
        <f t="shared" si="35"/>
        <v>11</v>
      </c>
    </row>
    <row r="2281" spans="1:4" x14ac:dyDescent="0.35">
      <c r="A2281" s="27">
        <v>46357</v>
      </c>
      <c r="B2281" t="s">
        <v>20</v>
      </c>
      <c r="C2281">
        <v>282227.25492533366</v>
      </c>
      <c r="D2281">
        <f t="shared" si="35"/>
        <v>12</v>
      </c>
    </row>
    <row r="2282" spans="1:4" x14ac:dyDescent="0.35">
      <c r="A2282" s="27">
        <v>46023</v>
      </c>
      <c r="B2282" t="s">
        <v>20</v>
      </c>
      <c r="C2282">
        <v>0</v>
      </c>
      <c r="D2282">
        <f t="shared" si="35"/>
        <v>1</v>
      </c>
    </row>
    <row r="2283" spans="1:4" x14ac:dyDescent="0.35">
      <c r="A2283" s="27">
        <v>46054</v>
      </c>
      <c r="B2283" t="s">
        <v>20</v>
      </c>
      <c r="C2283">
        <v>0</v>
      </c>
      <c r="D2283">
        <f t="shared" si="35"/>
        <v>2</v>
      </c>
    </row>
    <row r="2284" spans="1:4" x14ac:dyDescent="0.35">
      <c r="A2284" s="27">
        <v>46082</v>
      </c>
      <c r="B2284" t="s">
        <v>20</v>
      </c>
      <c r="C2284">
        <v>0</v>
      </c>
      <c r="D2284">
        <f t="shared" si="35"/>
        <v>3</v>
      </c>
    </row>
    <row r="2285" spans="1:4" x14ac:dyDescent="0.35">
      <c r="A2285" s="27">
        <v>46113</v>
      </c>
      <c r="B2285" t="s">
        <v>20</v>
      </c>
      <c r="C2285">
        <v>11505600</v>
      </c>
      <c r="D2285">
        <f t="shared" si="35"/>
        <v>4</v>
      </c>
    </row>
    <row r="2286" spans="1:4" x14ac:dyDescent="0.35">
      <c r="A2286" s="27">
        <v>46143</v>
      </c>
      <c r="B2286" t="s">
        <v>20</v>
      </c>
      <c r="C2286">
        <v>7237741.5</v>
      </c>
      <c r="D2286">
        <f t="shared" si="35"/>
        <v>5</v>
      </c>
    </row>
    <row r="2287" spans="1:4" x14ac:dyDescent="0.35">
      <c r="A2287" s="27">
        <v>46174</v>
      </c>
      <c r="B2287" t="s">
        <v>20</v>
      </c>
      <c r="C2287">
        <v>1942609.8185999999</v>
      </c>
      <c r="D2287">
        <f t="shared" si="35"/>
        <v>6</v>
      </c>
    </row>
    <row r="2288" spans="1:4" x14ac:dyDescent="0.35">
      <c r="A2288" s="27">
        <v>46204</v>
      </c>
      <c r="B2288" t="s">
        <v>20</v>
      </c>
      <c r="C2288">
        <v>1955236.7824208997</v>
      </c>
      <c r="D2288">
        <f t="shared" si="35"/>
        <v>7</v>
      </c>
    </row>
    <row r="2289" spans="1:4" x14ac:dyDescent="0.35">
      <c r="A2289" s="27">
        <v>46235</v>
      </c>
      <c r="B2289" t="s">
        <v>20</v>
      </c>
      <c r="C2289">
        <v>1475959.3661299767</v>
      </c>
      <c r="D2289">
        <f t="shared" si="35"/>
        <v>8</v>
      </c>
    </row>
    <row r="2290" spans="1:4" x14ac:dyDescent="0.35">
      <c r="A2290" s="27">
        <v>46266</v>
      </c>
      <c r="B2290" t="s">
        <v>20</v>
      </c>
      <c r="C2290">
        <v>0</v>
      </c>
      <c r="D2290">
        <f t="shared" si="35"/>
        <v>9</v>
      </c>
    </row>
    <row r="2291" spans="1:4" x14ac:dyDescent="0.35">
      <c r="A2291" s="27">
        <v>46296</v>
      </c>
      <c r="B2291" t="s">
        <v>20</v>
      </c>
      <c r="C2291">
        <v>0</v>
      </c>
      <c r="D2291">
        <f t="shared" si="35"/>
        <v>10</v>
      </c>
    </row>
    <row r="2292" spans="1:4" x14ac:dyDescent="0.35">
      <c r="A2292" s="27">
        <v>46327</v>
      </c>
      <c r="B2292" t="s">
        <v>20</v>
      </c>
      <c r="C2292">
        <v>0</v>
      </c>
      <c r="D2292">
        <f t="shared" si="35"/>
        <v>11</v>
      </c>
    </row>
    <row r="2293" spans="1:4" x14ac:dyDescent="0.35">
      <c r="A2293" s="27">
        <v>46357</v>
      </c>
      <c r="B2293" t="s">
        <v>20</v>
      </c>
      <c r="C2293">
        <v>0</v>
      </c>
      <c r="D2293">
        <f t="shared" si="35"/>
        <v>12</v>
      </c>
    </row>
    <row r="2294" spans="1:4" x14ac:dyDescent="0.35">
      <c r="A2294" s="27">
        <v>46023</v>
      </c>
      <c r="B2294" t="s">
        <v>20</v>
      </c>
      <c r="C2294">
        <v>0</v>
      </c>
      <c r="D2294">
        <f t="shared" si="35"/>
        <v>1</v>
      </c>
    </row>
    <row r="2295" spans="1:4" x14ac:dyDescent="0.35">
      <c r="A2295" s="27">
        <v>46054</v>
      </c>
      <c r="B2295" t="s">
        <v>20</v>
      </c>
      <c r="C2295">
        <v>0</v>
      </c>
      <c r="D2295">
        <f t="shared" si="35"/>
        <v>2</v>
      </c>
    </row>
    <row r="2296" spans="1:4" x14ac:dyDescent="0.35">
      <c r="A2296" s="27">
        <v>46082</v>
      </c>
      <c r="B2296" t="s">
        <v>20</v>
      </c>
      <c r="C2296">
        <v>0</v>
      </c>
      <c r="D2296">
        <f t="shared" si="35"/>
        <v>3</v>
      </c>
    </row>
    <row r="2297" spans="1:4" x14ac:dyDescent="0.35">
      <c r="A2297" s="27">
        <v>46113</v>
      </c>
      <c r="B2297" t="s">
        <v>20</v>
      </c>
      <c r="C2297">
        <v>0</v>
      </c>
      <c r="D2297">
        <f t="shared" si="35"/>
        <v>4</v>
      </c>
    </row>
    <row r="2298" spans="1:4" x14ac:dyDescent="0.35">
      <c r="A2298" s="27">
        <v>46143</v>
      </c>
      <c r="B2298" t="s">
        <v>20</v>
      </c>
      <c r="C2298">
        <v>0</v>
      </c>
      <c r="D2298">
        <f t="shared" si="35"/>
        <v>5</v>
      </c>
    </row>
    <row r="2299" spans="1:4" x14ac:dyDescent="0.35">
      <c r="A2299" s="27">
        <v>46174</v>
      </c>
      <c r="B2299" t="s">
        <v>20</v>
      </c>
      <c r="C2299">
        <v>2913914.7278999998</v>
      </c>
      <c r="D2299">
        <f t="shared" si="35"/>
        <v>6</v>
      </c>
    </row>
    <row r="2300" spans="1:4" x14ac:dyDescent="0.35">
      <c r="A2300" s="27">
        <v>46204</v>
      </c>
      <c r="B2300" t="s">
        <v>20</v>
      </c>
      <c r="C2300">
        <v>2932855.1736313496</v>
      </c>
      <c r="D2300">
        <f t="shared" si="35"/>
        <v>7</v>
      </c>
    </row>
    <row r="2301" spans="1:4" x14ac:dyDescent="0.35">
      <c r="A2301" s="27">
        <v>46235</v>
      </c>
      <c r="B2301" t="s">
        <v>20</v>
      </c>
      <c r="C2301">
        <v>3443905.187636612</v>
      </c>
      <c r="D2301">
        <f t="shared" si="35"/>
        <v>8</v>
      </c>
    </row>
    <row r="2302" spans="1:4" x14ac:dyDescent="0.35">
      <c r="A2302" s="27">
        <v>46266</v>
      </c>
      <c r="B2302" t="s">
        <v>20</v>
      </c>
      <c r="C2302">
        <v>4209067.1223611608</v>
      </c>
      <c r="D2302">
        <f t="shared" si="35"/>
        <v>9</v>
      </c>
    </row>
    <row r="2303" spans="1:4" x14ac:dyDescent="0.35">
      <c r="A2303" s="27">
        <v>46296</v>
      </c>
      <c r="B2303" t="s">
        <v>20</v>
      </c>
      <c r="C2303">
        <v>4485627.5915186554</v>
      </c>
      <c r="D2303">
        <f t="shared" si="35"/>
        <v>10</v>
      </c>
    </row>
    <row r="2304" spans="1:4" x14ac:dyDescent="0.35">
      <c r="A2304" s="27">
        <v>46327</v>
      </c>
      <c r="B2304" t="s">
        <v>20</v>
      </c>
      <c r="C2304">
        <v>5016426.8565150294</v>
      </c>
      <c r="D2304">
        <f t="shared" si="35"/>
        <v>11</v>
      </c>
    </row>
    <row r="2305" spans="1:4" x14ac:dyDescent="0.35">
      <c r="A2305" s="27">
        <v>46357</v>
      </c>
      <c r="B2305" t="s">
        <v>20</v>
      </c>
      <c r="C2305">
        <v>1514710.089324713</v>
      </c>
      <c r="D2305">
        <f t="shared" si="35"/>
        <v>12</v>
      </c>
    </row>
    <row r="2306" spans="1:4" x14ac:dyDescent="0.35">
      <c r="A2306" s="27">
        <v>46023</v>
      </c>
      <c r="B2306" t="s">
        <v>20</v>
      </c>
      <c r="C2306">
        <v>0</v>
      </c>
      <c r="D2306">
        <f t="shared" si="35"/>
        <v>1</v>
      </c>
    </row>
    <row r="2307" spans="1:4" x14ac:dyDescent="0.35">
      <c r="A2307" s="27">
        <v>46054</v>
      </c>
      <c r="B2307" t="s">
        <v>20</v>
      </c>
      <c r="C2307">
        <v>0</v>
      </c>
      <c r="D2307">
        <f t="shared" ref="D2307:D2370" si="36">MONTH(A2307)</f>
        <v>2</v>
      </c>
    </row>
    <row r="2308" spans="1:4" x14ac:dyDescent="0.35">
      <c r="A2308" s="27">
        <v>46082</v>
      </c>
      <c r="B2308" t="s">
        <v>20</v>
      </c>
      <c r="C2308">
        <v>0</v>
      </c>
      <c r="D2308">
        <f t="shared" si="36"/>
        <v>3</v>
      </c>
    </row>
    <row r="2309" spans="1:4" x14ac:dyDescent="0.35">
      <c r="A2309" s="27">
        <v>46113</v>
      </c>
      <c r="B2309" t="s">
        <v>20</v>
      </c>
      <c r="C2309">
        <v>0</v>
      </c>
      <c r="D2309">
        <f t="shared" si="36"/>
        <v>4</v>
      </c>
    </row>
    <row r="2310" spans="1:4" x14ac:dyDescent="0.35">
      <c r="A2310" s="27">
        <v>46143</v>
      </c>
      <c r="B2310" t="s">
        <v>20</v>
      </c>
      <c r="C2310">
        <v>0</v>
      </c>
      <c r="D2310">
        <f t="shared" si="36"/>
        <v>5</v>
      </c>
    </row>
    <row r="2311" spans="1:4" x14ac:dyDescent="0.35">
      <c r="A2311" s="27">
        <v>46174</v>
      </c>
      <c r="B2311" t="s">
        <v>20</v>
      </c>
      <c r="C2311">
        <v>0</v>
      </c>
      <c r="D2311">
        <f t="shared" si="36"/>
        <v>6</v>
      </c>
    </row>
    <row r="2312" spans="1:4" x14ac:dyDescent="0.35">
      <c r="A2312" s="27">
        <v>46204</v>
      </c>
      <c r="B2312" t="s">
        <v>20</v>
      </c>
      <c r="C2312">
        <v>0</v>
      </c>
      <c r="D2312">
        <f t="shared" si="36"/>
        <v>7</v>
      </c>
    </row>
    <row r="2313" spans="1:4" x14ac:dyDescent="0.35">
      <c r="A2313" s="27">
        <v>46235</v>
      </c>
      <c r="B2313" t="s">
        <v>20</v>
      </c>
      <c r="C2313">
        <v>0</v>
      </c>
      <c r="D2313">
        <f t="shared" si="36"/>
        <v>8</v>
      </c>
    </row>
    <row r="2314" spans="1:4" x14ac:dyDescent="0.35">
      <c r="A2314" s="27">
        <v>46266</v>
      </c>
      <c r="B2314" t="s">
        <v>20</v>
      </c>
      <c r="C2314">
        <v>0</v>
      </c>
      <c r="D2314">
        <f t="shared" si="36"/>
        <v>9</v>
      </c>
    </row>
    <row r="2315" spans="1:4" x14ac:dyDescent="0.35">
      <c r="A2315" s="27">
        <v>46296</v>
      </c>
      <c r="B2315" t="s">
        <v>20</v>
      </c>
      <c r="C2315">
        <v>0</v>
      </c>
      <c r="D2315">
        <f t="shared" si="36"/>
        <v>10</v>
      </c>
    </row>
    <row r="2316" spans="1:4" x14ac:dyDescent="0.35">
      <c r="A2316" s="27">
        <v>46327</v>
      </c>
      <c r="B2316" t="s">
        <v>20</v>
      </c>
      <c r="C2316">
        <v>0</v>
      </c>
      <c r="D2316">
        <f t="shared" si="36"/>
        <v>11</v>
      </c>
    </row>
    <row r="2317" spans="1:4" x14ac:dyDescent="0.35">
      <c r="A2317" s="27">
        <v>46357</v>
      </c>
      <c r="B2317" t="s">
        <v>20</v>
      </c>
      <c r="C2317">
        <v>2272065.1339870696</v>
      </c>
      <c r="D2317">
        <f t="shared" si="36"/>
        <v>12</v>
      </c>
    </row>
    <row r="2318" spans="1:4" x14ac:dyDescent="0.35">
      <c r="A2318" s="27">
        <v>46023</v>
      </c>
      <c r="B2318" t="s">
        <v>20</v>
      </c>
      <c r="C2318">
        <v>0</v>
      </c>
      <c r="D2318">
        <f t="shared" si="36"/>
        <v>1</v>
      </c>
    </row>
    <row r="2319" spans="1:4" x14ac:dyDescent="0.35">
      <c r="A2319" s="27">
        <v>46054</v>
      </c>
      <c r="B2319" t="s">
        <v>20</v>
      </c>
      <c r="C2319">
        <v>0</v>
      </c>
      <c r="D2319">
        <f t="shared" si="36"/>
        <v>2</v>
      </c>
    </row>
    <row r="2320" spans="1:4" x14ac:dyDescent="0.35">
      <c r="A2320" s="27">
        <v>46082</v>
      </c>
      <c r="B2320" t="s">
        <v>20</v>
      </c>
      <c r="C2320">
        <v>0</v>
      </c>
      <c r="D2320">
        <f t="shared" si="36"/>
        <v>3</v>
      </c>
    </row>
    <row r="2321" spans="1:4" x14ac:dyDescent="0.35">
      <c r="A2321" s="27">
        <v>46113</v>
      </c>
      <c r="B2321" t="s">
        <v>20</v>
      </c>
      <c r="C2321">
        <v>0</v>
      </c>
      <c r="D2321">
        <f t="shared" si="36"/>
        <v>4</v>
      </c>
    </row>
    <row r="2322" spans="1:4" x14ac:dyDescent="0.35">
      <c r="A2322" s="27">
        <v>46143</v>
      </c>
      <c r="B2322" t="s">
        <v>20</v>
      </c>
      <c r="C2322">
        <v>0</v>
      </c>
      <c r="D2322">
        <f t="shared" si="36"/>
        <v>5</v>
      </c>
    </row>
    <row r="2323" spans="1:4" x14ac:dyDescent="0.35">
      <c r="A2323" s="27">
        <v>46174</v>
      </c>
      <c r="B2323" t="s">
        <v>20</v>
      </c>
      <c r="C2323">
        <v>0</v>
      </c>
      <c r="D2323">
        <f t="shared" si="36"/>
        <v>6</v>
      </c>
    </row>
    <row r="2324" spans="1:4" x14ac:dyDescent="0.35">
      <c r="A2324" s="27">
        <v>46204</v>
      </c>
      <c r="B2324" t="s">
        <v>20</v>
      </c>
      <c r="C2324">
        <v>0</v>
      </c>
      <c r="D2324">
        <f t="shared" si="36"/>
        <v>7</v>
      </c>
    </row>
    <row r="2325" spans="1:4" x14ac:dyDescent="0.35">
      <c r="A2325" s="27">
        <v>46235</v>
      </c>
      <c r="B2325" t="s">
        <v>20</v>
      </c>
      <c r="C2325">
        <v>0</v>
      </c>
      <c r="D2325">
        <f t="shared" si="36"/>
        <v>8</v>
      </c>
    </row>
    <row r="2326" spans="1:4" x14ac:dyDescent="0.35">
      <c r="A2326" s="27">
        <v>46266</v>
      </c>
      <c r="B2326" t="s">
        <v>20</v>
      </c>
      <c r="C2326">
        <v>0</v>
      </c>
      <c r="D2326">
        <f t="shared" si="36"/>
        <v>9</v>
      </c>
    </row>
    <row r="2327" spans="1:4" x14ac:dyDescent="0.35">
      <c r="A2327" s="27">
        <v>46296</v>
      </c>
      <c r="B2327" t="s">
        <v>20</v>
      </c>
      <c r="C2327">
        <v>0</v>
      </c>
      <c r="D2327">
        <f t="shared" si="36"/>
        <v>10</v>
      </c>
    </row>
    <row r="2328" spans="1:4" x14ac:dyDescent="0.35">
      <c r="A2328" s="27">
        <v>46327</v>
      </c>
      <c r="B2328" t="s">
        <v>20</v>
      </c>
      <c r="C2328">
        <v>0</v>
      </c>
      <c r="D2328">
        <f t="shared" si="36"/>
        <v>11</v>
      </c>
    </row>
    <row r="2329" spans="1:4" x14ac:dyDescent="0.35">
      <c r="A2329" s="27">
        <v>46357</v>
      </c>
      <c r="B2329" t="s">
        <v>20</v>
      </c>
      <c r="C2329">
        <v>0</v>
      </c>
      <c r="D2329">
        <f t="shared" si="36"/>
        <v>12</v>
      </c>
    </row>
    <row r="2330" spans="1:4" x14ac:dyDescent="0.35">
      <c r="A2330" s="27">
        <v>46023</v>
      </c>
      <c r="B2330" t="s">
        <v>20</v>
      </c>
      <c r="C2330">
        <v>0</v>
      </c>
      <c r="D2330">
        <f t="shared" si="36"/>
        <v>1</v>
      </c>
    </row>
    <row r="2331" spans="1:4" x14ac:dyDescent="0.35">
      <c r="A2331" s="27">
        <v>46054</v>
      </c>
      <c r="B2331" t="s">
        <v>20</v>
      </c>
      <c r="C2331">
        <v>0</v>
      </c>
      <c r="D2331">
        <f t="shared" si="36"/>
        <v>2</v>
      </c>
    </row>
    <row r="2332" spans="1:4" x14ac:dyDescent="0.35">
      <c r="A2332" s="27">
        <v>46082</v>
      </c>
      <c r="B2332" t="s">
        <v>20</v>
      </c>
      <c r="C2332">
        <v>0</v>
      </c>
      <c r="D2332">
        <f t="shared" si="36"/>
        <v>3</v>
      </c>
    </row>
    <row r="2333" spans="1:4" x14ac:dyDescent="0.35">
      <c r="A2333" s="27">
        <v>46113</v>
      </c>
      <c r="B2333" t="s">
        <v>20</v>
      </c>
      <c r="C2333">
        <v>0</v>
      </c>
      <c r="D2333">
        <f t="shared" si="36"/>
        <v>4</v>
      </c>
    </row>
    <row r="2334" spans="1:4" x14ac:dyDescent="0.35">
      <c r="A2334" s="27">
        <v>46143</v>
      </c>
      <c r="B2334" t="s">
        <v>20</v>
      </c>
      <c r="C2334">
        <v>0</v>
      </c>
      <c r="D2334">
        <f t="shared" si="36"/>
        <v>5</v>
      </c>
    </row>
    <row r="2335" spans="1:4" x14ac:dyDescent="0.35">
      <c r="A2335" s="27">
        <v>46174</v>
      </c>
      <c r="B2335" t="s">
        <v>20</v>
      </c>
      <c r="C2335">
        <v>0</v>
      </c>
      <c r="D2335">
        <f t="shared" si="36"/>
        <v>6</v>
      </c>
    </row>
    <row r="2336" spans="1:4" x14ac:dyDescent="0.35">
      <c r="A2336" s="27">
        <v>46204</v>
      </c>
      <c r="B2336" t="s">
        <v>20</v>
      </c>
      <c r="C2336">
        <v>0</v>
      </c>
      <c r="D2336">
        <f t="shared" si="36"/>
        <v>7</v>
      </c>
    </row>
    <row r="2337" spans="1:4" x14ac:dyDescent="0.35">
      <c r="A2337" s="27">
        <v>46235</v>
      </c>
      <c r="B2337" t="s">
        <v>20</v>
      </c>
      <c r="C2337">
        <v>0</v>
      </c>
      <c r="D2337">
        <f t="shared" si="36"/>
        <v>8</v>
      </c>
    </row>
    <row r="2338" spans="1:4" x14ac:dyDescent="0.35">
      <c r="A2338" s="27">
        <v>46266</v>
      </c>
      <c r="B2338" t="s">
        <v>20</v>
      </c>
      <c r="C2338">
        <v>0</v>
      </c>
      <c r="D2338">
        <f t="shared" si="36"/>
        <v>9</v>
      </c>
    </row>
    <row r="2339" spans="1:4" x14ac:dyDescent="0.35">
      <c r="A2339" s="27">
        <v>46296</v>
      </c>
      <c r="B2339" t="s">
        <v>20</v>
      </c>
      <c r="C2339">
        <v>0</v>
      </c>
      <c r="D2339">
        <f t="shared" si="36"/>
        <v>10</v>
      </c>
    </row>
    <row r="2340" spans="1:4" x14ac:dyDescent="0.35">
      <c r="A2340" s="27">
        <v>46327</v>
      </c>
      <c r="B2340" t="s">
        <v>20</v>
      </c>
      <c r="C2340">
        <v>0</v>
      </c>
      <c r="D2340">
        <f t="shared" si="36"/>
        <v>11</v>
      </c>
    </row>
    <row r="2341" spans="1:4" x14ac:dyDescent="0.35">
      <c r="A2341" s="27">
        <v>46357</v>
      </c>
      <c r="B2341" t="s">
        <v>20</v>
      </c>
      <c r="C2341">
        <v>0</v>
      </c>
      <c r="D2341">
        <f t="shared" si="36"/>
        <v>12</v>
      </c>
    </row>
    <row r="2342" spans="1:4" x14ac:dyDescent="0.35">
      <c r="A2342" s="27">
        <v>46023</v>
      </c>
      <c r="B2342" t="s">
        <v>20</v>
      </c>
      <c r="C2342">
        <v>0</v>
      </c>
      <c r="D2342">
        <f t="shared" si="36"/>
        <v>1</v>
      </c>
    </row>
    <row r="2343" spans="1:4" x14ac:dyDescent="0.35">
      <c r="A2343" s="27">
        <v>46054</v>
      </c>
      <c r="B2343" t="s">
        <v>20</v>
      </c>
      <c r="C2343">
        <v>0</v>
      </c>
      <c r="D2343">
        <f t="shared" si="36"/>
        <v>2</v>
      </c>
    </row>
    <row r="2344" spans="1:4" x14ac:dyDescent="0.35">
      <c r="A2344" s="27">
        <v>46082</v>
      </c>
      <c r="B2344" t="s">
        <v>20</v>
      </c>
      <c r="C2344">
        <v>0</v>
      </c>
      <c r="D2344">
        <f t="shared" si="36"/>
        <v>3</v>
      </c>
    </row>
    <row r="2345" spans="1:4" x14ac:dyDescent="0.35">
      <c r="A2345" s="27">
        <v>46113</v>
      </c>
      <c r="B2345" t="s">
        <v>20</v>
      </c>
      <c r="C2345">
        <v>0</v>
      </c>
      <c r="D2345">
        <f t="shared" si="36"/>
        <v>4</v>
      </c>
    </row>
    <row r="2346" spans="1:4" x14ac:dyDescent="0.35">
      <c r="A2346" s="27">
        <v>46143</v>
      </c>
      <c r="B2346" t="s">
        <v>20</v>
      </c>
      <c r="C2346">
        <v>0</v>
      </c>
      <c r="D2346">
        <f t="shared" si="36"/>
        <v>5</v>
      </c>
    </row>
    <row r="2347" spans="1:4" x14ac:dyDescent="0.35">
      <c r="A2347" s="27">
        <v>46174</v>
      </c>
      <c r="B2347" t="s">
        <v>20</v>
      </c>
      <c r="C2347">
        <v>0</v>
      </c>
      <c r="D2347">
        <f t="shared" si="36"/>
        <v>6</v>
      </c>
    </row>
    <row r="2348" spans="1:4" x14ac:dyDescent="0.35">
      <c r="A2348" s="27">
        <v>46204</v>
      </c>
      <c r="B2348" t="s">
        <v>20</v>
      </c>
      <c r="C2348">
        <v>0</v>
      </c>
      <c r="D2348">
        <f t="shared" si="36"/>
        <v>7</v>
      </c>
    </row>
    <row r="2349" spans="1:4" x14ac:dyDescent="0.35">
      <c r="A2349" s="27">
        <v>46235</v>
      </c>
      <c r="B2349" t="s">
        <v>20</v>
      </c>
      <c r="C2349">
        <v>0</v>
      </c>
      <c r="D2349">
        <f t="shared" si="36"/>
        <v>8</v>
      </c>
    </row>
    <row r="2350" spans="1:4" x14ac:dyDescent="0.35">
      <c r="A2350" s="27">
        <v>46266</v>
      </c>
      <c r="B2350" t="s">
        <v>20</v>
      </c>
      <c r="C2350">
        <v>0</v>
      </c>
      <c r="D2350">
        <f t="shared" si="36"/>
        <v>9</v>
      </c>
    </row>
    <row r="2351" spans="1:4" x14ac:dyDescent="0.35">
      <c r="A2351" s="27">
        <v>46296</v>
      </c>
      <c r="B2351" t="s">
        <v>20</v>
      </c>
      <c r="C2351">
        <v>0</v>
      </c>
      <c r="D2351">
        <f t="shared" si="36"/>
        <v>10</v>
      </c>
    </row>
    <row r="2352" spans="1:4" x14ac:dyDescent="0.35">
      <c r="A2352" s="27">
        <v>46327</v>
      </c>
      <c r="B2352" t="s">
        <v>20</v>
      </c>
      <c r="C2352">
        <v>0</v>
      </c>
      <c r="D2352">
        <f t="shared" si="36"/>
        <v>11</v>
      </c>
    </row>
    <row r="2353" spans="1:4" x14ac:dyDescent="0.35">
      <c r="A2353" s="27">
        <v>46357</v>
      </c>
      <c r="B2353" t="s">
        <v>20</v>
      </c>
      <c r="C2353">
        <v>0</v>
      </c>
      <c r="D2353">
        <f t="shared" si="36"/>
        <v>12</v>
      </c>
    </row>
    <row r="2354" spans="1:4" x14ac:dyDescent="0.35">
      <c r="A2354" s="27">
        <v>46023</v>
      </c>
      <c r="B2354" t="s">
        <v>20</v>
      </c>
      <c r="C2354">
        <v>275371.16173912951</v>
      </c>
      <c r="D2354">
        <f t="shared" si="36"/>
        <v>1</v>
      </c>
    </row>
    <row r="2355" spans="1:4" x14ac:dyDescent="0.35">
      <c r="A2355" s="27">
        <v>46054</v>
      </c>
      <c r="B2355" t="s">
        <v>20</v>
      </c>
      <c r="C2355">
        <v>0</v>
      </c>
      <c r="D2355">
        <f t="shared" si="36"/>
        <v>2</v>
      </c>
    </row>
    <row r="2356" spans="1:4" x14ac:dyDescent="0.35">
      <c r="A2356" s="27">
        <v>46082</v>
      </c>
      <c r="B2356" t="s">
        <v>20</v>
      </c>
      <c r="C2356">
        <v>0</v>
      </c>
      <c r="D2356">
        <f t="shared" si="36"/>
        <v>3</v>
      </c>
    </row>
    <row r="2357" spans="1:4" x14ac:dyDescent="0.35">
      <c r="A2357" s="27">
        <v>46113</v>
      </c>
      <c r="B2357" t="s">
        <v>20</v>
      </c>
      <c r="C2357">
        <v>0</v>
      </c>
      <c r="D2357">
        <f t="shared" si="36"/>
        <v>4</v>
      </c>
    </row>
    <row r="2358" spans="1:4" x14ac:dyDescent="0.35">
      <c r="A2358" s="27">
        <v>46143</v>
      </c>
      <c r="B2358" t="s">
        <v>20</v>
      </c>
      <c r="C2358">
        <v>0</v>
      </c>
      <c r="D2358">
        <f t="shared" si="36"/>
        <v>5</v>
      </c>
    </row>
    <row r="2359" spans="1:4" x14ac:dyDescent="0.35">
      <c r="A2359" s="27">
        <v>46174</v>
      </c>
      <c r="B2359" t="s">
        <v>20</v>
      </c>
      <c r="C2359">
        <v>0</v>
      </c>
      <c r="D2359">
        <f t="shared" si="36"/>
        <v>6</v>
      </c>
    </row>
    <row r="2360" spans="1:4" x14ac:dyDescent="0.35">
      <c r="A2360" s="27">
        <v>46204</v>
      </c>
      <c r="B2360" t="s">
        <v>20</v>
      </c>
      <c r="C2360">
        <v>0</v>
      </c>
      <c r="D2360">
        <f t="shared" si="36"/>
        <v>7</v>
      </c>
    </row>
    <row r="2361" spans="1:4" x14ac:dyDescent="0.35">
      <c r="A2361" s="27">
        <v>46235</v>
      </c>
      <c r="B2361" t="s">
        <v>20</v>
      </c>
      <c r="C2361">
        <v>0</v>
      </c>
      <c r="D2361">
        <f t="shared" si="36"/>
        <v>8</v>
      </c>
    </row>
    <row r="2362" spans="1:4" x14ac:dyDescent="0.35">
      <c r="A2362" s="27">
        <v>46266</v>
      </c>
      <c r="B2362" t="s">
        <v>20</v>
      </c>
      <c r="C2362">
        <v>0</v>
      </c>
      <c r="D2362">
        <f t="shared" si="36"/>
        <v>9</v>
      </c>
    </row>
    <row r="2363" spans="1:4" x14ac:dyDescent="0.35">
      <c r="A2363" s="27">
        <v>46296</v>
      </c>
      <c r="B2363" t="s">
        <v>20</v>
      </c>
      <c r="C2363">
        <v>0</v>
      </c>
      <c r="D2363">
        <f t="shared" si="36"/>
        <v>10</v>
      </c>
    </row>
    <row r="2364" spans="1:4" x14ac:dyDescent="0.35">
      <c r="A2364" s="27">
        <v>46327</v>
      </c>
      <c r="B2364" t="s">
        <v>20</v>
      </c>
      <c r="C2364">
        <v>0</v>
      </c>
      <c r="D2364">
        <f t="shared" si="36"/>
        <v>11</v>
      </c>
    </row>
    <row r="2365" spans="1:4" x14ac:dyDescent="0.35">
      <c r="A2365" s="27">
        <v>46357</v>
      </c>
      <c r="B2365" t="s">
        <v>20</v>
      </c>
      <c r="C2365">
        <v>0</v>
      </c>
      <c r="D2365">
        <f t="shared" si="36"/>
        <v>12</v>
      </c>
    </row>
    <row r="2366" spans="1:4" x14ac:dyDescent="0.35">
      <c r="A2366" s="27">
        <v>46023</v>
      </c>
      <c r="B2366" t="s">
        <v>20</v>
      </c>
      <c r="C2366">
        <v>275371.16173912951</v>
      </c>
      <c r="D2366">
        <f t="shared" si="36"/>
        <v>1</v>
      </c>
    </row>
    <row r="2367" spans="1:4" x14ac:dyDescent="0.35">
      <c r="A2367" s="27">
        <v>46054</v>
      </c>
      <c r="B2367" t="s">
        <v>20</v>
      </c>
      <c r="C2367">
        <v>554322.14858086768</v>
      </c>
      <c r="D2367">
        <f t="shared" si="36"/>
        <v>2</v>
      </c>
    </row>
    <row r="2368" spans="1:4" x14ac:dyDescent="0.35">
      <c r="A2368" s="27">
        <v>46082</v>
      </c>
      <c r="B2368" t="s">
        <v>20</v>
      </c>
      <c r="C2368">
        <v>557925.24254664325</v>
      </c>
      <c r="D2368">
        <f t="shared" si="36"/>
        <v>3</v>
      </c>
    </row>
    <row r="2369" spans="1:4" x14ac:dyDescent="0.35">
      <c r="A2369" s="27">
        <v>46113</v>
      </c>
      <c r="B2369" t="s">
        <v>20</v>
      </c>
      <c r="C2369">
        <v>280775.87831159821</v>
      </c>
      <c r="D2369">
        <f t="shared" si="36"/>
        <v>4</v>
      </c>
    </row>
    <row r="2370" spans="1:4" x14ac:dyDescent="0.35">
      <c r="A2370" s="27">
        <v>46143</v>
      </c>
      <c r="B2370" t="s">
        <v>20</v>
      </c>
      <c r="C2370">
        <v>0</v>
      </c>
      <c r="D2370">
        <f t="shared" si="36"/>
        <v>5</v>
      </c>
    </row>
    <row r="2371" spans="1:4" x14ac:dyDescent="0.35">
      <c r="A2371" s="27">
        <v>46174</v>
      </c>
      <c r="B2371" t="s">
        <v>20</v>
      </c>
      <c r="C2371">
        <v>0</v>
      </c>
      <c r="D2371">
        <f t="shared" ref="D2371:D2434" si="37">MONTH(A2371)</f>
        <v>6</v>
      </c>
    </row>
    <row r="2372" spans="1:4" x14ac:dyDescent="0.35">
      <c r="A2372" s="27">
        <v>46204</v>
      </c>
      <c r="B2372" t="s">
        <v>20</v>
      </c>
      <c r="C2372">
        <v>0</v>
      </c>
      <c r="D2372">
        <f t="shared" si="37"/>
        <v>7</v>
      </c>
    </row>
    <row r="2373" spans="1:4" x14ac:dyDescent="0.35">
      <c r="A2373" s="27">
        <v>46235</v>
      </c>
      <c r="B2373" t="s">
        <v>20</v>
      </c>
      <c r="C2373">
        <v>0</v>
      </c>
      <c r="D2373">
        <f t="shared" si="37"/>
        <v>8</v>
      </c>
    </row>
    <row r="2374" spans="1:4" x14ac:dyDescent="0.35">
      <c r="A2374" s="27">
        <v>46266</v>
      </c>
      <c r="B2374" t="s">
        <v>20</v>
      </c>
      <c r="C2374">
        <v>0</v>
      </c>
      <c r="D2374">
        <f t="shared" si="37"/>
        <v>9</v>
      </c>
    </row>
    <row r="2375" spans="1:4" x14ac:dyDescent="0.35">
      <c r="A2375" s="27">
        <v>46296</v>
      </c>
      <c r="B2375" t="s">
        <v>20</v>
      </c>
      <c r="C2375">
        <v>0</v>
      </c>
      <c r="D2375">
        <f t="shared" si="37"/>
        <v>10</v>
      </c>
    </row>
    <row r="2376" spans="1:4" x14ac:dyDescent="0.35">
      <c r="A2376" s="27">
        <v>46327</v>
      </c>
      <c r="B2376" t="s">
        <v>20</v>
      </c>
      <c r="C2376">
        <v>0</v>
      </c>
      <c r="D2376">
        <f t="shared" si="37"/>
        <v>11</v>
      </c>
    </row>
    <row r="2377" spans="1:4" x14ac:dyDescent="0.35">
      <c r="A2377" s="27">
        <v>46357</v>
      </c>
      <c r="B2377" t="s">
        <v>20</v>
      </c>
      <c r="C2377">
        <v>0</v>
      </c>
      <c r="D2377">
        <f t="shared" si="37"/>
        <v>12</v>
      </c>
    </row>
    <row r="2378" spans="1:4" x14ac:dyDescent="0.35">
      <c r="A2378" s="27">
        <v>46023</v>
      </c>
      <c r="B2378" t="s">
        <v>29</v>
      </c>
      <c r="C2378">
        <v>0</v>
      </c>
      <c r="D2378">
        <f t="shared" si="37"/>
        <v>1</v>
      </c>
    </row>
    <row r="2379" spans="1:4" x14ac:dyDescent="0.35">
      <c r="A2379" s="27">
        <v>46054</v>
      </c>
      <c r="B2379" t="s">
        <v>29</v>
      </c>
      <c r="C2379">
        <v>0</v>
      </c>
      <c r="D2379">
        <f t="shared" si="37"/>
        <v>2</v>
      </c>
    </row>
    <row r="2380" spans="1:4" x14ac:dyDescent="0.35">
      <c r="A2380" s="27">
        <v>46082</v>
      </c>
      <c r="B2380" t="s">
        <v>29</v>
      </c>
      <c r="C2380">
        <v>0</v>
      </c>
      <c r="D2380">
        <f t="shared" si="37"/>
        <v>3</v>
      </c>
    </row>
    <row r="2381" spans="1:4" x14ac:dyDescent="0.35">
      <c r="A2381" s="27">
        <v>46113</v>
      </c>
      <c r="B2381" t="s">
        <v>29</v>
      </c>
      <c r="C2381">
        <v>0</v>
      </c>
      <c r="D2381">
        <f t="shared" si="37"/>
        <v>4</v>
      </c>
    </row>
    <row r="2382" spans="1:4" x14ac:dyDescent="0.35">
      <c r="A2382" s="27">
        <v>46143</v>
      </c>
      <c r="B2382" t="s">
        <v>29</v>
      </c>
      <c r="C2382">
        <v>0</v>
      </c>
      <c r="D2382">
        <f t="shared" si="37"/>
        <v>5</v>
      </c>
    </row>
    <row r="2383" spans="1:4" x14ac:dyDescent="0.35">
      <c r="A2383" s="27">
        <v>46174</v>
      </c>
      <c r="B2383" t="s">
        <v>29</v>
      </c>
      <c r="C2383">
        <v>0</v>
      </c>
      <c r="D2383">
        <f t="shared" si="37"/>
        <v>6</v>
      </c>
    </row>
    <row r="2384" spans="1:4" x14ac:dyDescent="0.35">
      <c r="A2384" s="27">
        <v>46204</v>
      </c>
      <c r="B2384" t="s">
        <v>29</v>
      </c>
      <c r="C2384">
        <v>0</v>
      </c>
      <c r="D2384">
        <f t="shared" si="37"/>
        <v>7</v>
      </c>
    </row>
    <row r="2385" spans="1:4" x14ac:dyDescent="0.35">
      <c r="A2385" s="27">
        <v>46235</v>
      </c>
      <c r="B2385" t="s">
        <v>29</v>
      </c>
      <c r="C2385">
        <v>0</v>
      </c>
      <c r="D2385">
        <f t="shared" si="37"/>
        <v>8</v>
      </c>
    </row>
    <row r="2386" spans="1:4" x14ac:dyDescent="0.35">
      <c r="A2386" s="27">
        <v>46266</v>
      </c>
      <c r="B2386" t="s">
        <v>29</v>
      </c>
      <c r="C2386">
        <v>0</v>
      </c>
      <c r="D2386">
        <f t="shared" si="37"/>
        <v>9</v>
      </c>
    </row>
    <row r="2387" spans="1:4" x14ac:dyDescent="0.35">
      <c r="A2387" s="27">
        <v>46296</v>
      </c>
      <c r="B2387" t="s">
        <v>29</v>
      </c>
      <c r="C2387">
        <v>0</v>
      </c>
      <c r="D2387">
        <f t="shared" si="37"/>
        <v>10</v>
      </c>
    </row>
    <row r="2388" spans="1:4" x14ac:dyDescent="0.35">
      <c r="A2388" s="27">
        <v>46327</v>
      </c>
      <c r="B2388" t="s">
        <v>29</v>
      </c>
      <c r="C2388">
        <v>0</v>
      </c>
      <c r="D2388">
        <f t="shared" si="37"/>
        <v>11</v>
      </c>
    </row>
    <row r="2389" spans="1:4" x14ac:dyDescent="0.35">
      <c r="A2389" s="27">
        <v>46357</v>
      </c>
      <c r="B2389" t="s">
        <v>29</v>
      </c>
      <c r="C2389">
        <v>0</v>
      </c>
      <c r="D2389">
        <f t="shared" si="37"/>
        <v>12</v>
      </c>
    </row>
    <row r="2390" spans="1:4" x14ac:dyDescent="0.35">
      <c r="A2390" s="27">
        <v>46023</v>
      </c>
      <c r="B2390" t="s">
        <v>29</v>
      </c>
      <c r="C2390">
        <v>2194250.7925858991</v>
      </c>
      <c r="D2390">
        <f t="shared" si="37"/>
        <v>1</v>
      </c>
    </row>
    <row r="2391" spans="1:4" x14ac:dyDescent="0.35">
      <c r="A2391" s="27">
        <v>46054</v>
      </c>
      <c r="B2391" t="s">
        <v>29</v>
      </c>
      <c r="C2391">
        <v>220851.34227377072</v>
      </c>
      <c r="D2391">
        <f t="shared" si="37"/>
        <v>2</v>
      </c>
    </row>
    <row r="2392" spans="1:4" x14ac:dyDescent="0.35">
      <c r="A2392" s="27">
        <v>46082</v>
      </c>
      <c r="B2392" t="s">
        <v>29</v>
      </c>
      <c r="C2392">
        <v>222286.87599855021</v>
      </c>
      <c r="D2392">
        <f t="shared" si="37"/>
        <v>3</v>
      </c>
    </row>
    <row r="2393" spans="1:4" x14ac:dyDescent="0.35">
      <c r="A2393" s="27">
        <v>46113</v>
      </c>
      <c r="B2393" t="s">
        <v>29</v>
      </c>
      <c r="C2393">
        <v>223731.74069254077</v>
      </c>
      <c r="D2393">
        <f t="shared" si="37"/>
        <v>4</v>
      </c>
    </row>
    <row r="2394" spans="1:4" x14ac:dyDescent="0.35">
      <c r="A2394" s="27">
        <v>46143</v>
      </c>
      <c r="B2394" t="s">
        <v>29</v>
      </c>
      <c r="C2394">
        <v>225185.99700704229</v>
      </c>
      <c r="D2394">
        <f t="shared" si="37"/>
        <v>5</v>
      </c>
    </row>
    <row r="2395" spans="1:4" x14ac:dyDescent="0.35">
      <c r="A2395" s="27">
        <v>46174</v>
      </c>
      <c r="B2395" t="s">
        <v>29</v>
      </c>
      <c r="C2395">
        <v>226649.70598758804</v>
      </c>
      <c r="D2395">
        <f t="shared" si="37"/>
        <v>6</v>
      </c>
    </row>
    <row r="2396" spans="1:4" x14ac:dyDescent="0.35">
      <c r="A2396" s="27">
        <v>46204</v>
      </c>
      <c r="B2396" t="s">
        <v>29</v>
      </c>
      <c r="C2396">
        <v>0</v>
      </c>
      <c r="D2396">
        <f t="shared" si="37"/>
        <v>7</v>
      </c>
    </row>
    <row r="2397" spans="1:4" x14ac:dyDescent="0.35">
      <c r="A2397" s="27">
        <v>46235</v>
      </c>
      <c r="B2397" t="s">
        <v>29</v>
      </c>
      <c r="C2397">
        <v>0</v>
      </c>
      <c r="D2397">
        <f t="shared" si="37"/>
        <v>8</v>
      </c>
    </row>
    <row r="2398" spans="1:4" x14ac:dyDescent="0.35">
      <c r="A2398" s="27">
        <v>46266</v>
      </c>
      <c r="B2398" t="s">
        <v>29</v>
      </c>
      <c r="C2398">
        <v>0</v>
      </c>
      <c r="D2398">
        <f t="shared" si="37"/>
        <v>9</v>
      </c>
    </row>
    <row r="2399" spans="1:4" x14ac:dyDescent="0.35">
      <c r="A2399" s="27">
        <v>46296</v>
      </c>
      <c r="B2399" t="s">
        <v>29</v>
      </c>
      <c r="C2399">
        <v>0</v>
      </c>
      <c r="D2399">
        <f t="shared" si="37"/>
        <v>10</v>
      </c>
    </row>
    <row r="2400" spans="1:4" x14ac:dyDescent="0.35">
      <c r="A2400" s="27">
        <v>46327</v>
      </c>
      <c r="B2400" t="s">
        <v>29</v>
      </c>
      <c r="C2400">
        <v>0</v>
      </c>
      <c r="D2400">
        <f t="shared" si="37"/>
        <v>11</v>
      </c>
    </row>
    <row r="2401" spans="1:4" x14ac:dyDescent="0.35">
      <c r="A2401" s="27">
        <v>46357</v>
      </c>
      <c r="B2401" t="s">
        <v>29</v>
      </c>
      <c r="C2401">
        <v>0</v>
      </c>
      <c r="D2401">
        <f t="shared" si="37"/>
        <v>12</v>
      </c>
    </row>
    <row r="2402" spans="1:4" x14ac:dyDescent="0.35">
      <c r="A2402" s="27">
        <v>46023</v>
      </c>
      <c r="B2402" t="s">
        <v>19</v>
      </c>
      <c r="C2402">
        <v>163398.63522515923</v>
      </c>
      <c r="D2402">
        <f t="shared" si="37"/>
        <v>1</v>
      </c>
    </row>
    <row r="2403" spans="1:4" x14ac:dyDescent="0.35">
      <c r="A2403" s="27">
        <v>46054</v>
      </c>
      <c r="B2403" t="s">
        <v>19</v>
      </c>
      <c r="C2403">
        <v>164460.72635412277</v>
      </c>
      <c r="D2403">
        <f t="shared" si="37"/>
        <v>2</v>
      </c>
    </row>
    <row r="2404" spans="1:4" x14ac:dyDescent="0.35">
      <c r="A2404" s="27">
        <v>46082</v>
      </c>
      <c r="B2404" t="s">
        <v>19</v>
      </c>
      <c r="C2404">
        <v>165529.72107542458</v>
      </c>
      <c r="D2404">
        <f t="shared" si="37"/>
        <v>3</v>
      </c>
    </row>
    <row r="2405" spans="1:4" x14ac:dyDescent="0.35">
      <c r="A2405" s="27">
        <v>46113</v>
      </c>
      <c r="B2405" t="s">
        <v>19</v>
      </c>
      <c r="C2405">
        <v>166605.66426241482</v>
      </c>
      <c r="D2405">
        <f t="shared" si="37"/>
        <v>4</v>
      </c>
    </row>
    <row r="2406" spans="1:4" x14ac:dyDescent="0.35">
      <c r="A2406" s="27">
        <v>46143</v>
      </c>
      <c r="B2406" t="s">
        <v>19</v>
      </c>
      <c r="C2406">
        <v>167688.60108012051</v>
      </c>
      <c r="D2406">
        <f t="shared" si="37"/>
        <v>5</v>
      </c>
    </row>
    <row r="2407" spans="1:4" x14ac:dyDescent="0.35">
      <c r="A2407" s="27">
        <v>46174</v>
      </c>
      <c r="B2407" t="s">
        <v>19</v>
      </c>
      <c r="C2407">
        <v>506335.73096142383</v>
      </c>
      <c r="D2407">
        <f t="shared" si="37"/>
        <v>6</v>
      </c>
    </row>
    <row r="2408" spans="1:4" x14ac:dyDescent="0.35">
      <c r="A2408" s="27">
        <v>46204</v>
      </c>
      <c r="B2408" t="s">
        <v>19</v>
      </c>
      <c r="C2408">
        <v>509626.9132126731</v>
      </c>
      <c r="D2408">
        <f t="shared" si="37"/>
        <v>7</v>
      </c>
    </row>
    <row r="2409" spans="1:4" x14ac:dyDescent="0.35">
      <c r="A2409" s="27">
        <v>46235</v>
      </c>
      <c r="B2409" t="s">
        <v>19</v>
      </c>
      <c r="C2409">
        <v>512939.48814855539</v>
      </c>
      <c r="D2409">
        <f t="shared" si="37"/>
        <v>8</v>
      </c>
    </row>
    <row r="2410" spans="1:4" x14ac:dyDescent="0.35">
      <c r="A2410" s="27">
        <v>46266</v>
      </c>
      <c r="B2410" t="s">
        <v>19</v>
      </c>
      <c r="C2410">
        <v>344182.39654768066</v>
      </c>
      <c r="D2410">
        <f t="shared" si="37"/>
        <v>9</v>
      </c>
    </row>
    <row r="2411" spans="1:4" x14ac:dyDescent="0.35">
      <c r="A2411" s="27">
        <v>46296</v>
      </c>
      <c r="B2411" t="s">
        <v>19</v>
      </c>
      <c r="C2411">
        <v>346419.58212524059</v>
      </c>
      <c r="D2411">
        <f t="shared" si="37"/>
        <v>10</v>
      </c>
    </row>
    <row r="2412" spans="1:4" x14ac:dyDescent="0.35">
      <c r="A2412" s="27">
        <v>46327</v>
      </c>
      <c r="B2412" t="s">
        <v>19</v>
      </c>
      <c r="C2412">
        <v>174335.65470452732</v>
      </c>
      <c r="D2412">
        <f t="shared" si="37"/>
        <v>11</v>
      </c>
    </row>
    <row r="2413" spans="1:4" x14ac:dyDescent="0.35">
      <c r="A2413" s="27">
        <v>46357</v>
      </c>
      <c r="B2413" t="s">
        <v>19</v>
      </c>
      <c r="C2413">
        <v>0</v>
      </c>
      <c r="D2413">
        <f t="shared" si="37"/>
        <v>12</v>
      </c>
    </row>
    <row r="2414" spans="1:4" x14ac:dyDescent="0.35">
      <c r="A2414" s="27">
        <v>46023</v>
      </c>
      <c r="B2414" t="s">
        <v>19</v>
      </c>
      <c r="C2414">
        <v>326797.27045031847</v>
      </c>
      <c r="D2414">
        <f t="shared" si="37"/>
        <v>1</v>
      </c>
    </row>
    <row r="2415" spans="1:4" x14ac:dyDescent="0.35">
      <c r="A2415" s="27">
        <v>46054</v>
      </c>
      <c r="B2415" t="s">
        <v>19</v>
      </c>
      <c r="C2415">
        <v>328921.45270824555</v>
      </c>
      <c r="D2415">
        <f t="shared" si="37"/>
        <v>2</v>
      </c>
    </row>
    <row r="2416" spans="1:4" x14ac:dyDescent="0.35">
      <c r="A2416" s="27">
        <v>46082</v>
      </c>
      <c r="B2416" t="s">
        <v>19</v>
      </c>
      <c r="C2416">
        <v>331059.44215084915</v>
      </c>
      <c r="D2416">
        <f t="shared" si="37"/>
        <v>3</v>
      </c>
    </row>
    <row r="2417" spans="1:4" x14ac:dyDescent="0.35">
      <c r="A2417" s="27">
        <v>46113</v>
      </c>
      <c r="B2417" t="s">
        <v>19</v>
      </c>
      <c r="C2417">
        <v>333211.32852482965</v>
      </c>
      <c r="D2417">
        <f t="shared" si="37"/>
        <v>4</v>
      </c>
    </row>
    <row r="2418" spans="1:4" x14ac:dyDescent="0.35">
      <c r="A2418" s="27">
        <v>46143</v>
      </c>
      <c r="B2418" t="s">
        <v>19</v>
      </c>
      <c r="C2418">
        <v>335377.20216024102</v>
      </c>
      <c r="D2418">
        <f t="shared" si="37"/>
        <v>5</v>
      </c>
    </row>
    <row r="2419" spans="1:4" x14ac:dyDescent="0.35">
      <c r="A2419" s="27">
        <v>46174</v>
      </c>
      <c r="B2419" t="s">
        <v>19</v>
      </c>
      <c r="C2419">
        <v>0</v>
      </c>
      <c r="D2419">
        <f t="shared" si="37"/>
        <v>6</v>
      </c>
    </row>
    <row r="2420" spans="1:4" x14ac:dyDescent="0.35">
      <c r="A2420" s="27">
        <v>46204</v>
      </c>
      <c r="B2420" t="s">
        <v>19</v>
      </c>
      <c r="C2420">
        <v>0</v>
      </c>
      <c r="D2420">
        <f t="shared" si="37"/>
        <v>7</v>
      </c>
    </row>
    <row r="2421" spans="1:4" x14ac:dyDescent="0.35">
      <c r="A2421" s="27">
        <v>46235</v>
      </c>
      <c r="B2421" t="s">
        <v>19</v>
      </c>
      <c r="C2421">
        <v>0</v>
      </c>
      <c r="D2421">
        <f t="shared" si="37"/>
        <v>8</v>
      </c>
    </row>
    <row r="2422" spans="1:4" x14ac:dyDescent="0.35">
      <c r="A2422" s="27">
        <v>46266</v>
      </c>
      <c r="B2422" t="s">
        <v>19</v>
      </c>
      <c r="C2422">
        <v>0</v>
      </c>
      <c r="D2422">
        <f t="shared" si="37"/>
        <v>9</v>
      </c>
    </row>
    <row r="2423" spans="1:4" x14ac:dyDescent="0.35">
      <c r="A2423" s="27">
        <v>46296</v>
      </c>
      <c r="B2423" t="s">
        <v>19</v>
      </c>
      <c r="C2423">
        <v>0</v>
      </c>
      <c r="D2423">
        <f t="shared" si="37"/>
        <v>10</v>
      </c>
    </row>
    <row r="2424" spans="1:4" x14ac:dyDescent="0.35">
      <c r="A2424" s="27">
        <v>46327</v>
      </c>
      <c r="B2424" t="s">
        <v>19</v>
      </c>
      <c r="C2424">
        <v>0</v>
      </c>
      <c r="D2424">
        <f t="shared" si="37"/>
        <v>11</v>
      </c>
    </row>
    <row r="2425" spans="1:4" x14ac:dyDescent="0.35">
      <c r="A2425" s="27">
        <v>46357</v>
      </c>
      <c r="B2425" t="s">
        <v>19</v>
      </c>
      <c r="C2425">
        <v>0</v>
      </c>
      <c r="D2425">
        <f t="shared" si="37"/>
        <v>12</v>
      </c>
    </row>
    <row r="2426" spans="1:4" x14ac:dyDescent="0.35">
      <c r="A2426" s="27">
        <v>46023</v>
      </c>
      <c r="B2426" t="s">
        <v>19</v>
      </c>
      <c r="C2426">
        <v>816993.17612579616</v>
      </c>
      <c r="D2426">
        <f t="shared" si="37"/>
        <v>1</v>
      </c>
    </row>
    <row r="2427" spans="1:4" x14ac:dyDescent="0.35">
      <c r="A2427" s="27">
        <v>46054</v>
      </c>
      <c r="B2427" t="s">
        <v>19</v>
      </c>
      <c r="C2427">
        <v>822303.63177061384</v>
      </c>
      <c r="D2427">
        <f t="shared" si="37"/>
        <v>2</v>
      </c>
    </row>
    <row r="2428" spans="1:4" x14ac:dyDescent="0.35">
      <c r="A2428" s="27">
        <v>46082</v>
      </c>
      <c r="B2428" t="s">
        <v>19</v>
      </c>
      <c r="C2428">
        <v>662118.8843016983</v>
      </c>
      <c r="D2428">
        <f t="shared" si="37"/>
        <v>3</v>
      </c>
    </row>
    <row r="2429" spans="1:4" x14ac:dyDescent="0.35">
      <c r="A2429" s="27">
        <v>46113</v>
      </c>
      <c r="B2429" t="s">
        <v>19</v>
      </c>
      <c r="C2429">
        <v>666422.65704965929</v>
      </c>
      <c r="D2429">
        <f t="shared" si="37"/>
        <v>4</v>
      </c>
    </row>
    <row r="2430" spans="1:4" x14ac:dyDescent="0.35">
      <c r="A2430" s="27">
        <v>46143</v>
      </c>
      <c r="B2430" t="s">
        <v>19</v>
      </c>
      <c r="C2430">
        <v>670754.40432048205</v>
      </c>
      <c r="D2430">
        <f t="shared" si="37"/>
        <v>5</v>
      </c>
    </row>
    <row r="2431" spans="1:4" x14ac:dyDescent="0.35">
      <c r="A2431" s="27">
        <v>46174</v>
      </c>
      <c r="B2431" t="s">
        <v>19</v>
      </c>
      <c r="C2431">
        <v>675114.30794856511</v>
      </c>
      <c r="D2431">
        <f t="shared" si="37"/>
        <v>6</v>
      </c>
    </row>
    <row r="2432" spans="1:4" x14ac:dyDescent="0.35">
      <c r="A2432" s="27">
        <v>46204</v>
      </c>
      <c r="B2432" t="s">
        <v>19</v>
      </c>
      <c r="C2432">
        <v>679502.5509502308</v>
      </c>
      <c r="D2432">
        <f t="shared" si="37"/>
        <v>7</v>
      </c>
    </row>
    <row r="2433" spans="1:4" x14ac:dyDescent="0.35">
      <c r="A2433" s="27">
        <v>46235</v>
      </c>
      <c r="B2433" t="s">
        <v>19</v>
      </c>
      <c r="C2433">
        <v>683919.31753140723</v>
      </c>
      <c r="D2433">
        <f t="shared" si="37"/>
        <v>8</v>
      </c>
    </row>
    <row r="2434" spans="1:4" x14ac:dyDescent="0.35">
      <c r="A2434" s="27">
        <v>46266</v>
      </c>
      <c r="B2434" t="s">
        <v>19</v>
      </c>
      <c r="C2434">
        <v>344182.39654768066</v>
      </c>
      <c r="D2434">
        <f t="shared" si="37"/>
        <v>9</v>
      </c>
    </row>
    <row r="2435" spans="1:4" x14ac:dyDescent="0.35">
      <c r="A2435" s="27">
        <v>46296</v>
      </c>
      <c r="B2435" t="s">
        <v>19</v>
      </c>
      <c r="C2435">
        <v>346419.58212524059</v>
      </c>
      <c r="D2435">
        <f t="shared" ref="D2435:D2498" si="38">MONTH(A2435)</f>
        <v>10</v>
      </c>
    </row>
    <row r="2436" spans="1:4" x14ac:dyDescent="0.35">
      <c r="A2436" s="27">
        <v>46327</v>
      </c>
      <c r="B2436" t="s">
        <v>19</v>
      </c>
      <c r="C2436">
        <v>523006.96411358193</v>
      </c>
      <c r="D2436">
        <f t="shared" si="38"/>
        <v>11</v>
      </c>
    </row>
    <row r="2437" spans="1:4" x14ac:dyDescent="0.35">
      <c r="A2437" s="27">
        <v>46357</v>
      </c>
      <c r="B2437" t="s">
        <v>19</v>
      </c>
      <c r="C2437">
        <v>701875.34584042698</v>
      </c>
      <c r="D2437">
        <f t="shared" si="38"/>
        <v>12</v>
      </c>
    </row>
    <row r="2438" spans="1:4" x14ac:dyDescent="0.35">
      <c r="A2438" s="27">
        <v>46023</v>
      </c>
      <c r="B2438" t="s">
        <v>19</v>
      </c>
      <c r="C2438">
        <v>0</v>
      </c>
      <c r="D2438">
        <f t="shared" si="38"/>
        <v>1</v>
      </c>
    </row>
    <row r="2439" spans="1:4" x14ac:dyDescent="0.35">
      <c r="A2439" s="27">
        <v>46054</v>
      </c>
      <c r="B2439" t="s">
        <v>19</v>
      </c>
      <c r="C2439">
        <v>0</v>
      </c>
      <c r="D2439">
        <f t="shared" si="38"/>
        <v>2</v>
      </c>
    </row>
    <row r="2440" spans="1:4" x14ac:dyDescent="0.35">
      <c r="A2440" s="27">
        <v>46082</v>
      </c>
      <c r="B2440" t="s">
        <v>19</v>
      </c>
      <c r="C2440">
        <v>0</v>
      </c>
      <c r="D2440">
        <f t="shared" si="38"/>
        <v>3</v>
      </c>
    </row>
    <row r="2441" spans="1:4" x14ac:dyDescent="0.35">
      <c r="A2441" s="27">
        <v>46113</v>
      </c>
      <c r="B2441" t="s">
        <v>19</v>
      </c>
      <c r="C2441">
        <v>0</v>
      </c>
      <c r="D2441">
        <f t="shared" si="38"/>
        <v>4</v>
      </c>
    </row>
    <row r="2442" spans="1:4" x14ac:dyDescent="0.35">
      <c r="A2442" s="27">
        <v>46143</v>
      </c>
      <c r="B2442" t="s">
        <v>19</v>
      </c>
      <c r="C2442">
        <v>0</v>
      </c>
      <c r="D2442">
        <f t="shared" si="38"/>
        <v>5</v>
      </c>
    </row>
    <row r="2443" spans="1:4" x14ac:dyDescent="0.35">
      <c r="A2443" s="27">
        <v>46174</v>
      </c>
      <c r="B2443" t="s">
        <v>19</v>
      </c>
      <c r="C2443">
        <v>0</v>
      </c>
      <c r="D2443">
        <f t="shared" si="38"/>
        <v>6</v>
      </c>
    </row>
    <row r="2444" spans="1:4" x14ac:dyDescent="0.35">
      <c r="A2444" s="27">
        <v>46204</v>
      </c>
      <c r="B2444" t="s">
        <v>19</v>
      </c>
      <c r="C2444">
        <v>0</v>
      </c>
      <c r="D2444">
        <f t="shared" si="38"/>
        <v>7</v>
      </c>
    </row>
    <row r="2445" spans="1:4" x14ac:dyDescent="0.35">
      <c r="A2445" s="27">
        <v>46235</v>
      </c>
      <c r="B2445" t="s">
        <v>19</v>
      </c>
      <c r="C2445">
        <v>0</v>
      </c>
      <c r="D2445">
        <f t="shared" si="38"/>
        <v>8</v>
      </c>
    </row>
    <row r="2446" spans="1:4" x14ac:dyDescent="0.35">
      <c r="A2446" s="27">
        <v>46266</v>
      </c>
      <c r="B2446" t="s">
        <v>19</v>
      </c>
      <c r="C2446">
        <v>0</v>
      </c>
      <c r="D2446">
        <f t="shared" si="38"/>
        <v>9</v>
      </c>
    </row>
    <row r="2447" spans="1:4" x14ac:dyDescent="0.35">
      <c r="A2447" s="27">
        <v>46296</v>
      </c>
      <c r="B2447" t="s">
        <v>19</v>
      </c>
      <c r="C2447">
        <v>0</v>
      </c>
      <c r="D2447">
        <f t="shared" si="38"/>
        <v>10</v>
      </c>
    </row>
    <row r="2448" spans="1:4" x14ac:dyDescent="0.35">
      <c r="A2448" s="27">
        <v>46327</v>
      </c>
      <c r="B2448" t="s">
        <v>19</v>
      </c>
      <c r="C2448">
        <v>0</v>
      </c>
      <c r="D2448">
        <f t="shared" si="38"/>
        <v>11</v>
      </c>
    </row>
    <row r="2449" spans="1:4" x14ac:dyDescent="0.35">
      <c r="A2449" s="27">
        <v>46357</v>
      </c>
      <c r="B2449" t="s">
        <v>19</v>
      </c>
      <c r="C2449">
        <v>0</v>
      </c>
      <c r="D2449">
        <f t="shared" si="38"/>
        <v>12</v>
      </c>
    </row>
    <row r="2450" spans="1:4" x14ac:dyDescent="0.35">
      <c r="A2450" s="27">
        <v>46023</v>
      </c>
      <c r="B2450" t="s">
        <v>31</v>
      </c>
      <c r="C2450">
        <v>1874103</v>
      </c>
      <c r="D2450">
        <f t="shared" si="38"/>
        <v>1</v>
      </c>
    </row>
    <row r="2451" spans="1:4" x14ac:dyDescent="0.35">
      <c r="A2451" s="27">
        <v>46054</v>
      </c>
      <c r="B2451" t="s">
        <v>31</v>
      </c>
      <c r="C2451">
        <v>1616815.4309999999</v>
      </c>
      <c r="D2451">
        <f t="shared" si="38"/>
        <v>2</v>
      </c>
    </row>
    <row r="2452" spans="1:4" x14ac:dyDescent="0.35">
      <c r="A2452" s="27">
        <v>46082</v>
      </c>
      <c r="B2452" t="s">
        <v>31</v>
      </c>
      <c r="C2452">
        <v>2169766.3084019995</v>
      </c>
      <c r="D2452">
        <f t="shared" si="38"/>
        <v>3</v>
      </c>
    </row>
    <row r="2453" spans="1:4" x14ac:dyDescent="0.35">
      <c r="A2453" s="27">
        <v>46113</v>
      </c>
      <c r="B2453" t="s">
        <v>31</v>
      </c>
      <c r="C2453">
        <v>1364918.6183791328</v>
      </c>
      <c r="D2453">
        <f t="shared" si="38"/>
        <v>4</v>
      </c>
    </row>
    <row r="2454" spans="1:4" x14ac:dyDescent="0.35">
      <c r="A2454" s="27">
        <v>46143</v>
      </c>
      <c r="B2454" t="s">
        <v>31</v>
      </c>
      <c r="C2454">
        <v>1373790.5893985971</v>
      </c>
      <c r="D2454">
        <f t="shared" si="38"/>
        <v>5</v>
      </c>
    </row>
    <row r="2455" spans="1:4" x14ac:dyDescent="0.35">
      <c r="A2455" s="27">
        <v>46174</v>
      </c>
      <c r="B2455" t="s">
        <v>31</v>
      </c>
      <c r="C2455">
        <v>1382720.2282296878</v>
      </c>
      <c r="D2455">
        <f t="shared" si="38"/>
        <v>6</v>
      </c>
    </row>
    <row r="2456" spans="1:4" x14ac:dyDescent="0.35">
      <c r="A2456" s="27">
        <v>46204</v>
      </c>
      <c r="B2456" t="s">
        <v>31</v>
      </c>
      <c r="C2456">
        <v>2505074.237483725</v>
      </c>
      <c r="D2456">
        <f t="shared" si="38"/>
        <v>7</v>
      </c>
    </row>
    <row r="2457" spans="1:4" x14ac:dyDescent="0.35">
      <c r="A2457" s="27">
        <v>46235</v>
      </c>
      <c r="B2457" t="s">
        <v>31</v>
      </c>
      <c r="C2457">
        <v>2521357.220027369</v>
      </c>
      <c r="D2457">
        <f t="shared" si="38"/>
        <v>8</v>
      </c>
    </row>
    <row r="2458" spans="1:4" x14ac:dyDescent="0.35">
      <c r="A2458" s="27">
        <v>46266</v>
      </c>
      <c r="B2458" t="s">
        <v>31</v>
      </c>
      <c r="C2458">
        <v>2537746.0419575465</v>
      </c>
      <c r="D2458">
        <f t="shared" si="38"/>
        <v>9</v>
      </c>
    </row>
    <row r="2459" spans="1:4" x14ac:dyDescent="0.35">
      <c r="A2459" s="27">
        <v>46296</v>
      </c>
      <c r="B2459" t="s">
        <v>31</v>
      </c>
      <c r="C2459">
        <v>2554241.3912302707</v>
      </c>
      <c r="D2459">
        <f t="shared" si="38"/>
        <v>10</v>
      </c>
    </row>
    <row r="2460" spans="1:4" x14ac:dyDescent="0.35">
      <c r="A2460" s="27">
        <v>46327</v>
      </c>
      <c r="B2460" t="s">
        <v>31</v>
      </c>
      <c r="C2460">
        <v>856947.98675775575</v>
      </c>
      <c r="D2460">
        <f t="shared" si="38"/>
        <v>11</v>
      </c>
    </row>
    <row r="2461" spans="1:4" x14ac:dyDescent="0.35">
      <c r="A2461" s="27">
        <v>46357</v>
      </c>
      <c r="B2461" t="s">
        <v>31</v>
      </c>
      <c r="C2461">
        <v>862518.14867168118</v>
      </c>
      <c r="D2461">
        <f t="shared" si="38"/>
        <v>12</v>
      </c>
    </row>
    <row r="2462" spans="1:4" x14ac:dyDescent="0.35">
      <c r="A2462" s="27">
        <v>46023</v>
      </c>
      <c r="B2462" t="s">
        <v>31</v>
      </c>
      <c r="C2462">
        <v>0</v>
      </c>
      <c r="D2462">
        <f t="shared" si="38"/>
        <v>1</v>
      </c>
    </row>
    <row r="2463" spans="1:4" x14ac:dyDescent="0.35">
      <c r="A2463" s="27">
        <v>46054</v>
      </c>
      <c r="B2463" t="s">
        <v>31</v>
      </c>
      <c r="C2463">
        <v>0</v>
      </c>
      <c r="D2463">
        <f t="shared" si="38"/>
        <v>2</v>
      </c>
    </row>
    <row r="2464" spans="1:4" x14ac:dyDescent="0.35">
      <c r="A2464" s="27">
        <v>46082</v>
      </c>
      <c r="B2464" t="s">
        <v>31</v>
      </c>
      <c r="C2464">
        <v>0</v>
      </c>
      <c r="D2464">
        <f t="shared" si="38"/>
        <v>3</v>
      </c>
    </row>
    <row r="2465" spans="1:4" x14ac:dyDescent="0.35">
      <c r="A2465" s="27">
        <v>46113</v>
      </c>
      <c r="B2465" t="s">
        <v>31</v>
      </c>
      <c r="C2465">
        <v>0</v>
      </c>
      <c r="D2465">
        <f t="shared" si="38"/>
        <v>4</v>
      </c>
    </row>
    <row r="2466" spans="1:4" x14ac:dyDescent="0.35">
      <c r="A2466" s="27">
        <v>46143</v>
      </c>
      <c r="B2466" t="s">
        <v>31</v>
      </c>
      <c r="C2466">
        <v>0</v>
      </c>
      <c r="D2466">
        <f t="shared" si="38"/>
        <v>5</v>
      </c>
    </row>
    <row r="2467" spans="1:4" x14ac:dyDescent="0.35">
      <c r="A2467" s="27">
        <v>46174</v>
      </c>
      <c r="B2467" t="s">
        <v>31</v>
      </c>
      <c r="C2467">
        <v>0</v>
      </c>
      <c r="D2467">
        <f t="shared" si="38"/>
        <v>6</v>
      </c>
    </row>
    <row r="2468" spans="1:4" x14ac:dyDescent="0.35">
      <c r="A2468" s="27">
        <v>46204</v>
      </c>
      <c r="B2468" t="s">
        <v>31</v>
      </c>
      <c r="C2468">
        <v>0</v>
      </c>
      <c r="D2468">
        <f t="shared" si="38"/>
        <v>7</v>
      </c>
    </row>
    <row r="2469" spans="1:4" x14ac:dyDescent="0.35">
      <c r="A2469" s="27">
        <v>46235</v>
      </c>
      <c r="B2469" t="s">
        <v>31</v>
      </c>
      <c r="C2469">
        <v>0</v>
      </c>
      <c r="D2469">
        <f t="shared" si="38"/>
        <v>8</v>
      </c>
    </row>
    <row r="2470" spans="1:4" x14ac:dyDescent="0.35">
      <c r="A2470" s="27">
        <v>46266</v>
      </c>
      <c r="B2470" t="s">
        <v>31</v>
      </c>
      <c r="C2470">
        <v>0</v>
      </c>
      <c r="D2470">
        <f t="shared" si="38"/>
        <v>9</v>
      </c>
    </row>
    <row r="2471" spans="1:4" x14ac:dyDescent="0.35">
      <c r="A2471" s="27">
        <v>46296</v>
      </c>
      <c r="B2471" t="s">
        <v>31</v>
      </c>
      <c r="C2471">
        <v>0</v>
      </c>
      <c r="D2471">
        <f t="shared" si="38"/>
        <v>10</v>
      </c>
    </row>
    <row r="2472" spans="1:4" x14ac:dyDescent="0.35">
      <c r="A2472" s="27">
        <v>46327</v>
      </c>
      <c r="B2472" t="s">
        <v>31</v>
      </c>
      <c r="C2472">
        <v>0</v>
      </c>
      <c r="D2472">
        <f t="shared" si="38"/>
        <v>11</v>
      </c>
    </row>
    <row r="2473" spans="1:4" x14ac:dyDescent="0.35">
      <c r="A2473" s="27">
        <v>46357</v>
      </c>
      <c r="B2473" t="s">
        <v>31</v>
      </c>
      <c r="C2473">
        <v>0</v>
      </c>
      <c r="D2473">
        <f t="shared" si="38"/>
        <v>12</v>
      </c>
    </row>
    <row r="2474" spans="1:4" x14ac:dyDescent="0.35">
      <c r="A2474" s="27">
        <v>46023</v>
      </c>
      <c r="B2474" t="s">
        <v>31</v>
      </c>
      <c r="C2474">
        <v>1528154.3119444826</v>
      </c>
      <c r="D2474">
        <f t="shared" si="38"/>
        <v>1</v>
      </c>
    </row>
    <row r="2475" spans="1:4" x14ac:dyDescent="0.35">
      <c r="A2475" s="27">
        <v>46054</v>
      </c>
      <c r="B2475" t="s">
        <v>31</v>
      </c>
      <c r="C2475">
        <v>1098633.7964086581</v>
      </c>
      <c r="D2475">
        <f t="shared" si="38"/>
        <v>2</v>
      </c>
    </row>
    <row r="2476" spans="1:4" x14ac:dyDescent="0.35">
      <c r="A2476" s="27">
        <v>46082</v>
      </c>
      <c r="B2476" t="s">
        <v>31</v>
      </c>
      <c r="C2476">
        <v>1548084.8825194403</v>
      </c>
      <c r="D2476">
        <f t="shared" si="38"/>
        <v>3</v>
      </c>
    </row>
    <row r="2477" spans="1:4" x14ac:dyDescent="0.35">
      <c r="A2477" s="27">
        <v>46113</v>
      </c>
      <c r="B2477" t="s">
        <v>31</v>
      </c>
      <c r="C2477">
        <v>1558147.4342558165</v>
      </c>
      <c r="D2477">
        <f t="shared" si="38"/>
        <v>4</v>
      </c>
    </row>
    <row r="2478" spans="1:4" x14ac:dyDescent="0.35">
      <c r="A2478" s="27">
        <v>46143</v>
      </c>
      <c r="B2478" t="s">
        <v>31</v>
      </c>
      <c r="C2478">
        <v>1568275.3925784794</v>
      </c>
      <c r="D2478">
        <f t="shared" si="38"/>
        <v>5</v>
      </c>
    </row>
    <row r="2479" spans="1:4" x14ac:dyDescent="0.35">
      <c r="A2479" s="27">
        <v>46174</v>
      </c>
      <c r="B2479" t="s">
        <v>31</v>
      </c>
      <c r="C2479">
        <v>1578469.1826302393</v>
      </c>
      <c r="D2479">
        <f t="shared" si="38"/>
        <v>6</v>
      </c>
    </row>
    <row r="2480" spans="1:4" x14ac:dyDescent="0.35">
      <c r="A2480" s="27">
        <v>46204</v>
      </c>
      <c r="B2480" t="s">
        <v>31</v>
      </c>
      <c r="C2480">
        <v>907845.27560990618</v>
      </c>
      <c r="D2480">
        <f t="shared" si="38"/>
        <v>7</v>
      </c>
    </row>
    <row r="2481" spans="1:4" x14ac:dyDescent="0.35">
      <c r="A2481" s="27">
        <v>46235</v>
      </c>
      <c r="B2481" t="s">
        <v>31</v>
      </c>
      <c r="C2481">
        <v>913746.26990137051</v>
      </c>
      <c r="D2481">
        <f t="shared" si="38"/>
        <v>8</v>
      </c>
    </row>
    <row r="2482" spans="1:4" x14ac:dyDescent="0.35">
      <c r="A2482" s="27">
        <v>46266</v>
      </c>
      <c r="B2482" t="s">
        <v>31</v>
      </c>
      <c r="C2482">
        <v>229921.40516393233</v>
      </c>
      <c r="D2482">
        <f t="shared" si="38"/>
        <v>9</v>
      </c>
    </row>
    <row r="2483" spans="1:4" x14ac:dyDescent="0.35">
      <c r="A2483" s="27">
        <v>46296</v>
      </c>
      <c r="B2483" t="s">
        <v>31</v>
      </c>
      <c r="C2483">
        <v>0</v>
      </c>
      <c r="D2483">
        <f t="shared" si="38"/>
        <v>10</v>
      </c>
    </row>
    <row r="2484" spans="1:4" x14ac:dyDescent="0.35">
      <c r="A2484" s="27">
        <v>46327</v>
      </c>
      <c r="B2484" t="s">
        <v>31</v>
      </c>
      <c r="C2484">
        <v>0</v>
      </c>
      <c r="D2484">
        <f t="shared" si="38"/>
        <v>11</v>
      </c>
    </row>
    <row r="2485" spans="1:4" x14ac:dyDescent="0.35">
      <c r="A2485" s="27">
        <v>46357</v>
      </c>
      <c r="B2485" t="s">
        <v>31</v>
      </c>
      <c r="C2485">
        <v>0</v>
      </c>
      <c r="D2485">
        <f t="shared" si="38"/>
        <v>12</v>
      </c>
    </row>
    <row r="2486" spans="1:4" x14ac:dyDescent="0.35">
      <c r="A2486" s="27">
        <v>46023</v>
      </c>
      <c r="B2486" t="s">
        <v>31</v>
      </c>
      <c r="C2486">
        <v>3236669.98875</v>
      </c>
      <c r="D2486">
        <f t="shared" si="38"/>
        <v>1</v>
      </c>
    </row>
    <row r="2487" spans="1:4" x14ac:dyDescent="0.35">
      <c r="A2487" s="27">
        <v>46054</v>
      </c>
      <c r="B2487" t="s">
        <v>31</v>
      </c>
      <c r="C2487">
        <v>2823347.2311866246</v>
      </c>
      <c r="D2487">
        <f t="shared" si="38"/>
        <v>2</v>
      </c>
    </row>
    <row r="2488" spans="1:4" x14ac:dyDescent="0.35">
      <c r="A2488" s="27">
        <v>46082</v>
      </c>
      <c r="B2488" t="s">
        <v>31</v>
      </c>
      <c r="C2488">
        <v>1092961.1493035913</v>
      </c>
      <c r="D2488">
        <f t="shared" si="38"/>
        <v>3</v>
      </c>
    </row>
    <row r="2489" spans="1:4" x14ac:dyDescent="0.35">
      <c r="A2489" s="27">
        <v>46113</v>
      </c>
      <c r="B2489" t="s">
        <v>31</v>
      </c>
      <c r="C2489">
        <v>1100065.3967740647</v>
      </c>
      <c r="D2489">
        <f t="shared" si="38"/>
        <v>4</v>
      </c>
    </row>
    <row r="2490" spans="1:4" x14ac:dyDescent="0.35">
      <c r="A2490" s="27">
        <v>46143</v>
      </c>
      <c r="B2490" t="s">
        <v>31</v>
      </c>
      <c r="C2490">
        <v>1107215.8218530961</v>
      </c>
      <c r="D2490">
        <f t="shared" si="38"/>
        <v>5</v>
      </c>
    </row>
    <row r="2491" spans="1:4" x14ac:dyDescent="0.35">
      <c r="A2491" s="27">
        <v>46174</v>
      </c>
      <c r="B2491" t="s">
        <v>31</v>
      </c>
      <c r="C2491">
        <v>1114412.7246951412</v>
      </c>
      <c r="D2491">
        <f t="shared" si="38"/>
        <v>6</v>
      </c>
    </row>
    <row r="2492" spans="1:4" x14ac:dyDescent="0.35">
      <c r="A2492" s="27">
        <v>46204</v>
      </c>
      <c r="B2492" t="s">
        <v>31</v>
      </c>
      <c r="C2492">
        <v>1121656.4074056596</v>
      </c>
      <c r="D2492">
        <f t="shared" si="38"/>
        <v>7</v>
      </c>
    </row>
    <row r="2493" spans="1:4" x14ac:dyDescent="0.35">
      <c r="A2493" s="27">
        <v>46235</v>
      </c>
      <c r="B2493" t="s">
        <v>31</v>
      </c>
      <c r="C2493">
        <v>225789.43481075927</v>
      </c>
      <c r="D2493">
        <f t="shared" si="38"/>
        <v>8</v>
      </c>
    </row>
    <row r="2494" spans="1:4" x14ac:dyDescent="0.35">
      <c r="A2494" s="27">
        <v>46266</v>
      </c>
      <c r="B2494" t="s">
        <v>31</v>
      </c>
      <c r="C2494">
        <v>0</v>
      </c>
      <c r="D2494">
        <f t="shared" si="38"/>
        <v>9</v>
      </c>
    </row>
    <row r="2495" spans="1:4" x14ac:dyDescent="0.35">
      <c r="A2495" s="27">
        <v>46296</v>
      </c>
      <c r="B2495" t="s">
        <v>31</v>
      </c>
      <c r="C2495">
        <v>0</v>
      </c>
      <c r="D2495">
        <f t="shared" si="38"/>
        <v>10</v>
      </c>
    </row>
    <row r="2496" spans="1:4" x14ac:dyDescent="0.35">
      <c r="A2496" s="27">
        <v>46327</v>
      </c>
      <c r="B2496" t="s">
        <v>31</v>
      </c>
      <c r="C2496">
        <v>0</v>
      </c>
      <c r="D2496">
        <f t="shared" si="38"/>
        <v>11</v>
      </c>
    </row>
    <row r="2497" spans="1:4" x14ac:dyDescent="0.35">
      <c r="A2497" s="27">
        <v>46357</v>
      </c>
      <c r="B2497" t="s">
        <v>31</v>
      </c>
      <c r="C2497">
        <v>0</v>
      </c>
      <c r="D2497">
        <f t="shared" si="38"/>
        <v>12</v>
      </c>
    </row>
    <row r="2498" spans="1:4" x14ac:dyDescent="0.35">
      <c r="A2498" s="27">
        <v>46023</v>
      </c>
      <c r="B2498" t="s">
        <v>31</v>
      </c>
      <c r="C2498">
        <v>0</v>
      </c>
      <c r="D2498">
        <f t="shared" si="38"/>
        <v>1</v>
      </c>
    </row>
    <row r="2499" spans="1:4" x14ac:dyDescent="0.35">
      <c r="A2499" s="27">
        <v>46054</v>
      </c>
      <c r="B2499" t="s">
        <v>31</v>
      </c>
      <c r="C2499">
        <v>0</v>
      </c>
      <c r="D2499">
        <f t="shared" ref="D2499:D2562" si="39">MONTH(A2499)</f>
        <v>2</v>
      </c>
    </row>
    <row r="2500" spans="1:4" x14ac:dyDescent="0.35">
      <c r="A2500" s="27">
        <v>46082</v>
      </c>
      <c r="B2500" t="s">
        <v>31</v>
      </c>
      <c r="C2500">
        <v>1530145.6090250278</v>
      </c>
      <c r="D2500">
        <f t="shared" si="39"/>
        <v>3</v>
      </c>
    </row>
    <row r="2501" spans="1:4" x14ac:dyDescent="0.35">
      <c r="A2501" s="27">
        <v>46113</v>
      </c>
      <c r="B2501" t="s">
        <v>31</v>
      </c>
      <c r="C2501">
        <v>1540091.5554836907</v>
      </c>
      <c r="D2501">
        <f t="shared" si="39"/>
        <v>4</v>
      </c>
    </row>
    <row r="2502" spans="1:4" x14ac:dyDescent="0.35">
      <c r="A2502" s="27">
        <v>46143</v>
      </c>
      <c r="B2502" t="s">
        <v>31</v>
      </c>
      <c r="C2502">
        <v>1550102.1505943346</v>
      </c>
      <c r="D2502">
        <f t="shared" si="39"/>
        <v>5</v>
      </c>
    </row>
    <row r="2503" spans="1:4" x14ac:dyDescent="0.35">
      <c r="A2503" s="27">
        <v>46174</v>
      </c>
      <c r="B2503" t="s">
        <v>31</v>
      </c>
      <c r="C2503">
        <v>1560177.8145731976</v>
      </c>
      <c r="D2503">
        <f t="shared" si="39"/>
        <v>6</v>
      </c>
    </row>
    <row r="2504" spans="1:4" x14ac:dyDescent="0.35">
      <c r="A2504" s="27">
        <v>46204</v>
      </c>
      <c r="B2504" t="s">
        <v>31</v>
      </c>
      <c r="C2504">
        <v>1570318.9703679234</v>
      </c>
      <c r="D2504">
        <f t="shared" si="39"/>
        <v>7</v>
      </c>
    </row>
    <row r="2505" spans="1:4" x14ac:dyDescent="0.35">
      <c r="A2505" s="27">
        <v>46235</v>
      </c>
      <c r="B2505" t="s">
        <v>31</v>
      </c>
      <c r="C2505">
        <v>903157.73924303707</v>
      </c>
      <c r="D2505">
        <f t="shared" si="39"/>
        <v>8</v>
      </c>
    </row>
    <row r="2506" spans="1:4" x14ac:dyDescent="0.35">
      <c r="A2506" s="27">
        <v>46266</v>
      </c>
      <c r="B2506" t="s">
        <v>31</v>
      </c>
      <c r="C2506">
        <v>1818056.5290962334</v>
      </c>
      <c r="D2506">
        <f t="shared" si="39"/>
        <v>9</v>
      </c>
    </row>
    <row r="2507" spans="1:4" x14ac:dyDescent="0.35">
      <c r="A2507" s="27">
        <v>46296</v>
      </c>
      <c r="B2507" t="s">
        <v>31</v>
      </c>
      <c r="C2507">
        <v>1829873.8965353589</v>
      </c>
      <c r="D2507">
        <f t="shared" si="39"/>
        <v>10</v>
      </c>
    </row>
    <row r="2508" spans="1:4" x14ac:dyDescent="0.35">
      <c r="A2508" s="27">
        <v>46327</v>
      </c>
      <c r="B2508" t="s">
        <v>31</v>
      </c>
      <c r="C2508">
        <v>1841768.0768628386</v>
      </c>
      <c r="D2508">
        <f t="shared" si="39"/>
        <v>11</v>
      </c>
    </row>
    <row r="2509" spans="1:4" x14ac:dyDescent="0.35">
      <c r="A2509" s="27">
        <v>46357</v>
      </c>
      <c r="B2509" t="s">
        <v>31</v>
      </c>
      <c r="C2509">
        <v>1853739.5693624469</v>
      </c>
      <c r="D2509">
        <f t="shared" si="39"/>
        <v>12</v>
      </c>
    </row>
    <row r="2510" spans="1:4" x14ac:dyDescent="0.35">
      <c r="A2510" s="27">
        <v>46023</v>
      </c>
      <c r="B2510" t="s">
        <v>31</v>
      </c>
      <c r="C2510">
        <v>0</v>
      </c>
      <c r="D2510">
        <f t="shared" si="39"/>
        <v>1</v>
      </c>
    </row>
    <row r="2511" spans="1:4" x14ac:dyDescent="0.35">
      <c r="A2511" s="27">
        <v>46054</v>
      </c>
      <c r="B2511" t="s">
        <v>31</v>
      </c>
      <c r="C2511">
        <v>0</v>
      </c>
      <c r="D2511">
        <f t="shared" si="39"/>
        <v>2</v>
      </c>
    </row>
    <row r="2512" spans="1:4" x14ac:dyDescent="0.35">
      <c r="A2512" s="27">
        <v>46082</v>
      </c>
      <c r="B2512" t="s">
        <v>31</v>
      </c>
      <c r="C2512">
        <v>0</v>
      </c>
      <c r="D2512">
        <f t="shared" si="39"/>
        <v>3</v>
      </c>
    </row>
    <row r="2513" spans="1:4" x14ac:dyDescent="0.35">
      <c r="A2513" s="27">
        <v>46113</v>
      </c>
      <c r="B2513" t="s">
        <v>31</v>
      </c>
      <c r="C2513">
        <v>0</v>
      </c>
      <c r="D2513">
        <f t="shared" si="39"/>
        <v>4</v>
      </c>
    </row>
    <row r="2514" spans="1:4" x14ac:dyDescent="0.35">
      <c r="A2514" s="27">
        <v>46143</v>
      </c>
      <c r="B2514" t="s">
        <v>31</v>
      </c>
      <c r="C2514">
        <v>0</v>
      </c>
      <c r="D2514">
        <f t="shared" si="39"/>
        <v>5</v>
      </c>
    </row>
    <row r="2515" spans="1:4" x14ac:dyDescent="0.35">
      <c r="A2515" s="27">
        <v>46174</v>
      </c>
      <c r="B2515" t="s">
        <v>31</v>
      </c>
      <c r="C2515">
        <v>0</v>
      </c>
      <c r="D2515">
        <f t="shared" si="39"/>
        <v>6</v>
      </c>
    </row>
    <row r="2516" spans="1:4" x14ac:dyDescent="0.35">
      <c r="A2516" s="27">
        <v>46204</v>
      </c>
      <c r="B2516" t="s">
        <v>31</v>
      </c>
      <c r="C2516">
        <v>0</v>
      </c>
      <c r="D2516">
        <f t="shared" si="39"/>
        <v>7</v>
      </c>
    </row>
    <row r="2517" spans="1:4" x14ac:dyDescent="0.35">
      <c r="A2517" s="27">
        <v>46235</v>
      </c>
      <c r="B2517" t="s">
        <v>31</v>
      </c>
      <c r="C2517">
        <v>0</v>
      </c>
      <c r="D2517">
        <f t="shared" si="39"/>
        <v>8</v>
      </c>
    </row>
    <row r="2518" spans="1:4" x14ac:dyDescent="0.35">
      <c r="A2518" s="27">
        <v>46266</v>
      </c>
      <c r="B2518" t="s">
        <v>31</v>
      </c>
      <c r="C2518">
        <v>0</v>
      </c>
      <c r="D2518">
        <f t="shared" si="39"/>
        <v>9</v>
      </c>
    </row>
    <row r="2519" spans="1:4" x14ac:dyDescent="0.35">
      <c r="A2519" s="27">
        <v>46296</v>
      </c>
      <c r="B2519" t="s">
        <v>31</v>
      </c>
      <c r="C2519">
        <v>0</v>
      </c>
      <c r="D2519">
        <f t="shared" si="39"/>
        <v>10</v>
      </c>
    </row>
    <row r="2520" spans="1:4" x14ac:dyDescent="0.35">
      <c r="A2520" s="27">
        <v>46327</v>
      </c>
      <c r="B2520" t="s">
        <v>31</v>
      </c>
      <c r="C2520">
        <v>0</v>
      </c>
      <c r="D2520">
        <f t="shared" si="39"/>
        <v>11</v>
      </c>
    </row>
    <row r="2521" spans="1:4" x14ac:dyDescent="0.35">
      <c r="A2521" s="27">
        <v>46357</v>
      </c>
      <c r="B2521" t="s">
        <v>31</v>
      </c>
      <c r="C2521">
        <v>0</v>
      </c>
      <c r="D2521">
        <f t="shared" si="39"/>
        <v>12</v>
      </c>
    </row>
    <row r="2522" spans="1:4" x14ac:dyDescent="0.35">
      <c r="A2522" s="27">
        <v>46023</v>
      </c>
      <c r="B2522" t="s">
        <v>31</v>
      </c>
      <c r="C2522">
        <v>1075141.6975720194</v>
      </c>
      <c r="D2522">
        <f t="shared" si="39"/>
        <v>1</v>
      </c>
    </row>
    <row r="2523" spans="1:4" x14ac:dyDescent="0.35">
      <c r="A2523" s="27">
        <v>46054</v>
      </c>
      <c r="B2523" t="s">
        <v>31</v>
      </c>
      <c r="C2523">
        <v>811597.58895467804</v>
      </c>
      <c r="D2523">
        <f t="shared" si="39"/>
        <v>2</v>
      </c>
    </row>
    <row r="2524" spans="1:4" x14ac:dyDescent="0.35">
      <c r="A2524" s="27">
        <v>46082</v>
      </c>
      <c r="B2524" t="s">
        <v>31</v>
      </c>
      <c r="C2524">
        <v>1089163.9643771779</v>
      </c>
      <c r="D2524">
        <f t="shared" si="39"/>
        <v>3</v>
      </c>
    </row>
    <row r="2525" spans="1:4" x14ac:dyDescent="0.35">
      <c r="A2525" s="27">
        <v>46113</v>
      </c>
      <c r="B2525" t="s">
        <v>31</v>
      </c>
      <c r="C2525">
        <v>822182.64760922221</v>
      </c>
      <c r="D2525">
        <f t="shared" si="39"/>
        <v>4</v>
      </c>
    </row>
    <row r="2526" spans="1:4" x14ac:dyDescent="0.35">
      <c r="A2526" s="27">
        <v>46143</v>
      </c>
      <c r="B2526" t="s">
        <v>31</v>
      </c>
      <c r="C2526">
        <v>1103369.1130915761</v>
      </c>
      <c r="D2526">
        <f t="shared" si="39"/>
        <v>5</v>
      </c>
    </row>
    <row r="2527" spans="1:4" x14ac:dyDescent="0.35">
      <c r="A2527" s="27">
        <v>46174</v>
      </c>
      <c r="B2527" t="s">
        <v>31</v>
      </c>
      <c r="C2527">
        <v>832905.75924500346</v>
      </c>
      <c r="D2527">
        <f t="shared" si="39"/>
        <v>6</v>
      </c>
    </row>
    <row r="2528" spans="1:4" x14ac:dyDescent="0.35">
      <c r="A2528" s="27">
        <v>46204</v>
      </c>
      <c r="B2528" t="s">
        <v>31</v>
      </c>
      <c r="C2528">
        <v>0</v>
      </c>
      <c r="D2528">
        <f t="shared" si="39"/>
        <v>7</v>
      </c>
    </row>
    <row r="2529" spans="1:4" x14ac:dyDescent="0.35">
      <c r="A2529" s="27">
        <v>46235</v>
      </c>
      <c r="B2529" t="s">
        <v>31</v>
      </c>
      <c r="C2529">
        <v>0</v>
      </c>
      <c r="D2529">
        <f t="shared" si="39"/>
        <v>8</v>
      </c>
    </row>
    <row r="2530" spans="1:4" x14ac:dyDescent="0.35">
      <c r="A2530" s="27">
        <v>46266</v>
      </c>
      <c r="B2530" t="s">
        <v>31</v>
      </c>
      <c r="C2530">
        <v>0</v>
      </c>
      <c r="D2530">
        <f t="shared" si="39"/>
        <v>9</v>
      </c>
    </row>
    <row r="2531" spans="1:4" x14ac:dyDescent="0.35">
      <c r="A2531" s="27">
        <v>46296</v>
      </c>
      <c r="B2531" t="s">
        <v>31</v>
      </c>
      <c r="C2531">
        <v>0</v>
      </c>
      <c r="D2531">
        <f t="shared" si="39"/>
        <v>10</v>
      </c>
    </row>
    <row r="2532" spans="1:4" x14ac:dyDescent="0.35">
      <c r="A2532" s="27">
        <v>46327</v>
      </c>
      <c r="B2532" t="s">
        <v>31</v>
      </c>
      <c r="C2532">
        <v>0</v>
      </c>
      <c r="D2532">
        <f t="shared" si="39"/>
        <v>11</v>
      </c>
    </row>
    <row r="2533" spans="1:4" x14ac:dyDescent="0.35">
      <c r="A2533" s="27">
        <v>46357</v>
      </c>
      <c r="B2533" t="s">
        <v>31</v>
      </c>
      <c r="C2533">
        <v>0</v>
      </c>
      <c r="D2533">
        <f t="shared" si="39"/>
        <v>12</v>
      </c>
    </row>
    <row r="2534" spans="1:4" x14ac:dyDescent="0.35">
      <c r="A2534" s="27">
        <v>46023</v>
      </c>
      <c r="B2534" t="s">
        <v>31</v>
      </c>
      <c r="C2534">
        <v>1343927.1219650242</v>
      </c>
      <c r="D2534">
        <f t="shared" si="39"/>
        <v>1</v>
      </c>
    </row>
    <row r="2535" spans="1:4" x14ac:dyDescent="0.35">
      <c r="A2535" s="27">
        <v>46054</v>
      </c>
      <c r="B2535" t="s">
        <v>31</v>
      </c>
      <c r="C2535">
        <v>1352662.6482577969</v>
      </c>
      <c r="D2535">
        <f t="shared" si="39"/>
        <v>2</v>
      </c>
    </row>
    <row r="2536" spans="1:4" x14ac:dyDescent="0.35">
      <c r="A2536" s="27">
        <v>46082</v>
      </c>
      <c r="B2536" t="s">
        <v>31</v>
      </c>
      <c r="C2536">
        <v>1361454.9554714723</v>
      </c>
      <c r="D2536">
        <f t="shared" si="39"/>
        <v>3</v>
      </c>
    </row>
    <row r="2537" spans="1:4" x14ac:dyDescent="0.35">
      <c r="A2537" s="27">
        <v>46113</v>
      </c>
      <c r="B2537" t="s">
        <v>31</v>
      </c>
      <c r="C2537">
        <v>1096243.5301456295</v>
      </c>
      <c r="D2537">
        <f t="shared" si="39"/>
        <v>4</v>
      </c>
    </row>
    <row r="2538" spans="1:4" x14ac:dyDescent="0.35">
      <c r="A2538" s="27">
        <v>46143</v>
      </c>
      <c r="B2538" t="s">
        <v>31</v>
      </c>
      <c r="C2538">
        <v>1379211.3913644701</v>
      </c>
      <c r="D2538">
        <f t="shared" si="39"/>
        <v>5</v>
      </c>
    </row>
    <row r="2539" spans="1:4" x14ac:dyDescent="0.35">
      <c r="A2539" s="27">
        <v>46174</v>
      </c>
      <c r="B2539" t="s">
        <v>31</v>
      </c>
      <c r="C2539">
        <v>1665811.5184900069</v>
      </c>
      <c r="D2539">
        <f t="shared" si="39"/>
        <v>6</v>
      </c>
    </row>
    <row r="2540" spans="1:4" x14ac:dyDescent="0.35">
      <c r="A2540" s="27">
        <v>46204</v>
      </c>
      <c r="B2540" t="s">
        <v>31</v>
      </c>
      <c r="C2540">
        <v>2514958.9400402876</v>
      </c>
      <c r="D2540">
        <f t="shared" si="39"/>
        <v>7</v>
      </c>
    </row>
    <row r="2541" spans="1:4" x14ac:dyDescent="0.35">
      <c r="A2541" s="27">
        <v>46235</v>
      </c>
      <c r="B2541" t="s">
        <v>31</v>
      </c>
      <c r="C2541">
        <v>2250049.9316893774</v>
      </c>
      <c r="D2541">
        <f t="shared" si="39"/>
        <v>8</v>
      </c>
    </row>
    <row r="2542" spans="1:4" x14ac:dyDescent="0.35">
      <c r="A2542" s="27">
        <v>46266</v>
      </c>
      <c r="B2542" t="s">
        <v>31</v>
      </c>
      <c r="C2542">
        <v>2264675.2562453584</v>
      </c>
      <c r="D2542">
        <f t="shared" si="39"/>
        <v>9</v>
      </c>
    </row>
    <row r="2543" spans="1:4" x14ac:dyDescent="0.35">
      <c r="A2543" s="27">
        <v>46296</v>
      </c>
      <c r="B2543" t="s">
        <v>31</v>
      </c>
      <c r="C2543">
        <v>2279395.6454109531</v>
      </c>
      <c r="D2543">
        <f t="shared" si="39"/>
        <v>10</v>
      </c>
    </row>
    <row r="2544" spans="1:4" x14ac:dyDescent="0.35">
      <c r="A2544" s="27">
        <v>46327</v>
      </c>
      <c r="B2544" t="s">
        <v>31</v>
      </c>
      <c r="C2544">
        <v>2294211.7171061244</v>
      </c>
      <c r="D2544">
        <f t="shared" si="39"/>
        <v>11</v>
      </c>
    </row>
    <row r="2545" spans="1:4" x14ac:dyDescent="0.35">
      <c r="A2545" s="27">
        <v>46357</v>
      </c>
      <c r="B2545" t="s">
        <v>31</v>
      </c>
      <c r="C2545">
        <v>1731843.0699504856</v>
      </c>
      <c r="D2545">
        <f t="shared" si="39"/>
        <v>12</v>
      </c>
    </row>
    <row r="2546" spans="1:4" x14ac:dyDescent="0.35">
      <c r="A2546" s="27">
        <v>46023</v>
      </c>
      <c r="B2546" t="s">
        <v>33</v>
      </c>
      <c r="C2546">
        <v>1650000</v>
      </c>
      <c r="D2546">
        <f t="shared" si="39"/>
        <v>1</v>
      </c>
    </row>
    <row r="2547" spans="1:4" x14ac:dyDescent="0.35">
      <c r="A2547" s="27">
        <v>46054</v>
      </c>
      <c r="B2547" t="s">
        <v>33</v>
      </c>
      <c r="C2547">
        <v>1107150</v>
      </c>
      <c r="D2547">
        <f t="shared" si="39"/>
        <v>2</v>
      </c>
    </row>
    <row r="2548" spans="1:4" x14ac:dyDescent="0.35">
      <c r="A2548" s="27">
        <v>46082</v>
      </c>
      <c r="B2548" t="s">
        <v>33</v>
      </c>
      <c r="C2548">
        <v>1671519.7124999999</v>
      </c>
      <c r="D2548">
        <f t="shared" si="39"/>
        <v>3</v>
      </c>
    </row>
    <row r="2549" spans="1:4" x14ac:dyDescent="0.35">
      <c r="A2549" s="27">
        <v>46113</v>
      </c>
      <c r="B2549" t="s">
        <v>33</v>
      </c>
      <c r="C2549">
        <v>1682384.5906312498</v>
      </c>
      <c r="D2549">
        <f t="shared" si="39"/>
        <v>4</v>
      </c>
    </row>
    <row r="2550" spans="1:4" x14ac:dyDescent="0.35">
      <c r="A2550" s="27">
        <v>46143</v>
      </c>
      <c r="B2550" t="s">
        <v>33</v>
      </c>
      <c r="C2550">
        <v>1693320.0904703527</v>
      </c>
      <c r="D2550">
        <f t="shared" si="39"/>
        <v>5</v>
      </c>
    </row>
    <row r="2551" spans="1:4" x14ac:dyDescent="0.35">
      <c r="A2551" s="27">
        <v>46174</v>
      </c>
      <c r="B2551" t="s">
        <v>33</v>
      </c>
      <c r="C2551">
        <v>1704326.6710584098</v>
      </c>
      <c r="D2551">
        <f t="shared" si="39"/>
        <v>6</v>
      </c>
    </row>
    <row r="2552" spans="1:4" x14ac:dyDescent="0.35">
      <c r="A2552" s="27">
        <v>46204</v>
      </c>
      <c r="B2552" t="s">
        <v>33</v>
      </c>
      <c r="C2552">
        <v>2287206.3925603861</v>
      </c>
      <c r="D2552">
        <f t="shared" si="39"/>
        <v>7</v>
      </c>
    </row>
    <row r="2553" spans="1:4" x14ac:dyDescent="0.35">
      <c r="A2553" s="27">
        <v>46235</v>
      </c>
      <c r="B2553" t="s">
        <v>33</v>
      </c>
      <c r="C2553">
        <v>2302073.2341120285</v>
      </c>
      <c r="D2553">
        <f t="shared" si="39"/>
        <v>8</v>
      </c>
    </row>
    <row r="2554" spans="1:4" x14ac:dyDescent="0.35">
      <c r="A2554" s="27">
        <v>46266</v>
      </c>
      <c r="B2554" t="s">
        <v>33</v>
      </c>
      <c r="C2554">
        <v>2317036.7101337565</v>
      </c>
      <c r="D2554">
        <f t="shared" si="39"/>
        <v>9</v>
      </c>
    </row>
    <row r="2555" spans="1:4" x14ac:dyDescent="0.35">
      <c r="A2555" s="27">
        <v>46296</v>
      </c>
      <c r="B2555" t="s">
        <v>33</v>
      </c>
      <c r="C2555">
        <v>2332097.4487496256</v>
      </c>
      <c r="D2555">
        <f t="shared" si="39"/>
        <v>10</v>
      </c>
    </row>
    <row r="2556" spans="1:4" x14ac:dyDescent="0.35">
      <c r="A2556" s="27">
        <v>46327</v>
      </c>
      <c r="B2556" t="s">
        <v>33</v>
      </c>
      <c r="C2556">
        <v>2347256.0821664981</v>
      </c>
      <c r="D2556">
        <f t="shared" si="39"/>
        <v>11</v>
      </c>
    </row>
    <row r="2557" spans="1:4" x14ac:dyDescent="0.35">
      <c r="A2557" s="27">
        <v>46357</v>
      </c>
      <c r="B2557" t="s">
        <v>33</v>
      </c>
      <c r="C2557">
        <v>2362513.2467005802</v>
      </c>
      <c r="D2557">
        <f t="shared" si="39"/>
        <v>12</v>
      </c>
    </row>
    <row r="2558" spans="1:4" x14ac:dyDescent="0.35">
      <c r="A2558" s="27">
        <v>46023</v>
      </c>
      <c r="B2558" t="s">
        <v>33</v>
      </c>
      <c r="C2558">
        <v>857732.53524788644</v>
      </c>
      <c r="D2558">
        <f t="shared" si="39"/>
        <v>1</v>
      </c>
    </row>
    <row r="2559" spans="1:4" x14ac:dyDescent="0.35">
      <c r="A2559" s="27">
        <v>46054</v>
      </c>
      <c r="B2559" t="s">
        <v>33</v>
      </c>
      <c r="C2559">
        <v>863307.79672699771</v>
      </c>
      <c r="D2559">
        <f t="shared" si="39"/>
        <v>2</v>
      </c>
    </row>
    <row r="2560" spans="1:4" x14ac:dyDescent="0.35">
      <c r="A2560" s="27">
        <v>46082</v>
      </c>
      <c r="B2560" t="s">
        <v>33</v>
      </c>
      <c r="C2560">
        <v>868919.29740572313</v>
      </c>
      <c r="D2560">
        <f t="shared" si="39"/>
        <v>3</v>
      </c>
    </row>
    <row r="2561" spans="1:4" x14ac:dyDescent="0.35">
      <c r="A2561" s="27">
        <v>46113</v>
      </c>
      <c r="B2561" t="s">
        <v>33</v>
      </c>
      <c r="C2561">
        <v>874567.27283886028</v>
      </c>
      <c r="D2561">
        <f t="shared" si="39"/>
        <v>4</v>
      </c>
    </row>
    <row r="2562" spans="1:4" x14ac:dyDescent="0.35">
      <c r="A2562" s="27">
        <v>46143</v>
      </c>
      <c r="B2562" t="s">
        <v>33</v>
      </c>
      <c r="C2562">
        <v>880251.96011231281</v>
      </c>
      <c r="D2562">
        <f t="shared" si="39"/>
        <v>5</v>
      </c>
    </row>
    <row r="2563" spans="1:4" x14ac:dyDescent="0.35">
      <c r="A2563" s="27">
        <v>46174</v>
      </c>
      <c r="B2563" t="s">
        <v>33</v>
      </c>
      <c r="C2563">
        <v>885973.59785304277</v>
      </c>
      <c r="D2563">
        <f t="shared" ref="D2563:D2626" si="40">MONTH(A2563)</f>
        <v>6</v>
      </c>
    </row>
    <row r="2564" spans="1:4" x14ac:dyDescent="0.35">
      <c r="A2564" s="27">
        <v>46204</v>
      </c>
      <c r="B2564" t="s">
        <v>33</v>
      </c>
      <c r="C2564">
        <v>891732.42623908748</v>
      </c>
      <c r="D2564">
        <f t="shared" si="40"/>
        <v>7</v>
      </c>
    </row>
    <row r="2565" spans="1:4" x14ac:dyDescent="0.35">
      <c r="A2565" s="27">
        <v>46235</v>
      </c>
      <c r="B2565" t="s">
        <v>33</v>
      </c>
      <c r="C2565">
        <v>897528.68700964155</v>
      </c>
      <c r="D2565">
        <f t="shared" si="40"/>
        <v>8</v>
      </c>
    </row>
    <row r="2566" spans="1:4" x14ac:dyDescent="0.35">
      <c r="A2566" s="27">
        <v>46266</v>
      </c>
      <c r="B2566" t="s">
        <v>33</v>
      </c>
      <c r="C2566">
        <v>903362.62347520422</v>
      </c>
      <c r="D2566">
        <f t="shared" si="40"/>
        <v>9</v>
      </c>
    </row>
    <row r="2567" spans="1:4" x14ac:dyDescent="0.35">
      <c r="A2567" s="27">
        <v>46296</v>
      </c>
      <c r="B2567" t="s">
        <v>33</v>
      </c>
      <c r="C2567">
        <v>909234.48052779306</v>
      </c>
      <c r="D2567">
        <f t="shared" si="40"/>
        <v>10</v>
      </c>
    </row>
    <row r="2568" spans="1:4" x14ac:dyDescent="0.35">
      <c r="A2568" s="27">
        <v>46327</v>
      </c>
      <c r="B2568" t="s">
        <v>33</v>
      </c>
      <c r="C2568">
        <v>915144.50465122366</v>
      </c>
      <c r="D2568">
        <f t="shared" si="40"/>
        <v>11</v>
      </c>
    </row>
    <row r="2569" spans="1:4" x14ac:dyDescent="0.35">
      <c r="A2569" s="27">
        <v>46357</v>
      </c>
      <c r="B2569" t="s">
        <v>33</v>
      </c>
      <c r="C2569">
        <v>921092.94393145654</v>
      </c>
      <c r="D2569">
        <f t="shared" si="40"/>
        <v>12</v>
      </c>
    </row>
    <row r="2570" spans="1:4" x14ac:dyDescent="0.35">
      <c r="A2570" s="27">
        <v>46023</v>
      </c>
      <c r="B2570" t="s">
        <v>33</v>
      </c>
      <c r="C2570">
        <v>0</v>
      </c>
      <c r="D2570">
        <f t="shared" si="40"/>
        <v>1</v>
      </c>
    </row>
    <row r="2571" spans="1:4" x14ac:dyDescent="0.35">
      <c r="A2571" s="27">
        <v>46054</v>
      </c>
      <c r="B2571" t="s">
        <v>33</v>
      </c>
      <c r="C2571">
        <v>0</v>
      </c>
      <c r="D2571">
        <f t="shared" si="40"/>
        <v>2</v>
      </c>
    </row>
    <row r="2572" spans="1:4" x14ac:dyDescent="0.35">
      <c r="A2572" s="27">
        <v>46082</v>
      </c>
      <c r="B2572" t="s">
        <v>33</v>
      </c>
      <c r="C2572">
        <v>0</v>
      </c>
      <c r="D2572">
        <f t="shared" si="40"/>
        <v>3</v>
      </c>
    </row>
    <row r="2573" spans="1:4" x14ac:dyDescent="0.35">
      <c r="A2573" s="27">
        <v>46113</v>
      </c>
      <c r="B2573" t="s">
        <v>33</v>
      </c>
      <c r="C2573">
        <v>0</v>
      </c>
      <c r="D2573">
        <f t="shared" si="40"/>
        <v>4</v>
      </c>
    </row>
    <row r="2574" spans="1:4" x14ac:dyDescent="0.35">
      <c r="A2574" s="27">
        <v>46143</v>
      </c>
      <c r="B2574" t="s">
        <v>33</v>
      </c>
      <c r="C2574">
        <v>0</v>
      </c>
      <c r="D2574">
        <f t="shared" si="40"/>
        <v>5</v>
      </c>
    </row>
    <row r="2575" spans="1:4" x14ac:dyDescent="0.35">
      <c r="A2575" s="27">
        <v>46174</v>
      </c>
      <c r="B2575" t="s">
        <v>33</v>
      </c>
      <c r="C2575">
        <v>0</v>
      </c>
      <c r="D2575">
        <f t="shared" si="40"/>
        <v>6</v>
      </c>
    </row>
    <row r="2576" spans="1:4" x14ac:dyDescent="0.35">
      <c r="A2576" s="27">
        <v>46204</v>
      </c>
      <c r="B2576" t="s">
        <v>33</v>
      </c>
      <c r="C2576">
        <v>0</v>
      </c>
      <c r="D2576">
        <f t="shared" si="40"/>
        <v>7</v>
      </c>
    </row>
    <row r="2577" spans="1:4" x14ac:dyDescent="0.35">
      <c r="A2577" s="27">
        <v>46235</v>
      </c>
      <c r="B2577" t="s">
        <v>33</v>
      </c>
      <c r="C2577">
        <v>0</v>
      </c>
      <c r="D2577">
        <f t="shared" si="40"/>
        <v>8</v>
      </c>
    </row>
    <row r="2578" spans="1:4" x14ac:dyDescent="0.35">
      <c r="A2578" s="27">
        <v>46266</v>
      </c>
      <c r="B2578" t="s">
        <v>33</v>
      </c>
      <c r="C2578">
        <v>0</v>
      </c>
      <c r="D2578">
        <f t="shared" si="40"/>
        <v>9</v>
      </c>
    </row>
    <row r="2579" spans="1:4" x14ac:dyDescent="0.35">
      <c r="A2579" s="27">
        <v>46296</v>
      </c>
      <c r="B2579" t="s">
        <v>33</v>
      </c>
      <c r="C2579">
        <v>0</v>
      </c>
      <c r="D2579">
        <f t="shared" si="40"/>
        <v>10</v>
      </c>
    </row>
    <row r="2580" spans="1:4" x14ac:dyDescent="0.35">
      <c r="A2580" s="27">
        <v>46327</v>
      </c>
      <c r="B2580" t="s">
        <v>33</v>
      </c>
      <c r="C2580">
        <v>0</v>
      </c>
      <c r="D2580">
        <f t="shared" si="40"/>
        <v>11</v>
      </c>
    </row>
    <row r="2581" spans="1:4" x14ac:dyDescent="0.35">
      <c r="A2581" s="27">
        <v>46357</v>
      </c>
      <c r="B2581" t="s">
        <v>33</v>
      </c>
      <c r="C2581">
        <v>0</v>
      </c>
      <c r="D2581">
        <f t="shared" si="40"/>
        <v>12</v>
      </c>
    </row>
    <row r="2582" spans="1:4" x14ac:dyDescent="0.35">
      <c r="A2582" s="27">
        <v>46023</v>
      </c>
      <c r="B2582" t="s">
        <v>32</v>
      </c>
      <c r="C2582">
        <v>1095107.910264133</v>
      </c>
      <c r="D2582">
        <f t="shared" si="40"/>
        <v>1</v>
      </c>
    </row>
    <row r="2583" spans="1:4" x14ac:dyDescent="0.35">
      <c r="A2583" s="27">
        <v>46054</v>
      </c>
      <c r="B2583" t="s">
        <v>32</v>
      </c>
      <c r="C2583">
        <v>1102226.1116808499</v>
      </c>
      <c r="D2583">
        <f t="shared" si="40"/>
        <v>2</v>
      </c>
    </row>
    <row r="2584" spans="1:4" x14ac:dyDescent="0.35">
      <c r="A2584" s="27">
        <v>46082</v>
      </c>
      <c r="B2584" t="s">
        <v>32</v>
      </c>
      <c r="C2584">
        <v>554695.2907033877</v>
      </c>
      <c r="D2584">
        <f t="shared" si="40"/>
        <v>3</v>
      </c>
    </row>
    <row r="2585" spans="1:4" x14ac:dyDescent="0.35">
      <c r="A2585" s="27">
        <v>46113</v>
      </c>
      <c r="B2585" t="s">
        <v>32</v>
      </c>
      <c r="C2585">
        <v>558300.81009295967</v>
      </c>
      <c r="D2585">
        <f t="shared" si="40"/>
        <v>4</v>
      </c>
    </row>
    <row r="2586" spans="1:4" x14ac:dyDescent="0.35">
      <c r="A2586" s="27">
        <v>46143</v>
      </c>
      <c r="B2586" t="s">
        <v>32</v>
      </c>
      <c r="C2586">
        <v>561929.76535856386</v>
      </c>
      <c r="D2586">
        <f t="shared" si="40"/>
        <v>5</v>
      </c>
    </row>
    <row r="2587" spans="1:4" x14ac:dyDescent="0.35">
      <c r="A2587" s="27">
        <v>46174</v>
      </c>
      <c r="B2587" t="s">
        <v>32</v>
      </c>
      <c r="C2587">
        <v>565582.30883339455</v>
      </c>
      <c r="D2587">
        <f t="shared" si="40"/>
        <v>6</v>
      </c>
    </row>
    <row r="2588" spans="1:4" x14ac:dyDescent="0.35">
      <c r="A2588" s="27">
        <v>46204</v>
      </c>
      <c r="B2588" t="s">
        <v>32</v>
      </c>
      <c r="C2588">
        <v>569258.59384081163</v>
      </c>
      <c r="D2588">
        <f t="shared" si="40"/>
        <v>7</v>
      </c>
    </row>
    <row r="2589" spans="1:4" x14ac:dyDescent="0.35">
      <c r="A2589" s="27">
        <v>46235</v>
      </c>
      <c r="B2589" t="s">
        <v>32</v>
      </c>
      <c r="C2589">
        <v>0</v>
      </c>
      <c r="D2589">
        <f t="shared" si="40"/>
        <v>8</v>
      </c>
    </row>
    <row r="2590" spans="1:4" x14ac:dyDescent="0.35">
      <c r="A2590" s="27">
        <v>46266</v>
      </c>
      <c r="B2590" t="s">
        <v>32</v>
      </c>
      <c r="C2590">
        <v>0</v>
      </c>
      <c r="D2590">
        <f t="shared" si="40"/>
        <v>9</v>
      </c>
    </row>
    <row r="2591" spans="1:4" x14ac:dyDescent="0.35">
      <c r="A2591" s="27">
        <v>46296</v>
      </c>
      <c r="B2591" t="s">
        <v>32</v>
      </c>
      <c r="C2591">
        <v>0</v>
      </c>
      <c r="D2591">
        <f t="shared" si="40"/>
        <v>10</v>
      </c>
    </row>
    <row r="2592" spans="1:4" x14ac:dyDescent="0.35">
      <c r="A2592" s="27">
        <v>46327</v>
      </c>
      <c r="B2592" t="s">
        <v>32</v>
      </c>
      <c r="C2592">
        <v>0</v>
      </c>
      <c r="D2592">
        <f t="shared" si="40"/>
        <v>11</v>
      </c>
    </row>
    <row r="2593" spans="1:4" x14ac:dyDescent="0.35">
      <c r="A2593" s="27">
        <v>46357</v>
      </c>
      <c r="B2593" t="s">
        <v>32</v>
      </c>
      <c r="C2593">
        <v>0</v>
      </c>
      <c r="D2593">
        <f t="shared" si="40"/>
        <v>12</v>
      </c>
    </row>
    <row r="2594" spans="1:4" x14ac:dyDescent="0.35">
      <c r="A2594" s="27">
        <v>46023</v>
      </c>
      <c r="B2594" t="s">
        <v>32</v>
      </c>
      <c r="C2594">
        <v>3617633.5988083147</v>
      </c>
      <c r="D2594">
        <f t="shared" si="40"/>
        <v>1</v>
      </c>
    </row>
    <row r="2595" spans="1:4" x14ac:dyDescent="0.35">
      <c r="A2595" s="27">
        <v>46054</v>
      </c>
      <c r="B2595" t="s">
        <v>32</v>
      </c>
      <c r="C2595">
        <v>2184688.9303203411</v>
      </c>
      <c r="D2595">
        <f t="shared" si="40"/>
        <v>2</v>
      </c>
    </row>
    <row r="2596" spans="1:4" x14ac:dyDescent="0.35">
      <c r="A2596" s="27">
        <v>46082</v>
      </c>
      <c r="B2596" t="s">
        <v>32</v>
      </c>
      <c r="C2596">
        <v>3664815.6806123718</v>
      </c>
      <c r="D2596">
        <f t="shared" si="40"/>
        <v>3</v>
      </c>
    </row>
    <row r="2597" spans="1:4" x14ac:dyDescent="0.35">
      <c r="A2597" s="27">
        <v>46113</v>
      </c>
      <c r="B2597" t="s">
        <v>32</v>
      </c>
      <c r="C2597">
        <v>3688636.9825363522</v>
      </c>
      <c r="D2597">
        <f t="shared" si="40"/>
        <v>4</v>
      </c>
    </row>
    <row r="2598" spans="1:4" x14ac:dyDescent="0.35">
      <c r="A2598" s="27">
        <v>46143</v>
      </c>
      <c r="B2598" t="s">
        <v>32</v>
      </c>
      <c r="C2598">
        <v>4455135.7475074055</v>
      </c>
      <c r="D2598">
        <f t="shared" si="40"/>
        <v>5</v>
      </c>
    </row>
    <row r="2599" spans="1:4" x14ac:dyDescent="0.35">
      <c r="A2599" s="27">
        <v>46174</v>
      </c>
      <c r="B2599" t="s">
        <v>32</v>
      </c>
      <c r="C2599">
        <v>4484094.1298662033</v>
      </c>
      <c r="D2599">
        <f t="shared" si="40"/>
        <v>6</v>
      </c>
    </row>
    <row r="2600" spans="1:4" x14ac:dyDescent="0.35">
      <c r="A2600" s="27">
        <v>46204</v>
      </c>
      <c r="B2600" t="s">
        <v>32</v>
      </c>
      <c r="C2600">
        <v>4513240.7417103341</v>
      </c>
      <c r="D2600">
        <f t="shared" si="40"/>
        <v>7</v>
      </c>
    </row>
    <row r="2601" spans="1:4" x14ac:dyDescent="0.35">
      <c r="A2601" s="27">
        <v>46235</v>
      </c>
      <c r="B2601" t="s">
        <v>32</v>
      </c>
      <c r="C2601">
        <v>4542576.8065314507</v>
      </c>
      <c r="D2601">
        <f t="shared" si="40"/>
        <v>8</v>
      </c>
    </row>
    <row r="2602" spans="1:4" x14ac:dyDescent="0.35">
      <c r="A2602" s="27">
        <v>46266</v>
      </c>
      <c r="B2602" t="s">
        <v>32</v>
      </c>
      <c r="C2602">
        <v>4572103.5557739045</v>
      </c>
      <c r="D2602">
        <f t="shared" si="40"/>
        <v>9</v>
      </c>
    </row>
    <row r="2603" spans="1:4" x14ac:dyDescent="0.35">
      <c r="A2603" s="27">
        <v>46296</v>
      </c>
      <c r="B2603" t="s">
        <v>32</v>
      </c>
      <c r="C2603">
        <v>4601822.2288864348</v>
      </c>
      <c r="D2603">
        <f t="shared" si="40"/>
        <v>10</v>
      </c>
    </row>
    <row r="2604" spans="1:4" x14ac:dyDescent="0.35">
      <c r="A2604" s="27">
        <v>46327</v>
      </c>
      <c r="B2604" t="s">
        <v>32</v>
      </c>
      <c r="C2604">
        <v>4631734.0733741969</v>
      </c>
      <c r="D2604">
        <f t="shared" si="40"/>
        <v>11</v>
      </c>
    </row>
    <row r="2605" spans="1:4" x14ac:dyDescent="0.35">
      <c r="A2605" s="27">
        <v>46357</v>
      </c>
      <c r="B2605" t="s">
        <v>32</v>
      </c>
      <c r="C2605">
        <v>4661840.3448511288</v>
      </c>
      <c r="D2605">
        <f t="shared" si="40"/>
        <v>12</v>
      </c>
    </row>
    <row r="2606" spans="1:4" x14ac:dyDescent="0.35">
      <c r="A2606" s="27">
        <v>46023</v>
      </c>
      <c r="B2606" t="s">
        <v>32</v>
      </c>
      <c r="C2606">
        <v>1785308.6917328979</v>
      </c>
      <c r="D2606">
        <f t="shared" si="40"/>
        <v>1</v>
      </c>
    </row>
    <row r="2607" spans="1:4" x14ac:dyDescent="0.35">
      <c r="A2607" s="27">
        <v>46054</v>
      </c>
      <c r="B2607" t="s">
        <v>32</v>
      </c>
      <c r="C2607">
        <v>1796913.1982291616</v>
      </c>
      <c r="D2607">
        <f t="shared" si="40"/>
        <v>2</v>
      </c>
    </row>
    <row r="2608" spans="1:4" x14ac:dyDescent="0.35">
      <c r="A2608" s="27">
        <v>46082</v>
      </c>
      <c r="B2608" t="s">
        <v>32</v>
      </c>
      <c r="C2608">
        <v>1808593.134017651</v>
      </c>
      <c r="D2608">
        <f t="shared" si="40"/>
        <v>3</v>
      </c>
    </row>
    <row r="2609" spans="1:4" x14ac:dyDescent="0.35">
      <c r="A2609" s="27">
        <v>46113</v>
      </c>
      <c r="B2609" t="s">
        <v>32</v>
      </c>
      <c r="C2609">
        <v>1820348.9893887655</v>
      </c>
      <c r="D2609">
        <f t="shared" si="40"/>
        <v>4</v>
      </c>
    </row>
    <row r="2610" spans="1:4" x14ac:dyDescent="0.35">
      <c r="A2610" s="27">
        <v>46143</v>
      </c>
      <c r="B2610" t="s">
        <v>32</v>
      </c>
      <c r="C2610">
        <v>1832181.2578197923</v>
      </c>
      <c r="D2610">
        <f t="shared" si="40"/>
        <v>5</v>
      </c>
    </row>
    <row r="2611" spans="1:4" x14ac:dyDescent="0.35">
      <c r="A2611" s="27">
        <v>46174</v>
      </c>
      <c r="B2611" t="s">
        <v>32</v>
      </c>
      <c r="C2611">
        <v>1844090.4359956209</v>
      </c>
      <c r="D2611">
        <f t="shared" si="40"/>
        <v>6</v>
      </c>
    </row>
    <row r="2612" spans="1:4" x14ac:dyDescent="0.35">
      <c r="A2612" s="27">
        <v>46204</v>
      </c>
      <c r="B2612" t="s">
        <v>32</v>
      </c>
      <c r="C2612">
        <v>1856077.0238295924</v>
      </c>
      <c r="D2612">
        <f t="shared" si="40"/>
        <v>7</v>
      </c>
    </row>
    <row r="2613" spans="1:4" x14ac:dyDescent="0.35">
      <c r="A2613" s="27">
        <v>46235</v>
      </c>
      <c r="B2613" t="s">
        <v>32</v>
      </c>
      <c r="C2613">
        <v>1868141.5244844847</v>
      </c>
      <c r="D2613">
        <f t="shared" si="40"/>
        <v>8</v>
      </c>
    </row>
    <row r="2614" spans="1:4" x14ac:dyDescent="0.35">
      <c r="A2614" s="27">
        <v>46266</v>
      </c>
      <c r="B2614" t="s">
        <v>32</v>
      </c>
      <c r="C2614">
        <v>2507045.9258581782</v>
      </c>
      <c r="D2614">
        <f t="shared" si="40"/>
        <v>9</v>
      </c>
    </row>
    <row r="2615" spans="1:4" x14ac:dyDescent="0.35">
      <c r="A2615" s="27">
        <v>46296</v>
      </c>
      <c r="B2615" t="s">
        <v>32</v>
      </c>
      <c r="C2615">
        <v>1892506.2932821922</v>
      </c>
      <c r="D2615">
        <f t="shared" si="40"/>
        <v>10</v>
      </c>
    </row>
    <row r="2616" spans="1:4" x14ac:dyDescent="0.35">
      <c r="A2616" s="27">
        <v>46327</v>
      </c>
      <c r="B2616" t="s">
        <v>32</v>
      </c>
      <c r="C2616">
        <v>1904807.5841885265</v>
      </c>
      <c r="D2616">
        <f t="shared" si="40"/>
        <v>11</v>
      </c>
    </row>
    <row r="2617" spans="1:4" x14ac:dyDescent="0.35">
      <c r="A2617" s="27">
        <v>46357</v>
      </c>
      <c r="B2617" t="s">
        <v>32</v>
      </c>
      <c r="C2617">
        <v>1917188.8334857519</v>
      </c>
      <c r="D2617">
        <f t="shared" si="40"/>
        <v>12</v>
      </c>
    </row>
    <row r="2618" spans="1:4" x14ac:dyDescent="0.35">
      <c r="A2618" s="27">
        <v>46023</v>
      </c>
      <c r="B2618" t="s">
        <v>32</v>
      </c>
      <c r="C2618">
        <v>1938000</v>
      </c>
      <c r="D2618">
        <f t="shared" si="40"/>
        <v>1</v>
      </c>
    </row>
    <row r="2619" spans="1:4" x14ac:dyDescent="0.35">
      <c r="A2619" s="27">
        <v>46054</v>
      </c>
      <c r="B2619" t="s">
        <v>32</v>
      </c>
      <c r="C2619">
        <v>1950597</v>
      </c>
      <c r="D2619">
        <f t="shared" si="40"/>
        <v>2</v>
      </c>
    </row>
    <row r="2620" spans="1:4" x14ac:dyDescent="0.35">
      <c r="A2620" s="27">
        <v>46082</v>
      </c>
      <c r="B2620" t="s">
        <v>32</v>
      </c>
      <c r="C2620">
        <v>1963275.8804999997</v>
      </c>
      <c r="D2620">
        <f t="shared" si="40"/>
        <v>3</v>
      </c>
    </row>
    <row r="2621" spans="1:4" x14ac:dyDescent="0.35">
      <c r="A2621" s="27">
        <v>46113</v>
      </c>
      <c r="B2621" t="s">
        <v>32</v>
      </c>
      <c r="C2621">
        <v>1976037.1737232497</v>
      </c>
      <c r="D2621">
        <f t="shared" si="40"/>
        <v>4</v>
      </c>
    </row>
    <row r="2622" spans="1:4" x14ac:dyDescent="0.35">
      <c r="A2622" s="27">
        <v>46143</v>
      </c>
      <c r="B2622" t="s">
        <v>32</v>
      </c>
      <c r="C2622">
        <v>1988881.4153524507</v>
      </c>
      <c r="D2622">
        <f t="shared" si="40"/>
        <v>5</v>
      </c>
    </row>
    <row r="2623" spans="1:4" x14ac:dyDescent="0.35">
      <c r="A2623" s="27">
        <v>46174</v>
      </c>
      <c r="B2623" t="s">
        <v>32</v>
      </c>
      <c r="C2623">
        <v>2001809.1445522415</v>
      </c>
      <c r="D2623">
        <f t="shared" si="40"/>
        <v>6</v>
      </c>
    </row>
    <row r="2624" spans="1:4" x14ac:dyDescent="0.35">
      <c r="A2624" s="27">
        <v>46204</v>
      </c>
      <c r="B2624" t="s">
        <v>32</v>
      </c>
      <c r="C2624">
        <v>2014820.9039918308</v>
      </c>
      <c r="D2624">
        <f t="shared" si="40"/>
        <v>7</v>
      </c>
    </row>
    <row r="2625" spans="1:4" x14ac:dyDescent="0.35">
      <c r="A2625" s="27">
        <v>46235</v>
      </c>
      <c r="B2625" t="s">
        <v>32</v>
      </c>
      <c r="C2625">
        <v>2703889.6531570368</v>
      </c>
      <c r="D2625">
        <f t="shared" si="40"/>
        <v>8</v>
      </c>
    </row>
    <row r="2626" spans="1:4" x14ac:dyDescent="0.35">
      <c r="A2626" s="27">
        <v>46266</v>
      </c>
      <c r="B2626" t="s">
        <v>32</v>
      </c>
      <c r="C2626">
        <v>2721464.9359025573</v>
      </c>
      <c r="D2626">
        <f t="shared" si="40"/>
        <v>9</v>
      </c>
    </row>
    <row r="2627" spans="1:4" x14ac:dyDescent="0.35">
      <c r="A2627" s="27">
        <v>46296</v>
      </c>
      <c r="B2627" t="s">
        <v>32</v>
      </c>
      <c r="C2627">
        <v>2739154.4579859236</v>
      </c>
      <c r="D2627">
        <f t="shared" ref="D2627:D2690" si="41">MONTH(A2627)</f>
        <v>10</v>
      </c>
    </row>
    <row r="2628" spans="1:4" x14ac:dyDescent="0.35">
      <c r="A2628" s="27">
        <v>46327</v>
      </c>
      <c r="B2628" t="s">
        <v>32</v>
      </c>
      <c r="C2628">
        <v>2756958.9619628321</v>
      </c>
      <c r="D2628">
        <f t="shared" si="41"/>
        <v>11</v>
      </c>
    </row>
    <row r="2629" spans="1:4" x14ac:dyDescent="0.35">
      <c r="A2629" s="27">
        <v>46357</v>
      </c>
      <c r="B2629" t="s">
        <v>32</v>
      </c>
      <c r="C2629">
        <v>2774879.1952155903</v>
      </c>
      <c r="D2629">
        <f t="shared" si="41"/>
        <v>12</v>
      </c>
    </row>
    <row r="2630" spans="1:4" x14ac:dyDescent="0.35">
      <c r="A2630" s="27">
        <v>46023</v>
      </c>
      <c r="B2630" t="s">
        <v>20</v>
      </c>
      <c r="C2630">
        <v>0</v>
      </c>
      <c r="D2630">
        <f t="shared" si="41"/>
        <v>1</v>
      </c>
    </row>
    <row r="2631" spans="1:4" x14ac:dyDescent="0.35">
      <c r="A2631" s="27">
        <v>46054</v>
      </c>
      <c r="B2631" t="s">
        <v>20</v>
      </c>
      <c r="C2631">
        <v>0</v>
      </c>
      <c r="D2631">
        <f t="shared" si="41"/>
        <v>2</v>
      </c>
    </row>
    <row r="2632" spans="1:4" x14ac:dyDescent="0.35">
      <c r="A2632" s="27">
        <v>46082</v>
      </c>
      <c r="B2632" t="s">
        <v>20</v>
      </c>
      <c r="C2632">
        <v>0</v>
      </c>
      <c r="D2632">
        <f t="shared" si="41"/>
        <v>3</v>
      </c>
    </row>
    <row r="2633" spans="1:4" x14ac:dyDescent="0.35">
      <c r="A2633" s="27">
        <v>46113</v>
      </c>
      <c r="B2633" t="s">
        <v>20</v>
      </c>
      <c r="C2633">
        <v>0</v>
      </c>
      <c r="D2633">
        <f t="shared" si="41"/>
        <v>4</v>
      </c>
    </row>
    <row r="2634" spans="1:4" x14ac:dyDescent="0.35">
      <c r="A2634" s="27">
        <v>46143</v>
      </c>
      <c r="B2634" t="s">
        <v>20</v>
      </c>
      <c r="C2634">
        <v>0</v>
      </c>
      <c r="D2634">
        <f t="shared" si="41"/>
        <v>5</v>
      </c>
    </row>
    <row r="2635" spans="1:4" x14ac:dyDescent="0.35">
      <c r="A2635" s="27">
        <v>46174</v>
      </c>
      <c r="B2635" t="s">
        <v>20</v>
      </c>
      <c r="C2635">
        <v>0</v>
      </c>
      <c r="D2635">
        <f t="shared" si="41"/>
        <v>6</v>
      </c>
    </row>
    <row r="2636" spans="1:4" x14ac:dyDescent="0.35">
      <c r="A2636" s="27">
        <v>46204</v>
      </c>
      <c r="B2636" t="s">
        <v>20</v>
      </c>
      <c r="C2636">
        <v>0</v>
      </c>
      <c r="D2636">
        <f t="shared" si="41"/>
        <v>7</v>
      </c>
    </row>
    <row r="2637" spans="1:4" x14ac:dyDescent="0.35">
      <c r="A2637" s="27">
        <v>46235</v>
      </c>
      <c r="B2637" t="s">
        <v>20</v>
      </c>
      <c r="C2637">
        <v>0</v>
      </c>
      <c r="D2637">
        <f t="shared" si="41"/>
        <v>8</v>
      </c>
    </row>
    <row r="2638" spans="1:4" x14ac:dyDescent="0.35">
      <c r="A2638" s="27">
        <v>46266</v>
      </c>
      <c r="B2638" t="s">
        <v>20</v>
      </c>
      <c r="C2638">
        <v>0</v>
      </c>
      <c r="D2638">
        <f t="shared" si="41"/>
        <v>9</v>
      </c>
    </row>
    <row r="2639" spans="1:4" x14ac:dyDescent="0.35">
      <c r="A2639" s="27">
        <v>46296</v>
      </c>
      <c r="B2639" t="s">
        <v>20</v>
      </c>
      <c r="C2639">
        <v>0</v>
      </c>
      <c r="D2639">
        <f t="shared" si="41"/>
        <v>10</v>
      </c>
    </row>
    <row r="2640" spans="1:4" x14ac:dyDescent="0.35">
      <c r="A2640" s="27">
        <v>46327</v>
      </c>
      <c r="B2640" t="s">
        <v>20</v>
      </c>
      <c r="C2640">
        <v>0</v>
      </c>
      <c r="D2640">
        <f t="shared" si="41"/>
        <v>11</v>
      </c>
    </row>
    <row r="2641" spans="1:4" x14ac:dyDescent="0.35">
      <c r="A2641" s="27">
        <v>46357</v>
      </c>
      <c r="B2641" t="s">
        <v>20</v>
      </c>
      <c r="C2641">
        <v>0</v>
      </c>
      <c r="D2641">
        <f t="shared" si="41"/>
        <v>12</v>
      </c>
    </row>
    <row r="2642" spans="1:4" x14ac:dyDescent="0.35">
      <c r="A2642" s="27">
        <v>46023</v>
      </c>
      <c r="B2642" t="s">
        <v>31</v>
      </c>
      <c r="C2642">
        <v>1186631.7349883288</v>
      </c>
      <c r="D2642">
        <f t="shared" si="41"/>
        <v>1</v>
      </c>
    </row>
    <row r="2643" spans="1:4" x14ac:dyDescent="0.35">
      <c r="A2643" s="27">
        <v>46054</v>
      </c>
      <c r="B2643" t="s">
        <v>31</v>
      </c>
      <c r="C2643">
        <v>1194344.8412657527</v>
      </c>
      <c r="D2643">
        <f t="shared" si="41"/>
        <v>2</v>
      </c>
    </row>
    <row r="2644" spans="1:4" x14ac:dyDescent="0.35">
      <c r="A2644" s="27">
        <v>46082</v>
      </c>
      <c r="B2644" t="s">
        <v>31</v>
      </c>
      <c r="C2644">
        <v>1442529.6992807761</v>
      </c>
      <c r="D2644">
        <f t="shared" si="41"/>
        <v>3</v>
      </c>
    </row>
    <row r="2645" spans="1:4" x14ac:dyDescent="0.35">
      <c r="A2645" s="27">
        <v>46113</v>
      </c>
      <c r="B2645" t="s">
        <v>31</v>
      </c>
      <c r="C2645">
        <v>1209921.785271751</v>
      </c>
      <c r="D2645">
        <f t="shared" si="41"/>
        <v>4</v>
      </c>
    </row>
    <row r="2646" spans="1:4" x14ac:dyDescent="0.35">
      <c r="A2646" s="27">
        <v>46143</v>
      </c>
      <c r="B2646" t="s">
        <v>31</v>
      </c>
      <c r="C2646">
        <v>1217786.2768760175</v>
      </c>
      <c r="D2646">
        <f t="shared" si="41"/>
        <v>5</v>
      </c>
    </row>
    <row r="2647" spans="1:4" x14ac:dyDescent="0.35">
      <c r="A2647" s="27">
        <v>46174</v>
      </c>
      <c r="B2647" t="s">
        <v>31</v>
      </c>
      <c r="C2647">
        <v>1470842.2652108539</v>
      </c>
      <c r="D2647">
        <f t="shared" si="41"/>
        <v>6</v>
      </c>
    </row>
    <row r="2648" spans="1:4" x14ac:dyDescent="0.35">
      <c r="A2648" s="27">
        <v>46204</v>
      </c>
      <c r="B2648" t="s">
        <v>31</v>
      </c>
      <c r="C2648">
        <v>0</v>
      </c>
      <c r="D2648">
        <f t="shared" si="41"/>
        <v>7</v>
      </c>
    </row>
    <row r="2649" spans="1:4" x14ac:dyDescent="0.35">
      <c r="A2649" s="27">
        <v>46235</v>
      </c>
      <c r="B2649" t="s">
        <v>31</v>
      </c>
      <c r="C2649">
        <v>0</v>
      </c>
      <c r="D2649">
        <f t="shared" si="41"/>
        <v>8</v>
      </c>
    </row>
    <row r="2650" spans="1:4" x14ac:dyDescent="0.35">
      <c r="A2650" s="27">
        <v>46266</v>
      </c>
      <c r="B2650" t="s">
        <v>31</v>
      </c>
      <c r="C2650">
        <v>0</v>
      </c>
      <c r="D2650">
        <f t="shared" si="41"/>
        <v>9</v>
      </c>
    </row>
    <row r="2651" spans="1:4" x14ac:dyDescent="0.35">
      <c r="A2651" s="27">
        <v>46296</v>
      </c>
      <c r="B2651" t="s">
        <v>31</v>
      </c>
      <c r="C2651">
        <v>0</v>
      </c>
      <c r="D2651">
        <f t="shared" si="41"/>
        <v>10</v>
      </c>
    </row>
    <row r="2652" spans="1:4" x14ac:dyDescent="0.35">
      <c r="A2652" s="27">
        <v>46327</v>
      </c>
      <c r="B2652" t="s">
        <v>31</v>
      </c>
      <c r="C2652">
        <v>0</v>
      </c>
      <c r="D2652">
        <f t="shared" si="41"/>
        <v>11</v>
      </c>
    </row>
    <row r="2653" spans="1:4" x14ac:dyDescent="0.35">
      <c r="A2653" s="27">
        <v>46357</v>
      </c>
      <c r="B2653" t="s">
        <v>31</v>
      </c>
      <c r="C2653">
        <v>0</v>
      </c>
      <c r="D2653">
        <f t="shared" si="41"/>
        <v>12</v>
      </c>
    </row>
    <row r="2654" spans="1:4" x14ac:dyDescent="0.35">
      <c r="A2654" s="27">
        <v>46023</v>
      </c>
      <c r="B2654" t="s">
        <v>31</v>
      </c>
      <c r="C2654">
        <v>1661284.4289836602</v>
      </c>
      <c r="D2654">
        <f t="shared" si="41"/>
        <v>1</v>
      </c>
    </row>
    <row r="2655" spans="1:4" x14ac:dyDescent="0.35">
      <c r="A2655" s="27">
        <v>46054</v>
      </c>
      <c r="B2655" t="s">
        <v>31</v>
      </c>
      <c r="C2655">
        <v>1672082.7777720538</v>
      </c>
      <c r="D2655">
        <f t="shared" si="41"/>
        <v>2</v>
      </c>
    </row>
    <row r="2656" spans="1:4" x14ac:dyDescent="0.35">
      <c r="A2656" s="27">
        <v>46082</v>
      </c>
      <c r="B2656" t="s">
        <v>31</v>
      </c>
      <c r="C2656">
        <v>2163794.5489211641</v>
      </c>
      <c r="D2656">
        <f t="shared" si="41"/>
        <v>3</v>
      </c>
    </row>
    <row r="2657" spans="1:4" x14ac:dyDescent="0.35">
      <c r="A2657" s="27">
        <v>46113</v>
      </c>
      <c r="B2657" t="s">
        <v>31</v>
      </c>
      <c r="C2657">
        <v>1693890.4993804514</v>
      </c>
      <c r="D2657">
        <f t="shared" si="41"/>
        <v>4</v>
      </c>
    </row>
    <row r="2658" spans="1:4" x14ac:dyDescent="0.35">
      <c r="A2658" s="27">
        <v>46143</v>
      </c>
      <c r="B2658" t="s">
        <v>31</v>
      </c>
      <c r="C2658">
        <v>1704900.7876264243</v>
      </c>
      <c r="D2658">
        <f t="shared" si="41"/>
        <v>5</v>
      </c>
    </row>
    <row r="2659" spans="1:4" x14ac:dyDescent="0.35">
      <c r="A2659" s="27">
        <v>46174</v>
      </c>
      <c r="B2659" t="s">
        <v>31</v>
      </c>
      <c r="C2659">
        <v>2206263.3978162808</v>
      </c>
      <c r="D2659">
        <f t="shared" si="41"/>
        <v>6</v>
      </c>
    </row>
    <row r="2660" spans="1:4" x14ac:dyDescent="0.35">
      <c r="A2660" s="27">
        <v>46204</v>
      </c>
      <c r="B2660" t="s">
        <v>31</v>
      </c>
      <c r="C2660">
        <v>2960805.4798694486</v>
      </c>
      <c r="D2660">
        <f t="shared" si="41"/>
        <v>7</v>
      </c>
    </row>
    <row r="2661" spans="1:4" x14ac:dyDescent="0.35">
      <c r="A2661" s="27">
        <v>46235</v>
      </c>
      <c r="B2661" t="s">
        <v>31</v>
      </c>
      <c r="C2661">
        <v>496675.11924809997</v>
      </c>
      <c r="D2661">
        <f t="shared" si="41"/>
        <v>8</v>
      </c>
    </row>
    <row r="2662" spans="1:4" x14ac:dyDescent="0.35">
      <c r="A2662" s="27">
        <v>46266</v>
      </c>
      <c r="B2662" t="s">
        <v>31</v>
      </c>
      <c r="C2662">
        <v>499903.50752321258</v>
      </c>
      <c r="D2662">
        <f t="shared" si="41"/>
        <v>9</v>
      </c>
    </row>
    <row r="2663" spans="1:4" x14ac:dyDescent="0.35">
      <c r="A2663" s="27">
        <v>46296</v>
      </c>
      <c r="B2663" t="s">
        <v>31</v>
      </c>
      <c r="C2663">
        <v>754729.32048317022</v>
      </c>
      <c r="D2663">
        <f t="shared" si="41"/>
        <v>10</v>
      </c>
    </row>
    <row r="2664" spans="1:4" x14ac:dyDescent="0.35">
      <c r="A2664" s="27">
        <v>46327</v>
      </c>
      <c r="B2664" t="s">
        <v>31</v>
      </c>
      <c r="C2664">
        <v>759635.06106631074</v>
      </c>
      <c r="D2664">
        <f t="shared" si="41"/>
        <v>11</v>
      </c>
    </row>
    <row r="2665" spans="1:4" x14ac:dyDescent="0.35">
      <c r="A2665" s="27">
        <v>46357</v>
      </c>
      <c r="B2665" t="s">
        <v>31</v>
      </c>
      <c r="C2665">
        <v>764572.68896324176</v>
      </c>
      <c r="D2665">
        <f t="shared" si="41"/>
        <v>12</v>
      </c>
    </row>
    <row r="2666" spans="1:4" x14ac:dyDescent="0.35">
      <c r="A2666" s="27">
        <v>46023</v>
      </c>
      <c r="B2666" t="s">
        <v>31</v>
      </c>
      <c r="C2666">
        <v>0</v>
      </c>
      <c r="D2666">
        <f t="shared" si="41"/>
        <v>1</v>
      </c>
    </row>
    <row r="2667" spans="1:4" x14ac:dyDescent="0.35">
      <c r="A2667" s="27">
        <v>46054</v>
      </c>
      <c r="B2667" t="s">
        <v>31</v>
      </c>
      <c r="C2667">
        <v>0</v>
      </c>
      <c r="D2667">
        <f t="shared" si="41"/>
        <v>2</v>
      </c>
    </row>
    <row r="2668" spans="1:4" x14ac:dyDescent="0.35">
      <c r="A2668" s="27">
        <v>46082</v>
      </c>
      <c r="B2668" t="s">
        <v>31</v>
      </c>
      <c r="C2668">
        <v>0</v>
      </c>
      <c r="D2668">
        <f t="shared" si="41"/>
        <v>3</v>
      </c>
    </row>
    <row r="2669" spans="1:4" x14ac:dyDescent="0.35">
      <c r="A2669" s="27">
        <v>46113</v>
      </c>
      <c r="B2669" t="s">
        <v>31</v>
      </c>
      <c r="C2669">
        <v>0</v>
      </c>
      <c r="D2669">
        <f t="shared" si="41"/>
        <v>4</v>
      </c>
    </row>
    <row r="2670" spans="1:4" x14ac:dyDescent="0.35">
      <c r="A2670" s="27">
        <v>46143</v>
      </c>
      <c r="B2670" t="s">
        <v>31</v>
      </c>
      <c r="C2670">
        <v>0</v>
      </c>
      <c r="D2670">
        <f t="shared" si="41"/>
        <v>5</v>
      </c>
    </row>
    <row r="2671" spans="1:4" x14ac:dyDescent="0.35">
      <c r="A2671" s="27">
        <v>46174</v>
      </c>
      <c r="B2671" t="s">
        <v>31</v>
      </c>
      <c r="C2671">
        <v>0</v>
      </c>
      <c r="D2671">
        <f t="shared" si="41"/>
        <v>6</v>
      </c>
    </row>
    <row r="2672" spans="1:4" x14ac:dyDescent="0.35">
      <c r="A2672" s="27">
        <v>46204</v>
      </c>
      <c r="B2672" t="s">
        <v>31</v>
      </c>
      <c r="C2672">
        <v>0</v>
      </c>
      <c r="D2672">
        <f t="shared" si="41"/>
        <v>7</v>
      </c>
    </row>
    <row r="2673" spans="1:4" x14ac:dyDescent="0.35">
      <c r="A2673" s="27">
        <v>46235</v>
      </c>
      <c r="B2673" t="s">
        <v>31</v>
      </c>
      <c r="C2673">
        <v>745012.6788721499</v>
      </c>
      <c r="D2673">
        <f t="shared" si="41"/>
        <v>8</v>
      </c>
    </row>
    <row r="2674" spans="1:4" x14ac:dyDescent="0.35">
      <c r="A2674" s="27">
        <v>46266</v>
      </c>
      <c r="B2674" t="s">
        <v>31</v>
      </c>
      <c r="C2674">
        <v>749855.26128481887</v>
      </c>
      <c r="D2674">
        <f t="shared" si="41"/>
        <v>9</v>
      </c>
    </row>
    <row r="2675" spans="1:4" x14ac:dyDescent="0.35">
      <c r="A2675" s="27">
        <v>46296</v>
      </c>
      <c r="B2675" t="s">
        <v>31</v>
      </c>
      <c r="C2675">
        <v>1257882.2008052836</v>
      </c>
      <c r="D2675">
        <f t="shared" si="41"/>
        <v>10</v>
      </c>
    </row>
    <row r="2676" spans="1:4" x14ac:dyDescent="0.35">
      <c r="A2676" s="27">
        <v>46327</v>
      </c>
      <c r="B2676" t="s">
        <v>31</v>
      </c>
      <c r="C2676">
        <v>1266058.4351105178</v>
      </c>
      <c r="D2676">
        <f t="shared" si="41"/>
        <v>11</v>
      </c>
    </row>
    <row r="2677" spans="1:4" x14ac:dyDescent="0.35">
      <c r="A2677" s="27">
        <v>46357</v>
      </c>
      <c r="B2677" t="s">
        <v>31</v>
      </c>
      <c r="C2677">
        <v>1274287.8149387361</v>
      </c>
      <c r="D2677">
        <f t="shared" si="41"/>
        <v>12</v>
      </c>
    </row>
    <row r="2678" spans="1:4" x14ac:dyDescent="0.35">
      <c r="A2678" s="27">
        <v>46023</v>
      </c>
      <c r="B2678" t="s">
        <v>18</v>
      </c>
      <c r="C2678">
        <v>0</v>
      </c>
      <c r="D2678">
        <f t="shared" si="41"/>
        <v>1</v>
      </c>
    </row>
    <row r="2679" spans="1:4" x14ac:dyDescent="0.35">
      <c r="A2679" s="27">
        <v>46054</v>
      </c>
      <c r="B2679" t="s">
        <v>18</v>
      </c>
      <c r="C2679">
        <v>0</v>
      </c>
      <c r="D2679">
        <f t="shared" si="41"/>
        <v>2</v>
      </c>
    </row>
    <row r="2680" spans="1:4" x14ac:dyDescent="0.35">
      <c r="A2680" s="27">
        <v>46082</v>
      </c>
      <c r="B2680" t="s">
        <v>18</v>
      </c>
      <c r="C2680">
        <v>10770792</v>
      </c>
      <c r="D2680">
        <f t="shared" si="41"/>
        <v>3</v>
      </c>
    </row>
    <row r="2681" spans="1:4" x14ac:dyDescent="0.35">
      <c r="A2681" s="27">
        <v>46113</v>
      </c>
      <c r="B2681" t="s">
        <v>18</v>
      </c>
      <c r="C2681">
        <v>7588561.5035999995</v>
      </c>
      <c r="D2681">
        <f t="shared" si="41"/>
        <v>4</v>
      </c>
    </row>
    <row r="2682" spans="1:4" x14ac:dyDescent="0.35">
      <c r="A2682" s="27">
        <v>46143</v>
      </c>
      <c r="B2682" t="s">
        <v>18</v>
      </c>
      <c r="C2682">
        <v>7637887.1533733997</v>
      </c>
      <c r="D2682">
        <f t="shared" si="41"/>
        <v>5</v>
      </c>
    </row>
    <row r="2683" spans="1:4" x14ac:dyDescent="0.35">
      <c r="A2683" s="27">
        <v>46174</v>
      </c>
      <c r="B2683" t="s">
        <v>18</v>
      </c>
      <c r="C2683">
        <v>3294657.1799444254</v>
      </c>
      <c r="D2683">
        <f t="shared" si="41"/>
        <v>6</v>
      </c>
    </row>
    <row r="2684" spans="1:4" x14ac:dyDescent="0.35">
      <c r="A2684" s="27">
        <v>46204</v>
      </c>
      <c r="B2684" t="s">
        <v>18</v>
      </c>
      <c r="C2684">
        <v>3316072.4516140642</v>
      </c>
      <c r="D2684">
        <f t="shared" si="41"/>
        <v>7</v>
      </c>
    </row>
    <row r="2685" spans="1:4" x14ac:dyDescent="0.35">
      <c r="A2685" s="27">
        <v>46235</v>
      </c>
      <c r="B2685" t="s">
        <v>18</v>
      </c>
      <c r="C2685">
        <v>3337626.9225495555</v>
      </c>
      <c r="D2685">
        <f t="shared" si="41"/>
        <v>8</v>
      </c>
    </row>
    <row r="2686" spans="1:4" x14ac:dyDescent="0.35">
      <c r="A2686" s="27">
        <v>46266</v>
      </c>
      <c r="B2686" t="s">
        <v>18</v>
      </c>
      <c r="C2686">
        <v>3359321.497546128</v>
      </c>
      <c r="D2686">
        <f t="shared" si="41"/>
        <v>9</v>
      </c>
    </row>
    <row r="2687" spans="1:4" x14ac:dyDescent="0.35">
      <c r="A2687" s="27">
        <v>46296</v>
      </c>
      <c r="B2687" t="s">
        <v>18</v>
      </c>
      <c r="C2687">
        <v>1408815.4530334075</v>
      </c>
      <c r="D2687">
        <f t="shared" si="41"/>
        <v>10</v>
      </c>
    </row>
    <row r="2688" spans="1:4" x14ac:dyDescent="0.35">
      <c r="A2688" s="27">
        <v>46327</v>
      </c>
      <c r="B2688" t="s">
        <v>18</v>
      </c>
      <c r="C2688">
        <v>567189.1013912498</v>
      </c>
      <c r="D2688">
        <f t="shared" si="41"/>
        <v>11</v>
      </c>
    </row>
    <row r="2689" spans="1:4" x14ac:dyDescent="0.35">
      <c r="A2689" s="27">
        <v>46357</v>
      </c>
      <c r="B2689" t="s">
        <v>18</v>
      </c>
      <c r="C2689">
        <v>1141751.6611005857</v>
      </c>
      <c r="D2689">
        <f t="shared" si="41"/>
        <v>12</v>
      </c>
    </row>
    <row r="2690" spans="1:4" x14ac:dyDescent="0.35">
      <c r="A2690" s="27">
        <v>46023</v>
      </c>
      <c r="B2690" t="s">
        <v>18</v>
      </c>
      <c r="C2690">
        <v>0</v>
      </c>
      <c r="D2690">
        <f t="shared" si="41"/>
        <v>1</v>
      </c>
    </row>
    <row r="2691" spans="1:4" x14ac:dyDescent="0.35">
      <c r="A2691" s="27">
        <v>46054</v>
      </c>
      <c r="B2691" t="s">
        <v>18</v>
      </c>
      <c r="C2691">
        <v>0</v>
      </c>
      <c r="D2691">
        <f t="shared" ref="D2691:D2754" si="42">MONTH(A2691)</f>
        <v>2</v>
      </c>
    </row>
    <row r="2692" spans="1:4" x14ac:dyDescent="0.35">
      <c r="A2692" s="27">
        <v>46082</v>
      </c>
      <c r="B2692" t="s">
        <v>18</v>
      </c>
      <c r="C2692">
        <v>0</v>
      </c>
      <c r="D2692">
        <f t="shared" si="42"/>
        <v>3</v>
      </c>
    </row>
    <row r="2693" spans="1:4" x14ac:dyDescent="0.35">
      <c r="A2693" s="27">
        <v>46113</v>
      </c>
      <c r="B2693" t="s">
        <v>18</v>
      </c>
      <c r="C2693">
        <v>0</v>
      </c>
      <c r="D2693">
        <f t="shared" si="42"/>
        <v>4</v>
      </c>
    </row>
    <row r="2694" spans="1:4" x14ac:dyDescent="0.35">
      <c r="A2694" s="27">
        <v>46143</v>
      </c>
      <c r="B2694" t="s">
        <v>18</v>
      </c>
      <c r="C2694">
        <v>0</v>
      </c>
      <c r="D2694">
        <f t="shared" si="42"/>
        <v>5</v>
      </c>
    </row>
    <row r="2695" spans="1:4" x14ac:dyDescent="0.35">
      <c r="A2695" s="27">
        <v>46174</v>
      </c>
      <c r="B2695" t="s">
        <v>18</v>
      </c>
      <c r="C2695">
        <v>0</v>
      </c>
      <c r="D2695">
        <f t="shared" si="42"/>
        <v>6</v>
      </c>
    </row>
    <row r="2696" spans="1:4" x14ac:dyDescent="0.35">
      <c r="A2696" s="27">
        <v>46204</v>
      </c>
      <c r="B2696" t="s">
        <v>18</v>
      </c>
      <c r="C2696">
        <v>0</v>
      </c>
      <c r="D2696">
        <f t="shared" si="42"/>
        <v>7</v>
      </c>
    </row>
    <row r="2697" spans="1:4" x14ac:dyDescent="0.35">
      <c r="A2697" s="27">
        <v>46235</v>
      </c>
      <c r="B2697" t="s">
        <v>18</v>
      </c>
      <c r="C2697">
        <v>0</v>
      </c>
      <c r="D2697">
        <f t="shared" si="42"/>
        <v>8</v>
      </c>
    </row>
    <row r="2698" spans="1:4" x14ac:dyDescent="0.35">
      <c r="A2698" s="27">
        <v>46266</v>
      </c>
      <c r="B2698" t="s">
        <v>18</v>
      </c>
      <c r="C2698">
        <v>0</v>
      </c>
      <c r="D2698">
        <f t="shared" si="42"/>
        <v>9</v>
      </c>
    </row>
    <row r="2699" spans="1:4" x14ac:dyDescent="0.35">
      <c r="A2699" s="27">
        <v>46296</v>
      </c>
      <c r="B2699" t="s">
        <v>18</v>
      </c>
      <c r="C2699">
        <v>1972341.6342467703</v>
      </c>
      <c r="D2699">
        <f t="shared" si="42"/>
        <v>10</v>
      </c>
    </row>
    <row r="2700" spans="1:4" x14ac:dyDescent="0.35">
      <c r="A2700" s="27">
        <v>46327</v>
      </c>
      <c r="B2700" t="s">
        <v>18</v>
      </c>
      <c r="C2700">
        <v>1134378.2027824996</v>
      </c>
      <c r="D2700">
        <f t="shared" si="42"/>
        <v>11</v>
      </c>
    </row>
    <row r="2701" spans="1:4" x14ac:dyDescent="0.35">
      <c r="A2701" s="27">
        <v>46357</v>
      </c>
      <c r="B2701" t="s">
        <v>18</v>
      </c>
      <c r="C2701">
        <v>1712627.4916508785</v>
      </c>
      <c r="D2701">
        <f t="shared" si="42"/>
        <v>12</v>
      </c>
    </row>
    <row r="2702" spans="1:4" x14ac:dyDescent="0.35">
      <c r="A2702" s="27">
        <v>46023</v>
      </c>
      <c r="B2702" t="s">
        <v>18</v>
      </c>
      <c r="C2702">
        <v>0</v>
      </c>
      <c r="D2702">
        <f t="shared" si="42"/>
        <v>1</v>
      </c>
    </row>
    <row r="2703" spans="1:4" x14ac:dyDescent="0.35">
      <c r="A2703" s="27">
        <v>46054</v>
      </c>
      <c r="B2703" t="s">
        <v>18</v>
      </c>
      <c r="C2703">
        <v>0</v>
      </c>
      <c r="D2703">
        <f t="shared" si="42"/>
        <v>2</v>
      </c>
    </row>
    <row r="2704" spans="1:4" x14ac:dyDescent="0.35">
      <c r="A2704" s="27">
        <v>46082</v>
      </c>
      <c r="B2704" t="s">
        <v>18</v>
      </c>
      <c r="C2704">
        <v>0</v>
      </c>
      <c r="D2704">
        <f t="shared" si="42"/>
        <v>3</v>
      </c>
    </row>
    <row r="2705" spans="1:4" x14ac:dyDescent="0.35">
      <c r="A2705" s="27">
        <v>46113</v>
      </c>
      <c r="B2705" t="s">
        <v>18</v>
      </c>
      <c r="C2705">
        <v>0</v>
      </c>
      <c r="D2705">
        <f t="shared" si="42"/>
        <v>4</v>
      </c>
    </row>
    <row r="2706" spans="1:4" x14ac:dyDescent="0.35">
      <c r="A2706" s="27">
        <v>46143</v>
      </c>
      <c r="B2706" t="s">
        <v>18</v>
      </c>
      <c r="C2706">
        <v>0</v>
      </c>
      <c r="D2706">
        <f t="shared" si="42"/>
        <v>5</v>
      </c>
    </row>
    <row r="2707" spans="1:4" x14ac:dyDescent="0.35">
      <c r="A2707" s="27">
        <v>46174</v>
      </c>
      <c r="B2707" t="s">
        <v>18</v>
      </c>
      <c r="C2707">
        <v>0</v>
      </c>
      <c r="D2707">
        <f t="shared" si="42"/>
        <v>6</v>
      </c>
    </row>
    <row r="2708" spans="1:4" x14ac:dyDescent="0.35">
      <c r="A2708" s="27">
        <v>46204</v>
      </c>
      <c r="B2708" t="s">
        <v>18</v>
      </c>
      <c r="C2708">
        <v>0</v>
      </c>
      <c r="D2708">
        <f t="shared" si="42"/>
        <v>7</v>
      </c>
    </row>
    <row r="2709" spans="1:4" x14ac:dyDescent="0.35">
      <c r="A2709" s="27">
        <v>46235</v>
      </c>
      <c r="B2709" t="s">
        <v>18</v>
      </c>
      <c r="C2709">
        <v>0</v>
      </c>
      <c r="D2709">
        <f t="shared" si="42"/>
        <v>8</v>
      </c>
    </row>
    <row r="2710" spans="1:4" x14ac:dyDescent="0.35">
      <c r="A2710" s="27">
        <v>46266</v>
      </c>
      <c r="B2710" t="s">
        <v>18</v>
      </c>
      <c r="C2710">
        <v>0</v>
      </c>
      <c r="D2710">
        <f t="shared" si="42"/>
        <v>9</v>
      </c>
    </row>
    <row r="2711" spans="1:4" x14ac:dyDescent="0.35">
      <c r="A2711" s="27">
        <v>46296</v>
      </c>
      <c r="B2711" t="s">
        <v>18</v>
      </c>
      <c r="C2711">
        <v>19890000</v>
      </c>
      <c r="D2711">
        <f t="shared" si="42"/>
        <v>10</v>
      </c>
    </row>
    <row r="2712" spans="1:4" x14ac:dyDescent="0.35">
      <c r="A2712" s="27">
        <v>46327</v>
      </c>
      <c r="B2712" t="s">
        <v>18</v>
      </c>
      <c r="C2712">
        <v>14013499.499999998</v>
      </c>
      <c r="D2712">
        <f t="shared" si="42"/>
        <v>11</v>
      </c>
    </row>
    <row r="2713" spans="1:4" x14ac:dyDescent="0.35">
      <c r="A2713" s="27">
        <v>46357</v>
      </c>
      <c r="B2713" t="s">
        <v>18</v>
      </c>
      <c r="C2713">
        <v>14104587.246749997</v>
      </c>
      <c r="D2713">
        <f t="shared" si="42"/>
        <v>12</v>
      </c>
    </row>
    <row r="2714" spans="1:4" x14ac:dyDescent="0.35">
      <c r="A2714" s="27">
        <v>46023</v>
      </c>
      <c r="B2714" t="s">
        <v>18</v>
      </c>
      <c r="C2714">
        <v>0</v>
      </c>
      <c r="D2714">
        <f t="shared" si="42"/>
        <v>1</v>
      </c>
    </row>
    <row r="2715" spans="1:4" x14ac:dyDescent="0.35">
      <c r="A2715" s="27">
        <v>46054</v>
      </c>
      <c r="B2715" t="s">
        <v>18</v>
      </c>
      <c r="C2715">
        <v>0</v>
      </c>
      <c r="D2715">
        <f t="shared" si="42"/>
        <v>2</v>
      </c>
    </row>
    <row r="2716" spans="1:4" x14ac:dyDescent="0.35">
      <c r="A2716" s="27">
        <v>46082</v>
      </c>
      <c r="B2716" t="s">
        <v>18</v>
      </c>
      <c r="C2716">
        <v>0</v>
      </c>
      <c r="D2716">
        <f t="shared" si="42"/>
        <v>3</v>
      </c>
    </row>
    <row r="2717" spans="1:4" x14ac:dyDescent="0.35">
      <c r="A2717" s="27">
        <v>46113</v>
      </c>
      <c r="B2717" t="s">
        <v>18</v>
      </c>
      <c r="C2717">
        <v>0</v>
      </c>
      <c r="D2717">
        <f t="shared" si="42"/>
        <v>4</v>
      </c>
    </row>
    <row r="2718" spans="1:4" x14ac:dyDescent="0.35">
      <c r="A2718" s="27">
        <v>46143</v>
      </c>
      <c r="B2718" t="s">
        <v>18</v>
      </c>
      <c r="C2718">
        <v>0</v>
      </c>
      <c r="D2718">
        <f t="shared" si="42"/>
        <v>5</v>
      </c>
    </row>
    <row r="2719" spans="1:4" x14ac:dyDescent="0.35">
      <c r="A2719" s="27">
        <v>46174</v>
      </c>
      <c r="B2719" t="s">
        <v>18</v>
      </c>
      <c r="C2719">
        <v>0</v>
      </c>
      <c r="D2719">
        <f t="shared" si="42"/>
        <v>6</v>
      </c>
    </row>
    <row r="2720" spans="1:4" x14ac:dyDescent="0.35">
      <c r="A2720" s="27">
        <v>46204</v>
      </c>
      <c r="B2720" t="s">
        <v>18</v>
      </c>
      <c r="C2720">
        <v>0</v>
      </c>
      <c r="D2720">
        <f t="shared" si="42"/>
        <v>7</v>
      </c>
    </row>
    <row r="2721" spans="1:4" x14ac:dyDescent="0.35">
      <c r="A2721" s="27">
        <v>46235</v>
      </c>
      <c r="B2721" t="s">
        <v>18</v>
      </c>
      <c r="C2721">
        <v>0</v>
      </c>
      <c r="D2721">
        <f t="shared" si="42"/>
        <v>8</v>
      </c>
    </row>
    <row r="2722" spans="1:4" x14ac:dyDescent="0.35">
      <c r="A2722" s="27">
        <v>46266</v>
      </c>
      <c r="B2722" t="s">
        <v>18</v>
      </c>
      <c r="C2722">
        <v>0</v>
      </c>
      <c r="D2722">
        <f t="shared" si="42"/>
        <v>9</v>
      </c>
    </row>
    <row r="2723" spans="1:4" x14ac:dyDescent="0.35">
      <c r="A2723" s="27">
        <v>46296</v>
      </c>
      <c r="B2723" t="s">
        <v>18</v>
      </c>
      <c r="C2723">
        <v>0</v>
      </c>
      <c r="D2723">
        <f t="shared" si="42"/>
        <v>10</v>
      </c>
    </row>
    <row r="2724" spans="1:4" x14ac:dyDescent="0.35">
      <c r="A2724" s="27">
        <v>46327</v>
      </c>
      <c r="B2724" t="s">
        <v>18</v>
      </c>
      <c r="C2724">
        <v>0</v>
      </c>
      <c r="D2724">
        <f t="shared" si="42"/>
        <v>11</v>
      </c>
    </row>
    <row r="2725" spans="1:4" x14ac:dyDescent="0.35">
      <c r="A2725" s="27">
        <v>46357</v>
      </c>
      <c r="B2725" t="s">
        <v>18</v>
      </c>
      <c r="C2725">
        <v>0</v>
      </c>
      <c r="D2725">
        <f t="shared" si="42"/>
        <v>12</v>
      </c>
    </row>
    <row r="2726" spans="1:4" x14ac:dyDescent="0.35">
      <c r="A2726" s="27">
        <v>46023</v>
      </c>
      <c r="B2726" t="s">
        <v>18</v>
      </c>
      <c r="C2726">
        <v>0</v>
      </c>
      <c r="D2726">
        <f t="shared" si="42"/>
        <v>1</v>
      </c>
    </row>
    <row r="2727" spans="1:4" x14ac:dyDescent="0.35">
      <c r="A2727" s="27">
        <v>46054</v>
      </c>
      <c r="B2727" t="s">
        <v>18</v>
      </c>
      <c r="C2727">
        <v>0</v>
      </c>
      <c r="D2727">
        <f t="shared" si="42"/>
        <v>2</v>
      </c>
    </row>
    <row r="2728" spans="1:4" x14ac:dyDescent="0.35">
      <c r="A2728" s="27">
        <v>46082</v>
      </c>
      <c r="B2728" t="s">
        <v>18</v>
      </c>
      <c r="C2728">
        <v>0</v>
      </c>
      <c r="D2728">
        <f t="shared" si="42"/>
        <v>3</v>
      </c>
    </row>
    <row r="2729" spans="1:4" x14ac:dyDescent="0.35">
      <c r="A2729" s="27">
        <v>46113</v>
      </c>
      <c r="B2729" t="s">
        <v>18</v>
      </c>
      <c r="C2729">
        <v>0</v>
      </c>
      <c r="D2729">
        <f t="shared" si="42"/>
        <v>4</v>
      </c>
    </row>
    <row r="2730" spans="1:4" x14ac:dyDescent="0.35">
      <c r="A2730" s="27">
        <v>46143</v>
      </c>
      <c r="B2730" t="s">
        <v>18</v>
      </c>
      <c r="C2730">
        <v>0</v>
      </c>
      <c r="D2730">
        <f t="shared" si="42"/>
        <v>5</v>
      </c>
    </row>
    <row r="2731" spans="1:4" x14ac:dyDescent="0.35">
      <c r="A2731" s="27">
        <v>46174</v>
      </c>
      <c r="B2731" t="s">
        <v>18</v>
      </c>
      <c r="C2731">
        <v>0</v>
      </c>
      <c r="D2731">
        <f t="shared" si="42"/>
        <v>6</v>
      </c>
    </row>
    <row r="2732" spans="1:4" x14ac:dyDescent="0.35">
      <c r="A2732" s="27">
        <v>46204</v>
      </c>
      <c r="B2732" t="s">
        <v>18</v>
      </c>
      <c r="C2732">
        <v>0</v>
      </c>
      <c r="D2732">
        <f t="shared" si="42"/>
        <v>7</v>
      </c>
    </row>
    <row r="2733" spans="1:4" x14ac:dyDescent="0.35">
      <c r="A2733" s="27">
        <v>46235</v>
      </c>
      <c r="B2733" t="s">
        <v>18</v>
      </c>
      <c r="C2733">
        <v>0</v>
      </c>
      <c r="D2733">
        <f t="shared" si="42"/>
        <v>8</v>
      </c>
    </row>
    <row r="2734" spans="1:4" x14ac:dyDescent="0.35">
      <c r="A2734" s="27">
        <v>46266</v>
      </c>
      <c r="B2734" t="s">
        <v>18</v>
      </c>
      <c r="C2734">
        <v>0</v>
      </c>
      <c r="D2734">
        <f t="shared" si="42"/>
        <v>9</v>
      </c>
    </row>
    <row r="2735" spans="1:4" x14ac:dyDescent="0.35">
      <c r="A2735" s="27">
        <v>46296</v>
      </c>
      <c r="B2735" t="s">
        <v>18</v>
      </c>
      <c r="C2735">
        <v>0</v>
      </c>
      <c r="D2735">
        <f t="shared" si="42"/>
        <v>10</v>
      </c>
    </row>
    <row r="2736" spans="1:4" x14ac:dyDescent="0.35">
      <c r="A2736" s="27">
        <v>46327</v>
      </c>
      <c r="B2736" t="s">
        <v>18</v>
      </c>
      <c r="C2736">
        <v>0</v>
      </c>
      <c r="D2736">
        <f t="shared" si="42"/>
        <v>11</v>
      </c>
    </row>
    <row r="2737" spans="1:4" x14ac:dyDescent="0.35">
      <c r="A2737" s="27">
        <v>46357</v>
      </c>
      <c r="B2737" t="s">
        <v>18</v>
      </c>
      <c r="C2737">
        <v>0</v>
      </c>
      <c r="D2737">
        <f t="shared" si="42"/>
        <v>12</v>
      </c>
    </row>
    <row r="2738" spans="1:4" x14ac:dyDescent="0.35">
      <c r="A2738" s="27">
        <v>46023</v>
      </c>
      <c r="B2738" t="s">
        <v>19</v>
      </c>
      <c r="C2738">
        <v>0</v>
      </c>
      <c r="D2738">
        <f t="shared" si="42"/>
        <v>1</v>
      </c>
    </row>
    <row r="2739" spans="1:4" x14ac:dyDescent="0.35">
      <c r="A2739" s="27">
        <v>46054</v>
      </c>
      <c r="B2739" t="s">
        <v>19</v>
      </c>
      <c r="C2739">
        <v>0</v>
      </c>
      <c r="D2739">
        <f t="shared" si="42"/>
        <v>2</v>
      </c>
    </row>
    <row r="2740" spans="1:4" x14ac:dyDescent="0.35">
      <c r="A2740" s="27">
        <v>46082</v>
      </c>
      <c r="B2740" t="s">
        <v>19</v>
      </c>
      <c r="C2740">
        <v>0</v>
      </c>
      <c r="D2740">
        <f t="shared" si="42"/>
        <v>3</v>
      </c>
    </row>
    <row r="2741" spans="1:4" x14ac:dyDescent="0.35">
      <c r="A2741" s="27">
        <v>46113</v>
      </c>
      <c r="B2741" t="s">
        <v>19</v>
      </c>
      <c r="C2741">
        <v>0</v>
      </c>
      <c r="D2741">
        <f t="shared" si="42"/>
        <v>4</v>
      </c>
    </row>
    <row r="2742" spans="1:4" x14ac:dyDescent="0.35">
      <c r="A2742" s="27">
        <v>46143</v>
      </c>
      <c r="B2742" t="s">
        <v>19</v>
      </c>
      <c r="C2742">
        <v>0</v>
      </c>
      <c r="D2742">
        <f t="shared" si="42"/>
        <v>5</v>
      </c>
    </row>
    <row r="2743" spans="1:4" x14ac:dyDescent="0.35">
      <c r="A2743" s="27">
        <v>46174</v>
      </c>
      <c r="B2743" t="s">
        <v>19</v>
      </c>
      <c r="C2743">
        <v>0</v>
      </c>
      <c r="D2743">
        <f t="shared" si="42"/>
        <v>6</v>
      </c>
    </row>
    <row r="2744" spans="1:4" x14ac:dyDescent="0.35">
      <c r="A2744" s="27">
        <v>46204</v>
      </c>
      <c r="B2744" t="s">
        <v>19</v>
      </c>
      <c r="C2744">
        <v>0</v>
      </c>
      <c r="D2744">
        <f t="shared" si="42"/>
        <v>7</v>
      </c>
    </row>
    <row r="2745" spans="1:4" x14ac:dyDescent="0.35">
      <c r="A2745" s="27">
        <v>46235</v>
      </c>
      <c r="B2745" t="s">
        <v>19</v>
      </c>
      <c r="C2745">
        <v>0</v>
      </c>
      <c r="D2745">
        <f t="shared" si="42"/>
        <v>8</v>
      </c>
    </row>
    <row r="2746" spans="1:4" x14ac:dyDescent="0.35">
      <c r="A2746" s="27">
        <v>46266</v>
      </c>
      <c r="B2746" t="s">
        <v>19</v>
      </c>
      <c r="C2746">
        <v>0</v>
      </c>
      <c r="D2746">
        <f t="shared" si="42"/>
        <v>9</v>
      </c>
    </row>
    <row r="2747" spans="1:4" x14ac:dyDescent="0.35">
      <c r="A2747" s="27">
        <v>46296</v>
      </c>
      <c r="B2747" t="s">
        <v>19</v>
      </c>
      <c r="C2747">
        <v>0</v>
      </c>
      <c r="D2747">
        <f t="shared" si="42"/>
        <v>10</v>
      </c>
    </row>
    <row r="2748" spans="1:4" x14ac:dyDescent="0.35">
      <c r="A2748" s="27">
        <v>46327</v>
      </c>
      <c r="B2748" t="s">
        <v>19</v>
      </c>
      <c r="C2748">
        <v>0</v>
      </c>
      <c r="D2748">
        <f t="shared" si="42"/>
        <v>11</v>
      </c>
    </row>
    <row r="2749" spans="1:4" x14ac:dyDescent="0.35">
      <c r="A2749" s="27">
        <v>46357</v>
      </c>
      <c r="B2749" t="s">
        <v>19</v>
      </c>
      <c r="C2749">
        <v>0</v>
      </c>
      <c r="D2749">
        <f t="shared" si="42"/>
        <v>12</v>
      </c>
    </row>
    <row r="2750" spans="1:4" x14ac:dyDescent="0.35">
      <c r="A2750" s="27">
        <v>46023</v>
      </c>
      <c r="B2750" t="s">
        <v>19</v>
      </c>
      <c r="C2750">
        <v>0</v>
      </c>
      <c r="D2750">
        <f t="shared" si="42"/>
        <v>1</v>
      </c>
    </row>
    <row r="2751" spans="1:4" x14ac:dyDescent="0.35">
      <c r="A2751" s="27">
        <v>46054</v>
      </c>
      <c r="B2751" t="s">
        <v>19</v>
      </c>
      <c r="C2751">
        <v>0</v>
      </c>
      <c r="D2751">
        <f t="shared" si="42"/>
        <v>2</v>
      </c>
    </row>
    <row r="2752" spans="1:4" x14ac:dyDescent="0.35">
      <c r="A2752" s="27">
        <v>46082</v>
      </c>
      <c r="B2752" t="s">
        <v>19</v>
      </c>
      <c r="C2752">
        <v>0</v>
      </c>
      <c r="D2752">
        <f t="shared" si="42"/>
        <v>3</v>
      </c>
    </row>
    <row r="2753" spans="1:4" x14ac:dyDescent="0.35">
      <c r="A2753" s="27">
        <v>46113</v>
      </c>
      <c r="B2753" t="s">
        <v>19</v>
      </c>
      <c r="C2753">
        <v>0</v>
      </c>
      <c r="D2753">
        <f t="shared" si="42"/>
        <v>4</v>
      </c>
    </row>
    <row r="2754" spans="1:4" x14ac:dyDescent="0.35">
      <c r="A2754" s="27">
        <v>46143</v>
      </c>
      <c r="B2754" t="s">
        <v>19</v>
      </c>
      <c r="C2754">
        <v>0</v>
      </c>
      <c r="D2754">
        <f t="shared" si="42"/>
        <v>5</v>
      </c>
    </row>
    <row r="2755" spans="1:4" x14ac:dyDescent="0.35">
      <c r="A2755" s="27">
        <v>46174</v>
      </c>
      <c r="B2755" t="s">
        <v>19</v>
      </c>
      <c r="C2755">
        <v>0</v>
      </c>
      <c r="D2755">
        <f t="shared" ref="D2755:D2818" si="43">MONTH(A2755)</f>
        <v>6</v>
      </c>
    </row>
    <row r="2756" spans="1:4" x14ac:dyDescent="0.35">
      <c r="A2756" s="27">
        <v>46204</v>
      </c>
      <c r="B2756" t="s">
        <v>19</v>
      </c>
      <c r="C2756">
        <v>0</v>
      </c>
      <c r="D2756">
        <f t="shared" si="43"/>
        <v>7</v>
      </c>
    </row>
    <row r="2757" spans="1:4" x14ac:dyDescent="0.35">
      <c r="A2757" s="27">
        <v>46235</v>
      </c>
      <c r="B2757" t="s">
        <v>19</v>
      </c>
      <c r="C2757">
        <v>0</v>
      </c>
      <c r="D2757">
        <f t="shared" si="43"/>
        <v>8</v>
      </c>
    </row>
    <row r="2758" spans="1:4" x14ac:dyDescent="0.35">
      <c r="A2758" s="27">
        <v>46266</v>
      </c>
      <c r="B2758" t="s">
        <v>19</v>
      </c>
      <c r="C2758">
        <v>0</v>
      </c>
      <c r="D2758">
        <f t="shared" si="43"/>
        <v>9</v>
      </c>
    </row>
    <row r="2759" spans="1:4" x14ac:dyDescent="0.35">
      <c r="A2759" s="27">
        <v>46296</v>
      </c>
      <c r="B2759" t="s">
        <v>19</v>
      </c>
      <c r="C2759">
        <v>0</v>
      </c>
      <c r="D2759">
        <f t="shared" si="43"/>
        <v>10</v>
      </c>
    </row>
    <row r="2760" spans="1:4" x14ac:dyDescent="0.35">
      <c r="A2760" s="27">
        <v>46327</v>
      </c>
      <c r="B2760" t="s">
        <v>19</v>
      </c>
      <c r="C2760">
        <v>0</v>
      </c>
      <c r="D2760">
        <f t="shared" si="43"/>
        <v>11</v>
      </c>
    </row>
    <row r="2761" spans="1:4" x14ac:dyDescent="0.35">
      <c r="A2761" s="27">
        <v>46357</v>
      </c>
      <c r="B2761" t="s">
        <v>19</v>
      </c>
      <c r="C2761">
        <v>0</v>
      </c>
      <c r="D2761">
        <f t="shared" si="43"/>
        <v>12</v>
      </c>
    </row>
    <row r="2762" spans="1:4" x14ac:dyDescent="0.35">
      <c r="A2762" s="27">
        <v>46023</v>
      </c>
      <c r="B2762" t="s">
        <v>20</v>
      </c>
      <c r="C2762">
        <v>0</v>
      </c>
      <c r="D2762">
        <f t="shared" si="43"/>
        <v>1</v>
      </c>
    </row>
    <row r="2763" spans="1:4" x14ac:dyDescent="0.35">
      <c r="A2763" s="27">
        <v>46054</v>
      </c>
      <c r="B2763" t="s">
        <v>20</v>
      </c>
      <c r="C2763">
        <v>0</v>
      </c>
      <c r="D2763">
        <f t="shared" si="43"/>
        <v>2</v>
      </c>
    </row>
    <row r="2764" spans="1:4" x14ac:dyDescent="0.35">
      <c r="A2764" s="27">
        <v>46082</v>
      </c>
      <c r="B2764" t="s">
        <v>20</v>
      </c>
      <c r="C2764">
        <v>0</v>
      </c>
      <c r="D2764">
        <f t="shared" si="43"/>
        <v>3</v>
      </c>
    </row>
    <row r="2765" spans="1:4" x14ac:dyDescent="0.35">
      <c r="A2765" s="27">
        <v>46113</v>
      </c>
      <c r="B2765" t="s">
        <v>20</v>
      </c>
      <c r="C2765">
        <v>0</v>
      </c>
      <c r="D2765">
        <f t="shared" si="43"/>
        <v>4</v>
      </c>
    </row>
    <row r="2766" spans="1:4" x14ac:dyDescent="0.35">
      <c r="A2766" s="27">
        <v>46143</v>
      </c>
      <c r="B2766" t="s">
        <v>20</v>
      </c>
      <c r="C2766">
        <v>0</v>
      </c>
      <c r="D2766">
        <f t="shared" si="43"/>
        <v>5</v>
      </c>
    </row>
    <row r="2767" spans="1:4" x14ac:dyDescent="0.35">
      <c r="A2767" s="27">
        <v>46174</v>
      </c>
      <c r="B2767" t="s">
        <v>20</v>
      </c>
      <c r="C2767">
        <v>0</v>
      </c>
      <c r="D2767">
        <f t="shared" si="43"/>
        <v>6</v>
      </c>
    </row>
    <row r="2768" spans="1:4" x14ac:dyDescent="0.35">
      <c r="A2768" s="27">
        <v>46204</v>
      </c>
      <c r="B2768" t="s">
        <v>20</v>
      </c>
      <c r="C2768">
        <v>0</v>
      </c>
      <c r="D2768">
        <f t="shared" si="43"/>
        <v>7</v>
      </c>
    </row>
    <row r="2769" spans="1:4" x14ac:dyDescent="0.35">
      <c r="A2769" s="27">
        <v>46235</v>
      </c>
      <c r="B2769" t="s">
        <v>20</v>
      </c>
      <c r="C2769">
        <v>0</v>
      </c>
      <c r="D2769">
        <f t="shared" si="43"/>
        <v>8</v>
      </c>
    </row>
    <row r="2770" spans="1:4" x14ac:dyDescent="0.35">
      <c r="A2770" s="27">
        <v>46266</v>
      </c>
      <c r="B2770" t="s">
        <v>20</v>
      </c>
      <c r="C2770">
        <v>0</v>
      </c>
      <c r="D2770">
        <f t="shared" si="43"/>
        <v>9</v>
      </c>
    </row>
    <row r="2771" spans="1:4" x14ac:dyDescent="0.35">
      <c r="A2771" s="27">
        <v>46296</v>
      </c>
      <c r="B2771" t="s">
        <v>20</v>
      </c>
      <c r="C2771">
        <v>0</v>
      </c>
      <c r="D2771">
        <f t="shared" si="43"/>
        <v>10</v>
      </c>
    </row>
    <row r="2772" spans="1:4" x14ac:dyDescent="0.35">
      <c r="A2772" s="27">
        <v>46327</v>
      </c>
      <c r="B2772" t="s">
        <v>20</v>
      </c>
      <c r="C2772">
        <v>0</v>
      </c>
      <c r="D2772">
        <f t="shared" si="43"/>
        <v>11</v>
      </c>
    </row>
    <row r="2773" spans="1:4" x14ac:dyDescent="0.35">
      <c r="A2773" s="27">
        <v>46357</v>
      </c>
      <c r="B2773" t="s">
        <v>20</v>
      </c>
      <c r="C2773">
        <v>0</v>
      </c>
      <c r="D2773">
        <f t="shared" si="43"/>
        <v>12</v>
      </c>
    </row>
    <row r="2774" spans="1:4" x14ac:dyDescent="0.35">
      <c r="A2774" s="27">
        <v>46023</v>
      </c>
      <c r="B2774" t="s">
        <v>20</v>
      </c>
      <c r="C2774">
        <v>0</v>
      </c>
      <c r="D2774">
        <f t="shared" si="43"/>
        <v>1</v>
      </c>
    </row>
    <row r="2775" spans="1:4" x14ac:dyDescent="0.35">
      <c r="A2775" s="27">
        <v>46054</v>
      </c>
      <c r="B2775" t="s">
        <v>20</v>
      </c>
      <c r="C2775">
        <v>0</v>
      </c>
      <c r="D2775">
        <f t="shared" si="43"/>
        <v>2</v>
      </c>
    </row>
    <row r="2776" spans="1:4" x14ac:dyDescent="0.35">
      <c r="A2776" s="27">
        <v>46082</v>
      </c>
      <c r="B2776" t="s">
        <v>20</v>
      </c>
      <c r="C2776">
        <v>0</v>
      </c>
      <c r="D2776">
        <f t="shared" si="43"/>
        <v>3</v>
      </c>
    </row>
    <row r="2777" spans="1:4" x14ac:dyDescent="0.35">
      <c r="A2777" s="27">
        <v>46113</v>
      </c>
      <c r="B2777" t="s">
        <v>20</v>
      </c>
      <c r="C2777">
        <v>0</v>
      </c>
      <c r="D2777">
        <f t="shared" si="43"/>
        <v>4</v>
      </c>
    </row>
    <row r="2778" spans="1:4" x14ac:dyDescent="0.35">
      <c r="A2778" s="27">
        <v>46143</v>
      </c>
      <c r="B2778" t="s">
        <v>20</v>
      </c>
      <c r="C2778">
        <v>0</v>
      </c>
      <c r="D2778">
        <f t="shared" si="43"/>
        <v>5</v>
      </c>
    </row>
    <row r="2779" spans="1:4" x14ac:dyDescent="0.35">
      <c r="A2779" s="27">
        <v>46174</v>
      </c>
      <c r="B2779" t="s">
        <v>20</v>
      </c>
      <c r="C2779">
        <v>0</v>
      </c>
      <c r="D2779">
        <f t="shared" si="43"/>
        <v>6</v>
      </c>
    </row>
    <row r="2780" spans="1:4" x14ac:dyDescent="0.35">
      <c r="A2780" s="27">
        <v>46204</v>
      </c>
      <c r="B2780" t="s">
        <v>20</v>
      </c>
      <c r="C2780">
        <v>0</v>
      </c>
      <c r="D2780">
        <f t="shared" si="43"/>
        <v>7</v>
      </c>
    </row>
    <row r="2781" spans="1:4" x14ac:dyDescent="0.35">
      <c r="A2781" s="27">
        <v>46235</v>
      </c>
      <c r="B2781" t="s">
        <v>20</v>
      </c>
      <c r="C2781">
        <v>0</v>
      </c>
      <c r="D2781">
        <f t="shared" si="43"/>
        <v>8</v>
      </c>
    </row>
    <row r="2782" spans="1:4" x14ac:dyDescent="0.35">
      <c r="A2782" s="27">
        <v>46266</v>
      </c>
      <c r="B2782" t="s">
        <v>20</v>
      </c>
      <c r="C2782">
        <v>0</v>
      </c>
      <c r="D2782">
        <f t="shared" si="43"/>
        <v>9</v>
      </c>
    </row>
    <row r="2783" spans="1:4" x14ac:dyDescent="0.35">
      <c r="A2783" s="27">
        <v>46296</v>
      </c>
      <c r="B2783" t="s">
        <v>20</v>
      </c>
      <c r="C2783">
        <v>0</v>
      </c>
      <c r="D2783">
        <f t="shared" si="43"/>
        <v>10</v>
      </c>
    </row>
    <row r="2784" spans="1:4" x14ac:dyDescent="0.35">
      <c r="A2784" s="27">
        <v>46327</v>
      </c>
      <c r="B2784" t="s">
        <v>20</v>
      </c>
      <c r="C2784">
        <v>0</v>
      </c>
      <c r="D2784">
        <f t="shared" si="43"/>
        <v>11</v>
      </c>
    </row>
    <row r="2785" spans="1:4" x14ac:dyDescent="0.35">
      <c r="A2785" s="27">
        <v>46357</v>
      </c>
      <c r="B2785" t="s">
        <v>20</v>
      </c>
      <c r="C2785">
        <v>0</v>
      </c>
      <c r="D2785">
        <f t="shared" si="43"/>
        <v>12</v>
      </c>
    </row>
    <row r="2786" spans="1:4" x14ac:dyDescent="0.35">
      <c r="A2786" s="27">
        <v>46023</v>
      </c>
      <c r="B2786" t="s">
        <v>19</v>
      </c>
      <c r="C2786">
        <v>0</v>
      </c>
      <c r="D2786">
        <f t="shared" si="43"/>
        <v>1</v>
      </c>
    </row>
    <row r="2787" spans="1:4" x14ac:dyDescent="0.35">
      <c r="A2787" s="27">
        <v>46054</v>
      </c>
      <c r="B2787" t="s">
        <v>19</v>
      </c>
      <c r="C2787">
        <v>0</v>
      </c>
      <c r="D2787">
        <f t="shared" si="43"/>
        <v>2</v>
      </c>
    </row>
    <row r="2788" spans="1:4" x14ac:dyDescent="0.35">
      <c r="A2788" s="27">
        <v>46082</v>
      </c>
      <c r="B2788" t="s">
        <v>19</v>
      </c>
      <c r="C2788">
        <v>0</v>
      </c>
      <c r="D2788">
        <f t="shared" si="43"/>
        <v>3</v>
      </c>
    </row>
    <row r="2789" spans="1:4" x14ac:dyDescent="0.35">
      <c r="A2789" s="27">
        <v>46113</v>
      </c>
      <c r="B2789" t="s">
        <v>19</v>
      </c>
      <c r="C2789">
        <v>0</v>
      </c>
      <c r="D2789">
        <f t="shared" si="43"/>
        <v>4</v>
      </c>
    </row>
    <row r="2790" spans="1:4" x14ac:dyDescent="0.35">
      <c r="A2790" s="27">
        <v>46143</v>
      </c>
      <c r="B2790" t="s">
        <v>19</v>
      </c>
      <c r="C2790">
        <v>0</v>
      </c>
      <c r="D2790">
        <f t="shared" si="43"/>
        <v>5</v>
      </c>
    </row>
    <row r="2791" spans="1:4" x14ac:dyDescent="0.35">
      <c r="A2791" s="27">
        <v>46174</v>
      </c>
      <c r="B2791" t="s">
        <v>19</v>
      </c>
      <c r="C2791">
        <v>0</v>
      </c>
      <c r="D2791">
        <f t="shared" si="43"/>
        <v>6</v>
      </c>
    </row>
    <row r="2792" spans="1:4" x14ac:dyDescent="0.35">
      <c r="A2792" s="27">
        <v>46204</v>
      </c>
      <c r="B2792" t="s">
        <v>19</v>
      </c>
      <c r="C2792">
        <v>0</v>
      </c>
      <c r="D2792">
        <f t="shared" si="43"/>
        <v>7</v>
      </c>
    </row>
    <row r="2793" spans="1:4" x14ac:dyDescent="0.35">
      <c r="A2793" s="27">
        <v>46235</v>
      </c>
      <c r="B2793" t="s">
        <v>19</v>
      </c>
      <c r="C2793">
        <v>0</v>
      </c>
      <c r="D2793">
        <f t="shared" si="43"/>
        <v>8</v>
      </c>
    </row>
    <row r="2794" spans="1:4" x14ac:dyDescent="0.35">
      <c r="A2794" s="27">
        <v>46266</v>
      </c>
      <c r="B2794" t="s">
        <v>19</v>
      </c>
      <c r="C2794">
        <v>0</v>
      </c>
      <c r="D2794">
        <f t="shared" si="43"/>
        <v>9</v>
      </c>
    </row>
    <row r="2795" spans="1:4" x14ac:dyDescent="0.35">
      <c r="A2795" s="27">
        <v>46296</v>
      </c>
      <c r="B2795" t="s">
        <v>19</v>
      </c>
      <c r="C2795">
        <v>0</v>
      </c>
      <c r="D2795">
        <f t="shared" si="43"/>
        <v>10</v>
      </c>
    </row>
    <row r="2796" spans="1:4" x14ac:dyDescent="0.35">
      <c r="A2796" s="27">
        <v>46327</v>
      </c>
      <c r="B2796" t="s">
        <v>19</v>
      </c>
      <c r="C2796">
        <v>0</v>
      </c>
      <c r="D2796">
        <f t="shared" si="43"/>
        <v>11</v>
      </c>
    </row>
    <row r="2797" spans="1:4" x14ac:dyDescent="0.35">
      <c r="A2797" s="27">
        <v>46357</v>
      </c>
      <c r="B2797" t="s">
        <v>19</v>
      </c>
      <c r="C2797">
        <v>0</v>
      </c>
      <c r="D2797">
        <f t="shared" si="43"/>
        <v>12</v>
      </c>
    </row>
    <row r="2798" spans="1:4" x14ac:dyDescent="0.35">
      <c r="A2798" s="27">
        <v>46023</v>
      </c>
      <c r="B2798" t="s">
        <v>19</v>
      </c>
      <c r="C2798">
        <v>0</v>
      </c>
      <c r="D2798">
        <f t="shared" si="43"/>
        <v>1</v>
      </c>
    </row>
    <row r="2799" spans="1:4" x14ac:dyDescent="0.35">
      <c r="A2799" s="27">
        <v>46054</v>
      </c>
      <c r="B2799" t="s">
        <v>19</v>
      </c>
      <c r="C2799">
        <v>0</v>
      </c>
      <c r="D2799">
        <f t="shared" si="43"/>
        <v>2</v>
      </c>
    </row>
    <row r="2800" spans="1:4" x14ac:dyDescent="0.35">
      <c r="A2800" s="27">
        <v>46082</v>
      </c>
      <c r="B2800" t="s">
        <v>19</v>
      </c>
      <c r="C2800">
        <v>0</v>
      </c>
      <c r="D2800">
        <f t="shared" si="43"/>
        <v>3</v>
      </c>
    </row>
    <row r="2801" spans="1:4" x14ac:dyDescent="0.35">
      <c r="A2801" s="27">
        <v>46113</v>
      </c>
      <c r="B2801" t="s">
        <v>19</v>
      </c>
      <c r="C2801">
        <v>0</v>
      </c>
      <c r="D2801">
        <f t="shared" si="43"/>
        <v>4</v>
      </c>
    </row>
    <row r="2802" spans="1:4" x14ac:dyDescent="0.35">
      <c r="A2802" s="27">
        <v>46143</v>
      </c>
      <c r="B2802" t="s">
        <v>19</v>
      </c>
      <c r="C2802">
        <v>0</v>
      </c>
      <c r="D2802">
        <f t="shared" si="43"/>
        <v>5</v>
      </c>
    </row>
    <row r="2803" spans="1:4" x14ac:dyDescent="0.35">
      <c r="A2803" s="27">
        <v>46174</v>
      </c>
      <c r="B2803" t="s">
        <v>19</v>
      </c>
      <c r="C2803">
        <v>0</v>
      </c>
      <c r="D2803">
        <f t="shared" si="43"/>
        <v>6</v>
      </c>
    </row>
    <row r="2804" spans="1:4" x14ac:dyDescent="0.35">
      <c r="A2804" s="27">
        <v>46204</v>
      </c>
      <c r="B2804" t="s">
        <v>19</v>
      </c>
      <c r="C2804">
        <v>0</v>
      </c>
      <c r="D2804">
        <f t="shared" si="43"/>
        <v>7</v>
      </c>
    </row>
    <row r="2805" spans="1:4" x14ac:dyDescent="0.35">
      <c r="A2805" s="27">
        <v>46235</v>
      </c>
      <c r="B2805" t="s">
        <v>19</v>
      </c>
      <c r="C2805">
        <v>0</v>
      </c>
      <c r="D2805">
        <f t="shared" si="43"/>
        <v>8</v>
      </c>
    </row>
    <row r="2806" spans="1:4" x14ac:dyDescent="0.35">
      <c r="A2806" s="27">
        <v>46266</v>
      </c>
      <c r="B2806" t="s">
        <v>19</v>
      </c>
      <c r="C2806">
        <v>0</v>
      </c>
      <c r="D2806">
        <f t="shared" si="43"/>
        <v>9</v>
      </c>
    </row>
    <row r="2807" spans="1:4" x14ac:dyDescent="0.35">
      <c r="A2807" s="27">
        <v>46296</v>
      </c>
      <c r="B2807" t="s">
        <v>19</v>
      </c>
      <c r="C2807">
        <v>0</v>
      </c>
      <c r="D2807">
        <f t="shared" si="43"/>
        <v>10</v>
      </c>
    </row>
    <row r="2808" spans="1:4" x14ac:dyDescent="0.35">
      <c r="A2808" s="27">
        <v>46327</v>
      </c>
      <c r="B2808" t="s">
        <v>19</v>
      </c>
      <c r="C2808">
        <v>0</v>
      </c>
      <c r="D2808">
        <f t="shared" si="43"/>
        <v>11</v>
      </c>
    </row>
    <row r="2809" spans="1:4" x14ac:dyDescent="0.35">
      <c r="A2809" s="27">
        <v>46357</v>
      </c>
      <c r="B2809" t="s">
        <v>19</v>
      </c>
      <c r="C2809">
        <v>0</v>
      </c>
      <c r="D2809">
        <f t="shared" si="43"/>
        <v>12</v>
      </c>
    </row>
    <row r="2810" spans="1:4" x14ac:dyDescent="0.35">
      <c r="A2810" s="27">
        <v>46023</v>
      </c>
      <c r="B2810" t="s">
        <v>19</v>
      </c>
      <c r="C2810">
        <v>0</v>
      </c>
      <c r="D2810">
        <f t="shared" si="43"/>
        <v>1</v>
      </c>
    </row>
    <row r="2811" spans="1:4" x14ac:dyDescent="0.35">
      <c r="A2811" s="27">
        <v>46054</v>
      </c>
      <c r="B2811" t="s">
        <v>19</v>
      </c>
      <c r="C2811">
        <v>0</v>
      </c>
      <c r="D2811">
        <f t="shared" si="43"/>
        <v>2</v>
      </c>
    </row>
    <row r="2812" spans="1:4" x14ac:dyDescent="0.35">
      <c r="A2812" s="27">
        <v>46082</v>
      </c>
      <c r="B2812" t="s">
        <v>19</v>
      </c>
      <c r="C2812">
        <v>0</v>
      </c>
      <c r="D2812">
        <f t="shared" si="43"/>
        <v>3</v>
      </c>
    </row>
    <row r="2813" spans="1:4" x14ac:dyDescent="0.35">
      <c r="A2813" s="27">
        <v>46113</v>
      </c>
      <c r="B2813" t="s">
        <v>19</v>
      </c>
      <c r="C2813">
        <v>0</v>
      </c>
      <c r="D2813">
        <f t="shared" si="43"/>
        <v>4</v>
      </c>
    </row>
    <row r="2814" spans="1:4" x14ac:dyDescent="0.35">
      <c r="A2814" s="27">
        <v>46143</v>
      </c>
      <c r="B2814" t="s">
        <v>19</v>
      </c>
      <c r="C2814">
        <v>0</v>
      </c>
      <c r="D2814">
        <f t="shared" si="43"/>
        <v>5</v>
      </c>
    </row>
    <row r="2815" spans="1:4" x14ac:dyDescent="0.35">
      <c r="A2815" s="27">
        <v>46174</v>
      </c>
      <c r="B2815" t="s">
        <v>19</v>
      </c>
      <c r="C2815">
        <v>0</v>
      </c>
      <c r="D2815">
        <f t="shared" si="43"/>
        <v>6</v>
      </c>
    </row>
    <row r="2816" spans="1:4" x14ac:dyDescent="0.35">
      <c r="A2816" s="27">
        <v>46204</v>
      </c>
      <c r="B2816" t="s">
        <v>19</v>
      </c>
      <c r="C2816">
        <v>0</v>
      </c>
      <c r="D2816">
        <f t="shared" si="43"/>
        <v>7</v>
      </c>
    </row>
    <row r="2817" spans="1:4" x14ac:dyDescent="0.35">
      <c r="A2817" s="27">
        <v>46235</v>
      </c>
      <c r="B2817" t="s">
        <v>19</v>
      </c>
      <c r="C2817">
        <v>0</v>
      </c>
      <c r="D2817">
        <f t="shared" si="43"/>
        <v>8</v>
      </c>
    </row>
    <row r="2818" spans="1:4" x14ac:dyDescent="0.35">
      <c r="A2818" s="27">
        <v>46266</v>
      </c>
      <c r="B2818" t="s">
        <v>19</v>
      </c>
      <c r="C2818">
        <v>0</v>
      </c>
      <c r="D2818">
        <f t="shared" si="43"/>
        <v>9</v>
      </c>
    </row>
    <row r="2819" spans="1:4" x14ac:dyDescent="0.35">
      <c r="A2819" s="27">
        <v>46296</v>
      </c>
      <c r="B2819" t="s">
        <v>19</v>
      </c>
      <c r="C2819">
        <v>0</v>
      </c>
      <c r="D2819">
        <f t="shared" ref="D2819:D2882" si="44">MONTH(A2819)</f>
        <v>10</v>
      </c>
    </row>
    <row r="2820" spans="1:4" x14ac:dyDescent="0.35">
      <c r="A2820" s="27">
        <v>46327</v>
      </c>
      <c r="B2820" t="s">
        <v>19</v>
      </c>
      <c r="C2820">
        <v>0</v>
      </c>
      <c r="D2820">
        <f t="shared" si="44"/>
        <v>11</v>
      </c>
    </row>
    <row r="2821" spans="1:4" x14ac:dyDescent="0.35">
      <c r="A2821" s="27">
        <v>46357</v>
      </c>
      <c r="B2821" t="s">
        <v>19</v>
      </c>
      <c r="C2821">
        <v>0</v>
      </c>
      <c r="D2821">
        <f t="shared" si="44"/>
        <v>12</v>
      </c>
    </row>
    <row r="2822" spans="1:4" x14ac:dyDescent="0.35">
      <c r="A2822" s="27">
        <v>46023</v>
      </c>
      <c r="B2822" t="s">
        <v>19</v>
      </c>
      <c r="C2822">
        <v>0</v>
      </c>
      <c r="D2822">
        <f t="shared" si="44"/>
        <v>1</v>
      </c>
    </row>
    <row r="2823" spans="1:4" x14ac:dyDescent="0.35">
      <c r="A2823" s="27">
        <v>46054</v>
      </c>
      <c r="B2823" t="s">
        <v>19</v>
      </c>
      <c r="C2823">
        <v>0</v>
      </c>
      <c r="D2823">
        <f t="shared" si="44"/>
        <v>2</v>
      </c>
    </row>
    <row r="2824" spans="1:4" x14ac:dyDescent="0.35">
      <c r="A2824" s="27">
        <v>46082</v>
      </c>
      <c r="B2824" t="s">
        <v>19</v>
      </c>
      <c r="C2824">
        <v>0</v>
      </c>
      <c r="D2824">
        <f t="shared" si="44"/>
        <v>3</v>
      </c>
    </row>
    <row r="2825" spans="1:4" x14ac:dyDescent="0.35">
      <c r="A2825" s="27">
        <v>46113</v>
      </c>
      <c r="B2825" t="s">
        <v>19</v>
      </c>
      <c r="C2825">
        <v>0</v>
      </c>
      <c r="D2825">
        <f t="shared" si="44"/>
        <v>4</v>
      </c>
    </row>
    <row r="2826" spans="1:4" x14ac:dyDescent="0.35">
      <c r="A2826" s="27">
        <v>46143</v>
      </c>
      <c r="B2826" t="s">
        <v>19</v>
      </c>
      <c r="C2826">
        <v>0</v>
      </c>
      <c r="D2826">
        <f t="shared" si="44"/>
        <v>5</v>
      </c>
    </row>
    <row r="2827" spans="1:4" x14ac:dyDescent="0.35">
      <c r="A2827" s="27">
        <v>46174</v>
      </c>
      <c r="B2827" t="s">
        <v>19</v>
      </c>
      <c r="C2827">
        <v>0</v>
      </c>
      <c r="D2827">
        <f t="shared" si="44"/>
        <v>6</v>
      </c>
    </row>
    <row r="2828" spans="1:4" x14ac:dyDescent="0.35">
      <c r="A2828" s="27">
        <v>46204</v>
      </c>
      <c r="B2828" t="s">
        <v>19</v>
      </c>
      <c r="C2828">
        <v>0</v>
      </c>
      <c r="D2828">
        <f t="shared" si="44"/>
        <v>7</v>
      </c>
    </row>
    <row r="2829" spans="1:4" x14ac:dyDescent="0.35">
      <c r="A2829" s="27">
        <v>46235</v>
      </c>
      <c r="B2829" t="s">
        <v>19</v>
      </c>
      <c r="C2829">
        <v>0</v>
      </c>
      <c r="D2829">
        <f t="shared" si="44"/>
        <v>8</v>
      </c>
    </row>
    <row r="2830" spans="1:4" x14ac:dyDescent="0.35">
      <c r="A2830" s="27">
        <v>46266</v>
      </c>
      <c r="B2830" t="s">
        <v>19</v>
      </c>
      <c r="C2830">
        <v>0</v>
      </c>
      <c r="D2830">
        <f t="shared" si="44"/>
        <v>9</v>
      </c>
    </row>
    <row r="2831" spans="1:4" x14ac:dyDescent="0.35">
      <c r="A2831" s="27">
        <v>46296</v>
      </c>
      <c r="B2831" t="s">
        <v>19</v>
      </c>
      <c r="C2831">
        <v>0</v>
      </c>
      <c r="D2831">
        <f t="shared" si="44"/>
        <v>10</v>
      </c>
    </row>
    <row r="2832" spans="1:4" x14ac:dyDescent="0.35">
      <c r="A2832" s="27">
        <v>46327</v>
      </c>
      <c r="B2832" t="s">
        <v>19</v>
      </c>
      <c r="C2832">
        <v>0</v>
      </c>
      <c r="D2832">
        <f t="shared" si="44"/>
        <v>11</v>
      </c>
    </row>
    <row r="2833" spans="1:4" x14ac:dyDescent="0.35">
      <c r="A2833" s="27">
        <v>46357</v>
      </c>
      <c r="B2833" t="s">
        <v>19</v>
      </c>
      <c r="C2833">
        <v>0</v>
      </c>
      <c r="D2833">
        <f t="shared" si="44"/>
        <v>12</v>
      </c>
    </row>
    <row r="2834" spans="1:4" x14ac:dyDescent="0.35">
      <c r="A2834" s="27">
        <v>46023</v>
      </c>
      <c r="B2834" t="s">
        <v>19</v>
      </c>
      <c r="C2834">
        <v>0</v>
      </c>
      <c r="D2834">
        <f t="shared" si="44"/>
        <v>1</v>
      </c>
    </row>
    <row r="2835" spans="1:4" x14ac:dyDescent="0.35">
      <c r="A2835" s="27">
        <v>46054</v>
      </c>
      <c r="B2835" t="s">
        <v>19</v>
      </c>
      <c r="C2835">
        <v>0</v>
      </c>
      <c r="D2835">
        <f t="shared" si="44"/>
        <v>2</v>
      </c>
    </row>
    <row r="2836" spans="1:4" x14ac:dyDescent="0.35">
      <c r="A2836" s="27">
        <v>46082</v>
      </c>
      <c r="B2836" t="s">
        <v>19</v>
      </c>
      <c r="C2836">
        <v>0</v>
      </c>
      <c r="D2836">
        <f t="shared" si="44"/>
        <v>3</v>
      </c>
    </row>
    <row r="2837" spans="1:4" x14ac:dyDescent="0.35">
      <c r="A2837" s="27">
        <v>46113</v>
      </c>
      <c r="B2837" t="s">
        <v>19</v>
      </c>
      <c r="C2837">
        <v>0</v>
      </c>
      <c r="D2837">
        <f t="shared" si="44"/>
        <v>4</v>
      </c>
    </row>
    <row r="2838" spans="1:4" x14ac:dyDescent="0.35">
      <c r="A2838" s="27">
        <v>46143</v>
      </c>
      <c r="B2838" t="s">
        <v>19</v>
      </c>
      <c r="C2838">
        <v>0</v>
      </c>
      <c r="D2838">
        <f t="shared" si="44"/>
        <v>5</v>
      </c>
    </row>
    <row r="2839" spans="1:4" x14ac:dyDescent="0.35">
      <c r="A2839" s="27">
        <v>46174</v>
      </c>
      <c r="B2839" t="s">
        <v>19</v>
      </c>
      <c r="C2839">
        <v>0</v>
      </c>
      <c r="D2839">
        <f t="shared" si="44"/>
        <v>6</v>
      </c>
    </row>
    <row r="2840" spans="1:4" x14ac:dyDescent="0.35">
      <c r="A2840" s="27">
        <v>46204</v>
      </c>
      <c r="B2840" t="s">
        <v>19</v>
      </c>
      <c r="C2840">
        <v>0</v>
      </c>
      <c r="D2840">
        <f t="shared" si="44"/>
        <v>7</v>
      </c>
    </row>
    <row r="2841" spans="1:4" x14ac:dyDescent="0.35">
      <c r="A2841" s="27">
        <v>46235</v>
      </c>
      <c r="B2841" t="s">
        <v>19</v>
      </c>
      <c r="C2841">
        <v>0</v>
      </c>
      <c r="D2841">
        <f t="shared" si="44"/>
        <v>8</v>
      </c>
    </row>
    <row r="2842" spans="1:4" x14ac:dyDescent="0.35">
      <c r="A2842" s="27">
        <v>46266</v>
      </c>
      <c r="B2842" t="s">
        <v>19</v>
      </c>
      <c r="C2842">
        <v>0</v>
      </c>
      <c r="D2842">
        <f t="shared" si="44"/>
        <v>9</v>
      </c>
    </row>
    <row r="2843" spans="1:4" x14ac:dyDescent="0.35">
      <c r="A2843" s="27">
        <v>46296</v>
      </c>
      <c r="B2843" t="s">
        <v>19</v>
      </c>
      <c r="C2843">
        <v>0</v>
      </c>
      <c r="D2843">
        <f t="shared" si="44"/>
        <v>10</v>
      </c>
    </row>
    <row r="2844" spans="1:4" x14ac:dyDescent="0.35">
      <c r="A2844" s="27">
        <v>46327</v>
      </c>
      <c r="B2844" t="s">
        <v>19</v>
      </c>
      <c r="C2844">
        <v>0</v>
      </c>
      <c r="D2844">
        <f t="shared" si="44"/>
        <v>11</v>
      </c>
    </row>
    <row r="2845" spans="1:4" x14ac:dyDescent="0.35">
      <c r="A2845" s="27">
        <v>46357</v>
      </c>
      <c r="B2845" t="s">
        <v>19</v>
      </c>
      <c r="C2845">
        <v>0</v>
      </c>
      <c r="D2845">
        <f t="shared" si="44"/>
        <v>12</v>
      </c>
    </row>
    <row r="2846" spans="1:4" x14ac:dyDescent="0.35">
      <c r="A2846" s="27">
        <v>46023</v>
      </c>
      <c r="B2846" t="s">
        <v>19</v>
      </c>
      <c r="C2846">
        <v>0</v>
      </c>
      <c r="D2846">
        <f t="shared" si="44"/>
        <v>1</v>
      </c>
    </row>
    <row r="2847" spans="1:4" x14ac:dyDescent="0.35">
      <c r="A2847" s="27">
        <v>46054</v>
      </c>
      <c r="B2847" t="s">
        <v>19</v>
      </c>
      <c r="C2847">
        <v>0</v>
      </c>
      <c r="D2847">
        <f t="shared" si="44"/>
        <v>2</v>
      </c>
    </row>
    <row r="2848" spans="1:4" x14ac:dyDescent="0.35">
      <c r="A2848" s="27">
        <v>46082</v>
      </c>
      <c r="B2848" t="s">
        <v>19</v>
      </c>
      <c r="C2848">
        <v>0</v>
      </c>
      <c r="D2848">
        <f t="shared" si="44"/>
        <v>3</v>
      </c>
    </row>
    <row r="2849" spans="1:4" x14ac:dyDescent="0.35">
      <c r="A2849" s="27">
        <v>46113</v>
      </c>
      <c r="B2849" t="s">
        <v>19</v>
      </c>
      <c r="C2849">
        <v>0</v>
      </c>
      <c r="D2849">
        <f t="shared" si="44"/>
        <v>4</v>
      </c>
    </row>
    <row r="2850" spans="1:4" x14ac:dyDescent="0.35">
      <c r="A2850" s="27">
        <v>46143</v>
      </c>
      <c r="B2850" t="s">
        <v>19</v>
      </c>
      <c r="C2850">
        <v>0</v>
      </c>
      <c r="D2850">
        <f t="shared" si="44"/>
        <v>5</v>
      </c>
    </row>
    <row r="2851" spans="1:4" x14ac:dyDescent="0.35">
      <c r="A2851" s="27">
        <v>46174</v>
      </c>
      <c r="B2851" t="s">
        <v>19</v>
      </c>
      <c r="C2851">
        <v>0</v>
      </c>
      <c r="D2851">
        <f t="shared" si="44"/>
        <v>6</v>
      </c>
    </row>
    <row r="2852" spans="1:4" x14ac:dyDescent="0.35">
      <c r="A2852" s="27">
        <v>46204</v>
      </c>
      <c r="B2852" t="s">
        <v>19</v>
      </c>
      <c r="C2852">
        <v>0</v>
      </c>
      <c r="D2852">
        <f t="shared" si="44"/>
        <v>7</v>
      </c>
    </row>
    <row r="2853" spans="1:4" x14ac:dyDescent="0.35">
      <c r="A2853" s="27">
        <v>46235</v>
      </c>
      <c r="B2853" t="s">
        <v>19</v>
      </c>
      <c r="C2853">
        <v>0</v>
      </c>
      <c r="D2853">
        <f t="shared" si="44"/>
        <v>8</v>
      </c>
    </row>
    <row r="2854" spans="1:4" x14ac:dyDescent="0.35">
      <c r="A2854" s="27">
        <v>46266</v>
      </c>
      <c r="B2854" t="s">
        <v>19</v>
      </c>
      <c r="C2854">
        <v>0</v>
      </c>
      <c r="D2854">
        <f t="shared" si="44"/>
        <v>9</v>
      </c>
    </row>
    <row r="2855" spans="1:4" x14ac:dyDescent="0.35">
      <c r="A2855" s="27">
        <v>46296</v>
      </c>
      <c r="B2855" t="s">
        <v>19</v>
      </c>
      <c r="C2855">
        <v>0</v>
      </c>
      <c r="D2855">
        <f t="shared" si="44"/>
        <v>10</v>
      </c>
    </row>
    <row r="2856" spans="1:4" x14ac:dyDescent="0.35">
      <c r="A2856" s="27">
        <v>46327</v>
      </c>
      <c r="B2856" t="s">
        <v>19</v>
      </c>
      <c r="C2856">
        <v>0</v>
      </c>
      <c r="D2856">
        <f t="shared" si="44"/>
        <v>11</v>
      </c>
    </row>
    <row r="2857" spans="1:4" x14ac:dyDescent="0.35">
      <c r="A2857" s="27">
        <v>46357</v>
      </c>
      <c r="B2857" t="s">
        <v>19</v>
      </c>
      <c r="C2857">
        <v>0</v>
      </c>
      <c r="D2857">
        <f t="shared" si="44"/>
        <v>12</v>
      </c>
    </row>
    <row r="2858" spans="1:4" x14ac:dyDescent="0.35">
      <c r="A2858" s="27">
        <v>46023</v>
      </c>
      <c r="B2858" t="s">
        <v>31</v>
      </c>
      <c r="C2858">
        <v>0</v>
      </c>
      <c r="D2858">
        <f t="shared" si="44"/>
        <v>1</v>
      </c>
    </row>
    <row r="2859" spans="1:4" x14ac:dyDescent="0.35">
      <c r="A2859" s="27">
        <v>46054</v>
      </c>
      <c r="B2859" t="s">
        <v>31</v>
      </c>
      <c r="C2859">
        <v>0</v>
      </c>
      <c r="D2859">
        <f t="shared" si="44"/>
        <v>2</v>
      </c>
    </row>
    <row r="2860" spans="1:4" x14ac:dyDescent="0.35">
      <c r="A2860" s="27">
        <v>46082</v>
      </c>
      <c r="B2860" t="s">
        <v>31</v>
      </c>
      <c r="C2860">
        <v>0</v>
      </c>
      <c r="D2860">
        <f t="shared" si="44"/>
        <v>3</v>
      </c>
    </row>
    <row r="2861" spans="1:4" x14ac:dyDescent="0.35">
      <c r="A2861" s="27">
        <v>46113</v>
      </c>
      <c r="B2861" t="s">
        <v>31</v>
      </c>
      <c r="C2861">
        <v>0</v>
      </c>
      <c r="D2861">
        <f t="shared" si="44"/>
        <v>4</v>
      </c>
    </row>
    <row r="2862" spans="1:4" x14ac:dyDescent="0.35">
      <c r="A2862" s="27">
        <v>46143</v>
      </c>
      <c r="B2862" t="s">
        <v>31</v>
      </c>
      <c r="C2862">
        <v>0</v>
      </c>
      <c r="D2862">
        <f t="shared" si="44"/>
        <v>5</v>
      </c>
    </row>
    <row r="2863" spans="1:4" x14ac:dyDescent="0.35">
      <c r="A2863" s="27">
        <v>46174</v>
      </c>
      <c r="B2863" t="s">
        <v>31</v>
      </c>
      <c r="C2863">
        <v>0</v>
      </c>
      <c r="D2863">
        <f t="shared" si="44"/>
        <v>6</v>
      </c>
    </row>
    <row r="2864" spans="1:4" x14ac:dyDescent="0.35">
      <c r="A2864" s="27">
        <v>46204</v>
      </c>
      <c r="B2864" t="s">
        <v>31</v>
      </c>
      <c r="C2864">
        <v>0</v>
      </c>
      <c r="D2864">
        <f t="shared" si="44"/>
        <v>7</v>
      </c>
    </row>
    <row r="2865" spans="1:4" x14ac:dyDescent="0.35">
      <c r="A2865" s="27">
        <v>46235</v>
      </c>
      <c r="B2865" t="s">
        <v>31</v>
      </c>
      <c r="C2865">
        <v>0</v>
      </c>
      <c r="D2865">
        <f t="shared" si="44"/>
        <v>8</v>
      </c>
    </row>
    <row r="2866" spans="1:4" x14ac:dyDescent="0.35">
      <c r="A2866" s="27">
        <v>46266</v>
      </c>
      <c r="B2866" t="s">
        <v>31</v>
      </c>
      <c r="C2866">
        <v>0</v>
      </c>
      <c r="D2866">
        <f t="shared" si="44"/>
        <v>9</v>
      </c>
    </row>
    <row r="2867" spans="1:4" x14ac:dyDescent="0.35">
      <c r="A2867" s="27">
        <v>46296</v>
      </c>
      <c r="B2867" t="s">
        <v>31</v>
      </c>
      <c r="C2867">
        <v>0</v>
      </c>
      <c r="D2867">
        <f t="shared" si="44"/>
        <v>10</v>
      </c>
    </row>
    <row r="2868" spans="1:4" x14ac:dyDescent="0.35">
      <c r="A2868" s="27">
        <v>46327</v>
      </c>
      <c r="B2868" t="s">
        <v>31</v>
      </c>
      <c r="C2868">
        <v>0</v>
      </c>
      <c r="D2868">
        <f t="shared" si="44"/>
        <v>11</v>
      </c>
    </row>
    <row r="2869" spans="1:4" x14ac:dyDescent="0.35">
      <c r="A2869" s="27">
        <v>46357</v>
      </c>
      <c r="B2869" t="s">
        <v>31</v>
      </c>
      <c r="C2869">
        <v>0</v>
      </c>
      <c r="D2869">
        <f t="shared" si="44"/>
        <v>12</v>
      </c>
    </row>
    <row r="2870" spans="1:4" x14ac:dyDescent="0.35">
      <c r="A2870" s="27">
        <v>46023</v>
      </c>
      <c r="B2870" t="s">
        <v>31</v>
      </c>
      <c r="C2870">
        <v>0</v>
      </c>
      <c r="D2870">
        <f t="shared" si="44"/>
        <v>1</v>
      </c>
    </row>
    <row r="2871" spans="1:4" x14ac:dyDescent="0.35">
      <c r="A2871" s="27">
        <v>46054</v>
      </c>
      <c r="B2871" t="s">
        <v>31</v>
      </c>
      <c r="C2871">
        <v>0</v>
      </c>
      <c r="D2871">
        <f t="shared" si="44"/>
        <v>2</v>
      </c>
    </row>
    <row r="2872" spans="1:4" x14ac:dyDescent="0.35">
      <c r="A2872" s="27">
        <v>46082</v>
      </c>
      <c r="B2872" t="s">
        <v>31</v>
      </c>
      <c r="C2872">
        <v>0</v>
      </c>
      <c r="D2872">
        <f t="shared" si="44"/>
        <v>3</v>
      </c>
    </row>
    <row r="2873" spans="1:4" x14ac:dyDescent="0.35">
      <c r="A2873" s="27">
        <v>46113</v>
      </c>
      <c r="B2873" t="s">
        <v>31</v>
      </c>
      <c r="C2873">
        <v>0</v>
      </c>
      <c r="D2873">
        <f t="shared" si="44"/>
        <v>4</v>
      </c>
    </row>
    <row r="2874" spans="1:4" x14ac:dyDescent="0.35">
      <c r="A2874" s="27">
        <v>46143</v>
      </c>
      <c r="B2874" t="s">
        <v>31</v>
      </c>
      <c r="C2874">
        <v>0</v>
      </c>
      <c r="D2874">
        <f t="shared" si="44"/>
        <v>5</v>
      </c>
    </row>
    <row r="2875" spans="1:4" x14ac:dyDescent="0.35">
      <c r="A2875" s="27">
        <v>46174</v>
      </c>
      <c r="B2875" t="s">
        <v>31</v>
      </c>
      <c r="C2875">
        <v>0</v>
      </c>
      <c r="D2875">
        <f t="shared" si="44"/>
        <v>6</v>
      </c>
    </row>
    <row r="2876" spans="1:4" x14ac:dyDescent="0.35">
      <c r="A2876" s="27">
        <v>46204</v>
      </c>
      <c r="B2876" t="s">
        <v>31</v>
      </c>
      <c r="C2876">
        <v>0</v>
      </c>
      <c r="D2876">
        <f t="shared" si="44"/>
        <v>7</v>
      </c>
    </row>
    <row r="2877" spans="1:4" x14ac:dyDescent="0.35">
      <c r="A2877" s="27">
        <v>46235</v>
      </c>
      <c r="B2877" t="s">
        <v>31</v>
      </c>
      <c r="C2877">
        <v>0</v>
      </c>
      <c r="D2877">
        <f t="shared" si="44"/>
        <v>8</v>
      </c>
    </row>
    <row r="2878" spans="1:4" x14ac:dyDescent="0.35">
      <c r="A2878" s="27">
        <v>46266</v>
      </c>
      <c r="B2878" t="s">
        <v>31</v>
      </c>
      <c r="C2878">
        <v>0</v>
      </c>
      <c r="D2878">
        <f t="shared" si="44"/>
        <v>9</v>
      </c>
    </row>
    <row r="2879" spans="1:4" x14ac:dyDescent="0.35">
      <c r="A2879" s="27">
        <v>46296</v>
      </c>
      <c r="B2879" t="s">
        <v>31</v>
      </c>
      <c r="C2879">
        <v>0</v>
      </c>
      <c r="D2879">
        <f t="shared" si="44"/>
        <v>10</v>
      </c>
    </row>
    <row r="2880" spans="1:4" x14ac:dyDescent="0.35">
      <c r="A2880" s="27">
        <v>46327</v>
      </c>
      <c r="B2880" t="s">
        <v>31</v>
      </c>
      <c r="C2880">
        <v>0</v>
      </c>
      <c r="D2880">
        <f t="shared" si="44"/>
        <v>11</v>
      </c>
    </row>
    <row r="2881" spans="1:4" x14ac:dyDescent="0.35">
      <c r="A2881" s="27">
        <v>46357</v>
      </c>
      <c r="B2881" t="s">
        <v>31</v>
      </c>
      <c r="C2881">
        <v>0</v>
      </c>
      <c r="D2881">
        <f t="shared" si="44"/>
        <v>12</v>
      </c>
    </row>
    <row r="2882" spans="1:4" x14ac:dyDescent="0.35">
      <c r="A2882" s="27">
        <v>46023</v>
      </c>
      <c r="B2882" s="25" t="s">
        <v>29</v>
      </c>
      <c r="C2882">
        <v>0</v>
      </c>
      <c r="D2882">
        <f t="shared" si="44"/>
        <v>1</v>
      </c>
    </row>
    <row r="2883" spans="1:4" x14ac:dyDescent="0.35">
      <c r="A2883" s="27">
        <v>46054</v>
      </c>
      <c r="B2883" s="25" t="s">
        <v>29</v>
      </c>
      <c r="C2883">
        <v>0</v>
      </c>
      <c r="D2883">
        <f t="shared" ref="D2883:D2946" si="45">MONTH(A2883)</f>
        <v>2</v>
      </c>
    </row>
    <row r="2884" spans="1:4" x14ac:dyDescent="0.35">
      <c r="A2884" s="27">
        <v>46082</v>
      </c>
      <c r="B2884" s="25" t="s">
        <v>29</v>
      </c>
      <c r="C2884">
        <v>0</v>
      </c>
      <c r="D2884">
        <f t="shared" si="45"/>
        <v>3</v>
      </c>
    </row>
    <row r="2885" spans="1:4" x14ac:dyDescent="0.35">
      <c r="A2885" s="27">
        <v>46113</v>
      </c>
      <c r="B2885" s="25" t="s">
        <v>29</v>
      </c>
      <c r="C2885">
        <v>0</v>
      </c>
      <c r="D2885">
        <f t="shared" si="45"/>
        <v>4</v>
      </c>
    </row>
    <row r="2886" spans="1:4" x14ac:dyDescent="0.35">
      <c r="A2886" s="27">
        <v>46143</v>
      </c>
      <c r="B2886" s="25" t="s">
        <v>29</v>
      </c>
      <c r="C2886">
        <v>0</v>
      </c>
      <c r="D2886">
        <f t="shared" si="45"/>
        <v>5</v>
      </c>
    </row>
    <row r="2887" spans="1:4" x14ac:dyDescent="0.35">
      <c r="A2887" s="27">
        <v>46174</v>
      </c>
      <c r="B2887" s="25" t="s">
        <v>29</v>
      </c>
      <c r="C2887">
        <v>0</v>
      </c>
      <c r="D2887">
        <f t="shared" si="45"/>
        <v>6</v>
      </c>
    </row>
    <row r="2888" spans="1:4" x14ac:dyDescent="0.35">
      <c r="A2888" s="27">
        <v>46204</v>
      </c>
      <c r="B2888" s="25" t="s">
        <v>29</v>
      </c>
      <c r="C2888">
        <v>0</v>
      </c>
      <c r="D2888">
        <f t="shared" si="45"/>
        <v>7</v>
      </c>
    </row>
    <row r="2889" spans="1:4" x14ac:dyDescent="0.35">
      <c r="A2889" s="27">
        <v>46235</v>
      </c>
      <c r="B2889" s="25" t="s">
        <v>29</v>
      </c>
      <c r="C2889">
        <v>0</v>
      </c>
      <c r="D2889">
        <f t="shared" si="45"/>
        <v>8</v>
      </c>
    </row>
    <row r="2890" spans="1:4" x14ac:dyDescent="0.35">
      <c r="A2890" s="27">
        <v>46266</v>
      </c>
      <c r="B2890" s="25" t="s">
        <v>29</v>
      </c>
      <c r="C2890">
        <v>0</v>
      </c>
      <c r="D2890">
        <f t="shared" si="45"/>
        <v>9</v>
      </c>
    </row>
    <row r="2891" spans="1:4" x14ac:dyDescent="0.35">
      <c r="A2891" s="27">
        <v>46296</v>
      </c>
      <c r="B2891" s="25" t="s">
        <v>29</v>
      </c>
      <c r="C2891">
        <v>0</v>
      </c>
      <c r="D2891">
        <f t="shared" si="45"/>
        <v>10</v>
      </c>
    </row>
    <row r="2892" spans="1:4" x14ac:dyDescent="0.35">
      <c r="A2892" s="27">
        <v>46327</v>
      </c>
      <c r="B2892" s="25" t="s">
        <v>29</v>
      </c>
      <c r="C2892">
        <v>0</v>
      </c>
      <c r="D2892">
        <f t="shared" si="45"/>
        <v>11</v>
      </c>
    </row>
    <row r="2893" spans="1:4" x14ac:dyDescent="0.35">
      <c r="A2893" s="27">
        <v>46357</v>
      </c>
      <c r="B2893" s="25" t="s">
        <v>29</v>
      </c>
      <c r="C2893">
        <v>0</v>
      </c>
      <c r="D2893">
        <f t="shared" si="45"/>
        <v>12</v>
      </c>
    </row>
    <row r="2894" spans="1:4" x14ac:dyDescent="0.35">
      <c r="A2894" s="27">
        <v>46023</v>
      </c>
      <c r="B2894" s="25" t="s">
        <v>29</v>
      </c>
      <c r="C2894">
        <v>0</v>
      </c>
      <c r="D2894">
        <f t="shared" si="45"/>
        <v>1</v>
      </c>
    </row>
    <row r="2895" spans="1:4" x14ac:dyDescent="0.35">
      <c r="A2895" s="27">
        <v>46054</v>
      </c>
      <c r="B2895" s="25" t="s">
        <v>29</v>
      </c>
      <c r="C2895">
        <v>0</v>
      </c>
      <c r="D2895">
        <f t="shared" si="45"/>
        <v>2</v>
      </c>
    </row>
    <row r="2896" spans="1:4" x14ac:dyDescent="0.35">
      <c r="A2896" s="27">
        <v>46082</v>
      </c>
      <c r="B2896" s="25" t="s">
        <v>29</v>
      </c>
      <c r="C2896">
        <v>0</v>
      </c>
      <c r="D2896">
        <f t="shared" si="45"/>
        <v>3</v>
      </c>
    </row>
    <row r="2897" spans="1:4" x14ac:dyDescent="0.35">
      <c r="A2897" s="27">
        <v>46113</v>
      </c>
      <c r="B2897" s="25" t="s">
        <v>29</v>
      </c>
      <c r="C2897">
        <v>0</v>
      </c>
      <c r="D2897">
        <f t="shared" si="45"/>
        <v>4</v>
      </c>
    </row>
    <row r="2898" spans="1:4" x14ac:dyDescent="0.35">
      <c r="A2898" s="27">
        <v>46143</v>
      </c>
      <c r="B2898" s="25" t="s">
        <v>29</v>
      </c>
      <c r="C2898">
        <v>0</v>
      </c>
      <c r="D2898">
        <f t="shared" si="45"/>
        <v>5</v>
      </c>
    </row>
    <row r="2899" spans="1:4" x14ac:dyDescent="0.35">
      <c r="A2899" s="27">
        <v>46174</v>
      </c>
      <c r="B2899" s="25" t="s">
        <v>29</v>
      </c>
      <c r="C2899">
        <v>0</v>
      </c>
      <c r="D2899">
        <f t="shared" si="45"/>
        <v>6</v>
      </c>
    </row>
    <row r="2900" spans="1:4" x14ac:dyDescent="0.35">
      <c r="A2900" s="27">
        <v>46204</v>
      </c>
      <c r="B2900" s="25" t="s">
        <v>29</v>
      </c>
      <c r="C2900">
        <v>0</v>
      </c>
      <c r="D2900">
        <f t="shared" si="45"/>
        <v>7</v>
      </c>
    </row>
    <row r="2901" spans="1:4" x14ac:dyDescent="0.35">
      <c r="A2901" s="27">
        <v>46235</v>
      </c>
      <c r="B2901" s="25" t="s">
        <v>29</v>
      </c>
      <c r="C2901">
        <v>0</v>
      </c>
      <c r="D2901">
        <f t="shared" si="45"/>
        <v>8</v>
      </c>
    </row>
    <row r="2902" spans="1:4" x14ac:dyDescent="0.35">
      <c r="A2902" s="27">
        <v>46266</v>
      </c>
      <c r="B2902" s="25" t="s">
        <v>29</v>
      </c>
      <c r="C2902">
        <v>0</v>
      </c>
      <c r="D2902">
        <f t="shared" si="45"/>
        <v>9</v>
      </c>
    </row>
    <row r="2903" spans="1:4" x14ac:dyDescent="0.35">
      <c r="A2903" s="27">
        <v>46296</v>
      </c>
      <c r="B2903" s="25" t="s">
        <v>29</v>
      </c>
      <c r="C2903">
        <v>0</v>
      </c>
      <c r="D2903">
        <f t="shared" si="45"/>
        <v>10</v>
      </c>
    </row>
    <row r="2904" spans="1:4" x14ac:dyDescent="0.35">
      <c r="A2904" s="27">
        <v>46327</v>
      </c>
      <c r="B2904" s="25" t="s">
        <v>29</v>
      </c>
      <c r="C2904">
        <v>0</v>
      </c>
      <c r="D2904">
        <f t="shared" si="45"/>
        <v>11</v>
      </c>
    </row>
    <row r="2905" spans="1:4" x14ac:dyDescent="0.35">
      <c r="A2905" s="27">
        <v>46357</v>
      </c>
      <c r="B2905" s="25" t="s">
        <v>29</v>
      </c>
      <c r="C2905">
        <v>0</v>
      </c>
      <c r="D2905">
        <f t="shared" si="45"/>
        <v>12</v>
      </c>
    </row>
    <row r="2906" spans="1:4" x14ac:dyDescent="0.35">
      <c r="A2906" s="27">
        <v>46023</v>
      </c>
      <c r="B2906" t="s">
        <v>29</v>
      </c>
      <c r="C2906">
        <v>0</v>
      </c>
      <c r="D2906">
        <f t="shared" si="45"/>
        <v>1</v>
      </c>
    </row>
    <row r="2907" spans="1:4" x14ac:dyDescent="0.35">
      <c r="A2907" s="27">
        <v>46054</v>
      </c>
      <c r="B2907" t="s">
        <v>29</v>
      </c>
      <c r="C2907">
        <v>0</v>
      </c>
      <c r="D2907">
        <f t="shared" si="45"/>
        <v>2</v>
      </c>
    </row>
    <row r="2908" spans="1:4" x14ac:dyDescent="0.35">
      <c r="A2908" s="27">
        <v>46082</v>
      </c>
      <c r="B2908" t="s">
        <v>29</v>
      </c>
      <c r="C2908">
        <v>0</v>
      </c>
      <c r="D2908">
        <f t="shared" si="45"/>
        <v>3</v>
      </c>
    </row>
    <row r="2909" spans="1:4" x14ac:dyDescent="0.35">
      <c r="A2909" s="27">
        <v>46113</v>
      </c>
      <c r="B2909" t="s">
        <v>29</v>
      </c>
      <c r="C2909">
        <v>0</v>
      </c>
      <c r="D2909">
        <f t="shared" si="45"/>
        <v>4</v>
      </c>
    </row>
    <row r="2910" spans="1:4" x14ac:dyDescent="0.35">
      <c r="A2910" s="27">
        <v>46143</v>
      </c>
      <c r="B2910" t="s">
        <v>29</v>
      </c>
      <c r="C2910">
        <v>0</v>
      </c>
      <c r="D2910">
        <f t="shared" si="45"/>
        <v>5</v>
      </c>
    </row>
    <row r="2911" spans="1:4" x14ac:dyDescent="0.35">
      <c r="A2911" s="27">
        <v>46174</v>
      </c>
      <c r="B2911" t="s">
        <v>29</v>
      </c>
      <c r="C2911">
        <v>0</v>
      </c>
      <c r="D2911">
        <f t="shared" si="45"/>
        <v>6</v>
      </c>
    </row>
    <row r="2912" spans="1:4" x14ac:dyDescent="0.35">
      <c r="A2912" s="27">
        <v>46204</v>
      </c>
      <c r="B2912" t="s">
        <v>29</v>
      </c>
      <c r="C2912">
        <v>0</v>
      </c>
      <c r="D2912">
        <f t="shared" si="45"/>
        <v>7</v>
      </c>
    </row>
    <row r="2913" spans="1:4" x14ac:dyDescent="0.35">
      <c r="A2913" s="27">
        <v>46235</v>
      </c>
      <c r="B2913" t="s">
        <v>29</v>
      </c>
      <c r="C2913">
        <v>0</v>
      </c>
      <c r="D2913">
        <f t="shared" si="45"/>
        <v>8</v>
      </c>
    </row>
    <row r="2914" spans="1:4" x14ac:dyDescent="0.35">
      <c r="A2914" s="27">
        <v>46266</v>
      </c>
      <c r="B2914" t="s">
        <v>29</v>
      </c>
      <c r="C2914">
        <v>0</v>
      </c>
      <c r="D2914">
        <f t="shared" si="45"/>
        <v>9</v>
      </c>
    </row>
    <row r="2915" spans="1:4" x14ac:dyDescent="0.35">
      <c r="A2915" s="27">
        <v>46296</v>
      </c>
      <c r="B2915" t="s">
        <v>29</v>
      </c>
      <c r="C2915">
        <v>0</v>
      </c>
      <c r="D2915">
        <f t="shared" si="45"/>
        <v>10</v>
      </c>
    </row>
    <row r="2916" spans="1:4" x14ac:dyDescent="0.35">
      <c r="A2916" s="27">
        <v>46327</v>
      </c>
      <c r="B2916" t="s">
        <v>29</v>
      </c>
      <c r="C2916">
        <v>0</v>
      </c>
      <c r="D2916">
        <f t="shared" si="45"/>
        <v>11</v>
      </c>
    </row>
    <row r="2917" spans="1:4" x14ac:dyDescent="0.35">
      <c r="A2917" s="27">
        <v>46357</v>
      </c>
      <c r="B2917" t="s">
        <v>29</v>
      </c>
      <c r="C2917">
        <v>0</v>
      </c>
      <c r="D2917">
        <f t="shared" si="45"/>
        <v>12</v>
      </c>
    </row>
    <row r="2918" spans="1:4" x14ac:dyDescent="0.35">
      <c r="A2918" s="27">
        <v>46023</v>
      </c>
      <c r="B2918" t="s">
        <v>29</v>
      </c>
      <c r="C2918">
        <v>0</v>
      </c>
      <c r="D2918">
        <f t="shared" si="45"/>
        <v>1</v>
      </c>
    </row>
    <row r="2919" spans="1:4" x14ac:dyDescent="0.35">
      <c r="A2919" s="27">
        <v>46054</v>
      </c>
      <c r="B2919" t="s">
        <v>29</v>
      </c>
      <c r="C2919">
        <v>0</v>
      </c>
      <c r="D2919">
        <f t="shared" si="45"/>
        <v>2</v>
      </c>
    </row>
    <row r="2920" spans="1:4" x14ac:dyDescent="0.35">
      <c r="A2920" s="27">
        <v>46082</v>
      </c>
      <c r="B2920" t="s">
        <v>29</v>
      </c>
      <c r="C2920">
        <v>0</v>
      </c>
      <c r="D2920">
        <f t="shared" si="45"/>
        <v>3</v>
      </c>
    </row>
    <row r="2921" spans="1:4" x14ac:dyDescent="0.35">
      <c r="A2921" s="27">
        <v>46113</v>
      </c>
      <c r="B2921" t="s">
        <v>29</v>
      </c>
      <c r="C2921">
        <v>0</v>
      </c>
      <c r="D2921">
        <f t="shared" si="45"/>
        <v>4</v>
      </c>
    </row>
    <row r="2922" spans="1:4" x14ac:dyDescent="0.35">
      <c r="A2922" s="27">
        <v>46143</v>
      </c>
      <c r="B2922" t="s">
        <v>29</v>
      </c>
      <c r="C2922">
        <v>0</v>
      </c>
      <c r="D2922">
        <f t="shared" si="45"/>
        <v>5</v>
      </c>
    </row>
    <row r="2923" spans="1:4" x14ac:dyDescent="0.35">
      <c r="A2923" s="27">
        <v>46174</v>
      </c>
      <c r="B2923" t="s">
        <v>29</v>
      </c>
      <c r="C2923">
        <v>0</v>
      </c>
      <c r="D2923">
        <f t="shared" si="45"/>
        <v>6</v>
      </c>
    </row>
    <row r="2924" spans="1:4" x14ac:dyDescent="0.35">
      <c r="A2924" s="27">
        <v>46204</v>
      </c>
      <c r="B2924" t="s">
        <v>29</v>
      </c>
      <c r="C2924">
        <v>0</v>
      </c>
      <c r="D2924">
        <f t="shared" si="45"/>
        <v>7</v>
      </c>
    </row>
    <row r="2925" spans="1:4" x14ac:dyDescent="0.35">
      <c r="A2925" s="27">
        <v>46235</v>
      </c>
      <c r="B2925" t="s">
        <v>29</v>
      </c>
      <c r="C2925">
        <v>0</v>
      </c>
      <c r="D2925">
        <f t="shared" si="45"/>
        <v>8</v>
      </c>
    </row>
    <row r="2926" spans="1:4" x14ac:dyDescent="0.35">
      <c r="A2926" s="27">
        <v>46266</v>
      </c>
      <c r="B2926" t="s">
        <v>29</v>
      </c>
      <c r="C2926">
        <v>0</v>
      </c>
      <c r="D2926">
        <f t="shared" si="45"/>
        <v>9</v>
      </c>
    </row>
    <row r="2927" spans="1:4" x14ac:dyDescent="0.35">
      <c r="A2927" s="27">
        <v>46296</v>
      </c>
      <c r="B2927" t="s">
        <v>29</v>
      </c>
      <c r="C2927">
        <v>0</v>
      </c>
      <c r="D2927">
        <f t="shared" si="45"/>
        <v>10</v>
      </c>
    </row>
    <row r="2928" spans="1:4" x14ac:dyDescent="0.35">
      <c r="A2928" s="27">
        <v>46327</v>
      </c>
      <c r="B2928" t="s">
        <v>29</v>
      </c>
      <c r="C2928">
        <v>0</v>
      </c>
      <c r="D2928">
        <f t="shared" si="45"/>
        <v>11</v>
      </c>
    </row>
    <row r="2929" spans="1:4" x14ac:dyDescent="0.35">
      <c r="A2929" s="27">
        <v>46357</v>
      </c>
      <c r="B2929" t="s">
        <v>29</v>
      </c>
      <c r="C2929">
        <v>0</v>
      </c>
      <c r="D2929">
        <f t="shared" si="45"/>
        <v>12</v>
      </c>
    </row>
    <row r="2930" spans="1:4" x14ac:dyDescent="0.35">
      <c r="A2930" s="27">
        <v>46023</v>
      </c>
      <c r="B2930" t="s">
        <v>29</v>
      </c>
      <c r="C2930">
        <v>0</v>
      </c>
      <c r="D2930">
        <f t="shared" si="45"/>
        <v>1</v>
      </c>
    </row>
    <row r="2931" spans="1:4" x14ac:dyDescent="0.35">
      <c r="A2931" s="27">
        <v>46054</v>
      </c>
      <c r="B2931" t="s">
        <v>29</v>
      </c>
      <c r="C2931">
        <v>0</v>
      </c>
      <c r="D2931">
        <f t="shared" si="45"/>
        <v>2</v>
      </c>
    </row>
    <row r="2932" spans="1:4" x14ac:dyDescent="0.35">
      <c r="A2932" s="27">
        <v>46082</v>
      </c>
      <c r="B2932" t="s">
        <v>29</v>
      </c>
      <c r="C2932">
        <v>0</v>
      </c>
      <c r="D2932">
        <f t="shared" si="45"/>
        <v>3</v>
      </c>
    </row>
    <row r="2933" spans="1:4" x14ac:dyDescent="0.35">
      <c r="A2933" s="27">
        <v>46113</v>
      </c>
      <c r="B2933" t="s">
        <v>29</v>
      </c>
      <c r="C2933">
        <v>0</v>
      </c>
      <c r="D2933">
        <f t="shared" si="45"/>
        <v>4</v>
      </c>
    </row>
    <row r="2934" spans="1:4" x14ac:dyDescent="0.35">
      <c r="A2934" s="27">
        <v>46143</v>
      </c>
      <c r="B2934" t="s">
        <v>29</v>
      </c>
      <c r="C2934">
        <v>0</v>
      </c>
      <c r="D2934">
        <f t="shared" si="45"/>
        <v>5</v>
      </c>
    </row>
    <row r="2935" spans="1:4" x14ac:dyDescent="0.35">
      <c r="A2935" s="27">
        <v>46174</v>
      </c>
      <c r="B2935" t="s">
        <v>29</v>
      </c>
      <c r="C2935">
        <v>0</v>
      </c>
      <c r="D2935">
        <f t="shared" si="45"/>
        <v>6</v>
      </c>
    </row>
    <row r="2936" spans="1:4" x14ac:dyDescent="0.35">
      <c r="A2936" s="27">
        <v>46204</v>
      </c>
      <c r="B2936" t="s">
        <v>29</v>
      </c>
      <c r="C2936">
        <v>0</v>
      </c>
      <c r="D2936">
        <f t="shared" si="45"/>
        <v>7</v>
      </c>
    </row>
    <row r="2937" spans="1:4" x14ac:dyDescent="0.35">
      <c r="A2937" s="27">
        <v>46235</v>
      </c>
      <c r="B2937" t="s">
        <v>29</v>
      </c>
      <c r="C2937">
        <v>0</v>
      </c>
      <c r="D2937">
        <f t="shared" si="45"/>
        <v>8</v>
      </c>
    </row>
    <row r="2938" spans="1:4" x14ac:dyDescent="0.35">
      <c r="A2938" s="27">
        <v>46266</v>
      </c>
      <c r="B2938" t="s">
        <v>29</v>
      </c>
      <c r="C2938">
        <v>0</v>
      </c>
      <c r="D2938">
        <f t="shared" si="45"/>
        <v>9</v>
      </c>
    </row>
    <row r="2939" spans="1:4" x14ac:dyDescent="0.35">
      <c r="A2939" s="27">
        <v>46296</v>
      </c>
      <c r="B2939" t="s">
        <v>29</v>
      </c>
      <c r="C2939">
        <v>0</v>
      </c>
      <c r="D2939">
        <f t="shared" si="45"/>
        <v>10</v>
      </c>
    </row>
    <row r="2940" spans="1:4" x14ac:dyDescent="0.35">
      <c r="A2940" s="27">
        <v>46327</v>
      </c>
      <c r="B2940" t="s">
        <v>29</v>
      </c>
      <c r="C2940">
        <v>0</v>
      </c>
      <c r="D2940">
        <f t="shared" si="45"/>
        <v>11</v>
      </c>
    </row>
    <row r="2941" spans="1:4" x14ac:dyDescent="0.35">
      <c r="A2941" s="27">
        <v>46357</v>
      </c>
      <c r="B2941" t="s">
        <v>29</v>
      </c>
      <c r="C2941">
        <v>0</v>
      </c>
      <c r="D2941">
        <f t="shared" si="45"/>
        <v>12</v>
      </c>
    </row>
    <row r="2942" spans="1:4" x14ac:dyDescent="0.35">
      <c r="A2942" s="27">
        <v>46023</v>
      </c>
      <c r="B2942" t="s">
        <v>20</v>
      </c>
      <c r="C2942">
        <v>0</v>
      </c>
      <c r="D2942">
        <f t="shared" si="45"/>
        <v>1</v>
      </c>
    </row>
    <row r="2943" spans="1:4" x14ac:dyDescent="0.35">
      <c r="A2943" s="27">
        <v>46054</v>
      </c>
      <c r="B2943" t="s">
        <v>20</v>
      </c>
      <c r="C2943">
        <v>0</v>
      </c>
      <c r="D2943">
        <f t="shared" si="45"/>
        <v>2</v>
      </c>
    </row>
    <row r="2944" spans="1:4" x14ac:dyDescent="0.35">
      <c r="A2944" s="27">
        <v>46082</v>
      </c>
      <c r="B2944" t="s">
        <v>20</v>
      </c>
      <c r="C2944">
        <v>0</v>
      </c>
      <c r="D2944">
        <f t="shared" si="45"/>
        <v>3</v>
      </c>
    </row>
    <row r="2945" spans="1:4" x14ac:dyDescent="0.35">
      <c r="A2945" s="27">
        <v>46113</v>
      </c>
      <c r="B2945" t="s">
        <v>20</v>
      </c>
      <c r="C2945">
        <v>0</v>
      </c>
      <c r="D2945">
        <f t="shared" si="45"/>
        <v>4</v>
      </c>
    </row>
    <row r="2946" spans="1:4" x14ac:dyDescent="0.35">
      <c r="A2946" s="27">
        <v>46143</v>
      </c>
      <c r="B2946" t="s">
        <v>20</v>
      </c>
      <c r="C2946">
        <v>0</v>
      </c>
      <c r="D2946">
        <f t="shared" si="45"/>
        <v>5</v>
      </c>
    </row>
    <row r="2947" spans="1:4" x14ac:dyDescent="0.35">
      <c r="A2947" s="27">
        <v>46174</v>
      </c>
      <c r="B2947" t="s">
        <v>20</v>
      </c>
      <c r="C2947">
        <v>0</v>
      </c>
      <c r="D2947">
        <f t="shared" ref="D2947:D3010" si="46">MONTH(A2947)</f>
        <v>6</v>
      </c>
    </row>
    <row r="2948" spans="1:4" x14ac:dyDescent="0.35">
      <c r="A2948" s="27">
        <v>46204</v>
      </c>
      <c r="B2948" t="s">
        <v>20</v>
      </c>
      <c r="C2948">
        <v>0</v>
      </c>
      <c r="D2948">
        <f t="shared" si="46"/>
        <v>7</v>
      </c>
    </row>
    <row r="2949" spans="1:4" x14ac:dyDescent="0.35">
      <c r="A2949" s="27">
        <v>46235</v>
      </c>
      <c r="B2949" t="s">
        <v>20</v>
      </c>
      <c r="C2949">
        <v>0</v>
      </c>
      <c r="D2949">
        <f t="shared" si="46"/>
        <v>8</v>
      </c>
    </row>
    <row r="2950" spans="1:4" x14ac:dyDescent="0.35">
      <c r="A2950" s="27">
        <v>46266</v>
      </c>
      <c r="B2950" t="s">
        <v>20</v>
      </c>
      <c r="C2950">
        <v>0</v>
      </c>
      <c r="D2950">
        <f t="shared" si="46"/>
        <v>9</v>
      </c>
    </row>
    <row r="2951" spans="1:4" x14ac:dyDescent="0.35">
      <c r="A2951" s="27">
        <v>46296</v>
      </c>
      <c r="B2951" t="s">
        <v>20</v>
      </c>
      <c r="C2951">
        <v>0</v>
      </c>
      <c r="D2951">
        <f t="shared" si="46"/>
        <v>10</v>
      </c>
    </row>
    <row r="2952" spans="1:4" x14ac:dyDescent="0.35">
      <c r="A2952" s="27">
        <v>46327</v>
      </c>
      <c r="B2952" t="s">
        <v>20</v>
      </c>
      <c r="C2952">
        <v>0</v>
      </c>
      <c r="D2952">
        <f t="shared" si="46"/>
        <v>11</v>
      </c>
    </row>
    <row r="2953" spans="1:4" x14ac:dyDescent="0.35">
      <c r="A2953" s="27">
        <v>46357</v>
      </c>
      <c r="B2953" t="s">
        <v>20</v>
      </c>
      <c r="C2953">
        <v>0</v>
      </c>
      <c r="D2953">
        <f t="shared" si="46"/>
        <v>12</v>
      </c>
    </row>
    <row r="2954" spans="1:4" x14ac:dyDescent="0.35">
      <c r="A2954" s="27">
        <v>46023</v>
      </c>
      <c r="B2954" t="s">
        <v>20</v>
      </c>
      <c r="C2954">
        <v>0</v>
      </c>
      <c r="D2954">
        <f t="shared" si="46"/>
        <v>1</v>
      </c>
    </row>
    <row r="2955" spans="1:4" x14ac:dyDescent="0.35">
      <c r="A2955" s="27">
        <v>46054</v>
      </c>
      <c r="B2955" t="s">
        <v>20</v>
      </c>
      <c r="C2955">
        <v>0</v>
      </c>
      <c r="D2955">
        <f t="shared" si="46"/>
        <v>2</v>
      </c>
    </row>
    <row r="2956" spans="1:4" x14ac:dyDescent="0.35">
      <c r="A2956" s="27">
        <v>46082</v>
      </c>
      <c r="B2956" t="s">
        <v>20</v>
      </c>
      <c r="C2956">
        <v>0</v>
      </c>
      <c r="D2956">
        <f t="shared" si="46"/>
        <v>3</v>
      </c>
    </row>
    <row r="2957" spans="1:4" x14ac:dyDescent="0.35">
      <c r="A2957" s="27">
        <v>46113</v>
      </c>
      <c r="B2957" t="s">
        <v>20</v>
      </c>
      <c r="C2957">
        <v>0</v>
      </c>
      <c r="D2957">
        <f t="shared" si="46"/>
        <v>4</v>
      </c>
    </row>
    <row r="2958" spans="1:4" x14ac:dyDescent="0.35">
      <c r="A2958" s="27">
        <v>46143</v>
      </c>
      <c r="B2958" t="s">
        <v>20</v>
      </c>
      <c r="C2958">
        <v>0</v>
      </c>
      <c r="D2958">
        <f t="shared" si="46"/>
        <v>5</v>
      </c>
    </row>
    <row r="2959" spans="1:4" x14ac:dyDescent="0.35">
      <c r="A2959" s="27">
        <v>46174</v>
      </c>
      <c r="B2959" t="s">
        <v>20</v>
      </c>
      <c r="C2959">
        <v>0</v>
      </c>
      <c r="D2959">
        <f t="shared" si="46"/>
        <v>6</v>
      </c>
    </row>
    <row r="2960" spans="1:4" x14ac:dyDescent="0.35">
      <c r="A2960" s="27">
        <v>46204</v>
      </c>
      <c r="B2960" t="s">
        <v>20</v>
      </c>
      <c r="C2960">
        <v>0</v>
      </c>
      <c r="D2960">
        <f t="shared" si="46"/>
        <v>7</v>
      </c>
    </row>
    <row r="2961" spans="1:4" x14ac:dyDescent="0.35">
      <c r="A2961" s="27">
        <v>46235</v>
      </c>
      <c r="B2961" t="s">
        <v>20</v>
      </c>
      <c r="C2961">
        <v>0</v>
      </c>
      <c r="D2961">
        <f t="shared" si="46"/>
        <v>8</v>
      </c>
    </row>
    <row r="2962" spans="1:4" x14ac:dyDescent="0.35">
      <c r="A2962" s="27">
        <v>46266</v>
      </c>
      <c r="B2962" t="s">
        <v>20</v>
      </c>
      <c r="C2962">
        <v>0</v>
      </c>
      <c r="D2962">
        <f t="shared" si="46"/>
        <v>9</v>
      </c>
    </row>
    <row r="2963" spans="1:4" x14ac:dyDescent="0.35">
      <c r="A2963" s="27">
        <v>46296</v>
      </c>
      <c r="B2963" t="s">
        <v>20</v>
      </c>
      <c r="C2963">
        <v>0</v>
      </c>
      <c r="D2963">
        <f t="shared" si="46"/>
        <v>10</v>
      </c>
    </row>
    <row r="2964" spans="1:4" x14ac:dyDescent="0.35">
      <c r="A2964" s="27">
        <v>46327</v>
      </c>
      <c r="B2964" t="s">
        <v>20</v>
      </c>
      <c r="C2964">
        <v>0</v>
      </c>
      <c r="D2964">
        <f t="shared" si="46"/>
        <v>11</v>
      </c>
    </row>
    <row r="2965" spans="1:4" x14ac:dyDescent="0.35">
      <c r="A2965" s="27">
        <v>46357</v>
      </c>
      <c r="B2965" t="s">
        <v>20</v>
      </c>
      <c r="C2965">
        <v>0</v>
      </c>
      <c r="D2965">
        <f t="shared" si="46"/>
        <v>12</v>
      </c>
    </row>
    <row r="2966" spans="1:4" x14ac:dyDescent="0.35">
      <c r="A2966" s="27">
        <v>46023</v>
      </c>
      <c r="B2966" t="s">
        <v>20</v>
      </c>
      <c r="C2966">
        <v>0</v>
      </c>
      <c r="D2966">
        <f t="shared" si="46"/>
        <v>1</v>
      </c>
    </row>
    <row r="2967" spans="1:4" x14ac:dyDescent="0.35">
      <c r="A2967" s="27">
        <v>46054</v>
      </c>
      <c r="B2967" t="s">
        <v>20</v>
      </c>
      <c r="C2967">
        <v>0</v>
      </c>
      <c r="D2967">
        <f t="shared" si="46"/>
        <v>2</v>
      </c>
    </row>
    <row r="2968" spans="1:4" x14ac:dyDescent="0.35">
      <c r="A2968" s="27">
        <v>46082</v>
      </c>
      <c r="B2968" t="s">
        <v>20</v>
      </c>
      <c r="C2968">
        <v>0</v>
      </c>
      <c r="D2968">
        <f t="shared" si="46"/>
        <v>3</v>
      </c>
    </row>
    <row r="2969" spans="1:4" x14ac:dyDescent="0.35">
      <c r="A2969" s="27">
        <v>46113</v>
      </c>
      <c r="B2969" t="s">
        <v>20</v>
      </c>
      <c r="C2969">
        <v>0</v>
      </c>
      <c r="D2969">
        <f t="shared" si="46"/>
        <v>4</v>
      </c>
    </row>
    <row r="2970" spans="1:4" x14ac:dyDescent="0.35">
      <c r="A2970" s="27">
        <v>46143</v>
      </c>
      <c r="B2970" t="s">
        <v>20</v>
      </c>
      <c r="C2970">
        <v>0</v>
      </c>
      <c r="D2970">
        <f t="shared" si="46"/>
        <v>5</v>
      </c>
    </row>
    <row r="2971" spans="1:4" x14ac:dyDescent="0.35">
      <c r="A2971" s="27">
        <v>46174</v>
      </c>
      <c r="B2971" t="s">
        <v>20</v>
      </c>
      <c r="C2971">
        <v>0</v>
      </c>
      <c r="D2971">
        <f t="shared" si="46"/>
        <v>6</v>
      </c>
    </row>
    <row r="2972" spans="1:4" x14ac:dyDescent="0.35">
      <c r="A2972" s="27">
        <v>46204</v>
      </c>
      <c r="B2972" t="s">
        <v>20</v>
      </c>
      <c r="C2972">
        <v>0</v>
      </c>
      <c r="D2972">
        <f t="shared" si="46"/>
        <v>7</v>
      </c>
    </row>
    <row r="2973" spans="1:4" x14ac:dyDescent="0.35">
      <c r="A2973" s="27">
        <v>46235</v>
      </c>
      <c r="B2973" t="s">
        <v>20</v>
      </c>
      <c r="C2973">
        <v>0</v>
      </c>
      <c r="D2973">
        <f t="shared" si="46"/>
        <v>8</v>
      </c>
    </row>
    <row r="2974" spans="1:4" x14ac:dyDescent="0.35">
      <c r="A2974" s="27">
        <v>46266</v>
      </c>
      <c r="B2974" t="s">
        <v>20</v>
      </c>
      <c r="C2974">
        <v>0</v>
      </c>
      <c r="D2974">
        <f t="shared" si="46"/>
        <v>9</v>
      </c>
    </row>
    <row r="2975" spans="1:4" x14ac:dyDescent="0.35">
      <c r="A2975" s="27">
        <v>46296</v>
      </c>
      <c r="B2975" t="s">
        <v>20</v>
      </c>
      <c r="C2975">
        <v>0</v>
      </c>
      <c r="D2975">
        <f t="shared" si="46"/>
        <v>10</v>
      </c>
    </row>
    <row r="2976" spans="1:4" x14ac:dyDescent="0.35">
      <c r="A2976" s="27">
        <v>46327</v>
      </c>
      <c r="B2976" t="s">
        <v>20</v>
      </c>
      <c r="C2976">
        <v>0</v>
      </c>
      <c r="D2976">
        <f t="shared" si="46"/>
        <v>11</v>
      </c>
    </row>
    <row r="2977" spans="1:4" x14ac:dyDescent="0.35">
      <c r="A2977" s="27">
        <v>46357</v>
      </c>
      <c r="B2977" t="s">
        <v>20</v>
      </c>
      <c r="C2977">
        <v>0</v>
      </c>
      <c r="D2977">
        <f t="shared" si="46"/>
        <v>12</v>
      </c>
    </row>
    <row r="2978" spans="1:4" x14ac:dyDescent="0.35">
      <c r="A2978" s="27">
        <v>46023</v>
      </c>
      <c r="B2978" t="s">
        <v>19</v>
      </c>
      <c r="C2978">
        <v>0</v>
      </c>
      <c r="D2978">
        <f t="shared" si="46"/>
        <v>1</v>
      </c>
    </row>
    <row r="2979" spans="1:4" x14ac:dyDescent="0.35">
      <c r="A2979" s="27">
        <v>46054</v>
      </c>
      <c r="B2979" t="s">
        <v>19</v>
      </c>
      <c r="C2979">
        <v>0</v>
      </c>
      <c r="D2979">
        <f t="shared" si="46"/>
        <v>2</v>
      </c>
    </row>
    <row r="2980" spans="1:4" x14ac:dyDescent="0.35">
      <c r="A2980" s="27">
        <v>46082</v>
      </c>
      <c r="B2980" t="s">
        <v>19</v>
      </c>
      <c r="C2980">
        <v>0</v>
      </c>
      <c r="D2980">
        <f t="shared" si="46"/>
        <v>3</v>
      </c>
    </row>
    <row r="2981" spans="1:4" x14ac:dyDescent="0.35">
      <c r="A2981" s="27">
        <v>46113</v>
      </c>
      <c r="B2981" t="s">
        <v>19</v>
      </c>
      <c r="C2981">
        <v>0</v>
      </c>
      <c r="D2981">
        <f t="shared" si="46"/>
        <v>4</v>
      </c>
    </row>
    <row r="2982" spans="1:4" x14ac:dyDescent="0.35">
      <c r="A2982" s="27">
        <v>46143</v>
      </c>
      <c r="B2982" t="s">
        <v>19</v>
      </c>
      <c r="C2982">
        <v>0</v>
      </c>
      <c r="D2982">
        <f t="shared" si="46"/>
        <v>5</v>
      </c>
    </row>
    <row r="2983" spans="1:4" x14ac:dyDescent="0.35">
      <c r="A2983" s="27">
        <v>46174</v>
      </c>
      <c r="B2983" t="s">
        <v>19</v>
      </c>
      <c r="C2983">
        <v>0</v>
      </c>
      <c r="D2983">
        <f t="shared" si="46"/>
        <v>6</v>
      </c>
    </row>
    <row r="2984" spans="1:4" x14ac:dyDescent="0.35">
      <c r="A2984" s="27">
        <v>46204</v>
      </c>
      <c r="B2984" t="s">
        <v>19</v>
      </c>
      <c r="C2984">
        <v>0</v>
      </c>
      <c r="D2984">
        <f t="shared" si="46"/>
        <v>7</v>
      </c>
    </row>
    <row r="2985" spans="1:4" x14ac:dyDescent="0.35">
      <c r="A2985" s="27">
        <v>46235</v>
      </c>
      <c r="B2985" t="s">
        <v>19</v>
      </c>
      <c r="C2985">
        <v>0</v>
      </c>
      <c r="D2985">
        <f t="shared" si="46"/>
        <v>8</v>
      </c>
    </row>
    <row r="2986" spans="1:4" x14ac:dyDescent="0.35">
      <c r="A2986" s="27">
        <v>46266</v>
      </c>
      <c r="B2986" t="s">
        <v>19</v>
      </c>
      <c r="C2986">
        <v>0</v>
      </c>
      <c r="D2986">
        <f t="shared" si="46"/>
        <v>9</v>
      </c>
    </row>
    <row r="2987" spans="1:4" x14ac:dyDescent="0.35">
      <c r="A2987" s="27">
        <v>46296</v>
      </c>
      <c r="B2987" t="s">
        <v>19</v>
      </c>
      <c r="C2987">
        <v>0</v>
      </c>
      <c r="D2987">
        <f t="shared" si="46"/>
        <v>10</v>
      </c>
    </row>
    <row r="2988" spans="1:4" x14ac:dyDescent="0.35">
      <c r="A2988" s="27">
        <v>46327</v>
      </c>
      <c r="B2988" t="s">
        <v>19</v>
      </c>
      <c r="C2988">
        <v>0</v>
      </c>
      <c r="D2988">
        <f t="shared" si="46"/>
        <v>11</v>
      </c>
    </row>
    <row r="2989" spans="1:4" x14ac:dyDescent="0.35">
      <c r="A2989" s="27">
        <v>46357</v>
      </c>
      <c r="B2989" t="s">
        <v>19</v>
      </c>
      <c r="C2989">
        <v>0</v>
      </c>
      <c r="D2989">
        <f t="shared" si="46"/>
        <v>12</v>
      </c>
    </row>
    <row r="2990" spans="1:4" x14ac:dyDescent="0.35">
      <c r="A2990" s="27">
        <v>46023</v>
      </c>
      <c r="B2990" t="s">
        <v>19</v>
      </c>
      <c r="C2990">
        <v>0</v>
      </c>
      <c r="D2990">
        <f t="shared" si="46"/>
        <v>1</v>
      </c>
    </row>
    <row r="2991" spans="1:4" x14ac:dyDescent="0.35">
      <c r="A2991" s="27">
        <v>46054</v>
      </c>
      <c r="B2991" t="s">
        <v>19</v>
      </c>
      <c r="C2991">
        <v>0</v>
      </c>
      <c r="D2991">
        <f t="shared" si="46"/>
        <v>2</v>
      </c>
    </row>
    <row r="2992" spans="1:4" x14ac:dyDescent="0.35">
      <c r="A2992" s="27">
        <v>46082</v>
      </c>
      <c r="B2992" t="s">
        <v>19</v>
      </c>
      <c r="C2992">
        <v>0</v>
      </c>
      <c r="D2992">
        <f t="shared" si="46"/>
        <v>3</v>
      </c>
    </row>
    <row r="2993" spans="1:4" x14ac:dyDescent="0.35">
      <c r="A2993" s="27">
        <v>46113</v>
      </c>
      <c r="B2993" t="s">
        <v>19</v>
      </c>
      <c r="C2993">
        <v>0</v>
      </c>
      <c r="D2993">
        <f t="shared" si="46"/>
        <v>4</v>
      </c>
    </row>
    <row r="2994" spans="1:4" x14ac:dyDescent="0.35">
      <c r="A2994" s="27">
        <v>46143</v>
      </c>
      <c r="B2994" t="s">
        <v>19</v>
      </c>
      <c r="C2994">
        <v>0</v>
      </c>
      <c r="D2994">
        <f t="shared" si="46"/>
        <v>5</v>
      </c>
    </row>
    <row r="2995" spans="1:4" x14ac:dyDescent="0.35">
      <c r="A2995" s="27">
        <v>46174</v>
      </c>
      <c r="B2995" t="s">
        <v>19</v>
      </c>
      <c r="C2995">
        <v>0</v>
      </c>
      <c r="D2995">
        <f t="shared" si="46"/>
        <v>6</v>
      </c>
    </row>
    <row r="2996" spans="1:4" x14ac:dyDescent="0.35">
      <c r="A2996" s="27">
        <v>46204</v>
      </c>
      <c r="B2996" t="s">
        <v>19</v>
      </c>
      <c r="C2996">
        <v>0</v>
      </c>
      <c r="D2996">
        <f t="shared" si="46"/>
        <v>7</v>
      </c>
    </row>
    <row r="2997" spans="1:4" x14ac:dyDescent="0.35">
      <c r="A2997" s="27">
        <v>46235</v>
      </c>
      <c r="B2997" t="s">
        <v>19</v>
      </c>
      <c r="C2997">
        <v>0</v>
      </c>
      <c r="D2997">
        <f t="shared" si="46"/>
        <v>8</v>
      </c>
    </row>
    <row r="2998" spans="1:4" x14ac:dyDescent="0.35">
      <c r="A2998" s="27">
        <v>46266</v>
      </c>
      <c r="B2998" t="s">
        <v>19</v>
      </c>
      <c r="C2998">
        <v>0</v>
      </c>
      <c r="D2998">
        <f t="shared" si="46"/>
        <v>9</v>
      </c>
    </row>
    <row r="2999" spans="1:4" x14ac:dyDescent="0.35">
      <c r="A2999" s="27">
        <v>46296</v>
      </c>
      <c r="B2999" t="s">
        <v>19</v>
      </c>
      <c r="C2999">
        <v>0</v>
      </c>
      <c r="D2999">
        <f t="shared" si="46"/>
        <v>10</v>
      </c>
    </row>
    <row r="3000" spans="1:4" x14ac:dyDescent="0.35">
      <c r="A3000" s="27">
        <v>46327</v>
      </c>
      <c r="B3000" t="s">
        <v>19</v>
      </c>
      <c r="C3000">
        <v>0</v>
      </c>
      <c r="D3000">
        <f t="shared" si="46"/>
        <v>11</v>
      </c>
    </row>
    <row r="3001" spans="1:4" x14ac:dyDescent="0.35">
      <c r="A3001" s="27">
        <v>46357</v>
      </c>
      <c r="B3001" t="s">
        <v>19</v>
      </c>
      <c r="C3001">
        <v>0</v>
      </c>
      <c r="D3001">
        <f t="shared" si="46"/>
        <v>12</v>
      </c>
    </row>
    <row r="3002" spans="1:4" x14ac:dyDescent="0.35">
      <c r="A3002" s="27">
        <v>46023</v>
      </c>
      <c r="B3002" t="s">
        <v>19</v>
      </c>
      <c r="C3002">
        <v>0</v>
      </c>
      <c r="D3002">
        <f t="shared" si="46"/>
        <v>1</v>
      </c>
    </row>
    <row r="3003" spans="1:4" x14ac:dyDescent="0.35">
      <c r="A3003" s="27">
        <v>46054</v>
      </c>
      <c r="B3003" t="s">
        <v>19</v>
      </c>
      <c r="C3003">
        <v>0</v>
      </c>
      <c r="D3003">
        <f t="shared" si="46"/>
        <v>2</v>
      </c>
    </row>
    <row r="3004" spans="1:4" x14ac:dyDescent="0.35">
      <c r="A3004" s="27">
        <v>46082</v>
      </c>
      <c r="B3004" t="s">
        <v>19</v>
      </c>
      <c r="C3004">
        <v>0</v>
      </c>
      <c r="D3004">
        <f t="shared" si="46"/>
        <v>3</v>
      </c>
    </row>
    <row r="3005" spans="1:4" x14ac:dyDescent="0.35">
      <c r="A3005" s="27">
        <v>46113</v>
      </c>
      <c r="B3005" t="s">
        <v>19</v>
      </c>
      <c r="C3005">
        <v>0</v>
      </c>
      <c r="D3005">
        <f t="shared" si="46"/>
        <v>4</v>
      </c>
    </row>
    <row r="3006" spans="1:4" x14ac:dyDescent="0.35">
      <c r="A3006" s="27">
        <v>46143</v>
      </c>
      <c r="B3006" t="s">
        <v>19</v>
      </c>
      <c r="C3006">
        <v>0</v>
      </c>
      <c r="D3006">
        <f t="shared" si="46"/>
        <v>5</v>
      </c>
    </row>
    <row r="3007" spans="1:4" x14ac:dyDescent="0.35">
      <c r="A3007" s="27">
        <v>46174</v>
      </c>
      <c r="B3007" t="s">
        <v>19</v>
      </c>
      <c r="C3007">
        <v>0</v>
      </c>
      <c r="D3007">
        <f t="shared" si="46"/>
        <v>6</v>
      </c>
    </row>
    <row r="3008" spans="1:4" x14ac:dyDescent="0.35">
      <c r="A3008" s="27">
        <v>46204</v>
      </c>
      <c r="B3008" t="s">
        <v>19</v>
      </c>
      <c r="C3008">
        <v>0</v>
      </c>
      <c r="D3008">
        <f t="shared" si="46"/>
        <v>7</v>
      </c>
    </row>
    <row r="3009" spans="1:4" x14ac:dyDescent="0.35">
      <c r="A3009" s="27">
        <v>46235</v>
      </c>
      <c r="B3009" t="s">
        <v>19</v>
      </c>
      <c r="C3009">
        <v>0</v>
      </c>
      <c r="D3009">
        <f t="shared" si="46"/>
        <v>8</v>
      </c>
    </row>
    <row r="3010" spans="1:4" x14ac:dyDescent="0.35">
      <c r="A3010" s="27">
        <v>46266</v>
      </c>
      <c r="B3010" t="s">
        <v>19</v>
      </c>
      <c r="C3010">
        <v>0</v>
      </c>
      <c r="D3010">
        <f t="shared" si="46"/>
        <v>9</v>
      </c>
    </row>
    <row r="3011" spans="1:4" x14ac:dyDescent="0.35">
      <c r="A3011" s="27">
        <v>46296</v>
      </c>
      <c r="B3011" t="s">
        <v>19</v>
      </c>
      <c r="C3011">
        <v>0</v>
      </c>
      <c r="D3011">
        <f t="shared" ref="D3011:D3074" si="47">MONTH(A3011)</f>
        <v>10</v>
      </c>
    </row>
    <row r="3012" spans="1:4" x14ac:dyDescent="0.35">
      <c r="A3012" s="27">
        <v>46327</v>
      </c>
      <c r="B3012" t="s">
        <v>19</v>
      </c>
      <c r="C3012">
        <v>0</v>
      </c>
      <c r="D3012">
        <f t="shared" si="47"/>
        <v>11</v>
      </c>
    </row>
    <row r="3013" spans="1:4" x14ac:dyDescent="0.35">
      <c r="A3013" s="27">
        <v>46357</v>
      </c>
      <c r="B3013" t="s">
        <v>19</v>
      </c>
      <c r="C3013">
        <v>0</v>
      </c>
      <c r="D3013">
        <f t="shared" si="47"/>
        <v>12</v>
      </c>
    </row>
    <row r="3014" spans="1:4" x14ac:dyDescent="0.35">
      <c r="A3014" s="27">
        <v>46023</v>
      </c>
      <c r="B3014" t="s">
        <v>19</v>
      </c>
      <c r="C3014">
        <v>0</v>
      </c>
      <c r="D3014">
        <f t="shared" si="47"/>
        <v>1</v>
      </c>
    </row>
    <row r="3015" spans="1:4" x14ac:dyDescent="0.35">
      <c r="A3015" s="27">
        <v>46054</v>
      </c>
      <c r="B3015" t="s">
        <v>19</v>
      </c>
      <c r="C3015">
        <v>0</v>
      </c>
      <c r="D3015">
        <f t="shared" si="47"/>
        <v>2</v>
      </c>
    </row>
    <row r="3016" spans="1:4" x14ac:dyDescent="0.35">
      <c r="A3016" s="27">
        <v>46082</v>
      </c>
      <c r="B3016" t="s">
        <v>19</v>
      </c>
      <c r="C3016">
        <v>0</v>
      </c>
      <c r="D3016">
        <f t="shared" si="47"/>
        <v>3</v>
      </c>
    </row>
    <row r="3017" spans="1:4" x14ac:dyDescent="0.35">
      <c r="A3017" s="27">
        <v>46113</v>
      </c>
      <c r="B3017" t="s">
        <v>19</v>
      </c>
      <c r="C3017">
        <v>0</v>
      </c>
      <c r="D3017">
        <f t="shared" si="47"/>
        <v>4</v>
      </c>
    </row>
    <row r="3018" spans="1:4" x14ac:dyDescent="0.35">
      <c r="A3018" s="27">
        <v>46143</v>
      </c>
      <c r="B3018" t="s">
        <v>19</v>
      </c>
      <c r="C3018">
        <v>0</v>
      </c>
      <c r="D3018">
        <f t="shared" si="47"/>
        <v>5</v>
      </c>
    </row>
    <row r="3019" spans="1:4" x14ac:dyDescent="0.35">
      <c r="A3019" s="27">
        <v>46174</v>
      </c>
      <c r="B3019" t="s">
        <v>19</v>
      </c>
      <c r="C3019">
        <v>0</v>
      </c>
      <c r="D3019">
        <f t="shared" si="47"/>
        <v>6</v>
      </c>
    </row>
    <row r="3020" spans="1:4" x14ac:dyDescent="0.35">
      <c r="A3020" s="27">
        <v>46204</v>
      </c>
      <c r="B3020" t="s">
        <v>19</v>
      </c>
      <c r="C3020">
        <v>0</v>
      </c>
      <c r="D3020">
        <f t="shared" si="47"/>
        <v>7</v>
      </c>
    </row>
    <row r="3021" spans="1:4" x14ac:dyDescent="0.35">
      <c r="A3021" s="27">
        <v>46235</v>
      </c>
      <c r="B3021" t="s">
        <v>19</v>
      </c>
      <c r="C3021">
        <v>0</v>
      </c>
      <c r="D3021">
        <f t="shared" si="47"/>
        <v>8</v>
      </c>
    </row>
    <row r="3022" spans="1:4" x14ac:dyDescent="0.35">
      <c r="A3022" s="27">
        <v>46266</v>
      </c>
      <c r="B3022" t="s">
        <v>19</v>
      </c>
      <c r="C3022">
        <v>0</v>
      </c>
      <c r="D3022">
        <f t="shared" si="47"/>
        <v>9</v>
      </c>
    </row>
    <row r="3023" spans="1:4" x14ac:dyDescent="0.35">
      <c r="A3023" s="27">
        <v>46296</v>
      </c>
      <c r="B3023" t="s">
        <v>19</v>
      </c>
      <c r="C3023">
        <v>0</v>
      </c>
      <c r="D3023">
        <f t="shared" si="47"/>
        <v>10</v>
      </c>
    </row>
    <row r="3024" spans="1:4" x14ac:dyDescent="0.35">
      <c r="A3024" s="27">
        <v>46327</v>
      </c>
      <c r="B3024" t="s">
        <v>19</v>
      </c>
      <c r="C3024">
        <v>0</v>
      </c>
      <c r="D3024">
        <f t="shared" si="47"/>
        <v>11</v>
      </c>
    </row>
    <row r="3025" spans="1:4" x14ac:dyDescent="0.35">
      <c r="A3025" s="27">
        <v>46357</v>
      </c>
      <c r="B3025" t="s">
        <v>19</v>
      </c>
      <c r="C3025">
        <v>0</v>
      </c>
      <c r="D3025">
        <f t="shared" si="47"/>
        <v>12</v>
      </c>
    </row>
    <row r="3026" spans="1:4" x14ac:dyDescent="0.35">
      <c r="A3026" s="27">
        <v>46023</v>
      </c>
      <c r="B3026" t="s">
        <v>30</v>
      </c>
      <c r="C3026">
        <v>0</v>
      </c>
      <c r="D3026">
        <f t="shared" si="47"/>
        <v>1</v>
      </c>
    </row>
    <row r="3027" spans="1:4" x14ac:dyDescent="0.35">
      <c r="A3027" s="27">
        <v>46054</v>
      </c>
      <c r="B3027" t="s">
        <v>30</v>
      </c>
      <c r="C3027">
        <v>0</v>
      </c>
      <c r="D3027">
        <f t="shared" si="47"/>
        <v>2</v>
      </c>
    </row>
    <row r="3028" spans="1:4" x14ac:dyDescent="0.35">
      <c r="A3028" s="27">
        <v>46082</v>
      </c>
      <c r="B3028" t="s">
        <v>30</v>
      </c>
      <c r="C3028">
        <v>0</v>
      </c>
      <c r="D3028">
        <f t="shared" si="47"/>
        <v>3</v>
      </c>
    </row>
    <row r="3029" spans="1:4" x14ac:dyDescent="0.35">
      <c r="A3029" s="27">
        <v>46113</v>
      </c>
      <c r="B3029" t="s">
        <v>30</v>
      </c>
      <c r="C3029">
        <v>0</v>
      </c>
      <c r="D3029">
        <f t="shared" si="47"/>
        <v>4</v>
      </c>
    </row>
    <row r="3030" spans="1:4" x14ac:dyDescent="0.35">
      <c r="A3030" s="27">
        <v>46143</v>
      </c>
      <c r="B3030" t="s">
        <v>30</v>
      </c>
      <c r="C3030">
        <v>0</v>
      </c>
      <c r="D3030">
        <f t="shared" si="47"/>
        <v>5</v>
      </c>
    </row>
    <row r="3031" spans="1:4" x14ac:dyDescent="0.35">
      <c r="A3031" s="27">
        <v>46174</v>
      </c>
      <c r="B3031" t="s">
        <v>30</v>
      </c>
      <c r="C3031">
        <v>0</v>
      </c>
      <c r="D3031">
        <f t="shared" si="47"/>
        <v>6</v>
      </c>
    </row>
    <row r="3032" spans="1:4" x14ac:dyDescent="0.35">
      <c r="A3032" s="27">
        <v>46204</v>
      </c>
      <c r="B3032" t="s">
        <v>30</v>
      </c>
      <c r="C3032">
        <v>0</v>
      </c>
      <c r="D3032">
        <f t="shared" si="47"/>
        <v>7</v>
      </c>
    </row>
    <row r="3033" spans="1:4" x14ac:dyDescent="0.35">
      <c r="A3033" s="27">
        <v>46235</v>
      </c>
      <c r="B3033" t="s">
        <v>30</v>
      </c>
      <c r="C3033">
        <v>0</v>
      </c>
      <c r="D3033">
        <f t="shared" si="47"/>
        <v>8</v>
      </c>
    </row>
    <row r="3034" spans="1:4" x14ac:dyDescent="0.35">
      <c r="A3034" s="27">
        <v>46266</v>
      </c>
      <c r="B3034" t="s">
        <v>30</v>
      </c>
      <c r="C3034">
        <v>0</v>
      </c>
      <c r="D3034">
        <f t="shared" si="47"/>
        <v>9</v>
      </c>
    </row>
    <row r="3035" spans="1:4" x14ac:dyDescent="0.35">
      <c r="A3035" s="27">
        <v>46296</v>
      </c>
      <c r="B3035" t="s">
        <v>30</v>
      </c>
      <c r="C3035">
        <v>0</v>
      </c>
      <c r="D3035">
        <f t="shared" si="47"/>
        <v>10</v>
      </c>
    </row>
    <row r="3036" spans="1:4" x14ac:dyDescent="0.35">
      <c r="A3036" s="27">
        <v>46327</v>
      </c>
      <c r="B3036" t="s">
        <v>30</v>
      </c>
      <c r="C3036">
        <v>0</v>
      </c>
      <c r="D3036">
        <f t="shared" si="47"/>
        <v>11</v>
      </c>
    </row>
    <row r="3037" spans="1:4" x14ac:dyDescent="0.35">
      <c r="A3037" s="27">
        <v>46357</v>
      </c>
      <c r="B3037" t="s">
        <v>30</v>
      </c>
      <c r="C3037">
        <v>0</v>
      </c>
      <c r="D3037">
        <f t="shared" si="47"/>
        <v>12</v>
      </c>
    </row>
    <row r="3038" spans="1:4" x14ac:dyDescent="0.35">
      <c r="A3038" s="27">
        <v>46023</v>
      </c>
      <c r="B3038" t="s">
        <v>30</v>
      </c>
      <c r="C3038">
        <v>0</v>
      </c>
      <c r="D3038">
        <f t="shared" si="47"/>
        <v>1</v>
      </c>
    </row>
    <row r="3039" spans="1:4" x14ac:dyDescent="0.35">
      <c r="A3039" s="27">
        <v>46054</v>
      </c>
      <c r="B3039" t="s">
        <v>30</v>
      </c>
      <c r="C3039">
        <v>0</v>
      </c>
      <c r="D3039">
        <f t="shared" si="47"/>
        <v>2</v>
      </c>
    </row>
    <row r="3040" spans="1:4" x14ac:dyDescent="0.35">
      <c r="A3040" s="27">
        <v>46082</v>
      </c>
      <c r="B3040" t="s">
        <v>30</v>
      </c>
      <c r="C3040">
        <v>0</v>
      </c>
      <c r="D3040">
        <f t="shared" si="47"/>
        <v>3</v>
      </c>
    </row>
    <row r="3041" spans="1:4" x14ac:dyDescent="0.35">
      <c r="A3041" s="27">
        <v>46113</v>
      </c>
      <c r="B3041" t="s">
        <v>30</v>
      </c>
      <c r="C3041">
        <v>0</v>
      </c>
      <c r="D3041">
        <f t="shared" si="47"/>
        <v>4</v>
      </c>
    </row>
    <row r="3042" spans="1:4" x14ac:dyDescent="0.35">
      <c r="A3042" s="27">
        <v>46143</v>
      </c>
      <c r="B3042" t="s">
        <v>30</v>
      </c>
      <c r="C3042">
        <v>0</v>
      </c>
      <c r="D3042">
        <f t="shared" si="47"/>
        <v>5</v>
      </c>
    </row>
    <row r="3043" spans="1:4" x14ac:dyDescent="0.35">
      <c r="A3043" s="27">
        <v>46174</v>
      </c>
      <c r="B3043" t="s">
        <v>30</v>
      </c>
      <c r="C3043">
        <v>0</v>
      </c>
      <c r="D3043">
        <f t="shared" si="47"/>
        <v>6</v>
      </c>
    </row>
    <row r="3044" spans="1:4" x14ac:dyDescent="0.35">
      <c r="A3044" s="27">
        <v>46204</v>
      </c>
      <c r="B3044" t="s">
        <v>30</v>
      </c>
      <c r="C3044">
        <v>0</v>
      </c>
      <c r="D3044">
        <f t="shared" si="47"/>
        <v>7</v>
      </c>
    </row>
    <row r="3045" spans="1:4" x14ac:dyDescent="0.35">
      <c r="A3045" s="27">
        <v>46235</v>
      </c>
      <c r="B3045" t="s">
        <v>30</v>
      </c>
      <c r="C3045">
        <v>0</v>
      </c>
      <c r="D3045">
        <f t="shared" si="47"/>
        <v>8</v>
      </c>
    </row>
    <row r="3046" spans="1:4" x14ac:dyDescent="0.35">
      <c r="A3046" s="27">
        <v>46266</v>
      </c>
      <c r="B3046" t="s">
        <v>30</v>
      </c>
      <c r="C3046">
        <v>0</v>
      </c>
      <c r="D3046">
        <f t="shared" si="47"/>
        <v>9</v>
      </c>
    </row>
    <row r="3047" spans="1:4" x14ac:dyDescent="0.35">
      <c r="A3047" s="27">
        <v>46296</v>
      </c>
      <c r="B3047" t="s">
        <v>30</v>
      </c>
      <c r="C3047">
        <v>0</v>
      </c>
      <c r="D3047">
        <f t="shared" si="47"/>
        <v>10</v>
      </c>
    </row>
    <row r="3048" spans="1:4" x14ac:dyDescent="0.35">
      <c r="A3048" s="27">
        <v>46327</v>
      </c>
      <c r="B3048" t="s">
        <v>30</v>
      </c>
      <c r="C3048">
        <v>0</v>
      </c>
      <c r="D3048">
        <f t="shared" si="47"/>
        <v>11</v>
      </c>
    </row>
    <row r="3049" spans="1:4" x14ac:dyDescent="0.35">
      <c r="A3049" s="27">
        <v>46357</v>
      </c>
      <c r="B3049" t="s">
        <v>30</v>
      </c>
      <c r="C3049">
        <v>0</v>
      </c>
      <c r="D3049">
        <f t="shared" si="47"/>
        <v>12</v>
      </c>
    </row>
    <row r="3050" spans="1:4" x14ac:dyDescent="0.35">
      <c r="A3050" s="27">
        <v>46023</v>
      </c>
      <c r="B3050" t="s">
        <v>30</v>
      </c>
      <c r="C3050">
        <v>0</v>
      </c>
      <c r="D3050">
        <f t="shared" si="47"/>
        <v>1</v>
      </c>
    </row>
    <row r="3051" spans="1:4" x14ac:dyDescent="0.35">
      <c r="A3051" s="27">
        <v>46054</v>
      </c>
      <c r="B3051" t="s">
        <v>30</v>
      </c>
      <c r="C3051">
        <v>0</v>
      </c>
      <c r="D3051">
        <f t="shared" si="47"/>
        <v>2</v>
      </c>
    </row>
    <row r="3052" spans="1:4" x14ac:dyDescent="0.35">
      <c r="A3052" s="27">
        <v>46082</v>
      </c>
      <c r="B3052" t="s">
        <v>30</v>
      </c>
      <c r="C3052">
        <v>0</v>
      </c>
      <c r="D3052">
        <f t="shared" si="47"/>
        <v>3</v>
      </c>
    </row>
    <row r="3053" spans="1:4" x14ac:dyDescent="0.35">
      <c r="A3053" s="27">
        <v>46113</v>
      </c>
      <c r="B3053" t="s">
        <v>30</v>
      </c>
      <c r="C3053">
        <v>0</v>
      </c>
      <c r="D3053">
        <f t="shared" si="47"/>
        <v>4</v>
      </c>
    </row>
    <row r="3054" spans="1:4" x14ac:dyDescent="0.35">
      <c r="A3054" s="27">
        <v>46143</v>
      </c>
      <c r="B3054" t="s">
        <v>30</v>
      </c>
      <c r="C3054">
        <v>0</v>
      </c>
      <c r="D3054">
        <f t="shared" si="47"/>
        <v>5</v>
      </c>
    </row>
    <row r="3055" spans="1:4" x14ac:dyDescent="0.35">
      <c r="A3055" s="27">
        <v>46174</v>
      </c>
      <c r="B3055" t="s">
        <v>30</v>
      </c>
      <c r="C3055">
        <v>0</v>
      </c>
      <c r="D3055">
        <f t="shared" si="47"/>
        <v>6</v>
      </c>
    </row>
    <row r="3056" spans="1:4" x14ac:dyDescent="0.35">
      <c r="A3056" s="27">
        <v>46204</v>
      </c>
      <c r="B3056" t="s">
        <v>30</v>
      </c>
      <c r="C3056">
        <v>0</v>
      </c>
      <c r="D3056">
        <f t="shared" si="47"/>
        <v>7</v>
      </c>
    </row>
    <row r="3057" spans="1:4" x14ac:dyDescent="0.35">
      <c r="A3057" s="27">
        <v>46235</v>
      </c>
      <c r="B3057" t="s">
        <v>30</v>
      </c>
      <c r="C3057">
        <v>0</v>
      </c>
      <c r="D3057">
        <f t="shared" si="47"/>
        <v>8</v>
      </c>
    </row>
    <row r="3058" spans="1:4" x14ac:dyDescent="0.35">
      <c r="A3058" s="27">
        <v>46266</v>
      </c>
      <c r="B3058" t="s">
        <v>30</v>
      </c>
      <c r="C3058">
        <v>0</v>
      </c>
      <c r="D3058">
        <f t="shared" si="47"/>
        <v>9</v>
      </c>
    </row>
    <row r="3059" spans="1:4" x14ac:dyDescent="0.35">
      <c r="A3059" s="27">
        <v>46296</v>
      </c>
      <c r="B3059" t="s">
        <v>30</v>
      </c>
      <c r="C3059">
        <v>0</v>
      </c>
      <c r="D3059">
        <f t="shared" si="47"/>
        <v>10</v>
      </c>
    </row>
    <row r="3060" spans="1:4" x14ac:dyDescent="0.35">
      <c r="A3060" s="27">
        <v>46327</v>
      </c>
      <c r="B3060" t="s">
        <v>30</v>
      </c>
      <c r="C3060">
        <v>0</v>
      </c>
      <c r="D3060">
        <f t="shared" si="47"/>
        <v>11</v>
      </c>
    </row>
    <row r="3061" spans="1:4" x14ac:dyDescent="0.35">
      <c r="A3061" s="27">
        <v>46357</v>
      </c>
      <c r="B3061" t="s">
        <v>30</v>
      </c>
      <c r="C3061">
        <v>0</v>
      </c>
      <c r="D3061">
        <f t="shared" si="47"/>
        <v>12</v>
      </c>
    </row>
    <row r="3062" spans="1:4" x14ac:dyDescent="0.35">
      <c r="A3062" s="27">
        <v>46023</v>
      </c>
      <c r="B3062" t="s">
        <v>31</v>
      </c>
      <c r="C3062">
        <v>0</v>
      </c>
      <c r="D3062">
        <f t="shared" si="47"/>
        <v>1</v>
      </c>
    </row>
    <row r="3063" spans="1:4" x14ac:dyDescent="0.35">
      <c r="A3063" s="27">
        <v>46054</v>
      </c>
      <c r="B3063" t="s">
        <v>31</v>
      </c>
      <c r="C3063">
        <v>0</v>
      </c>
      <c r="D3063">
        <f t="shared" si="47"/>
        <v>2</v>
      </c>
    </row>
    <row r="3064" spans="1:4" x14ac:dyDescent="0.35">
      <c r="A3064" s="27">
        <v>46082</v>
      </c>
      <c r="B3064" t="s">
        <v>31</v>
      </c>
      <c r="C3064">
        <v>0</v>
      </c>
      <c r="D3064">
        <f t="shared" si="47"/>
        <v>3</v>
      </c>
    </row>
    <row r="3065" spans="1:4" x14ac:dyDescent="0.35">
      <c r="A3065" s="27">
        <v>46113</v>
      </c>
      <c r="B3065" t="s">
        <v>31</v>
      </c>
      <c r="C3065">
        <v>0</v>
      </c>
      <c r="D3065">
        <f t="shared" si="47"/>
        <v>4</v>
      </c>
    </row>
    <row r="3066" spans="1:4" x14ac:dyDescent="0.35">
      <c r="A3066" s="27">
        <v>46143</v>
      </c>
      <c r="B3066" t="s">
        <v>31</v>
      </c>
      <c r="C3066">
        <v>0</v>
      </c>
      <c r="D3066">
        <f t="shared" si="47"/>
        <v>5</v>
      </c>
    </row>
    <row r="3067" spans="1:4" x14ac:dyDescent="0.35">
      <c r="A3067" s="27">
        <v>46174</v>
      </c>
      <c r="B3067" t="s">
        <v>31</v>
      </c>
      <c r="C3067">
        <v>0</v>
      </c>
      <c r="D3067">
        <f t="shared" si="47"/>
        <v>6</v>
      </c>
    </row>
    <row r="3068" spans="1:4" x14ac:dyDescent="0.35">
      <c r="A3068" s="27">
        <v>46204</v>
      </c>
      <c r="B3068" t="s">
        <v>31</v>
      </c>
      <c r="C3068">
        <v>0</v>
      </c>
      <c r="D3068">
        <f t="shared" si="47"/>
        <v>7</v>
      </c>
    </row>
    <row r="3069" spans="1:4" x14ac:dyDescent="0.35">
      <c r="A3069" s="27">
        <v>46235</v>
      </c>
      <c r="B3069" t="s">
        <v>31</v>
      </c>
      <c r="C3069">
        <v>0</v>
      </c>
      <c r="D3069">
        <f t="shared" si="47"/>
        <v>8</v>
      </c>
    </row>
    <row r="3070" spans="1:4" x14ac:dyDescent="0.35">
      <c r="A3070" s="27">
        <v>46266</v>
      </c>
      <c r="B3070" t="s">
        <v>31</v>
      </c>
      <c r="C3070">
        <v>0</v>
      </c>
      <c r="D3070">
        <f t="shared" si="47"/>
        <v>9</v>
      </c>
    </row>
    <row r="3071" spans="1:4" x14ac:dyDescent="0.35">
      <c r="A3071" s="27">
        <v>46296</v>
      </c>
      <c r="B3071" t="s">
        <v>31</v>
      </c>
      <c r="C3071">
        <v>0</v>
      </c>
      <c r="D3071">
        <f t="shared" si="47"/>
        <v>10</v>
      </c>
    </row>
    <row r="3072" spans="1:4" x14ac:dyDescent="0.35">
      <c r="A3072" s="27">
        <v>46327</v>
      </c>
      <c r="B3072" t="s">
        <v>31</v>
      </c>
      <c r="C3072">
        <v>0</v>
      </c>
      <c r="D3072">
        <f t="shared" si="47"/>
        <v>11</v>
      </c>
    </row>
    <row r="3073" spans="1:4" x14ac:dyDescent="0.35">
      <c r="A3073" s="27">
        <v>46357</v>
      </c>
      <c r="B3073" t="s">
        <v>31</v>
      </c>
      <c r="C3073">
        <v>0</v>
      </c>
      <c r="D3073">
        <f t="shared" si="47"/>
        <v>12</v>
      </c>
    </row>
    <row r="3074" spans="1:4" x14ac:dyDescent="0.35">
      <c r="A3074" s="27">
        <v>46023</v>
      </c>
      <c r="B3074" t="s">
        <v>18</v>
      </c>
      <c r="C3074">
        <v>0</v>
      </c>
      <c r="D3074">
        <f t="shared" si="47"/>
        <v>1</v>
      </c>
    </row>
    <row r="3075" spans="1:4" x14ac:dyDescent="0.35">
      <c r="A3075" s="27">
        <v>46054</v>
      </c>
      <c r="B3075" t="s">
        <v>18</v>
      </c>
      <c r="C3075">
        <v>0</v>
      </c>
      <c r="D3075">
        <f t="shared" ref="D3075:D3138" si="48">MONTH(A3075)</f>
        <v>2</v>
      </c>
    </row>
    <row r="3076" spans="1:4" x14ac:dyDescent="0.35">
      <c r="A3076" s="27">
        <v>46082</v>
      </c>
      <c r="B3076" t="s">
        <v>18</v>
      </c>
      <c r="C3076">
        <v>0</v>
      </c>
      <c r="D3076">
        <f t="shared" si="48"/>
        <v>3</v>
      </c>
    </row>
    <row r="3077" spans="1:4" x14ac:dyDescent="0.35">
      <c r="A3077" s="27">
        <v>46113</v>
      </c>
      <c r="B3077" t="s">
        <v>18</v>
      </c>
      <c r="C3077">
        <v>0</v>
      </c>
      <c r="D3077">
        <f t="shared" si="48"/>
        <v>4</v>
      </c>
    </row>
    <row r="3078" spans="1:4" x14ac:dyDescent="0.35">
      <c r="A3078" s="27">
        <v>46143</v>
      </c>
      <c r="B3078" t="s">
        <v>18</v>
      </c>
      <c r="C3078">
        <v>0</v>
      </c>
      <c r="D3078">
        <f t="shared" si="48"/>
        <v>5</v>
      </c>
    </row>
    <row r="3079" spans="1:4" x14ac:dyDescent="0.35">
      <c r="A3079" s="27">
        <v>46174</v>
      </c>
      <c r="B3079" t="s">
        <v>18</v>
      </c>
      <c r="C3079">
        <v>0</v>
      </c>
      <c r="D3079">
        <f t="shared" si="48"/>
        <v>6</v>
      </c>
    </row>
    <row r="3080" spans="1:4" x14ac:dyDescent="0.35">
      <c r="A3080" s="27">
        <v>46204</v>
      </c>
      <c r="B3080" t="s">
        <v>18</v>
      </c>
      <c r="C3080">
        <v>0</v>
      </c>
      <c r="D3080">
        <f t="shared" si="48"/>
        <v>7</v>
      </c>
    </row>
    <row r="3081" spans="1:4" x14ac:dyDescent="0.35">
      <c r="A3081" s="27">
        <v>46235</v>
      </c>
      <c r="B3081" t="s">
        <v>18</v>
      </c>
      <c r="C3081">
        <v>0</v>
      </c>
      <c r="D3081">
        <f t="shared" si="48"/>
        <v>8</v>
      </c>
    </row>
    <row r="3082" spans="1:4" x14ac:dyDescent="0.35">
      <c r="A3082" s="27">
        <v>46266</v>
      </c>
      <c r="B3082" t="s">
        <v>18</v>
      </c>
      <c r="C3082">
        <v>0</v>
      </c>
      <c r="D3082">
        <f t="shared" si="48"/>
        <v>9</v>
      </c>
    </row>
    <row r="3083" spans="1:4" x14ac:dyDescent="0.35">
      <c r="A3083" s="27">
        <v>46296</v>
      </c>
      <c r="B3083" t="s">
        <v>18</v>
      </c>
      <c r="C3083">
        <v>0</v>
      </c>
      <c r="D3083">
        <f t="shared" si="48"/>
        <v>10</v>
      </c>
    </row>
    <row r="3084" spans="1:4" x14ac:dyDescent="0.35">
      <c r="A3084" s="27">
        <v>46327</v>
      </c>
      <c r="B3084" t="s">
        <v>18</v>
      </c>
      <c r="C3084">
        <v>0</v>
      </c>
      <c r="D3084">
        <f t="shared" si="48"/>
        <v>11</v>
      </c>
    </row>
    <row r="3085" spans="1:4" x14ac:dyDescent="0.35">
      <c r="A3085" s="27">
        <v>46357</v>
      </c>
      <c r="B3085" t="s">
        <v>18</v>
      </c>
      <c r="C3085">
        <v>0</v>
      </c>
      <c r="D3085">
        <f t="shared" si="48"/>
        <v>12</v>
      </c>
    </row>
    <row r="3086" spans="1:4" x14ac:dyDescent="0.35">
      <c r="A3086" s="27">
        <v>46023</v>
      </c>
      <c r="B3086" t="s">
        <v>18</v>
      </c>
      <c r="C3086">
        <v>0</v>
      </c>
      <c r="D3086">
        <f t="shared" si="48"/>
        <v>1</v>
      </c>
    </row>
    <row r="3087" spans="1:4" x14ac:dyDescent="0.35">
      <c r="A3087" s="27">
        <v>46054</v>
      </c>
      <c r="B3087" t="s">
        <v>18</v>
      </c>
      <c r="C3087">
        <v>0</v>
      </c>
      <c r="D3087">
        <f t="shared" si="48"/>
        <v>2</v>
      </c>
    </row>
    <row r="3088" spans="1:4" x14ac:dyDescent="0.35">
      <c r="A3088" s="27">
        <v>46082</v>
      </c>
      <c r="B3088" t="s">
        <v>18</v>
      </c>
      <c r="C3088">
        <v>0</v>
      </c>
      <c r="D3088">
        <f t="shared" si="48"/>
        <v>3</v>
      </c>
    </row>
    <row r="3089" spans="1:4" x14ac:dyDescent="0.35">
      <c r="A3089" s="27">
        <v>46113</v>
      </c>
      <c r="B3089" t="s">
        <v>18</v>
      </c>
      <c r="C3089">
        <v>0</v>
      </c>
      <c r="D3089">
        <f t="shared" si="48"/>
        <v>4</v>
      </c>
    </row>
    <row r="3090" spans="1:4" x14ac:dyDescent="0.35">
      <c r="A3090" s="27">
        <v>46143</v>
      </c>
      <c r="B3090" t="s">
        <v>18</v>
      </c>
      <c r="C3090">
        <v>0</v>
      </c>
      <c r="D3090">
        <f t="shared" si="48"/>
        <v>5</v>
      </c>
    </row>
    <row r="3091" spans="1:4" x14ac:dyDescent="0.35">
      <c r="A3091" s="27">
        <v>46174</v>
      </c>
      <c r="B3091" t="s">
        <v>18</v>
      </c>
      <c r="C3091">
        <v>0</v>
      </c>
      <c r="D3091">
        <f t="shared" si="48"/>
        <v>6</v>
      </c>
    </row>
    <row r="3092" spans="1:4" x14ac:dyDescent="0.35">
      <c r="A3092" s="27">
        <v>46204</v>
      </c>
      <c r="B3092" t="s">
        <v>18</v>
      </c>
      <c r="C3092">
        <v>0</v>
      </c>
      <c r="D3092">
        <f t="shared" si="48"/>
        <v>7</v>
      </c>
    </row>
    <row r="3093" spans="1:4" x14ac:dyDescent="0.35">
      <c r="A3093" s="27">
        <v>46235</v>
      </c>
      <c r="B3093" t="s">
        <v>18</v>
      </c>
      <c r="C3093">
        <v>0</v>
      </c>
      <c r="D3093">
        <f t="shared" si="48"/>
        <v>8</v>
      </c>
    </row>
    <row r="3094" spans="1:4" x14ac:dyDescent="0.35">
      <c r="A3094" s="27">
        <v>46266</v>
      </c>
      <c r="B3094" t="s">
        <v>18</v>
      </c>
      <c r="C3094">
        <v>0</v>
      </c>
      <c r="D3094">
        <f t="shared" si="48"/>
        <v>9</v>
      </c>
    </row>
    <row r="3095" spans="1:4" x14ac:dyDescent="0.35">
      <c r="A3095" s="27">
        <v>46296</v>
      </c>
      <c r="B3095" t="s">
        <v>18</v>
      </c>
      <c r="C3095">
        <v>0</v>
      </c>
      <c r="D3095">
        <f t="shared" si="48"/>
        <v>10</v>
      </c>
    </row>
    <row r="3096" spans="1:4" x14ac:dyDescent="0.35">
      <c r="A3096" s="27">
        <v>46327</v>
      </c>
      <c r="B3096" t="s">
        <v>18</v>
      </c>
      <c r="C3096">
        <v>0</v>
      </c>
      <c r="D3096">
        <f t="shared" si="48"/>
        <v>11</v>
      </c>
    </row>
    <row r="3097" spans="1:4" x14ac:dyDescent="0.35">
      <c r="A3097" s="27">
        <v>46357</v>
      </c>
      <c r="B3097" t="s">
        <v>18</v>
      </c>
      <c r="C3097">
        <v>0</v>
      </c>
      <c r="D3097">
        <f t="shared" si="48"/>
        <v>12</v>
      </c>
    </row>
    <row r="3098" spans="1:4" x14ac:dyDescent="0.35">
      <c r="A3098" s="27">
        <v>46023</v>
      </c>
      <c r="B3098" t="s">
        <v>18</v>
      </c>
      <c r="C3098">
        <v>0</v>
      </c>
      <c r="D3098">
        <f t="shared" si="48"/>
        <v>1</v>
      </c>
    </row>
    <row r="3099" spans="1:4" x14ac:dyDescent="0.35">
      <c r="A3099" s="27">
        <v>46054</v>
      </c>
      <c r="B3099" t="s">
        <v>18</v>
      </c>
      <c r="C3099">
        <v>0</v>
      </c>
      <c r="D3099">
        <f t="shared" si="48"/>
        <v>2</v>
      </c>
    </row>
    <row r="3100" spans="1:4" x14ac:dyDescent="0.35">
      <c r="A3100" s="27">
        <v>46082</v>
      </c>
      <c r="B3100" t="s">
        <v>18</v>
      </c>
      <c r="C3100">
        <v>0</v>
      </c>
      <c r="D3100">
        <f t="shared" si="48"/>
        <v>3</v>
      </c>
    </row>
    <row r="3101" spans="1:4" x14ac:dyDescent="0.35">
      <c r="A3101" s="27">
        <v>46113</v>
      </c>
      <c r="B3101" t="s">
        <v>18</v>
      </c>
      <c r="C3101">
        <v>0</v>
      </c>
      <c r="D3101">
        <f t="shared" si="48"/>
        <v>4</v>
      </c>
    </row>
    <row r="3102" spans="1:4" x14ac:dyDescent="0.35">
      <c r="A3102" s="27">
        <v>46143</v>
      </c>
      <c r="B3102" t="s">
        <v>18</v>
      </c>
      <c r="C3102">
        <v>0</v>
      </c>
      <c r="D3102">
        <f t="shared" si="48"/>
        <v>5</v>
      </c>
    </row>
    <row r="3103" spans="1:4" x14ac:dyDescent="0.35">
      <c r="A3103" s="27">
        <v>46174</v>
      </c>
      <c r="B3103" t="s">
        <v>18</v>
      </c>
      <c r="C3103">
        <v>0</v>
      </c>
      <c r="D3103">
        <f t="shared" si="48"/>
        <v>6</v>
      </c>
    </row>
    <row r="3104" spans="1:4" x14ac:dyDescent="0.35">
      <c r="A3104" s="27">
        <v>46204</v>
      </c>
      <c r="B3104" t="s">
        <v>18</v>
      </c>
      <c r="C3104">
        <v>0</v>
      </c>
      <c r="D3104">
        <f t="shared" si="48"/>
        <v>7</v>
      </c>
    </row>
    <row r="3105" spans="1:4" x14ac:dyDescent="0.35">
      <c r="A3105" s="27">
        <v>46235</v>
      </c>
      <c r="B3105" t="s">
        <v>18</v>
      </c>
      <c r="C3105">
        <v>0</v>
      </c>
      <c r="D3105">
        <f t="shared" si="48"/>
        <v>8</v>
      </c>
    </row>
    <row r="3106" spans="1:4" x14ac:dyDescent="0.35">
      <c r="A3106" s="27">
        <v>46266</v>
      </c>
      <c r="B3106" t="s">
        <v>18</v>
      </c>
      <c r="C3106">
        <v>0</v>
      </c>
      <c r="D3106">
        <f t="shared" si="48"/>
        <v>9</v>
      </c>
    </row>
    <row r="3107" spans="1:4" x14ac:dyDescent="0.35">
      <c r="A3107" s="27">
        <v>46296</v>
      </c>
      <c r="B3107" t="s">
        <v>18</v>
      </c>
      <c r="C3107">
        <v>0</v>
      </c>
      <c r="D3107">
        <f t="shared" si="48"/>
        <v>10</v>
      </c>
    </row>
    <row r="3108" spans="1:4" x14ac:dyDescent="0.35">
      <c r="A3108" s="27">
        <v>46327</v>
      </c>
      <c r="B3108" t="s">
        <v>18</v>
      </c>
      <c r="C3108">
        <v>0</v>
      </c>
      <c r="D3108">
        <f t="shared" si="48"/>
        <v>11</v>
      </c>
    </row>
    <row r="3109" spans="1:4" x14ac:dyDescent="0.35">
      <c r="A3109" s="27">
        <v>46357</v>
      </c>
      <c r="B3109" t="s">
        <v>18</v>
      </c>
      <c r="C3109">
        <v>0</v>
      </c>
      <c r="D3109">
        <f t="shared" si="48"/>
        <v>12</v>
      </c>
    </row>
    <row r="3110" spans="1:4" x14ac:dyDescent="0.35">
      <c r="A3110" s="27">
        <v>46023</v>
      </c>
      <c r="B3110" t="s">
        <v>18</v>
      </c>
      <c r="C3110">
        <v>0</v>
      </c>
      <c r="D3110">
        <f t="shared" si="48"/>
        <v>1</v>
      </c>
    </row>
    <row r="3111" spans="1:4" x14ac:dyDescent="0.35">
      <c r="A3111" s="27">
        <v>46054</v>
      </c>
      <c r="B3111" t="s">
        <v>18</v>
      </c>
      <c r="C3111">
        <v>0</v>
      </c>
      <c r="D3111">
        <f t="shared" si="48"/>
        <v>2</v>
      </c>
    </row>
    <row r="3112" spans="1:4" x14ac:dyDescent="0.35">
      <c r="A3112" s="27">
        <v>46082</v>
      </c>
      <c r="B3112" t="s">
        <v>18</v>
      </c>
      <c r="C3112">
        <v>0</v>
      </c>
      <c r="D3112">
        <f t="shared" si="48"/>
        <v>3</v>
      </c>
    </row>
    <row r="3113" spans="1:4" x14ac:dyDescent="0.35">
      <c r="A3113" s="27">
        <v>46113</v>
      </c>
      <c r="B3113" t="s">
        <v>18</v>
      </c>
      <c r="C3113">
        <v>0</v>
      </c>
      <c r="D3113">
        <f t="shared" si="48"/>
        <v>4</v>
      </c>
    </row>
    <row r="3114" spans="1:4" x14ac:dyDescent="0.35">
      <c r="A3114" s="27">
        <v>46143</v>
      </c>
      <c r="B3114" t="s">
        <v>18</v>
      </c>
      <c r="C3114">
        <v>0</v>
      </c>
      <c r="D3114">
        <f t="shared" si="48"/>
        <v>5</v>
      </c>
    </row>
    <row r="3115" spans="1:4" x14ac:dyDescent="0.35">
      <c r="A3115" s="27">
        <v>46174</v>
      </c>
      <c r="B3115" t="s">
        <v>18</v>
      </c>
      <c r="C3115">
        <v>0</v>
      </c>
      <c r="D3115">
        <f t="shared" si="48"/>
        <v>6</v>
      </c>
    </row>
    <row r="3116" spans="1:4" x14ac:dyDescent="0.35">
      <c r="A3116" s="27">
        <v>46204</v>
      </c>
      <c r="B3116" t="s">
        <v>18</v>
      </c>
      <c r="C3116">
        <v>0</v>
      </c>
      <c r="D3116">
        <f t="shared" si="48"/>
        <v>7</v>
      </c>
    </row>
    <row r="3117" spans="1:4" x14ac:dyDescent="0.35">
      <c r="A3117" s="27">
        <v>46235</v>
      </c>
      <c r="B3117" t="s">
        <v>18</v>
      </c>
      <c r="C3117">
        <v>0</v>
      </c>
      <c r="D3117">
        <f t="shared" si="48"/>
        <v>8</v>
      </c>
    </row>
    <row r="3118" spans="1:4" x14ac:dyDescent="0.35">
      <c r="A3118" s="27">
        <v>46266</v>
      </c>
      <c r="B3118" t="s">
        <v>18</v>
      </c>
      <c r="C3118">
        <v>0</v>
      </c>
      <c r="D3118">
        <f t="shared" si="48"/>
        <v>9</v>
      </c>
    </row>
    <row r="3119" spans="1:4" x14ac:dyDescent="0.35">
      <c r="A3119" s="27">
        <v>46296</v>
      </c>
      <c r="B3119" t="s">
        <v>18</v>
      </c>
      <c r="C3119">
        <v>0</v>
      </c>
      <c r="D3119">
        <f t="shared" si="48"/>
        <v>10</v>
      </c>
    </row>
    <row r="3120" spans="1:4" x14ac:dyDescent="0.35">
      <c r="A3120" s="27">
        <v>46327</v>
      </c>
      <c r="B3120" t="s">
        <v>18</v>
      </c>
      <c r="C3120">
        <v>0</v>
      </c>
      <c r="D3120">
        <f t="shared" si="48"/>
        <v>11</v>
      </c>
    </row>
    <row r="3121" spans="1:4" x14ac:dyDescent="0.35">
      <c r="A3121" s="27">
        <v>46357</v>
      </c>
      <c r="B3121" t="s">
        <v>18</v>
      </c>
      <c r="C3121">
        <v>0</v>
      </c>
      <c r="D3121">
        <f t="shared" si="48"/>
        <v>12</v>
      </c>
    </row>
    <row r="3122" spans="1:4" x14ac:dyDescent="0.35">
      <c r="A3122" s="27">
        <v>46023</v>
      </c>
      <c r="B3122" t="s">
        <v>18</v>
      </c>
      <c r="C3122">
        <v>0</v>
      </c>
      <c r="D3122">
        <f t="shared" si="48"/>
        <v>1</v>
      </c>
    </row>
    <row r="3123" spans="1:4" x14ac:dyDescent="0.35">
      <c r="A3123" s="27">
        <v>46054</v>
      </c>
      <c r="B3123" t="s">
        <v>18</v>
      </c>
      <c r="C3123">
        <v>0</v>
      </c>
      <c r="D3123">
        <f t="shared" si="48"/>
        <v>2</v>
      </c>
    </row>
    <row r="3124" spans="1:4" x14ac:dyDescent="0.35">
      <c r="A3124" s="27">
        <v>46082</v>
      </c>
      <c r="B3124" t="s">
        <v>18</v>
      </c>
      <c r="C3124">
        <v>0</v>
      </c>
      <c r="D3124">
        <f t="shared" si="48"/>
        <v>3</v>
      </c>
    </row>
    <row r="3125" spans="1:4" x14ac:dyDescent="0.35">
      <c r="A3125" s="27">
        <v>46113</v>
      </c>
      <c r="B3125" t="s">
        <v>18</v>
      </c>
      <c r="C3125">
        <v>0</v>
      </c>
      <c r="D3125">
        <f t="shared" si="48"/>
        <v>4</v>
      </c>
    </row>
    <row r="3126" spans="1:4" x14ac:dyDescent="0.35">
      <c r="A3126" s="27">
        <v>46143</v>
      </c>
      <c r="B3126" t="s">
        <v>18</v>
      </c>
      <c r="C3126">
        <v>0</v>
      </c>
      <c r="D3126">
        <f t="shared" si="48"/>
        <v>5</v>
      </c>
    </row>
    <row r="3127" spans="1:4" x14ac:dyDescent="0.35">
      <c r="A3127" s="27">
        <v>46174</v>
      </c>
      <c r="B3127" t="s">
        <v>18</v>
      </c>
      <c r="C3127">
        <v>0</v>
      </c>
      <c r="D3127">
        <f t="shared" si="48"/>
        <v>6</v>
      </c>
    </row>
    <row r="3128" spans="1:4" x14ac:dyDescent="0.35">
      <c r="A3128" s="27">
        <v>46204</v>
      </c>
      <c r="B3128" t="s">
        <v>18</v>
      </c>
      <c r="C3128">
        <v>0</v>
      </c>
      <c r="D3128">
        <f t="shared" si="48"/>
        <v>7</v>
      </c>
    </row>
    <row r="3129" spans="1:4" x14ac:dyDescent="0.35">
      <c r="A3129" s="27">
        <v>46235</v>
      </c>
      <c r="B3129" t="s">
        <v>18</v>
      </c>
      <c r="C3129">
        <v>0</v>
      </c>
      <c r="D3129">
        <f t="shared" si="48"/>
        <v>8</v>
      </c>
    </row>
    <row r="3130" spans="1:4" x14ac:dyDescent="0.35">
      <c r="A3130" s="27">
        <v>46266</v>
      </c>
      <c r="B3130" t="s">
        <v>18</v>
      </c>
      <c r="C3130">
        <v>0</v>
      </c>
      <c r="D3130">
        <f t="shared" si="48"/>
        <v>9</v>
      </c>
    </row>
    <row r="3131" spans="1:4" x14ac:dyDescent="0.35">
      <c r="A3131" s="27">
        <v>46296</v>
      </c>
      <c r="B3131" t="s">
        <v>18</v>
      </c>
      <c r="C3131">
        <v>0</v>
      </c>
      <c r="D3131">
        <f t="shared" si="48"/>
        <v>10</v>
      </c>
    </row>
    <row r="3132" spans="1:4" x14ac:dyDescent="0.35">
      <c r="A3132" s="27">
        <v>46327</v>
      </c>
      <c r="B3132" t="s">
        <v>18</v>
      </c>
      <c r="C3132">
        <v>0</v>
      </c>
      <c r="D3132">
        <f t="shared" si="48"/>
        <v>11</v>
      </c>
    </row>
    <row r="3133" spans="1:4" x14ac:dyDescent="0.35">
      <c r="A3133" s="27">
        <v>46357</v>
      </c>
      <c r="B3133" t="s">
        <v>18</v>
      </c>
      <c r="C3133">
        <v>0</v>
      </c>
      <c r="D3133">
        <f t="shared" si="48"/>
        <v>12</v>
      </c>
    </row>
    <row r="3134" spans="1:4" x14ac:dyDescent="0.35">
      <c r="A3134" s="27">
        <v>46023</v>
      </c>
      <c r="B3134" t="s">
        <v>31</v>
      </c>
      <c r="C3134">
        <v>0</v>
      </c>
      <c r="D3134">
        <f t="shared" si="48"/>
        <v>1</v>
      </c>
    </row>
    <row r="3135" spans="1:4" x14ac:dyDescent="0.35">
      <c r="A3135" s="27">
        <v>46054</v>
      </c>
      <c r="B3135" t="s">
        <v>31</v>
      </c>
      <c r="C3135">
        <v>0</v>
      </c>
      <c r="D3135">
        <f t="shared" si="48"/>
        <v>2</v>
      </c>
    </row>
    <row r="3136" spans="1:4" x14ac:dyDescent="0.35">
      <c r="A3136" s="27">
        <v>46082</v>
      </c>
      <c r="B3136" t="s">
        <v>31</v>
      </c>
      <c r="C3136">
        <v>0</v>
      </c>
      <c r="D3136">
        <f t="shared" si="48"/>
        <v>3</v>
      </c>
    </row>
    <row r="3137" spans="1:4" x14ac:dyDescent="0.35">
      <c r="A3137" s="27">
        <v>46113</v>
      </c>
      <c r="B3137" t="s">
        <v>31</v>
      </c>
      <c r="C3137">
        <v>0</v>
      </c>
      <c r="D3137">
        <f t="shared" si="48"/>
        <v>4</v>
      </c>
    </row>
    <row r="3138" spans="1:4" x14ac:dyDescent="0.35">
      <c r="A3138" s="27">
        <v>46143</v>
      </c>
      <c r="B3138" t="s">
        <v>31</v>
      </c>
      <c r="C3138">
        <v>0</v>
      </c>
      <c r="D3138">
        <f t="shared" si="48"/>
        <v>5</v>
      </c>
    </row>
    <row r="3139" spans="1:4" x14ac:dyDescent="0.35">
      <c r="A3139" s="27">
        <v>46174</v>
      </c>
      <c r="B3139" t="s">
        <v>31</v>
      </c>
      <c r="C3139">
        <v>0</v>
      </c>
      <c r="D3139">
        <f t="shared" ref="D3139:D3202" si="49">MONTH(A3139)</f>
        <v>6</v>
      </c>
    </row>
    <row r="3140" spans="1:4" x14ac:dyDescent="0.35">
      <c r="A3140" s="27">
        <v>46204</v>
      </c>
      <c r="B3140" t="s">
        <v>31</v>
      </c>
      <c r="C3140">
        <v>0</v>
      </c>
      <c r="D3140">
        <f t="shared" si="49"/>
        <v>7</v>
      </c>
    </row>
    <row r="3141" spans="1:4" x14ac:dyDescent="0.35">
      <c r="A3141" s="27">
        <v>46235</v>
      </c>
      <c r="B3141" t="s">
        <v>31</v>
      </c>
      <c r="C3141">
        <v>0</v>
      </c>
      <c r="D3141">
        <f t="shared" si="49"/>
        <v>8</v>
      </c>
    </row>
    <row r="3142" spans="1:4" x14ac:dyDescent="0.35">
      <c r="A3142" s="27">
        <v>46266</v>
      </c>
      <c r="B3142" t="s">
        <v>31</v>
      </c>
      <c r="C3142">
        <v>0</v>
      </c>
      <c r="D3142">
        <f t="shared" si="49"/>
        <v>9</v>
      </c>
    </row>
    <row r="3143" spans="1:4" x14ac:dyDescent="0.35">
      <c r="A3143" s="27">
        <v>46296</v>
      </c>
      <c r="B3143" t="s">
        <v>31</v>
      </c>
      <c r="C3143">
        <v>0</v>
      </c>
      <c r="D3143">
        <f t="shared" si="49"/>
        <v>10</v>
      </c>
    </row>
    <row r="3144" spans="1:4" x14ac:dyDescent="0.35">
      <c r="A3144" s="27">
        <v>46327</v>
      </c>
      <c r="B3144" t="s">
        <v>31</v>
      </c>
      <c r="C3144">
        <v>0</v>
      </c>
      <c r="D3144">
        <f t="shared" si="49"/>
        <v>11</v>
      </c>
    </row>
    <row r="3145" spans="1:4" x14ac:dyDescent="0.35">
      <c r="A3145" s="27">
        <v>46357</v>
      </c>
      <c r="B3145" t="s">
        <v>31</v>
      </c>
      <c r="C3145">
        <v>0</v>
      </c>
      <c r="D3145">
        <f t="shared" si="49"/>
        <v>12</v>
      </c>
    </row>
    <row r="3146" spans="1:4" x14ac:dyDescent="0.35">
      <c r="A3146" s="27">
        <v>46023</v>
      </c>
      <c r="B3146" t="s">
        <v>20</v>
      </c>
      <c r="C3146">
        <v>0</v>
      </c>
      <c r="D3146">
        <f t="shared" si="49"/>
        <v>1</v>
      </c>
    </row>
    <row r="3147" spans="1:4" x14ac:dyDescent="0.35">
      <c r="A3147" s="27">
        <v>46054</v>
      </c>
      <c r="B3147" t="s">
        <v>20</v>
      </c>
      <c r="C3147">
        <v>0</v>
      </c>
      <c r="D3147">
        <f t="shared" si="49"/>
        <v>2</v>
      </c>
    </row>
    <row r="3148" spans="1:4" x14ac:dyDescent="0.35">
      <c r="A3148" s="27">
        <v>46082</v>
      </c>
      <c r="B3148" t="s">
        <v>20</v>
      </c>
      <c r="C3148">
        <v>0</v>
      </c>
      <c r="D3148">
        <f t="shared" si="49"/>
        <v>3</v>
      </c>
    </row>
    <row r="3149" spans="1:4" x14ac:dyDescent="0.35">
      <c r="A3149" s="27">
        <v>46113</v>
      </c>
      <c r="B3149" t="s">
        <v>20</v>
      </c>
      <c r="C3149">
        <v>0</v>
      </c>
      <c r="D3149">
        <f t="shared" si="49"/>
        <v>4</v>
      </c>
    </row>
    <row r="3150" spans="1:4" x14ac:dyDescent="0.35">
      <c r="A3150" s="27">
        <v>46143</v>
      </c>
      <c r="B3150" t="s">
        <v>20</v>
      </c>
      <c r="C3150">
        <v>0</v>
      </c>
      <c r="D3150">
        <f t="shared" si="49"/>
        <v>5</v>
      </c>
    </row>
    <row r="3151" spans="1:4" x14ac:dyDescent="0.35">
      <c r="A3151" s="27">
        <v>46174</v>
      </c>
      <c r="B3151" t="s">
        <v>20</v>
      </c>
      <c r="C3151">
        <v>0</v>
      </c>
      <c r="D3151">
        <f t="shared" si="49"/>
        <v>6</v>
      </c>
    </row>
    <row r="3152" spans="1:4" x14ac:dyDescent="0.35">
      <c r="A3152" s="27">
        <v>46204</v>
      </c>
      <c r="B3152" t="s">
        <v>20</v>
      </c>
      <c r="C3152">
        <v>0</v>
      </c>
      <c r="D3152">
        <f t="shared" si="49"/>
        <v>7</v>
      </c>
    </row>
    <row r="3153" spans="1:4" x14ac:dyDescent="0.35">
      <c r="A3153" s="27">
        <v>46235</v>
      </c>
      <c r="B3153" t="s">
        <v>20</v>
      </c>
      <c r="C3153">
        <v>0</v>
      </c>
      <c r="D3153">
        <f t="shared" si="49"/>
        <v>8</v>
      </c>
    </row>
    <row r="3154" spans="1:4" x14ac:dyDescent="0.35">
      <c r="A3154" s="27">
        <v>46266</v>
      </c>
      <c r="B3154" t="s">
        <v>20</v>
      </c>
      <c r="C3154">
        <v>0</v>
      </c>
      <c r="D3154">
        <f t="shared" si="49"/>
        <v>9</v>
      </c>
    </row>
    <row r="3155" spans="1:4" x14ac:dyDescent="0.35">
      <c r="A3155" s="27">
        <v>46296</v>
      </c>
      <c r="B3155" t="s">
        <v>20</v>
      </c>
      <c r="C3155">
        <v>0</v>
      </c>
      <c r="D3155">
        <f t="shared" si="49"/>
        <v>10</v>
      </c>
    </row>
    <row r="3156" spans="1:4" x14ac:dyDescent="0.35">
      <c r="A3156" s="27">
        <v>46327</v>
      </c>
      <c r="B3156" t="s">
        <v>20</v>
      </c>
      <c r="C3156">
        <v>0</v>
      </c>
      <c r="D3156">
        <f t="shared" si="49"/>
        <v>11</v>
      </c>
    </row>
    <row r="3157" spans="1:4" x14ac:dyDescent="0.35">
      <c r="A3157" s="27">
        <v>46357</v>
      </c>
      <c r="B3157" t="s">
        <v>20</v>
      </c>
      <c r="C3157">
        <v>0</v>
      </c>
      <c r="D3157">
        <f t="shared" si="49"/>
        <v>12</v>
      </c>
    </row>
    <row r="3158" spans="1:4" x14ac:dyDescent="0.35">
      <c r="A3158" s="27">
        <v>46023</v>
      </c>
      <c r="B3158" t="s">
        <v>30</v>
      </c>
      <c r="C3158">
        <v>0</v>
      </c>
      <c r="D3158">
        <f t="shared" si="49"/>
        <v>1</v>
      </c>
    </row>
    <row r="3159" spans="1:4" x14ac:dyDescent="0.35">
      <c r="A3159" s="27">
        <v>46054</v>
      </c>
      <c r="B3159" t="s">
        <v>30</v>
      </c>
      <c r="C3159">
        <v>0</v>
      </c>
      <c r="D3159">
        <f t="shared" si="49"/>
        <v>2</v>
      </c>
    </row>
    <row r="3160" spans="1:4" x14ac:dyDescent="0.35">
      <c r="A3160" s="27">
        <v>46082</v>
      </c>
      <c r="B3160" t="s">
        <v>30</v>
      </c>
      <c r="C3160">
        <v>0</v>
      </c>
      <c r="D3160">
        <f t="shared" si="49"/>
        <v>3</v>
      </c>
    </row>
    <row r="3161" spans="1:4" x14ac:dyDescent="0.35">
      <c r="A3161" s="27">
        <v>46113</v>
      </c>
      <c r="B3161" t="s">
        <v>30</v>
      </c>
      <c r="C3161">
        <v>0</v>
      </c>
      <c r="D3161">
        <f t="shared" si="49"/>
        <v>4</v>
      </c>
    </row>
    <row r="3162" spans="1:4" x14ac:dyDescent="0.35">
      <c r="A3162" s="27">
        <v>46143</v>
      </c>
      <c r="B3162" t="s">
        <v>30</v>
      </c>
      <c r="C3162">
        <v>0</v>
      </c>
      <c r="D3162">
        <f t="shared" si="49"/>
        <v>5</v>
      </c>
    </row>
    <row r="3163" spans="1:4" x14ac:dyDescent="0.35">
      <c r="A3163" s="27">
        <v>46174</v>
      </c>
      <c r="B3163" t="s">
        <v>30</v>
      </c>
      <c r="C3163">
        <v>0</v>
      </c>
      <c r="D3163">
        <f t="shared" si="49"/>
        <v>6</v>
      </c>
    </row>
    <row r="3164" spans="1:4" x14ac:dyDescent="0.35">
      <c r="A3164" s="27">
        <v>46204</v>
      </c>
      <c r="B3164" t="s">
        <v>30</v>
      </c>
      <c r="C3164">
        <v>0</v>
      </c>
      <c r="D3164">
        <f t="shared" si="49"/>
        <v>7</v>
      </c>
    </row>
    <row r="3165" spans="1:4" x14ac:dyDescent="0.35">
      <c r="A3165" s="27">
        <v>46235</v>
      </c>
      <c r="B3165" t="s">
        <v>30</v>
      </c>
      <c r="C3165">
        <v>0</v>
      </c>
      <c r="D3165">
        <f t="shared" si="49"/>
        <v>8</v>
      </c>
    </row>
    <row r="3166" spans="1:4" x14ac:dyDescent="0.35">
      <c r="A3166" s="27">
        <v>46266</v>
      </c>
      <c r="B3166" t="s">
        <v>30</v>
      </c>
      <c r="C3166">
        <v>0</v>
      </c>
      <c r="D3166">
        <f t="shared" si="49"/>
        <v>9</v>
      </c>
    </row>
    <row r="3167" spans="1:4" x14ac:dyDescent="0.35">
      <c r="A3167" s="27">
        <v>46296</v>
      </c>
      <c r="B3167" t="s">
        <v>30</v>
      </c>
      <c r="C3167">
        <v>0</v>
      </c>
      <c r="D3167">
        <f t="shared" si="49"/>
        <v>10</v>
      </c>
    </row>
    <row r="3168" spans="1:4" x14ac:dyDescent="0.35">
      <c r="A3168" s="27">
        <v>46327</v>
      </c>
      <c r="B3168" t="s">
        <v>30</v>
      </c>
      <c r="C3168">
        <v>0</v>
      </c>
      <c r="D3168">
        <f t="shared" si="49"/>
        <v>11</v>
      </c>
    </row>
    <row r="3169" spans="1:4" x14ac:dyDescent="0.35">
      <c r="A3169" s="27">
        <v>46357</v>
      </c>
      <c r="B3169" t="s">
        <v>30</v>
      </c>
      <c r="C3169">
        <v>0</v>
      </c>
      <c r="D3169">
        <f t="shared" si="49"/>
        <v>12</v>
      </c>
    </row>
    <row r="3170" spans="1:4" x14ac:dyDescent="0.35">
      <c r="A3170" s="27">
        <v>46023</v>
      </c>
      <c r="B3170" t="s">
        <v>30</v>
      </c>
      <c r="C3170">
        <v>0</v>
      </c>
      <c r="D3170">
        <f t="shared" si="49"/>
        <v>1</v>
      </c>
    </row>
    <row r="3171" spans="1:4" x14ac:dyDescent="0.35">
      <c r="A3171" s="27">
        <v>46054</v>
      </c>
      <c r="B3171" t="s">
        <v>30</v>
      </c>
      <c r="C3171">
        <v>0</v>
      </c>
      <c r="D3171">
        <f t="shared" si="49"/>
        <v>2</v>
      </c>
    </row>
    <row r="3172" spans="1:4" x14ac:dyDescent="0.35">
      <c r="A3172" s="27">
        <v>46082</v>
      </c>
      <c r="B3172" t="s">
        <v>30</v>
      </c>
      <c r="C3172">
        <v>0</v>
      </c>
      <c r="D3172">
        <f t="shared" si="49"/>
        <v>3</v>
      </c>
    </row>
    <row r="3173" spans="1:4" x14ac:dyDescent="0.35">
      <c r="A3173" s="27">
        <v>46113</v>
      </c>
      <c r="B3173" t="s">
        <v>30</v>
      </c>
      <c r="C3173">
        <v>0</v>
      </c>
      <c r="D3173">
        <f t="shared" si="49"/>
        <v>4</v>
      </c>
    </row>
    <row r="3174" spans="1:4" x14ac:dyDescent="0.35">
      <c r="A3174" s="27">
        <v>46143</v>
      </c>
      <c r="B3174" t="s">
        <v>30</v>
      </c>
      <c r="C3174">
        <v>0</v>
      </c>
      <c r="D3174">
        <f t="shared" si="49"/>
        <v>5</v>
      </c>
    </row>
    <row r="3175" spans="1:4" x14ac:dyDescent="0.35">
      <c r="A3175" s="27">
        <v>46174</v>
      </c>
      <c r="B3175" t="s">
        <v>30</v>
      </c>
      <c r="C3175">
        <v>0</v>
      </c>
      <c r="D3175">
        <f t="shared" si="49"/>
        <v>6</v>
      </c>
    </row>
    <row r="3176" spans="1:4" x14ac:dyDescent="0.35">
      <c r="A3176" s="27">
        <v>46204</v>
      </c>
      <c r="B3176" t="s">
        <v>30</v>
      </c>
      <c r="C3176">
        <v>0</v>
      </c>
      <c r="D3176">
        <f t="shared" si="49"/>
        <v>7</v>
      </c>
    </row>
    <row r="3177" spans="1:4" x14ac:dyDescent="0.35">
      <c r="A3177" s="27">
        <v>46235</v>
      </c>
      <c r="B3177" t="s">
        <v>30</v>
      </c>
      <c r="C3177">
        <v>0</v>
      </c>
      <c r="D3177">
        <f t="shared" si="49"/>
        <v>8</v>
      </c>
    </row>
    <row r="3178" spans="1:4" x14ac:dyDescent="0.35">
      <c r="A3178" s="27">
        <v>46266</v>
      </c>
      <c r="B3178" t="s">
        <v>30</v>
      </c>
      <c r="C3178">
        <v>0</v>
      </c>
      <c r="D3178">
        <f t="shared" si="49"/>
        <v>9</v>
      </c>
    </row>
    <row r="3179" spans="1:4" x14ac:dyDescent="0.35">
      <c r="A3179" s="27">
        <v>46296</v>
      </c>
      <c r="B3179" t="s">
        <v>30</v>
      </c>
      <c r="C3179">
        <v>0</v>
      </c>
      <c r="D3179">
        <f t="shared" si="49"/>
        <v>10</v>
      </c>
    </row>
    <row r="3180" spans="1:4" x14ac:dyDescent="0.35">
      <c r="A3180" s="27">
        <v>46327</v>
      </c>
      <c r="B3180" t="s">
        <v>30</v>
      </c>
      <c r="C3180">
        <v>0</v>
      </c>
      <c r="D3180">
        <f t="shared" si="49"/>
        <v>11</v>
      </c>
    </row>
    <row r="3181" spans="1:4" x14ac:dyDescent="0.35">
      <c r="A3181" s="27">
        <v>46357</v>
      </c>
      <c r="B3181" t="s">
        <v>30</v>
      </c>
      <c r="C3181">
        <v>0</v>
      </c>
      <c r="D3181">
        <f t="shared" si="49"/>
        <v>12</v>
      </c>
    </row>
    <row r="3182" spans="1:4" x14ac:dyDescent="0.35">
      <c r="A3182" s="27">
        <v>46023</v>
      </c>
      <c r="B3182" t="s">
        <v>19</v>
      </c>
      <c r="C3182">
        <v>0</v>
      </c>
      <c r="D3182">
        <f t="shared" si="49"/>
        <v>1</v>
      </c>
    </row>
    <row r="3183" spans="1:4" x14ac:dyDescent="0.35">
      <c r="A3183" s="27">
        <v>46054</v>
      </c>
      <c r="B3183" t="s">
        <v>19</v>
      </c>
      <c r="C3183">
        <v>0</v>
      </c>
      <c r="D3183">
        <f t="shared" si="49"/>
        <v>2</v>
      </c>
    </row>
    <row r="3184" spans="1:4" x14ac:dyDescent="0.35">
      <c r="A3184" s="27">
        <v>46082</v>
      </c>
      <c r="B3184" t="s">
        <v>19</v>
      </c>
      <c r="C3184">
        <v>0</v>
      </c>
      <c r="D3184">
        <f t="shared" si="49"/>
        <v>3</v>
      </c>
    </row>
    <row r="3185" spans="1:4" x14ac:dyDescent="0.35">
      <c r="A3185" s="27">
        <v>46113</v>
      </c>
      <c r="B3185" t="s">
        <v>19</v>
      </c>
      <c r="C3185">
        <v>0</v>
      </c>
      <c r="D3185">
        <f t="shared" si="49"/>
        <v>4</v>
      </c>
    </row>
    <row r="3186" spans="1:4" x14ac:dyDescent="0.35">
      <c r="A3186" s="27">
        <v>46143</v>
      </c>
      <c r="B3186" t="s">
        <v>19</v>
      </c>
      <c r="C3186">
        <v>0</v>
      </c>
      <c r="D3186">
        <f t="shared" si="49"/>
        <v>5</v>
      </c>
    </row>
    <row r="3187" spans="1:4" x14ac:dyDescent="0.35">
      <c r="A3187" s="27">
        <v>46174</v>
      </c>
      <c r="B3187" t="s">
        <v>19</v>
      </c>
      <c r="C3187">
        <v>0</v>
      </c>
      <c r="D3187">
        <f t="shared" si="49"/>
        <v>6</v>
      </c>
    </row>
    <row r="3188" spans="1:4" x14ac:dyDescent="0.35">
      <c r="A3188" s="27">
        <v>46204</v>
      </c>
      <c r="B3188" t="s">
        <v>19</v>
      </c>
      <c r="C3188">
        <v>0</v>
      </c>
      <c r="D3188">
        <f t="shared" si="49"/>
        <v>7</v>
      </c>
    </row>
    <row r="3189" spans="1:4" x14ac:dyDescent="0.35">
      <c r="A3189" s="27">
        <v>46235</v>
      </c>
      <c r="B3189" t="s">
        <v>19</v>
      </c>
      <c r="C3189">
        <v>0</v>
      </c>
      <c r="D3189">
        <f t="shared" si="49"/>
        <v>8</v>
      </c>
    </row>
    <row r="3190" spans="1:4" x14ac:dyDescent="0.35">
      <c r="A3190" s="27">
        <v>46266</v>
      </c>
      <c r="B3190" t="s">
        <v>19</v>
      </c>
      <c r="C3190">
        <v>0</v>
      </c>
      <c r="D3190">
        <f t="shared" si="49"/>
        <v>9</v>
      </c>
    </row>
    <row r="3191" spans="1:4" x14ac:dyDescent="0.35">
      <c r="A3191" s="27">
        <v>46296</v>
      </c>
      <c r="B3191" t="s">
        <v>19</v>
      </c>
      <c r="C3191">
        <v>0</v>
      </c>
      <c r="D3191">
        <f t="shared" si="49"/>
        <v>10</v>
      </c>
    </row>
    <row r="3192" spans="1:4" x14ac:dyDescent="0.35">
      <c r="A3192" s="27">
        <v>46327</v>
      </c>
      <c r="B3192" t="s">
        <v>19</v>
      </c>
      <c r="C3192">
        <v>0</v>
      </c>
      <c r="D3192">
        <f t="shared" si="49"/>
        <v>11</v>
      </c>
    </row>
    <row r="3193" spans="1:4" x14ac:dyDescent="0.35">
      <c r="A3193" s="27">
        <v>46357</v>
      </c>
      <c r="B3193" t="s">
        <v>19</v>
      </c>
      <c r="C3193">
        <v>0</v>
      </c>
      <c r="D3193">
        <f t="shared" si="49"/>
        <v>12</v>
      </c>
    </row>
    <row r="3194" spans="1:4" x14ac:dyDescent="0.35">
      <c r="A3194" s="27">
        <v>46023</v>
      </c>
      <c r="B3194" t="s">
        <v>20</v>
      </c>
      <c r="C3194">
        <v>0</v>
      </c>
      <c r="D3194">
        <f t="shared" si="49"/>
        <v>1</v>
      </c>
    </row>
    <row r="3195" spans="1:4" x14ac:dyDescent="0.35">
      <c r="A3195" s="27">
        <v>46054</v>
      </c>
      <c r="B3195" t="s">
        <v>20</v>
      </c>
      <c r="C3195">
        <v>0</v>
      </c>
      <c r="D3195">
        <f t="shared" si="49"/>
        <v>2</v>
      </c>
    </row>
    <row r="3196" spans="1:4" x14ac:dyDescent="0.35">
      <c r="A3196" s="27">
        <v>46082</v>
      </c>
      <c r="B3196" t="s">
        <v>20</v>
      </c>
      <c r="C3196">
        <v>0</v>
      </c>
      <c r="D3196">
        <f t="shared" si="49"/>
        <v>3</v>
      </c>
    </row>
    <row r="3197" spans="1:4" x14ac:dyDescent="0.35">
      <c r="A3197" s="27">
        <v>46113</v>
      </c>
      <c r="B3197" t="s">
        <v>20</v>
      </c>
      <c r="C3197">
        <v>0</v>
      </c>
      <c r="D3197">
        <f t="shared" si="49"/>
        <v>4</v>
      </c>
    </row>
    <row r="3198" spans="1:4" x14ac:dyDescent="0.35">
      <c r="A3198" s="27">
        <v>46143</v>
      </c>
      <c r="B3198" t="s">
        <v>20</v>
      </c>
      <c r="C3198">
        <v>0</v>
      </c>
      <c r="D3198">
        <f t="shared" si="49"/>
        <v>5</v>
      </c>
    </row>
    <row r="3199" spans="1:4" x14ac:dyDescent="0.35">
      <c r="A3199" s="27">
        <v>46174</v>
      </c>
      <c r="B3199" t="s">
        <v>20</v>
      </c>
      <c r="C3199">
        <v>0</v>
      </c>
      <c r="D3199">
        <f t="shared" si="49"/>
        <v>6</v>
      </c>
    </row>
    <row r="3200" spans="1:4" x14ac:dyDescent="0.35">
      <c r="A3200" s="27">
        <v>46204</v>
      </c>
      <c r="B3200" t="s">
        <v>20</v>
      </c>
      <c r="C3200">
        <v>0</v>
      </c>
      <c r="D3200">
        <f t="shared" si="49"/>
        <v>7</v>
      </c>
    </row>
    <row r="3201" spans="1:4" x14ac:dyDescent="0.35">
      <c r="A3201" s="27">
        <v>46235</v>
      </c>
      <c r="B3201" t="s">
        <v>20</v>
      </c>
      <c r="C3201">
        <v>0</v>
      </c>
      <c r="D3201">
        <f t="shared" si="49"/>
        <v>8</v>
      </c>
    </row>
    <row r="3202" spans="1:4" x14ac:dyDescent="0.35">
      <c r="A3202" s="27">
        <v>46266</v>
      </c>
      <c r="B3202" t="s">
        <v>20</v>
      </c>
      <c r="C3202">
        <v>0</v>
      </c>
      <c r="D3202">
        <f t="shared" si="49"/>
        <v>9</v>
      </c>
    </row>
    <row r="3203" spans="1:4" x14ac:dyDescent="0.35">
      <c r="A3203" s="27">
        <v>46296</v>
      </c>
      <c r="B3203" t="s">
        <v>20</v>
      </c>
      <c r="C3203">
        <v>0</v>
      </c>
      <c r="D3203">
        <f t="shared" ref="D3203:D3266" si="50">MONTH(A3203)</f>
        <v>10</v>
      </c>
    </row>
    <row r="3204" spans="1:4" x14ac:dyDescent="0.35">
      <c r="A3204" s="27">
        <v>46327</v>
      </c>
      <c r="B3204" t="s">
        <v>20</v>
      </c>
      <c r="C3204">
        <v>0</v>
      </c>
      <c r="D3204">
        <f t="shared" si="50"/>
        <v>11</v>
      </c>
    </row>
    <row r="3205" spans="1:4" x14ac:dyDescent="0.35">
      <c r="A3205" s="27">
        <v>46357</v>
      </c>
      <c r="B3205" t="s">
        <v>20</v>
      </c>
      <c r="C3205">
        <v>0</v>
      </c>
      <c r="D3205">
        <f t="shared" si="50"/>
        <v>12</v>
      </c>
    </row>
    <row r="3206" spans="1:4" x14ac:dyDescent="0.35">
      <c r="A3206" s="27">
        <v>46023</v>
      </c>
      <c r="B3206" t="s">
        <v>20</v>
      </c>
      <c r="C3206">
        <v>0</v>
      </c>
      <c r="D3206">
        <f t="shared" si="50"/>
        <v>1</v>
      </c>
    </row>
    <row r="3207" spans="1:4" x14ac:dyDescent="0.35">
      <c r="A3207" s="27">
        <v>46054</v>
      </c>
      <c r="B3207" t="s">
        <v>20</v>
      </c>
      <c r="C3207">
        <v>0</v>
      </c>
      <c r="D3207">
        <f t="shared" si="50"/>
        <v>2</v>
      </c>
    </row>
    <row r="3208" spans="1:4" x14ac:dyDescent="0.35">
      <c r="A3208" s="27">
        <v>46082</v>
      </c>
      <c r="B3208" t="s">
        <v>20</v>
      </c>
      <c r="C3208">
        <v>0</v>
      </c>
      <c r="D3208">
        <f t="shared" si="50"/>
        <v>3</v>
      </c>
    </row>
    <row r="3209" spans="1:4" x14ac:dyDescent="0.35">
      <c r="A3209" s="27">
        <v>46113</v>
      </c>
      <c r="B3209" t="s">
        <v>20</v>
      </c>
      <c r="C3209">
        <v>0</v>
      </c>
      <c r="D3209">
        <f t="shared" si="50"/>
        <v>4</v>
      </c>
    </row>
    <row r="3210" spans="1:4" x14ac:dyDescent="0.35">
      <c r="A3210" s="27">
        <v>46143</v>
      </c>
      <c r="B3210" t="s">
        <v>20</v>
      </c>
      <c r="C3210">
        <v>0</v>
      </c>
      <c r="D3210">
        <f t="shared" si="50"/>
        <v>5</v>
      </c>
    </row>
    <row r="3211" spans="1:4" x14ac:dyDescent="0.35">
      <c r="A3211" s="27">
        <v>46174</v>
      </c>
      <c r="B3211" t="s">
        <v>20</v>
      </c>
      <c r="C3211">
        <v>0</v>
      </c>
      <c r="D3211">
        <f t="shared" si="50"/>
        <v>6</v>
      </c>
    </row>
    <row r="3212" spans="1:4" x14ac:dyDescent="0.35">
      <c r="A3212" s="27">
        <v>46204</v>
      </c>
      <c r="B3212" t="s">
        <v>20</v>
      </c>
      <c r="C3212">
        <v>0</v>
      </c>
      <c r="D3212">
        <f t="shared" si="50"/>
        <v>7</v>
      </c>
    </row>
    <row r="3213" spans="1:4" x14ac:dyDescent="0.35">
      <c r="A3213" s="27">
        <v>46235</v>
      </c>
      <c r="B3213" t="s">
        <v>20</v>
      </c>
      <c r="C3213">
        <v>0</v>
      </c>
      <c r="D3213">
        <f t="shared" si="50"/>
        <v>8</v>
      </c>
    </row>
    <row r="3214" spans="1:4" x14ac:dyDescent="0.35">
      <c r="A3214" s="27">
        <v>46266</v>
      </c>
      <c r="B3214" t="s">
        <v>20</v>
      </c>
      <c r="C3214">
        <v>0</v>
      </c>
      <c r="D3214">
        <f t="shared" si="50"/>
        <v>9</v>
      </c>
    </row>
    <row r="3215" spans="1:4" x14ac:dyDescent="0.35">
      <c r="A3215" s="27">
        <v>46296</v>
      </c>
      <c r="B3215" t="s">
        <v>20</v>
      </c>
      <c r="C3215">
        <v>0</v>
      </c>
      <c r="D3215">
        <f t="shared" si="50"/>
        <v>10</v>
      </c>
    </row>
    <row r="3216" spans="1:4" x14ac:dyDescent="0.35">
      <c r="A3216" s="27">
        <v>46327</v>
      </c>
      <c r="B3216" t="s">
        <v>20</v>
      </c>
      <c r="C3216">
        <v>0</v>
      </c>
      <c r="D3216">
        <f t="shared" si="50"/>
        <v>11</v>
      </c>
    </row>
    <row r="3217" spans="1:4" x14ac:dyDescent="0.35">
      <c r="A3217" s="27">
        <v>46357</v>
      </c>
      <c r="B3217" t="s">
        <v>20</v>
      </c>
      <c r="C3217">
        <v>0</v>
      </c>
      <c r="D3217">
        <f t="shared" si="50"/>
        <v>12</v>
      </c>
    </row>
    <row r="3218" spans="1:4" x14ac:dyDescent="0.35">
      <c r="A3218" s="27">
        <v>46023</v>
      </c>
      <c r="B3218" t="s">
        <v>20</v>
      </c>
      <c r="C3218">
        <v>0</v>
      </c>
      <c r="D3218">
        <f t="shared" si="50"/>
        <v>1</v>
      </c>
    </row>
    <row r="3219" spans="1:4" x14ac:dyDescent="0.35">
      <c r="A3219" s="27">
        <v>46054</v>
      </c>
      <c r="B3219" t="s">
        <v>20</v>
      </c>
      <c r="C3219">
        <v>0</v>
      </c>
      <c r="D3219">
        <f t="shared" si="50"/>
        <v>2</v>
      </c>
    </row>
    <row r="3220" spans="1:4" x14ac:dyDescent="0.35">
      <c r="A3220" s="27">
        <v>46082</v>
      </c>
      <c r="B3220" t="s">
        <v>20</v>
      </c>
      <c r="C3220">
        <v>0</v>
      </c>
      <c r="D3220">
        <f t="shared" si="50"/>
        <v>3</v>
      </c>
    </row>
    <row r="3221" spans="1:4" x14ac:dyDescent="0.35">
      <c r="A3221" s="27">
        <v>46113</v>
      </c>
      <c r="B3221" t="s">
        <v>20</v>
      </c>
      <c r="C3221">
        <v>0</v>
      </c>
      <c r="D3221">
        <f t="shared" si="50"/>
        <v>4</v>
      </c>
    </row>
    <row r="3222" spans="1:4" x14ac:dyDescent="0.35">
      <c r="A3222" s="27">
        <v>46143</v>
      </c>
      <c r="B3222" t="s">
        <v>20</v>
      </c>
      <c r="C3222">
        <v>0</v>
      </c>
      <c r="D3222">
        <f t="shared" si="50"/>
        <v>5</v>
      </c>
    </row>
    <row r="3223" spans="1:4" x14ac:dyDescent="0.35">
      <c r="A3223" s="27">
        <v>46174</v>
      </c>
      <c r="B3223" t="s">
        <v>20</v>
      </c>
      <c r="C3223">
        <v>0</v>
      </c>
      <c r="D3223">
        <f t="shared" si="50"/>
        <v>6</v>
      </c>
    </row>
    <row r="3224" spans="1:4" x14ac:dyDescent="0.35">
      <c r="A3224" s="27">
        <v>46204</v>
      </c>
      <c r="B3224" t="s">
        <v>20</v>
      </c>
      <c r="C3224">
        <v>0</v>
      </c>
      <c r="D3224">
        <f t="shared" si="50"/>
        <v>7</v>
      </c>
    </row>
    <row r="3225" spans="1:4" x14ac:dyDescent="0.35">
      <c r="A3225" s="27">
        <v>46235</v>
      </c>
      <c r="B3225" t="s">
        <v>20</v>
      </c>
      <c r="C3225">
        <v>0</v>
      </c>
      <c r="D3225">
        <f t="shared" si="50"/>
        <v>8</v>
      </c>
    </row>
    <row r="3226" spans="1:4" x14ac:dyDescent="0.35">
      <c r="A3226" s="27">
        <v>46266</v>
      </c>
      <c r="B3226" t="s">
        <v>20</v>
      </c>
      <c r="C3226">
        <v>0</v>
      </c>
      <c r="D3226">
        <f t="shared" si="50"/>
        <v>9</v>
      </c>
    </row>
    <row r="3227" spans="1:4" x14ac:dyDescent="0.35">
      <c r="A3227" s="27">
        <v>46296</v>
      </c>
      <c r="B3227" t="s">
        <v>20</v>
      </c>
      <c r="C3227">
        <v>0</v>
      </c>
      <c r="D3227">
        <f t="shared" si="50"/>
        <v>10</v>
      </c>
    </row>
    <row r="3228" spans="1:4" x14ac:dyDescent="0.35">
      <c r="A3228" s="27">
        <v>46327</v>
      </c>
      <c r="B3228" t="s">
        <v>20</v>
      </c>
      <c r="C3228">
        <v>0</v>
      </c>
      <c r="D3228">
        <f t="shared" si="50"/>
        <v>11</v>
      </c>
    </row>
    <row r="3229" spans="1:4" x14ac:dyDescent="0.35">
      <c r="A3229" s="27">
        <v>46357</v>
      </c>
      <c r="B3229" t="s">
        <v>20</v>
      </c>
      <c r="C3229">
        <v>0</v>
      </c>
      <c r="D3229">
        <f t="shared" si="50"/>
        <v>12</v>
      </c>
    </row>
    <row r="3230" spans="1:4" x14ac:dyDescent="0.35">
      <c r="A3230" s="27">
        <v>46023</v>
      </c>
      <c r="B3230" t="s">
        <v>20</v>
      </c>
      <c r="C3230">
        <v>0</v>
      </c>
      <c r="D3230">
        <f t="shared" si="50"/>
        <v>1</v>
      </c>
    </row>
    <row r="3231" spans="1:4" x14ac:dyDescent="0.35">
      <c r="A3231" s="27">
        <v>46054</v>
      </c>
      <c r="B3231" t="s">
        <v>20</v>
      </c>
      <c r="C3231">
        <v>0</v>
      </c>
      <c r="D3231">
        <f t="shared" si="50"/>
        <v>2</v>
      </c>
    </row>
    <row r="3232" spans="1:4" x14ac:dyDescent="0.35">
      <c r="A3232" s="27">
        <v>46082</v>
      </c>
      <c r="B3232" t="s">
        <v>20</v>
      </c>
      <c r="C3232">
        <v>0</v>
      </c>
      <c r="D3232">
        <f t="shared" si="50"/>
        <v>3</v>
      </c>
    </row>
    <row r="3233" spans="1:4" x14ac:dyDescent="0.35">
      <c r="A3233" s="27">
        <v>46113</v>
      </c>
      <c r="B3233" t="s">
        <v>20</v>
      </c>
      <c r="C3233">
        <v>0</v>
      </c>
      <c r="D3233">
        <f t="shared" si="50"/>
        <v>4</v>
      </c>
    </row>
    <row r="3234" spans="1:4" x14ac:dyDescent="0.35">
      <c r="A3234" s="27">
        <v>46143</v>
      </c>
      <c r="B3234" t="s">
        <v>20</v>
      </c>
      <c r="C3234">
        <v>0</v>
      </c>
      <c r="D3234">
        <f t="shared" si="50"/>
        <v>5</v>
      </c>
    </row>
    <row r="3235" spans="1:4" x14ac:dyDescent="0.35">
      <c r="A3235" s="27">
        <v>46174</v>
      </c>
      <c r="B3235" t="s">
        <v>20</v>
      </c>
      <c r="C3235">
        <v>0</v>
      </c>
      <c r="D3235">
        <f t="shared" si="50"/>
        <v>6</v>
      </c>
    </row>
    <row r="3236" spans="1:4" x14ac:dyDescent="0.35">
      <c r="A3236" s="27">
        <v>46204</v>
      </c>
      <c r="B3236" t="s">
        <v>20</v>
      </c>
      <c r="C3236">
        <v>0</v>
      </c>
      <c r="D3236">
        <f t="shared" si="50"/>
        <v>7</v>
      </c>
    </row>
    <row r="3237" spans="1:4" x14ac:dyDescent="0.35">
      <c r="A3237" s="27">
        <v>46235</v>
      </c>
      <c r="B3237" t="s">
        <v>20</v>
      </c>
      <c r="C3237">
        <v>0</v>
      </c>
      <c r="D3237">
        <f t="shared" si="50"/>
        <v>8</v>
      </c>
    </row>
    <row r="3238" spans="1:4" x14ac:dyDescent="0.35">
      <c r="A3238" s="27">
        <v>46266</v>
      </c>
      <c r="B3238" t="s">
        <v>20</v>
      </c>
      <c r="C3238">
        <v>0</v>
      </c>
      <c r="D3238">
        <f t="shared" si="50"/>
        <v>9</v>
      </c>
    </row>
    <row r="3239" spans="1:4" x14ac:dyDescent="0.35">
      <c r="A3239" s="27">
        <v>46296</v>
      </c>
      <c r="B3239" t="s">
        <v>20</v>
      </c>
      <c r="C3239">
        <v>0</v>
      </c>
      <c r="D3239">
        <f t="shared" si="50"/>
        <v>10</v>
      </c>
    </row>
    <row r="3240" spans="1:4" x14ac:dyDescent="0.35">
      <c r="A3240" s="27">
        <v>46327</v>
      </c>
      <c r="B3240" t="s">
        <v>20</v>
      </c>
      <c r="C3240">
        <v>0</v>
      </c>
      <c r="D3240">
        <f t="shared" si="50"/>
        <v>11</v>
      </c>
    </row>
    <row r="3241" spans="1:4" x14ac:dyDescent="0.35">
      <c r="A3241" s="27">
        <v>46357</v>
      </c>
      <c r="B3241" t="s">
        <v>20</v>
      </c>
      <c r="C3241">
        <v>0</v>
      </c>
      <c r="D3241">
        <f t="shared" si="50"/>
        <v>12</v>
      </c>
    </row>
    <row r="3242" spans="1:4" x14ac:dyDescent="0.35">
      <c r="A3242" s="27">
        <v>46023</v>
      </c>
      <c r="B3242" t="s">
        <v>19</v>
      </c>
      <c r="C3242">
        <v>0</v>
      </c>
      <c r="D3242">
        <f t="shared" si="50"/>
        <v>1</v>
      </c>
    </row>
    <row r="3243" spans="1:4" x14ac:dyDescent="0.35">
      <c r="A3243" s="27">
        <v>46054</v>
      </c>
      <c r="B3243" t="s">
        <v>19</v>
      </c>
      <c r="C3243">
        <v>0</v>
      </c>
      <c r="D3243">
        <f t="shared" si="50"/>
        <v>2</v>
      </c>
    </row>
    <row r="3244" spans="1:4" x14ac:dyDescent="0.35">
      <c r="A3244" s="27">
        <v>46082</v>
      </c>
      <c r="B3244" t="s">
        <v>19</v>
      </c>
      <c r="C3244">
        <v>0</v>
      </c>
      <c r="D3244">
        <f t="shared" si="50"/>
        <v>3</v>
      </c>
    </row>
    <row r="3245" spans="1:4" x14ac:dyDescent="0.35">
      <c r="A3245" s="27">
        <v>46113</v>
      </c>
      <c r="B3245" t="s">
        <v>19</v>
      </c>
      <c r="C3245">
        <v>0</v>
      </c>
      <c r="D3245">
        <f t="shared" si="50"/>
        <v>4</v>
      </c>
    </row>
    <row r="3246" spans="1:4" x14ac:dyDescent="0.35">
      <c r="A3246" s="27">
        <v>46143</v>
      </c>
      <c r="B3246" t="s">
        <v>19</v>
      </c>
      <c r="C3246">
        <v>0</v>
      </c>
      <c r="D3246">
        <f t="shared" si="50"/>
        <v>5</v>
      </c>
    </row>
    <row r="3247" spans="1:4" x14ac:dyDescent="0.35">
      <c r="A3247" s="27">
        <v>46174</v>
      </c>
      <c r="B3247" t="s">
        <v>19</v>
      </c>
      <c r="C3247">
        <v>0</v>
      </c>
      <c r="D3247">
        <f t="shared" si="50"/>
        <v>6</v>
      </c>
    </row>
    <row r="3248" spans="1:4" x14ac:dyDescent="0.35">
      <c r="A3248" s="27">
        <v>46204</v>
      </c>
      <c r="B3248" t="s">
        <v>19</v>
      </c>
      <c r="C3248">
        <v>0</v>
      </c>
      <c r="D3248">
        <f t="shared" si="50"/>
        <v>7</v>
      </c>
    </row>
    <row r="3249" spans="1:4" x14ac:dyDescent="0.35">
      <c r="A3249" s="27">
        <v>46235</v>
      </c>
      <c r="B3249" t="s">
        <v>19</v>
      </c>
      <c r="C3249">
        <v>0</v>
      </c>
      <c r="D3249">
        <f t="shared" si="50"/>
        <v>8</v>
      </c>
    </row>
    <row r="3250" spans="1:4" x14ac:dyDescent="0.35">
      <c r="A3250" s="27">
        <v>46266</v>
      </c>
      <c r="B3250" t="s">
        <v>19</v>
      </c>
      <c r="C3250">
        <v>0</v>
      </c>
      <c r="D3250">
        <f t="shared" si="50"/>
        <v>9</v>
      </c>
    </row>
    <row r="3251" spans="1:4" x14ac:dyDescent="0.35">
      <c r="A3251" s="27">
        <v>46296</v>
      </c>
      <c r="B3251" t="s">
        <v>19</v>
      </c>
      <c r="C3251">
        <v>0</v>
      </c>
      <c r="D3251">
        <f t="shared" si="50"/>
        <v>10</v>
      </c>
    </row>
    <row r="3252" spans="1:4" x14ac:dyDescent="0.35">
      <c r="A3252" s="27">
        <v>46327</v>
      </c>
      <c r="B3252" t="s">
        <v>19</v>
      </c>
      <c r="C3252">
        <v>0</v>
      </c>
      <c r="D3252">
        <f t="shared" si="50"/>
        <v>11</v>
      </c>
    </row>
    <row r="3253" spans="1:4" x14ac:dyDescent="0.35">
      <c r="A3253" s="27">
        <v>46357</v>
      </c>
      <c r="B3253" t="s">
        <v>19</v>
      </c>
      <c r="C3253">
        <v>0</v>
      </c>
      <c r="D3253">
        <f t="shared" si="50"/>
        <v>12</v>
      </c>
    </row>
    <row r="3254" spans="1:4" x14ac:dyDescent="0.35">
      <c r="A3254" s="27">
        <v>46023</v>
      </c>
      <c r="B3254" t="s">
        <v>19</v>
      </c>
      <c r="C3254">
        <v>0</v>
      </c>
      <c r="D3254">
        <f t="shared" si="50"/>
        <v>1</v>
      </c>
    </row>
    <row r="3255" spans="1:4" x14ac:dyDescent="0.35">
      <c r="A3255" s="27">
        <v>46054</v>
      </c>
      <c r="B3255" t="s">
        <v>19</v>
      </c>
      <c r="C3255">
        <v>0</v>
      </c>
      <c r="D3255">
        <f t="shared" si="50"/>
        <v>2</v>
      </c>
    </row>
    <row r="3256" spans="1:4" x14ac:dyDescent="0.35">
      <c r="A3256" s="27">
        <v>46082</v>
      </c>
      <c r="B3256" t="s">
        <v>19</v>
      </c>
      <c r="C3256">
        <v>0</v>
      </c>
      <c r="D3256">
        <f t="shared" si="50"/>
        <v>3</v>
      </c>
    </row>
    <row r="3257" spans="1:4" x14ac:dyDescent="0.35">
      <c r="A3257" s="27">
        <v>46113</v>
      </c>
      <c r="B3257" t="s">
        <v>19</v>
      </c>
      <c r="C3257">
        <v>0</v>
      </c>
      <c r="D3257">
        <f t="shared" si="50"/>
        <v>4</v>
      </c>
    </row>
    <row r="3258" spans="1:4" x14ac:dyDescent="0.35">
      <c r="A3258" s="27">
        <v>46143</v>
      </c>
      <c r="B3258" t="s">
        <v>19</v>
      </c>
      <c r="C3258">
        <v>0</v>
      </c>
      <c r="D3258">
        <f t="shared" si="50"/>
        <v>5</v>
      </c>
    </row>
    <row r="3259" spans="1:4" x14ac:dyDescent="0.35">
      <c r="A3259" s="27">
        <v>46174</v>
      </c>
      <c r="B3259" t="s">
        <v>19</v>
      </c>
      <c r="C3259">
        <v>0</v>
      </c>
      <c r="D3259">
        <f t="shared" si="50"/>
        <v>6</v>
      </c>
    </row>
    <row r="3260" spans="1:4" x14ac:dyDescent="0.35">
      <c r="A3260" s="27">
        <v>46204</v>
      </c>
      <c r="B3260" t="s">
        <v>19</v>
      </c>
      <c r="C3260">
        <v>0</v>
      </c>
      <c r="D3260">
        <f t="shared" si="50"/>
        <v>7</v>
      </c>
    </row>
    <row r="3261" spans="1:4" x14ac:dyDescent="0.35">
      <c r="A3261" s="27">
        <v>46235</v>
      </c>
      <c r="B3261" t="s">
        <v>19</v>
      </c>
      <c r="C3261">
        <v>0</v>
      </c>
      <c r="D3261">
        <f t="shared" si="50"/>
        <v>8</v>
      </c>
    </row>
    <row r="3262" spans="1:4" x14ac:dyDescent="0.35">
      <c r="A3262" s="27">
        <v>46266</v>
      </c>
      <c r="B3262" t="s">
        <v>19</v>
      </c>
      <c r="C3262">
        <v>0</v>
      </c>
      <c r="D3262">
        <f t="shared" si="50"/>
        <v>9</v>
      </c>
    </row>
    <row r="3263" spans="1:4" x14ac:dyDescent="0.35">
      <c r="A3263" s="27">
        <v>46296</v>
      </c>
      <c r="B3263" t="s">
        <v>19</v>
      </c>
      <c r="C3263">
        <v>0</v>
      </c>
      <c r="D3263">
        <f t="shared" si="50"/>
        <v>10</v>
      </c>
    </row>
    <row r="3264" spans="1:4" x14ac:dyDescent="0.35">
      <c r="A3264" s="27">
        <v>46327</v>
      </c>
      <c r="B3264" t="s">
        <v>19</v>
      </c>
      <c r="C3264">
        <v>0</v>
      </c>
      <c r="D3264">
        <f t="shared" si="50"/>
        <v>11</v>
      </c>
    </row>
    <row r="3265" spans="1:4" x14ac:dyDescent="0.35">
      <c r="A3265" s="27">
        <v>46357</v>
      </c>
      <c r="B3265" t="s">
        <v>19</v>
      </c>
      <c r="C3265">
        <v>0</v>
      </c>
      <c r="D3265">
        <f t="shared" si="50"/>
        <v>12</v>
      </c>
    </row>
    <row r="3266" spans="1:4" x14ac:dyDescent="0.35">
      <c r="A3266" s="27">
        <v>46023</v>
      </c>
      <c r="B3266" t="s">
        <v>19</v>
      </c>
      <c r="C3266">
        <v>0</v>
      </c>
      <c r="D3266">
        <f t="shared" si="50"/>
        <v>1</v>
      </c>
    </row>
    <row r="3267" spans="1:4" x14ac:dyDescent="0.35">
      <c r="A3267" s="27">
        <v>46054</v>
      </c>
      <c r="B3267" t="s">
        <v>19</v>
      </c>
      <c r="C3267">
        <v>0</v>
      </c>
      <c r="D3267">
        <f t="shared" ref="D3267:D3330" si="51">MONTH(A3267)</f>
        <v>2</v>
      </c>
    </row>
    <row r="3268" spans="1:4" x14ac:dyDescent="0.35">
      <c r="A3268" s="27">
        <v>46082</v>
      </c>
      <c r="B3268" t="s">
        <v>19</v>
      </c>
      <c r="C3268">
        <v>0</v>
      </c>
      <c r="D3268">
        <f t="shared" si="51"/>
        <v>3</v>
      </c>
    </row>
    <row r="3269" spans="1:4" x14ac:dyDescent="0.35">
      <c r="A3269" s="27">
        <v>46113</v>
      </c>
      <c r="B3269" t="s">
        <v>19</v>
      </c>
      <c r="C3269">
        <v>0</v>
      </c>
      <c r="D3269">
        <f t="shared" si="51"/>
        <v>4</v>
      </c>
    </row>
    <row r="3270" spans="1:4" x14ac:dyDescent="0.35">
      <c r="A3270" s="27">
        <v>46143</v>
      </c>
      <c r="B3270" t="s">
        <v>19</v>
      </c>
      <c r="C3270">
        <v>0</v>
      </c>
      <c r="D3270">
        <f t="shared" si="51"/>
        <v>5</v>
      </c>
    </row>
    <row r="3271" spans="1:4" x14ac:dyDescent="0.35">
      <c r="A3271" s="27">
        <v>46174</v>
      </c>
      <c r="B3271" t="s">
        <v>19</v>
      </c>
      <c r="C3271">
        <v>0</v>
      </c>
      <c r="D3271">
        <f t="shared" si="51"/>
        <v>6</v>
      </c>
    </row>
    <row r="3272" spans="1:4" x14ac:dyDescent="0.35">
      <c r="A3272" s="27">
        <v>46204</v>
      </c>
      <c r="B3272" t="s">
        <v>19</v>
      </c>
      <c r="C3272">
        <v>0</v>
      </c>
      <c r="D3272">
        <f t="shared" si="51"/>
        <v>7</v>
      </c>
    </row>
    <row r="3273" spans="1:4" x14ac:dyDescent="0.35">
      <c r="A3273" s="27">
        <v>46235</v>
      </c>
      <c r="B3273" t="s">
        <v>19</v>
      </c>
      <c r="C3273">
        <v>0</v>
      </c>
      <c r="D3273">
        <f t="shared" si="51"/>
        <v>8</v>
      </c>
    </row>
    <row r="3274" spans="1:4" x14ac:dyDescent="0.35">
      <c r="A3274" s="27">
        <v>46266</v>
      </c>
      <c r="B3274" t="s">
        <v>19</v>
      </c>
      <c r="C3274">
        <v>0</v>
      </c>
      <c r="D3274">
        <f t="shared" si="51"/>
        <v>9</v>
      </c>
    </row>
    <row r="3275" spans="1:4" x14ac:dyDescent="0.35">
      <c r="A3275" s="27">
        <v>46296</v>
      </c>
      <c r="B3275" t="s">
        <v>19</v>
      </c>
      <c r="C3275">
        <v>0</v>
      </c>
      <c r="D3275">
        <f t="shared" si="51"/>
        <v>10</v>
      </c>
    </row>
    <row r="3276" spans="1:4" x14ac:dyDescent="0.35">
      <c r="A3276" s="27">
        <v>46327</v>
      </c>
      <c r="B3276" t="s">
        <v>19</v>
      </c>
      <c r="C3276">
        <v>0</v>
      </c>
      <c r="D3276">
        <f t="shared" si="51"/>
        <v>11</v>
      </c>
    </row>
    <row r="3277" spans="1:4" x14ac:dyDescent="0.35">
      <c r="A3277" s="27">
        <v>46357</v>
      </c>
      <c r="B3277" t="s">
        <v>19</v>
      </c>
      <c r="C3277">
        <v>0</v>
      </c>
      <c r="D3277">
        <f t="shared" si="51"/>
        <v>12</v>
      </c>
    </row>
    <row r="3278" spans="1:4" x14ac:dyDescent="0.35">
      <c r="A3278" s="27">
        <v>46023</v>
      </c>
      <c r="B3278" t="s">
        <v>18</v>
      </c>
      <c r="C3278">
        <v>0</v>
      </c>
      <c r="D3278">
        <f t="shared" si="51"/>
        <v>1</v>
      </c>
    </row>
    <row r="3279" spans="1:4" x14ac:dyDescent="0.35">
      <c r="A3279" s="27">
        <v>46054</v>
      </c>
      <c r="B3279" t="s">
        <v>18</v>
      </c>
      <c r="C3279">
        <v>0</v>
      </c>
      <c r="D3279">
        <f t="shared" si="51"/>
        <v>2</v>
      </c>
    </row>
    <row r="3280" spans="1:4" x14ac:dyDescent="0.35">
      <c r="A3280" s="27">
        <v>46082</v>
      </c>
      <c r="B3280" t="s">
        <v>18</v>
      </c>
      <c r="C3280">
        <v>0</v>
      </c>
      <c r="D3280">
        <f t="shared" si="51"/>
        <v>3</v>
      </c>
    </row>
    <row r="3281" spans="1:4" x14ac:dyDescent="0.35">
      <c r="A3281" s="27">
        <v>46113</v>
      </c>
      <c r="B3281" t="s">
        <v>18</v>
      </c>
      <c r="C3281">
        <v>0</v>
      </c>
      <c r="D3281">
        <f t="shared" si="51"/>
        <v>4</v>
      </c>
    </row>
    <row r="3282" spans="1:4" x14ac:dyDescent="0.35">
      <c r="A3282" s="27">
        <v>46143</v>
      </c>
      <c r="B3282" t="s">
        <v>18</v>
      </c>
      <c r="C3282">
        <v>0</v>
      </c>
      <c r="D3282">
        <f t="shared" si="51"/>
        <v>5</v>
      </c>
    </row>
    <row r="3283" spans="1:4" x14ac:dyDescent="0.35">
      <c r="A3283" s="27">
        <v>46174</v>
      </c>
      <c r="B3283" t="s">
        <v>18</v>
      </c>
      <c r="C3283">
        <v>0</v>
      </c>
      <c r="D3283">
        <f t="shared" si="51"/>
        <v>6</v>
      </c>
    </row>
    <row r="3284" spans="1:4" x14ac:dyDescent="0.35">
      <c r="A3284" s="27">
        <v>46204</v>
      </c>
      <c r="B3284" t="s">
        <v>18</v>
      </c>
      <c r="C3284">
        <v>0</v>
      </c>
      <c r="D3284">
        <f t="shared" si="51"/>
        <v>7</v>
      </c>
    </row>
    <row r="3285" spans="1:4" x14ac:dyDescent="0.35">
      <c r="A3285" s="27">
        <v>46235</v>
      </c>
      <c r="B3285" t="s">
        <v>18</v>
      </c>
      <c r="C3285">
        <v>0</v>
      </c>
      <c r="D3285">
        <f t="shared" si="51"/>
        <v>8</v>
      </c>
    </row>
    <row r="3286" spans="1:4" x14ac:dyDescent="0.35">
      <c r="A3286" s="27">
        <v>46266</v>
      </c>
      <c r="B3286" t="s">
        <v>18</v>
      </c>
      <c r="C3286">
        <v>0</v>
      </c>
      <c r="D3286">
        <f t="shared" si="51"/>
        <v>9</v>
      </c>
    </row>
    <row r="3287" spans="1:4" x14ac:dyDescent="0.35">
      <c r="A3287" s="27">
        <v>46296</v>
      </c>
      <c r="B3287" t="s">
        <v>18</v>
      </c>
      <c r="C3287">
        <v>0</v>
      </c>
      <c r="D3287">
        <f t="shared" si="51"/>
        <v>10</v>
      </c>
    </row>
    <row r="3288" spans="1:4" x14ac:dyDescent="0.35">
      <c r="A3288" s="27">
        <v>46327</v>
      </c>
      <c r="B3288" t="s">
        <v>18</v>
      </c>
      <c r="C3288">
        <v>0</v>
      </c>
      <c r="D3288">
        <f t="shared" si="51"/>
        <v>11</v>
      </c>
    </row>
    <row r="3289" spans="1:4" x14ac:dyDescent="0.35">
      <c r="A3289" s="27">
        <v>46357</v>
      </c>
      <c r="B3289" t="s">
        <v>18</v>
      </c>
      <c r="C3289">
        <v>0</v>
      </c>
      <c r="D3289">
        <f t="shared" si="51"/>
        <v>12</v>
      </c>
    </row>
    <row r="3290" spans="1:4" x14ac:dyDescent="0.35">
      <c r="A3290" s="27">
        <v>46023</v>
      </c>
      <c r="B3290" t="s">
        <v>18</v>
      </c>
      <c r="C3290">
        <v>0</v>
      </c>
      <c r="D3290">
        <f t="shared" si="51"/>
        <v>1</v>
      </c>
    </row>
    <row r="3291" spans="1:4" x14ac:dyDescent="0.35">
      <c r="A3291" s="27">
        <v>46054</v>
      </c>
      <c r="B3291" t="s">
        <v>18</v>
      </c>
      <c r="C3291">
        <v>0</v>
      </c>
      <c r="D3291">
        <f t="shared" si="51"/>
        <v>2</v>
      </c>
    </row>
    <row r="3292" spans="1:4" x14ac:dyDescent="0.35">
      <c r="A3292" s="27">
        <v>46082</v>
      </c>
      <c r="B3292" t="s">
        <v>18</v>
      </c>
      <c r="C3292">
        <v>0</v>
      </c>
      <c r="D3292">
        <f t="shared" si="51"/>
        <v>3</v>
      </c>
    </row>
    <row r="3293" spans="1:4" x14ac:dyDescent="0.35">
      <c r="A3293" s="27">
        <v>46113</v>
      </c>
      <c r="B3293" t="s">
        <v>18</v>
      </c>
      <c r="C3293">
        <v>0</v>
      </c>
      <c r="D3293">
        <f t="shared" si="51"/>
        <v>4</v>
      </c>
    </row>
    <row r="3294" spans="1:4" x14ac:dyDescent="0.35">
      <c r="A3294" s="27">
        <v>46143</v>
      </c>
      <c r="B3294" t="s">
        <v>18</v>
      </c>
      <c r="C3294">
        <v>0</v>
      </c>
      <c r="D3294">
        <f t="shared" si="51"/>
        <v>5</v>
      </c>
    </row>
    <row r="3295" spans="1:4" x14ac:dyDescent="0.35">
      <c r="A3295" s="27">
        <v>46174</v>
      </c>
      <c r="B3295" t="s">
        <v>18</v>
      </c>
      <c r="C3295">
        <v>0</v>
      </c>
      <c r="D3295">
        <f t="shared" si="51"/>
        <v>6</v>
      </c>
    </row>
    <row r="3296" spans="1:4" x14ac:dyDescent="0.35">
      <c r="A3296" s="27">
        <v>46204</v>
      </c>
      <c r="B3296" t="s">
        <v>18</v>
      </c>
      <c r="C3296">
        <v>0</v>
      </c>
      <c r="D3296">
        <f t="shared" si="51"/>
        <v>7</v>
      </c>
    </row>
    <row r="3297" spans="1:4" x14ac:dyDescent="0.35">
      <c r="A3297" s="27">
        <v>46235</v>
      </c>
      <c r="B3297" t="s">
        <v>18</v>
      </c>
      <c r="C3297">
        <v>0</v>
      </c>
      <c r="D3297">
        <f t="shared" si="51"/>
        <v>8</v>
      </c>
    </row>
    <row r="3298" spans="1:4" x14ac:dyDescent="0.35">
      <c r="A3298" s="27">
        <v>46266</v>
      </c>
      <c r="B3298" t="s">
        <v>18</v>
      </c>
      <c r="C3298">
        <v>0</v>
      </c>
      <c r="D3298">
        <f t="shared" si="51"/>
        <v>9</v>
      </c>
    </row>
    <row r="3299" spans="1:4" x14ac:dyDescent="0.35">
      <c r="A3299" s="27">
        <v>46296</v>
      </c>
      <c r="B3299" t="s">
        <v>18</v>
      </c>
      <c r="C3299">
        <v>0</v>
      </c>
      <c r="D3299">
        <f t="shared" si="51"/>
        <v>10</v>
      </c>
    </row>
    <row r="3300" spans="1:4" x14ac:dyDescent="0.35">
      <c r="A3300" s="27">
        <v>46327</v>
      </c>
      <c r="B3300" t="s">
        <v>18</v>
      </c>
      <c r="C3300">
        <v>0</v>
      </c>
      <c r="D3300">
        <f t="shared" si="51"/>
        <v>11</v>
      </c>
    </row>
    <row r="3301" spans="1:4" x14ac:dyDescent="0.35">
      <c r="A3301" s="27">
        <v>46357</v>
      </c>
      <c r="B3301" t="s">
        <v>18</v>
      </c>
      <c r="C3301">
        <v>0</v>
      </c>
      <c r="D3301">
        <f t="shared" si="51"/>
        <v>12</v>
      </c>
    </row>
    <row r="3302" spans="1:4" x14ac:dyDescent="0.35">
      <c r="A3302" s="27">
        <v>46023</v>
      </c>
      <c r="B3302" t="s">
        <v>19</v>
      </c>
      <c r="C3302">
        <v>0</v>
      </c>
      <c r="D3302">
        <f t="shared" si="51"/>
        <v>1</v>
      </c>
    </row>
    <row r="3303" spans="1:4" x14ac:dyDescent="0.35">
      <c r="A3303" s="27">
        <v>46054</v>
      </c>
      <c r="B3303" t="s">
        <v>19</v>
      </c>
      <c r="C3303">
        <v>0</v>
      </c>
      <c r="D3303">
        <f t="shared" si="51"/>
        <v>2</v>
      </c>
    </row>
    <row r="3304" spans="1:4" x14ac:dyDescent="0.35">
      <c r="A3304" s="27">
        <v>46082</v>
      </c>
      <c r="B3304" t="s">
        <v>19</v>
      </c>
      <c r="C3304">
        <v>0</v>
      </c>
      <c r="D3304">
        <f t="shared" si="51"/>
        <v>3</v>
      </c>
    </row>
    <row r="3305" spans="1:4" x14ac:dyDescent="0.35">
      <c r="A3305" s="27">
        <v>46113</v>
      </c>
      <c r="B3305" t="s">
        <v>19</v>
      </c>
      <c r="C3305">
        <v>0</v>
      </c>
      <c r="D3305">
        <f t="shared" si="51"/>
        <v>4</v>
      </c>
    </row>
    <row r="3306" spans="1:4" x14ac:dyDescent="0.35">
      <c r="A3306" s="27">
        <v>46143</v>
      </c>
      <c r="B3306" t="s">
        <v>19</v>
      </c>
      <c r="C3306">
        <v>0</v>
      </c>
      <c r="D3306">
        <f t="shared" si="51"/>
        <v>5</v>
      </c>
    </row>
    <row r="3307" spans="1:4" x14ac:dyDescent="0.35">
      <c r="A3307" s="27">
        <v>46174</v>
      </c>
      <c r="B3307" t="s">
        <v>19</v>
      </c>
      <c r="C3307">
        <v>0</v>
      </c>
      <c r="D3307">
        <f t="shared" si="51"/>
        <v>6</v>
      </c>
    </row>
    <row r="3308" spans="1:4" x14ac:dyDescent="0.35">
      <c r="A3308" s="27">
        <v>46204</v>
      </c>
      <c r="B3308" t="s">
        <v>19</v>
      </c>
      <c r="C3308">
        <v>0</v>
      </c>
      <c r="D3308">
        <f t="shared" si="51"/>
        <v>7</v>
      </c>
    </row>
    <row r="3309" spans="1:4" x14ac:dyDescent="0.35">
      <c r="A3309" s="27">
        <v>46235</v>
      </c>
      <c r="B3309" t="s">
        <v>19</v>
      </c>
      <c r="C3309">
        <v>0</v>
      </c>
      <c r="D3309">
        <f t="shared" si="51"/>
        <v>8</v>
      </c>
    </row>
    <row r="3310" spans="1:4" x14ac:dyDescent="0.35">
      <c r="A3310" s="27">
        <v>46266</v>
      </c>
      <c r="B3310" t="s">
        <v>19</v>
      </c>
      <c r="C3310">
        <v>0</v>
      </c>
      <c r="D3310">
        <f t="shared" si="51"/>
        <v>9</v>
      </c>
    </row>
    <row r="3311" spans="1:4" x14ac:dyDescent="0.35">
      <c r="A3311" s="27">
        <v>46296</v>
      </c>
      <c r="B3311" t="s">
        <v>19</v>
      </c>
      <c r="C3311">
        <v>0</v>
      </c>
      <c r="D3311">
        <f t="shared" si="51"/>
        <v>10</v>
      </c>
    </row>
    <row r="3312" spans="1:4" x14ac:dyDescent="0.35">
      <c r="A3312" s="27">
        <v>46327</v>
      </c>
      <c r="B3312" t="s">
        <v>19</v>
      </c>
      <c r="C3312">
        <v>0</v>
      </c>
      <c r="D3312">
        <f t="shared" si="51"/>
        <v>11</v>
      </c>
    </row>
    <row r="3313" spans="1:4" x14ac:dyDescent="0.35">
      <c r="A3313" s="27">
        <v>46357</v>
      </c>
      <c r="B3313" t="s">
        <v>19</v>
      </c>
      <c r="C3313">
        <v>0</v>
      </c>
      <c r="D3313">
        <f t="shared" si="51"/>
        <v>12</v>
      </c>
    </row>
    <row r="3314" spans="1:4" x14ac:dyDescent="0.35">
      <c r="A3314" s="27">
        <v>46023</v>
      </c>
      <c r="B3314" t="s">
        <v>19</v>
      </c>
      <c r="C3314">
        <v>0</v>
      </c>
      <c r="D3314">
        <f t="shared" si="51"/>
        <v>1</v>
      </c>
    </row>
    <row r="3315" spans="1:4" x14ac:dyDescent="0.35">
      <c r="A3315" s="27">
        <v>46054</v>
      </c>
      <c r="B3315" t="s">
        <v>19</v>
      </c>
      <c r="C3315">
        <v>0</v>
      </c>
      <c r="D3315">
        <f t="shared" si="51"/>
        <v>2</v>
      </c>
    </row>
    <row r="3316" spans="1:4" x14ac:dyDescent="0.35">
      <c r="A3316" s="27">
        <v>46082</v>
      </c>
      <c r="B3316" t="s">
        <v>19</v>
      </c>
      <c r="C3316">
        <v>0</v>
      </c>
      <c r="D3316">
        <f t="shared" si="51"/>
        <v>3</v>
      </c>
    </row>
    <row r="3317" spans="1:4" x14ac:dyDescent="0.35">
      <c r="A3317" s="27">
        <v>46113</v>
      </c>
      <c r="B3317" t="s">
        <v>19</v>
      </c>
      <c r="C3317">
        <v>0</v>
      </c>
      <c r="D3317">
        <f t="shared" si="51"/>
        <v>4</v>
      </c>
    </row>
    <row r="3318" spans="1:4" x14ac:dyDescent="0.35">
      <c r="A3318" s="27">
        <v>46143</v>
      </c>
      <c r="B3318" t="s">
        <v>19</v>
      </c>
      <c r="C3318">
        <v>0</v>
      </c>
      <c r="D3318">
        <f t="shared" si="51"/>
        <v>5</v>
      </c>
    </row>
    <row r="3319" spans="1:4" x14ac:dyDescent="0.35">
      <c r="A3319" s="27">
        <v>46174</v>
      </c>
      <c r="B3319" t="s">
        <v>19</v>
      </c>
      <c r="C3319">
        <v>0</v>
      </c>
      <c r="D3319">
        <f t="shared" si="51"/>
        <v>6</v>
      </c>
    </row>
    <row r="3320" spans="1:4" x14ac:dyDescent="0.35">
      <c r="A3320" s="27">
        <v>46204</v>
      </c>
      <c r="B3320" t="s">
        <v>19</v>
      </c>
      <c r="C3320">
        <v>0</v>
      </c>
      <c r="D3320">
        <f t="shared" si="51"/>
        <v>7</v>
      </c>
    </row>
    <row r="3321" spans="1:4" x14ac:dyDescent="0.35">
      <c r="A3321" s="27">
        <v>46235</v>
      </c>
      <c r="B3321" t="s">
        <v>19</v>
      </c>
      <c r="C3321">
        <v>0</v>
      </c>
      <c r="D3321">
        <f t="shared" si="51"/>
        <v>8</v>
      </c>
    </row>
    <row r="3322" spans="1:4" x14ac:dyDescent="0.35">
      <c r="A3322" s="27">
        <v>46266</v>
      </c>
      <c r="B3322" t="s">
        <v>19</v>
      </c>
      <c r="C3322">
        <v>0</v>
      </c>
      <c r="D3322">
        <f t="shared" si="51"/>
        <v>9</v>
      </c>
    </row>
    <row r="3323" spans="1:4" x14ac:dyDescent="0.35">
      <c r="A3323" s="27">
        <v>46296</v>
      </c>
      <c r="B3323" t="s">
        <v>19</v>
      </c>
      <c r="C3323">
        <v>0</v>
      </c>
      <c r="D3323">
        <f t="shared" si="51"/>
        <v>10</v>
      </c>
    </row>
    <row r="3324" spans="1:4" x14ac:dyDescent="0.35">
      <c r="A3324" s="27">
        <v>46327</v>
      </c>
      <c r="B3324" t="s">
        <v>19</v>
      </c>
      <c r="C3324">
        <v>0</v>
      </c>
      <c r="D3324">
        <f t="shared" si="51"/>
        <v>11</v>
      </c>
    </row>
    <row r="3325" spans="1:4" x14ac:dyDescent="0.35">
      <c r="A3325" s="27">
        <v>46357</v>
      </c>
      <c r="B3325" t="s">
        <v>19</v>
      </c>
      <c r="C3325">
        <v>0</v>
      </c>
      <c r="D3325">
        <f t="shared" si="51"/>
        <v>12</v>
      </c>
    </row>
    <row r="3326" spans="1:4" x14ac:dyDescent="0.35">
      <c r="A3326" s="27">
        <v>46023</v>
      </c>
      <c r="B3326" t="s">
        <v>19</v>
      </c>
      <c r="C3326">
        <v>0</v>
      </c>
      <c r="D3326">
        <f t="shared" si="51"/>
        <v>1</v>
      </c>
    </row>
    <row r="3327" spans="1:4" x14ac:dyDescent="0.35">
      <c r="A3327" s="27">
        <v>46054</v>
      </c>
      <c r="B3327" t="s">
        <v>19</v>
      </c>
      <c r="C3327">
        <v>0</v>
      </c>
      <c r="D3327">
        <f t="shared" si="51"/>
        <v>2</v>
      </c>
    </row>
    <row r="3328" spans="1:4" x14ac:dyDescent="0.35">
      <c r="A3328" s="27">
        <v>46082</v>
      </c>
      <c r="B3328" t="s">
        <v>19</v>
      </c>
      <c r="C3328">
        <v>0</v>
      </c>
      <c r="D3328">
        <f t="shared" si="51"/>
        <v>3</v>
      </c>
    </row>
    <row r="3329" spans="1:4" x14ac:dyDescent="0.35">
      <c r="A3329" s="27">
        <v>46113</v>
      </c>
      <c r="B3329" t="s">
        <v>19</v>
      </c>
      <c r="C3329">
        <v>0</v>
      </c>
      <c r="D3329">
        <f t="shared" si="51"/>
        <v>4</v>
      </c>
    </row>
    <row r="3330" spans="1:4" x14ac:dyDescent="0.35">
      <c r="A3330" s="27">
        <v>46143</v>
      </c>
      <c r="B3330" t="s">
        <v>19</v>
      </c>
      <c r="C3330">
        <v>0</v>
      </c>
      <c r="D3330">
        <f t="shared" si="51"/>
        <v>5</v>
      </c>
    </row>
    <row r="3331" spans="1:4" x14ac:dyDescent="0.35">
      <c r="A3331" s="27">
        <v>46174</v>
      </c>
      <c r="B3331" t="s">
        <v>19</v>
      </c>
      <c r="C3331">
        <v>0</v>
      </c>
      <c r="D3331">
        <f t="shared" ref="D3331:D3394" si="52">MONTH(A3331)</f>
        <v>6</v>
      </c>
    </row>
    <row r="3332" spans="1:4" x14ac:dyDescent="0.35">
      <c r="A3332" s="27">
        <v>46204</v>
      </c>
      <c r="B3332" t="s">
        <v>19</v>
      </c>
      <c r="C3332">
        <v>0</v>
      </c>
      <c r="D3332">
        <f t="shared" si="52"/>
        <v>7</v>
      </c>
    </row>
    <row r="3333" spans="1:4" x14ac:dyDescent="0.35">
      <c r="A3333" s="27">
        <v>46235</v>
      </c>
      <c r="B3333" t="s">
        <v>19</v>
      </c>
      <c r="C3333">
        <v>0</v>
      </c>
      <c r="D3333">
        <f t="shared" si="52"/>
        <v>8</v>
      </c>
    </row>
    <row r="3334" spans="1:4" x14ac:dyDescent="0.35">
      <c r="A3334" s="27">
        <v>46266</v>
      </c>
      <c r="B3334" t="s">
        <v>19</v>
      </c>
      <c r="C3334">
        <v>0</v>
      </c>
      <c r="D3334">
        <f t="shared" si="52"/>
        <v>9</v>
      </c>
    </row>
    <row r="3335" spans="1:4" x14ac:dyDescent="0.35">
      <c r="A3335" s="27">
        <v>46296</v>
      </c>
      <c r="B3335" t="s">
        <v>19</v>
      </c>
      <c r="C3335">
        <v>0</v>
      </c>
      <c r="D3335">
        <f t="shared" si="52"/>
        <v>10</v>
      </c>
    </row>
    <row r="3336" spans="1:4" x14ac:dyDescent="0.35">
      <c r="A3336" s="27">
        <v>46327</v>
      </c>
      <c r="B3336" t="s">
        <v>19</v>
      </c>
      <c r="C3336">
        <v>0</v>
      </c>
      <c r="D3336">
        <f t="shared" si="52"/>
        <v>11</v>
      </c>
    </row>
    <row r="3337" spans="1:4" x14ac:dyDescent="0.35">
      <c r="A3337" s="27">
        <v>46357</v>
      </c>
      <c r="B3337" t="s">
        <v>19</v>
      </c>
      <c r="C3337">
        <v>0</v>
      </c>
      <c r="D3337">
        <f t="shared" si="52"/>
        <v>12</v>
      </c>
    </row>
    <row r="3338" spans="1:4" x14ac:dyDescent="0.35">
      <c r="A3338" s="27">
        <v>46023</v>
      </c>
      <c r="B3338" t="s">
        <v>29</v>
      </c>
      <c r="C3338">
        <v>0</v>
      </c>
      <c r="D3338">
        <f t="shared" si="52"/>
        <v>1</v>
      </c>
    </row>
    <row r="3339" spans="1:4" x14ac:dyDescent="0.35">
      <c r="A3339" s="27">
        <v>46054</v>
      </c>
      <c r="B3339" t="s">
        <v>29</v>
      </c>
      <c r="C3339">
        <v>0</v>
      </c>
      <c r="D3339">
        <f t="shared" si="52"/>
        <v>2</v>
      </c>
    </row>
    <row r="3340" spans="1:4" x14ac:dyDescent="0.35">
      <c r="A3340" s="27">
        <v>46082</v>
      </c>
      <c r="B3340" t="s">
        <v>29</v>
      </c>
      <c r="C3340">
        <v>0</v>
      </c>
      <c r="D3340">
        <f t="shared" si="52"/>
        <v>3</v>
      </c>
    </row>
    <row r="3341" spans="1:4" x14ac:dyDescent="0.35">
      <c r="A3341" s="27">
        <v>46113</v>
      </c>
      <c r="B3341" t="s">
        <v>29</v>
      </c>
      <c r="C3341">
        <v>0</v>
      </c>
      <c r="D3341">
        <f t="shared" si="52"/>
        <v>4</v>
      </c>
    </row>
    <row r="3342" spans="1:4" x14ac:dyDescent="0.35">
      <c r="A3342" s="27">
        <v>46143</v>
      </c>
      <c r="B3342" t="s">
        <v>29</v>
      </c>
      <c r="C3342">
        <v>0</v>
      </c>
      <c r="D3342">
        <f t="shared" si="52"/>
        <v>5</v>
      </c>
    </row>
    <row r="3343" spans="1:4" x14ac:dyDescent="0.35">
      <c r="A3343" s="27">
        <v>46174</v>
      </c>
      <c r="B3343" t="s">
        <v>29</v>
      </c>
      <c r="C3343">
        <v>0</v>
      </c>
      <c r="D3343">
        <f t="shared" si="52"/>
        <v>6</v>
      </c>
    </row>
    <row r="3344" spans="1:4" x14ac:dyDescent="0.35">
      <c r="A3344" s="27">
        <v>46204</v>
      </c>
      <c r="B3344" t="s">
        <v>29</v>
      </c>
      <c r="C3344">
        <v>0</v>
      </c>
      <c r="D3344">
        <f t="shared" si="52"/>
        <v>7</v>
      </c>
    </row>
    <row r="3345" spans="1:4" x14ac:dyDescent="0.35">
      <c r="A3345" s="27">
        <v>46235</v>
      </c>
      <c r="B3345" t="s">
        <v>29</v>
      </c>
      <c r="C3345">
        <v>0</v>
      </c>
      <c r="D3345">
        <f t="shared" si="52"/>
        <v>8</v>
      </c>
    </row>
    <row r="3346" spans="1:4" x14ac:dyDescent="0.35">
      <c r="A3346" s="27">
        <v>46266</v>
      </c>
      <c r="B3346" t="s">
        <v>29</v>
      </c>
      <c r="C3346">
        <v>0</v>
      </c>
      <c r="D3346">
        <f t="shared" si="52"/>
        <v>9</v>
      </c>
    </row>
    <row r="3347" spans="1:4" x14ac:dyDescent="0.35">
      <c r="A3347" s="27">
        <v>46296</v>
      </c>
      <c r="B3347" t="s">
        <v>29</v>
      </c>
      <c r="C3347">
        <v>0</v>
      </c>
      <c r="D3347">
        <f t="shared" si="52"/>
        <v>10</v>
      </c>
    </row>
    <row r="3348" spans="1:4" x14ac:dyDescent="0.35">
      <c r="A3348" s="27">
        <v>46327</v>
      </c>
      <c r="B3348" t="s">
        <v>29</v>
      </c>
      <c r="C3348">
        <v>0</v>
      </c>
      <c r="D3348">
        <f t="shared" si="52"/>
        <v>11</v>
      </c>
    </row>
    <row r="3349" spans="1:4" x14ac:dyDescent="0.35">
      <c r="A3349" s="27">
        <v>46357</v>
      </c>
      <c r="B3349" t="s">
        <v>29</v>
      </c>
      <c r="C3349">
        <v>0</v>
      </c>
      <c r="D3349">
        <f t="shared" si="52"/>
        <v>12</v>
      </c>
    </row>
    <row r="3350" spans="1:4" x14ac:dyDescent="0.35">
      <c r="A3350" s="27">
        <v>46023</v>
      </c>
      <c r="B3350" t="s">
        <v>29</v>
      </c>
      <c r="C3350">
        <v>0</v>
      </c>
      <c r="D3350">
        <f t="shared" si="52"/>
        <v>1</v>
      </c>
    </row>
    <row r="3351" spans="1:4" x14ac:dyDescent="0.35">
      <c r="A3351" s="27">
        <v>46054</v>
      </c>
      <c r="B3351" t="s">
        <v>29</v>
      </c>
      <c r="C3351">
        <v>0</v>
      </c>
      <c r="D3351">
        <f t="shared" si="52"/>
        <v>2</v>
      </c>
    </row>
    <row r="3352" spans="1:4" x14ac:dyDescent="0.35">
      <c r="A3352" s="27">
        <v>46082</v>
      </c>
      <c r="B3352" t="s">
        <v>29</v>
      </c>
      <c r="C3352">
        <v>0</v>
      </c>
      <c r="D3352">
        <f t="shared" si="52"/>
        <v>3</v>
      </c>
    </row>
    <row r="3353" spans="1:4" x14ac:dyDescent="0.35">
      <c r="A3353" s="27">
        <v>46113</v>
      </c>
      <c r="B3353" t="s">
        <v>29</v>
      </c>
      <c r="C3353">
        <v>0</v>
      </c>
      <c r="D3353">
        <f t="shared" si="52"/>
        <v>4</v>
      </c>
    </row>
    <row r="3354" spans="1:4" x14ac:dyDescent="0.35">
      <c r="A3354" s="27">
        <v>46143</v>
      </c>
      <c r="B3354" t="s">
        <v>29</v>
      </c>
      <c r="C3354">
        <v>0</v>
      </c>
      <c r="D3354">
        <f t="shared" si="52"/>
        <v>5</v>
      </c>
    </row>
    <row r="3355" spans="1:4" x14ac:dyDescent="0.35">
      <c r="A3355" s="27">
        <v>46174</v>
      </c>
      <c r="B3355" t="s">
        <v>29</v>
      </c>
      <c r="C3355">
        <v>0</v>
      </c>
      <c r="D3355">
        <f t="shared" si="52"/>
        <v>6</v>
      </c>
    </row>
    <row r="3356" spans="1:4" x14ac:dyDescent="0.35">
      <c r="A3356" s="27">
        <v>46204</v>
      </c>
      <c r="B3356" t="s">
        <v>29</v>
      </c>
      <c r="C3356">
        <v>0</v>
      </c>
      <c r="D3356">
        <f t="shared" si="52"/>
        <v>7</v>
      </c>
    </row>
    <row r="3357" spans="1:4" x14ac:dyDescent="0.35">
      <c r="A3357" s="27">
        <v>46235</v>
      </c>
      <c r="B3357" t="s">
        <v>29</v>
      </c>
      <c r="C3357">
        <v>0</v>
      </c>
      <c r="D3357">
        <f t="shared" si="52"/>
        <v>8</v>
      </c>
    </row>
    <row r="3358" spans="1:4" x14ac:dyDescent="0.35">
      <c r="A3358" s="27">
        <v>46266</v>
      </c>
      <c r="B3358" t="s">
        <v>29</v>
      </c>
      <c r="C3358">
        <v>0</v>
      </c>
      <c r="D3358">
        <f t="shared" si="52"/>
        <v>9</v>
      </c>
    </row>
    <row r="3359" spans="1:4" x14ac:dyDescent="0.35">
      <c r="A3359" s="27">
        <v>46296</v>
      </c>
      <c r="B3359" t="s">
        <v>29</v>
      </c>
      <c r="C3359">
        <v>0</v>
      </c>
      <c r="D3359">
        <f t="shared" si="52"/>
        <v>10</v>
      </c>
    </row>
    <row r="3360" spans="1:4" x14ac:dyDescent="0.35">
      <c r="A3360" s="27">
        <v>46327</v>
      </c>
      <c r="B3360" t="s">
        <v>29</v>
      </c>
      <c r="C3360">
        <v>0</v>
      </c>
      <c r="D3360">
        <f t="shared" si="52"/>
        <v>11</v>
      </c>
    </row>
    <row r="3361" spans="1:4" x14ac:dyDescent="0.35">
      <c r="A3361" s="27">
        <v>46357</v>
      </c>
      <c r="B3361" t="s">
        <v>29</v>
      </c>
      <c r="C3361">
        <v>0</v>
      </c>
      <c r="D3361">
        <f t="shared" si="52"/>
        <v>12</v>
      </c>
    </row>
    <row r="3362" spans="1:4" x14ac:dyDescent="0.35">
      <c r="A3362" s="27">
        <v>46023</v>
      </c>
      <c r="B3362" t="s">
        <v>30</v>
      </c>
      <c r="C3362">
        <v>0</v>
      </c>
      <c r="D3362">
        <f t="shared" si="52"/>
        <v>1</v>
      </c>
    </row>
    <row r="3363" spans="1:4" x14ac:dyDescent="0.35">
      <c r="A3363" s="27">
        <v>46054</v>
      </c>
      <c r="B3363" t="s">
        <v>30</v>
      </c>
      <c r="C3363">
        <v>0</v>
      </c>
      <c r="D3363">
        <f t="shared" si="52"/>
        <v>2</v>
      </c>
    </row>
    <row r="3364" spans="1:4" x14ac:dyDescent="0.35">
      <c r="A3364" s="27">
        <v>46082</v>
      </c>
      <c r="B3364" t="s">
        <v>30</v>
      </c>
      <c r="C3364">
        <v>0</v>
      </c>
      <c r="D3364">
        <f t="shared" si="52"/>
        <v>3</v>
      </c>
    </row>
    <row r="3365" spans="1:4" x14ac:dyDescent="0.35">
      <c r="A3365" s="27">
        <v>46113</v>
      </c>
      <c r="B3365" t="s">
        <v>30</v>
      </c>
      <c r="C3365">
        <v>0</v>
      </c>
      <c r="D3365">
        <f t="shared" si="52"/>
        <v>4</v>
      </c>
    </row>
    <row r="3366" spans="1:4" x14ac:dyDescent="0.35">
      <c r="A3366" s="27">
        <v>46143</v>
      </c>
      <c r="B3366" t="s">
        <v>30</v>
      </c>
      <c r="C3366">
        <v>0</v>
      </c>
      <c r="D3366">
        <f t="shared" si="52"/>
        <v>5</v>
      </c>
    </row>
    <row r="3367" spans="1:4" x14ac:dyDescent="0.35">
      <c r="A3367" s="27">
        <v>46174</v>
      </c>
      <c r="B3367" t="s">
        <v>30</v>
      </c>
      <c r="C3367">
        <v>0</v>
      </c>
      <c r="D3367">
        <f t="shared" si="52"/>
        <v>6</v>
      </c>
    </row>
    <row r="3368" spans="1:4" x14ac:dyDescent="0.35">
      <c r="A3368" s="27">
        <v>46204</v>
      </c>
      <c r="B3368" t="s">
        <v>30</v>
      </c>
      <c r="C3368">
        <v>0</v>
      </c>
      <c r="D3368">
        <f t="shared" si="52"/>
        <v>7</v>
      </c>
    </row>
    <row r="3369" spans="1:4" x14ac:dyDescent="0.35">
      <c r="A3369" s="27">
        <v>46235</v>
      </c>
      <c r="B3369" t="s">
        <v>30</v>
      </c>
      <c r="C3369">
        <v>0</v>
      </c>
      <c r="D3369">
        <f t="shared" si="52"/>
        <v>8</v>
      </c>
    </row>
    <row r="3370" spans="1:4" x14ac:dyDescent="0.35">
      <c r="A3370" s="27">
        <v>46266</v>
      </c>
      <c r="B3370" t="s">
        <v>30</v>
      </c>
      <c r="C3370">
        <v>0</v>
      </c>
      <c r="D3370">
        <f t="shared" si="52"/>
        <v>9</v>
      </c>
    </row>
    <row r="3371" spans="1:4" x14ac:dyDescent="0.35">
      <c r="A3371" s="27">
        <v>46296</v>
      </c>
      <c r="B3371" t="s">
        <v>30</v>
      </c>
      <c r="C3371">
        <v>0</v>
      </c>
      <c r="D3371">
        <f t="shared" si="52"/>
        <v>10</v>
      </c>
    </row>
    <row r="3372" spans="1:4" x14ac:dyDescent="0.35">
      <c r="A3372" s="27">
        <v>46327</v>
      </c>
      <c r="B3372" t="s">
        <v>30</v>
      </c>
      <c r="C3372">
        <v>0</v>
      </c>
      <c r="D3372">
        <f t="shared" si="52"/>
        <v>11</v>
      </c>
    </row>
    <row r="3373" spans="1:4" x14ac:dyDescent="0.35">
      <c r="A3373" s="27">
        <v>46357</v>
      </c>
      <c r="B3373" t="s">
        <v>30</v>
      </c>
      <c r="C3373">
        <v>0</v>
      </c>
      <c r="D3373">
        <f t="shared" si="52"/>
        <v>12</v>
      </c>
    </row>
    <row r="3374" spans="1:4" x14ac:dyDescent="0.35">
      <c r="A3374" s="27">
        <v>46023</v>
      </c>
      <c r="B3374" t="s">
        <v>19</v>
      </c>
      <c r="C3374">
        <v>0</v>
      </c>
      <c r="D3374">
        <f t="shared" si="52"/>
        <v>1</v>
      </c>
    </row>
    <row r="3375" spans="1:4" x14ac:dyDescent="0.35">
      <c r="A3375" s="27">
        <v>46054</v>
      </c>
      <c r="B3375" t="s">
        <v>19</v>
      </c>
      <c r="C3375">
        <v>0</v>
      </c>
      <c r="D3375">
        <f t="shared" si="52"/>
        <v>2</v>
      </c>
    </row>
    <row r="3376" spans="1:4" x14ac:dyDescent="0.35">
      <c r="A3376" s="27">
        <v>46082</v>
      </c>
      <c r="B3376" t="s">
        <v>19</v>
      </c>
      <c r="C3376">
        <v>0</v>
      </c>
      <c r="D3376">
        <f t="shared" si="52"/>
        <v>3</v>
      </c>
    </row>
    <row r="3377" spans="1:4" x14ac:dyDescent="0.35">
      <c r="A3377" s="27">
        <v>46113</v>
      </c>
      <c r="B3377" t="s">
        <v>19</v>
      </c>
      <c r="C3377">
        <v>0</v>
      </c>
      <c r="D3377">
        <f t="shared" si="52"/>
        <v>4</v>
      </c>
    </row>
    <row r="3378" spans="1:4" x14ac:dyDescent="0.35">
      <c r="A3378" s="27">
        <v>46143</v>
      </c>
      <c r="B3378" t="s">
        <v>19</v>
      </c>
      <c r="C3378">
        <v>0</v>
      </c>
      <c r="D3378">
        <f t="shared" si="52"/>
        <v>5</v>
      </c>
    </row>
    <row r="3379" spans="1:4" x14ac:dyDescent="0.35">
      <c r="A3379" s="27">
        <v>46174</v>
      </c>
      <c r="B3379" t="s">
        <v>19</v>
      </c>
      <c r="C3379">
        <v>0</v>
      </c>
      <c r="D3379">
        <f t="shared" si="52"/>
        <v>6</v>
      </c>
    </row>
    <row r="3380" spans="1:4" x14ac:dyDescent="0.35">
      <c r="A3380" s="27">
        <v>46204</v>
      </c>
      <c r="B3380" t="s">
        <v>19</v>
      </c>
      <c r="C3380">
        <v>0</v>
      </c>
      <c r="D3380">
        <f t="shared" si="52"/>
        <v>7</v>
      </c>
    </row>
    <row r="3381" spans="1:4" x14ac:dyDescent="0.35">
      <c r="A3381" s="27">
        <v>46235</v>
      </c>
      <c r="B3381" t="s">
        <v>19</v>
      </c>
      <c r="C3381">
        <v>0</v>
      </c>
      <c r="D3381">
        <f t="shared" si="52"/>
        <v>8</v>
      </c>
    </row>
    <row r="3382" spans="1:4" x14ac:dyDescent="0.35">
      <c r="A3382" s="27">
        <v>46266</v>
      </c>
      <c r="B3382" t="s">
        <v>19</v>
      </c>
      <c r="C3382">
        <v>0</v>
      </c>
      <c r="D3382">
        <f t="shared" si="52"/>
        <v>9</v>
      </c>
    </row>
    <row r="3383" spans="1:4" x14ac:dyDescent="0.35">
      <c r="A3383" s="27">
        <v>46296</v>
      </c>
      <c r="B3383" t="s">
        <v>19</v>
      </c>
      <c r="C3383">
        <v>0</v>
      </c>
      <c r="D3383">
        <f t="shared" si="52"/>
        <v>10</v>
      </c>
    </row>
    <row r="3384" spans="1:4" x14ac:dyDescent="0.35">
      <c r="A3384" s="27">
        <v>46327</v>
      </c>
      <c r="B3384" t="s">
        <v>19</v>
      </c>
      <c r="C3384">
        <v>0</v>
      </c>
      <c r="D3384">
        <f t="shared" si="52"/>
        <v>11</v>
      </c>
    </row>
    <row r="3385" spans="1:4" x14ac:dyDescent="0.35">
      <c r="A3385" s="27">
        <v>46357</v>
      </c>
      <c r="B3385" t="s">
        <v>19</v>
      </c>
      <c r="C3385">
        <v>0</v>
      </c>
      <c r="D3385">
        <f t="shared" si="52"/>
        <v>12</v>
      </c>
    </row>
    <row r="3386" spans="1:4" x14ac:dyDescent="0.35">
      <c r="A3386" s="27">
        <v>46023</v>
      </c>
      <c r="B3386" t="s">
        <v>19</v>
      </c>
      <c r="C3386">
        <v>0</v>
      </c>
      <c r="D3386">
        <f t="shared" si="52"/>
        <v>1</v>
      </c>
    </row>
    <row r="3387" spans="1:4" x14ac:dyDescent="0.35">
      <c r="A3387" s="27">
        <v>46054</v>
      </c>
      <c r="B3387" t="s">
        <v>19</v>
      </c>
      <c r="C3387">
        <v>0</v>
      </c>
      <c r="D3387">
        <f t="shared" si="52"/>
        <v>2</v>
      </c>
    </row>
    <row r="3388" spans="1:4" x14ac:dyDescent="0.35">
      <c r="A3388" s="27">
        <v>46082</v>
      </c>
      <c r="B3388" t="s">
        <v>19</v>
      </c>
      <c r="C3388">
        <v>0</v>
      </c>
      <c r="D3388">
        <f t="shared" si="52"/>
        <v>3</v>
      </c>
    </row>
    <row r="3389" spans="1:4" x14ac:dyDescent="0.35">
      <c r="A3389" s="27">
        <v>46113</v>
      </c>
      <c r="B3389" t="s">
        <v>19</v>
      </c>
      <c r="C3389">
        <v>0</v>
      </c>
      <c r="D3389">
        <f t="shared" si="52"/>
        <v>4</v>
      </c>
    </row>
    <row r="3390" spans="1:4" x14ac:dyDescent="0.35">
      <c r="A3390" s="27">
        <v>46143</v>
      </c>
      <c r="B3390" t="s">
        <v>19</v>
      </c>
      <c r="C3390">
        <v>0</v>
      </c>
      <c r="D3390">
        <f t="shared" si="52"/>
        <v>5</v>
      </c>
    </row>
    <row r="3391" spans="1:4" x14ac:dyDescent="0.35">
      <c r="A3391" s="27">
        <v>46174</v>
      </c>
      <c r="B3391" t="s">
        <v>19</v>
      </c>
      <c r="C3391">
        <v>0</v>
      </c>
      <c r="D3391">
        <f t="shared" si="52"/>
        <v>6</v>
      </c>
    </row>
    <row r="3392" spans="1:4" x14ac:dyDescent="0.35">
      <c r="A3392" s="27">
        <v>46204</v>
      </c>
      <c r="B3392" t="s">
        <v>19</v>
      </c>
      <c r="C3392">
        <v>0</v>
      </c>
      <c r="D3392">
        <f t="shared" si="52"/>
        <v>7</v>
      </c>
    </row>
    <row r="3393" spans="1:4" x14ac:dyDescent="0.35">
      <c r="A3393" s="27">
        <v>46235</v>
      </c>
      <c r="B3393" t="s">
        <v>19</v>
      </c>
      <c r="C3393">
        <v>0</v>
      </c>
      <c r="D3393">
        <f t="shared" si="52"/>
        <v>8</v>
      </c>
    </row>
    <row r="3394" spans="1:4" x14ac:dyDescent="0.35">
      <c r="A3394" s="27">
        <v>46266</v>
      </c>
      <c r="B3394" t="s">
        <v>19</v>
      </c>
      <c r="C3394">
        <v>0</v>
      </c>
      <c r="D3394">
        <f t="shared" si="52"/>
        <v>9</v>
      </c>
    </row>
    <row r="3395" spans="1:4" x14ac:dyDescent="0.35">
      <c r="A3395" s="27">
        <v>46296</v>
      </c>
      <c r="B3395" t="s">
        <v>19</v>
      </c>
      <c r="C3395">
        <v>0</v>
      </c>
      <c r="D3395">
        <f t="shared" ref="D3395:D3458" si="53">MONTH(A3395)</f>
        <v>10</v>
      </c>
    </row>
    <row r="3396" spans="1:4" x14ac:dyDescent="0.35">
      <c r="A3396" s="27">
        <v>46327</v>
      </c>
      <c r="B3396" t="s">
        <v>19</v>
      </c>
      <c r="C3396">
        <v>0</v>
      </c>
      <c r="D3396">
        <f t="shared" si="53"/>
        <v>11</v>
      </c>
    </row>
    <row r="3397" spans="1:4" x14ac:dyDescent="0.35">
      <c r="A3397" s="27">
        <v>46357</v>
      </c>
      <c r="B3397" t="s">
        <v>19</v>
      </c>
      <c r="C3397">
        <v>0</v>
      </c>
      <c r="D3397">
        <f t="shared" si="53"/>
        <v>12</v>
      </c>
    </row>
    <row r="3398" spans="1:4" x14ac:dyDescent="0.35">
      <c r="A3398" s="27">
        <v>46023</v>
      </c>
      <c r="B3398" t="s">
        <v>19</v>
      </c>
      <c r="C3398">
        <v>0</v>
      </c>
      <c r="D3398">
        <f t="shared" si="53"/>
        <v>1</v>
      </c>
    </row>
    <row r="3399" spans="1:4" x14ac:dyDescent="0.35">
      <c r="A3399" s="27">
        <v>46054</v>
      </c>
      <c r="B3399" t="s">
        <v>19</v>
      </c>
      <c r="C3399">
        <v>0</v>
      </c>
      <c r="D3399">
        <f t="shared" si="53"/>
        <v>2</v>
      </c>
    </row>
    <row r="3400" spans="1:4" x14ac:dyDescent="0.35">
      <c r="A3400" s="27">
        <v>46082</v>
      </c>
      <c r="B3400" t="s">
        <v>19</v>
      </c>
      <c r="C3400">
        <v>0</v>
      </c>
      <c r="D3400">
        <f t="shared" si="53"/>
        <v>3</v>
      </c>
    </row>
    <row r="3401" spans="1:4" x14ac:dyDescent="0.35">
      <c r="A3401" s="27">
        <v>46113</v>
      </c>
      <c r="B3401" t="s">
        <v>19</v>
      </c>
      <c r="C3401">
        <v>0</v>
      </c>
      <c r="D3401">
        <f t="shared" si="53"/>
        <v>4</v>
      </c>
    </row>
    <row r="3402" spans="1:4" x14ac:dyDescent="0.35">
      <c r="A3402" s="27">
        <v>46143</v>
      </c>
      <c r="B3402" t="s">
        <v>19</v>
      </c>
      <c r="C3402">
        <v>0</v>
      </c>
      <c r="D3402">
        <f t="shared" si="53"/>
        <v>5</v>
      </c>
    </row>
    <row r="3403" spans="1:4" x14ac:dyDescent="0.35">
      <c r="A3403" s="27">
        <v>46174</v>
      </c>
      <c r="B3403" t="s">
        <v>19</v>
      </c>
      <c r="C3403">
        <v>0</v>
      </c>
      <c r="D3403">
        <f t="shared" si="53"/>
        <v>6</v>
      </c>
    </row>
    <row r="3404" spans="1:4" x14ac:dyDescent="0.35">
      <c r="A3404" s="27">
        <v>46204</v>
      </c>
      <c r="B3404" t="s">
        <v>19</v>
      </c>
      <c r="C3404">
        <v>0</v>
      </c>
      <c r="D3404">
        <f t="shared" si="53"/>
        <v>7</v>
      </c>
    </row>
    <row r="3405" spans="1:4" x14ac:dyDescent="0.35">
      <c r="A3405" s="27">
        <v>46235</v>
      </c>
      <c r="B3405" t="s">
        <v>19</v>
      </c>
      <c r="C3405">
        <v>0</v>
      </c>
      <c r="D3405">
        <f t="shared" si="53"/>
        <v>8</v>
      </c>
    </row>
    <row r="3406" spans="1:4" x14ac:dyDescent="0.35">
      <c r="A3406" s="27">
        <v>46266</v>
      </c>
      <c r="B3406" t="s">
        <v>19</v>
      </c>
      <c r="C3406">
        <v>0</v>
      </c>
      <c r="D3406">
        <f t="shared" si="53"/>
        <v>9</v>
      </c>
    </row>
    <row r="3407" spans="1:4" x14ac:dyDescent="0.35">
      <c r="A3407" s="27">
        <v>46296</v>
      </c>
      <c r="B3407" t="s">
        <v>19</v>
      </c>
      <c r="C3407">
        <v>0</v>
      </c>
      <c r="D3407">
        <f t="shared" si="53"/>
        <v>10</v>
      </c>
    </row>
    <row r="3408" spans="1:4" x14ac:dyDescent="0.35">
      <c r="A3408" s="27">
        <v>46327</v>
      </c>
      <c r="B3408" t="s">
        <v>19</v>
      </c>
      <c r="C3408">
        <v>0</v>
      </c>
      <c r="D3408">
        <f t="shared" si="53"/>
        <v>11</v>
      </c>
    </row>
    <row r="3409" spans="1:4" x14ac:dyDescent="0.35">
      <c r="A3409" s="27">
        <v>46357</v>
      </c>
      <c r="B3409" t="s">
        <v>19</v>
      </c>
      <c r="C3409">
        <v>0</v>
      </c>
      <c r="D3409">
        <f t="shared" si="53"/>
        <v>12</v>
      </c>
    </row>
    <row r="3410" spans="1:4" x14ac:dyDescent="0.35">
      <c r="A3410" s="27">
        <v>46023</v>
      </c>
      <c r="B3410" t="s">
        <v>29</v>
      </c>
      <c r="C3410">
        <v>0</v>
      </c>
      <c r="D3410">
        <f t="shared" si="53"/>
        <v>1</v>
      </c>
    </row>
    <row r="3411" spans="1:4" x14ac:dyDescent="0.35">
      <c r="A3411" s="27">
        <v>46054</v>
      </c>
      <c r="B3411" t="s">
        <v>29</v>
      </c>
      <c r="C3411">
        <v>0</v>
      </c>
      <c r="D3411">
        <f t="shared" si="53"/>
        <v>2</v>
      </c>
    </row>
    <row r="3412" spans="1:4" x14ac:dyDescent="0.35">
      <c r="A3412" s="27">
        <v>46082</v>
      </c>
      <c r="B3412" t="s">
        <v>29</v>
      </c>
      <c r="C3412">
        <v>0</v>
      </c>
      <c r="D3412">
        <f t="shared" si="53"/>
        <v>3</v>
      </c>
    </row>
    <row r="3413" spans="1:4" x14ac:dyDescent="0.35">
      <c r="A3413" s="27">
        <v>46113</v>
      </c>
      <c r="B3413" t="s">
        <v>29</v>
      </c>
      <c r="C3413">
        <v>0</v>
      </c>
      <c r="D3413">
        <f t="shared" si="53"/>
        <v>4</v>
      </c>
    </row>
    <row r="3414" spans="1:4" x14ac:dyDescent="0.35">
      <c r="A3414" s="27">
        <v>46143</v>
      </c>
      <c r="B3414" t="s">
        <v>29</v>
      </c>
      <c r="C3414">
        <v>0</v>
      </c>
      <c r="D3414">
        <f t="shared" si="53"/>
        <v>5</v>
      </c>
    </row>
    <row r="3415" spans="1:4" x14ac:dyDescent="0.35">
      <c r="A3415" s="27">
        <v>46174</v>
      </c>
      <c r="B3415" t="s">
        <v>29</v>
      </c>
      <c r="C3415">
        <v>0</v>
      </c>
      <c r="D3415">
        <f t="shared" si="53"/>
        <v>6</v>
      </c>
    </row>
    <row r="3416" spans="1:4" x14ac:dyDescent="0.35">
      <c r="A3416" s="27">
        <v>46204</v>
      </c>
      <c r="B3416" t="s">
        <v>29</v>
      </c>
      <c r="C3416">
        <v>0</v>
      </c>
      <c r="D3416">
        <f t="shared" si="53"/>
        <v>7</v>
      </c>
    </row>
    <row r="3417" spans="1:4" x14ac:dyDescent="0.35">
      <c r="A3417" s="27">
        <v>46235</v>
      </c>
      <c r="B3417" t="s">
        <v>29</v>
      </c>
      <c r="C3417">
        <v>0</v>
      </c>
      <c r="D3417">
        <f t="shared" si="53"/>
        <v>8</v>
      </c>
    </row>
    <row r="3418" spans="1:4" x14ac:dyDescent="0.35">
      <c r="A3418" s="27">
        <v>46266</v>
      </c>
      <c r="B3418" t="s">
        <v>29</v>
      </c>
      <c r="C3418">
        <v>0</v>
      </c>
      <c r="D3418">
        <f t="shared" si="53"/>
        <v>9</v>
      </c>
    </row>
    <row r="3419" spans="1:4" x14ac:dyDescent="0.35">
      <c r="A3419" s="27">
        <v>46296</v>
      </c>
      <c r="B3419" t="s">
        <v>29</v>
      </c>
      <c r="C3419">
        <v>0</v>
      </c>
      <c r="D3419">
        <f t="shared" si="53"/>
        <v>10</v>
      </c>
    </row>
    <row r="3420" spans="1:4" x14ac:dyDescent="0.35">
      <c r="A3420" s="27">
        <v>46327</v>
      </c>
      <c r="B3420" t="s">
        <v>29</v>
      </c>
      <c r="C3420">
        <v>0</v>
      </c>
      <c r="D3420">
        <f t="shared" si="53"/>
        <v>11</v>
      </c>
    </row>
    <row r="3421" spans="1:4" x14ac:dyDescent="0.35">
      <c r="A3421" s="27">
        <v>46357</v>
      </c>
      <c r="B3421" t="s">
        <v>29</v>
      </c>
      <c r="C3421">
        <v>0</v>
      </c>
      <c r="D3421">
        <f t="shared" si="53"/>
        <v>12</v>
      </c>
    </row>
    <row r="3422" spans="1:4" x14ac:dyDescent="0.35">
      <c r="A3422" s="27">
        <v>46023</v>
      </c>
      <c r="B3422" t="s">
        <v>29</v>
      </c>
      <c r="C3422">
        <v>0</v>
      </c>
      <c r="D3422">
        <f t="shared" si="53"/>
        <v>1</v>
      </c>
    </row>
    <row r="3423" spans="1:4" x14ac:dyDescent="0.35">
      <c r="A3423" s="27">
        <v>46054</v>
      </c>
      <c r="B3423" t="s">
        <v>29</v>
      </c>
      <c r="C3423">
        <v>0</v>
      </c>
      <c r="D3423">
        <f t="shared" si="53"/>
        <v>2</v>
      </c>
    </row>
    <row r="3424" spans="1:4" x14ac:dyDescent="0.35">
      <c r="A3424" s="27">
        <v>46082</v>
      </c>
      <c r="B3424" t="s">
        <v>29</v>
      </c>
      <c r="C3424">
        <v>0</v>
      </c>
      <c r="D3424">
        <f t="shared" si="53"/>
        <v>3</v>
      </c>
    </row>
    <row r="3425" spans="1:4" x14ac:dyDescent="0.35">
      <c r="A3425" s="27">
        <v>46113</v>
      </c>
      <c r="B3425" t="s">
        <v>29</v>
      </c>
      <c r="C3425">
        <v>0</v>
      </c>
      <c r="D3425">
        <f t="shared" si="53"/>
        <v>4</v>
      </c>
    </row>
    <row r="3426" spans="1:4" x14ac:dyDescent="0.35">
      <c r="A3426" s="27">
        <v>46143</v>
      </c>
      <c r="B3426" t="s">
        <v>29</v>
      </c>
      <c r="C3426">
        <v>0</v>
      </c>
      <c r="D3426">
        <f t="shared" si="53"/>
        <v>5</v>
      </c>
    </row>
    <row r="3427" spans="1:4" x14ac:dyDescent="0.35">
      <c r="A3427" s="27">
        <v>46174</v>
      </c>
      <c r="B3427" t="s">
        <v>29</v>
      </c>
      <c r="C3427">
        <v>0</v>
      </c>
      <c r="D3427">
        <f t="shared" si="53"/>
        <v>6</v>
      </c>
    </row>
    <row r="3428" spans="1:4" x14ac:dyDescent="0.35">
      <c r="A3428" s="27">
        <v>46204</v>
      </c>
      <c r="B3428" t="s">
        <v>29</v>
      </c>
      <c r="C3428">
        <v>0</v>
      </c>
      <c r="D3428">
        <f t="shared" si="53"/>
        <v>7</v>
      </c>
    </row>
    <row r="3429" spans="1:4" x14ac:dyDescent="0.35">
      <c r="A3429" s="27">
        <v>46235</v>
      </c>
      <c r="B3429" t="s">
        <v>29</v>
      </c>
      <c r="C3429">
        <v>0</v>
      </c>
      <c r="D3429">
        <f t="shared" si="53"/>
        <v>8</v>
      </c>
    </row>
    <row r="3430" spans="1:4" x14ac:dyDescent="0.35">
      <c r="A3430" s="27">
        <v>46266</v>
      </c>
      <c r="B3430" t="s">
        <v>29</v>
      </c>
      <c r="C3430">
        <v>0</v>
      </c>
      <c r="D3430">
        <f t="shared" si="53"/>
        <v>9</v>
      </c>
    </row>
    <row r="3431" spans="1:4" x14ac:dyDescent="0.35">
      <c r="A3431" s="27">
        <v>46296</v>
      </c>
      <c r="B3431" t="s">
        <v>29</v>
      </c>
      <c r="C3431">
        <v>0</v>
      </c>
      <c r="D3431">
        <f t="shared" si="53"/>
        <v>10</v>
      </c>
    </row>
    <row r="3432" spans="1:4" x14ac:dyDescent="0.35">
      <c r="A3432" s="27">
        <v>46327</v>
      </c>
      <c r="B3432" t="s">
        <v>29</v>
      </c>
      <c r="C3432">
        <v>0</v>
      </c>
      <c r="D3432">
        <f t="shared" si="53"/>
        <v>11</v>
      </c>
    </row>
    <row r="3433" spans="1:4" x14ac:dyDescent="0.35">
      <c r="A3433" s="27">
        <v>46357</v>
      </c>
      <c r="B3433" t="s">
        <v>29</v>
      </c>
      <c r="C3433">
        <v>0</v>
      </c>
      <c r="D3433">
        <f t="shared" si="53"/>
        <v>12</v>
      </c>
    </row>
    <row r="3434" spans="1:4" x14ac:dyDescent="0.35">
      <c r="A3434" s="27">
        <v>46023</v>
      </c>
      <c r="B3434" t="s">
        <v>29</v>
      </c>
      <c r="C3434">
        <v>0</v>
      </c>
      <c r="D3434">
        <f t="shared" si="53"/>
        <v>1</v>
      </c>
    </row>
    <row r="3435" spans="1:4" x14ac:dyDescent="0.35">
      <c r="A3435" s="27">
        <v>46054</v>
      </c>
      <c r="B3435" t="s">
        <v>29</v>
      </c>
      <c r="C3435">
        <v>0</v>
      </c>
      <c r="D3435">
        <f t="shared" si="53"/>
        <v>2</v>
      </c>
    </row>
    <row r="3436" spans="1:4" x14ac:dyDescent="0.35">
      <c r="A3436" s="27">
        <v>46082</v>
      </c>
      <c r="B3436" t="s">
        <v>29</v>
      </c>
      <c r="C3436">
        <v>0</v>
      </c>
      <c r="D3436">
        <f t="shared" si="53"/>
        <v>3</v>
      </c>
    </row>
    <row r="3437" spans="1:4" x14ac:dyDescent="0.35">
      <c r="A3437" s="27">
        <v>46113</v>
      </c>
      <c r="B3437" t="s">
        <v>29</v>
      </c>
      <c r="C3437">
        <v>0</v>
      </c>
      <c r="D3437">
        <f t="shared" si="53"/>
        <v>4</v>
      </c>
    </row>
    <row r="3438" spans="1:4" x14ac:dyDescent="0.35">
      <c r="A3438" s="27">
        <v>46143</v>
      </c>
      <c r="B3438" t="s">
        <v>29</v>
      </c>
      <c r="C3438">
        <v>0</v>
      </c>
      <c r="D3438">
        <f t="shared" si="53"/>
        <v>5</v>
      </c>
    </row>
    <row r="3439" spans="1:4" x14ac:dyDescent="0.35">
      <c r="A3439" s="27">
        <v>46174</v>
      </c>
      <c r="B3439" t="s">
        <v>29</v>
      </c>
      <c r="C3439">
        <v>0</v>
      </c>
      <c r="D3439">
        <f t="shared" si="53"/>
        <v>6</v>
      </c>
    </row>
    <row r="3440" spans="1:4" x14ac:dyDescent="0.35">
      <c r="A3440" s="27">
        <v>46204</v>
      </c>
      <c r="B3440" t="s">
        <v>29</v>
      </c>
      <c r="C3440">
        <v>0</v>
      </c>
      <c r="D3440">
        <f t="shared" si="53"/>
        <v>7</v>
      </c>
    </row>
    <row r="3441" spans="1:4" x14ac:dyDescent="0.35">
      <c r="A3441" s="27">
        <v>46235</v>
      </c>
      <c r="B3441" t="s">
        <v>29</v>
      </c>
      <c r="C3441">
        <v>0</v>
      </c>
      <c r="D3441">
        <f t="shared" si="53"/>
        <v>8</v>
      </c>
    </row>
    <row r="3442" spans="1:4" x14ac:dyDescent="0.35">
      <c r="A3442" s="27">
        <v>46266</v>
      </c>
      <c r="B3442" t="s">
        <v>29</v>
      </c>
      <c r="C3442">
        <v>0</v>
      </c>
      <c r="D3442">
        <f t="shared" si="53"/>
        <v>9</v>
      </c>
    </row>
    <row r="3443" spans="1:4" x14ac:dyDescent="0.35">
      <c r="A3443" s="27">
        <v>46296</v>
      </c>
      <c r="B3443" t="s">
        <v>29</v>
      </c>
      <c r="C3443">
        <v>0</v>
      </c>
      <c r="D3443">
        <f t="shared" si="53"/>
        <v>10</v>
      </c>
    </row>
    <row r="3444" spans="1:4" x14ac:dyDescent="0.35">
      <c r="A3444" s="27">
        <v>46327</v>
      </c>
      <c r="B3444" t="s">
        <v>29</v>
      </c>
      <c r="C3444">
        <v>0</v>
      </c>
      <c r="D3444">
        <f t="shared" si="53"/>
        <v>11</v>
      </c>
    </row>
    <row r="3445" spans="1:4" x14ac:dyDescent="0.35">
      <c r="A3445" s="27">
        <v>46357</v>
      </c>
      <c r="B3445" t="s">
        <v>29</v>
      </c>
      <c r="C3445">
        <v>0</v>
      </c>
      <c r="D3445">
        <f t="shared" si="53"/>
        <v>12</v>
      </c>
    </row>
    <row r="3446" spans="1:4" x14ac:dyDescent="0.35">
      <c r="A3446" s="27">
        <v>46023</v>
      </c>
      <c r="B3446" t="s">
        <v>18</v>
      </c>
      <c r="C3446">
        <v>0</v>
      </c>
      <c r="D3446">
        <f t="shared" si="53"/>
        <v>1</v>
      </c>
    </row>
    <row r="3447" spans="1:4" x14ac:dyDescent="0.35">
      <c r="A3447" s="27">
        <v>46054</v>
      </c>
      <c r="B3447" t="s">
        <v>18</v>
      </c>
      <c r="C3447">
        <v>0</v>
      </c>
      <c r="D3447">
        <f t="shared" si="53"/>
        <v>2</v>
      </c>
    </row>
    <row r="3448" spans="1:4" x14ac:dyDescent="0.35">
      <c r="A3448" s="27">
        <v>46082</v>
      </c>
      <c r="B3448" t="s">
        <v>18</v>
      </c>
      <c r="C3448">
        <v>0</v>
      </c>
      <c r="D3448">
        <f t="shared" si="53"/>
        <v>3</v>
      </c>
    </row>
    <row r="3449" spans="1:4" x14ac:dyDescent="0.35">
      <c r="A3449" s="27">
        <v>46113</v>
      </c>
      <c r="B3449" t="s">
        <v>18</v>
      </c>
      <c r="C3449">
        <v>0</v>
      </c>
      <c r="D3449">
        <f t="shared" si="53"/>
        <v>4</v>
      </c>
    </row>
    <row r="3450" spans="1:4" x14ac:dyDescent="0.35">
      <c r="A3450" s="27">
        <v>46143</v>
      </c>
      <c r="B3450" t="s">
        <v>18</v>
      </c>
      <c r="C3450">
        <v>0</v>
      </c>
      <c r="D3450">
        <f t="shared" si="53"/>
        <v>5</v>
      </c>
    </row>
    <row r="3451" spans="1:4" x14ac:dyDescent="0.35">
      <c r="A3451" s="27">
        <v>46174</v>
      </c>
      <c r="B3451" t="s">
        <v>18</v>
      </c>
      <c r="C3451">
        <v>0</v>
      </c>
      <c r="D3451">
        <f t="shared" si="53"/>
        <v>6</v>
      </c>
    </row>
    <row r="3452" spans="1:4" x14ac:dyDescent="0.35">
      <c r="A3452" s="27">
        <v>46204</v>
      </c>
      <c r="B3452" t="s">
        <v>18</v>
      </c>
      <c r="C3452">
        <v>0</v>
      </c>
      <c r="D3452">
        <f t="shared" si="53"/>
        <v>7</v>
      </c>
    </row>
    <row r="3453" spans="1:4" x14ac:dyDescent="0.35">
      <c r="A3453" s="27">
        <v>46235</v>
      </c>
      <c r="B3453" t="s">
        <v>18</v>
      </c>
      <c r="C3453">
        <v>0</v>
      </c>
      <c r="D3453">
        <f t="shared" si="53"/>
        <v>8</v>
      </c>
    </row>
    <row r="3454" spans="1:4" x14ac:dyDescent="0.35">
      <c r="A3454" s="27">
        <v>46266</v>
      </c>
      <c r="B3454" t="s">
        <v>18</v>
      </c>
      <c r="C3454">
        <v>0</v>
      </c>
      <c r="D3454">
        <f t="shared" si="53"/>
        <v>9</v>
      </c>
    </row>
    <row r="3455" spans="1:4" x14ac:dyDescent="0.35">
      <c r="A3455" s="27">
        <v>46296</v>
      </c>
      <c r="B3455" t="s">
        <v>18</v>
      </c>
      <c r="C3455">
        <v>0</v>
      </c>
      <c r="D3455">
        <f t="shared" si="53"/>
        <v>10</v>
      </c>
    </row>
    <row r="3456" spans="1:4" x14ac:dyDescent="0.35">
      <c r="A3456" s="27">
        <v>46327</v>
      </c>
      <c r="B3456" t="s">
        <v>18</v>
      </c>
      <c r="C3456">
        <v>0</v>
      </c>
      <c r="D3456">
        <f t="shared" si="53"/>
        <v>11</v>
      </c>
    </row>
    <row r="3457" spans="1:4" x14ac:dyDescent="0.35">
      <c r="A3457" s="27">
        <v>46357</v>
      </c>
      <c r="B3457" t="s">
        <v>18</v>
      </c>
      <c r="C3457">
        <v>0</v>
      </c>
      <c r="D3457">
        <f t="shared" si="53"/>
        <v>12</v>
      </c>
    </row>
    <row r="3458" spans="1:4" x14ac:dyDescent="0.35">
      <c r="A3458" s="27">
        <v>46023</v>
      </c>
      <c r="B3458" t="s">
        <v>19</v>
      </c>
      <c r="C3458">
        <v>0</v>
      </c>
      <c r="D3458">
        <f t="shared" si="53"/>
        <v>1</v>
      </c>
    </row>
    <row r="3459" spans="1:4" x14ac:dyDescent="0.35">
      <c r="A3459" s="27">
        <v>46054</v>
      </c>
      <c r="B3459" t="s">
        <v>19</v>
      </c>
      <c r="C3459">
        <v>0</v>
      </c>
      <c r="D3459">
        <f t="shared" ref="D3459:D3522" si="54">MONTH(A3459)</f>
        <v>2</v>
      </c>
    </row>
    <row r="3460" spans="1:4" x14ac:dyDescent="0.35">
      <c r="A3460" s="27">
        <v>46082</v>
      </c>
      <c r="B3460" t="s">
        <v>19</v>
      </c>
      <c r="C3460">
        <v>0</v>
      </c>
      <c r="D3460">
        <f t="shared" si="54"/>
        <v>3</v>
      </c>
    </row>
    <row r="3461" spans="1:4" x14ac:dyDescent="0.35">
      <c r="A3461" s="27">
        <v>46113</v>
      </c>
      <c r="B3461" t="s">
        <v>19</v>
      </c>
      <c r="C3461">
        <v>0</v>
      </c>
      <c r="D3461">
        <f t="shared" si="54"/>
        <v>4</v>
      </c>
    </row>
    <row r="3462" spans="1:4" x14ac:dyDescent="0.35">
      <c r="A3462" s="27">
        <v>46143</v>
      </c>
      <c r="B3462" t="s">
        <v>19</v>
      </c>
      <c r="C3462">
        <v>0</v>
      </c>
      <c r="D3462">
        <f t="shared" si="54"/>
        <v>5</v>
      </c>
    </row>
    <row r="3463" spans="1:4" x14ac:dyDescent="0.35">
      <c r="A3463" s="27">
        <v>46174</v>
      </c>
      <c r="B3463" t="s">
        <v>19</v>
      </c>
      <c r="C3463">
        <v>0</v>
      </c>
      <c r="D3463">
        <f t="shared" si="54"/>
        <v>6</v>
      </c>
    </row>
    <row r="3464" spans="1:4" x14ac:dyDescent="0.35">
      <c r="A3464" s="27">
        <v>46204</v>
      </c>
      <c r="B3464" t="s">
        <v>19</v>
      </c>
      <c r="C3464">
        <v>0</v>
      </c>
      <c r="D3464">
        <f t="shared" si="54"/>
        <v>7</v>
      </c>
    </row>
    <row r="3465" spans="1:4" x14ac:dyDescent="0.35">
      <c r="A3465" s="27">
        <v>46235</v>
      </c>
      <c r="B3465" t="s">
        <v>19</v>
      </c>
      <c r="C3465">
        <v>0</v>
      </c>
      <c r="D3465">
        <f t="shared" si="54"/>
        <v>8</v>
      </c>
    </row>
    <row r="3466" spans="1:4" x14ac:dyDescent="0.35">
      <c r="A3466" s="27">
        <v>46266</v>
      </c>
      <c r="B3466" t="s">
        <v>19</v>
      </c>
      <c r="C3466">
        <v>0</v>
      </c>
      <c r="D3466">
        <f t="shared" si="54"/>
        <v>9</v>
      </c>
    </row>
    <row r="3467" spans="1:4" x14ac:dyDescent="0.35">
      <c r="A3467" s="27">
        <v>46296</v>
      </c>
      <c r="B3467" t="s">
        <v>19</v>
      </c>
      <c r="C3467">
        <v>0</v>
      </c>
      <c r="D3467">
        <f t="shared" si="54"/>
        <v>10</v>
      </c>
    </row>
    <row r="3468" spans="1:4" x14ac:dyDescent="0.35">
      <c r="A3468" s="27">
        <v>46327</v>
      </c>
      <c r="B3468" t="s">
        <v>19</v>
      </c>
      <c r="C3468">
        <v>0</v>
      </c>
      <c r="D3468">
        <f t="shared" si="54"/>
        <v>11</v>
      </c>
    </row>
    <row r="3469" spans="1:4" x14ac:dyDescent="0.35">
      <c r="A3469" s="27">
        <v>46357</v>
      </c>
      <c r="B3469" t="s">
        <v>19</v>
      </c>
      <c r="C3469">
        <v>0</v>
      </c>
      <c r="D3469">
        <f t="shared" si="54"/>
        <v>12</v>
      </c>
    </row>
    <row r="3470" spans="1:4" x14ac:dyDescent="0.35">
      <c r="A3470" s="27">
        <v>46023</v>
      </c>
      <c r="B3470" t="s">
        <v>18</v>
      </c>
      <c r="C3470">
        <v>0</v>
      </c>
      <c r="D3470">
        <f t="shared" si="54"/>
        <v>1</v>
      </c>
    </row>
    <row r="3471" spans="1:4" x14ac:dyDescent="0.35">
      <c r="A3471" s="27">
        <v>46054</v>
      </c>
      <c r="B3471" t="s">
        <v>18</v>
      </c>
      <c r="C3471">
        <v>0</v>
      </c>
      <c r="D3471">
        <f t="shared" si="54"/>
        <v>2</v>
      </c>
    </row>
    <row r="3472" spans="1:4" x14ac:dyDescent="0.35">
      <c r="A3472" s="27">
        <v>46082</v>
      </c>
      <c r="B3472" t="s">
        <v>18</v>
      </c>
      <c r="C3472">
        <v>0</v>
      </c>
      <c r="D3472">
        <f t="shared" si="54"/>
        <v>3</v>
      </c>
    </row>
    <row r="3473" spans="1:4" x14ac:dyDescent="0.35">
      <c r="A3473" s="27">
        <v>46113</v>
      </c>
      <c r="B3473" t="s">
        <v>18</v>
      </c>
      <c r="C3473">
        <v>0</v>
      </c>
      <c r="D3473">
        <f t="shared" si="54"/>
        <v>4</v>
      </c>
    </row>
    <row r="3474" spans="1:4" x14ac:dyDescent="0.35">
      <c r="A3474" s="27">
        <v>46143</v>
      </c>
      <c r="B3474" t="s">
        <v>18</v>
      </c>
      <c r="C3474">
        <v>0</v>
      </c>
      <c r="D3474">
        <f t="shared" si="54"/>
        <v>5</v>
      </c>
    </row>
    <row r="3475" spans="1:4" x14ac:dyDescent="0.35">
      <c r="A3475" s="27">
        <v>46174</v>
      </c>
      <c r="B3475" t="s">
        <v>18</v>
      </c>
      <c r="C3475">
        <v>0</v>
      </c>
      <c r="D3475">
        <f t="shared" si="54"/>
        <v>6</v>
      </c>
    </row>
    <row r="3476" spans="1:4" x14ac:dyDescent="0.35">
      <c r="A3476" s="27">
        <v>46204</v>
      </c>
      <c r="B3476" t="s">
        <v>18</v>
      </c>
      <c r="C3476">
        <v>0</v>
      </c>
      <c r="D3476">
        <f t="shared" si="54"/>
        <v>7</v>
      </c>
    </row>
    <row r="3477" spans="1:4" x14ac:dyDescent="0.35">
      <c r="A3477" s="27">
        <v>46235</v>
      </c>
      <c r="B3477" t="s">
        <v>18</v>
      </c>
      <c r="C3477">
        <v>0</v>
      </c>
      <c r="D3477">
        <f t="shared" si="54"/>
        <v>8</v>
      </c>
    </row>
    <row r="3478" spans="1:4" x14ac:dyDescent="0.35">
      <c r="A3478" s="27">
        <v>46266</v>
      </c>
      <c r="B3478" t="s">
        <v>18</v>
      </c>
      <c r="C3478">
        <v>0</v>
      </c>
      <c r="D3478">
        <f t="shared" si="54"/>
        <v>9</v>
      </c>
    </row>
    <row r="3479" spans="1:4" x14ac:dyDescent="0.35">
      <c r="A3479" s="27">
        <v>46296</v>
      </c>
      <c r="B3479" t="s">
        <v>18</v>
      </c>
      <c r="C3479">
        <v>0</v>
      </c>
      <c r="D3479">
        <f t="shared" si="54"/>
        <v>10</v>
      </c>
    </row>
    <row r="3480" spans="1:4" x14ac:dyDescent="0.35">
      <c r="A3480" s="27">
        <v>46327</v>
      </c>
      <c r="B3480" t="s">
        <v>18</v>
      </c>
      <c r="C3480">
        <v>0</v>
      </c>
      <c r="D3480">
        <f t="shared" si="54"/>
        <v>11</v>
      </c>
    </row>
    <row r="3481" spans="1:4" x14ac:dyDescent="0.35">
      <c r="A3481" s="27">
        <v>46357</v>
      </c>
      <c r="B3481" t="s">
        <v>18</v>
      </c>
      <c r="C3481">
        <v>0</v>
      </c>
      <c r="D3481">
        <f t="shared" si="54"/>
        <v>12</v>
      </c>
    </row>
    <row r="3482" spans="1:4" x14ac:dyDescent="0.35">
      <c r="A3482" s="27">
        <v>46023</v>
      </c>
      <c r="B3482" t="s">
        <v>31</v>
      </c>
      <c r="C3482">
        <v>0</v>
      </c>
      <c r="D3482">
        <f t="shared" si="54"/>
        <v>1</v>
      </c>
    </row>
    <row r="3483" spans="1:4" x14ac:dyDescent="0.35">
      <c r="A3483" s="27">
        <v>46054</v>
      </c>
      <c r="B3483" t="s">
        <v>31</v>
      </c>
      <c r="C3483">
        <v>0</v>
      </c>
      <c r="D3483">
        <f t="shared" si="54"/>
        <v>2</v>
      </c>
    </row>
    <row r="3484" spans="1:4" x14ac:dyDescent="0.35">
      <c r="A3484" s="27">
        <v>46082</v>
      </c>
      <c r="B3484" t="s">
        <v>31</v>
      </c>
      <c r="C3484">
        <v>0</v>
      </c>
      <c r="D3484">
        <f t="shared" si="54"/>
        <v>3</v>
      </c>
    </row>
    <row r="3485" spans="1:4" x14ac:dyDescent="0.35">
      <c r="A3485" s="27">
        <v>46113</v>
      </c>
      <c r="B3485" t="s">
        <v>31</v>
      </c>
      <c r="C3485">
        <v>0</v>
      </c>
      <c r="D3485">
        <f t="shared" si="54"/>
        <v>4</v>
      </c>
    </row>
    <row r="3486" spans="1:4" x14ac:dyDescent="0.35">
      <c r="A3486" s="27">
        <v>46143</v>
      </c>
      <c r="B3486" t="s">
        <v>31</v>
      </c>
      <c r="C3486">
        <v>0</v>
      </c>
      <c r="D3486">
        <f t="shared" si="54"/>
        <v>5</v>
      </c>
    </row>
    <row r="3487" spans="1:4" x14ac:dyDescent="0.35">
      <c r="A3487" s="27">
        <v>46174</v>
      </c>
      <c r="B3487" t="s">
        <v>31</v>
      </c>
      <c r="C3487">
        <v>0</v>
      </c>
      <c r="D3487">
        <f t="shared" si="54"/>
        <v>6</v>
      </c>
    </row>
    <row r="3488" spans="1:4" x14ac:dyDescent="0.35">
      <c r="A3488" s="27">
        <v>46204</v>
      </c>
      <c r="B3488" t="s">
        <v>31</v>
      </c>
      <c r="C3488">
        <v>0</v>
      </c>
      <c r="D3488">
        <f t="shared" si="54"/>
        <v>7</v>
      </c>
    </row>
    <row r="3489" spans="1:4" x14ac:dyDescent="0.35">
      <c r="A3489" s="27">
        <v>46235</v>
      </c>
      <c r="B3489" t="s">
        <v>31</v>
      </c>
      <c r="C3489">
        <v>0</v>
      </c>
      <c r="D3489">
        <f t="shared" si="54"/>
        <v>8</v>
      </c>
    </row>
    <row r="3490" spans="1:4" x14ac:dyDescent="0.35">
      <c r="A3490" s="27">
        <v>46266</v>
      </c>
      <c r="B3490" t="s">
        <v>31</v>
      </c>
      <c r="C3490">
        <v>0</v>
      </c>
      <c r="D3490">
        <f t="shared" si="54"/>
        <v>9</v>
      </c>
    </row>
    <row r="3491" spans="1:4" x14ac:dyDescent="0.35">
      <c r="A3491" s="27">
        <v>46296</v>
      </c>
      <c r="B3491" t="s">
        <v>31</v>
      </c>
      <c r="C3491">
        <v>0</v>
      </c>
      <c r="D3491">
        <f t="shared" si="54"/>
        <v>10</v>
      </c>
    </row>
    <row r="3492" spans="1:4" x14ac:dyDescent="0.35">
      <c r="A3492" s="27">
        <v>46327</v>
      </c>
      <c r="B3492" t="s">
        <v>31</v>
      </c>
      <c r="C3492">
        <v>0</v>
      </c>
      <c r="D3492">
        <f t="shared" si="54"/>
        <v>11</v>
      </c>
    </row>
    <row r="3493" spans="1:4" x14ac:dyDescent="0.35">
      <c r="A3493" s="27">
        <v>46357</v>
      </c>
      <c r="B3493" t="s">
        <v>31</v>
      </c>
      <c r="C3493">
        <v>0</v>
      </c>
      <c r="D3493">
        <f t="shared" si="54"/>
        <v>12</v>
      </c>
    </row>
    <row r="3494" spans="1:4" x14ac:dyDescent="0.35">
      <c r="A3494" s="27">
        <v>46023</v>
      </c>
      <c r="B3494" t="s">
        <v>30</v>
      </c>
      <c r="C3494">
        <v>0</v>
      </c>
      <c r="D3494">
        <f t="shared" si="54"/>
        <v>1</v>
      </c>
    </row>
    <row r="3495" spans="1:4" x14ac:dyDescent="0.35">
      <c r="A3495" s="27">
        <v>46054</v>
      </c>
      <c r="B3495" t="s">
        <v>30</v>
      </c>
      <c r="C3495">
        <v>0</v>
      </c>
      <c r="D3495">
        <f t="shared" si="54"/>
        <v>2</v>
      </c>
    </row>
    <row r="3496" spans="1:4" x14ac:dyDescent="0.35">
      <c r="A3496" s="27">
        <v>46082</v>
      </c>
      <c r="B3496" t="s">
        <v>30</v>
      </c>
      <c r="C3496">
        <v>0</v>
      </c>
      <c r="D3496">
        <f t="shared" si="54"/>
        <v>3</v>
      </c>
    </row>
    <row r="3497" spans="1:4" x14ac:dyDescent="0.35">
      <c r="A3497" s="27">
        <v>46113</v>
      </c>
      <c r="B3497" t="s">
        <v>30</v>
      </c>
      <c r="C3497">
        <v>0</v>
      </c>
      <c r="D3497">
        <f t="shared" si="54"/>
        <v>4</v>
      </c>
    </row>
    <row r="3498" spans="1:4" x14ac:dyDescent="0.35">
      <c r="A3498" s="27">
        <v>46143</v>
      </c>
      <c r="B3498" t="s">
        <v>30</v>
      </c>
      <c r="C3498">
        <v>0</v>
      </c>
      <c r="D3498">
        <f t="shared" si="54"/>
        <v>5</v>
      </c>
    </row>
    <row r="3499" spans="1:4" x14ac:dyDescent="0.35">
      <c r="A3499" s="27">
        <v>46174</v>
      </c>
      <c r="B3499" t="s">
        <v>30</v>
      </c>
      <c r="C3499">
        <v>0</v>
      </c>
      <c r="D3499">
        <f t="shared" si="54"/>
        <v>6</v>
      </c>
    </row>
    <row r="3500" spans="1:4" x14ac:dyDescent="0.35">
      <c r="A3500" s="27">
        <v>46204</v>
      </c>
      <c r="B3500" t="s">
        <v>30</v>
      </c>
      <c r="C3500">
        <v>0</v>
      </c>
      <c r="D3500">
        <f t="shared" si="54"/>
        <v>7</v>
      </c>
    </row>
    <row r="3501" spans="1:4" x14ac:dyDescent="0.35">
      <c r="A3501" s="27">
        <v>46235</v>
      </c>
      <c r="B3501" t="s">
        <v>30</v>
      </c>
      <c r="C3501">
        <v>0</v>
      </c>
      <c r="D3501">
        <f t="shared" si="54"/>
        <v>8</v>
      </c>
    </row>
    <row r="3502" spans="1:4" x14ac:dyDescent="0.35">
      <c r="A3502" s="27">
        <v>46266</v>
      </c>
      <c r="B3502" t="s">
        <v>30</v>
      </c>
      <c r="C3502">
        <v>0</v>
      </c>
      <c r="D3502">
        <f t="shared" si="54"/>
        <v>9</v>
      </c>
    </row>
    <row r="3503" spans="1:4" x14ac:dyDescent="0.35">
      <c r="A3503" s="27">
        <v>46296</v>
      </c>
      <c r="B3503" t="s">
        <v>30</v>
      </c>
      <c r="C3503">
        <v>0</v>
      </c>
      <c r="D3503">
        <f t="shared" si="54"/>
        <v>10</v>
      </c>
    </row>
    <row r="3504" spans="1:4" x14ac:dyDescent="0.35">
      <c r="A3504" s="27">
        <v>46327</v>
      </c>
      <c r="B3504" t="s">
        <v>30</v>
      </c>
      <c r="C3504">
        <v>0</v>
      </c>
      <c r="D3504">
        <f t="shared" si="54"/>
        <v>11</v>
      </c>
    </row>
    <row r="3505" spans="1:4" x14ac:dyDescent="0.35">
      <c r="A3505" s="27">
        <v>46357</v>
      </c>
      <c r="B3505" t="s">
        <v>30</v>
      </c>
      <c r="C3505">
        <v>0</v>
      </c>
      <c r="D3505">
        <f t="shared" si="54"/>
        <v>12</v>
      </c>
    </row>
    <row r="3506" spans="1:4" x14ac:dyDescent="0.35">
      <c r="A3506" s="27">
        <v>46023</v>
      </c>
      <c r="B3506" t="s">
        <v>30</v>
      </c>
      <c r="C3506">
        <v>0</v>
      </c>
      <c r="D3506">
        <f t="shared" si="54"/>
        <v>1</v>
      </c>
    </row>
    <row r="3507" spans="1:4" x14ac:dyDescent="0.35">
      <c r="A3507" s="27">
        <v>46054</v>
      </c>
      <c r="B3507" t="s">
        <v>30</v>
      </c>
      <c r="C3507">
        <v>0</v>
      </c>
      <c r="D3507">
        <f t="shared" si="54"/>
        <v>2</v>
      </c>
    </row>
    <row r="3508" spans="1:4" x14ac:dyDescent="0.35">
      <c r="A3508" s="27">
        <v>46082</v>
      </c>
      <c r="B3508" t="s">
        <v>30</v>
      </c>
      <c r="C3508">
        <v>0</v>
      </c>
      <c r="D3508">
        <f t="shared" si="54"/>
        <v>3</v>
      </c>
    </row>
    <row r="3509" spans="1:4" x14ac:dyDescent="0.35">
      <c r="A3509" s="27">
        <v>46113</v>
      </c>
      <c r="B3509" t="s">
        <v>30</v>
      </c>
      <c r="C3509">
        <v>0</v>
      </c>
      <c r="D3509">
        <f t="shared" si="54"/>
        <v>4</v>
      </c>
    </row>
    <row r="3510" spans="1:4" x14ac:dyDescent="0.35">
      <c r="A3510" s="27">
        <v>46143</v>
      </c>
      <c r="B3510" t="s">
        <v>30</v>
      </c>
      <c r="C3510">
        <v>0</v>
      </c>
      <c r="D3510">
        <f t="shared" si="54"/>
        <v>5</v>
      </c>
    </row>
    <row r="3511" spans="1:4" x14ac:dyDescent="0.35">
      <c r="A3511" s="27">
        <v>46174</v>
      </c>
      <c r="B3511" t="s">
        <v>30</v>
      </c>
      <c r="C3511">
        <v>0</v>
      </c>
      <c r="D3511">
        <f t="shared" si="54"/>
        <v>6</v>
      </c>
    </row>
    <row r="3512" spans="1:4" x14ac:dyDescent="0.35">
      <c r="A3512" s="27">
        <v>46204</v>
      </c>
      <c r="B3512" t="s">
        <v>30</v>
      </c>
      <c r="C3512">
        <v>0</v>
      </c>
      <c r="D3512">
        <f t="shared" si="54"/>
        <v>7</v>
      </c>
    </row>
    <row r="3513" spans="1:4" x14ac:dyDescent="0.35">
      <c r="A3513" s="27">
        <v>46235</v>
      </c>
      <c r="B3513" t="s">
        <v>30</v>
      </c>
      <c r="C3513">
        <v>0</v>
      </c>
      <c r="D3513">
        <f t="shared" si="54"/>
        <v>8</v>
      </c>
    </row>
    <row r="3514" spans="1:4" x14ac:dyDescent="0.35">
      <c r="A3514" s="27">
        <v>46266</v>
      </c>
      <c r="B3514" t="s">
        <v>30</v>
      </c>
      <c r="C3514">
        <v>0</v>
      </c>
      <c r="D3514">
        <f t="shared" si="54"/>
        <v>9</v>
      </c>
    </row>
    <row r="3515" spans="1:4" x14ac:dyDescent="0.35">
      <c r="A3515" s="27">
        <v>46296</v>
      </c>
      <c r="B3515" t="s">
        <v>30</v>
      </c>
      <c r="C3515">
        <v>0</v>
      </c>
      <c r="D3515">
        <f t="shared" si="54"/>
        <v>10</v>
      </c>
    </row>
    <row r="3516" spans="1:4" x14ac:dyDescent="0.35">
      <c r="A3516" s="27">
        <v>46327</v>
      </c>
      <c r="B3516" t="s">
        <v>30</v>
      </c>
      <c r="C3516">
        <v>0</v>
      </c>
      <c r="D3516">
        <f t="shared" si="54"/>
        <v>11</v>
      </c>
    </row>
    <row r="3517" spans="1:4" x14ac:dyDescent="0.35">
      <c r="A3517" s="27">
        <v>46357</v>
      </c>
      <c r="B3517" t="s">
        <v>30</v>
      </c>
      <c r="C3517">
        <v>0</v>
      </c>
      <c r="D3517">
        <f t="shared" si="54"/>
        <v>12</v>
      </c>
    </row>
    <row r="3518" spans="1:4" x14ac:dyDescent="0.35">
      <c r="A3518" s="27">
        <v>46023</v>
      </c>
      <c r="B3518" t="s">
        <v>18</v>
      </c>
      <c r="C3518">
        <v>0</v>
      </c>
      <c r="D3518">
        <f t="shared" si="54"/>
        <v>1</v>
      </c>
    </row>
    <row r="3519" spans="1:4" x14ac:dyDescent="0.35">
      <c r="A3519" s="27">
        <v>46054</v>
      </c>
      <c r="B3519" t="s">
        <v>18</v>
      </c>
      <c r="C3519">
        <v>0</v>
      </c>
      <c r="D3519">
        <f t="shared" si="54"/>
        <v>2</v>
      </c>
    </row>
    <row r="3520" spans="1:4" x14ac:dyDescent="0.35">
      <c r="A3520" s="27">
        <v>46082</v>
      </c>
      <c r="B3520" t="s">
        <v>18</v>
      </c>
      <c r="C3520">
        <v>0</v>
      </c>
      <c r="D3520">
        <f t="shared" si="54"/>
        <v>3</v>
      </c>
    </row>
    <row r="3521" spans="1:4" x14ac:dyDescent="0.35">
      <c r="A3521" s="27">
        <v>46113</v>
      </c>
      <c r="B3521" t="s">
        <v>18</v>
      </c>
      <c r="C3521">
        <v>0</v>
      </c>
      <c r="D3521">
        <f t="shared" si="54"/>
        <v>4</v>
      </c>
    </row>
    <row r="3522" spans="1:4" x14ac:dyDescent="0.35">
      <c r="A3522" s="27">
        <v>46143</v>
      </c>
      <c r="B3522" t="s">
        <v>18</v>
      </c>
      <c r="C3522">
        <v>0</v>
      </c>
      <c r="D3522">
        <f t="shared" si="54"/>
        <v>5</v>
      </c>
    </row>
    <row r="3523" spans="1:4" x14ac:dyDescent="0.35">
      <c r="A3523" s="27">
        <v>46174</v>
      </c>
      <c r="B3523" t="s">
        <v>18</v>
      </c>
      <c r="C3523">
        <v>0</v>
      </c>
      <c r="D3523">
        <f t="shared" ref="D3523:D3586" si="55">MONTH(A3523)</f>
        <v>6</v>
      </c>
    </row>
    <row r="3524" spans="1:4" x14ac:dyDescent="0.35">
      <c r="A3524" s="27">
        <v>46204</v>
      </c>
      <c r="B3524" t="s">
        <v>18</v>
      </c>
      <c r="C3524">
        <v>0</v>
      </c>
      <c r="D3524">
        <f t="shared" si="55"/>
        <v>7</v>
      </c>
    </row>
    <row r="3525" spans="1:4" x14ac:dyDescent="0.35">
      <c r="A3525" s="27">
        <v>46235</v>
      </c>
      <c r="B3525" t="s">
        <v>18</v>
      </c>
      <c r="C3525">
        <v>0</v>
      </c>
      <c r="D3525">
        <f t="shared" si="55"/>
        <v>8</v>
      </c>
    </row>
    <row r="3526" spans="1:4" x14ac:dyDescent="0.35">
      <c r="A3526" s="27">
        <v>46266</v>
      </c>
      <c r="B3526" t="s">
        <v>18</v>
      </c>
      <c r="C3526">
        <v>0</v>
      </c>
      <c r="D3526">
        <f t="shared" si="55"/>
        <v>9</v>
      </c>
    </row>
    <row r="3527" spans="1:4" x14ac:dyDescent="0.35">
      <c r="A3527" s="27">
        <v>46296</v>
      </c>
      <c r="B3527" t="s">
        <v>18</v>
      </c>
      <c r="C3527">
        <v>0</v>
      </c>
      <c r="D3527">
        <f t="shared" si="55"/>
        <v>10</v>
      </c>
    </row>
    <row r="3528" spans="1:4" x14ac:dyDescent="0.35">
      <c r="A3528" s="27">
        <v>46327</v>
      </c>
      <c r="B3528" t="s">
        <v>18</v>
      </c>
      <c r="C3528">
        <v>0</v>
      </c>
      <c r="D3528">
        <f t="shared" si="55"/>
        <v>11</v>
      </c>
    </row>
    <row r="3529" spans="1:4" x14ac:dyDescent="0.35">
      <c r="A3529" s="27">
        <v>46357</v>
      </c>
      <c r="B3529" t="s">
        <v>18</v>
      </c>
      <c r="C3529">
        <v>0</v>
      </c>
      <c r="D3529">
        <f t="shared" si="55"/>
        <v>12</v>
      </c>
    </row>
    <row r="3530" spans="1:4" x14ac:dyDescent="0.35">
      <c r="A3530" s="27">
        <v>46023</v>
      </c>
      <c r="B3530" t="s">
        <v>18</v>
      </c>
      <c r="C3530">
        <v>0</v>
      </c>
      <c r="D3530">
        <f t="shared" si="55"/>
        <v>1</v>
      </c>
    </row>
    <row r="3531" spans="1:4" x14ac:dyDescent="0.35">
      <c r="A3531" s="27">
        <v>46054</v>
      </c>
      <c r="B3531" t="s">
        <v>18</v>
      </c>
      <c r="C3531">
        <v>0</v>
      </c>
      <c r="D3531">
        <f t="shared" si="55"/>
        <v>2</v>
      </c>
    </row>
    <row r="3532" spans="1:4" x14ac:dyDescent="0.35">
      <c r="A3532" s="27">
        <v>46082</v>
      </c>
      <c r="B3532" t="s">
        <v>18</v>
      </c>
      <c r="C3532">
        <v>0</v>
      </c>
      <c r="D3532">
        <f t="shared" si="55"/>
        <v>3</v>
      </c>
    </row>
    <row r="3533" spans="1:4" x14ac:dyDescent="0.35">
      <c r="A3533" s="27">
        <v>46113</v>
      </c>
      <c r="B3533" t="s">
        <v>18</v>
      </c>
      <c r="C3533">
        <v>0</v>
      </c>
      <c r="D3533">
        <f t="shared" si="55"/>
        <v>4</v>
      </c>
    </row>
    <row r="3534" spans="1:4" x14ac:dyDescent="0.35">
      <c r="A3534" s="27">
        <v>46143</v>
      </c>
      <c r="B3534" t="s">
        <v>18</v>
      </c>
      <c r="C3534">
        <v>0</v>
      </c>
      <c r="D3534">
        <f t="shared" si="55"/>
        <v>5</v>
      </c>
    </row>
    <row r="3535" spans="1:4" x14ac:dyDescent="0.35">
      <c r="A3535" s="27">
        <v>46174</v>
      </c>
      <c r="B3535" t="s">
        <v>18</v>
      </c>
      <c r="C3535">
        <v>0</v>
      </c>
      <c r="D3535">
        <f t="shared" si="55"/>
        <v>6</v>
      </c>
    </row>
    <row r="3536" spans="1:4" x14ac:dyDescent="0.35">
      <c r="A3536" s="27">
        <v>46204</v>
      </c>
      <c r="B3536" t="s">
        <v>18</v>
      </c>
      <c r="C3536">
        <v>0</v>
      </c>
      <c r="D3536">
        <f t="shared" si="55"/>
        <v>7</v>
      </c>
    </row>
    <row r="3537" spans="1:4" x14ac:dyDescent="0.35">
      <c r="A3537" s="27">
        <v>46235</v>
      </c>
      <c r="B3537" t="s">
        <v>18</v>
      </c>
      <c r="C3537">
        <v>0</v>
      </c>
      <c r="D3537">
        <f t="shared" si="55"/>
        <v>8</v>
      </c>
    </row>
    <row r="3538" spans="1:4" x14ac:dyDescent="0.35">
      <c r="A3538" s="27">
        <v>46266</v>
      </c>
      <c r="B3538" t="s">
        <v>18</v>
      </c>
      <c r="C3538">
        <v>0</v>
      </c>
      <c r="D3538">
        <f t="shared" si="55"/>
        <v>9</v>
      </c>
    </row>
    <row r="3539" spans="1:4" x14ac:dyDescent="0.35">
      <c r="A3539" s="27">
        <v>46296</v>
      </c>
      <c r="B3539" t="s">
        <v>18</v>
      </c>
      <c r="C3539">
        <v>0</v>
      </c>
      <c r="D3539">
        <f t="shared" si="55"/>
        <v>10</v>
      </c>
    </row>
    <row r="3540" spans="1:4" x14ac:dyDescent="0.35">
      <c r="A3540" s="27">
        <v>46327</v>
      </c>
      <c r="B3540" t="s">
        <v>18</v>
      </c>
      <c r="C3540">
        <v>0</v>
      </c>
      <c r="D3540">
        <f t="shared" si="55"/>
        <v>11</v>
      </c>
    </row>
    <row r="3541" spans="1:4" x14ac:dyDescent="0.35">
      <c r="A3541" s="27">
        <v>46357</v>
      </c>
      <c r="B3541" t="s">
        <v>18</v>
      </c>
      <c r="C3541">
        <v>0</v>
      </c>
      <c r="D3541">
        <f t="shared" si="55"/>
        <v>12</v>
      </c>
    </row>
    <row r="3542" spans="1:4" x14ac:dyDescent="0.35">
      <c r="A3542" s="27">
        <v>46023</v>
      </c>
      <c r="B3542" t="s">
        <v>18</v>
      </c>
      <c r="C3542">
        <v>0</v>
      </c>
      <c r="D3542">
        <f t="shared" si="55"/>
        <v>1</v>
      </c>
    </row>
    <row r="3543" spans="1:4" x14ac:dyDescent="0.35">
      <c r="A3543" s="27">
        <v>46054</v>
      </c>
      <c r="B3543" t="s">
        <v>18</v>
      </c>
      <c r="C3543">
        <v>0</v>
      </c>
      <c r="D3543">
        <f t="shared" si="55"/>
        <v>2</v>
      </c>
    </row>
    <row r="3544" spans="1:4" x14ac:dyDescent="0.35">
      <c r="A3544" s="27">
        <v>46082</v>
      </c>
      <c r="B3544" t="s">
        <v>18</v>
      </c>
      <c r="C3544">
        <v>0</v>
      </c>
      <c r="D3544">
        <f t="shared" si="55"/>
        <v>3</v>
      </c>
    </row>
    <row r="3545" spans="1:4" x14ac:dyDescent="0.35">
      <c r="A3545" s="27">
        <v>46113</v>
      </c>
      <c r="B3545" t="s">
        <v>18</v>
      </c>
      <c r="C3545">
        <v>0</v>
      </c>
      <c r="D3545">
        <f t="shared" si="55"/>
        <v>4</v>
      </c>
    </row>
    <row r="3546" spans="1:4" x14ac:dyDescent="0.35">
      <c r="A3546" s="27">
        <v>46143</v>
      </c>
      <c r="B3546" t="s">
        <v>18</v>
      </c>
      <c r="C3546">
        <v>0</v>
      </c>
      <c r="D3546">
        <f t="shared" si="55"/>
        <v>5</v>
      </c>
    </row>
    <row r="3547" spans="1:4" x14ac:dyDescent="0.35">
      <c r="A3547" s="27">
        <v>46174</v>
      </c>
      <c r="B3547" t="s">
        <v>18</v>
      </c>
      <c r="C3547">
        <v>0</v>
      </c>
      <c r="D3547">
        <f t="shared" si="55"/>
        <v>6</v>
      </c>
    </row>
    <row r="3548" spans="1:4" x14ac:dyDescent="0.35">
      <c r="A3548" s="27">
        <v>46204</v>
      </c>
      <c r="B3548" t="s">
        <v>18</v>
      </c>
      <c r="C3548">
        <v>0</v>
      </c>
      <c r="D3548">
        <f t="shared" si="55"/>
        <v>7</v>
      </c>
    </row>
    <row r="3549" spans="1:4" x14ac:dyDescent="0.35">
      <c r="A3549" s="27">
        <v>46235</v>
      </c>
      <c r="B3549" t="s">
        <v>18</v>
      </c>
      <c r="C3549">
        <v>0</v>
      </c>
      <c r="D3549">
        <f t="shared" si="55"/>
        <v>8</v>
      </c>
    </row>
    <row r="3550" spans="1:4" x14ac:dyDescent="0.35">
      <c r="A3550" s="27">
        <v>46266</v>
      </c>
      <c r="B3550" t="s">
        <v>18</v>
      </c>
      <c r="C3550">
        <v>0</v>
      </c>
      <c r="D3550">
        <f t="shared" si="55"/>
        <v>9</v>
      </c>
    </row>
    <row r="3551" spans="1:4" x14ac:dyDescent="0.35">
      <c r="A3551" s="27">
        <v>46296</v>
      </c>
      <c r="B3551" t="s">
        <v>18</v>
      </c>
      <c r="C3551">
        <v>0</v>
      </c>
      <c r="D3551">
        <f t="shared" si="55"/>
        <v>10</v>
      </c>
    </row>
    <row r="3552" spans="1:4" x14ac:dyDescent="0.35">
      <c r="A3552" s="27">
        <v>46327</v>
      </c>
      <c r="B3552" t="s">
        <v>18</v>
      </c>
      <c r="C3552">
        <v>0</v>
      </c>
      <c r="D3552">
        <f t="shared" si="55"/>
        <v>11</v>
      </c>
    </row>
    <row r="3553" spans="1:4" x14ac:dyDescent="0.35">
      <c r="A3553" s="27">
        <v>46357</v>
      </c>
      <c r="B3553" t="s">
        <v>18</v>
      </c>
      <c r="C3553">
        <v>0</v>
      </c>
      <c r="D3553">
        <f t="shared" si="55"/>
        <v>12</v>
      </c>
    </row>
    <row r="3554" spans="1:4" x14ac:dyDescent="0.35">
      <c r="A3554" s="27">
        <v>46023</v>
      </c>
      <c r="B3554" t="s">
        <v>19</v>
      </c>
      <c r="C3554">
        <v>0</v>
      </c>
      <c r="D3554">
        <f t="shared" si="55"/>
        <v>1</v>
      </c>
    </row>
    <row r="3555" spans="1:4" x14ac:dyDescent="0.35">
      <c r="A3555" s="27">
        <v>46054</v>
      </c>
      <c r="B3555" t="s">
        <v>19</v>
      </c>
      <c r="C3555">
        <v>0</v>
      </c>
      <c r="D3555">
        <f t="shared" si="55"/>
        <v>2</v>
      </c>
    </row>
    <row r="3556" spans="1:4" x14ac:dyDescent="0.35">
      <c r="A3556" s="27">
        <v>46082</v>
      </c>
      <c r="B3556" t="s">
        <v>19</v>
      </c>
      <c r="C3556">
        <v>0</v>
      </c>
      <c r="D3556">
        <f t="shared" si="55"/>
        <v>3</v>
      </c>
    </row>
    <row r="3557" spans="1:4" x14ac:dyDescent="0.35">
      <c r="A3557" s="27">
        <v>46113</v>
      </c>
      <c r="B3557" t="s">
        <v>19</v>
      </c>
      <c r="C3557">
        <v>0</v>
      </c>
      <c r="D3557">
        <f t="shared" si="55"/>
        <v>4</v>
      </c>
    </row>
    <row r="3558" spans="1:4" x14ac:dyDescent="0.35">
      <c r="A3558" s="27">
        <v>46143</v>
      </c>
      <c r="B3558" t="s">
        <v>19</v>
      </c>
      <c r="C3558">
        <v>0</v>
      </c>
      <c r="D3558">
        <f t="shared" si="55"/>
        <v>5</v>
      </c>
    </row>
    <row r="3559" spans="1:4" x14ac:dyDescent="0.35">
      <c r="A3559" s="27">
        <v>46174</v>
      </c>
      <c r="B3559" t="s">
        <v>19</v>
      </c>
      <c r="C3559">
        <v>0</v>
      </c>
      <c r="D3559">
        <f t="shared" si="55"/>
        <v>6</v>
      </c>
    </row>
    <row r="3560" spans="1:4" x14ac:dyDescent="0.35">
      <c r="A3560" s="27">
        <v>46204</v>
      </c>
      <c r="B3560" t="s">
        <v>19</v>
      </c>
      <c r="C3560">
        <v>0</v>
      </c>
      <c r="D3560">
        <f t="shared" si="55"/>
        <v>7</v>
      </c>
    </row>
    <row r="3561" spans="1:4" x14ac:dyDescent="0.35">
      <c r="A3561" s="27">
        <v>46235</v>
      </c>
      <c r="B3561" t="s">
        <v>19</v>
      </c>
      <c r="C3561">
        <v>0</v>
      </c>
      <c r="D3561">
        <f t="shared" si="55"/>
        <v>8</v>
      </c>
    </row>
    <row r="3562" spans="1:4" x14ac:dyDescent="0.35">
      <c r="A3562" s="27">
        <v>46266</v>
      </c>
      <c r="B3562" t="s">
        <v>19</v>
      </c>
      <c r="C3562">
        <v>0</v>
      </c>
      <c r="D3562">
        <f t="shared" si="55"/>
        <v>9</v>
      </c>
    </row>
    <row r="3563" spans="1:4" x14ac:dyDescent="0.35">
      <c r="A3563" s="27">
        <v>46296</v>
      </c>
      <c r="B3563" t="s">
        <v>19</v>
      </c>
      <c r="C3563">
        <v>0</v>
      </c>
      <c r="D3563">
        <f t="shared" si="55"/>
        <v>10</v>
      </c>
    </row>
    <row r="3564" spans="1:4" x14ac:dyDescent="0.35">
      <c r="A3564" s="27">
        <v>46327</v>
      </c>
      <c r="B3564" t="s">
        <v>19</v>
      </c>
      <c r="C3564">
        <v>0</v>
      </c>
      <c r="D3564">
        <f t="shared" si="55"/>
        <v>11</v>
      </c>
    </row>
    <row r="3565" spans="1:4" x14ac:dyDescent="0.35">
      <c r="A3565" s="27">
        <v>46357</v>
      </c>
      <c r="B3565" t="s">
        <v>19</v>
      </c>
      <c r="C3565">
        <v>0</v>
      </c>
      <c r="D3565">
        <f t="shared" si="55"/>
        <v>12</v>
      </c>
    </row>
    <row r="3566" spans="1:4" x14ac:dyDescent="0.35">
      <c r="A3566" s="27">
        <v>46023</v>
      </c>
      <c r="B3566" t="s">
        <v>19</v>
      </c>
      <c r="C3566">
        <v>0</v>
      </c>
      <c r="D3566">
        <f t="shared" si="55"/>
        <v>1</v>
      </c>
    </row>
    <row r="3567" spans="1:4" x14ac:dyDescent="0.35">
      <c r="A3567" s="27">
        <v>46054</v>
      </c>
      <c r="B3567" t="s">
        <v>19</v>
      </c>
      <c r="C3567">
        <v>0</v>
      </c>
      <c r="D3567">
        <f t="shared" si="55"/>
        <v>2</v>
      </c>
    </row>
    <row r="3568" spans="1:4" x14ac:dyDescent="0.35">
      <c r="A3568" s="27">
        <v>46082</v>
      </c>
      <c r="B3568" t="s">
        <v>19</v>
      </c>
      <c r="C3568">
        <v>0</v>
      </c>
      <c r="D3568">
        <f t="shared" si="55"/>
        <v>3</v>
      </c>
    </row>
    <row r="3569" spans="1:4" x14ac:dyDescent="0.35">
      <c r="A3569" s="27">
        <v>46113</v>
      </c>
      <c r="B3569" t="s">
        <v>19</v>
      </c>
      <c r="C3569">
        <v>0</v>
      </c>
      <c r="D3569">
        <f t="shared" si="55"/>
        <v>4</v>
      </c>
    </row>
    <row r="3570" spans="1:4" x14ac:dyDescent="0.35">
      <c r="A3570" s="27">
        <v>46143</v>
      </c>
      <c r="B3570" t="s">
        <v>19</v>
      </c>
      <c r="C3570">
        <v>0</v>
      </c>
      <c r="D3570">
        <f t="shared" si="55"/>
        <v>5</v>
      </c>
    </row>
    <row r="3571" spans="1:4" x14ac:dyDescent="0.35">
      <c r="A3571" s="27">
        <v>46174</v>
      </c>
      <c r="B3571" t="s">
        <v>19</v>
      </c>
      <c r="C3571">
        <v>0</v>
      </c>
      <c r="D3571">
        <f t="shared" si="55"/>
        <v>6</v>
      </c>
    </row>
    <row r="3572" spans="1:4" x14ac:dyDescent="0.35">
      <c r="A3572" s="27">
        <v>46204</v>
      </c>
      <c r="B3572" t="s">
        <v>19</v>
      </c>
      <c r="C3572">
        <v>0</v>
      </c>
      <c r="D3572">
        <f t="shared" si="55"/>
        <v>7</v>
      </c>
    </row>
    <row r="3573" spans="1:4" x14ac:dyDescent="0.35">
      <c r="A3573" s="27">
        <v>46235</v>
      </c>
      <c r="B3573" t="s">
        <v>19</v>
      </c>
      <c r="C3573">
        <v>0</v>
      </c>
      <c r="D3573">
        <f t="shared" si="55"/>
        <v>8</v>
      </c>
    </row>
    <row r="3574" spans="1:4" x14ac:dyDescent="0.35">
      <c r="A3574" s="27">
        <v>46266</v>
      </c>
      <c r="B3574" t="s">
        <v>19</v>
      </c>
      <c r="C3574">
        <v>0</v>
      </c>
      <c r="D3574">
        <f t="shared" si="55"/>
        <v>9</v>
      </c>
    </row>
    <row r="3575" spans="1:4" x14ac:dyDescent="0.35">
      <c r="A3575" s="27">
        <v>46296</v>
      </c>
      <c r="B3575" t="s">
        <v>19</v>
      </c>
      <c r="C3575">
        <v>0</v>
      </c>
      <c r="D3575">
        <f t="shared" si="55"/>
        <v>10</v>
      </c>
    </row>
    <row r="3576" spans="1:4" x14ac:dyDescent="0.35">
      <c r="A3576" s="27">
        <v>46327</v>
      </c>
      <c r="B3576" t="s">
        <v>19</v>
      </c>
      <c r="C3576">
        <v>0</v>
      </c>
      <c r="D3576">
        <f t="shared" si="55"/>
        <v>11</v>
      </c>
    </row>
    <row r="3577" spans="1:4" x14ac:dyDescent="0.35">
      <c r="A3577" s="27">
        <v>46357</v>
      </c>
      <c r="B3577" t="s">
        <v>19</v>
      </c>
      <c r="C3577">
        <v>0</v>
      </c>
      <c r="D3577">
        <f t="shared" si="55"/>
        <v>12</v>
      </c>
    </row>
    <row r="3578" spans="1:4" x14ac:dyDescent="0.35">
      <c r="A3578" s="27">
        <v>46023</v>
      </c>
      <c r="B3578" t="s">
        <v>19</v>
      </c>
      <c r="C3578">
        <v>0</v>
      </c>
      <c r="D3578">
        <f t="shared" si="55"/>
        <v>1</v>
      </c>
    </row>
    <row r="3579" spans="1:4" x14ac:dyDescent="0.35">
      <c r="A3579" s="27">
        <v>46054</v>
      </c>
      <c r="B3579" t="s">
        <v>19</v>
      </c>
      <c r="C3579">
        <v>0</v>
      </c>
      <c r="D3579">
        <f t="shared" si="55"/>
        <v>2</v>
      </c>
    </row>
    <row r="3580" spans="1:4" x14ac:dyDescent="0.35">
      <c r="A3580" s="27">
        <v>46082</v>
      </c>
      <c r="B3580" t="s">
        <v>19</v>
      </c>
      <c r="C3580">
        <v>0</v>
      </c>
      <c r="D3580">
        <f t="shared" si="55"/>
        <v>3</v>
      </c>
    </row>
    <row r="3581" spans="1:4" x14ac:dyDescent="0.35">
      <c r="A3581" s="27">
        <v>46113</v>
      </c>
      <c r="B3581" t="s">
        <v>19</v>
      </c>
      <c r="C3581">
        <v>0</v>
      </c>
      <c r="D3581">
        <f t="shared" si="55"/>
        <v>4</v>
      </c>
    </row>
    <row r="3582" spans="1:4" x14ac:dyDescent="0.35">
      <c r="A3582" s="27">
        <v>46143</v>
      </c>
      <c r="B3582" t="s">
        <v>19</v>
      </c>
      <c r="C3582">
        <v>0</v>
      </c>
      <c r="D3582">
        <f t="shared" si="55"/>
        <v>5</v>
      </c>
    </row>
    <row r="3583" spans="1:4" x14ac:dyDescent="0.35">
      <c r="A3583" s="27">
        <v>46174</v>
      </c>
      <c r="B3583" t="s">
        <v>19</v>
      </c>
      <c r="C3583">
        <v>0</v>
      </c>
      <c r="D3583">
        <f t="shared" si="55"/>
        <v>6</v>
      </c>
    </row>
    <row r="3584" spans="1:4" x14ac:dyDescent="0.35">
      <c r="A3584" s="27">
        <v>46204</v>
      </c>
      <c r="B3584" t="s">
        <v>19</v>
      </c>
      <c r="C3584">
        <v>0</v>
      </c>
      <c r="D3584">
        <f t="shared" si="55"/>
        <v>7</v>
      </c>
    </row>
    <row r="3585" spans="1:4" x14ac:dyDescent="0.35">
      <c r="A3585" s="27">
        <v>46235</v>
      </c>
      <c r="B3585" t="s">
        <v>19</v>
      </c>
      <c r="C3585">
        <v>0</v>
      </c>
      <c r="D3585">
        <f t="shared" si="55"/>
        <v>8</v>
      </c>
    </row>
    <row r="3586" spans="1:4" x14ac:dyDescent="0.35">
      <c r="A3586" s="27">
        <v>46266</v>
      </c>
      <c r="B3586" t="s">
        <v>19</v>
      </c>
      <c r="C3586">
        <v>0</v>
      </c>
      <c r="D3586">
        <f t="shared" si="55"/>
        <v>9</v>
      </c>
    </row>
    <row r="3587" spans="1:4" x14ac:dyDescent="0.35">
      <c r="A3587" s="27">
        <v>46296</v>
      </c>
      <c r="B3587" t="s">
        <v>19</v>
      </c>
      <c r="C3587">
        <v>0</v>
      </c>
      <c r="D3587">
        <f t="shared" ref="D3587:D3650" si="56">MONTH(A3587)</f>
        <v>10</v>
      </c>
    </row>
    <row r="3588" spans="1:4" x14ac:dyDescent="0.35">
      <c r="A3588" s="27">
        <v>46327</v>
      </c>
      <c r="B3588" t="s">
        <v>19</v>
      </c>
      <c r="C3588">
        <v>0</v>
      </c>
      <c r="D3588">
        <f t="shared" si="56"/>
        <v>11</v>
      </c>
    </row>
    <row r="3589" spans="1:4" x14ac:dyDescent="0.35">
      <c r="A3589" s="27">
        <v>46357</v>
      </c>
      <c r="B3589" t="s">
        <v>19</v>
      </c>
      <c r="C3589">
        <v>0</v>
      </c>
      <c r="D3589">
        <f t="shared" si="56"/>
        <v>12</v>
      </c>
    </row>
    <row r="3590" spans="1:4" x14ac:dyDescent="0.35">
      <c r="A3590" s="27">
        <v>46023</v>
      </c>
      <c r="B3590" t="s">
        <v>19</v>
      </c>
      <c r="C3590">
        <v>0</v>
      </c>
      <c r="D3590">
        <f t="shared" si="56"/>
        <v>1</v>
      </c>
    </row>
    <row r="3591" spans="1:4" x14ac:dyDescent="0.35">
      <c r="A3591" s="27">
        <v>46054</v>
      </c>
      <c r="B3591" t="s">
        <v>19</v>
      </c>
      <c r="C3591">
        <v>0</v>
      </c>
      <c r="D3591">
        <f t="shared" si="56"/>
        <v>2</v>
      </c>
    </row>
    <row r="3592" spans="1:4" x14ac:dyDescent="0.35">
      <c r="A3592" s="27">
        <v>46082</v>
      </c>
      <c r="B3592" t="s">
        <v>19</v>
      </c>
      <c r="C3592">
        <v>0</v>
      </c>
      <c r="D3592">
        <f t="shared" si="56"/>
        <v>3</v>
      </c>
    </row>
    <row r="3593" spans="1:4" x14ac:dyDescent="0.35">
      <c r="A3593" s="27">
        <v>46113</v>
      </c>
      <c r="B3593" t="s">
        <v>19</v>
      </c>
      <c r="C3593">
        <v>0</v>
      </c>
      <c r="D3593">
        <f t="shared" si="56"/>
        <v>4</v>
      </c>
    </row>
    <row r="3594" spans="1:4" x14ac:dyDescent="0.35">
      <c r="A3594" s="27">
        <v>46143</v>
      </c>
      <c r="B3594" t="s">
        <v>19</v>
      </c>
      <c r="C3594">
        <v>0</v>
      </c>
      <c r="D3594">
        <f t="shared" si="56"/>
        <v>5</v>
      </c>
    </row>
    <row r="3595" spans="1:4" x14ac:dyDescent="0.35">
      <c r="A3595" s="27">
        <v>46174</v>
      </c>
      <c r="B3595" t="s">
        <v>19</v>
      </c>
      <c r="C3595">
        <v>0</v>
      </c>
      <c r="D3595">
        <f t="shared" si="56"/>
        <v>6</v>
      </c>
    </row>
    <row r="3596" spans="1:4" x14ac:dyDescent="0.35">
      <c r="A3596" s="27">
        <v>46204</v>
      </c>
      <c r="B3596" t="s">
        <v>19</v>
      </c>
      <c r="C3596">
        <v>0</v>
      </c>
      <c r="D3596">
        <f t="shared" si="56"/>
        <v>7</v>
      </c>
    </row>
    <row r="3597" spans="1:4" x14ac:dyDescent="0.35">
      <c r="A3597" s="27">
        <v>46235</v>
      </c>
      <c r="B3597" t="s">
        <v>19</v>
      </c>
      <c r="C3597">
        <v>0</v>
      </c>
      <c r="D3597">
        <f t="shared" si="56"/>
        <v>8</v>
      </c>
    </row>
    <row r="3598" spans="1:4" x14ac:dyDescent="0.35">
      <c r="A3598" s="27">
        <v>46266</v>
      </c>
      <c r="B3598" t="s">
        <v>19</v>
      </c>
      <c r="C3598">
        <v>0</v>
      </c>
      <c r="D3598">
        <f t="shared" si="56"/>
        <v>9</v>
      </c>
    </row>
    <row r="3599" spans="1:4" x14ac:dyDescent="0.35">
      <c r="A3599" s="27">
        <v>46296</v>
      </c>
      <c r="B3599" t="s">
        <v>19</v>
      </c>
      <c r="C3599">
        <v>0</v>
      </c>
      <c r="D3599">
        <f t="shared" si="56"/>
        <v>10</v>
      </c>
    </row>
    <row r="3600" spans="1:4" x14ac:dyDescent="0.35">
      <c r="A3600" s="27">
        <v>46327</v>
      </c>
      <c r="B3600" t="s">
        <v>19</v>
      </c>
      <c r="C3600">
        <v>0</v>
      </c>
      <c r="D3600">
        <f t="shared" si="56"/>
        <v>11</v>
      </c>
    </row>
    <row r="3601" spans="1:4" x14ac:dyDescent="0.35">
      <c r="A3601" s="27">
        <v>46357</v>
      </c>
      <c r="B3601" t="s">
        <v>19</v>
      </c>
      <c r="C3601">
        <v>0</v>
      </c>
      <c r="D3601">
        <f t="shared" si="56"/>
        <v>12</v>
      </c>
    </row>
    <row r="3602" spans="1:4" x14ac:dyDescent="0.35">
      <c r="A3602" s="27">
        <v>46023</v>
      </c>
      <c r="B3602" t="s">
        <v>32</v>
      </c>
      <c r="C3602">
        <v>0</v>
      </c>
      <c r="D3602">
        <f t="shared" si="56"/>
        <v>1</v>
      </c>
    </row>
    <row r="3603" spans="1:4" x14ac:dyDescent="0.35">
      <c r="A3603" s="27">
        <v>46054</v>
      </c>
      <c r="B3603" t="s">
        <v>32</v>
      </c>
      <c r="C3603">
        <v>0</v>
      </c>
      <c r="D3603">
        <f t="shared" si="56"/>
        <v>2</v>
      </c>
    </row>
    <row r="3604" spans="1:4" x14ac:dyDescent="0.35">
      <c r="A3604" s="27">
        <v>46082</v>
      </c>
      <c r="B3604" t="s">
        <v>32</v>
      </c>
      <c r="C3604">
        <v>0</v>
      </c>
      <c r="D3604">
        <f t="shared" si="56"/>
        <v>3</v>
      </c>
    </row>
    <row r="3605" spans="1:4" x14ac:dyDescent="0.35">
      <c r="A3605" s="27">
        <v>46113</v>
      </c>
      <c r="B3605" t="s">
        <v>32</v>
      </c>
      <c r="C3605">
        <v>0</v>
      </c>
      <c r="D3605">
        <f t="shared" si="56"/>
        <v>4</v>
      </c>
    </row>
    <row r="3606" spans="1:4" x14ac:dyDescent="0.35">
      <c r="A3606" s="27">
        <v>46143</v>
      </c>
      <c r="B3606" t="s">
        <v>32</v>
      </c>
      <c r="C3606">
        <v>0</v>
      </c>
      <c r="D3606">
        <f t="shared" si="56"/>
        <v>5</v>
      </c>
    </row>
    <row r="3607" spans="1:4" x14ac:dyDescent="0.35">
      <c r="A3607" s="27">
        <v>46174</v>
      </c>
      <c r="B3607" t="s">
        <v>32</v>
      </c>
      <c r="C3607">
        <v>0</v>
      </c>
      <c r="D3607">
        <f t="shared" si="56"/>
        <v>6</v>
      </c>
    </row>
    <row r="3608" spans="1:4" x14ac:dyDescent="0.35">
      <c r="A3608" s="27">
        <v>46204</v>
      </c>
      <c r="B3608" t="s">
        <v>32</v>
      </c>
      <c r="C3608">
        <v>0</v>
      </c>
      <c r="D3608">
        <f t="shared" si="56"/>
        <v>7</v>
      </c>
    </row>
    <row r="3609" spans="1:4" x14ac:dyDescent="0.35">
      <c r="A3609" s="27">
        <v>46235</v>
      </c>
      <c r="B3609" t="s">
        <v>32</v>
      </c>
      <c r="C3609">
        <v>0</v>
      </c>
      <c r="D3609">
        <f t="shared" si="56"/>
        <v>8</v>
      </c>
    </row>
    <row r="3610" spans="1:4" x14ac:dyDescent="0.35">
      <c r="A3610" s="27">
        <v>46266</v>
      </c>
      <c r="B3610" t="s">
        <v>32</v>
      </c>
      <c r="C3610">
        <v>0</v>
      </c>
      <c r="D3610">
        <f t="shared" si="56"/>
        <v>9</v>
      </c>
    </row>
    <row r="3611" spans="1:4" x14ac:dyDescent="0.35">
      <c r="A3611" s="27">
        <v>46296</v>
      </c>
      <c r="B3611" t="s">
        <v>32</v>
      </c>
      <c r="C3611">
        <v>0</v>
      </c>
      <c r="D3611">
        <f t="shared" si="56"/>
        <v>10</v>
      </c>
    </row>
    <row r="3612" spans="1:4" x14ac:dyDescent="0.35">
      <c r="A3612" s="27">
        <v>46327</v>
      </c>
      <c r="B3612" t="s">
        <v>32</v>
      </c>
      <c r="C3612">
        <v>0</v>
      </c>
      <c r="D3612">
        <f t="shared" si="56"/>
        <v>11</v>
      </c>
    </row>
    <row r="3613" spans="1:4" x14ac:dyDescent="0.35">
      <c r="A3613" s="27">
        <v>46357</v>
      </c>
      <c r="B3613" t="s">
        <v>32</v>
      </c>
      <c r="C3613">
        <v>0</v>
      </c>
      <c r="D3613">
        <f t="shared" si="56"/>
        <v>12</v>
      </c>
    </row>
    <row r="3614" spans="1:4" x14ac:dyDescent="0.35">
      <c r="A3614" s="27">
        <v>46023</v>
      </c>
      <c r="B3614" t="s">
        <v>32</v>
      </c>
      <c r="C3614">
        <v>0</v>
      </c>
      <c r="D3614">
        <f t="shared" si="56"/>
        <v>1</v>
      </c>
    </row>
    <row r="3615" spans="1:4" x14ac:dyDescent="0.35">
      <c r="A3615" s="27">
        <v>46054</v>
      </c>
      <c r="B3615" t="s">
        <v>32</v>
      </c>
      <c r="C3615">
        <v>0</v>
      </c>
      <c r="D3615">
        <f t="shared" si="56"/>
        <v>2</v>
      </c>
    </row>
    <row r="3616" spans="1:4" x14ac:dyDescent="0.35">
      <c r="A3616" s="27">
        <v>46082</v>
      </c>
      <c r="B3616" t="s">
        <v>32</v>
      </c>
      <c r="C3616">
        <v>0</v>
      </c>
      <c r="D3616">
        <f t="shared" si="56"/>
        <v>3</v>
      </c>
    </row>
    <row r="3617" spans="1:4" x14ac:dyDescent="0.35">
      <c r="A3617" s="27">
        <v>46113</v>
      </c>
      <c r="B3617" t="s">
        <v>32</v>
      </c>
      <c r="C3617">
        <v>0</v>
      </c>
      <c r="D3617">
        <f t="shared" si="56"/>
        <v>4</v>
      </c>
    </row>
    <row r="3618" spans="1:4" x14ac:dyDescent="0.35">
      <c r="A3618" s="27">
        <v>46143</v>
      </c>
      <c r="B3618" t="s">
        <v>32</v>
      </c>
      <c r="C3618">
        <v>0</v>
      </c>
      <c r="D3618">
        <f t="shared" si="56"/>
        <v>5</v>
      </c>
    </row>
    <row r="3619" spans="1:4" x14ac:dyDescent="0.35">
      <c r="A3619" s="27">
        <v>46174</v>
      </c>
      <c r="B3619" t="s">
        <v>32</v>
      </c>
      <c r="C3619">
        <v>0</v>
      </c>
      <c r="D3619">
        <f t="shared" si="56"/>
        <v>6</v>
      </c>
    </row>
    <row r="3620" spans="1:4" x14ac:dyDescent="0.35">
      <c r="A3620" s="27">
        <v>46204</v>
      </c>
      <c r="B3620" t="s">
        <v>32</v>
      </c>
      <c r="C3620">
        <v>0</v>
      </c>
      <c r="D3620">
        <f t="shared" si="56"/>
        <v>7</v>
      </c>
    </row>
    <row r="3621" spans="1:4" x14ac:dyDescent="0.35">
      <c r="A3621" s="27">
        <v>46235</v>
      </c>
      <c r="B3621" t="s">
        <v>32</v>
      </c>
      <c r="C3621">
        <v>0</v>
      </c>
      <c r="D3621">
        <f t="shared" si="56"/>
        <v>8</v>
      </c>
    </row>
    <row r="3622" spans="1:4" x14ac:dyDescent="0.35">
      <c r="A3622" s="27">
        <v>46266</v>
      </c>
      <c r="B3622" t="s">
        <v>32</v>
      </c>
      <c r="C3622">
        <v>0</v>
      </c>
      <c r="D3622">
        <f t="shared" si="56"/>
        <v>9</v>
      </c>
    </row>
    <row r="3623" spans="1:4" x14ac:dyDescent="0.35">
      <c r="A3623" s="27">
        <v>46296</v>
      </c>
      <c r="B3623" t="s">
        <v>32</v>
      </c>
      <c r="C3623">
        <v>0</v>
      </c>
      <c r="D3623">
        <f t="shared" si="56"/>
        <v>10</v>
      </c>
    </row>
    <row r="3624" spans="1:4" x14ac:dyDescent="0.35">
      <c r="A3624" s="27">
        <v>46327</v>
      </c>
      <c r="B3624" t="s">
        <v>32</v>
      </c>
      <c r="C3624">
        <v>0</v>
      </c>
      <c r="D3624">
        <f t="shared" si="56"/>
        <v>11</v>
      </c>
    </row>
    <row r="3625" spans="1:4" x14ac:dyDescent="0.35">
      <c r="A3625" s="27">
        <v>46357</v>
      </c>
      <c r="B3625" t="s">
        <v>32</v>
      </c>
      <c r="C3625">
        <v>0</v>
      </c>
      <c r="D3625">
        <f t="shared" si="56"/>
        <v>12</v>
      </c>
    </row>
    <row r="3626" spans="1:4" x14ac:dyDescent="0.35">
      <c r="A3626" s="27">
        <v>46023</v>
      </c>
      <c r="B3626" t="s">
        <v>20</v>
      </c>
      <c r="C3626">
        <v>0</v>
      </c>
      <c r="D3626">
        <f t="shared" si="56"/>
        <v>1</v>
      </c>
    </row>
    <row r="3627" spans="1:4" x14ac:dyDescent="0.35">
      <c r="A3627" s="27">
        <v>46054</v>
      </c>
      <c r="B3627" t="s">
        <v>20</v>
      </c>
      <c r="C3627">
        <v>0</v>
      </c>
      <c r="D3627">
        <f t="shared" si="56"/>
        <v>2</v>
      </c>
    </row>
    <row r="3628" spans="1:4" x14ac:dyDescent="0.35">
      <c r="A3628" s="27">
        <v>46082</v>
      </c>
      <c r="B3628" t="s">
        <v>20</v>
      </c>
      <c r="C3628">
        <v>0</v>
      </c>
      <c r="D3628">
        <f t="shared" si="56"/>
        <v>3</v>
      </c>
    </row>
    <row r="3629" spans="1:4" x14ac:dyDescent="0.35">
      <c r="A3629" s="27">
        <v>46113</v>
      </c>
      <c r="B3629" t="s">
        <v>20</v>
      </c>
      <c r="C3629">
        <v>0</v>
      </c>
      <c r="D3629">
        <f t="shared" si="56"/>
        <v>4</v>
      </c>
    </row>
    <row r="3630" spans="1:4" x14ac:dyDescent="0.35">
      <c r="A3630" s="27">
        <v>46143</v>
      </c>
      <c r="B3630" t="s">
        <v>20</v>
      </c>
      <c r="C3630">
        <v>0</v>
      </c>
      <c r="D3630">
        <f t="shared" si="56"/>
        <v>5</v>
      </c>
    </row>
    <row r="3631" spans="1:4" x14ac:dyDescent="0.35">
      <c r="A3631" s="27">
        <v>46174</v>
      </c>
      <c r="B3631" t="s">
        <v>20</v>
      </c>
      <c r="C3631">
        <v>0</v>
      </c>
      <c r="D3631">
        <f t="shared" si="56"/>
        <v>6</v>
      </c>
    </row>
    <row r="3632" spans="1:4" x14ac:dyDescent="0.35">
      <c r="A3632" s="27">
        <v>46204</v>
      </c>
      <c r="B3632" t="s">
        <v>20</v>
      </c>
      <c r="C3632">
        <v>0</v>
      </c>
      <c r="D3632">
        <f t="shared" si="56"/>
        <v>7</v>
      </c>
    </row>
    <row r="3633" spans="1:4" x14ac:dyDescent="0.35">
      <c r="A3633" s="27">
        <v>46235</v>
      </c>
      <c r="B3633" t="s">
        <v>20</v>
      </c>
      <c r="C3633">
        <v>0</v>
      </c>
      <c r="D3633">
        <f t="shared" si="56"/>
        <v>8</v>
      </c>
    </row>
    <row r="3634" spans="1:4" x14ac:dyDescent="0.35">
      <c r="A3634" s="27">
        <v>46266</v>
      </c>
      <c r="B3634" t="s">
        <v>20</v>
      </c>
      <c r="C3634">
        <v>0</v>
      </c>
      <c r="D3634">
        <f t="shared" si="56"/>
        <v>9</v>
      </c>
    </row>
    <row r="3635" spans="1:4" x14ac:dyDescent="0.35">
      <c r="A3635" s="27">
        <v>46296</v>
      </c>
      <c r="B3635" t="s">
        <v>20</v>
      </c>
      <c r="C3635">
        <v>0</v>
      </c>
      <c r="D3635">
        <f t="shared" si="56"/>
        <v>10</v>
      </c>
    </row>
    <row r="3636" spans="1:4" x14ac:dyDescent="0.35">
      <c r="A3636" s="27">
        <v>46327</v>
      </c>
      <c r="B3636" t="s">
        <v>20</v>
      </c>
      <c r="C3636">
        <v>0</v>
      </c>
      <c r="D3636">
        <f t="shared" si="56"/>
        <v>11</v>
      </c>
    </row>
    <row r="3637" spans="1:4" x14ac:dyDescent="0.35">
      <c r="A3637" s="27">
        <v>46357</v>
      </c>
      <c r="B3637" t="s">
        <v>20</v>
      </c>
      <c r="C3637">
        <v>0</v>
      </c>
      <c r="D3637">
        <f t="shared" si="56"/>
        <v>12</v>
      </c>
    </row>
    <row r="3638" spans="1:4" x14ac:dyDescent="0.35">
      <c r="A3638" s="27">
        <v>46023</v>
      </c>
      <c r="B3638" t="s">
        <v>18</v>
      </c>
      <c r="C3638">
        <v>0</v>
      </c>
      <c r="D3638">
        <f t="shared" si="56"/>
        <v>1</v>
      </c>
    </row>
    <row r="3639" spans="1:4" x14ac:dyDescent="0.35">
      <c r="A3639" s="27">
        <v>46054</v>
      </c>
      <c r="B3639" t="s">
        <v>18</v>
      </c>
      <c r="C3639">
        <v>0</v>
      </c>
      <c r="D3639">
        <f t="shared" si="56"/>
        <v>2</v>
      </c>
    </row>
    <row r="3640" spans="1:4" x14ac:dyDescent="0.35">
      <c r="A3640" s="27">
        <v>46082</v>
      </c>
      <c r="B3640" t="s">
        <v>18</v>
      </c>
      <c r="C3640">
        <v>0</v>
      </c>
      <c r="D3640">
        <f t="shared" si="56"/>
        <v>3</v>
      </c>
    </row>
    <row r="3641" spans="1:4" x14ac:dyDescent="0.35">
      <c r="A3641" s="27">
        <v>46113</v>
      </c>
      <c r="B3641" t="s">
        <v>18</v>
      </c>
      <c r="C3641">
        <v>0</v>
      </c>
      <c r="D3641">
        <f t="shared" si="56"/>
        <v>4</v>
      </c>
    </row>
    <row r="3642" spans="1:4" x14ac:dyDescent="0.35">
      <c r="A3642" s="27">
        <v>46143</v>
      </c>
      <c r="B3642" t="s">
        <v>18</v>
      </c>
      <c r="C3642">
        <v>0</v>
      </c>
      <c r="D3642">
        <f t="shared" si="56"/>
        <v>5</v>
      </c>
    </row>
    <row r="3643" spans="1:4" x14ac:dyDescent="0.35">
      <c r="A3643" s="27">
        <v>46174</v>
      </c>
      <c r="B3643" t="s">
        <v>18</v>
      </c>
      <c r="C3643">
        <v>0</v>
      </c>
      <c r="D3643">
        <f t="shared" si="56"/>
        <v>6</v>
      </c>
    </row>
    <row r="3644" spans="1:4" x14ac:dyDescent="0.35">
      <c r="A3644" s="27">
        <v>46204</v>
      </c>
      <c r="B3644" t="s">
        <v>18</v>
      </c>
      <c r="C3644">
        <v>0</v>
      </c>
      <c r="D3644">
        <f t="shared" si="56"/>
        <v>7</v>
      </c>
    </row>
    <row r="3645" spans="1:4" x14ac:dyDescent="0.35">
      <c r="A3645" s="27">
        <v>46235</v>
      </c>
      <c r="B3645" t="s">
        <v>18</v>
      </c>
      <c r="C3645">
        <v>0</v>
      </c>
      <c r="D3645">
        <f t="shared" si="56"/>
        <v>8</v>
      </c>
    </row>
    <row r="3646" spans="1:4" x14ac:dyDescent="0.35">
      <c r="A3646" s="27">
        <v>46266</v>
      </c>
      <c r="B3646" t="s">
        <v>18</v>
      </c>
      <c r="C3646">
        <v>0</v>
      </c>
      <c r="D3646">
        <f t="shared" si="56"/>
        <v>9</v>
      </c>
    </row>
    <row r="3647" spans="1:4" x14ac:dyDescent="0.35">
      <c r="A3647" s="27">
        <v>46296</v>
      </c>
      <c r="B3647" t="s">
        <v>18</v>
      </c>
      <c r="C3647">
        <v>0</v>
      </c>
      <c r="D3647">
        <f t="shared" si="56"/>
        <v>10</v>
      </c>
    </row>
    <row r="3648" spans="1:4" x14ac:dyDescent="0.35">
      <c r="A3648" s="27">
        <v>46327</v>
      </c>
      <c r="B3648" t="s">
        <v>18</v>
      </c>
      <c r="C3648">
        <v>0</v>
      </c>
      <c r="D3648">
        <f t="shared" si="56"/>
        <v>11</v>
      </c>
    </row>
    <row r="3649" spans="1:4" x14ac:dyDescent="0.35">
      <c r="A3649" s="27">
        <v>46357</v>
      </c>
      <c r="B3649" t="s">
        <v>18</v>
      </c>
      <c r="C3649">
        <v>0</v>
      </c>
      <c r="D3649">
        <f t="shared" si="56"/>
        <v>12</v>
      </c>
    </row>
    <row r="3650" spans="1:4" x14ac:dyDescent="0.35">
      <c r="A3650" s="27">
        <v>46023</v>
      </c>
      <c r="B3650" t="s">
        <v>18</v>
      </c>
      <c r="C3650">
        <v>0</v>
      </c>
      <c r="D3650">
        <f t="shared" si="56"/>
        <v>1</v>
      </c>
    </row>
    <row r="3651" spans="1:4" x14ac:dyDescent="0.35">
      <c r="A3651" s="27">
        <v>46054</v>
      </c>
      <c r="B3651" t="s">
        <v>18</v>
      </c>
      <c r="C3651">
        <v>0</v>
      </c>
      <c r="D3651">
        <f t="shared" ref="D3651:D3714" si="57">MONTH(A3651)</f>
        <v>2</v>
      </c>
    </row>
    <row r="3652" spans="1:4" x14ac:dyDescent="0.35">
      <c r="A3652" s="27">
        <v>46082</v>
      </c>
      <c r="B3652" t="s">
        <v>18</v>
      </c>
      <c r="C3652">
        <v>0</v>
      </c>
      <c r="D3652">
        <f t="shared" si="57"/>
        <v>3</v>
      </c>
    </row>
    <row r="3653" spans="1:4" x14ac:dyDescent="0.35">
      <c r="A3653" s="27">
        <v>46113</v>
      </c>
      <c r="B3653" t="s">
        <v>18</v>
      </c>
      <c r="C3653">
        <v>0</v>
      </c>
      <c r="D3653">
        <f t="shared" si="57"/>
        <v>4</v>
      </c>
    </row>
    <row r="3654" spans="1:4" x14ac:dyDescent="0.35">
      <c r="A3654" s="27">
        <v>46143</v>
      </c>
      <c r="B3654" t="s">
        <v>18</v>
      </c>
      <c r="C3654">
        <v>0</v>
      </c>
      <c r="D3654">
        <f t="shared" si="57"/>
        <v>5</v>
      </c>
    </row>
    <row r="3655" spans="1:4" x14ac:dyDescent="0.35">
      <c r="A3655" s="27">
        <v>46174</v>
      </c>
      <c r="B3655" t="s">
        <v>18</v>
      </c>
      <c r="C3655">
        <v>0</v>
      </c>
      <c r="D3655">
        <f t="shared" si="57"/>
        <v>6</v>
      </c>
    </row>
    <row r="3656" spans="1:4" x14ac:dyDescent="0.35">
      <c r="A3656" s="27">
        <v>46204</v>
      </c>
      <c r="B3656" t="s">
        <v>18</v>
      </c>
      <c r="C3656">
        <v>0</v>
      </c>
      <c r="D3656">
        <f t="shared" si="57"/>
        <v>7</v>
      </c>
    </row>
    <row r="3657" spans="1:4" x14ac:dyDescent="0.35">
      <c r="A3657" s="27">
        <v>46235</v>
      </c>
      <c r="B3657" t="s">
        <v>18</v>
      </c>
      <c r="C3657">
        <v>0</v>
      </c>
      <c r="D3657">
        <f t="shared" si="57"/>
        <v>8</v>
      </c>
    </row>
    <row r="3658" spans="1:4" x14ac:dyDescent="0.35">
      <c r="A3658" s="27">
        <v>46266</v>
      </c>
      <c r="B3658" t="s">
        <v>18</v>
      </c>
      <c r="C3658">
        <v>0</v>
      </c>
      <c r="D3658">
        <f t="shared" si="57"/>
        <v>9</v>
      </c>
    </row>
    <row r="3659" spans="1:4" x14ac:dyDescent="0.35">
      <c r="A3659" s="27">
        <v>46296</v>
      </c>
      <c r="B3659" t="s">
        <v>18</v>
      </c>
      <c r="C3659">
        <v>0</v>
      </c>
      <c r="D3659">
        <f t="shared" si="57"/>
        <v>10</v>
      </c>
    </row>
    <row r="3660" spans="1:4" x14ac:dyDescent="0.35">
      <c r="A3660" s="27">
        <v>46327</v>
      </c>
      <c r="B3660" t="s">
        <v>18</v>
      </c>
      <c r="C3660">
        <v>0</v>
      </c>
      <c r="D3660">
        <f t="shared" si="57"/>
        <v>11</v>
      </c>
    </row>
    <row r="3661" spans="1:4" x14ac:dyDescent="0.35">
      <c r="A3661" s="27">
        <v>46357</v>
      </c>
      <c r="B3661" t="s">
        <v>18</v>
      </c>
      <c r="C3661">
        <v>0</v>
      </c>
      <c r="D3661">
        <f t="shared" si="57"/>
        <v>12</v>
      </c>
    </row>
    <row r="3662" spans="1:4" x14ac:dyDescent="0.35">
      <c r="A3662" s="27">
        <v>46023</v>
      </c>
      <c r="B3662" t="s">
        <v>18</v>
      </c>
      <c r="C3662">
        <v>0</v>
      </c>
      <c r="D3662">
        <f t="shared" si="57"/>
        <v>1</v>
      </c>
    </row>
    <row r="3663" spans="1:4" x14ac:dyDescent="0.35">
      <c r="A3663" s="27">
        <v>46054</v>
      </c>
      <c r="B3663" t="s">
        <v>18</v>
      </c>
      <c r="C3663">
        <v>0</v>
      </c>
      <c r="D3663">
        <f t="shared" si="57"/>
        <v>2</v>
      </c>
    </row>
    <row r="3664" spans="1:4" x14ac:dyDescent="0.35">
      <c r="A3664" s="27">
        <v>46082</v>
      </c>
      <c r="B3664" t="s">
        <v>18</v>
      </c>
      <c r="C3664">
        <v>0</v>
      </c>
      <c r="D3664">
        <f t="shared" si="57"/>
        <v>3</v>
      </c>
    </row>
    <row r="3665" spans="1:4" x14ac:dyDescent="0.35">
      <c r="A3665" s="27">
        <v>46113</v>
      </c>
      <c r="B3665" t="s">
        <v>18</v>
      </c>
      <c r="C3665">
        <v>0</v>
      </c>
      <c r="D3665">
        <f t="shared" si="57"/>
        <v>4</v>
      </c>
    </row>
    <row r="3666" spans="1:4" x14ac:dyDescent="0.35">
      <c r="A3666" s="27">
        <v>46143</v>
      </c>
      <c r="B3666" t="s">
        <v>18</v>
      </c>
      <c r="C3666">
        <v>0</v>
      </c>
      <c r="D3666">
        <f t="shared" si="57"/>
        <v>5</v>
      </c>
    </row>
    <row r="3667" spans="1:4" x14ac:dyDescent="0.35">
      <c r="A3667" s="27">
        <v>46174</v>
      </c>
      <c r="B3667" t="s">
        <v>18</v>
      </c>
      <c r="C3667">
        <v>0</v>
      </c>
      <c r="D3667">
        <f t="shared" si="57"/>
        <v>6</v>
      </c>
    </row>
    <row r="3668" spans="1:4" x14ac:dyDescent="0.35">
      <c r="A3668" s="27">
        <v>46204</v>
      </c>
      <c r="B3668" t="s">
        <v>18</v>
      </c>
      <c r="C3668">
        <v>0</v>
      </c>
      <c r="D3668">
        <f t="shared" si="57"/>
        <v>7</v>
      </c>
    </row>
    <row r="3669" spans="1:4" x14ac:dyDescent="0.35">
      <c r="A3669" s="27">
        <v>46235</v>
      </c>
      <c r="B3669" t="s">
        <v>18</v>
      </c>
      <c r="C3669">
        <v>0</v>
      </c>
      <c r="D3669">
        <f t="shared" si="57"/>
        <v>8</v>
      </c>
    </row>
    <row r="3670" spans="1:4" x14ac:dyDescent="0.35">
      <c r="A3670" s="27">
        <v>46266</v>
      </c>
      <c r="B3670" t="s">
        <v>18</v>
      </c>
      <c r="C3670">
        <v>0</v>
      </c>
      <c r="D3670">
        <f t="shared" si="57"/>
        <v>9</v>
      </c>
    </row>
    <row r="3671" spans="1:4" x14ac:dyDescent="0.35">
      <c r="A3671" s="27">
        <v>46296</v>
      </c>
      <c r="B3671" t="s">
        <v>18</v>
      </c>
      <c r="C3671">
        <v>0</v>
      </c>
      <c r="D3671">
        <f t="shared" si="57"/>
        <v>10</v>
      </c>
    </row>
    <row r="3672" spans="1:4" x14ac:dyDescent="0.35">
      <c r="A3672" s="27">
        <v>46327</v>
      </c>
      <c r="B3672" t="s">
        <v>18</v>
      </c>
      <c r="C3672">
        <v>0</v>
      </c>
      <c r="D3672">
        <f t="shared" si="57"/>
        <v>11</v>
      </c>
    </row>
    <row r="3673" spans="1:4" x14ac:dyDescent="0.35">
      <c r="A3673" s="27">
        <v>46357</v>
      </c>
      <c r="B3673" t="s">
        <v>18</v>
      </c>
      <c r="C3673">
        <v>0</v>
      </c>
      <c r="D3673">
        <f t="shared" si="57"/>
        <v>12</v>
      </c>
    </row>
    <row r="3674" spans="1:4" x14ac:dyDescent="0.35">
      <c r="A3674" s="27">
        <v>46023</v>
      </c>
      <c r="B3674" t="s">
        <v>31</v>
      </c>
      <c r="C3674">
        <v>0</v>
      </c>
      <c r="D3674">
        <f t="shared" si="57"/>
        <v>1</v>
      </c>
    </row>
    <row r="3675" spans="1:4" x14ac:dyDescent="0.35">
      <c r="A3675" s="27">
        <v>46054</v>
      </c>
      <c r="B3675" t="s">
        <v>31</v>
      </c>
      <c r="C3675">
        <v>0</v>
      </c>
      <c r="D3675">
        <f t="shared" si="57"/>
        <v>2</v>
      </c>
    </row>
    <row r="3676" spans="1:4" x14ac:dyDescent="0.35">
      <c r="A3676" s="27">
        <v>46082</v>
      </c>
      <c r="B3676" t="s">
        <v>31</v>
      </c>
      <c r="C3676">
        <v>0</v>
      </c>
      <c r="D3676">
        <f t="shared" si="57"/>
        <v>3</v>
      </c>
    </row>
    <row r="3677" spans="1:4" x14ac:dyDescent="0.35">
      <c r="A3677" s="27">
        <v>46113</v>
      </c>
      <c r="B3677" t="s">
        <v>31</v>
      </c>
      <c r="C3677">
        <v>0</v>
      </c>
      <c r="D3677">
        <f t="shared" si="57"/>
        <v>4</v>
      </c>
    </row>
    <row r="3678" spans="1:4" x14ac:dyDescent="0.35">
      <c r="A3678" s="27">
        <v>46143</v>
      </c>
      <c r="B3678" t="s">
        <v>31</v>
      </c>
      <c r="C3678">
        <v>0</v>
      </c>
      <c r="D3678">
        <f t="shared" si="57"/>
        <v>5</v>
      </c>
    </row>
    <row r="3679" spans="1:4" x14ac:dyDescent="0.35">
      <c r="A3679" s="27">
        <v>46174</v>
      </c>
      <c r="B3679" t="s">
        <v>31</v>
      </c>
      <c r="C3679">
        <v>0</v>
      </c>
      <c r="D3679">
        <f t="shared" si="57"/>
        <v>6</v>
      </c>
    </row>
    <row r="3680" spans="1:4" x14ac:dyDescent="0.35">
      <c r="A3680" s="27">
        <v>46204</v>
      </c>
      <c r="B3680" t="s">
        <v>31</v>
      </c>
      <c r="C3680">
        <v>0</v>
      </c>
      <c r="D3680">
        <f t="shared" si="57"/>
        <v>7</v>
      </c>
    </row>
    <row r="3681" spans="1:4" x14ac:dyDescent="0.35">
      <c r="A3681" s="27">
        <v>46235</v>
      </c>
      <c r="B3681" t="s">
        <v>31</v>
      </c>
      <c r="C3681">
        <v>0</v>
      </c>
      <c r="D3681">
        <f t="shared" si="57"/>
        <v>8</v>
      </c>
    </row>
    <row r="3682" spans="1:4" x14ac:dyDescent="0.35">
      <c r="A3682" s="27">
        <v>46266</v>
      </c>
      <c r="B3682" t="s">
        <v>31</v>
      </c>
      <c r="C3682">
        <v>0</v>
      </c>
      <c r="D3682">
        <f t="shared" si="57"/>
        <v>9</v>
      </c>
    </row>
    <row r="3683" spans="1:4" x14ac:dyDescent="0.35">
      <c r="A3683" s="27">
        <v>46296</v>
      </c>
      <c r="B3683" t="s">
        <v>31</v>
      </c>
      <c r="C3683">
        <v>0</v>
      </c>
      <c r="D3683">
        <f t="shared" si="57"/>
        <v>10</v>
      </c>
    </row>
    <row r="3684" spans="1:4" x14ac:dyDescent="0.35">
      <c r="A3684" s="27">
        <v>46327</v>
      </c>
      <c r="B3684" t="s">
        <v>31</v>
      </c>
      <c r="C3684">
        <v>0</v>
      </c>
      <c r="D3684">
        <f t="shared" si="57"/>
        <v>11</v>
      </c>
    </row>
    <row r="3685" spans="1:4" x14ac:dyDescent="0.35">
      <c r="A3685" s="27">
        <v>46357</v>
      </c>
      <c r="B3685" t="s">
        <v>31</v>
      </c>
      <c r="C3685">
        <v>0</v>
      </c>
      <c r="D3685">
        <f t="shared" si="57"/>
        <v>12</v>
      </c>
    </row>
    <row r="3686" spans="1:4" x14ac:dyDescent="0.35">
      <c r="A3686" s="27">
        <v>46023</v>
      </c>
      <c r="B3686" t="s">
        <v>31</v>
      </c>
      <c r="C3686">
        <v>0</v>
      </c>
      <c r="D3686">
        <f t="shared" si="57"/>
        <v>1</v>
      </c>
    </row>
    <row r="3687" spans="1:4" x14ac:dyDescent="0.35">
      <c r="A3687" s="27">
        <v>46054</v>
      </c>
      <c r="B3687" t="s">
        <v>31</v>
      </c>
      <c r="C3687">
        <v>0</v>
      </c>
      <c r="D3687">
        <f t="shared" si="57"/>
        <v>2</v>
      </c>
    </row>
    <row r="3688" spans="1:4" x14ac:dyDescent="0.35">
      <c r="A3688" s="27">
        <v>46082</v>
      </c>
      <c r="B3688" t="s">
        <v>31</v>
      </c>
      <c r="C3688">
        <v>0</v>
      </c>
      <c r="D3688">
        <f t="shared" si="57"/>
        <v>3</v>
      </c>
    </row>
    <row r="3689" spans="1:4" x14ac:dyDescent="0.35">
      <c r="A3689" s="27">
        <v>46113</v>
      </c>
      <c r="B3689" t="s">
        <v>31</v>
      </c>
      <c r="C3689">
        <v>0</v>
      </c>
      <c r="D3689">
        <f t="shared" si="57"/>
        <v>4</v>
      </c>
    </row>
    <row r="3690" spans="1:4" x14ac:dyDescent="0.35">
      <c r="A3690" s="27">
        <v>46143</v>
      </c>
      <c r="B3690" t="s">
        <v>31</v>
      </c>
      <c r="C3690">
        <v>0</v>
      </c>
      <c r="D3690">
        <f t="shared" si="57"/>
        <v>5</v>
      </c>
    </row>
    <row r="3691" spans="1:4" x14ac:dyDescent="0.35">
      <c r="A3691" s="27">
        <v>46174</v>
      </c>
      <c r="B3691" t="s">
        <v>31</v>
      </c>
      <c r="C3691">
        <v>0</v>
      </c>
      <c r="D3691">
        <f t="shared" si="57"/>
        <v>6</v>
      </c>
    </row>
    <row r="3692" spans="1:4" x14ac:dyDescent="0.35">
      <c r="A3692" s="27">
        <v>46204</v>
      </c>
      <c r="B3692" t="s">
        <v>31</v>
      </c>
      <c r="C3692">
        <v>0</v>
      </c>
      <c r="D3692">
        <f t="shared" si="57"/>
        <v>7</v>
      </c>
    </row>
    <row r="3693" spans="1:4" x14ac:dyDescent="0.35">
      <c r="A3693" s="27">
        <v>46235</v>
      </c>
      <c r="B3693" t="s">
        <v>31</v>
      </c>
      <c r="C3693">
        <v>0</v>
      </c>
      <c r="D3693">
        <f t="shared" si="57"/>
        <v>8</v>
      </c>
    </row>
    <row r="3694" spans="1:4" x14ac:dyDescent="0.35">
      <c r="A3694" s="27">
        <v>46266</v>
      </c>
      <c r="B3694" t="s">
        <v>31</v>
      </c>
      <c r="C3694">
        <v>0</v>
      </c>
      <c r="D3694">
        <f t="shared" si="57"/>
        <v>9</v>
      </c>
    </row>
    <row r="3695" spans="1:4" x14ac:dyDescent="0.35">
      <c r="A3695" s="27">
        <v>46296</v>
      </c>
      <c r="B3695" t="s">
        <v>31</v>
      </c>
      <c r="C3695">
        <v>0</v>
      </c>
      <c r="D3695">
        <f t="shared" si="57"/>
        <v>10</v>
      </c>
    </row>
    <row r="3696" spans="1:4" x14ac:dyDescent="0.35">
      <c r="A3696" s="27">
        <v>46327</v>
      </c>
      <c r="B3696" t="s">
        <v>31</v>
      </c>
      <c r="C3696">
        <v>0</v>
      </c>
      <c r="D3696">
        <f t="shared" si="57"/>
        <v>11</v>
      </c>
    </row>
    <row r="3697" spans="1:4" x14ac:dyDescent="0.35">
      <c r="A3697" s="27">
        <v>46357</v>
      </c>
      <c r="B3697" t="s">
        <v>31</v>
      </c>
      <c r="C3697">
        <v>0</v>
      </c>
      <c r="D3697">
        <f t="shared" si="57"/>
        <v>12</v>
      </c>
    </row>
    <row r="3698" spans="1:4" x14ac:dyDescent="0.35">
      <c r="A3698" s="27">
        <v>46023</v>
      </c>
      <c r="B3698" t="s">
        <v>31</v>
      </c>
      <c r="C3698">
        <v>0</v>
      </c>
      <c r="D3698">
        <f t="shared" si="57"/>
        <v>1</v>
      </c>
    </row>
    <row r="3699" spans="1:4" x14ac:dyDescent="0.35">
      <c r="A3699" s="27">
        <v>46054</v>
      </c>
      <c r="B3699" t="s">
        <v>31</v>
      </c>
      <c r="C3699">
        <v>0</v>
      </c>
      <c r="D3699">
        <f t="shared" si="57"/>
        <v>2</v>
      </c>
    </row>
    <row r="3700" spans="1:4" x14ac:dyDescent="0.35">
      <c r="A3700" s="27">
        <v>46082</v>
      </c>
      <c r="B3700" t="s">
        <v>31</v>
      </c>
      <c r="C3700">
        <v>0</v>
      </c>
      <c r="D3700">
        <f t="shared" si="57"/>
        <v>3</v>
      </c>
    </row>
    <row r="3701" spans="1:4" x14ac:dyDescent="0.35">
      <c r="A3701" s="27">
        <v>46113</v>
      </c>
      <c r="B3701" t="s">
        <v>31</v>
      </c>
      <c r="C3701">
        <v>0</v>
      </c>
      <c r="D3701">
        <f t="shared" si="57"/>
        <v>4</v>
      </c>
    </row>
    <row r="3702" spans="1:4" x14ac:dyDescent="0.35">
      <c r="A3702" s="27">
        <v>46143</v>
      </c>
      <c r="B3702" t="s">
        <v>31</v>
      </c>
      <c r="C3702">
        <v>0</v>
      </c>
      <c r="D3702">
        <f t="shared" si="57"/>
        <v>5</v>
      </c>
    </row>
    <row r="3703" spans="1:4" x14ac:dyDescent="0.35">
      <c r="A3703" s="27">
        <v>46174</v>
      </c>
      <c r="B3703" t="s">
        <v>31</v>
      </c>
      <c r="C3703">
        <v>0</v>
      </c>
      <c r="D3703">
        <f t="shared" si="57"/>
        <v>6</v>
      </c>
    </row>
    <row r="3704" spans="1:4" x14ac:dyDescent="0.35">
      <c r="A3704" s="27">
        <v>46204</v>
      </c>
      <c r="B3704" t="s">
        <v>31</v>
      </c>
      <c r="C3704">
        <v>0</v>
      </c>
      <c r="D3704">
        <f t="shared" si="57"/>
        <v>7</v>
      </c>
    </row>
    <row r="3705" spans="1:4" x14ac:dyDescent="0.35">
      <c r="A3705" s="27">
        <v>46235</v>
      </c>
      <c r="B3705" t="s">
        <v>31</v>
      </c>
      <c r="C3705">
        <v>0</v>
      </c>
      <c r="D3705">
        <f t="shared" si="57"/>
        <v>8</v>
      </c>
    </row>
    <row r="3706" spans="1:4" x14ac:dyDescent="0.35">
      <c r="A3706" s="27">
        <v>46266</v>
      </c>
      <c r="B3706" t="s">
        <v>31</v>
      </c>
      <c r="C3706">
        <v>0</v>
      </c>
      <c r="D3706">
        <f t="shared" si="57"/>
        <v>9</v>
      </c>
    </row>
    <row r="3707" spans="1:4" x14ac:dyDescent="0.35">
      <c r="A3707" s="27">
        <v>46296</v>
      </c>
      <c r="B3707" t="s">
        <v>31</v>
      </c>
      <c r="C3707">
        <v>0</v>
      </c>
      <c r="D3707">
        <f t="shared" si="57"/>
        <v>10</v>
      </c>
    </row>
    <row r="3708" spans="1:4" x14ac:dyDescent="0.35">
      <c r="A3708" s="27">
        <v>46327</v>
      </c>
      <c r="B3708" t="s">
        <v>31</v>
      </c>
      <c r="C3708">
        <v>0</v>
      </c>
      <c r="D3708">
        <f t="shared" si="57"/>
        <v>11</v>
      </c>
    </row>
    <row r="3709" spans="1:4" x14ac:dyDescent="0.35">
      <c r="A3709" s="27">
        <v>46357</v>
      </c>
      <c r="B3709" t="s">
        <v>31</v>
      </c>
      <c r="C3709">
        <v>0</v>
      </c>
      <c r="D3709">
        <f t="shared" si="57"/>
        <v>12</v>
      </c>
    </row>
    <row r="3710" spans="1:4" x14ac:dyDescent="0.35">
      <c r="A3710" s="27">
        <v>46023</v>
      </c>
      <c r="B3710" t="s">
        <v>20</v>
      </c>
      <c r="C3710">
        <v>0</v>
      </c>
      <c r="D3710">
        <f t="shared" si="57"/>
        <v>1</v>
      </c>
    </row>
    <row r="3711" spans="1:4" x14ac:dyDescent="0.35">
      <c r="A3711" s="27">
        <v>46054</v>
      </c>
      <c r="B3711" t="s">
        <v>20</v>
      </c>
      <c r="C3711">
        <v>0</v>
      </c>
      <c r="D3711">
        <f t="shared" si="57"/>
        <v>2</v>
      </c>
    </row>
    <row r="3712" spans="1:4" x14ac:dyDescent="0.35">
      <c r="A3712" s="27">
        <v>46082</v>
      </c>
      <c r="B3712" t="s">
        <v>20</v>
      </c>
      <c r="C3712">
        <v>0</v>
      </c>
      <c r="D3712">
        <f t="shared" si="57"/>
        <v>3</v>
      </c>
    </row>
    <row r="3713" spans="1:4" x14ac:dyDescent="0.35">
      <c r="A3713" s="27">
        <v>46113</v>
      </c>
      <c r="B3713" t="s">
        <v>20</v>
      </c>
      <c r="C3713">
        <v>0</v>
      </c>
      <c r="D3713">
        <f t="shared" si="57"/>
        <v>4</v>
      </c>
    </row>
    <row r="3714" spans="1:4" x14ac:dyDescent="0.35">
      <c r="A3714" s="27">
        <v>46143</v>
      </c>
      <c r="B3714" t="s">
        <v>20</v>
      </c>
      <c r="C3714">
        <v>0</v>
      </c>
      <c r="D3714">
        <f t="shared" si="57"/>
        <v>5</v>
      </c>
    </row>
    <row r="3715" spans="1:4" x14ac:dyDescent="0.35">
      <c r="A3715" s="27">
        <v>46174</v>
      </c>
      <c r="B3715" t="s">
        <v>20</v>
      </c>
      <c r="C3715">
        <v>0</v>
      </c>
      <c r="D3715">
        <f t="shared" ref="D3715:D3778" si="58">MONTH(A3715)</f>
        <v>6</v>
      </c>
    </row>
    <row r="3716" spans="1:4" x14ac:dyDescent="0.35">
      <c r="A3716" s="27">
        <v>46204</v>
      </c>
      <c r="B3716" t="s">
        <v>20</v>
      </c>
      <c r="C3716">
        <v>0</v>
      </c>
      <c r="D3716">
        <f t="shared" si="58"/>
        <v>7</v>
      </c>
    </row>
    <row r="3717" spans="1:4" x14ac:dyDescent="0.35">
      <c r="A3717" s="27">
        <v>46235</v>
      </c>
      <c r="B3717" t="s">
        <v>20</v>
      </c>
      <c r="C3717">
        <v>0</v>
      </c>
      <c r="D3717">
        <f t="shared" si="58"/>
        <v>8</v>
      </c>
    </row>
    <row r="3718" spans="1:4" x14ac:dyDescent="0.35">
      <c r="A3718" s="27">
        <v>46266</v>
      </c>
      <c r="B3718" t="s">
        <v>20</v>
      </c>
      <c r="C3718">
        <v>0</v>
      </c>
      <c r="D3718">
        <f t="shared" si="58"/>
        <v>9</v>
      </c>
    </row>
    <row r="3719" spans="1:4" x14ac:dyDescent="0.35">
      <c r="A3719" s="27">
        <v>46296</v>
      </c>
      <c r="B3719" t="s">
        <v>20</v>
      </c>
      <c r="C3719">
        <v>0</v>
      </c>
      <c r="D3719">
        <f t="shared" si="58"/>
        <v>10</v>
      </c>
    </row>
    <row r="3720" spans="1:4" x14ac:dyDescent="0.35">
      <c r="A3720" s="27">
        <v>46327</v>
      </c>
      <c r="B3720" t="s">
        <v>20</v>
      </c>
      <c r="C3720">
        <v>0</v>
      </c>
      <c r="D3720">
        <f t="shared" si="58"/>
        <v>11</v>
      </c>
    </row>
    <row r="3721" spans="1:4" x14ac:dyDescent="0.35">
      <c r="A3721" s="27">
        <v>46357</v>
      </c>
      <c r="B3721" t="s">
        <v>20</v>
      </c>
      <c r="C3721">
        <v>0</v>
      </c>
      <c r="D3721">
        <f t="shared" si="58"/>
        <v>12</v>
      </c>
    </row>
    <row r="3722" spans="1:4" x14ac:dyDescent="0.35">
      <c r="A3722" s="27">
        <v>46023</v>
      </c>
      <c r="B3722" t="s">
        <v>18</v>
      </c>
      <c r="C3722">
        <v>0</v>
      </c>
      <c r="D3722">
        <f t="shared" si="58"/>
        <v>1</v>
      </c>
    </row>
    <row r="3723" spans="1:4" x14ac:dyDescent="0.35">
      <c r="A3723" s="27">
        <v>46054</v>
      </c>
      <c r="B3723" t="s">
        <v>18</v>
      </c>
      <c r="C3723">
        <v>0</v>
      </c>
      <c r="D3723">
        <f t="shared" si="58"/>
        <v>2</v>
      </c>
    </row>
    <row r="3724" spans="1:4" x14ac:dyDescent="0.35">
      <c r="A3724" s="27">
        <v>46082</v>
      </c>
      <c r="B3724" t="s">
        <v>18</v>
      </c>
      <c r="C3724">
        <v>0</v>
      </c>
      <c r="D3724">
        <f t="shared" si="58"/>
        <v>3</v>
      </c>
    </row>
    <row r="3725" spans="1:4" x14ac:dyDescent="0.35">
      <c r="A3725" s="27">
        <v>46113</v>
      </c>
      <c r="B3725" t="s">
        <v>18</v>
      </c>
      <c r="C3725">
        <v>0</v>
      </c>
      <c r="D3725">
        <f t="shared" si="58"/>
        <v>4</v>
      </c>
    </row>
    <row r="3726" spans="1:4" x14ac:dyDescent="0.35">
      <c r="A3726" s="27">
        <v>46143</v>
      </c>
      <c r="B3726" t="s">
        <v>18</v>
      </c>
      <c r="C3726">
        <v>0</v>
      </c>
      <c r="D3726">
        <f t="shared" si="58"/>
        <v>5</v>
      </c>
    </row>
    <row r="3727" spans="1:4" x14ac:dyDescent="0.35">
      <c r="A3727" s="27">
        <v>46174</v>
      </c>
      <c r="B3727" t="s">
        <v>18</v>
      </c>
      <c r="C3727">
        <v>0</v>
      </c>
      <c r="D3727">
        <f t="shared" si="58"/>
        <v>6</v>
      </c>
    </row>
    <row r="3728" spans="1:4" x14ac:dyDescent="0.35">
      <c r="A3728" s="27">
        <v>46204</v>
      </c>
      <c r="B3728" t="s">
        <v>18</v>
      </c>
      <c r="C3728">
        <v>0</v>
      </c>
      <c r="D3728">
        <f t="shared" si="58"/>
        <v>7</v>
      </c>
    </row>
    <row r="3729" spans="1:4" x14ac:dyDescent="0.35">
      <c r="A3729" s="27">
        <v>46235</v>
      </c>
      <c r="B3729" t="s">
        <v>18</v>
      </c>
      <c r="C3729">
        <v>0</v>
      </c>
      <c r="D3729">
        <f t="shared" si="58"/>
        <v>8</v>
      </c>
    </row>
    <row r="3730" spans="1:4" x14ac:dyDescent="0.35">
      <c r="A3730" s="27">
        <v>46266</v>
      </c>
      <c r="B3730" t="s">
        <v>18</v>
      </c>
      <c r="C3730">
        <v>0</v>
      </c>
      <c r="D3730">
        <f t="shared" si="58"/>
        <v>9</v>
      </c>
    </row>
    <row r="3731" spans="1:4" x14ac:dyDescent="0.35">
      <c r="A3731" s="27">
        <v>46296</v>
      </c>
      <c r="B3731" t="s">
        <v>18</v>
      </c>
      <c r="C3731">
        <v>0</v>
      </c>
      <c r="D3731">
        <f t="shared" si="58"/>
        <v>10</v>
      </c>
    </row>
    <row r="3732" spans="1:4" x14ac:dyDescent="0.35">
      <c r="A3732" s="27">
        <v>46327</v>
      </c>
      <c r="B3732" t="s">
        <v>18</v>
      </c>
      <c r="C3732">
        <v>0</v>
      </c>
      <c r="D3732">
        <f t="shared" si="58"/>
        <v>11</v>
      </c>
    </row>
    <row r="3733" spans="1:4" x14ac:dyDescent="0.35">
      <c r="A3733" s="27">
        <v>46357</v>
      </c>
      <c r="B3733" t="s">
        <v>18</v>
      </c>
      <c r="C3733">
        <v>0</v>
      </c>
      <c r="D3733">
        <f t="shared" si="58"/>
        <v>12</v>
      </c>
    </row>
    <row r="3734" spans="1:4" x14ac:dyDescent="0.35">
      <c r="A3734" s="27">
        <v>46023</v>
      </c>
      <c r="B3734" t="s">
        <v>18</v>
      </c>
      <c r="C3734">
        <v>0</v>
      </c>
      <c r="D3734">
        <f t="shared" si="58"/>
        <v>1</v>
      </c>
    </row>
    <row r="3735" spans="1:4" x14ac:dyDescent="0.35">
      <c r="A3735" s="27">
        <v>46054</v>
      </c>
      <c r="B3735" t="s">
        <v>18</v>
      </c>
      <c r="C3735">
        <v>0</v>
      </c>
      <c r="D3735">
        <f t="shared" si="58"/>
        <v>2</v>
      </c>
    </row>
    <row r="3736" spans="1:4" x14ac:dyDescent="0.35">
      <c r="A3736" s="27">
        <v>46082</v>
      </c>
      <c r="B3736" t="s">
        <v>18</v>
      </c>
      <c r="C3736">
        <v>0</v>
      </c>
      <c r="D3736">
        <f t="shared" si="58"/>
        <v>3</v>
      </c>
    </row>
    <row r="3737" spans="1:4" x14ac:dyDescent="0.35">
      <c r="A3737" s="27">
        <v>46113</v>
      </c>
      <c r="B3737" t="s">
        <v>18</v>
      </c>
      <c r="C3737">
        <v>0</v>
      </c>
      <c r="D3737">
        <f t="shared" si="58"/>
        <v>4</v>
      </c>
    </row>
    <row r="3738" spans="1:4" x14ac:dyDescent="0.35">
      <c r="A3738" s="27">
        <v>46143</v>
      </c>
      <c r="B3738" t="s">
        <v>18</v>
      </c>
      <c r="C3738">
        <v>0</v>
      </c>
      <c r="D3738">
        <f t="shared" si="58"/>
        <v>5</v>
      </c>
    </row>
    <row r="3739" spans="1:4" x14ac:dyDescent="0.35">
      <c r="A3739" s="27">
        <v>46174</v>
      </c>
      <c r="B3739" t="s">
        <v>18</v>
      </c>
      <c r="C3739">
        <v>0</v>
      </c>
      <c r="D3739">
        <f t="shared" si="58"/>
        <v>6</v>
      </c>
    </row>
    <row r="3740" spans="1:4" x14ac:dyDescent="0.35">
      <c r="A3740" s="27">
        <v>46204</v>
      </c>
      <c r="B3740" t="s">
        <v>18</v>
      </c>
      <c r="C3740">
        <v>0</v>
      </c>
      <c r="D3740">
        <f t="shared" si="58"/>
        <v>7</v>
      </c>
    </row>
    <row r="3741" spans="1:4" x14ac:dyDescent="0.35">
      <c r="A3741" s="27">
        <v>46235</v>
      </c>
      <c r="B3741" t="s">
        <v>18</v>
      </c>
      <c r="C3741">
        <v>0</v>
      </c>
      <c r="D3741">
        <f t="shared" si="58"/>
        <v>8</v>
      </c>
    </row>
    <row r="3742" spans="1:4" x14ac:dyDescent="0.35">
      <c r="A3742" s="27">
        <v>46266</v>
      </c>
      <c r="B3742" t="s">
        <v>18</v>
      </c>
      <c r="C3742">
        <v>0</v>
      </c>
      <c r="D3742">
        <f t="shared" si="58"/>
        <v>9</v>
      </c>
    </row>
    <row r="3743" spans="1:4" x14ac:dyDescent="0.35">
      <c r="A3743" s="27">
        <v>46296</v>
      </c>
      <c r="B3743" t="s">
        <v>18</v>
      </c>
      <c r="C3743">
        <v>0</v>
      </c>
      <c r="D3743">
        <f t="shared" si="58"/>
        <v>10</v>
      </c>
    </row>
    <row r="3744" spans="1:4" x14ac:dyDescent="0.35">
      <c r="A3744" s="27">
        <v>46327</v>
      </c>
      <c r="B3744" t="s">
        <v>18</v>
      </c>
      <c r="C3744">
        <v>0</v>
      </c>
      <c r="D3744">
        <f t="shared" si="58"/>
        <v>11</v>
      </c>
    </row>
    <row r="3745" spans="1:4" x14ac:dyDescent="0.35">
      <c r="A3745" s="27">
        <v>46357</v>
      </c>
      <c r="B3745" t="s">
        <v>18</v>
      </c>
      <c r="C3745">
        <v>0</v>
      </c>
      <c r="D3745">
        <f t="shared" si="58"/>
        <v>12</v>
      </c>
    </row>
    <row r="3746" spans="1:4" x14ac:dyDescent="0.35">
      <c r="A3746" s="27">
        <v>46023</v>
      </c>
      <c r="B3746" t="s">
        <v>18</v>
      </c>
      <c r="C3746">
        <v>0</v>
      </c>
      <c r="D3746">
        <f t="shared" si="58"/>
        <v>1</v>
      </c>
    </row>
    <row r="3747" spans="1:4" x14ac:dyDescent="0.35">
      <c r="A3747" s="27">
        <v>46054</v>
      </c>
      <c r="B3747" t="s">
        <v>18</v>
      </c>
      <c r="C3747">
        <v>0</v>
      </c>
      <c r="D3747">
        <f t="shared" si="58"/>
        <v>2</v>
      </c>
    </row>
    <row r="3748" spans="1:4" x14ac:dyDescent="0.35">
      <c r="A3748" s="27">
        <v>46082</v>
      </c>
      <c r="B3748" t="s">
        <v>18</v>
      </c>
      <c r="C3748">
        <v>0</v>
      </c>
      <c r="D3748">
        <f t="shared" si="58"/>
        <v>3</v>
      </c>
    </row>
    <row r="3749" spans="1:4" x14ac:dyDescent="0.35">
      <c r="A3749" s="27">
        <v>46113</v>
      </c>
      <c r="B3749" t="s">
        <v>18</v>
      </c>
      <c r="C3749">
        <v>0</v>
      </c>
      <c r="D3749">
        <f t="shared" si="58"/>
        <v>4</v>
      </c>
    </row>
    <row r="3750" spans="1:4" x14ac:dyDescent="0.35">
      <c r="A3750" s="27">
        <v>46143</v>
      </c>
      <c r="B3750" t="s">
        <v>18</v>
      </c>
      <c r="C3750">
        <v>0</v>
      </c>
      <c r="D3750">
        <f t="shared" si="58"/>
        <v>5</v>
      </c>
    </row>
    <row r="3751" spans="1:4" x14ac:dyDescent="0.35">
      <c r="A3751" s="27">
        <v>46174</v>
      </c>
      <c r="B3751" t="s">
        <v>18</v>
      </c>
      <c r="C3751">
        <v>0</v>
      </c>
      <c r="D3751">
        <f t="shared" si="58"/>
        <v>6</v>
      </c>
    </row>
    <row r="3752" spans="1:4" x14ac:dyDescent="0.35">
      <c r="A3752" s="27">
        <v>46204</v>
      </c>
      <c r="B3752" t="s">
        <v>18</v>
      </c>
      <c r="C3752">
        <v>0</v>
      </c>
      <c r="D3752">
        <f t="shared" si="58"/>
        <v>7</v>
      </c>
    </row>
    <row r="3753" spans="1:4" x14ac:dyDescent="0.35">
      <c r="A3753" s="27">
        <v>46235</v>
      </c>
      <c r="B3753" t="s">
        <v>18</v>
      </c>
      <c r="C3753">
        <v>0</v>
      </c>
      <c r="D3753">
        <f t="shared" si="58"/>
        <v>8</v>
      </c>
    </row>
    <row r="3754" spans="1:4" x14ac:dyDescent="0.35">
      <c r="A3754" s="27">
        <v>46266</v>
      </c>
      <c r="B3754" t="s">
        <v>18</v>
      </c>
      <c r="C3754">
        <v>0</v>
      </c>
      <c r="D3754">
        <f t="shared" si="58"/>
        <v>9</v>
      </c>
    </row>
    <row r="3755" spans="1:4" x14ac:dyDescent="0.35">
      <c r="A3755" s="27">
        <v>46296</v>
      </c>
      <c r="B3755" t="s">
        <v>18</v>
      </c>
      <c r="C3755">
        <v>0</v>
      </c>
      <c r="D3755">
        <f t="shared" si="58"/>
        <v>10</v>
      </c>
    </row>
    <row r="3756" spans="1:4" x14ac:dyDescent="0.35">
      <c r="A3756" s="27">
        <v>46327</v>
      </c>
      <c r="B3756" t="s">
        <v>18</v>
      </c>
      <c r="C3756">
        <v>0</v>
      </c>
      <c r="D3756">
        <f t="shared" si="58"/>
        <v>11</v>
      </c>
    </row>
    <row r="3757" spans="1:4" x14ac:dyDescent="0.35">
      <c r="A3757" s="27">
        <v>46357</v>
      </c>
      <c r="B3757" t="s">
        <v>18</v>
      </c>
      <c r="C3757">
        <v>0</v>
      </c>
      <c r="D3757">
        <f t="shared" si="58"/>
        <v>12</v>
      </c>
    </row>
    <row r="3758" spans="1:4" x14ac:dyDescent="0.35">
      <c r="A3758" s="27">
        <v>46023</v>
      </c>
      <c r="B3758" t="s">
        <v>18</v>
      </c>
      <c r="C3758">
        <v>0</v>
      </c>
      <c r="D3758">
        <f t="shared" si="58"/>
        <v>1</v>
      </c>
    </row>
    <row r="3759" spans="1:4" x14ac:dyDescent="0.35">
      <c r="A3759" s="27">
        <v>46054</v>
      </c>
      <c r="B3759" t="s">
        <v>18</v>
      </c>
      <c r="C3759">
        <v>0</v>
      </c>
      <c r="D3759">
        <f t="shared" si="58"/>
        <v>2</v>
      </c>
    </row>
    <row r="3760" spans="1:4" x14ac:dyDescent="0.35">
      <c r="A3760" s="27">
        <v>46082</v>
      </c>
      <c r="B3760" t="s">
        <v>18</v>
      </c>
      <c r="C3760">
        <v>0</v>
      </c>
      <c r="D3760">
        <f t="shared" si="58"/>
        <v>3</v>
      </c>
    </row>
    <row r="3761" spans="1:4" x14ac:dyDescent="0.35">
      <c r="A3761" s="27">
        <v>46113</v>
      </c>
      <c r="B3761" t="s">
        <v>18</v>
      </c>
      <c r="C3761">
        <v>0</v>
      </c>
      <c r="D3761">
        <f t="shared" si="58"/>
        <v>4</v>
      </c>
    </row>
    <row r="3762" spans="1:4" x14ac:dyDescent="0.35">
      <c r="A3762" s="27">
        <v>46143</v>
      </c>
      <c r="B3762" t="s">
        <v>18</v>
      </c>
      <c r="C3762">
        <v>0</v>
      </c>
      <c r="D3762">
        <f t="shared" si="58"/>
        <v>5</v>
      </c>
    </row>
    <row r="3763" spans="1:4" x14ac:dyDescent="0.35">
      <c r="A3763" s="27">
        <v>46174</v>
      </c>
      <c r="B3763" t="s">
        <v>18</v>
      </c>
      <c r="C3763">
        <v>0</v>
      </c>
      <c r="D3763">
        <f t="shared" si="58"/>
        <v>6</v>
      </c>
    </row>
    <row r="3764" spans="1:4" x14ac:dyDescent="0.35">
      <c r="A3764" s="27">
        <v>46204</v>
      </c>
      <c r="B3764" t="s">
        <v>18</v>
      </c>
      <c r="C3764">
        <v>0</v>
      </c>
      <c r="D3764">
        <f t="shared" si="58"/>
        <v>7</v>
      </c>
    </row>
    <row r="3765" spans="1:4" x14ac:dyDescent="0.35">
      <c r="A3765" s="27">
        <v>46235</v>
      </c>
      <c r="B3765" t="s">
        <v>18</v>
      </c>
      <c r="C3765">
        <v>0</v>
      </c>
      <c r="D3765">
        <f t="shared" si="58"/>
        <v>8</v>
      </c>
    </row>
    <row r="3766" spans="1:4" x14ac:dyDescent="0.35">
      <c r="A3766" s="27">
        <v>46266</v>
      </c>
      <c r="B3766" t="s">
        <v>18</v>
      </c>
      <c r="C3766">
        <v>0</v>
      </c>
      <c r="D3766">
        <f t="shared" si="58"/>
        <v>9</v>
      </c>
    </row>
    <row r="3767" spans="1:4" x14ac:dyDescent="0.35">
      <c r="A3767" s="27">
        <v>46296</v>
      </c>
      <c r="B3767" t="s">
        <v>18</v>
      </c>
      <c r="C3767">
        <v>0</v>
      </c>
      <c r="D3767">
        <f t="shared" si="58"/>
        <v>10</v>
      </c>
    </row>
    <row r="3768" spans="1:4" x14ac:dyDescent="0.35">
      <c r="A3768" s="27">
        <v>46327</v>
      </c>
      <c r="B3768" t="s">
        <v>18</v>
      </c>
      <c r="C3768">
        <v>0</v>
      </c>
      <c r="D3768">
        <f t="shared" si="58"/>
        <v>11</v>
      </c>
    </row>
    <row r="3769" spans="1:4" x14ac:dyDescent="0.35">
      <c r="A3769" s="27">
        <v>46357</v>
      </c>
      <c r="B3769" t="s">
        <v>18</v>
      </c>
      <c r="C3769">
        <v>0</v>
      </c>
      <c r="D3769">
        <f t="shared" si="58"/>
        <v>12</v>
      </c>
    </row>
    <row r="3770" spans="1:4" x14ac:dyDescent="0.35">
      <c r="A3770" s="27">
        <v>46023</v>
      </c>
      <c r="B3770" t="s">
        <v>31</v>
      </c>
      <c r="C3770">
        <v>0</v>
      </c>
      <c r="D3770">
        <f t="shared" si="58"/>
        <v>1</v>
      </c>
    </row>
    <row r="3771" spans="1:4" x14ac:dyDescent="0.35">
      <c r="A3771" s="27">
        <v>46054</v>
      </c>
      <c r="B3771" t="s">
        <v>31</v>
      </c>
      <c r="C3771">
        <v>0</v>
      </c>
      <c r="D3771">
        <f t="shared" si="58"/>
        <v>2</v>
      </c>
    </row>
    <row r="3772" spans="1:4" x14ac:dyDescent="0.35">
      <c r="A3772" s="27">
        <v>46082</v>
      </c>
      <c r="B3772" t="s">
        <v>31</v>
      </c>
      <c r="C3772">
        <v>0</v>
      </c>
      <c r="D3772">
        <f t="shared" si="58"/>
        <v>3</v>
      </c>
    </row>
    <row r="3773" spans="1:4" x14ac:dyDescent="0.35">
      <c r="A3773" s="27">
        <v>46113</v>
      </c>
      <c r="B3773" t="s">
        <v>31</v>
      </c>
      <c r="C3773">
        <v>0</v>
      </c>
      <c r="D3773">
        <f t="shared" si="58"/>
        <v>4</v>
      </c>
    </row>
    <row r="3774" spans="1:4" x14ac:dyDescent="0.35">
      <c r="A3774" s="27">
        <v>46143</v>
      </c>
      <c r="B3774" t="s">
        <v>31</v>
      </c>
      <c r="C3774">
        <v>0</v>
      </c>
      <c r="D3774">
        <f t="shared" si="58"/>
        <v>5</v>
      </c>
    </row>
    <row r="3775" spans="1:4" x14ac:dyDescent="0.35">
      <c r="A3775" s="27">
        <v>46174</v>
      </c>
      <c r="B3775" t="s">
        <v>31</v>
      </c>
      <c r="C3775">
        <v>0</v>
      </c>
      <c r="D3775">
        <f t="shared" si="58"/>
        <v>6</v>
      </c>
    </row>
    <row r="3776" spans="1:4" x14ac:dyDescent="0.35">
      <c r="A3776" s="27">
        <v>46204</v>
      </c>
      <c r="B3776" t="s">
        <v>31</v>
      </c>
      <c r="C3776">
        <v>0</v>
      </c>
      <c r="D3776">
        <f t="shared" si="58"/>
        <v>7</v>
      </c>
    </row>
    <row r="3777" spans="1:4" x14ac:dyDescent="0.35">
      <c r="A3777" s="27">
        <v>46235</v>
      </c>
      <c r="B3777" t="s">
        <v>31</v>
      </c>
      <c r="C3777">
        <v>0</v>
      </c>
      <c r="D3777">
        <f t="shared" si="58"/>
        <v>8</v>
      </c>
    </row>
    <row r="3778" spans="1:4" x14ac:dyDescent="0.35">
      <c r="A3778" s="27">
        <v>46266</v>
      </c>
      <c r="B3778" t="s">
        <v>31</v>
      </c>
      <c r="C3778">
        <v>0</v>
      </c>
      <c r="D3778">
        <f t="shared" si="58"/>
        <v>9</v>
      </c>
    </row>
    <row r="3779" spans="1:4" x14ac:dyDescent="0.35">
      <c r="A3779" s="27">
        <v>46296</v>
      </c>
      <c r="B3779" t="s">
        <v>31</v>
      </c>
      <c r="C3779">
        <v>0</v>
      </c>
      <c r="D3779">
        <f t="shared" ref="D3779:D3842" si="59">MONTH(A3779)</f>
        <v>10</v>
      </c>
    </row>
    <row r="3780" spans="1:4" x14ac:dyDescent="0.35">
      <c r="A3780" s="27">
        <v>46327</v>
      </c>
      <c r="B3780" t="s">
        <v>31</v>
      </c>
      <c r="C3780">
        <v>0</v>
      </c>
      <c r="D3780">
        <f t="shared" si="59"/>
        <v>11</v>
      </c>
    </row>
    <row r="3781" spans="1:4" x14ac:dyDescent="0.35">
      <c r="A3781" s="27">
        <v>46357</v>
      </c>
      <c r="B3781" t="s">
        <v>31</v>
      </c>
      <c r="C3781">
        <v>0</v>
      </c>
      <c r="D3781">
        <f t="shared" si="59"/>
        <v>12</v>
      </c>
    </row>
    <row r="3782" spans="1:4" x14ac:dyDescent="0.35">
      <c r="A3782" s="27">
        <v>46023</v>
      </c>
      <c r="B3782" t="s">
        <v>31</v>
      </c>
      <c r="C3782">
        <v>0</v>
      </c>
      <c r="D3782">
        <f t="shared" si="59"/>
        <v>1</v>
      </c>
    </row>
    <row r="3783" spans="1:4" x14ac:dyDescent="0.35">
      <c r="A3783" s="27">
        <v>46054</v>
      </c>
      <c r="B3783" t="s">
        <v>31</v>
      </c>
      <c r="C3783">
        <v>0</v>
      </c>
      <c r="D3783">
        <f t="shared" si="59"/>
        <v>2</v>
      </c>
    </row>
    <row r="3784" spans="1:4" x14ac:dyDescent="0.35">
      <c r="A3784" s="27">
        <v>46082</v>
      </c>
      <c r="B3784" t="s">
        <v>31</v>
      </c>
      <c r="C3784">
        <v>0</v>
      </c>
      <c r="D3784">
        <f t="shared" si="59"/>
        <v>3</v>
      </c>
    </row>
    <row r="3785" spans="1:4" x14ac:dyDescent="0.35">
      <c r="A3785" s="27">
        <v>46113</v>
      </c>
      <c r="B3785" t="s">
        <v>31</v>
      </c>
      <c r="C3785">
        <v>0</v>
      </c>
      <c r="D3785">
        <f t="shared" si="59"/>
        <v>4</v>
      </c>
    </row>
    <row r="3786" spans="1:4" x14ac:dyDescent="0.35">
      <c r="A3786" s="27">
        <v>46143</v>
      </c>
      <c r="B3786" t="s">
        <v>31</v>
      </c>
      <c r="C3786">
        <v>0</v>
      </c>
      <c r="D3786">
        <f t="shared" si="59"/>
        <v>5</v>
      </c>
    </row>
    <row r="3787" spans="1:4" x14ac:dyDescent="0.35">
      <c r="A3787" s="27">
        <v>46174</v>
      </c>
      <c r="B3787" t="s">
        <v>31</v>
      </c>
      <c r="C3787">
        <v>0</v>
      </c>
      <c r="D3787">
        <f t="shared" si="59"/>
        <v>6</v>
      </c>
    </row>
    <row r="3788" spans="1:4" x14ac:dyDescent="0.35">
      <c r="A3788" s="27">
        <v>46204</v>
      </c>
      <c r="B3788" t="s">
        <v>31</v>
      </c>
      <c r="C3788">
        <v>0</v>
      </c>
      <c r="D3788">
        <f t="shared" si="59"/>
        <v>7</v>
      </c>
    </row>
    <row r="3789" spans="1:4" x14ac:dyDescent="0.35">
      <c r="A3789" s="27">
        <v>46235</v>
      </c>
      <c r="B3789" t="s">
        <v>31</v>
      </c>
      <c r="C3789">
        <v>0</v>
      </c>
      <c r="D3789">
        <f t="shared" si="59"/>
        <v>8</v>
      </c>
    </row>
    <row r="3790" spans="1:4" x14ac:dyDescent="0.35">
      <c r="A3790" s="27">
        <v>46266</v>
      </c>
      <c r="B3790" t="s">
        <v>31</v>
      </c>
      <c r="C3790">
        <v>0</v>
      </c>
      <c r="D3790">
        <f t="shared" si="59"/>
        <v>9</v>
      </c>
    </row>
    <row r="3791" spans="1:4" x14ac:dyDescent="0.35">
      <c r="A3791" s="27">
        <v>46296</v>
      </c>
      <c r="B3791" t="s">
        <v>31</v>
      </c>
      <c r="C3791">
        <v>0</v>
      </c>
      <c r="D3791">
        <f t="shared" si="59"/>
        <v>10</v>
      </c>
    </row>
    <row r="3792" spans="1:4" x14ac:dyDescent="0.35">
      <c r="A3792" s="27">
        <v>46327</v>
      </c>
      <c r="B3792" t="s">
        <v>31</v>
      </c>
      <c r="C3792">
        <v>0</v>
      </c>
      <c r="D3792">
        <f t="shared" si="59"/>
        <v>11</v>
      </c>
    </row>
    <row r="3793" spans="1:4" x14ac:dyDescent="0.35">
      <c r="A3793" s="27">
        <v>46357</v>
      </c>
      <c r="B3793" t="s">
        <v>31</v>
      </c>
      <c r="C3793">
        <v>0</v>
      </c>
      <c r="D3793">
        <f t="shared" si="59"/>
        <v>12</v>
      </c>
    </row>
    <row r="3794" spans="1:4" x14ac:dyDescent="0.35">
      <c r="A3794" s="27">
        <v>46023</v>
      </c>
      <c r="B3794" t="s">
        <v>31</v>
      </c>
      <c r="C3794">
        <v>0</v>
      </c>
      <c r="D3794">
        <f t="shared" si="59"/>
        <v>1</v>
      </c>
    </row>
    <row r="3795" spans="1:4" x14ac:dyDescent="0.35">
      <c r="A3795" s="27">
        <v>46054</v>
      </c>
      <c r="B3795" t="s">
        <v>31</v>
      </c>
      <c r="C3795">
        <v>0</v>
      </c>
      <c r="D3795">
        <f t="shared" si="59"/>
        <v>2</v>
      </c>
    </row>
    <row r="3796" spans="1:4" x14ac:dyDescent="0.35">
      <c r="A3796" s="27">
        <v>46082</v>
      </c>
      <c r="B3796" t="s">
        <v>31</v>
      </c>
      <c r="C3796">
        <v>0</v>
      </c>
      <c r="D3796">
        <f t="shared" si="59"/>
        <v>3</v>
      </c>
    </row>
    <row r="3797" spans="1:4" x14ac:dyDescent="0.35">
      <c r="A3797" s="27">
        <v>46113</v>
      </c>
      <c r="B3797" t="s">
        <v>31</v>
      </c>
      <c r="C3797">
        <v>0</v>
      </c>
      <c r="D3797">
        <f t="shared" si="59"/>
        <v>4</v>
      </c>
    </row>
    <row r="3798" spans="1:4" x14ac:dyDescent="0.35">
      <c r="A3798" s="27">
        <v>46143</v>
      </c>
      <c r="B3798" t="s">
        <v>31</v>
      </c>
      <c r="C3798">
        <v>0</v>
      </c>
      <c r="D3798">
        <f t="shared" si="59"/>
        <v>5</v>
      </c>
    </row>
    <row r="3799" spans="1:4" x14ac:dyDescent="0.35">
      <c r="A3799" s="27">
        <v>46174</v>
      </c>
      <c r="B3799" t="s">
        <v>31</v>
      </c>
      <c r="C3799">
        <v>0</v>
      </c>
      <c r="D3799">
        <f t="shared" si="59"/>
        <v>6</v>
      </c>
    </row>
    <row r="3800" spans="1:4" x14ac:dyDescent="0.35">
      <c r="A3800" s="27">
        <v>46204</v>
      </c>
      <c r="B3800" t="s">
        <v>31</v>
      </c>
      <c r="C3800">
        <v>0</v>
      </c>
      <c r="D3800">
        <f t="shared" si="59"/>
        <v>7</v>
      </c>
    </row>
    <row r="3801" spans="1:4" x14ac:dyDescent="0.35">
      <c r="A3801" s="27">
        <v>46235</v>
      </c>
      <c r="B3801" t="s">
        <v>31</v>
      </c>
      <c r="C3801">
        <v>0</v>
      </c>
      <c r="D3801">
        <f t="shared" si="59"/>
        <v>8</v>
      </c>
    </row>
    <row r="3802" spans="1:4" x14ac:dyDescent="0.35">
      <c r="A3802" s="27">
        <v>46266</v>
      </c>
      <c r="B3802" t="s">
        <v>31</v>
      </c>
      <c r="C3802">
        <v>0</v>
      </c>
      <c r="D3802">
        <f t="shared" si="59"/>
        <v>9</v>
      </c>
    </row>
    <row r="3803" spans="1:4" x14ac:dyDescent="0.35">
      <c r="A3803" s="27">
        <v>46296</v>
      </c>
      <c r="B3803" t="s">
        <v>31</v>
      </c>
      <c r="C3803">
        <v>0</v>
      </c>
      <c r="D3803">
        <f t="shared" si="59"/>
        <v>10</v>
      </c>
    </row>
    <row r="3804" spans="1:4" x14ac:dyDescent="0.35">
      <c r="A3804" s="27">
        <v>46327</v>
      </c>
      <c r="B3804" t="s">
        <v>31</v>
      </c>
      <c r="C3804">
        <v>0</v>
      </c>
      <c r="D3804">
        <f t="shared" si="59"/>
        <v>11</v>
      </c>
    </row>
    <row r="3805" spans="1:4" x14ac:dyDescent="0.35">
      <c r="A3805" s="27">
        <v>46357</v>
      </c>
      <c r="B3805" t="s">
        <v>31</v>
      </c>
      <c r="C3805">
        <v>0</v>
      </c>
      <c r="D3805">
        <f t="shared" si="59"/>
        <v>12</v>
      </c>
    </row>
    <row r="3806" spans="1:4" x14ac:dyDescent="0.35">
      <c r="A3806" s="27">
        <v>46023</v>
      </c>
      <c r="B3806" t="s">
        <v>31</v>
      </c>
      <c r="C3806">
        <v>0</v>
      </c>
      <c r="D3806">
        <f t="shared" si="59"/>
        <v>1</v>
      </c>
    </row>
    <row r="3807" spans="1:4" x14ac:dyDescent="0.35">
      <c r="A3807" s="27">
        <v>46054</v>
      </c>
      <c r="B3807" t="s">
        <v>31</v>
      </c>
      <c r="C3807">
        <v>0</v>
      </c>
      <c r="D3807">
        <f t="shared" si="59"/>
        <v>2</v>
      </c>
    </row>
    <row r="3808" spans="1:4" x14ac:dyDescent="0.35">
      <c r="A3808" s="27">
        <v>46082</v>
      </c>
      <c r="B3808" t="s">
        <v>31</v>
      </c>
      <c r="C3808">
        <v>0</v>
      </c>
      <c r="D3808">
        <f t="shared" si="59"/>
        <v>3</v>
      </c>
    </row>
    <row r="3809" spans="1:4" x14ac:dyDescent="0.35">
      <c r="A3809" s="27">
        <v>46113</v>
      </c>
      <c r="B3809" t="s">
        <v>31</v>
      </c>
      <c r="C3809">
        <v>0</v>
      </c>
      <c r="D3809">
        <f t="shared" si="59"/>
        <v>4</v>
      </c>
    </row>
    <row r="3810" spans="1:4" x14ac:dyDescent="0.35">
      <c r="A3810" s="27">
        <v>46143</v>
      </c>
      <c r="B3810" t="s">
        <v>31</v>
      </c>
      <c r="C3810">
        <v>0</v>
      </c>
      <c r="D3810">
        <f t="shared" si="59"/>
        <v>5</v>
      </c>
    </row>
    <row r="3811" spans="1:4" x14ac:dyDescent="0.35">
      <c r="A3811" s="27">
        <v>46174</v>
      </c>
      <c r="B3811" t="s">
        <v>31</v>
      </c>
      <c r="C3811">
        <v>0</v>
      </c>
      <c r="D3811">
        <f t="shared" si="59"/>
        <v>6</v>
      </c>
    </row>
    <row r="3812" spans="1:4" x14ac:dyDescent="0.35">
      <c r="A3812" s="27">
        <v>46204</v>
      </c>
      <c r="B3812" t="s">
        <v>31</v>
      </c>
      <c r="C3812">
        <v>0</v>
      </c>
      <c r="D3812">
        <f t="shared" si="59"/>
        <v>7</v>
      </c>
    </row>
    <row r="3813" spans="1:4" x14ac:dyDescent="0.35">
      <c r="A3813" s="27">
        <v>46235</v>
      </c>
      <c r="B3813" t="s">
        <v>31</v>
      </c>
      <c r="C3813">
        <v>0</v>
      </c>
      <c r="D3813">
        <f t="shared" si="59"/>
        <v>8</v>
      </c>
    </row>
    <row r="3814" spans="1:4" x14ac:dyDescent="0.35">
      <c r="A3814" s="27">
        <v>46266</v>
      </c>
      <c r="B3814" t="s">
        <v>31</v>
      </c>
      <c r="C3814">
        <v>0</v>
      </c>
      <c r="D3814">
        <f t="shared" si="59"/>
        <v>9</v>
      </c>
    </row>
    <row r="3815" spans="1:4" x14ac:dyDescent="0.35">
      <c r="A3815" s="27">
        <v>46296</v>
      </c>
      <c r="B3815" t="s">
        <v>31</v>
      </c>
      <c r="C3815">
        <v>0</v>
      </c>
      <c r="D3815">
        <f t="shared" si="59"/>
        <v>10</v>
      </c>
    </row>
    <row r="3816" spans="1:4" x14ac:dyDescent="0.35">
      <c r="A3816" s="27">
        <v>46327</v>
      </c>
      <c r="B3816" t="s">
        <v>31</v>
      </c>
      <c r="C3816">
        <v>0</v>
      </c>
      <c r="D3816">
        <f t="shared" si="59"/>
        <v>11</v>
      </c>
    </row>
    <row r="3817" spans="1:4" x14ac:dyDescent="0.35">
      <c r="A3817" s="27">
        <v>46357</v>
      </c>
      <c r="B3817" t="s">
        <v>31</v>
      </c>
      <c r="C3817">
        <v>0</v>
      </c>
      <c r="D3817">
        <f t="shared" si="59"/>
        <v>12</v>
      </c>
    </row>
    <row r="3818" spans="1:4" x14ac:dyDescent="0.35">
      <c r="A3818" s="27">
        <v>46023</v>
      </c>
      <c r="B3818" t="s">
        <v>31</v>
      </c>
      <c r="C3818">
        <v>0</v>
      </c>
      <c r="D3818">
        <f t="shared" si="59"/>
        <v>1</v>
      </c>
    </row>
    <row r="3819" spans="1:4" x14ac:dyDescent="0.35">
      <c r="A3819" s="27">
        <v>46054</v>
      </c>
      <c r="B3819" t="s">
        <v>31</v>
      </c>
      <c r="C3819">
        <v>0</v>
      </c>
      <c r="D3819">
        <f t="shared" si="59"/>
        <v>2</v>
      </c>
    </row>
    <row r="3820" spans="1:4" x14ac:dyDescent="0.35">
      <c r="A3820" s="27">
        <v>46082</v>
      </c>
      <c r="B3820" t="s">
        <v>31</v>
      </c>
      <c r="C3820">
        <v>0</v>
      </c>
      <c r="D3820">
        <f t="shared" si="59"/>
        <v>3</v>
      </c>
    </row>
    <row r="3821" spans="1:4" x14ac:dyDescent="0.35">
      <c r="A3821" s="27">
        <v>46113</v>
      </c>
      <c r="B3821" t="s">
        <v>31</v>
      </c>
      <c r="C3821">
        <v>0</v>
      </c>
      <c r="D3821">
        <f t="shared" si="59"/>
        <v>4</v>
      </c>
    </row>
    <row r="3822" spans="1:4" x14ac:dyDescent="0.35">
      <c r="A3822" s="27">
        <v>46143</v>
      </c>
      <c r="B3822" t="s">
        <v>31</v>
      </c>
      <c r="C3822">
        <v>0</v>
      </c>
      <c r="D3822">
        <f t="shared" si="59"/>
        <v>5</v>
      </c>
    </row>
    <row r="3823" spans="1:4" x14ac:dyDescent="0.35">
      <c r="A3823" s="27">
        <v>46174</v>
      </c>
      <c r="B3823" t="s">
        <v>31</v>
      </c>
      <c r="C3823">
        <v>0</v>
      </c>
      <c r="D3823">
        <f t="shared" si="59"/>
        <v>6</v>
      </c>
    </row>
    <row r="3824" spans="1:4" x14ac:dyDescent="0.35">
      <c r="A3824" s="27">
        <v>46204</v>
      </c>
      <c r="B3824" t="s">
        <v>31</v>
      </c>
      <c r="C3824">
        <v>0</v>
      </c>
      <c r="D3824">
        <f t="shared" si="59"/>
        <v>7</v>
      </c>
    </row>
    <row r="3825" spans="1:4" x14ac:dyDescent="0.35">
      <c r="A3825" s="27">
        <v>46235</v>
      </c>
      <c r="B3825" t="s">
        <v>31</v>
      </c>
      <c r="C3825">
        <v>0</v>
      </c>
      <c r="D3825">
        <f t="shared" si="59"/>
        <v>8</v>
      </c>
    </row>
    <row r="3826" spans="1:4" x14ac:dyDescent="0.35">
      <c r="A3826" s="27">
        <v>46266</v>
      </c>
      <c r="B3826" t="s">
        <v>31</v>
      </c>
      <c r="C3826">
        <v>0</v>
      </c>
      <c r="D3826">
        <f t="shared" si="59"/>
        <v>9</v>
      </c>
    </row>
    <row r="3827" spans="1:4" x14ac:dyDescent="0.35">
      <c r="A3827" s="27">
        <v>46296</v>
      </c>
      <c r="B3827" t="s">
        <v>31</v>
      </c>
      <c r="C3827">
        <v>0</v>
      </c>
      <c r="D3827">
        <f t="shared" si="59"/>
        <v>10</v>
      </c>
    </row>
    <row r="3828" spans="1:4" x14ac:dyDescent="0.35">
      <c r="A3828" s="27">
        <v>46327</v>
      </c>
      <c r="B3828" t="s">
        <v>31</v>
      </c>
      <c r="C3828">
        <v>0</v>
      </c>
      <c r="D3828">
        <f t="shared" si="59"/>
        <v>11</v>
      </c>
    </row>
    <row r="3829" spans="1:4" x14ac:dyDescent="0.35">
      <c r="A3829" s="27">
        <v>46357</v>
      </c>
      <c r="B3829" t="s">
        <v>31</v>
      </c>
      <c r="C3829">
        <v>0</v>
      </c>
      <c r="D3829">
        <f t="shared" si="59"/>
        <v>12</v>
      </c>
    </row>
    <row r="3830" spans="1:4" x14ac:dyDescent="0.35">
      <c r="A3830" s="27">
        <v>46023</v>
      </c>
      <c r="B3830" t="s">
        <v>30</v>
      </c>
      <c r="C3830">
        <v>0</v>
      </c>
      <c r="D3830">
        <f t="shared" si="59"/>
        <v>1</v>
      </c>
    </row>
    <row r="3831" spans="1:4" x14ac:dyDescent="0.35">
      <c r="A3831" s="27">
        <v>46054</v>
      </c>
      <c r="B3831" t="s">
        <v>30</v>
      </c>
      <c r="C3831">
        <v>0</v>
      </c>
      <c r="D3831">
        <f t="shared" si="59"/>
        <v>2</v>
      </c>
    </row>
    <row r="3832" spans="1:4" x14ac:dyDescent="0.35">
      <c r="A3832" s="27">
        <v>46082</v>
      </c>
      <c r="B3832" t="s">
        <v>30</v>
      </c>
      <c r="C3832">
        <v>0</v>
      </c>
      <c r="D3832">
        <f t="shared" si="59"/>
        <v>3</v>
      </c>
    </row>
    <row r="3833" spans="1:4" x14ac:dyDescent="0.35">
      <c r="A3833" s="27">
        <v>46113</v>
      </c>
      <c r="B3833" t="s">
        <v>30</v>
      </c>
      <c r="C3833">
        <v>0</v>
      </c>
      <c r="D3833">
        <f t="shared" si="59"/>
        <v>4</v>
      </c>
    </row>
    <row r="3834" spans="1:4" x14ac:dyDescent="0.35">
      <c r="A3834" s="27">
        <v>46143</v>
      </c>
      <c r="B3834" t="s">
        <v>30</v>
      </c>
      <c r="C3834">
        <v>0</v>
      </c>
      <c r="D3834">
        <f t="shared" si="59"/>
        <v>5</v>
      </c>
    </row>
    <row r="3835" spans="1:4" x14ac:dyDescent="0.35">
      <c r="A3835" s="27">
        <v>46174</v>
      </c>
      <c r="B3835" t="s">
        <v>30</v>
      </c>
      <c r="C3835">
        <v>0</v>
      </c>
      <c r="D3835">
        <f t="shared" si="59"/>
        <v>6</v>
      </c>
    </row>
    <row r="3836" spans="1:4" x14ac:dyDescent="0.35">
      <c r="A3836" s="27">
        <v>46204</v>
      </c>
      <c r="B3836" t="s">
        <v>30</v>
      </c>
      <c r="C3836">
        <v>0</v>
      </c>
      <c r="D3836">
        <f t="shared" si="59"/>
        <v>7</v>
      </c>
    </row>
    <row r="3837" spans="1:4" x14ac:dyDescent="0.35">
      <c r="A3837" s="27">
        <v>46235</v>
      </c>
      <c r="B3837" t="s">
        <v>30</v>
      </c>
      <c r="C3837">
        <v>0</v>
      </c>
      <c r="D3837">
        <f t="shared" si="59"/>
        <v>8</v>
      </c>
    </row>
    <row r="3838" spans="1:4" x14ac:dyDescent="0.35">
      <c r="A3838" s="27">
        <v>46266</v>
      </c>
      <c r="B3838" t="s">
        <v>30</v>
      </c>
      <c r="C3838">
        <v>0</v>
      </c>
      <c r="D3838">
        <f t="shared" si="59"/>
        <v>9</v>
      </c>
    </row>
    <row r="3839" spans="1:4" x14ac:dyDescent="0.35">
      <c r="A3839" s="27">
        <v>46296</v>
      </c>
      <c r="B3839" t="s">
        <v>30</v>
      </c>
      <c r="C3839">
        <v>0</v>
      </c>
      <c r="D3839">
        <f t="shared" si="59"/>
        <v>10</v>
      </c>
    </row>
    <row r="3840" spans="1:4" x14ac:dyDescent="0.35">
      <c r="A3840" s="27">
        <v>46327</v>
      </c>
      <c r="B3840" t="s">
        <v>30</v>
      </c>
      <c r="C3840">
        <v>0</v>
      </c>
      <c r="D3840">
        <f t="shared" si="59"/>
        <v>11</v>
      </c>
    </row>
    <row r="3841" spans="1:4" x14ac:dyDescent="0.35">
      <c r="A3841" s="27">
        <v>46357</v>
      </c>
      <c r="B3841" t="s">
        <v>30</v>
      </c>
      <c r="C3841">
        <v>0</v>
      </c>
      <c r="D3841">
        <f t="shared" si="59"/>
        <v>12</v>
      </c>
    </row>
    <row r="3842" spans="1:4" x14ac:dyDescent="0.35">
      <c r="A3842" s="27">
        <v>46023</v>
      </c>
      <c r="B3842" t="s">
        <v>19</v>
      </c>
      <c r="C3842">
        <v>0</v>
      </c>
      <c r="D3842">
        <f t="shared" si="59"/>
        <v>1</v>
      </c>
    </row>
    <row r="3843" spans="1:4" x14ac:dyDescent="0.35">
      <c r="A3843" s="27">
        <v>46054</v>
      </c>
      <c r="B3843" t="s">
        <v>19</v>
      </c>
      <c r="C3843">
        <v>0</v>
      </c>
      <c r="D3843">
        <f t="shared" ref="D3843:D3906" si="60">MONTH(A3843)</f>
        <v>2</v>
      </c>
    </row>
    <row r="3844" spans="1:4" x14ac:dyDescent="0.35">
      <c r="A3844" s="27">
        <v>46082</v>
      </c>
      <c r="B3844" t="s">
        <v>19</v>
      </c>
      <c r="C3844">
        <v>0</v>
      </c>
      <c r="D3844">
        <f t="shared" si="60"/>
        <v>3</v>
      </c>
    </row>
    <row r="3845" spans="1:4" x14ac:dyDescent="0.35">
      <c r="A3845" s="27">
        <v>46113</v>
      </c>
      <c r="B3845" t="s">
        <v>19</v>
      </c>
      <c r="C3845">
        <v>0</v>
      </c>
      <c r="D3845">
        <f t="shared" si="60"/>
        <v>4</v>
      </c>
    </row>
    <row r="3846" spans="1:4" x14ac:dyDescent="0.35">
      <c r="A3846" s="27">
        <v>46143</v>
      </c>
      <c r="B3846" t="s">
        <v>19</v>
      </c>
      <c r="C3846">
        <v>0</v>
      </c>
      <c r="D3846">
        <f t="shared" si="60"/>
        <v>5</v>
      </c>
    </row>
    <row r="3847" spans="1:4" x14ac:dyDescent="0.35">
      <c r="A3847" s="27">
        <v>46174</v>
      </c>
      <c r="B3847" t="s">
        <v>19</v>
      </c>
      <c r="C3847">
        <v>0</v>
      </c>
      <c r="D3847">
        <f t="shared" si="60"/>
        <v>6</v>
      </c>
    </row>
    <row r="3848" spans="1:4" x14ac:dyDescent="0.35">
      <c r="A3848" s="27">
        <v>46204</v>
      </c>
      <c r="B3848" t="s">
        <v>19</v>
      </c>
      <c r="C3848">
        <v>0</v>
      </c>
      <c r="D3848">
        <f t="shared" si="60"/>
        <v>7</v>
      </c>
    </row>
    <row r="3849" spans="1:4" x14ac:dyDescent="0.35">
      <c r="A3849" s="27">
        <v>46235</v>
      </c>
      <c r="B3849" t="s">
        <v>19</v>
      </c>
      <c r="C3849">
        <v>0</v>
      </c>
      <c r="D3849">
        <f t="shared" si="60"/>
        <v>8</v>
      </c>
    </row>
    <row r="3850" spans="1:4" x14ac:dyDescent="0.35">
      <c r="A3850" s="27">
        <v>46266</v>
      </c>
      <c r="B3850" t="s">
        <v>19</v>
      </c>
      <c r="C3850">
        <v>0</v>
      </c>
      <c r="D3850">
        <f t="shared" si="60"/>
        <v>9</v>
      </c>
    </row>
    <row r="3851" spans="1:4" x14ac:dyDescent="0.35">
      <c r="A3851" s="27">
        <v>46296</v>
      </c>
      <c r="B3851" t="s">
        <v>19</v>
      </c>
      <c r="C3851">
        <v>0</v>
      </c>
      <c r="D3851">
        <f t="shared" si="60"/>
        <v>10</v>
      </c>
    </row>
    <row r="3852" spans="1:4" x14ac:dyDescent="0.35">
      <c r="A3852" s="27">
        <v>46327</v>
      </c>
      <c r="B3852" t="s">
        <v>19</v>
      </c>
      <c r="C3852">
        <v>0</v>
      </c>
      <c r="D3852">
        <f t="shared" si="60"/>
        <v>11</v>
      </c>
    </row>
    <row r="3853" spans="1:4" x14ac:dyDescent="0.35">
      <c r="A3853" s="27">
        <v>46357</v>
      </c>
      <c r="B3853" t="s">
        <v>19</v>
      </c>
      <c r="C3853">
        <v>0</v>
      </c>
      <c r="D3853">
        <f t="shared" si="60"/>
        <v>12</v>
      </c>
    </row>
    <row r="3854" spans="1:4" x14ac:dyDescent="0.35">
      <c r="A3854" s="27">
        <v>46023</v>
      </c>
      <c r="B3854" t="s">
        <v>30</v>
      </c>
      <c r="C3854">
        <v>0</v>
      </c>
      <c r="D3854">
        <f t="shared" si="60"/>
        <v>1</v>
      </c>
    </row>
    <row r="3855" spans="1:4" x14ac:dyDescent="0.35">
      <c r="A3855" s="27">
        <v>46054</v>
      </c>
      <c r="B3855" t="s">
        <v>30</v>
      </c>
      <c r="C3855">
        <v>0</v>
      </c>
      <c r="D3855">
        <f t="shared" si="60"/>
        <v>2</v>
      </c>
    </row>
    <row r="3856" spans="1:4" x14ac:dyDescent="0.35">
      <c r="A3856" s="27">
        <v>46082</v>
      </c>
      <c r="B3856" t="s">
        <v>30</v>
      </c>
      <c r="C3856">
        <v>0</v>
      </c>
      <c r="D3856">
        <f t="shared" si="60"/>
        <v>3</v>
      </c>
    </row>
    <row r="3857" spans="1:4" x14ac:dyDescent="0.35">
      <c r="A3857" s="27">
        <v>46113</v>
      </c>
      <c r="B3857" t="s">
        <v>30</v>
      </c>
      <c r="C3857">
        <v>0</v>
      </c>
      <c r="D3857">
        <f t="shared" si="60"/>
        <v>4</v>
      </c>
    </row>
    <row r="3858" spans="1:4" x14ac:dyDescent="0.35">
      <c r="A3858" s="27">
        <v>46143</v>
      </c>
      <c r="B3858" t="s">
        <v>30</v>
      </c>
      <c r="C3858">
        <v>0</v>
      </c>
      <c r="D3858">
        <f t="shared" si="60"/>
        <v>5</v>
      </c>
    </row>
    <row r="3859" spans="1:4" x14ac:dyDescent="0.35">
      <c r="A3859" s="27">
        <v>46174</v>
      </c>
      <c r="B3859" t="s">
        <v>30</v>
      </c>
      <c r="C3859">
        <v>0</v>
      </c>
      <c r="D3859">
        <f t="shared" si="60"/>
        <v>6</v>
      </c>
    </row>
    <row r="3860" spans="1:4" x14ac:dyDescent="0.35">
      <c r="A3860" s="27">
        <v>46204</v>
      </c>
      <c r="B3860" t="s">
        <v>30</v>
      </c>
      <c r="C3860">
        <v>0</v>
      </c>
      <c r="D3860">
        <f t="shared" si="60"/>
        <v>7</v>
      </c>
    </row>
    <row r="3861" spans="1:4" x14ac:dyDescent="0.35">
      <c r="A3861" s="27">
        <v>46235</v>
      </c>
      <c r="B3861" t="s">
        <v>30</v>
      </c>
      <c r="C3861">
        <v>0</v>
      </c>
      <c r="D3861">
        <f t="shared" si="60"/>
        <v>8</v>
      </c>
    </row>
    <row r="3862" spans="1:4" x14ac:dyDescent="0.35">
      <c r="A3862" s="27">
        <v>46266</v>
      </c>
      <c r="B3862" t="s">
        <v>30</v>
      </c>
      <c r="C3862">
        <v>0</v>
      </c>
      <c r="D3862">
        <f t="shared" si="60"/>
        <v>9</v>
      </c>
    </row>
    <row r="3863" spans="1:4" x14ac:dyDescent="0.35">
      <c r="A3863" s="27">
        <v>46296</v>
      </c>
      <c r="B3863" t="s">
        <v>30</v>
      </c>
      <c r="C3863">
        <v>0</v>
      </c>
      <c r="D3863">
        <f t="shared" si="60"/>
        <v>10</v>
      </c>
    </row>
    <row r="3864" spans="1:4" x14ac:dyDescent="0.35">
      <c r="A3864" s="27">
        <v>46327</v>
      </c>
      <c r="B3864" t="s">
        <v>30</v>
      </c>
      <c r="C3864">
        <v>0</v>
      </c>
      <c r="D3864">
        <f t="shared" si="60"/>
        <v>11</v>
      </c>
    </row>
    <row r="3865" spans="1:4" x14ac:dyDescent="0.35">
      <c r="A3865" s="27">
        <v>46357</v>
      </c>
      <c r="B3865" t="s">
        <v>30</v>
      </c>
      <c r="C3865">
        <v>0</v>
      </c>
      <c r="D3865">
        <f t="shared" si="60"/>
        <v>12</v>
      </c>
    </row>
    <row r="3866" spans="1:4" x14ac:dyDescent="0.35">
      <c r="A3866" s="27">
        <v>46023</v>
      </c>
      <c r="B3866" t="s">
        <v>29</v>
      </c>
      <c r="C3866">
        <v>0</v>
      </c>
      <c r="D3866">
        <f t="shared" si="60"/>
        <v>1</v>
      </c>
    </row>
    <row r="3867" spans="1:4" x14ac:dyDescent="0.35">
      <c r="A3867" s="27">
        <v>46054</v>
      </c>
      <c r="B3867" t="s">
        <v>29</v>
      </c>
      <c r="C3867">
        <v>0</v>
      </c>
      <c r="D3867">
        <f t="shared" si="60"/>
        <v>2</v>
      </c>
    </row>
    <row r="3868" spans="1:4" x14ac:dyDescent="0.35">
      <c r="A3868" s="27">
        <v>46082</v>
      </c>
      <c r="B3868" t="s">
        <v>29</v>
      </c>
      <c r="C3868">
        <v>0</v>
      </c>
      <c r="D3868">
        <f t="shared" si="60"/>
        <v>3</v>
      </c>
    </row>
    <row r="3869" spans="1:4" x14ac:dyDescent="0.35">
      <c r="A3869" s="27">
        <v>46113</v>
      </c>
      <c r="B3869" t="s">
        <v>29</v>
      </c>
      <c r="C3869">
        <v>0</v>
      </c>
      <c r="D3869">
        <f t="shared" si="60"/>
        <v>4</v>
      </c>
    </row>
    <row r="3870" spans="1:4" x14ac:dyDescent="0.35">
      <c r="A3870" s="27">
        <v>46143</v>
      </c>
      <c r="B3870" t="s">
        <v>29</v>
      </c>
      <c r="C3870">
        <v>0</v>
      </c>
      <c r="D3870">
        <f t="shared" si="60"/>
        <v>5</v>
      </c>
    </row>
    <row r="3871" spans="1:4" x14ac:dyDescent="0.35">
      <c r="A3871" s="27">
        <v>46174</v>
      </c>
      <c r="B3871" t="s">
        <v>29</v>
      </c>
      <c r="C3871">
        <v>0</v>
      </c>
      <c r="D3871">
        <f t="shared" si="60"/>
        <v>6</v>
      </c>
    </row>
    <row r="3872" spans="1:4" x14ac:dyDescent="0.35">
      <c r="A3872" s="27">
        <v>46204</v>
      </c>
      <c r="B3872" t="s">
        <v>29</v>
      </c>
      <c r="C3872">
        <v>0</v>
      </c>
      <c r="D3872">
        <f t="shared" si="60"/>
        <v>7</v>
      </c>
    </row>
    <row r="3873" spans="1:4" x14ac:dyDescent="0.35">
      <c r="A3873" s="27">
        <v>46235</v>
      </c>
      <c r="B3873" t="s">
        <v>29</v>
      </c>
      <c r="C3873">
        <v>0</v>
      </c>
      <c r="D3873">
        <f t="shared" si="60"/>
        <v>8</v>
      </c>
    </row>
    <row r="3874" spans="1:4" x14ac:dyDescent="0.35">
      <c r="A3874" s="27">
        <v>46266</v>
      </c>
      <c r="B3874" t="s">
        <v>29</v>
      </c>
      <c r="C3874">
        <v>0</v>
      </c>
      <c r="D3874">
        <f t="shared" si="60"/>
        <v>9</v>
      </c>
    </row>
    <row r="3875" spans="1:4" x14ac:dyDescent="0.35">
      <c r="A3875" s="27">
        <v>46296</v>
      </c>
      <c r="B3875" t="s">
        <v>29</v>
      </c>
      <c r="C3875">
        <v>0</v>
      </c>
      <c r="D3875">
        <f t="shared" si="60"/>
        <v>10</v>
      </c>
    </row>
    <row r="3876" spans="1:4" x14ac:dyDescent="0.35">
      <c r="A3876" s="27">
        <v>46327</v>
      </c>
      <c r="B3876" t="s">
        <v>29</v>
      </c>
      <c r="C3876">
        <v>0</v>
      </c>
      <c r="D3876">
        <f t="shared" si="60"/>
        <v>11</v>
      </c>
    </row>
    <row r="3877" spans="1:4" x14ac:dyDescent="0.35">
      <c r="A3877" s="27">
        <v>46357</v>
      </c>
      <c r="B3877" t="s">
        <v>29</v>
      </c>
      <c r="C3877">
        <v>0</v>
      </c>
      <c r="D3877">
        <f t="shared" si="60"/>
        <v>12</v>
      </c>
    </row>
    <row r="3878" spans="1:4" x14ac:dyDescent="0.35">
      <c r="A3878" s="27">
        <v>46023</v>
      </c>
      <c r="B3878" t="s">
        <v>29</v>
      </c>
      <c r="C3878">
        <v>0</v>
      </c>
      <c r="D3878">
        <f t="shared" si="60"/>
        <v>1</v>
      </c>
    </row>
    <row r="3879" spans="1:4" x14ac:dyDescent="0.35">
      <c r="A3879" s="27">
        <v>46054</v>
      </c>
      <c r="B3879" t="s">
        <v>29</v>
      </c>
      <c r="C3879">
        <v>0</v>
      </c>
      <c r="D3879">
        <f t="shared" si="60"/>
        <v>2</v>
      </c>
    </row>
    <row r="3880" spans="1:4" x14ac:dyDescent="0.35">
      <c r="A3880" s="27">
        <v>46082</v>
      </c>
      <c r="B3880" t="s">
        <v>29</v>
      </c>
      <c r="C3880">
        <v>0</v>
      </c>
      <c r="D3880">
        <f t="shared" si="60"/>
        <v>3</v>
      </c>
    </row>
    <row r="3881" spans="1:4" x14ac:dyDescent="0.35">
      <c r="A3881" s="27">
        <v>46113</v>
      </c>
      <c r="B3881" t="s">
        <v>29</v>
      </c>
      <c r="C3881">
        <v>0</v>
      </c>
      <c r="D3881">
        <f t="shared" si="60"/>
        <v>4</v>
      </c>
    </row>
    <row r="3882" spans="1:4" x14ac:dyDescent="0.35">
      <c r="A3882" s="27">
        <v>46143</v>
      </c>
      <c r="B3882" t="s">
        <v>29</v>
      </c>
      <c r="C3882">
        <v>0</v>
      </c>
      <c r="D3882">
        <f t="shared" si="60"/>
        <v>5</v>
      </c>
    </row>
    <row r="3883" spans="1:4" x14ac:dyDescent="0.35">
      <c r="A3883" s="27">
        <v>46174</v>
      </c>
      <c r="B3883" t="s">
        <v>29</v>
      </c>
      <c r="C3883">
        <v>0</v>
      </c>
      <c r="D3883">
        <f t="shared" si="60"/>
        <v>6</v>
      </c>
    </row>
    <row r="3884" spans="1:4" x14ac:dyDescent="0.35">
      <c r="A3884" s="27">
        <v>46204</v>
      </c>
      <c r="B3884" t="s">
        <v>29</v>
      </c>
      <c r="C3884">
        <v>0</v>
      </c>
      <c r="D3884">
        <f t="shared" si="60"/>
        <v>7</v>
      </c>
    </row>
    <row r="3885" spans="1:4" x14ac:dyDescent="0.35">
      <c r="A3885" s="27">
        <v>46235</v>
      </c>
      <c r="B3885" t="s">
        <v>29</v>
      </c>
      <c r="C3885">
        <v>0</v>
      </c>
      <c r="D3885">
        <f t="shared" si="60"/>
        <v>8</v>
      </c>
    </row>
    <row r="3886" spans="1:4" x14ac:dyDescent="0.35">
      <c r="A3886" s="27">
        <v>46266</v>
      </c>
      <c r="B3886" t="s">
        <v>29</v>
      </c>
      <c r="C3886">
        <v>0</v>
      </c>
      <c r="D3886">
        <f t="shared" si="60"/>
        <v>9</v>
      </c>
    </row>
    <row r="3887" spans="1:4" x14ac:dyDescent="0.35">
      <c r="A3887" s="27">
        <v>46296</v>
      </c>
      <c r="B3887" t="s">
        <v>29</v>
      </c>
      <c r="C3887">
        <v>0</v>
      </c>
      <c r="D3887">
        <f t="shared" si="60"/>
        <v>10</v>
      </c>
    </row>
    <row r="3888" spans="1:4" x14ac:dyDescent="0.35">
      <c r="A3888" s="27">
        <v>46327</v>
      </c>
      <c r="B3888" t="s">
        <v>29</v>
      </c>
      <c r="C3888">
        <v>0</v>
      </c>
      <c r="D3888">
        <f t="shared" si="60"/>
        <v>11</v>
      </c>
    </row>
    <row r="3889" spans="1:4" x14ac:dyDescent="0.35">
      <c r="A3889" s="27">
        <v>46357</v>
      </c>
      <c r="B3889" t="s">
        <v>29</v>
      </c>
      <c r="C3889">
        <v>0</v>
      </c>
      <c r="D3889">
        <f t="shared" si="60"/>
        <v>12</v>
      </c>
    </row>
    <row r="3890" spans="1:4" x14ac:dyDescent="0.35">
      <c r="A3890" s="27">
        <v>46023</v>
      </c>
      <c r="B3890" t="s">
        <v>30</v>
      </c>
      <c r="C3890">
        <v>0</v>
      </c>
      <c r="D3890">
        <f t="shared" si="60"/>
        <v>1</v>
      </c>
    </row>
    <row r="3891" spans="1:4" x14ac:dyDescent="0.35">
      <c r="A3891" s="27">
        <v>46054</v>
      </c>
      <c r="B3891" t="s">
        <v>30</v>
      </c>
      <c r="C3891">
        <v>0</v>
      </c>
      <c r="D3891">
        <f t="shared" si="60"/>
        <v>2</v>
      </c>
    </row>
    <row r="3892" spans="1:4" x14ac:dyDescent="0.35">
      <c r="A3892" s="27">
        <v>46082</v>
      </c>
      <c r="B3892" t="s">
        <v>30</v>
      </c>
      <c r="C3892">
        <v>0</v>
      </c>
      <c r="D3892">
        <f t="shared" si="60"/>
        <v>3</v>
      </c>
    </row>
    <row r="3893" spans="1:4" x14ac:dyDescent="0.35">
      <c r="A3893" s="27">
        <v>46113</v>
      </c>
      <c r="B3893" t="s">
        <v>30</v>
      </c>
      <c r="C3893">
        <v>0</v>
      </c>
      <c r="D3893">
        <f t="shared" si="60"/>
        <v>4</v>
      </c>
    </row>
    <row r="3894" spans="1:4" x14ac:dyDescent="0.35">
      <c r="A3894" s="27">
        <v>46143</v>
      </c>
      <c r="B3894" t="s">
        <v>30</v>
      </c>
      <c r="C3894">
        <v>0</v>
      </c>
      <c r="D3894">
        <f t="shared" si="60"/>
        <v>5</v>
      </c>
    </row>
    <row r="3895" spans="1:4" x14ac:dyDescent="0.35">
      <c r="A3895" s="27">
        <v>46174</v>
      </c>
      <c r="B3895" t="s">
        <v>30</v>
      </c>
      <c r="C3895">
        <v>0</v>
      </c>
      <c r="D3895">
        <f t="shared" si="60"/>
        <v>6</v>
      </c>
    </row>
    <row r="3896" spans="1:4" x14ac:dyDescent="0.35">
      <c r="A3896" s="27">
        <v>46204</v>
      </c>
      <c r="B3896" t="s">
        <v>30</v>
      </c>
      <c r="C3896">
        <v>0</v>
      </c>
      <c r="D3896">
        <f t="shared" si="60"/>
        <v>7</v>
      </c>
    </row>
    <row r="3897" spans="1:4" x14ac:dyDescent="0.35">
      <c r="A3897" s="27">
        <v>46235</v>
      </c>
      <c r="B3897" t="s">
        <v>30</v>
      </c>
      <c r="C3897">
        <v>0</v>
      </c>
      <c r="D3897">
        <f t="shared" si="60"/>
        <v>8</v>
      </c>
    </row>
    <row r="3898" spans="1:4" x14ac:dyDescent="0.35">
      <c r="A3898" s="27">
        <v>46266</v>
      </c>
      <c r="B3898" t="s">
        <v>30</v>
      </c>
      <c r="C3898">
        <v>0</v>
      </c>
      <c r="D3898">
        <f t="shared" si="60"/>
        <v>9</v>
      </c>
    </row>
    <row r="3899" spans="1:4" x14ac:dyDescent="0.35">
      <c r="A3899" s="27">
        <v>46296</v>
      </c>
      <c r="B3899" t="s">
        <v>30</v>
      </c>
      <c r="C3899">
        <v>0</v>
      </c>
      <c r="D3899">
        <f t="shared" si="60"/>
        <v>10</v>
      </c>
    </row>
    <row r="3900" spans="1:4" x14ac:dyDescent="0.35">
      <c r="A3900" s="27">
        <v>46327</v>
      </c>
      <c r="B3900" t="s">
        <v>30</v>
      </c>
      <c r="C3900">
        <v>0</v>
      </c>
      <c r="D3900">
        <f t="shared" si="60"/>
        <v>11</v>
      </c>
    </row>
    <row r="3901" spans="1:4" x14ac:dyDescent="0.35">
      <c r="A3901" s="27">
        <v>46357</v>
      </c>
      <c r="B3901" t="s">
        <v>30</v>
      </c>
      <c r="C3901">
        <v>0</v>
      </c>
      <c r="D3901">
        <f t="shared" si="60"/>
        <v>12</v>
      </c>
    </row>
    <row r="3902" spans="1:4" x14ac:dyDescent="0.35">
      <c r="A3902" s="27">
        <v>46023</v>
      </c>
      <c r="B3902" t="s">
        <v>30</v>
      </c>
      <c r="C3902">
        <v>0</v>
      </c>
      <c r="D3902">
        <f t="shared" si="60"/>
        <v>1</v>
      </c>
    </row>
    <row r="3903" spans="1:4" x14ac:dyDescent="0.35">
      <c r="A3903" s="27">
        <v>46054</v>
      </c>
      <c r="B3903" t="s">
        <v>30</v>
      </c>
      <c r="C3903">
        <v>0</v>
      </c>
      <c r="D3903">
        <f t="shared" si="60"/>
        <v>2</v>
      </c>
    </row>
    <row r="3904" spans="1:4" x14ac:dyDescent="0.35">
      <c r="A3904" s="27">
        <v>46082</v>
      </c>
      <c r="B3904" t="s">
        <v>30</v>
      </c>
      <c r="C3904">
        <v>0</v>
      </c>
      <c r="D3904">
        <f t="shared" si="60"/>
        <v>3</v>
      </c>
    </row>
    <row r="3905" spans="1:4" x14ac:dyDescent="0.35">
      <c r="A3905" s="27">
        <v>46113</v>
      </c>
      <c r="B3905" t="s">
        <v>30</v>
      </c>
      <c r="C3905">
        <v>0</v>
      </c>
      <c r="D3905">
        <f t="shared" si="60"/>
        <v>4</v>
      </c>
    </row>
    <row r="3906" spans="1:4" x14ac:dyDescent="0.35">
      <c r="A3906" s="27">
        <v>46143</v>
      </c>
      <c r="B3906" t="s">
        <v>30</v>
      </c>
      <c r="C3906">
        <v>0</v>
      </c>
      <c r="D3906">
        <f t="shared" si="60"/>
        <v>5</v>
      </c>
    </row>
    <row r="3907" spans="1:4" x14ac:dyDescent="0.35">
      <c r="A3907" s="27">
        <v>46174</v>
      </c>
      <c r="B3907" t="s">
        <v>30</v>
      </c>
      <c r="C3907">
        <v>0</v>
      </c>
      <c r="D3907">
        <f t="shared" ref="D3907:D3970" si="61">MONTH(A3907)</f>
        <v>6</v>
      </c>
    </row>
    <row r="3908" spans="1:4" x14ac:dyDescent="0.35">
      <c r="A3908" s="27">
        <v>46204</v>
      </c>
      <c r="B3908" t="s">
        <v>30</v>
      </c>
      <c r="C3908">
        <v>0</v>
      </c>
      <c r="D3908">
        <f t="shared" si="61"/>
        <v>7</v>
      </c>
    </row>
    <row r="3909" spans="1:4" x14ac:dyDescent="0.35">
      <c r="A3909" s="27">
        <v>46235</v>
      </c>
      <c r="B3909" t="s">
        <v>30</v>
      </c>
      <c r="C3909">
        <v>0</v>
      </c>
      <c r="D3909">
        <f t="shared" si="61"/>
        <v>8</v>
      </c>
    </row>
    <row r="3910" spans="1:4" x14ac:dyDescent="0.35">
      <c r="A3910" s="27">
        <v>46266</v>
      </c>
      <c r="B3910" t="s">
        <v>30</v>
      </c>
      <c r="C3910">
        <v>0</v>
      </c>
      <c r="D3910">
        <f t="shared" si="61"/>
        <v>9</v>
      </c>
    </row>
    <row r="3911" spans="1:4" x14ac:dyDescent="0.35">
      <c r="A3911" s="27">
        <v>46296</v>
      </c>
      <c r="B3911" t="s">
        <v>30</v>
      </c>
      <c r="C3911">
        <v>0</v>
      </c>
      <c r="D3911">
        <f t="shared" si="61"/>
        <v>10</v>
      </c>
    </row>
    <row r="3912" spans="1:4" x14ac:dyDescent="0.35">
      <c r="A3912" s="27">
        <v>46327</v>
      </c>
      <c r="B3912" t="s">
        <v>30</v>
      </c>
      <c r="C3912">
        <v>0</v>
      </c>
      <c r="D3912">
        <f t="shared" si="61"/>
        <v>11</v>
      </c>
    </row>
    <row r="3913" spans="1:4" x14ac:dyDescent="0.35">
      <c r="A3913" s="27">
        <v>46357</v>
      </c>
      <c r="B3913" t="s">
        <v>30</v>
      </c>
      <c r="C3913">
        <v>0</v>
      </c>
      <c r="D3913">
        <f t="shared" si="61"/>
        <v>12</v>
      </c>
    </row>
    <row r="3914" spans="1:4" x14ac:dyDescent="0.35">
      <c r="A3914" s="27">
        <v>46023</v>
      </c>
      <c r="B3914" t="s">
        <v>19</v>
      </c>
      <c r="C3914">
        <v>0</v>
      </c>
      <c r="D3914">
        <f t="shared" si="61"/>
        <v>1</v>
      </c>
    </row>
    <row r="3915" spans="1:4" x14ac:dyDescent="0.35">
      <c r="A3915" s="27">
        <v>46054</v>
      </c>
      <c r="B3915" t="s">
        <v>19</v>
      </c>
      <c r="C3915">
        <v>0</v>
      </c>
      <c r="D3915">
        <f t="shared" si="61"/>
        <v>2</v>
      </c>
    </row>
    <row r="3916" spans="1:4" x14ac:dyDescent="0.35">
      <c r="A3916" s="27">
        <v>46082</v>
      </c>
      <c r="B3916" t="s">
        <v>19</v>
      </c>
      <c r="C3916">
        <v>0</v>
      </c>
      <c r="D3916">
        <f t="shared" si="61"/>
        <v>3</v>
      </c>
    </row>
    <row r="3917" spans="1:4" x14ac:dyDescent="0.35">
      <c r="A3917" s="27">
        <v>46113</v>
      </c>
      <c r="B3917" t="s">
        <v>19</v>
      </c>
      <c r="C3917">
        <v>0</v>
      </c>
      <c r="D3917">
        <f t="shared" si="61"/>
        <v>4</v>
      </c>
    </row>
    <row r="3918" spans="1:4" x14ac:dyDescent="0.35">
      <c r="A3918" s="27">
        <v>46143</v>
      </c>
      <c r="B3918" t="s">
        <v>19</v>
      </c>
      <c r="C3918">
        <v>0</v>
      </c>
      <c r="D3918">
        <f t="shared" si="61"/>
        <v>5</v>
      </c>
    </row>
    <row r="3919" spans="1:4" x14ac:dyDescent="0.35">
      <c r="A3919" s="27">
        <v>46174</v>
      </c>
      <c r="B3919" t="s">
        <v>19</v>
      </c>
      <c r="C3919">
        <v>0</v>
      </c>
      <c r="D3919">
        <f t="shared" si="61"/>
        <v>6</v>
      </c>
    </row>
    <row r="3920" spans="1:4" x14ac:dyDescent="0.35">
      <c r="A3920" s="27">
        <v>46204</v>
      </c>
      <c r="B3920" t="s">
        <v>19</v>
      </c>
      <c r="C3920">
        <v>0</v>
      </c>
      <c r="D3920">
        <f t="shared" si="61"/>
        <v>7</v>
      </c>
    </row>
    <row r="3921" spans="1:4" x14ac:dyDescent="0.35">
      <c r="A3921" s="27">
        <v>46235</v>
      </c>
      <c r="B3921" t="s">
        <v>19</v>
      </c>
      <c r="C3921">
        <v>0</v>
      </c>
      <c r="D3921">
        <f t="shared" si="61"/>
        <v>8</v>
      </c>
    </row>
    <row r="3922" spans="1:4" x14ac:dyDescent="0.35">
      <c r="A3922" s="27">
        <v>46266</v>
      </c>
      <c r="B3922" t="s">
        <v>19</v>
      </c>
      <c r="C3922">
        <v>0</v>
      </c>
      <c r="D3922">
        <f t="shared" si="61"/>
        <v>9</v>
      </c>
    </row>
    <row r="3923" spans="1:4" x14ac:dyDescent="0.35">
      <c r="A3923" s="27">
        <v>46296</v>
      </c>
      <c r="B3923" t="s">
        <v>19</v>
      </c>
      <c r="C3923">
        <v>0</v>
      </c>
      <c r="D3923">
        <f t="shared" si="61"/>
        <v>10</v>
      </c>
    </row>
    <row r="3924" spans="1:4" x14ac:dyDescent="0.35">
      <c r="A3924" s="27">
        <v>46327</v>
      </c>
      <c r="B3924" t="s">
        <v>19</v>
      </c>
      <c r="C3924">
        <v>0</v>
      </c>
      <c r="D3924">
        <f t="shared" si="61"/>
        <v>11</v>
      </c>
    </row>
    <row r="3925" spans="1:4" x14ac:dyDescent="0.35">
      <c r="A3925" s="27">
        <v>46357</v>
      </c>
      <c r="B3925" t="s">
        <v>19</v>
      </c>
      <c r="C3925">
        <v>0</v>
      </c>
      <c r="D3925">
        <f t="shared" si="61"/>
        <v>12</v>
      </c>
    </row>
    <row r="3926" spans="1:4" x14ac:dyDescent="0.35">
      <c r="A3926" s="27">
        <v>46023</v>
      </c>
      <c r="B3926" t="s">
        <v>30</v>
      </c>
      <c r="C3926">
        <v>0</v>
      </c>
      <c r="D3926">
        <f t="shared" si="61"/>
        <v>1</v>
      </c>
    </row>
    <row r="3927" spans="1:4" x14ac:dyDescent="0.35">
      <c r="A3927" s="27">
        <v>46054</v>
      </c>
      <c r="B3927" t="s">
        <v>30</v>
      </c>
      <c r="C3927">
        <v>0</v>
      </c>
      <c r="D3927">
        <f t="shared" si="61"/>
        <v>2</v>
      </c>
    </row>
    <row r="3928" spans="1:4" x14ac:dyDescent="0.35">
      <c r="A3928" s="27">
        <v>46082</v>
      </c>
      <c r="B3928" t="s">
        <v>30</v>
      </c>
      <c r="C3928">
        <v>0</v>
      </c>
      <c r="D3928">
        <f t="shared" si="61"/>
        <v>3</v>
      </c>
    </row>
    <row r="3929" spans="1:4" x14ac:dyDescent="0.35">
      <c r="A3929" s="27">
        <v>46113</v>
      </c>
      <c r="B3929" t="s">
        <v>30</v>
      </c>
      <c r="C3929">
        <v>0</v>
      </c>
      <c r="D3929">
        <f t="shared" si="61"/>
        <v>4</v>
      </c>
    </row>
    <row r="3930" spans="1:4" x14ac:dyDescent="0.35">
      <c r="A3930" s="27">
        <v>46143</v>
      </c>
      <c r="B3930" t="s">
        <v>30</v>
      </c>
      <c r="C3930">
        <v>0</v>
      </c>
      <c r="D3930">
        <f t="shared" si="61"/>
        <v>5</v>
      </c>
    </row>
    <row r="3931" spans="1:4" x14ac:dyDescent="0.35">
      <c r="A3931" s="27">
        <v>46174</v>
      </c>
      <c r="B3931" t="s">
        <v>30</v>
      </c>
      <c r="C3931">
        <v>0</v>
      </c>
      <c r="D3931">
        <f t="shared" si="61"/>
        <v>6</v>
      </c>
    </row>
    <row r="3932" spans="1:4" x14ac:dyDescent="0.35">
      <c r="A3932" s="27">
        <v>46204</v>
      </c>
      <c r="B3932" t="s">
        <v>30</v>
      </c>
      <c r="C3932">
        <v>0</v>
      </c>
      <c r="D3932">
        <f t="shared" si="61"/>
        <v>7</v>
      </c>
    </row>
    <row r="3933" spans="1:4" x14ac:dyDescent="0.35">
      <c r="A3933" s="27">
        <v>46235</v>
      </c>
      <c r="B3933" t="s">
        <v>30</v>
      </c>
      <c r="C3933">
        <v>0</v>
      </c>
      <c r="D3933">
        <f t="shared" si="61"/>
        <v>8</v>
      </c>
    </row>
    <row r="3934" spans="1:4" x14ac:dyDescent="0.35">
      <c r="A3934" s="27">
        <v>46266</v>
      </c>
      <c r="B3934" t="s">
        <v>30</v>
      </c>
      <c r="C3934">
        <v>0</v>
      </c>
      <c r="D3934">
        <f t="shared" si="61"/>
        <v>9</v>
      </c>
    </row>
    <row r="3935" spans="1:4" x14ac:dyDescent="0.35">
      <c r="A3935" s="27">
        <v>46296</v>
      </c>
      <c r="B3935" t="s">
        <v>30</v>
      </c>
      <c r="C3935">
        <v>0</v>
      </c>
      <c r="D3935">
        <f t="shared" si="61"/>
        <v>10</v>
      </c>
    </row>
    <row r="3936" spans="1:4" x14ac:dyDescent="0.35">
      <c r="A3936" s="27">
        <v>46327</v>
      </c>
      <c r="B3936" t="s">
        <v>30</v>
      </c>
      <c r="C3936">
        <v>0</v>
      </c>
      <c r="D3936">
        <f t="shared" si="61"/>
        <v>11</v>
      </c>
    </row>
    <row r="3937" spans="1:4" x14ac:dyDescent="0.35">
      <c r="A3937" s="27">
        <v>46357</v>
      </c>
      <c r="B3937" t="s">
        <v>30</v>
      </c>
      <c r="C3937">
        <v>0</v>
      </c>
      <c r="D3937">
        <f t="shared" si="61"/>
        <v>12</v>
      </c>
    </row>
    <row r="3938" spans="1:4" x14ac:dyDescent="0.35">
      <c r="A3938" s="27">
        <v>46023</v>
      </c>
      <c r="B3938" t="s">
        <v>29</v>
      </c>
      <c r="C3938">
        <v>0</v>
      </c>
      <c r="D3938">
        <f t="shared" si="61"/>
        <v>1</v>
      </c>
    </row>
    <row r="3939" spans="1:4" x14ac:dyDescent="0.35">
      <c r="A3939" s="27">
        <v>46054</v>
      </c>
      <c r="B3939" t="s">
        <v>29</v>
      </c>
      <c r="C3939">
        <v>0</v>
      </c>
      <c r="D3939">
        <f t="shared" si="61"/>
        <v>2</v>
      </c>
    </row>
    <row r="3940" spans="1:4" x14ac:dyDescent="0.35">
      <c r="A3940" s="27">
        <v>46082</v>
      </c>
      <c r="B3940" t="s">
        <v>29</v>
      </c>
      <c r="C3940">
        <v>0</v>
      </c>
      <c r="D3940">
        <f t="shared" si="61"/>
        <v>3</v>
      </c>
    </row>
    <row r="3941" spans="1:4" x14ac:dyDescent="0.35">
      <c r="A3941" s="27">
        <v>46113</v>
      </c>
      <c r="B3941" t="s">
        <v>29</v>
      </c>
      <c r="C3941">
        <v>0</v>
      </c>
      <c r="D3941">
        <f t="shared" si="61"/>
        <v>4</v>
      </c>
    </row>
    <row r="3942" spans="1:4" x14ac:dyDescent="0.35">
      <c r="A3942" s="27">
        <v>46143</v>
      </c>
      <c r="B3942" t="s">
        <v>29</v>
      </c>
      <c r="C3942">
        <v>0</v>
      </c>
      <c r="D3942">
        <f t="shared" si="61"/>
        <v>5</v>
      </c>
    </row>
    <row r="3943" spans="1:4" x14ac:dyDescent="0.35">
      <c r="A3943" s="27">
        <v>46174</v>
      </c>
      <c r="B3943" t="s">
        <v>29</v>
      </c>
      <c r="C3943">
        <v>0</v>
      </c>
      <c r="D3943">
        <f t="shared" si="61"/>
        <v>6</v>
      </c>
    </row>
    <row r="3944" spans="1:4" x14ac:dyDescent="0.35">
      <c r="A3944" s="27">
        <v>46204</v>
      </c>
      <c r="B3944" t="s">
        <v>29</v>
      </c>
      <c r="C3944">
        <v>0</v>
      </c>
      <c r="D3944">
        <f t="shared" si="61"/>
        <v>7</v>
      </c>
    </row>
    <row r="3945" spans="1:4" x14ac:dyDescent="0.35">
      <c r="A3945" s="27">
        <v>46235</v>
      </c>
      <c r="B3945" t="s">
        <v>29</v>
      </c>
      <c r="C3945">
        <v>0</v>
      </c>
      <c r="D3945">
        <f t="shared" si="61"/>
        <v>8</v>
      </c>
    </row>
    <row r="3946" spans="1:4" x14ac:dyDescent="0.35">
      <c r="A3946" s="27">
        <v>46266</v>
      </c>
      <c r="B3946" t="s">
        <v>29</v>
      </c>
      <c r="C3946">
        <v>0</v>
      </c>
      <c r="D3946">
        <f t="shared" si="61"/>
        <v>9</v>
      </c>
    </row>
    <row r="3947" spans="1:4" x14ac:dyDescent="0.35">
      <c r="A3947" s="27">
        <v>46296</v>
      </c>
      <c r="B3947" t="s">
        <v>29</v>
      </c>
      <c r="C3947">
        <v>0</v>
      </c>
      <c r="D3947">
        <f t="shared" si="61"/>
        <v>10</v>
      </c>
    </row>
    <row r="3948" spans="1:4" x14ac:dyDescent="0.35">
      <c r="A3948" s="27">
        <v>46327</v>
      </c>
      <c r="B3948" t="s">
        <v>29</v>
      </c>
      <c r="C3948">
        <v>0</v>
      </c>
      <c r="D3948">
        <f t="shared" si="61"/>
        <v>11</v>
      </c>
    </row>
    <row r="3949" spans="1:4" x14ac:dyDescent="0.35">
      <c r="A3949" s="27">
        <v>46357</v>
      </c>
      <c r="B3949" t="s">
        <v>29</v>
      </c>
      <c r="C3949">
        <v>0</v>
      </c>
      <c r="D3949">
        <f t="shared" si="61"/>
        <v>12</v>
      </c>
    </row>
    <row r="3950" spans="1:4" x14ac:dyDescent="0.35">
      <c r="A3950" s="27">
        <v>46023</v>
      </c>
      <c r="B3950" t="s">
        <v>29</v>
      </c>
      <c r="C3950">
        <v>0</v>
      </c>
      <c r="D3950">
        <f t="shared" si="61"/>
        <v>1</v>
      </c>
    </row>
    <row r="3951" spans="1:4" x14ac:dyDescent="0.35">
      <c r="A3951" s="27">
        <v>46054</v>
      </c>
      <c r="B3951" t="s">
        <v>29</v>
      </c>
      <c r="C3951">
        <v>0</v>
      </c>
      <c r="D3951">
        <f t="shared" si="61"/>
        <v>2</v>
      </c>
    </row>
    <row r="3952" spans="1:4" x14ac:dyDescent="0.35">
      <c r="A3952" s="27">
        <v>46082</v>
      </c>
      <c r="B3952" t="s">
        <v>29</v>
      </c>
      <c r="C3952">
        <v>0</v>
      </c>
      <c r="D3952">
        <f t="shared" si="61"/>
        <v>3</v>
      </c>
    </row>
    <row r="3953" spans="1:4" x14ac:dyDescent="0.35">
      <c r="A3953" s="27">
        <v>46113</v>
      </c>
      <c r="B3953" t="s">
        <v>29</v>
      </c>
      <c r="C3953">
        <v>0</v>
      </c>
      <c r="D3953">
        <f t="shared" si="61"/>
        <v>4</v>
      </c>
    </row>
    <row r="3954" spans="1:4" x14ac:dyDescent="0.35">
      <c r="A3954" s="27">
        <v>46143</v>
      </c>
      <c r="B3954" t="s">
        <v>29</v>
      </c>
      <c r="C3954">
        <v>0</v>
      </c>
      <c r="D3954">
        <f t="shared" si="61"/>
        <v>5</v>
      </c>
    </row>
    <row r="3955" spans="1:4" x14ac:dyDescent="0.35">
      <c r="A3955" s="27">
        <v>46174</v>
      </c>
      <c r="B3955" t="s">
        <v>29</v>
      </c>
      <c r="C3955">
        <v>0</v>
      </c>
      <c r="D3955">
        <f t="shared" si="61"/>
        <v>6</v>
      </c>
    </row>
    <row r="3956" spans="1:4" x14ac:dyDescent="0.35">
      <c r="A3956" s="27">
        <v>46204</v>
      </c>
      <c r="B3956" t="s">
        <v>29</v>
      </c>
      <c r="C3956">
        <v>0</v>
      </c>
      <c r="D3956">
        <f t="shared" si="61"/>
        <v>7</v>
      </c>
    </row>
    <row r="3957" spans="1:4" x14ac:dyDescent="0.35">
      <c r="A3957" s="27">
        <v>46235</v>
      </c>
      <c r="B3957" t="s">
        <v>29</v>
      </c>
      <c r="C3957">
        <v>0</v>
      </c>
      <c r="D3957">
        <f t="shared" si="61"/>
        <v>8</v>
      </c>
    </row>
    <row r="3958" spans="1:4" x14ac:dyDescent="0.35">
      <c r="A3958" s="27">
        <v>46266</v>
      </c>
      <c r="B3958" t="s">
        <v>29</v>
      </c>
      <c r="C3958">
        <v>0</v>
      </c>
      <c r="D3958">
        <f t="shared" si="61"/>
        <v>9</v>
      </c>
    </row>
    <row r="3959" spans="1:4" x14ac:dyDescent="0.35">
      <c r="A3959" s="27">
        <v>46296</v>
      </c>
      <c r="B3959" t="s">
        <v>29</v>
      </c>
      <c r="C3959">
        <v>0</v>
      </c>
      <c r="D3959">
        <f t="shared" si="61"/>
        <v>10</v>
      </c>
    </row>
    <row r="3960" spans="1:4" x14ac:dyDescent="0.35">
      <c r="A3960" s="27">
        <v>46327</v>
      </c>
      <c r="B3960" t="s">
        <v>29</v>
      </c>
      <c r="C3960">
        <v>0</v>
      </c>
      <c r="D3960">
        <f t="shared" si="61"/>
        <v>11</v>
      </c>
    </row>
    <row r="3961" spans="1:4" x14ac:dyDescent="0.35">
      <c r="A3961" s="27">
        <v>46357</v>
      </c>
      <c r="B3961" t="s">
        <v>29</v>
      </c>
      <c r="C3961">
        <v>0</v>
      </c>
      <c r="D3961">
        <f t="shared" si="61"/>
        <v>12</v>
      </c>
    </row>
    <row r="3962" spans="1:4" x14ac:dyDescent="0.35">
      <c r="A3962" s="27">
        <v>46023</v>
      </c>
      <c r="B3962" t="s">
        <v>29</v>
      </c>
      <c r="C3962">
        <v>0</v>
      </c>
      <c r="D3962">
        <f t="shared" si="61"/>
        <v>1</v>
      </c>
    </row>
    <row r="3963" spans="1:4" x14ac:dyDescent="0.35">
      <c r="A3963" s="27">
        <v>46054</v>
      </c>
      <c r="B3963" t="s">
        <v>29</v>
      </c>
      <c r="C3963">
        <v>0</v>
      </c>
      <c r="D3963">
        <f t="shared" si="61"/>
        <v>2</v>
      </c>
    </row>
    <row r="3964" spans="1:4" x14ac:dyDescent="0.35">
      <c r="A3964" s="27">
        <v>46082</v>
      </c>
      <c r="B3964" t="s">
        <v>29</v>
      </c>
      <c r="C3964">
        <v>0</v>
      </c>
      <c r="D3964">
        <f t="shared" si="61"/>
        <v>3</v>
      </c>
    </row>
    <row r="3965" spans="1:4" x14ac:dyDescent="0.35">
      <c r="A3965" s="27">
        <v>46113</v>
      </c>
      <c r="B3965" t="s">
        <v>29</v>
      </c>
      <c r="C3965">
        <v>0</v>
      </c>
      <c r="D3965">
        <f t="shared" si="61"/>
        <v>4</v>
      </c>
    </row>
    <row r="3966" spans="1:4" x14ac:dyDescent="0.35">
      <c r="A3966" s="27">
        <v>46143</v>
      </c>
      <c r="B3966" t="s">
        <v>29</v>
      </c>
      <c r="C3966">
        <v>0</v>
      </c>
      <c r="D3966">
        <f t="shared" si="61"/>
        <v>5</v>
      </c>
    </row>
    <row r="3967" spans="1:4" x14ac:dyDescent="0.35">
      <c r="A3967" s="27">
        <v>46174</v>
      </c>
      <c r="B3967" t="s">
        <v>29</v>
      </c>
      <c r="C3967">
        <v>0</v>
      </c>
      <c r="D3967">
        <f t="shared" si="61"/>
        <v>6</v>
      </c>
    </row>
    <row r="3968" spans="1:4" x14ac:dyDescent="0.35">
      <c r="A3968" s="27">
        <v>46204</v>
      </c>
      <c r="B3968" t="s">
        <v>29</v>
      </c>
      <c r="C3968">
        <v>0</v>
      </c>
      <c r="D3968">
        <f t="shared" si="61"/>
        <v>7</v>
      </c>
    </row>
    <row r="3969" spans="1:4" x14ac:dyDescent="0.35">
      <c r="A3969" s="27">
        <v>46235</v>
      </c>
      <c r="B3969" t="s">
        <v>29</v>
      </c>
      <c r="C3969">
        <v>0</v>
      </c>
      <c r="D3969">
        <f t="shared" si="61"/>
        <v>8</v>
      </c>
    </row>
    <row r="3970" spans="1:4" x14ac:dyDescent="0.35">
      <c r="A3970" s="27">
        <v>46266</v>
      </c>
      <c r="B3970" t="s">
        <v>29</v>
      </c>
      <c r="C3970">
        <v>0</v>
      </c>
      <c r="D3970">
        <f t="shared" si="61"/>
        <v>9</v>
      </c>
    </row>
    <row r="3971" spans="1:4" x14ac:dyDescent="0.35">
      <c r="A3971" s="27">
        <v>46296</v>
      </c>
      <c r="B3971" t="s">
        <v>29</v>
      </c>
      <c r="C3971">
        <v>0</v>
      </c>
      <c r="D3971">
        <f t="shared" ref="D3971:D4034" si="62">MONTH(A3971)</f>
        <v>10</v>
      </c>
    </row>
    <row r="3972" spans="1:4" x14ac:dyDescent="0.35">
      <c r="A3972" s="27">
        <v>46327</v>
      </c>
      <c r="B3972" t="s">
        <v>29</v>
      </c>
      <c r="C3972">
        <v>0</v>
      </c>
      <c r="D3972">
        <f t="shared" si="62"/>
        <v>11</v>
      </c>
    </row>
    <row r="3973" spans="1:4" x14ac:dyDescent="0.35">
      <c r="A3973" s="27">
        <v>46357</v>
      </c>
      <c r="B3973" t="s">
        <v>29</v>
      </c>
      <c r="C3973">
        <v>0</v>
      </c>
      <c r="D3973">
        <f t="shared" si="62"/>
        <v>12</v>
      </c>
    </row>
    <row r="3974" spans="1:4" x14ac:dyDescent="0.35">
      <c r="A3974" s="27">
        <v>46023</v>
      </c>
      <c r="B3974" t="s">
        <v>19</v>
      </c>
      <c r="C3974">
        <v>0</v>
      </c>
      <c r="D3974">
        <f t="shared" si="62"/>
        <v>1</v>
      </c>
    </row>
    <row r="3975" spans="1:4" x14ac:dyDescent="0.35">
      <c r="A3975" s="27">
        <v>46054</v>
      </c>
      <c r="B3975" t="s">
        <v>19</v>
      </c>
      <c r="C3975">
        <v>0</v>
      </c>
      <c r="D3975">
        <f t="shared" si="62"/>
        <v>2</v>
      </c>
    </row>
    <row r="3976" spans="1:4" x14ac:dyDescent="0.35">
      <c r="A3976" s="27">
        <v>46082</v>
      </c>
      <c r="B3976" t="s">
        <v>19</v>
      </c>
      <c r="C3976">
        <v>0</v>
      </c>
      <c r="D3976">
        <f t="shared" si="62"/>
        <v>3</v>
      </c>
    </row>
    <row r="3977" spans="1:4" x14ac:dyDescent="0.35">
      <c r="A3977" s="27">
        <v>46113</v>
      </c>
      <c r="B3977" t="s">
        <v>19</v>
      </c>
      <c r="C3977">
        <v>0</v>
      </c>
      <c r="D3977">
        <f t="shared" si="62"/>
        <v>4</v>
      </c>
    </row>
    <row r="3978" spans="1:4" x14ac:dyDescent="0.35">
      <c r="A3978" s="27">
        <v>46143</v>
      </c>
      <c r="B3978" t="s">
        <v>19</v>
      </c>
      <c r="C3978">
        <v>0</v>
      </c>
      <c r="D3978">
        <f t="shared" si="62"/>
        <v>5</v>
      </c>
    </row>
    <row r="3979" spans="1:4" x14ac:dyDescent="0.35">
      <c r="A3979" s="27">
        <v>46174</v>
      </c>
      <c r="B3979" t="s">
        <v>19</v>
      </c>
      <c r="C3979">
        <v>0</v>
      </c>
      <c r="D3979">
        <f t="shared" si="62"/>
        <v>6</v>
      </c>
    </row>
    <row r="3980" spans="1:4" x14ac:dyDescent="0.35">
      <c r="A3980" s="27">
        <v>46204</v>
      </c>
      <c r="B3980" t="s">
        <v>19</v>
      </c>
      <c r="C3980">
        <v>0</v>
      </c>
      <c r="D3980">
        <f t="shared" si="62"/>
        <v>7</v>
      </c>
    </row>
    <row r="3981" spans="1:4" x14ac:dyDescent="0.35">
      <c r="A3981" s="27">
        <v>46235</v>
      </c>
      <c r="B3981" t="s">
        <v>19</v>
      </c>
      <c r="C3981">
        <v>0</v>
      </c>
      <c r="D3981">
        <f t="shared" si="62"/>
        <v>8</v>
      </c>
    </row>
    <row r="3982" spans="1:4" x14ac:dyDescent="0.35">
      <c r="A3982" s="27">
        <v>46266</v>
      </c>
      <c r="B3982" t="s">
        <v>19</v>
      </c>
      <c r="C3982">
        <v>0</v>
      </c>
      <c r="D3982">
        <f t="shared" si="62"/>
        <v>9</v>
      </c>
    </row>
    <row r="3983" spans="1:4" x14ac:dyDescent="0.35">
      <c r="A3983" s="27">
        <v>46296</v>
      </c>
      <c r="B3983" t="s">
        <v>19</v>
      </c>
      <c r="C3983">
        <v>0</v>
      </c>
      <c r="D3983">
        <f t="shared" si="62"/>
        <v>10</v>
      </c>
    </row>
    <row r="3984" spans="1:4" x14ac:dyDescent="0.35">
      <c r="A3984" s="27">
        <v>46327</v>
      </c>
      <c r="B3984" t="s">
        <v>19</v>
      </c>
      <c r="C3984">
        <v>0</v>
      </c>
      <c r="D3984">
        <f t="shared" si="62"/>
        <v>11</v>
      </c>
    </row>
    <row r="3985" spans="1:4" x14ac:dyDescent="0.35">
      <c r="A3985" s="27">
        <v>46357</v>
      </c>
      <c r="B3985" t="s">
        <v>19</v>
      </c>
      <c r="C3985">
        <v>0</v>
      </c>
      <c r="D3985">
        <f t="shared" si="62"/>
        <v>12</v>
      </c>
    </row>
    <row r="3986" spans="1:4" x14ac:dyDescent="0.35">
      <c r="A3986" s="27">
        <v>46023</v>
      </c>
      <c r="B3986" t="s">
        <v>19</v>
      </c>
      <c r="C3986">
        <v>0</v>
      </c>
      <c r="D3986">
        <f t="shared" si="62"/>
        <v>1</v>
      </c>
    </row>
    <row r="3987" spans="1:4" x14ac:dyDescent="0.35">
      <c r="A3987" s="27">
        <v>46054</v>
      </c>
      <c r="B3987" t="s">
        <v>19</v>
      </c>
      <c r="C3987">
        <v>0</v>
      </c>
      <c r="D3987">
        <f t="shared" si="62"/>
        <v>2</v>
      </c>
    </row>
    <row r="3988" spans="1:4" x14ac:dyDescent="0.35">
      <c r="A3988" s="27">
        <v>46082</v>
      </c>
      <c r="B3988" t="s">
        <v>19</v>
      </c>
      <c r="C3988">
        <v>0</v>
      </c>
      <c r="D3988">
        <f t="shared" si="62"/>
        <v>3</v>
      </c>
    </row>
    <row r="3989" spans="1:4" x14ac:dyDescent="0.35">
      <c r="A3989" s="27">
        <v>46113</v>
      </c>
      <c r="B3989" t="s">
        <v>19</v>
      </c>
      <c r="C3989">
        <v>0</v>
      </c>
      <c r="D3989">
        <f t="shared" si="62"/>
        <v>4</v>
      </c>
    </row>
    <row r="3990" spans="1:4" x14ac:dyDescent="0.35">
      <c r="A3990" s="27">
        <v>46143</v>
      </c>
      <c r="B3990" t="s">
        <v>19</v>
      </c>
      <c r="C3990">
        <v>0</v>
      </c>
      <c r="D3990">
        <f t="shared" si="62"/>
        <v>5</v>
      </c>
    </row>
    <row r="3991" spans="1:4" x14ac:dyDescent="0.35">
      <c r="A3991" s="27">
        <v>46174</v>
      </c>
      <c r="B3991" t="s">
        <v>19</v>
      </c>
      <c r="C3991">
        <v>0</v>
      </c>
      <c r="D3991">
        <f t="shared" si="62"/>
        <v>6</v>
      </c>
    </row>
    <row r="3992" spans="1:4" x14ac:dyDescent="0.35">
      <c r="A3992" s="27">
        <v>46204</v>
      </c>
      <c r="B3992" t="s">
        <v>19</v>
      </c>
      <c r="C3992">
        <v>0</v>
      </c>
      <c r="D3992">
        <f t="shared" si="62"/>
        <v>7</v>
      </c>
    </row>
    <row r="3993" spans="1:4" x14ac:dyDescent="0.35">
      <c r="A3993" s="27">
        <v>46235</v>
      </c>
      <c r="B3993" t="s">
        <v>19</v>
      </c>
      <c r="C3993">
        <v>0</v>
      </c>
      <c r="D3993">
        <f t="shared" si="62"/>
        <v>8</v>
      </c>
    </row>
    <row r="3994" spans="1:4" x14ac:dyDescent="0.35">
      <c r="A3994" s="27">
        <v>46266</v>
      </c>
      <c r="B3994" t="s">
        <v>19</v>
      </c>
      <c r="C3994">
        <v>0</v>
      </c>
      <c r="D3994">
        <f t="shared" si="62"/>
        <v>9</v>
      </c>
    </row>
    <row r="3995" spans="1:4" x14ac:dyDescent="0.35">
      <c r="A3995" s="27">
        <v>46296</v>
      </c>
      <c r="B3995" t="s">
        <v>19</v>
      </c>
      <c r="C3995">
        <v>0</v>
      </c>
      <c r="D3995">
        <f t="shared" si="62"/>
        <v>10</v>
      </c>
    </row>
    <row r="3996" spans="1:4" x14ac:dyDescent="0.35">
      <c r="A3996" s="27">
        <v>46327</v>
      </c>
      <c r="B3996" t="s">
        <v>19</v>
      </c>
      <c r="C3996">
        <v>0</v>
      </c>
      <c r="D3996">
        <f t="shared" si="62"/>
        <v>11</v>
      </c>
    </row>
    <row r="3997" spans="1:4" x14ac:dyDescent="0.35">
      <c r="A3997" s="27">
        <v>46357</v>
      </c>
      <c r="B3997" t="s">
        <v>19</v>
      </c>
      <c r="C3997">
        <v>0</v>
      </c>
      <c r="D3997">
        <f t="shared" si="62"/>
        <v>12</v>
      </c>
    </row>
    <row r="3998" spans="1:4" x14ac:dyDescent="0.35">
      <c r="A3998" s="27">
        <v>46023</v>
      </c>
      <c r="B3998" t="s">
        <v>30</v>
      </c>
      <c r="C3998">
        <v>0</v>
      </c>
      <c r="D3998">
        <f t="shared" si="62"/>
        <v>1</v>
      </c>
    </row>
    <row r="3999" spans="1:4" x14ac:dyDescent="0.35">
      <c r="A3999" s="27">
        <v>46054</v>
      </c>
      <c r="B3999" t="s">
        <v>30</v>
      </c>
      <c r="C3999">
        <v>0</v>
      </c>
      <c r="D3999">
        <f t="shared" si="62"/>
        <v>2</v>
      </c>
    </row>
    <row r="4000" spans="1:4" x14ac:dyDescent="0.35">
      <c r="A4000" s="27">
        <v>46082</v>
      </c>
      <c r="B4000" t="s">
        <v>30</v>
      </c>
      <c r="C4000">
        <v>0</v>
      </c>
      <c r="D4000">
        <f t="shared" si="62"/>
        <v>3</v>
      </c>
    </row>
    <row r="4001" spans="1:4" x14ac:dyDescent="0.35">
      <c r="A4001" s="27">
        <v>46113</v>
      </c>
      <c r="B4001" t="s">
        <v>30</v>
      </c>
      <c r="C4001">
        <v>0</v>
      </c>
      <c r="D4001">
        <f t="shared" si="62"/>
        <v>4</v>
      </c>
    </row>
    <row r="4002" spans="1:4" x14ac:dyDescent="0.35">
      <c r="A4002" s="27">
        <v>46143</v>
      </c>
      <c r="B4002" t="s">
        <v>30</v>
      </c>
      <c r="C4002">
        <v>0</v>
      </c>
      <c r="D4002">
        <f t="shared" si="62"/>
        <v>5</v>
      </c>
    </row>
    <row r="4003" spans="1:4" x14ac:dyDescent="0.35">
      <c r="A4003" s="27">
        <v>46174</v>
      </c>
      <c r="B4003" t="s">
        <v>30</v>
      </c>
      <c r="C4003">
        <v>0</v>
      </c>
      <c r="D4003">
        <f t="shared" si="62"/>
        <v>6</v>
      </c>
    </row>
    <row r="4004" spans="1:4" x14ac:dyDescent="0.35">
      <c r="A4004" s="27">
        <v>46204</v>
      </c>
      <c r="B4004" t="s">
        <v>30</v>
      </c>
      <c r="C4004">
        <v>0</v>
      </c>
      <c r="D4004">
        <f t="shared" si="62"/>
        <v>7</v>
      </c>
    </row>
    <row r="4005" spans="1:4" x14ac:dyDescent="0.35">
      <c r="A4005" s="27">
        <v>46235</v>
      </c>
      <c r="B4005" t="s">
        <v>30</v>
      </c>
      <c r="C4005">
        <v>0</v>
      </c>
      <c r="D4005">
        <f t="shared" si="62"/>
        <v>8</v>
      </c>
    </row>
    <row r="4006" spans="1:4" x14ac:dyDescent="0.35">
      <c r="A4006" s="27">
        <v>46266</v>
      </c>
      <c r="B4006" t="s">
        <v>30</v>
      </c>
      <c r="C4006">
        <v>0</v>
      </c>
      <c r="D4006">
        <f t="shared" si="62"/>
        <v>9</v>
      </c>
    </row>
    <row r="4007" spans="1:4" x14ac:dyDescent="0.35">
      <c r="A4007" s="27">
        <v>46296</v>
      </c>
      <c r="B4007" t="s">
        <v>30</v>
      </c>
      <c r="C4007">
        <v>0</v>
      </c>
      <c r="D4007">
        <f t="shared" si="62"/>
        <v>10</v>
      </c>
    </row>
    <row r="4008" spans="1:4" x14ac:dyDescent="0.35">
      <c r="A4008" s="27">
        <v>46327</v>
      </c>
      <c r="B4008" t="s">
        <v>30</v>
      </c>
      <c r="C4008">
        <v>0</v>
      </c>
      <c r="D4008">
        <f t="shared" si="62"/>
        <v>11</v>
      </c>
    </row>
    <row r="4009" spans="1:4" x14ac:dyDescent="0.35">
      <c r="A4009" s="27">
        <v>46357</v>
      </c>
      <c r="B4009" t="s">
        <v>30</v>
      </c>
      <c r="C4009">
        <v>0</v>
      </c>
      <c r="D4009">
        <f t="shared" si="62"/>
        <v>12</v>
      </c>
    </row>
    <row r="4010" spans="1:4" x14ac:dyDescent="0.35">
      <c r="A4010" s="27">
        <v>46023</v>
      </c>
      <c r="B4010" t="s">
        <v>30</v>
      </c>
      <c r="C4010">
        <v>0</v>
      </c>
      <c r="D4010">
        <f t="shared" si="62"/>
        <v>1</v>
      </c>
    </row>
    <row r="4011" spans="1:4" x14ac:dyDescent="0.35">
      <c r="A4011" s="27">
        <v>46054</v>
      </c>
      <c r="B4011" t="s">
        <v>30</v>
      </c>
      <c r="C4011">
        <v>0</v>
      </c>
      <c r="D4011">
        <f t="shared" si="62"/>
        <v>2</v>
      </c>
    </row>
    <row r="4012" spans="1:4" x14ac:dyDescent="0.35">
      <c r="A4012" s="27">
        <v>46082</v>
      </c>
      <c r="B4012" t="s">
        <v>30</v>
      </c>
      <c r="C4012">
        <v>0</v>
      </c>
      <c r="D4012">
        <f t="shared" si="62"/>
        <v>3</v>
      </c>
    </row>
    <row r="4013" spans="1:4" x14ac:dyDescent="0.35">
      <c r="A4013" s="27">
        <v>46113</v>
      </c>
      <c r="B4013" t="s">
        <v>30</v>
      </c>
      <c r="C4013">
        <v>0</v>
      </c>
      <c r="D4013">
        <f t="shared" si="62"/>
        <v>4</v>
      </c>
    </row>
    <row r="4014" spans="1:4" x14ac:dyDescent="0.35">
      <c r="A4014" s="27">
        <v>46143</v>
      </c>
      <c r="B4014" t="s">
        <v>30</v>
      </c>
      <c r="C4014">
        <v>0</v>
      </c>
      <c r="D4014">
        <f t="shared" si="62"/>
        <v>5</v>
      </c>
    </row>
    <row r="4015" spans="1:4" x14ac:dyDescent="0.35">
      <c r="A4015" s="27">
        <v>46174</v>
      </c>
      <c r="B4015" t="s">
        <v>30</v>
      </c>
      <c r="C4015">
        <v>0</v>
      </c>
      <c r="D4015">
        <f t="shared" si="62"/>
        <v>6</v>
      </c>
    </row>
    <row r="4016" spans="1:4" x14ac:dyDescent="0.35">
      <c r="A4016" s="27">
        <v>46204</v>
      </c>
      <c r="B4016" t="s">
        <v>30</v>
      </c>
      <c r="C4016">
        <v>0</v>
      </c>
      <c r="D4016">
        <f t="shared" si="62"/>
        <v>7</v>
      </c>
    </row>
    <row r="4017" spans="1:4" x14ac:dyDescent="0.35">
      <c r="A4017" s="27">
        <v>46235</v>
      </c>
      <c r="B4017" t="s">
        <v>30</v>
      </c>
      <c r="C4017">
        <v>0</v>
      </c>
      <c r="D4017">
        <f t="shared" si="62"/>
        <v>8</v>
      </c>
    </row>
    <row r="4018" spans="1:4" x14ac:dyDescent="0.35">
      <c r="A4018" s="27">
        <v>46266</v>
      </c>
      <c r="B4018" t="s">
        <v>30</v>
      </c>
      <c r="C4018">
        <v>0</v>
      </c>
      <c r="D4018">
        <f t="shared" si="62"/>
        <v>9</v>
      </c>
    </row>
    <row r="4019" spans="1:4" x14ac:dyDescent="0.35">
      <c r="A4019" s="27">
        <v>46296</v>
      </c>
      <c r="B4019" t="s">
        <v>30</v>
      </c>
      <c r="C4019">
        <v>0</v>
      </c>
      <c r="D4019">
        <f t="shared" si="62"/>
        <v>10</v>
      </c>
    </row>
    <row r="4020" spans="1:4" x14ac:dyDescent="0.35">
      <c r="A4020" s="27">
        <v>46327</v>
      </c>
      <c r="B4020" t="s">
        <v>30</v>
      </c>
      <c r="C4020">
        <v>0</v>
      </c>
      <c r="D4020">
        <f t="shared" si="62"/>
        <v>11</v>
      </c>
    </row>
    <row r="4021" spans="1:4" x14ac:dyDescent="0.35">
      <c r="A4021" s="27">
        <v>46357</v>
      </c>
      <c r="B4021" t="s">
        <v>30</v>
      </c>
      <c r="C4021">
        <v>0</v>
      </c>
      <c r="D4021">
        <f t="shared" si="62"/>
        <v>12</v>
      </c>
    </row>
    <row r="4022" spans="1:4" x14ac:dyDescent="0.35">
      <c r="A4022" s="27">
        <v>46023</v>
      </c>
      <c r="B4022" t="s">
        <v>30</v>
      </c>
      <c r="C4022">
        <v>0</v>
      </c>
      <c r="D4022">
        <f t="shared" si="62"/>
        <v>1</v>
      </c>
    </row>
    <row r="4023" spans="1:4" x14ac:dyDescent="0.35">
      <c r="A4023" s="27">
        <v>46054</v>
      </c>
      <c r="B4023" t="s">
        <v>30</v>
      </c>
      <c r="C4023">
        <v>0</v>
      </c>
      <c r="D4023">
        <f t="shared" si="62"/>
        <v>2</v>
      </c>
    </row>
    <row r="4024" spans="1:4" x14ac:dyDescent="0.35">
      <c r="A4024" s="27">
        <v>46082</v>
      </c>
      <c r="B4024" t="s">
        <v>30</v>
      </c>
      <c r="C4024">
        <v>0</v>
      </c>
      <c r="D4024">
        <f t="shared" si="62"/>
        <v>3</v>
      </c>
    </row>
    <row r="4025" spans="1:4" x14ac:dyDescent="0.35">
      <c r="A4025" s="27">
        <v>46113</v>
      </c>
      <c r="B4025" t="s">
        <v>30</v>
      </c>
      <c r="C4025">
        <v>0</v>
      </c>
      <c r="D4025">
        <f t="shared" si="62"/>
        <v>4</v>
      </c>
    </row>
    <row r="4026" spans="1:4" x14ac:dyDescent="0.35">
      <c r="A4026" s="27">
        <v>46143</v>
      </c>
      <c r="B4026" t="s">
        <v>30</v>
      </c>
      <c r="C4026">
        <v>0</v>
      </c>
      <c r="D4026">
        <f t="shared" si="62"/>
        <v>5</v>
      </c>
    </row>
    <row r="4027" spans="1:4" x14ac:dyDescent="0.35">
      <c r="A4027" s="27">
        <v>46174</v>
      </c>
      <c r="B4027" t="s">
        <v>30</v>
      </c>
      <c r="C4027">
        <v>0</v>
      </c>
      <c r="D4027">
        <f t="shared" si="62"/>
        <v>6</v>
      </c>
    </row>
    <row r="4028" spans="1:4" x14ac:dyDescent="0.35">
      <c r="A4028" s="27">
        <v>46204</v>
      </c>
      <c r="B4028" t="s">
        <v>30</v>
      </c>
      <c r="C4028">
        <v>0</v>
      </c>
      <c r="D4028">
        <f t="shared" si="62"/>
        <v>7</v>
      </c>
    </row>
    <row r="4029" spans="1:4" x14ac:dyDescent="0.35">
      <c r="A4029" s="27">
        <v>46235</v>
      </c>
      <c r="B4029" t="s">
        <v>30</v>
      </c>
      <c r="C4029">
        <v>0</v>
      </c>
      <c r="D4029">
        <f t="shared" si="62"/>
        <v>8</v>
      </c>
    </row>
    <row r="4030" spans="1:4" x14ac:dyDescent="0.35">
      <c r="A4030" s="27">
        <v>46266</v>
      </c>
      <c r="B4030" t="s">
        <v>30</v>
      </c>
      <c r="C4030">
        <v>0</v>
      </c>
      <c r="D4030">
        <f t="shared" si="62"/>
        <v>9</v>
      </c>
    </row>
    <row r="4031" spans="1:4" x14ac:dyDescent="0.35">
      <c r="A4031" s="27">
        <v>46296</v>
      </c>
      <c r="B4031" t="s">
        <v>30</v>
      </c>
      <c r="C4031">
        <v>0</v>
      </c>
      <c r="D4031">
        <f t="shared" si="62"/>
        <v>10</v>
      </c>
    </row>
    <row r="4032" spans="1:4" x14ac:dyDescent="0.35">
      <c r="A4032" s="27">
        <v>46327</v>
      </c>
      <c r="B4032" t="s">
        <v>30</v>
      </c>
      <c r="C4032">
        <v>0</v>
      </c>
      <c r="D4032">
        <f t="shared" si="62"/>
        <v>11</v>
      </c>
    </row>
    <row r="4033" spans="1:4" x14ac:dyDescent="0.35">
      <c r="A4033" s="27">
        <v>46357</v>
      </c>
      <c r="B4033" t="s">
        <v>30</v>
      </c>
      <c r="C4033">
        <v>0</v>
      </c>
      <c r="D4033">
        <f t="shared" si="62"/>
        <v>12</v>
      </c>
    </row>
    <row r="4034" spans="1:4" x14ac:dyDescent="0.35">
      <c r="A4034" s="27">
        <v>46023</v>
      </c>
      <c r="B4034" t="s">
        <v>19</v>
      </c>
      <c r="C4034">
        <v>0</v>
      </c>
      <c r="D4034">
        <f t="shared" si="62"/>
        <v>1</v>
      </c>
    </row>
    <row r="4035" spans="1:4" x14ac:dyDescent="0.35">
      <c r="A4035" s="27">
        <v>46054</v>
      </c>
      <c r="B4035" t="s">
        <v>19</v>
      </c>
      <c r="C4035">
        <v>0</v>
      </c>
      <c r="D4035">
        <f t="shared" ref="D4035:D4098" si="63">MONTH(A4035)</f>
        <v>2</v>
      </c>
    </row>
    <row r="4036" spans="1:4" x14ac:dyDescent="0.35">
      <c r="A4036" s="27">
        <v>46082</v>
      </c>
      <c r="B4036" t="s">
        <v>19</v>
      </c>
      <c r="C4036">
        <v>0</v>
      </c>
      <c r="D4036">
        <f t="shared" si="63"/>
        <v>3</v>
      </c>
    </row>
    <row r="4037" spans="1:4" x14ac:dyDescent="0.35">
      <c r="A4037" s="27">
        <v>46113</v>
      </c>
      <c r="B4037" t="s">
        <v>19</v>
      </c>
      <c r="C4037">
        <v>0</v>
      </c>
      <c r="D4037">
        <f t="shared" si="63"/>
        <v>4</v>
      </c>
    </row>
    <row r="4038" spans="1:4" x14ac:dyDescent="0.35">
      <c r="A4038" s="27">
        <v>46143</v>
      </c>
      <c r="B4038" t="s">
        <v>19</v>
      </c>
      <c r="C4038">
        <v>0</v>
      </c>
      <c r="D4038">
        <f t="shared" si="63"/>
        <v>5</v>
      </c>
    </row>
    <row r="4039" spans="1:4" x14ac:dyDescent="0.35">
      <c r="A4039" s="27">
        <v>46174</v>
      </c>
      <c r="B4039" t="s">
        <v>19</v>
      </c>
      <c r="C4039">
        <v>0</v>
      </c>
      <c r="D4039">
        <f t="shared" si="63"/>
        <v>6</v>
      </c>
    </row>
    <row r="4040" spans="1:4" x14ac:dyDescent="0.35">
      <c r="A4040" s="27">
        <v>46204</v>
      </c>
      <c r="B4040" t="s">
        <v>19</v>
      </c>
      <c r="C4040">
        <v>0</v>
      </c>
      <c r="D4040">
        <f t="shared" si="63"/>
        <v>7</v>
      </c>
    </row>
    <row r="4041" spans="1:4" x14ac:dyDescent="0.35">
      <c r="A4041" s="27">
        <v>46235</v>
      </c>
      <c r="B4041" t="s">
        <v>19</v>
      </c>
      <c r="C4041">
        <v>0</v>
      </c>
      <c r="D4041">
        <f t="shared" si="63"/>
        <v>8</v>
      </c>
    </row>
    <row r="4042" spans="1:4" x14ac:dyDescent="0.35">
      <c r="A4042" s="27">
        <v>46266</v>
      </c>
      <c r="B4042" t="s">
        <v>19</v>
      </c>
      <c r="C4042">
        <v>0</v>
      </c>
      <c r="D4042">
        <f t="shared" si="63"/>
        <v>9</v>
      </c>
    </row>
    <row r="4043" spans="1:4" x14ac:dyDescent="0.35">
      <c r="A4043" s="27">
        <v>46296</v>
      </c>
      <c r="B4043" t="s">
        <v>19</v>
      </c>
      <c r="C4043">
        <v>0</v>
      </c>
      <c r="D4043">
        <f t="shared" si="63"/>
        <v>10</v>
      </c>
    </row>
    <row r="4044" spans="1:4" x14ac:dyDescent="0.35">
      <c r="A4044" s="27">
        <v>46327</v>
      </c>
      <c r="B4044" t="s">
        <v>19</v>
      </c>
      <c r="C4044">
        <v>0</v>
      </c>
      <c r="D4044">
        <f t="shared" si="63"/>
        <v>11</v>
      </c>
    </row>
    <row r="4045" spans="1:4" x14ac:dyDescent="0.35">
      <c r="A4045" s="27">
        <v>46357</v>
      </c>
      <c r="B4045" t="s">
        <v>19</v>
      </c>
      <c r="C4045">
        <v>0</v>
      </c>
      <c r="D4045">
        <f t="shared" si="63"/>
        <v>12</v>
      </c>
    </row>
    <row r="4046" spans="1:4" x14ac:dyDescent="0.35">
      <c r="A4046" s="27">
        <v>46023</v>
      </c>
      <c r="B4046" t="s">
        <v>30</v>
      </c>
      <c r="C4046">
        <v>0</v>
      </c>
      <c r="D4046">
        <f t="shared" si="63"/>
        <v>1</v>
      </c>
    </row>
    <row r="4047" spans="1:4" x14ac:dyDescent="0.35">
      <c r="A4047" s="27">
        <v>46054</v>
      </c>
      <c r="B4047" t="s">
        <v>30</v>
      </c>
      <c r="C4047">
        <v>0</v>
      </c>
      <c r="D4047">
        <f t="shared" si="63"/>
        <v>2</v>
      </c>
    </row>
    <row r="4048" spans="1:4" x14ac:dyDescent="0.35">
      <c r="A4048" s="27">
        <v>46082</v>
      </c>
      <c r="B4048" t="s">
        <v>30</v>
      </c>
      <c r="C4048">
        <v>0</v>
      </c>
      <c r="D4048">
        <f t="shared" si="63"/>
        <v>3</v>
      </c>
    </row>
    <row r="4049" spans="1:4" x14ac:dyDescent="0.35">
      <c r="A4049" s="27">
        <v>46113</v>
      </c>
      <c r="B4049" t="s">
        <v>30</v>
      </c>
      <c r="C4049">
        <v>0</v>
      </c>
      <c r="D4049">
        <f t="shared" si="63"/>
        <v>4</v>
      </c>
    </row>
    <row r="4050" spans="1:4" x14ac:dyDescent="0.35">
      <c r="A4050" s="27">
        <v>46143</v>
      </c>
      <c r="B4050" t="s">
        <v>30</v>
      </c>
      <c r="C4050">
        <v>0</v>
      </c>
      <c r="D4050">
        <f t="shared" si="63"/>
        <v>5</v>
      </c>
    </row>
    <row r="4051" spans="1:4" x14ac:dyDescent="0.35">
      <c r="A4051" s="27">
        <v>46174</v>
      </c>
      <c r="B4051" t="s">
        <v>30</v>
      </c>
      <c r="C4051">
        <v>0</v>
      </c>
      <c r="D4051">
        <f t="shared" si="63"/>
        <v>6</v>
      </c>
    </row>
    <row r="4052" spans="1:4" x14ac:dyDescent="0.35">
      <c r="A4052" s="27">
        <v>46204</v>
      </c>
      <c r="B4052" t="s">
        <v>30</v>
      </c>
      <c r="C4052">
        <v>0</v>
      </c>
      <c r="D4052">
        <f t="shared" si="63"/>
        <v>7</v>
      </c>
    </row>
    <row r="4053" spans="1:4" x14ac:dyDescent="0.35">
      <c r="A4053" s="27">
        <v>46235</v>
      </c>
      <c r="B4053" t="s">
        <v>30</v>
      </c>
      <c r="C4053">
        <v>0</v>
      </c>
      <c r="D4053">
        <f t="shared" si="63"/>
        <v>8</v>
      </c>
    </row>
    <row r="4054" spans="1:4" x14ac:dyDescent="0.35">
      <c r="A4054" s="27">
        <v>46266</v>
      </c>
      <c r="B4054" t="s">
        <v>30</v>
      </c>
      <c r="C4054">
        <v>0</v>
      </c>
      <c r="D4054">
        <f t="shared" si="63"/>
        <v>9</v>
      </c>
    </row>
    <row r="4055" spans="1:4" x14ac:dyDescent="0.35">
      <c r="A4055" s="27">
        <v>46296</v>
      </c>
      <c r="B4055" t="s">
        <v>30</v>
      </c>
      <c r="C4055">
        <v>0</v>
      </c>
      <c r="D4055">
        <f t="shared" si="63"/>
        <v>10</v>
      </c>
    </row>
    <row r="4056" spans="1:4" x14ac:dyDescent="0.35">
      <c r="A4056" s="27">
        <v>46327</v>
      </c>
      <c r="B4056" t="s">
        <v>30</v>
      </c>
      <c r="C4056">
        <v>0</v>
      </c>
      <c r="D4056">
        <f t="shared" si="63"/>
        <v>11</v>
      </c>
    </row>
    <row r="4057" spans="1:4" x14ac:dyDescent="0.35">
      <c r="A4057" s="27">
        <v>46357</v>
      </c>
      <c r="B4057" t="s">
        <v>30</v>
      </c>
      <c r="C4057">
        <v>0</v>
      </c>
      <c r="D4057">
        <f t="shared" si="63"/>
        <v>12</v>
      </c>
    </row>
    <row r="4058" spans="1:4" x14ac:dyDescent="0.35">
      <c r="A4058" s="27">
        <v>46023</v>
      </c>
      <c r="B4058" t="s">
        <v>19</v>
      </c>
      <c r="C4058">
        <v>0</v>
      </c>
      <c r="D4058">
        <f t="shared" si="63"/>
        <v>1</v>
      </c>
    </row>
    <row r="4059" spans="1:4" x14ac:dyDescent="0.35">
      <c r="A4059" s="27">
        <v>46054</v>
      </c>
      <c r="B4059" t="s">
        <v>19</v>
      </c>
      <c r="C4059">
        <v>0</v>
      </c>
      <c r="D4059">
        <f t="shared" si="63"/>
        <v>2</v>
      </c>
    </row>
    <row r="4060" spans="1:4" x14ac:dyDescent="0.35">
      <c r="A4060" s="27">
        <v>46082</v>
      </c>
      <c r="B4060" t="s">
        <v>19</v>
      </c>
      <c r="C4060">
        <v>0</v>
      </c>
      <c r="D4060">
        <f t="shared" si="63"/>
        <v>3</v>
      </c>
    </row>
    <row r="4061" spans="1:4" x14ac:dyDescent="0.35">
      <c r="A4061" s="27">
        <v>46113</v>
      </c>
      <c r="B4061" t="s">
        <v>19</v>
      </c>
      <c r="C4061">
        <v>0</v>
      </c>
      <c r="D4061">
        <f t="shared" si="63"/>
        <v>4</v>
      </c>
    </row>
    <row r="4062" spans="1:4" x14ac:dyDescent="0.35">
      <c r="A4062" s="27">
        <v>46143</v>
      </c>
      <c r="B4062" t="s">
        <v>19</v>
      </c>
      <c r="C4062">
        <v>0</v>
      </c>
      <c r="D4062">
        <f t="shared" si="63"/>
        <v>5</v>
      </c>
    </row>
    <row r="4063" spans="1:4" x14ac:dyDescent="0.35">
      <c r="A4063" s="27">
        <v>46174</v>
      </c>
      <c r="B4063" t="s">
        <v>19</v>
      </c>
      <c r="C4063">
        <v>0</v>
      </c>
      <c r="D4063">
        <f t="shared" si="63"/>
        <v>6</v>
      </c>
    </row>
    <row r="4064" spans="1:4" x14ac:dyDescent="0.35">
      <c r="A4064" s="27">
        <v>46204</v>
      </c>
      <c r="B4064" t="s">
        <v>19</v>
      </c>
      <c r="C4064">
        <v>0</v>
      </c>
      <c r="D4064">
        <f t="shared" si="63"/>
        <v>7</v>
      </c>
    </row>
    <row r="4065" spans="1:4" x14ac:dyDescent="0.35">
      <c r="A4065" s="27">
        <v>46235</v>
      </c>
      <c r="B4065" t="s">
        <v>19</v>
      </c>
      <c r="C4065">
        <v>0</v>
      </c>
      <c r="D4065">
        <f t="shared" si="63"/>
        <v>8</v>
      </c>
    </row>
    <row r="4066" spans="1:4" x14ac:dyDescent="0.35">
      <c r="A4066" s="27">
        <v>46266</v>
      </c>
      <c r="B4066" t="s">
        <v>19</v>
      </c>
      <c r="C4066">
        <v>0</v>
      </c>
      <c r="D4066">
        <f t="shared" si="63"/>
        <v>9</v>
      </c>
    </row>
    <row r="4067" spans="1:4" x14ac:dyDescent="0.35">
      <c r="A4067" s="27">
        <v>46296</v>
      </c>
      <c r="B4067" t="s">
        <v>19</v>
      </c>
      <c r="C4067">
        <v>0</v>
      </c>
      <c r="D4067">
        <f t="shared" si="63"/>
        <v>10</v>
      </c>
    </row>
    <row r="4068" spans="1:4" x14ac:dyDescent="0.35">
      <c r="A4068" s="27">
        <v>46327</v>
      </c>
      <c r="B4068" t="s">
        <v>19</v>
      </c>
      <c r="C4068">
        <v>0</v>
      </c>
      <c r="D4068">
        <f t="shared" si="63"/>
        <v>11</v>
      </c>
    </row>
    <row r="4069" spans="1:4" x14ac:dyDescent="0.35">
      <c r="A4069" s="27">
        <v>46357</v>
      </c>
      <c r="B4069" t="s">
        <v>19</v>
      </c>
      <c r="C4069">
        <v>0</v>
      </c>
      <c r="D4069">
        <f t="shared" si="63"/>
        <v>12</v>
      </c>
    </row>
    <row r="4070" spans="1:4" x14ac:dyDescent="0.35">
      <c r="A4070" s="27">
        <v>46023</v>
      </c>
      <c r="B4070" t="s">
        <v>19</v>
      </c>
      <c r="C4070">
        <v>0</v>
      </c>
      <c r="D4070">
        <f t="shared" si="63"/>
        <v>1</v>
      </c>
    </row>
    <row r="4071" spans="1:4" x14ac:dyDescent="0.35">
      <c r="A4071" s="27">
        <v>46054</v>
      </c>
      <c r="B4071" t="s">
        <v>19</v>
      </c>
      <c r="C4071">
        <v>0</v>
      </c>
      <c r="D4071">
        <f t="shared" si="63"/>
        <v>2</v>
      </c>
    </row>
    <row r="4072" spans="1:4" x14ac:dyDescent="0.35">
      <c r="A4072" s="27">
        <v>46082</v>
      </c>
      <c r="B4072" t="s">
        <v>19</v>
      </c>
      <c r="C4072">
        <v>0</v>
      </c>
      <c r="D4072">
        <f t="shared" si="63"/>
        <v>3</v>
      </c>
    </row>
    <row r="4073" spans="1:4" x14ac:dyDescent="0.35">
      <c r="A4073" s="27">
        <v>46113</v>
      </c>
      <c r="B4073" t="s">
        <v>19</v>
      </c>
      <c r="C4073">
        <v>0</v>
      </c>
      <c r="D4073">
        <f t="shared" si="63"/>
        <v>4</v>
      </c>
    </row>
    <row r="4074" spans="1:4" x14ac:dyDescent="0.35">
      <c r="A4074" s="27">
        <v>46143</v>
      </c>
      <c r="B4074" t="s">
        <v>19</v>
      </c>
      <c r="C4074">
        <v>0</v>
      </c>
      <c r="D4074">
        <f t="shared" si="63"/>
        <v>5</v>
      </c>
    </row>
    <row r="4075" spans="1:4" x14ac:dyDescent="0.35">
      <c r="A4075" s="27">
        <v>46174</v>
      </c>
      <c r="B4075" t="s">
        <v>19</v>
      </c>
      <c r="C4075">
        <v>0</v>
      </c>
      <c r="D4075">
        <f t="shared" si="63"/>
        <v>6</v>
      </c>
    </row>
    <row r="4076" spans="1:4" x14ac:dyDescent="0.35">
      <c r="A4076" s="27">
        <v>46204</v>
      </c>
      <c r="B4076" t="s">
        <v>19</v>
      </c>
      <c r="C4076">
        <v>0</v>
      </c>
      <c r="D4076">
        <f t="shared" si="63"/>
        <v>7</v>
      </c>
    </row>
    <row r="4077" spans="1:4" x14ac:dyDescent="0.35">
      <c r="A4077" s="27">
        <v>46235</v>
      </c>
      <c r="B4077" t="s">
        <v>19</v>
      </c>
      <c r="C4077">
        <v>0</v>
      </c>
      <c r="D4077">
        <f t="shared" si="63"/>
        <v>8</v>
      </c>
    </row>
    <row r="4078" spans="1:4" x14ac:dyDescent="0.35">
      <c r="A4078" s="27">
        <v>46266</v>
      </c>
      <c r="B4078" t="s">
        <v>19</v>
      </c>
      <c r="C4078">
        <v>0</v>
      </c>
      <c r="D4078">
        <f t="shared" si="63"/>
        <v>9</v>
      </c>
    </row>
    <row r="4079" spans="1:4" x14ac:dyDescent="0.35">
      <c r="A4079" s="27">
        <v>46296</v>
      </c>
      <c r="B4079" t="s">
        <v>19</v>
      </c>
      <c r="C4079">
        <v>0</v>
      </c>
      <c r="D4079">
        <f t="shared" si="63"/>
        <v>10</v>
      </c>
    </row>
    <row r="4080" spans="1:4" x14ac:dyDescent="0.35">
      <c r="A4080" s="27">
        <v>46327</v>
      </c>
      <c r="B4080" t="s">
        <v>19</v>
      </c>
      <c r="C4080">
        <v>0</v>
      </c>
      <c r="D4080">
        <f t="shared" si="63"/>
        <v>11</v>
      </c>
    </row>
    <row r="4081" spans="1:4" x14ac:dyDescent="0.35">
      <c r="A4081" s="27">
        <v>46357</v>
      </c>
      <c r="B4081" t="s">
        <v>19</v>
      </c>
      <c r="C4081">
        <v>0</v>
      </c>
      <c r="D4081">
        <f t="shared" si="63"/>
        <v>12</v>
      </c>
    </row>
    <row r="4082" spans="1:4" x14ac:dyDescent="0.35">
      <c r="A4082" s="27">
        <v>46023</v>
      </c>
      <c r="B4082" t="s">
        <v>29</v>
      </c>
      <c r="C4082">
        <v>0</v>
      </c>
      <c r="D4082">
        <f t="shared" si="63"/>
        <v>1</v>
      </c>
    </row>
    <row r="4083" spans="1:4" x14ac:dyDescent="0.35">
      <c r="A4083" s="27">
        <v>46054</v>
      </c>
      <c r="B4083" t="s">
        <v>29</v>
      </c>
      <c r="C4083">
        <v>0</v>
      </c>
      <c r="D4083">
        <f t="shared" si="63"/>
        <v>2</v>
      </c>
    </row>
    <row r="4084" spans="1:4" x14ac:dyDescent="0.35">
      <c r="A4084" s="27">
        <v>46082</v>
      </c>
      <c r="B4084" t="s">
        <v>29</v>
      </c>
      <c r="C4084">
        <v>0</v>
      </c>
      <c r="D4084">
        <f t="shared" si="63"/>
        <v>3</v>
      </c>
    </row>
    <row r="4085" spans="1:4" x14ac:dyDescent="0.35">
      <c r="A4085" s="27">
        <v>46113</v>
      </c>
      <c r="B4085" t="s">
        <v>29</v>
      </c>
      <c r="C4085">
        <v>0</v>
      </c>
      <c r="D4085">
        <f t="shared" si="63"/>
        <v>4</v>
      </c>
    </row>
    <row r="4086" spans="1:4" x14ac:dyDescent="0.35">
      <c r="A4086" s="27">
        <v>46143</v>
      </c>
      <c r="B4086" t="s">
        <v>29</v>
      </c>
      <c r="C4086">
        <v>0</v>
      </c>
      <c r="D4086">
        <f t="shared" si="63"/>
        <v>5</v>
      </c>
    </row>
    <row r="4087" spans="1:4" x14ac:dyDescent="0.35">
      <c r="A4087" s="27">
        <v>46174</v>
      </c>
      <c r="B4087" t="s">
        <v>29</v>
      </c>
      <c r="C4087">
        <v>0</v>
      </c>
      <c r="D4087">
        <f t="shared" si="63"/>
        <v>6</v>
      </c>
    </row>
    <row r="4088" spans="1:4" x14ac:dyDescent="0.35">
      <c r="A4088" s="27">
        <v>46204</v>
      </c>
      <c r="B4088" t="s">
        <v>29</v>
      </c>
      <c r="C4088">
        <v>0</v>
      </c>
      <c r="D4088">
        <f t="shared" si="63"/>
        <v>7</v>
      </c>
    </row>
    <row r="4089" spans="1:4" x14ac:dyDescent="0.35">
      <c r="A4089" s="27">
        <v>46235</v>
      </c>
      <c r="B4089" t="s">
        <v>29</v>
      </c>
      <c r="C4089">
        <v>0</v>
      </c>
      <c r="D4089">
        <f t="shared" si="63"/>
        <v>8</v>
      </c>
    </row>
    <row r="4090" spans="1:4" x14ac:dyDescent="0.35">
      <c r="A4090" s="27">
        <v>46266</v>
      </c>
      <c r="B4090" t="s">
        <v>29</v>
      </c>
      <c r="C4090">
        <v>0</v>
      </c>
      <c r="D4090">
        <f t="shared" si="63"/>
        <v>9</v>
      </c>
    </row>
    <row r="4091" spans="1:4" x14ac:dyDescent="0.35">
      <c r="A4091" s="27">
        <v>46296</v>
      </c>
      <c r="B4091" t="s">
        <v>29</v>
      </c>
      <c r="C4091">
        <v>0</v>
      </c>
      <c r="D4091">
        <f t="shared" si="63"/>
        <v>10</v>
      </c>
    </row>
    <row r="4092" spans="1:4" x14ac:dyDescent="0.35">
      <c r="A4092" s="27">
        <v>46327</v>
      </c>
      <c r="B4092" t="s">
        <v>29</v>
      </c>
      <c r="C4092">
        <v>0</v>
      </c>
      <c r="D4092">
        <f t="shared" si="63"/>
        <v>11</v>
      </c>
    </row>
    <row r="4093" spans="1:4" x14ac:dyDescent="0.35">
      <c r="A4093" s="27">
        <v>46357</v>
      </c>
      <c r="B4093" t="s">
        <v>29</v>
      </c>
      <c r="C4093">
        <v>0</v>
      </c>
      <c r="D4093">
        <f t="shared" si="63"/>
        <v>12</v>
      </c>
    </row>
    <row r="4094" spans="1:4" x14ac:dyDescent="0.35">
      <c r="A4094" s="27">
        <v>46023</v>
      </c>
      <c r="B4094" t="s">
        <v>30</v>
      </c>
      <c r="C4094">
        <v>0</v>
      </c>
      <c r="D4094">
        <f t="shared" si="63"/>
        <v>1</v>
      </c>
    </row>
    <row r="4095" spans="1:4" x14ac:dyDescent="0.35">
      <c r="A4095" s="27">
        <v>46054</v>
      </c>
      <c r="B4095" t="s">
        <v>30</v>
      </c>
      <c r="C4095">
        <v>0</v>
      </c>
      <c r="D4095">
        <f t="shared" si="63"/>
        <v>2</v>
      </c>
    </row>
    <row r="4096" spans="1:4" x14ac:dyDescent="0.35">
      <c r="A4096" s="27">
        <v>46082</v>
      </c>
      <c r="B4096" t="s">
        <v>30</v>
      </c>
      <c r="C4096">
        <v>0</v>
      </c>
      <c r="D4096">
        <f t="shared" si="63"/>
        <v>3</v>
      </c>
    </row>
    <row r="4097" spans="1:4" x14ac:dyDescent="0.35">
      <c r="A4097" s="27">
        <v>46113</v>
      </c>
      <c r="B4097" t="s">
        <v>30</v>
      </c>
      <c r="C4097">
        <v>0</v>
      </c>
      <c r="D4097">
        <f t="shared" si="63"/>
        <v>4</v>
      </c>
    </row>
    <row r="4098" spans="1:4" x14ac:dyDescent="0.35">
      <c r="A4098" s="27">
        <v>46143</v>
      </c>
      <c r="B4098" t="s">
        <v>30</v>
      </c>
      <c r="C4098">
        <v>0</v>
      </c>
      <c r="D4098">
        <f t="shared" si="63"/>
        <v>5</v>
      </c>
    </row>
    <row r="4099" spans="1:4" x14ac:dyDescent="0.35">
      <c r="A4099" s="27">
        <v>46174</v>
      </c>
      <c r="B4099" t="s">
        <v>30</v>
      </c>
      <c r="C4099">
        <v>0</v>
      </c>
      <c r="D4099">
        <f t="shared" ref="D4099:D4162" si="64">MONTH(A4099)</f>
        <v>6</v>
      </c>
    </row>
    <row r="4100" spans="1:4" x14ac:dyDescent="0.35">
      <c r="A4100" s="27">
        <v>46204</v>
      </c>
      <c r="B4100" t="s">
        <v>30</v>
      </c>
      <c r="C4100">
        <v>0</v>
      </c>
      <c r="D4100">
        <f t="shared" si="64"/>
        <v>7</v>
      </c>
    </row>
    <row r="4101" spans="1:4" x14ac:dyDescent="0.35">
      <c r="A4101" s="27">
        <v>46235</v>
      </c>
      <c r="B4101" t="s">
        <v>30</v>
      </c>
      <c r="C4101">
        <v>0</v>
      </c>
      <c r="D4101">
        <f t="shared" si="64"/>
        <v>8</v>
      </c>
    </row>
    <row r="4102" spans="1:4" x14ac:dyDescent="0.35">
      <c r="A4102" s="27">
        <v>46266</v>
      </c>
      <c r="B4102" t="s">
        <v>30</v>
      </c>
      <c r="C4102">
        <v>0</v>
      </c>
      <c r="D4102">
        <f t="shared" si="64"/>
        <v>9</v>
      </c>
    </row>
    <row r="4103" spans="1:4" x14ac:dyDescent="0.35">
      <c r="A4103" s="27">
        <v>46296</v>
      </c>
      <c r="B4103" t="s">
        <v>30</v>
      </c>
      <c r="C4103">
        <v>0</v>
      </c>
      <c r="D4103">
        <f t="shared" si="64"/>
        <v>10</v>
      </c>
    </row>
    <row r="4104" spans="1:4" x14ac:dyDescent="0.35">
      <c r="A4104" s="27">
        <v>46327</v>
      </c>
      <c r="B4104" t="s">
        <v>30</v>
      </c>
      <c r="C4104">
        <v>0</v>
      </c>
      <c r="D4104">
        <f t="shared" si="64"/>
        <v>11</v>
      </c>
    </row>
    <row r="4105" spans="1:4" x14ac:dyDescent="0.35">
      <c r="A4105" s="27">
        <v>46357</v>
      </c>
      <c r="B4105" t="s">
        <v>30</v>
      </c>
      <c r="C4105">
        <v>0</v>
      </c>
      <c r="D4105">
        <f t="shared" si="64"/>
        <v>12</v>
      </c>
    </row>
    <row r="4106" spans="1:4" x14ac:dyDescent="0.35">
      <c r="A4106" s="27">
        <v>46023</v>
      </c>
      <c r="B4106" t="s">
        <v>29</v>
      </c>
      <c r="C4106">
        <v>0</v>
      </c>
      <c r="D4106">
        <f t="shared" si="64"/>
        <v>1</v>
      </c>
    </row>
    <row r="4107" spans="1:4" x14ac:dyDescent="0.35">
      <c r="A4107" s="27">
        <v>46054</v>
      </c>
      <c r="B4107" t="s">
        <v>29</v>
      </c>
      <c r="C4107">
        <v>0</v>
      </c>
      <c r="D4107">
        <f t="shared" si="64"/>
        <v>2</v>
      </c>
    </row>
    <row r="4108" spans="1:4" x14ac:dyDescent="0.35">
      <c r="A4108" s="27">
        <v>46082</v>
      </c>
      <c r="B4108" t="s">
        <v>29</v>
      </c>
      <c r="C4108">
        <v>0</v>
      </c>
      <c r="D4108">
        <f t="shared" si="64"/>
        <v>3</v>
      </c>
    </row>
    <row r="4109" spans="1:4" x14ac:dyDescent="0.35">
      <c r="A4109" s="27">
        <v>46113</v>
      </c>
      <c r="B4109" t="s">
        <v>29</v>
      </c>
      <c r="C4109">
        <v>0</v>
      </c>
      <c r="D4109">
        <f t="shared" si="64"/>
        <v>4</v>
      </c>
    </row>
    <row r="4110" spans="1:4" x14ac:dyDescent="0.35">
      <c r="A4110" s="27">
        <v>46143</v>
      </c>
      <c r="B4110" t="s">
        <v>29</v>
      </c>
      <c r="C4110">
        <v>0</v>
      </c>
      <c r="D4110">
        <f t="shared" si="64"/>
        <v>5</v>
      </c>
    </row>
    <row r="4111" spans="1:4" x14ac:dyDescent="0.35">
      <c r="A4111" s="27">
        <v>46174</v>
      </c>
      <c r="B4111" t="s">
        <v>29</v>
      </c>
      <c r="C4111">
        <v>0</v>
      </c>
      <c r="D4111">
        <f t="shared" si="64"/>
        <v>6</v>
      </c>
    </row>
    <row r="4112" spans="1:4" x14ac:dyDescent="0.35">
      <c r="A4112" s="27">
        <v>46204</v>
      </c>
      <c r="B4112" t="s">
        <v>29</v>
      </c>
      <c r="C4112">
        <v>0</v>
      </c>
      <c r="D4112">
        <f t="shared" si="64"/>
        <v>7</v>
      </c>
    </row>
    <row r="4113" spans="1:4" x14ac:dyDescent="0.35">
      <c r="A4113" s="27">
        <v>46235</v>
      </c>
      <c r="B4113" t="s">
        <v>29</v>
      </c>
      <c r="C4113">
        <v>0</v>
      </c>
      <c r="D4113">
        <f t="shared" si="64"/>
        <v>8</v>
      </c>
    </row>
    <row r="4114" spans="1:4" x14ac:dyDescent="0.35">
      <c r="A4114" s="27">
        <v>46266</v>
      </c>
      <c r="B4114" t="s">
        <v>29</v>
      </c>
      <c r="C4114">
        <v>0</v>
      </c>
      <c r="D4114">
        <f t="shared" si="64"/>
        <v>9</v>
      </c>
    </row>
    <row r="4115" spans="1:4" x14ac:dyDescent="0.35">
      <c r="A4115" s="27">
        <v>46296</v>
      </c>
      <c r="B4115" t="s">
        <v>29</v>
      </c>
      <c r="C4115">
        <v>0</v>
      </c>
      <c r="D4115">
        <f t="shared" si="64"/>
        <v>10</v>
      </c>
    </row>
    <row r="4116" spans="1:4" x14ac:dyDescent="0.35">
      <c r="A4116" s="27">
        <v>46327</v>
      </c>
      <c r="B4116" t="s">
        <v>29</v>
      </c>
      <c r="C4116">
        <v>0</v>
      </c>
      <c r="D4116">
        <f t="shared" si="64"/>
        <v>11</v>
      </c>
    </row>
    <row r="4117" spans="1:4" x14ac:dyDescent="0.35">
      <c r="A4117" s="27">
        <v>46357</v>
      </c>
      <c r="B4117" t="s">
        <v>29</v>
      </c>
      <c r="C4117">
        <v>0</v>
      </c>
      <c r="D4117">
        <f t="shared" si="64"/>
        <v>12</v>
      </c>
    </row>
    <row r="4118" spans="1:4" x14ac:dyDescent="0.35">
      <c r="A4118" s="27">
        <v>46023</v>
      </c>
      <c r="B4118" t="s">
        <v>29</v>
      </c>
      <c r="C4118">
        <v>0</v>
      </c>
      <c r="D4118">
        <f t="shared" si="64"/>
        <v>1</v>
      </c>
    </row>
    <row r="4119" spans="1:4" x14ac:dyDescent="0.35">
      <c r="A4119" s="27">
        <v>46054</v>
      </c>
      <c r="B4119" t="s">
        <v>29</v>
      </c>
      <c r="C4119">
        <v>0</v>
      </c>
      <c r="D4119">
        <f t="shared" si="64"/>
        <v>2</v>
      </c>
    </row>
    <row r="4120" spans="1:4" x14ac:dyDescent="0.35">
      <c r="A4120" s="27">
        <v>46082</v>
      </c>
      <c r="B4120" t="s">
        <v>29</v>
      </c>
      <c r="C4120">
        <v>0</v>
      </c>
      <c r="D4120">
        <f t="shared" si="64"/>
        <v>3</v>
      </c>
    </row>
    <row r="4121" spans="1:4" x14ac:dyDescent="0.35">
      <c r="A4121" s="27">
        <v>46113</v>
      </c>
      <c r="B4121" t="s">
        <v>29</v>
      </c>
      <c r="C4121">
        <v>0</v>
      </c>
      <c r="D4121">
        <f t="shared" si="64"/>
        <v>4</v>
      </c>
    </row>
    <row r="4122" spans="1:4" x14ac:dyDescent="0.35">
      <c r="A4122" s="27">
        <v>46143</v>
      </c>
      <c r="B4122" t="s">
        <v>29</v>
      </c>
      <c r="C4122">
        <v>0</v>
      </c>
      <c r="D4122">
        <f t="shared" si="64"/>
        <v>5</v>
      </c>
    </row>
    <row r="4123" spans="1:4" x14ac:dyDescent="0.35">
      <c r="A4123" s="27">
        <v>46174</v>
      </c>
      <c r="B4123" t="s">
        <v>29</v>
      </c>
      <c r="C4123">
        <v>0</v>
      </c>
      <c r="D4123">
        <f t="shared" si="64"/>
        <v>6</v>
      </c>
    </row>
    <row r="4124" spans="1:4" x14ac:dyDescent="0.35">
      <c r="A4124" s="27">
        <v>46204</v>
      </c>
      <c r="B4124" t="s">
        <v>29</v>
      </c>
      <c r="C4124">
        <v>0</v>
      </c>
      <c r="D4124">
        <f t="shared" si="64"/>
        <v>7</v>
      </c>
    </row>
    <row r="4125" spans="1:4" x14ac:dyDescent="0.35">
      <c r="A4125" s="27">
        <v>46235</v>
      </c>
      <c r="B4125" t="s">
        <v>29</v>
      </c>
      <c r="C4125">
        <v>0</v>
      </c>
      <c r="D4125">
        <f t="shared" si="64"/>
        <v>8</v>
      </c>
    </row>
    <row r="4126" spans="1:4" x14ac:dyDescent="0.35">
      <c r="A4126" s="27">
        <v>46266</v>
      </c>
      <c r="B4126" t="s">
        <v>29</v>
      </c>
      <c r="C4126">
        <v>0</v>
      </c>
      <c r="D4126">
        <f t="shared" si="64"/>
        <v>9</v>
      </c>
    </row>
    <row r="4127" spans="1:4" x14ac:dyDescent="0.35">
      <c r="A4127" s="27">
        <v>46296</v>
      </c>
      <c r="B4127" t="s">
        <v>29</v>
      </c>
      <c r="C4127">
        <v>0</v>
      </c>
      <c r="D4127">
        <f t="shared" si="64"/>
        <v>10</v>
      </c>
    </row>
    <row r="4128" spans="1:4" x14ac:dyDescent="0.35">
      <c r="A4128" s="27">
        <v>46327</v>
      </c>
      <c r="B4128" t="s">
        <v>29</v>
      </c>
      <c r="C4128">
        <v>0</v>
      </c>
      <c r="D4128">
        <f t="shared" si="64"/>
        <v>11</v>
      </c>
    </row>
    <row r="4129" spans="1:4" x14ac:dyDescent="0.35">
      <c r="A4129" s="27">
        <v>46357</v>
      </c>
      <c r="B4129" t="s">
        <v>29</v>
      </c>
      <c r="C4129">
        <v>0</v>
      </c>
      <c r="D4129">
        <f t="shared" si="64"/>
        <v>12</v>
      </c>
    </row>
    <row r="4130" spans="1:4" x14ac:dyDescent="0.35">
      <c r="A4130" s="27">
        <v>46023</v>
      </c>
      <c r="B4130" t="s">
        <v>20</v>
      </c>
      <c r="C4130">
        <v>0</v>
      </c>
      <c r="D4130">
        <f t="shared" si="64"/>
        <v>1</v>
      </c>
    </row>
    <row r="4131" spans="1:4" x14ac:dyDescent="0.35">
      <c r="A4131" s="27">
        <v>46054</v>
      </c>
      <c r="B4131" t="s">
        <v>20</v>
      </c>
      <c r="C4131">
        <v>0</v>
      </c>
      <c r="D4131">
        <f t="shared" si="64"/>
        <v>2</v>
      </c>
    </row>
    <row r="4132" spans="1:4" x14ac:dyDescent="0.35">
      <c r="A4132" s="27">
        <v>46082</v>
      </c>
      <c r="B4132" t="s">
        <v>20</v>
      </c>
      <c r="C4132">
        <v>0</v>
      </c>
      <c r="D4132">
        <f t="shared" si="64"/>
        <v>3</v>
      </c>
    </row>
    <row r="4133" spans="1:4" x14ac:dyDescent="0.35">
      <c r="A4133" s="27">
        <v>46113</v>
      </c>
      <c r="B4133" t="s">
        <v>20</v>
      </c>
      <c r="C4133">
        <v>0</v>
      </c>
      <c r="D4133">
        <f t="shared" si="64"/>
        <v>4</v>
      </c>
    </row>
    <row r="4134" spans="1:4" x14ac:dyDescent="0.35">
      <c r="A4134" s="27">
        <v>46143</v>
      </c>
      <c r="B4134" t="s">
        <v>20</v>
      </c>
      <c r="C4134">
        <v>0</v>
      </c>
      <c r="D4134">
        <f t="shared" si="64"/>
        <v>5</v>
      </c>
    </row>
    <row r="4135" spans="1:4" x14ac:dyDescent="0.35">
      <c r="A4135" s="27">
        <v>46174</v>
      </c>
      <c r="B4135" t="s">
        <v>20</v>
      </c>
      <c r="C4135">
        <v>0</v>
      </c>
      <c r="D4135">
        <f t="shared" si="64"/>
        <v>6</v>
      </c>
    </row>
    <row r="4136" spans="1:4" x14ac:dyDescent="0.35">
      <c r="A4136" s="27">
        <v>46204</v>
      </c>
      <c r="B4136" t="s">
        <v>20</v>
      </c>
      <c r="C4136">
        <v>0</v>
      </c>
      <c r="D4136">
        <f t="shared" si="64"/>
        <v>7</v>
      </c>
    </row>
    <row r="4137" spans="1:4" x14ac:dyDescent="0.35">
      <c r="A4137" s="27">
        <v>46235</v>
      </c>
      <c r="B4137" t="s">
        <v>20</v>
      </c>
      <c r="C4137">
        <v>0</v>
      </c>
      <c r="D4137">
        <f t="shared" si="64"/>
        <v>8</v>
      </c>
    </row>
    <row r="4138" spans="1:4" x14ac:dyDescent="0.35">
      <c r="A4138" s="27">
        <v>46266</v>
      </c>
      <c r="B4138" t="s">
        <v>20</v>
      </c>
      <c r="C4138">
        <v>0</v>
      </c>
      <c r="D4138">
        <f t="shared" si="64"/>
        <v>9</v>
      </c>
    </row>
    <row r="4139" spans="1:4" x14ac:dyDescent="0.35">
      <c r="A4139" s="27">
        <v>46296</v>
      </c>
      <c r="B4139" t="s">
        <v>20</v>
      </c>
      <c r="C4139">
        <v>0</v>
      </c>
      <c r="D4139">
        <f t="shared" si="64"/>
        <v>10</v>
      </c>
    </row>
    <row r="4140" spans="1:4" x14ac:dyDescent="0.35">
      <c r="A4140" s="27">
        <v>46327</v>
      </c>
      <c r="B4140" t="s">
        <v>20</v>
      </c>
      <c r="C4140">
        <v>0</v>
      </c>
      <c r="D4140">
        <f t="shared" si="64"/>
        <v>11</v>
      </c>
    </row>
    <row r="4141" spans="1:4" x14ac:dyDescent="0.35">
      <c r="A4141" s="27">
        <v>46357</v>
      </c>
      <c r="B4141" t="s">
        <v>20</v>
      </c>
      <c r="C4141">
        <v>0</v>
      </c>
      <c r="D4141">
        <f t="shared" si="64"/>
        <v>12</v>
      </c>
    </row>
    <row r="4142" spans="1:4" x14ac:dyDescent="0.35">
      <c r="A4142" s="27">
        <v>46023</v>
      </c>
      <c r="B4142" t="s">
        <v>29</v>
      </c>
      <c r="C4142">
        <v>0</v>
      </c>
      <c r="D4142">
        <f t="shared" si="64"/>
        <v>1</v>
      </c>
    </row>
    <row r="4143" spans="1:4" x14ac:dyDescent="0.35">
      <c r="A4143" s="27">
        <v>46054</v>
      </c>
      <c r="B4143" t="s">
        <v>29</v>
      </c>
      <c r="C4143">
        <v>0</v>
      </c>
      <c r="D4143">
        <f t="shared" si="64"/>
        <v>2</v>
      </c>
    </row>
    <row r="4144" spans="1:4" x14ac:dyDescent="0.35">
      <c r="A4144" s="27">
        <v>46082</v>
      </c>
      <c r="B4144" t="s">
        <v>29</v>
      </c>
      <c r="C4144">
        <v>0</v>
      </c>
      <c r="D4144">
        <f t="shared" si="64"/>
        <v>3</v>
      </c>
    </row>
    <row r="4145" spans="1:4" x14ac:dyDescent="0.35">
      <c r="A4145" s="27">
        <v>46113</v>
      </c>
      <c r="B4145" t="s">
        <v>29</v>
      </c>
      <c r="C4145">
        <v>0</v>
      </c>
      <c r="D4145">
        <f t="shared" si="64"/>
        <v>4</v>
      </c>
    </row>
    <row r="4146" spans="1:4" x14ac:dyDescent="0.35">
      <c r="A4146" s="27">
        <v>46143</v>
      </c>
      <c r="B4146" t="s">
        <v>29</v>
      </c>
      <c r="C4146">
        <v>0</v>
      </c>
      <c r="D4146">
        <f t="shared" si="64"/>
        <v>5</v>
      </c>
    </row>
    <row r="4147" spans="1:4" x14ac:dyDescent="0.35">
      <c r="A4147" s="27">
        <v>46174</v>
      </c>
      <c r="B4147" t="s">
        <v>29</v>
      </c>
      <c r="C4147">
        <v>0</v>
      </c>
      <c r="D4147">
        <f t="shared" si="64"/>
        <v>6</v>
      </c>
    </row>
    <row r="4148" spans="1:4" x14ac:dyDescent="0.35">
      <c r="A4148" s="27">
        <v>46204</v>
      </c>
      <c r="B4148" t="s">
        <v>29</v>
      </c>
      <c r="C4148">
        <v>0</v>
      </c>
      <c r="D4148">
        <f t="shared" si="64"/>
        <v>7</v>
      </c>
    </row>
    <row r="4149" spans="1:4" x14ac:dyDescent="0.35">
      <c r="A4149" s="27">
        <v>46235</v>
      </c>
      <c r="B4149" t="s">
        <v>29</v>
      </c>
      <c r="C4149">
        <v>0</v>
      </c>
      <c r="D4149">
        <f t="shared" si="64"/>
        <v>8</v>
      </c>
    </row>
    <row r="4150" spans="1:4" x14ac:dyDescent="0.35">
      <c r="A4150" s="27">
        <v>46266</v>
      </c>
      <c r="B4150" t="s">
        <v>29</v>
      </c>
      <c r="C4150">
        <v>0</v>
      </c>
      <c r="D4150">
        <f t="shared" si="64"/>
        <v>9</v>
      </c>
    </row>
    <row r="4151" spans="1:4" x14ac:dyDescent="0.35">
      <c r="A4151" s="27">
        <v>46296</v>
      </c>
      <c r="B4151" t="s">
        <v>29</v>
      </c>
      <c r="C4151">
        <v>0</v>
      </c>
      <c r="D4151">
        <f t="shared" si="64"/>
        <v>10</v>
      </c>
    </row>
    <row r="4152" spans="1:4" x14ac:dyDescent="0.35">
      <c r="A4152" s="27">
        <v>46327</v>
      </c>
      <c r="B4152" t="s">
        <v>29</v>
      </c>
      <c r="C4152">
        <v>0</v>
      </c>
      <c r="D4152">
        <f t="shared" si="64"/>
        <v>11</v>
      </c>
    </row>
    <row r="4153" spans="1:4" x14ac:dyDescent="0.35">
      <c r="A4153" s="27">
        <v>46357</v>
      </c>
      <c r="B4153" t="s">
        <v>29</v>
      </c>
      <c r="C4153">
        <v>0</v>
      </c>
      <c r="D4153">
        <f t="shared" si="64"/>
        <v>12</v>
      </c>
    </row>
    <row r="4154" spans="1:4" x14ac:dyDescent="0.35">
      <c r="A4154" s="27">
        <v>46023</v>
      </c>
      <c r="B4154" t="s">
        <v>30</v>
      </c>
      <c r="C4154">
        <v>0</v>
      </c>
      <c r="D4154">
        <f t="shared" si="64"/>
        <v>1</v>
      </c>
    </row>
    <row r="4155" spans="1:4" x14ac:dyDescent="0.35">
      <c r="A4155" s="27">
        <v>46054</v>
      </c>
      <c r="B4155" t="s">
        <v>30</v>
      </c>
      <c r="C4155">
        <v>0</v>
      </c>
      <c r="D4155">
        <f t="shared" si="64"/>
        <v>2</v>
      </c>
    </row>
    <row r="4156" spans="1:4" x14ac:dyDescent="0.35">
      <c r="A4156" s="27">
        <v>46082</v>
      </c>
      <c r="B4156" t="s">
        <v>30</v>
      </c>
      <c r="C4156">
        <v>0</v>
      </c>
      <c r="D4156">
        <f t="shared" si="64"/>
        <v>3</v>
      </c>
    </row>
    <row r="4157" spans="1:4" x14ac:dyDescent="0.35">
      <c r="A4157" s="27">
        <v>46113</v>
      </c>
      <c r="B4157" t="s">
        <v>30</v>
      </c>
      <c r="C4157">
        <v>0</v>
      </c>
      <c r="D4157">
        <f t="shared" si="64"/>
        <v>4</v>
      </c>
    </row>
    <row r="4158" spans="1:4" x14ac:dyDescent="0.35">
      <c r="A4158" s="27">
        <v>46143</v>
      </c>
      <c r="B4158" t="s">
        <v>30</v>
      </c>
      <c r="C4158">
        <v>0</v>
      </c>
      <c r="D4158">
        <f t="shared" si="64"/>
        <v>5</v>
      </c>
    </row>
    <row r="4159" spans="1:4" x14ac:dyDescent="0.35">
      <c r="A4159" s="27">
        <v>46174</v>
      </c>
      <c r="B4159" t="s">
        <v>30</v>
      </c>
      <c r="C4159">
        <v>0</v>
      </c>
      <c r="D4159">
        <f t="shared" si="64"/>
        <v>6</v>
      </c>
    </row>
    <row r="4160" spans="1:4" x14ac:dyDescent="0.35">
      <c r="A4160" s="27">
        <v>46204</v>
      </c>
      <c r="B4160" t="s">
        <v>30</v>
      </c>
      <c r="C4160">
        <v>0</v>
      </c>
      <c r="D4160">
        <f t="shared" si="64"/>
        <v>7</v>
      </c>
    </row>
    <row r="4161" spans="1:4" x14ac:dyDescent="0.35">
      <c r="A4161" s="27">
        <v>46235</v>
      </c>
      <c r="B4161" t="s">
        <v>30</v>
      </c>
      <c r="C4161">
        <v>0</v>
      </c>
      <c r="D4161">
        <f t="shared" si="64"/>
        <v>8</v>
      </c>
    </row>
    <row r="4162" spans="1:4" x14ac:dyDescent="0.35">
      <c r="A4162" s="27">
        <v>46266</v>
      </c>
      <c r="B4162" t="s">
        <v>30</v>
      </c>
      <c r="C4162">
        <v>0</v>
      </c>
      <c r="D4162">
        <f t="shared" si="64"/>
        <v>9</v>
      </c>
    </row>
    <row r="4163" spans="1:4" x14ac:dyDescent="0.35">
      <c r="A4163" s="27">
        <v>46296</v>
      </c>
      <c r="B4163" t="s">
        <v>30</v>
      </c>
      <c r="C4163">
        <v>0</v>
      </c>
      <c r="D4163">
        <f t="shared" ref="D4163:D4226" si="65">MONTH(A4163)</f>
        <v>10</v>
      </c>
    </row>
    <row r="4164" spans="1:4" x14ac:dyDescent="0.35">
      <c r="A4164" s="27">
        <v>46327</v>
      </c>
      <c r="B4164" t="s">
        <v>30</v>
      </c>
      <c r="C4164">
        <v>0</v>
      </c>
      <c r="D4164">
        <f t="shared" si="65"/>
        <v>11</v>
      </c>
    </row>
    <row r="4165" spans="1:4" x14ac:dyDescent="0.35">
      <c r="A4165" s="27">
        <v>46357</v>
      </c>
      <c r="B4165" t="s">
        <v>30</v>
      </c>
      <c r="C4165">
        <v>0</v>
      </c>
      <c r="D4165">
        <f t="shared" si="65"/>
        <v>12</v>
      </c>
    </row>
    <row r="4166" spans="1:4" x14ac:dyDescent="0.35">
      <c r="A4166" s="27">
        <v>46023</v>
      </c>
      <c r="B4166" t="s">
        <v>18</v>
      </c>
      <c r="C4166">
        <v>0</v>
      </c>
      <c r="D4166">
        <f t="shared" si="65"/>
        <v>1</v>
      </c>
    </row>
    <row r="4167" spans="1:4" x14ac:dyDescent="0.35">
      <c r="A4167" s="27">
        <v>46054</v>
      </c>
      <c r="B4167" t="s">
        <v>18</v>
      </c>
      <c r="C4167">
        <v>0</v>
      </c>
      <c r="D4167">
        <f t="shared" si="65"/>
        <v>2</v>
      </c>
    </row>
    <row r="4168" spans="1:4" x14ac:dyDescent="0.35">
      <c r="A4168" s="27">
        <v>46082</v>
      </c>
      <c r="B4168" t="s">
        <v>18</v>
      </c>
      <c r="C4168">
        <v>0</v>
      </c>
      <c r="D4168">
        <f t="shared" si="65"/>
        <v>3</v>
      </c>
    </row>
    <row r="4169" spans="1:4" x14ac:dyDescent="0.35">
      <c r="A4169" s="27">
        <v>46113</v>
      </c>
      <c r="B4169" t="s">
        <v>18</v>
      </c>
      <c r="C4169">
        <v>0</v>
      </c>
      <c r="D4169">
        <f t="shared" si="65"/>
        <v>4</v>
      </c>
    </row>
    <row r="4170" spans="1:4" x14ac:dyDescent="0.35">
      <c r="A4170" s="27">
        <v>46143</v>
      </c>
      <c r="B4170" t="s">
        <v>18</v>
      </c>
      <c r="C4170">
        <v>0</v>
      </c>
      <c r="D4170">
        <f t="shared" si="65"/>
        <v>5</v>
      </c>
    </row>
    <row r="4171" spans="1:4" x14ac:dyDescent="0.35">
      <c r="A4171" s="27">
        <v>46174</v>
      </c>
      <c r="B4171" t="s">
        <v>18</v>
      </c>
      <c r="C4171">
        <v>0</v>
      </c>
      <c r="D4171">
        <f t="shared" si="65"/>
        <v>6</v>
      </c>
    </row>
    <row r="4172" spans="1:4" x14ac:dyDescent="0.35">
      <c r="A4172" s="27">
        <v>46204</v>
      </c>
      <c r="B4172" t="s">
        <v>18</v>
      </c>
      <c r="C4172">
        <v>0</v>
      </c>
      <c r="D4172">
        <f t="shared" si="65"/>
        <v>7</v>
      </c>
    </row>
    <row r="4173" spans="1:4" x14ac:dyDescent="0.35">
      <c r="A4173" s="27">
        <v>46235</v>
      </c>
      <c r="B4173" t="s">
        <v>18</v>
      </c>
      <c r="C4173">
        <v>0</v>
      </c>
      <c r="D4173">
        <f t="shared" si="65"/>
        <v>8</v>
      </c>
    </row>
    <row r="4174" spans="1:4" x14ac:dyDescent="0.35">
      <c r="A4174" s="27">
        <v>46266</v>
      </c>
      <c r="B4174" t="s">
        <v>18</v>
      </c>
      <c r="C4174">
        <v>0</v>
      </c>
      <c r="D4174">
        <f t="shared" si="65"/>
        <v>9</v>
      </c>
    </row>
    <row r="4175" spans="1:4" x14ac:dyDescent="0.35">
      <c r="A4175" s="27">
        <v>46296</v>
      </c>
      <c r="B4175" t="s">
        <v>18</v>
      </c>
      <c r="C4175">
        <v>0</v>
      </c>
      <c r="D4175">
        <f t="shared" si="65"/>
        <v>10</v>
      </c>
    </row>
    <row r="4176" spans="1:4" x14ac:dyDescent="0.35">
      <c r="A4176" s="27">
        <v>46327</v>
      </c>
      <c r="B4176" t="s">
        <v>18</v>
      </c>
      <c r="C4176">
        <v>0</v>
      </c>
      <c r="D4176">
        <f t="shared" si="65"/>
        <v>11</v>
      </c>
    </row>
    <row r="4177" spans="1:4" x14ac:dyDescent="0.35">
      <c r="A4177" s="27">
        <v>46357</v>
      </c>
      <c r="B4177" t="s">
        <v>18</v>
      </c>
      <c r="C4177">
        <v>0</v>
      </c>
      <c r="D4177">
        <f t="shared" si="65"/>
        <v>12</v>
      </c>
    </row>
    <row r="4178" spans="1:4" x14ac:dyDescent="0.35">
      <c r="A4178" s="27">
        <v>46023</v>
      </c>
      <c r="B4178" t="s">
        <v>18</v>
      </c>
      <c r="C4178">
        <v>0</v>
      </c>
      <c r="D4178">
        <f t="shared" si="65"/>
        <v>1</v>
      </c>
    </row>
    <row r="4179" spans="1:4" x14ac:dyDescent="0.35">
      <c r="A4179" s="27">
        <v>46054</v>
      </c>
      <c r="B4179" t="s">
        <v>18</v>
      </c>
      <c r="C4179">
        <v>0</v>
      </c>
      <c r="D4179">
        <f t="shared" si="65"/>
        <v>2</v>
      </c>
    </row>
    <row r="4180" spans="1:4" x14ac:dyDescent="0.35">
      <c r="A4180" s="27">
        <v>46082</v>
      </c>
      <c r="B4180" t="s">
        <v>18</v>
      </c>
      <c r="C4180">
        <v>0</v>
      </c>
      <c r="D4180">
        <f t="shared" si="65"/>
        <v>3</v>
      </c>
    </row>
    <row r="4181" spans="1:4" x14ac:dyDescent="0.35">
      <c r="A4181" s="27">
        <v>46113</v>
      </c>
      <c r="B4181" t="s">
        <v>18</v>
      </c>
      <c r="C4181">
        <v>0</v>
      </c>
      <c r="D4181">
        <f t="shared" si="65"/>
        <v>4</v>
      </c>
    </row>
    <row r="4182" spans="1:4" x14ac:dyDescent="0.35">
      <c r="A4182" s="27">
        <v>46143</v>
      </c>
      <c r="B4182" t="s">
        <v>18</v>
      </c>
      <c r="C4182">
        <v>0</v>
      </c>
      <c r="D4182">
        <f t="shared" si="65"/>
        <v>5</v>
      </c>
    </row>
    <row r="4183" spans="1:4" x14ac:dyDescent="0.35">
      <c r="A4183" s="27">
        <v>46174</v>
      </c>
      <c r="B4183" t="s">
        <v>18</v>
      </c>
      <c r="C4183">
        <v>0</v>
      </c>
      <c r="D4183">
        <f t="shared" si="65"/>
        <v>6</v>
      </c>
    </row>
    <row r="4184" spans="1:4" x14ac:dyDescent="0.35">
      <c r="A4184" s="27">
        <v>46204</v>
      </c>
      <c r="B4184" t="s">
        <v>18</v>
      </c>
      <c r="C4184">
        <v>0</v>
      </c>
      <c r="D4184">
        <f t="shared" si="65"/>
        <v>7</v>
      </c>
    </row>
    <row r="4185" spans="1:4" x14ac:dyDescent="0.35">
      <c r="A4185" s="27">
        <v>46235</v>
      </c>
      <c r="B4185" t="s">
        <v>18</v>
      </c>
      <c r="C4185">
        <v>0</v>
      </c>
      <c r="D4185">
        <f t="shared" si="65"/>
        <v>8</v>
      </c>
    </row>
    <row r="4186" spans="1:4" x14ac:dyDescent="0.35">
      <c r="A4186" s="27">
        <v>46266</v>
      </c>
      <c r="B4186" t="s">
        <v>18</v>
      </c>
      <c r="C4186">
        <v>0</v>
      </c>
      <c r="D4186">
        <f t="shared" si="65"/>
        <v>9</v>
      </c>
    </row>
    <row r="4187" spans="1:4" x14ac:dyDescent="0.35">
      <c r="A4187" s="27">
        <v>46296</v>
      </c>
      <c r="B4187" t="s">
        <v>18</v>
      </c>
      <c r="C4187">
        <v>0</v>
      </c>
      <c r="D4187">
        <f t="shared" si="65"/>
        <v>10</v>
      </c>
    </row>
    <row r="4188" spans="1:4" x14ac:dyDescent="0.35">
      <c r="A4188" s="27">
        <v>46327</v>
      </c>
      <c r="B4188" t="s">
        <v>18</v>
      </c>
      <c r="C4188">
        <v>0</v>
      </c>
      <c r="D4188">
        <f t="shared" si="65"/>
        <v>11</v>
      </c>
    </row>
    <row r="4189" spans="1:4" x14ac:dyDescent="0.35">
      <c r="A4189" s="27">
        <v>46357</v>
      </c>
      <c r="B4189" t="s">
        <v>18</v>
      </c>
      <c r="C4189">
        <v>0</v>
      </c>
      <c r="D4189">
        <f t="shared" si="65"/>
        <v>12</v>
      </c>
    </row>
    <row r="4190" spans="1:4" x14ac:dyDescent="0.35">
      <c r="A4190" s="27">
        <v>46023</v>
      </c>
      <c r="B4190" t="s">
        <v>18</v>
      </c>
      <c r="C4190">
        <v>0</v>
      </c>
      <c r="D4190">
        <f t="shared" si="65"/>
        <v>1</v>
      </c>
    </row>
    <row r="4191" spans="1:4" x14ac:dyDescent="0.35">
      <c r="A4191" s="27">
        <v>46054</v>
      </c>
      <c r="B4191" t="s">
        <v>18</v>
      </c>
      <c r="C4191">
        <v>0</v>
      </c>
      <c r="D4191">
        <f t="shared" si="65"/>
        <v>2</v>
      </c>
    </row>
    <row r="4192" spans="1:4" x14ac:dyDescent="0.35">
      <c r="A4192" s="27">
        <v>46082</v>
      </c>
      <c r="B4192" t="s">
        <v>18</v>
      </c>
      <c r="C4192">
        <v>0</v>
      </c>
      <c r="D4192">
        <f t="shared" si="65"/>
        <v>3</v>
      </c>
    </row>
    <row r="4193" spans="1:4" x14ac:dyDescent="0.35">
      <c r="A4193" s="27">
        <v>46113</v>
      </c>
      <c r="B4193" t="s">
        <v>18</v>
      </c>
      <c r="C4193">
        <v>0</v>
      </c>
      <c r="D4193">
        <f t="shared" si="65"/>
        <v>4</v>
      </c>
    </row>
    <row r="4194" spans="1:4" x14ac:dyDescent="0.35">
      <c r="A4194" s="27">
        <v>46143</v>
      </c>
      <c r="B4194" t="s">
        <v>18</v>
      </c>
      <c r="C4194">
        <v>0</v>
      </c>
      <c r="D4194">
        <f t="shared" si="65"/>
        <v>5</v>
      </c>
    </row>
    <row r="4195" spans="1:4" x14ac:dyDescent="0.35">
      <c r="A4195" s="27">
        <v>46174</v>
      </c>
      <c r="B4195" t="s">
        <v>18</v>
      </c>
      <c r="C4195">
        <v>0</v>
      </c>
      <c r="D4195">
        <f t="shared" si="65"/>
        <v>6</v>
      </c>
    </row>
    <row r="4196" spans="1:4" x14ac:dyDescent="0.35">
      <c r="A4196" s="27">
        <v>46204</v>
      </c>
      <c r="B4196" t="s">
        <v>18</v>
      </c>
      <c r="C4196">
        <v>0</v>
      </c>
      <c r="D4196">
        <f t="shared" si="65"/>
        <v>7</v>
      </c>
    </row>
    <row r="4197" spans="1:4" x14ac:dyDescent="0.35">
      <c r="A4197" s="27">
        <v>46235</v>
      </c>
      <c r="B4197" t="s">
        <v>18</v>
      </c>
      <c r="C4197">
        <v>0</v>
      </c>
      <c r="D4197">
        <f t="shared" si="65"/>
        <v>8</v>
      </c>
    </row>
    <row r="4198" spans="1:4" x14ac:dyDescent="0.35">
      <c r="A4198" s="27">
        <v>46266</v>
      </c>
      <c r="B4198" t="s">
        <v>18</v>
      </c>
      <c r="C4198">
        <v>0</v>
      </c>
      <c r="D4198">
        <f t="shared" si="65"/>
        <v>9</v>
      </c>
    </row>
    <row r="4199" spans="1:4" x14ac:dyDescent="0.35">
      <c r="A4199" s="27">
        <v>46296</v>
      </c>
      <c r="B4199" t="s">
        <v>18</v>
      </c>
      <c r="C4199">
        <v>0</v>
      </c>
      <c r="D4199">
        <f t="shared" si="65"/>
        <v>10</v>
      </c>
    </row>
    <row r="4200" spans="1:4" x14ac:dyDescent="0.35">
      <c r="A4200" s="27">
        <v>46327</v>
      </c>
      <c r="B4200" t="s">
        <v>18</v>
      </c>
      <c r="C4200">
        <v>0</v>
      </c>
      <c r="D4200">
        <f t="shared" si="65"/>
        <v>11</v>
      </c>
    </row>
    <row r="4201" spans="1:4" x14ac:dyDescent="0.35">
      <c r="A4201" s="27">
        <v>46357</v>
      </c>
      <c r="B4201" t="s">
        <v>18</v>
      </c>
      <c r="C4201">
        <v>0</v>
      </c>
      <c r="D4201">
        <f t="shared" si="65"/>
        <v>12</v>
      </c>
    </row>
    <row r="4202" spans="1:4" x14ac:dyDescent="0.35">
      <c r="A4202" s="27">
        <v>46023</v>
      </c>
      <c r="B4202" t="s">
        <v>18</v>
      </c>
      <c r="C4202">
        <v>0</v>
      </c>
      <c r="D4202">
        <f t="shared" si="65"/>
        <v>1</v>
      </c>
    </row>
    <row r="4203" spans="1:4" x14ac:dyDescent="0.35">
      <c r="A4203" s="27">
        <v>46054</v>
      </c>
      <c r="B4203" t="s">
        <v>18</v>
      </c>
      <c r="C4203">
        <v>0</v>
      </c>
      <c r="D4203">
        <f t="shared" si="65"/>
        <v>2</v>
      </c>
    </row>
    <row r="4204" spans="1:4" x14ac:dyDescent="0.35">
      <c r="A4204" s="27">
        <v>46082</v>
      </c>
      <c r="B4204" t="s">
        <v>18</v>
      </c>
      <c r="C4204">
        <v>0</v>
      </c>
      <c r="D4204">
        <f t="shared" si="65"/>
        <v>3</v>
      </c>
    </row>
    <row r="4205" spans="1:4" x14ac:dyDescent="0.35">
      <c r="A4205" s="27">
        <v>46113</v>
      </c>
      <c r="B4205" t="s">
        <v>18</v>
      </c>
      <c r="C4205">
        <v>0</v>
      </c>
      <c r="D4205">
        <f t="shared" si="65"/>
        <v>4</v>
      </c>
    </row>
    <row r="4206" spans="1:4" x14ac:dyDescent="0.35">
      <c r="A4206" s="27">
        <v>46143</v>
      </c>
      <c r="B4206" t="s">
        <v>18</v>
      </c>
      <c r="C4206">
        <v>0</v>
      </c>
      <c r="D4206">
        <f t="shared" si="65"/>
        <v>5</v>
      </c>
    </row>
    <row r="4207" spans="1:4" x14ac:dyDescent="0.35">
      <c r="A4207" s="27">
        <v>46174</v>
      </c>
      <c r="B4207" t="s">
        <v>18</v>
      </c>
      <c r="C4207">
        <v>0</v>
      </c>
      <c r="D4207">
        <f t="shared" si="65"/>
        <v>6</v>
      </c>
    </row>
    <row r="4208" spans="1:4" x14ac:dyDescent="0.35">
      <c r="A4208" s="27">
        <v>46204</v>
      </c>
      <c r="B4208" t="s">
        <v>18</v>
      </c>
      <c r="C4208">
        <v>0</v>
      </c>
      <c r="D4208">
        <f t="shared" si="65"/>
        <v>7</v>
      </c>
    </row>
    <row r="4209" spans="1:4" x14ac:dyDescent="0.35">
      <c r="A4209" s="27">
        <v>46235</v>
      </c>
      <c r="B4209" t="s">
        <v>18</v>
      </c>
      <c r="C4209">
        <v>0</v>
      </c>
      <c r="D4209">
        <f t="shared" si="65"/>
        <v>8</v>
      </c>
    </row>
    <row r="4210" spans="1:4" x14ac:dyDescent="0.35">
      <c r="A4210" s="27">
        <v>46266</v>
      </c>
      <c r="B4210" t="s">
        <v>18</v>
      </c>
      <c r="C4210">
        <v>0</v>
      </c>
      <c r="D4210">
        <f t="shared" si="65"/>
        <v>9</v>
      </c>
    </row>
    <row r="4211" spans="1:4" x14ac:dyDescent="0.35">
      <c r="A4211" s="27">
        <v>46296</v>
      </c>
      <c r="B4211" t="s">
        <v>18</v>
      </c>
      <c r="C4211">
        <v>0</v>
      </c>
      <c r="D4211">
        <f t="shared" si="65"/>
        <v>10</v>
      </c>
    </row>
    <row r="4212" spans="1:4" x14ac:dyDescent="0.35">
      <c r="A4212" s="27">
        <v>46327</v>
      </c>
      <c r="B4212" t="s">
        <v>18</v>
      </c>
      <c r="C4212">
        <v>0</v>
      </c>
      <c r="D4212">
        <f t="shared" si="65"/>
        <v>11</v>
      </c>
    </row>
    <row r="4213" spans="1:4" x14ac:dyDescent="0.35">
      <c r="A4213" s="27">
        <v>46357</v>
      </c>
      <c r="B4213" t="s">
        <v>18</v>
      </c>
      <c r="C4213">
        <v>0</v>
      </c>
      <c r="D4213">
        <f t="shared" si="65"/>
        <v>12</v>
      </c>
    </row>
    <row r="4214" spans="1:4" x14ac:dyDescent="0.35">
      <c r="A4214" s="27">
        <v>46023</v>
      </c>
      <c r="B4214" t="s">
        <v>19</v>
      </c>
      <c r="C4214">
        <v>0</v>
      </c>
      <c r="D4214">
        <f t="shared" si="65"/>
        <v>1</v>
      </c>
    </row>
    <row r="4215" spans="1:4" x14ac:dyDescent="0.35">
      <c r="A4215" s="27">
        <v>46054</v>
      </c>
      <c r="B4215" t="s">
        <v>19</v>
      </c>
      <c r="C4215">
        <v>0</v>
      </c>
      <c r="D4215">
        <f t="shared" si="65"/>
        <v>2</v>
      </c>
    </row>
    <row r="4216" spans="1:4" x14ac:dyDescent="0.35">
      <c r="A4216" s="27">
        <v>46082</v>
      </c>
      <c r="B4216" t="s">
        <v>19</v>
      </c>
      <c r="C4216">
        <v>0</v>
      </c>
      <c r="D4216">
        <f t="shared" si="65"/>
        <v>3</v>
      </c>
    </row>
    <row r="4217" spans="1:4" x14ac:dyDescent="0.35">
      <c r="A4217" s="27">
        <v>46113</v>
      </c>
      <c r="B4217" t="s">
        <v>19</v>
      </c>
      <c r="C4217">
        <v>0</v>
      </c>
      <c r="D4217">
        <f t="shared" si="65"/>
        <v>4</v>
      </c>
    </row>
    <row r="4218" spans="1:4" x14ac:dyDescent="0.35">
      <c r="A4218" s="27">
        <v>46143</v>
      </c>
      <c r="B4218" t="s">
        <v>19</v>
      </c>
      <c r="C4218">
        <v>0</v>
      </c>
      <c r="D4218">
        <f t="shared" si="65"/>
        <v>5</v>
      </c>
    </row>
    <row r="4219" spans="1:4" x14ac:dyDescent="0.35">
      <c r="A4219" s="27">
        <v>46174</v>
      </c>
      <c r="B4219" t="s">
        <v>19</v>
      </c>
      <c r="C4219">
        <v>0</v>
      </c>
      <c r="D4219">
        <f t="shared" si="65"/>
        <v>6</v>
      </c>
    </row>
    <row r="4220" spans="1:4" x14ac:dyDescent="0.35">
      <c r="A4220" s="27">
        <v>46204</v>
      </c>
      <c r="B4220" t="s">
        <v>19</v>
      </c>
      <c r="C4220">
        <v>0</v>
      </c>
      <c r="D4220">
        <f t="shared" si="65"/>
        <v>7</v>
      </c>
    </row>
    <row r="4221" spans="1:4" x14ac:dyDescent="0.35">
      <c r="A4221" s="27">
        <v>46235</v>
      </c>
      <c r="B4221" t="s">
        <v>19</v>
      </c>
      <c r="C4221">
        <v>0</v>
      </c>
      <c r="D4221">
        <f t="shared" si="65"/>
        <v>8</v>
      </c>
    </row>
    <row r="4222" spans="1:4" x14ac:dyDescent="0.35">
      <c r="A4222" s="27">
        <v>46266</v>
      </c>
      <c r="B4222" t="s">
        <v>19</v>
      </c>
      <c r="C4222">
        <v>0</v>
      </c>
      <c r="D4222">
        <f t="shared" si="65"/>
        <v>9</v>
      </c>
    </row>
    <row r="4223" spans="1:4" x14ac:dyDescent="0.35">
      <c r="A4223" s="27">
        <v>46296</v>
      </c>
      <c r="B4223" t="s">
        <v>19</v>
      </c>
      <c r="C4223">
        <v>0</v>
      </c>
      <c r="D4223">
        <f t="shared" si="65"/>
        <v>10</v>
      </c>
    </row>
    <row r="4224" spans="1:4" x14ac:dyDescent="0.35">
      <c r="A4224" s="27">
        <v>46327</v>
      </c>
      <c r="B4224" t="s">
        <v>19</v>
      </c>
      <c r="C4224">
        <v>0</v>
      </c>
      <c r="D4224">
        <f t="shared" si="65"/>
        <v>11</v>
      </c>
    </row>
    <row r="4225" spans="1:4" x14ac:dyDescent="0.35">
      <c r="A4225" s="27">
        <v>46357</v>
      </c>
      <c r="B4225" t="s">
        <v>19</v>
      </c>
      <c r="C4225">
        <v>0</v>
      </c>
      <c r="D4225">
        <f t="shared" si="65"/>
        <v>12</v>
      </c>
    </row>
    <row r="4226" spans="1:4" x14ac:dyDescent="0.35">
      <c r="A4226" s="27">
        <v>46023</v>
      </c>
      <c r="B4226" t="s">
        <v>30</v>
      </c>
      <c r="C4226">
        <v>0</v>
      </c>
      <c r="D4226">
        <f t="shared" si="65"/>
        <v>1</v>
      </c>
    </row>
    <row r="4227" spans="1:4" x14ac:dyDescent="0.35">
      <c r="A4227" s="27">
        <v>46054</v>
      </c>
      <c r="B4227" t="s">
        <v>30</v>
      </c>
      <c r="C4227">
        <v>0</v>
      </c>
      <c r="D4227">
        <f t="shared" ref="D4227:D4290" si="66">MONTH(A4227)</f>
        <v>2</v>
      </c>
    </row>
    <row r="4228" spans="1:4" x14ac:dyDescent="0.35">
      <c r="A4228" s="27">
        <v>46082</v>
      </c>
      <c r="B4228" t="s">
        <v>30</v>
      </c>
      <c r="C4228">
        <v>0</v>
      </c>
      <c r="D4228">
        <f t="shared" si="66"/>
        <v>3</v>
      </c>
    </row>
    <row r="4229" spans="1:4" x14ac:dyDescent="0.35">
      <c r="A4229" s="27">
        <v>46113</v>
      </c>
      <c r="B4229" t="s">
        <v>30</v>
      </c>
      <c r="C4229">
        <v>0</v>
      </c>
      <c r="D4229">
        <f t="shared" si="66"/>
        <v>4</v>
      </c>
    </row>
    <row r="4230" spans="1:4" x14ac:dyDescent="0.35">
      <c r="A4230" s="27">
        <v>46143</v>
      </c>
      <c r="B4230" t="s">
        <v>30</v>
      </c>
      <c r="C4230">
        <v>0</v>
      </c>
      <c r="D4230">
        <f t="shared" si="66"/>
        <v>5</v>
      </c>
    </row>
    <row r="4231" spans="1:4" x14ac:dyDescent="0.35">
      <c r="A4231" s="27">
        <v>46174</v>
      </c>
      <c r="B4231" t="s">
        <v>30</v>
      </c>
      <c r="C4231">
        <v>0</v>
      </c>
      <c r="D4231">
        <f t="shared" si="66"/>
        <v>6</v>
      </c>
    </row>
    <row r="4232" spans="1:4" x14ac:dyDescent="0.35">
      <c r="A4232" s="27">
        <v>46204</v>
      </c>
      <c r="B4232" t="s">
        <v>30</v>
      </c>
      <c r="C4232">
        <v>0</v>
      </c>
      <c r="D4232">
        <f t="shared" si="66"/>
        <v>7</v>
      </c>
    </row>
    <row r="4233" spans="1:4" x14ac:dyDescent="0.35">
      <c r="A4233" s="27">
        <v>46235</v>
      </c>
      <c r="B4233" t="s">
        <v>30</v>
      </c>
      <c r="C4233">
        <v>0</v>
      </c>
      <c r="D4233">
        <f t="shared" si="66"/>
        <v>8</v>
      </c>
    </row>
    <row r="4234" spans="1:4" x14ac:dyDescent="0.35">
      <c r="A4234" s="27">
        <v>46266</v>
      </c>
      <c r="B4234" t="s">
        <v>30</v>
      </c>
      <c r="C4234">
        <v>0</v>
      </c>
      <c r="D4234">
        <f t="shared" si="66"/>
        <v>9</v>
      </c>
    </row>
    <row r="4235" spans="1:4" x14ac:dyDescent="0.35">
      <c r="A4235" s="27">
        <v>46296</v>
      </c>
      <c r="B4235" t="s">
        <v>30</v>
      </c>
      <c r="C4235">
        <v>0</v>
      </c>
      <c r="D4235">
        <f t="shared" si="66"/>
        <v>10</v>
      </c>
    </row>
    <row r="4236" spans="1:4" x14ac:dyDescent="0.35">
      <c r="A4236" s="27">
        <v>46327</v>
      </c>
      <c r="B4236" t="s">
        <v>30</v>
      </c>
      <c r="C4236">
        <v>0</v>
      </c>
      <c r="D4236">
        <f t="shared" si="66"/>
        <v>11</v>
      </c>
    </row>
    <row r="4237" spans="1:4" x14ac:dyDescent="0.35">
      <c r="A4237" s="27">
        <v>46357</v>
      </c>
      <c r="B4237" t="s">
        <v>30</v>
      </c>
      <c r="C4237">
        <v>0</v>
      </c>
      <c r="D4237">
        <f t="shared" si="66"/>
        <v>12</v>
      </c>
    </row>
    <row r="4238" spans="1:4" x14ac:dyDescent="0.35">
      <c r="A4238" s="27">
        <v>46023</v>
      </c>
      <c r="B4238" t="s">
        <v>19</v>
      </c>
      <c r="C4238">
        <v>0</v>
      </c>
      <c r="D4238">
        <f t="shared" si="66"/>
        <v>1</v>
      </c>
    </row>
    <row r="4239" spans="1:4" x14ac:dyDescent="0.35">
      <c r="A4239" s="27">
        <v>46054</v>
      </c>
      <c r="B4239" t="s">
        <v>19</v>
      </c>
      <c r="C4239">
        <v>0</v>
      </c>
      <c r="D4239">
        <f t="shared" si="66"/>
        <v>2</v>
      </c>
    </row>
    <row r="4240" spans="1:4" x14ac:dyDescent="0.35">
      <c r="A4240" s="27">
        <v>46082</v>
      </c>
      <c r="B4240" t="s">
        <v>19</v>
      </c>
      <c r="C4240">
        <v>0</v>
      </c>
      <c r="D4240">
        <f t="shared" si="66"/>
        <v>3</v>
      </c>
    </row>
    <row r="4241" spans="1:4" x14ac:dyDescent="0.35">
      <c r="A4241" s="27">
        <v>46113</v>
      </c>
      <c r="B4241" t="s">
        <v>19</v>
      </c>
      <c r="C4241">
        <v>0</v>
      </c>
      <c r="D4241">
        <f t="shared" si="66"/>
        <v>4</v>
      </c>
    </row>
    <row r="4242" spans="1:4" x14ac:dyDescent="0.35">
      <c r="A4242" s="27">
        <v>46143</v>
      </c>
      <c r="B4242" t="s">
        <v>19</v>
      </c>
      <c r="C4242">
        <v>0</v>
      </c>
      <c r="D4242">
        <f t="shared" si="66"/>
        <v>5</v>
      </c>
    </row>
    <row r="4243" spans="1:4" x14ac:dyDescent="0.35">
      <c r="A4243" s="27">
        <v>46174</v>
      </c>
      <c r="B4243" t="s">
        <v>19</v>
      </c>
      <c r="C4243">
        <v>0</v>
      </c>
      <c r="D4243">
        <f t="shared" si="66"/>
        <v>6</v>
      </c>
    </row>
    <row r="4244" spans="1:4" x14ac:dyDescent="0.35">
      <c r="A4244" s="27">
        <v>46204</v>
      </c>
      <c r="B4244" t="s">
        <v>19</v>
      </c>
      <c r="C4244">
        <v>0</v>
      </c>
      <c r="D4244">
        <f t="shared" si="66"/>
        <v>7</v>
      </c>
    </row>
    <row r="4245" spans="1:4" x14ac:dyDescent="0.35">
      <c r="A4245" s="27">
        <v>46235</v>
      </c>
      <c r="B4245" t="s">
        <v>19</v>
      </c>
      <c r="C4245">
        <v>0</v>
      </c>
      <c r="D4245">
        <f t="shared" si="66"/>
        <v>8</v>
      </c>
    </row>
    <row r="4246" spans="1:4" x14ac:dyDescent="0.35">
      <c r="A4246" s="27">
        <v>46266</v>
      </c>
      <c r="B4246" t="s">
        <v>19</v>
      </c>
      <c r="C4246">
        <v>0</v>
      </c>
      <c r="D4246">
        <f t="shared" si="66"/>
        <v>9</v>
      </c>
    </row>
    <row r="4247" spans="1:4" x14ac:dyDescent="0.35">
      <c r="A4247" s="27">
        <v>46296</v>
      </c>
      <c r="B4247" t="s">
        <v>19</v>
      </c>
      <c r="C4247">
        <v>0</v>
      </c>
      <c r="D4247">
        <f t="shared" si="66"/>
        <v>10</v>
      </c>
    </row>
    <row r="4248" spans="1:4" x14ac:dyDescent="0.35">
      <c r="A4248" s="27">
        <v>46327</v>
      </c>
      <c r="B4248" t="s">
        <v>19</v>
      </c>
      <c r="C4248">
        <v>0</v>
      </c>
      <c r="D4248">
        <f t="shared" si="66"/>
        <v>11</v>
      </c>
    </row>
    <row r="4249" spans="1:4" x14ac:dyDescent="0.35">
      <c r="A4249" s="27">
        <v>46357</v>
      </c>
      <c r="B4249" t="s">
        <v>19</v>
      </c>
      <c r="C4249">
        <v>0</v>
      </c>
      <c r="D4249">
        <f t="shared" si="66"/>
        <v>12</v>
      </c>
    </row>
    <row r="4250" spans="1:4" x14ac:dyDescent="0.35">
      <c r="A4250" s="27">
        <v>46023</v>
      </c>
      <c r="B4250" t="s">
        <v>30</v>
      </c>
      <c r="C4250">
        <v>0</v>
      </c>
      <c r="D4250">
        <f t="shared" si="66"/>
        <v>1</v>
      </c>
    </row>
    <row r="4251" spans="1:4" x14ac:dyDescent="0.35">
      <c r="A4251" s="27">
        <v>46054</v>
      </c>
      <c r="B4251" t="s">
        <v>30</v>
      </c>
      <c r="C4251">
        <v>0</v>
      </c>
      <c r="D4251">
        <f t="shared" si="66"/>
        <v>2</v>
      </c>
    </row>
    <row r="4252" spans="1:4" x14ac:dyDescent="0.35">
      <c r="A4252" s="27">
        <v>46082</v>
      </c>
      <c r="B4252" t="s">
        <v>30</v>
      </c>
      <c r="C4252">
        <v>0</v>
      </c>
      <c r="D4252">
        <f t="shared" si="66"/>
        <v>3</v>
      </c>
    </row>
    <row r="4253" spans="1:4" x14ac:dyDescent="0.35">
      <c r="A4253" s="27">
        <v>46113</v>
      </c>
      <c r="B4253" t="s">
        <v>30</v>
      </c>
      <c r="C4253">
        <v>0</v>
      </c>
      <c r="D4253">
        <f t="shared" si="66"/>
        <v>4</v>
      </c>
    </row>
    <row r="4254" spans="1:4" x14ac:dyDescent="0.35">
      <c r="A4254" s="27">
        <v>46143</v>
      </c>
      <c r="B4254" t="s">
        <v>30</v>
      </c>
      <c r="C4254">
        <v>0</v>
      </c>
      <c r="D4254">
        <f t="shared" si="66"/>
        <v>5</v>
      </c>
    </row>
    <row r="4255" spans="1:4" x14ac:dyDescent="0.35">
      <c r="A4255" s="27">
        <v>46174</v>
      </c>
      <c r="B4255" t="s">
        <v>30</v>
      </c>
      <c r="C4255">
        <v>0</v>
      </c>
      <c r="D4255">
        <f t="shared" si="66"/>
        <v>6</v>
      </c>
    </row>
    <row r="4256" spans="1:4" x14ac:dyDescent="0.35">
      <c r="A4256" s="27">
        <v>46204</v>
      </c>
      <c r="B4256" t="s">
        <v>30</v>
      </c>
      <c r="C4256">
        <v>0</v>
      </c>
      <c r="D4256">
        <f t="shared" si="66"/>
        <v>7</v>
      </c>
    </row>
    <row r="4257" spans="1:4" x14ac:dyDescent="0.35">
      <c r="A4257" s="27">
        <v>46235</v>
      </c>
      <c r="B4257" t="s">
        <v>30</v>
      </c>
      <c r="C4257">
        <v>0</v>
      </c>
      <c r="D4257">
        <f t="shared" si="66"/>
        <v>8</v>
      </c>
    </row>
    <row r="4258" spans="1:4" x14ac:dyDescent="0.35">
      <c r="A4258" s="27">
        <v>46266</v>
      </c>
      <c r="B4258" t="s">
        <v>30</v>
      </c>
      <c r="C4258">
        <v>0</v>
      </c>
      <c r="D4258">
        <f t="shared" si="66"/>
        <v>9</v>
      </c>
    </row>
    <row r="4259" spans="1:4" x14ac:dyDescent="0.35">
      <c r="A4259" s="27">
        <v>46296</v>
      </c>
      <c r="B4259" t="s">
        <v>30</v>
      </c>
      <c r="C4259">
        <v>0</v>
      </c>
      <c r="D4259">
        <f t="shared" si="66"/>
        <v>10</v>
      </c>
    </row>
    <row r="4260" spans="1:4" x14ac:dyDescent="0.35">
      <c r="A4260" s="27">
        <v>46327</v>
      </c>
      <c r="B4260" t="s">
        <v>30</v>
      </c>
      <c r="C4260">
        <v>0</v>
      </c>
      <c r="D4260">
        <f t="shared" si="66"/>
        <v>11</v>
      </c>
    </row>
    <row r="4261" spans="1:4" x14ac:dyDescent="0.35">
      <c r="A4261" s="27">
        <v>46357</v>
      </c>
      <c r="B4261" t="s">
        <v>30</v>
      </c>
      <c r="C4261">
        <v>0</v>
      </c>
      <c r="D4261">
        <f t="shared" si="66"/>
        <v>12</v>
      </c>
    </row>
    <row r="4262" spans="1:4" x14ac:dyDescent="0.35">
      <c r="A4262" s="27">
        <v>46023</v>
      </c>
      <c r="B4262" t="s">
        <v>30</v>
      </c>
      <c r="C4262">
        <v>0</v>
      </c>
      <c r="D4262">
        <f t="shared" si="66"/>
        <v>1</v>
      </c>
    </row>
    <row r="4263" spans="1:4" x14ac:dyDescent="0.35">
      <c r="A4263" s="27">
        <v>46054</v>
      </c>
      <c r="B4263" t="s">
        <v>30</v>
      </c>
      <c r="C4263">
        <v>0</v>
      </c>
      <c r="D4263">
        <f t="shared" si="66"/>
        <v>2</v>
      </c>
    </row>
    <row r="4264" spans="1:4" x14ac:dyDescent="0.35">
      <c r="A4264" s="27">
        <v>46082</v>
      </c>
      <c r="B4264" t="s">
        <v>30</v>
      </c>
      <c r="C4264">
        <v>0</v>
      </c>
      <c r="D4264">
        <f t="shared" si="66"/>
        <v>3</v>
      </c>
    </row>
    <row r="4265" spans="1:4" x14ac:dyDescent="0.35">
      <c r="A4265" s="27">
        <v>46113</v>
      </c>
      <c r="B4265" t="s">
        <v>30</v>
      </c>
      <c r="C4265">
        <v>0</v>
      </c>
      <c r="D4265">
        <f t="shared" si="66"/>
        <v>4</v>
      </c>
    </row>
    <row r="4266" spans="1:4" x14ac:dyDescent="0.35">
      <c r="A4266" s="27">
        <v>46143</v>
      </c>
      <c r="B4266" t="s">
        <v>30</v>
      </c>
      <c r="C4266">
        <v>0</v>
      </c>
      <c r="D4266">
        <f t="shared" si="66"/>
        <v>5</v>
      </c>
    </row>
    <row r="4267" spans="1:4" x14ac:dyDescent="0.35">
      <c r="A4267" s="27">
        <v>46174</v>
      </c>
      <c r="B4267" t="s">
        <v>30</v>
      </c>
      <c r="C4267">
        <v>0</v>
      </c>
      <c r="D4267">
        <f t="shared" si="66"/>
        <v>6</v>
      </c>
    </row>
    <row r="4268" spans="1:4" x14ac:dyDescent="0.35">
      <c r="A4268" s="27">
        <v>46204</v>
      </c>
      <c r="B4268" t="s">
        <v>30</v>
      </c>
      <c r="C4268">
        <v>0</v>
      </c>
      <c r="D4268">
        <f t="shared" si="66"/>
        <v>7</v>
      </c>
    </row>
    <row r="4269" spans="1:4" x14ac:dyDescent="0.35">
      <c r="A4269" s="27">
        <v>46235</v>
      </c>
      <c r="B4269" t="s">
        <v>30</v>
      </c>
      <c r="C4269">
        <v>0</v>
      </c>
      <c r="D4269">
        <f t="shared" si="66"/>
        <v>8</v>
      </c>
    </row>
    <row r="4270" spans="1:4" x14ac:dyDescent="0.35">
      <c r="A4270" s="27">
        <v>46266</v>
      </c>
      <c r="B4270" t="s">
        <v>30</v>
      </c>
      <c r="C4270">
        <v>0</v>
      </c>
      <c r="D4270">
        <f t="shared" si="66"/>
        <v>9</v>
      </c>
    </row>
    <row r="4271" spans="1:4" x14ac:dyDescent="0.35">
      <c r="A4271" s="27">
        <v>46296</v>
      </c>
      <c r="B4271" t="s">
        <v>30</v>
      </c>
      <c r="C4271">
        <v>0</v>
      </c>
      <c r="D4271">
        <f t="shared" si="66"/>
        <v>10</v>
      </c>
    </row>
    <row r="4272" spans="1:4" x14ac:dyDescent="0.35">
      <c r="A4272" s="27">
        <v>46327</v>
      </c>
      <c r="B4272" t="s">
        <v>30</v>
      </c>
      <c r="C4272">
        <v>0</v>
      </c>
      <c r="D4272">
        <f t="shared" si="66"/>
        <v>11</v>
      </c>
    </row>
    <row r="4273" spans="1:4" x14ac:dyDescent="0.35">
      <c r="A4273" s="27">
        <v>46357</v>
      </c>
      <c r="B4273" t="s">
        <v>30</v>
      </c>
      <c r="C4273">
        <v>0</v>
      </c>
      <c r="D4273">
        <f t="shared" si="66"/>
        <v>12</v>
      </c>
    </row>
    <row r="4274" spans="1:4" x14ac:dyDescent="0.35">
      <c r="A4274" s="27">
        <v>46023</v>
      </c>
      <c r="B4274" t="s">
        <v>19</v>
      </c>
      <c r="C4274">
        <v>0</v>
      </c>
      <c r="D4274">
        <f t="shared" si="66"/>
        <v>1</v>
      </c>
    </row>
    <row r="4275" spans="1:4" x14ac:dyDescent="0.35">
      <c r="A4275" s="27">
        <v>46054</v>
      </c>
      <c r="B4275" t="s">
        <v>19</v>
      </c>
      <c r="C4275">
        <v>0</v>
      </c>
      <c r="D4275">
        <f t="shared" si="66"/>
        <v>2</v>
      </c>
    </row>
    <row r="4276" spans="1:4" x14ac:dyDescent="0.35">
      <c r="A4276" s="27">
        <v>46082</v>
      </c>
      <c r="B4276" t="s">
        <v>19</v>
      </c>
      <c r="C4276">
        <v>0</v>
      </c>
      <c r="D4276">
        <f t="shared" si="66"/>
        <v>3</v>
      </c>
    </row>
    <row r="4277" spans="1:4" x14ac:dyDescent="0.35">
      <c r="A4277" s="27">
        <v>46113</v>
      </c>
      <c r="B4277" t="s">
        <v>19</v>
      </c>
      <c r="C4277">
        <v>0</v>
      </c>
      <c r="D4277">
        <f t="shared" si="66"/>
        <v>4</v>
      </c>
    </row>
    <row r="4278" spans="1:4" x14ac:dyDescent="0.35">
      <c r="A4278" s="27">
        <v>46143</v>
      </c>
      <c r="B4278" t="s">
        <v>19</v>
      </c>
      <c r="C4278">
        <v>0</v>
      </c>
      <c r="D4278">
        <f t="shared" si="66"/>
        <v>5</v>
      </c>
    </row>
    <row r="4279" spans="1:4" x14ac:dyDescent="0.35">
      <c r="A4279" s="27">
        <v>46174</v>
      </c>
      <c r="B4279" t="s">
        <v>19</v>
      </c>
      <c r="C4279">
        <v>0</v>
      </c>
      <c r="D4279">
        <f t="shared" si="66"/>
        <v>6</v>
      </c>
    </row>
    <row r="4280" spans="1:4" x14ac:dyDescent="0.35">
      <c r="A4280" s="27">
        <v>46204</v>
      </c>
      <c r="B4280" t="s">
        <v>19</v>
      </c>
      <c r="C4280">
        <v>0</v>
      </c>
      <c r="D4280">
        <f t="shared" si="66"/>
        <v>7</v>
      </c>
    </row>
    <row r="4281" spans="1:4" x14ac:dyDescent="0.35">
      <c r="A4281" s="27">
        <v>46235</v>
      </c>
      <c r="B4281" t="s">
        <v>19</v>
      </c>
      <c r="C4281">
        <v>0</v>
      </c>
      <c r="D4281">
        <f t="shared" si="66"/>
        <v>8</v>
      </c>
    </row>
    <row r="4282" spans="1:4" x14ac:dyDescent="0.35">
      <c r="A4282" s="27">
        <v>46266</v>
      </c>
      <c r="B4282" t="s">
        <v>19</v>
      </c>
      <c r="C4282">
        <v>0</v>
      </c>
      <c r="D4282">
        <f t="shared" si="66"/>
        <v>9</v>
      </c>
    </row>
    <row r="4283" spans="1:4" x14ac:dyDescent="0.35">
      <c r="A4283" s="27">
        <v>46296</v>
      </c>
      <c r="B4283" t="s">
        <v>19</v>
      </c>
      <c r="C4283">
        <v>0</v>
      </c>
      <c r="D4283">
        <f t="shared" si="66"/>
        <v>10</v>
      </c>
    </row>
    <row r="4284" spans="1:4" x14ac:dyDescent="0.35">
      <c r="A4284" s="27">
        <v>46327</v>
      </c>
      <c r="B4284" t="s">
        <v>19</v>
      </c>
      <c r="C4284">
        <v>0</v>
      </c>
      <c r="D4284">
        <f t="shared" si="66"/>
        <v>11</v>
      </c>
    </row>
    <row r="4285" spans="1:4" x14ac:dyDescent="0.35">
      <c r="A4285" s="27">
        <v>46357</v>
      </c>
      <c r="B4285" t="s">
        <v>19</v>
      </c>
      <c r="C4285">
        <v>0</v>
      </c>
      <c r="D4285">
        <f t="shared" si="66"/>
        <v>12</v>
      </c>
    </row>
    <row r="4286" spans="1:4" x14ac:dyDescent="0.35">
      <c r="A4286" s="27">
        <v>46023</v>
      </c>
      <c r="B4286" t="s">
        <v>30</v>
      </c>
      <c r="C4286">
        <v>0</v>
      </c>
      <c r="D4286">
        <f t="shared" si="66"/>
        <v>1</v>
      </c>
    </row>
    <row r="4287" spans="1:4" x14ac:dyDescent="0.35">
      <c r="A4287" s="27">
        <v>46054</v>
      </c>
      <c r="B4287" t="s">
        <v>30</v>
      </c>
      <c r="C4287">
        <v>0</v>
      </c>
      <c r="D4287">
        <f t="shared" si="66"/>
        <v>2</v>
      </c>
    </row>
    <row r="4288" spans="1:4" x14ac:dyDescent="0.35">
      <c r="A4288" s="27">
        <v>46082</v>
      </c>
      <c r="B4288" t="s">
        <v>30</v>
      </c>
      <c r="C4288">
        <v>0</v>
      </c>
      <c r="D4288">
        <f t="shared" si="66"/>
        <v>3</v>
      </c>
    </row>
    <row r="4289" spans="1:4" x14ac:dyDescent="0.35">
      <c r="A4289" s="27">
        <v>46113</v>
      </c>
      <c r="B4289" t="s">
        <v>30</v>
      </c>
      <c r="C4289">
        <v>0</v>
      </c>
      <c r="D4289">
        <f t="shared" si="66"/>
        <v>4</v>
      </c>
    </row>
    <row r="4290" spans="1:4" x14ac:dyDescent="0.35">
      <c r="A4290" s="27">
        <v>46143</v>
      </c>
      <c r="B4290" t="s">
        <v>30</v>
      </c>
      <c r="C4290">
        <v>0</v>
      </c>
      <c r="D4290">
        <f t="shared" si="66"/>
        <v>5</v>
      </c>
    </row>
    <row r="4291" spans="1:4" x14ac:dyDescent="0.35">
      <c r="A4291" s="27">
        <v>46174</v>
      </c>
      <c r="B4291" t="s">
        <v>30</v>
      </c>
      <c r="C4291">
        <v>0</v>
      </c>
      <c r="D4291">
        <f t="shared" ref="D4291:D4354" si="67">MONTH(A4291)</f>
        <v>6</v>
      </c>
    </row>
    <row r="4292" spans="1:4" x14ac:dyDescent="0.35">
      <c r="A4292" s="27">
        <v>46204</v>
      </c>
      <c r="B4292" t="s">
        <v>30</v>
      </c>
      <c r="C4292">
        <v>0</v>
      </c>
      <c r="D4292">
        <f t="shared" si="67"/>
        <v>7</v>
      </c>
    </row>
    <row r="4293" spans="1:4" x14ac:dyDescent="0.35">
      <c r="A4293" s="27">
        <v>46235</v>
      </c>
      <c r="B4293" t="s">
        <v>30</v>
      </c>
      <c r="C4293">
        <v>0</v>
      </c>
      <c r="D4293">
        <f t="shared" si="67"/>
        <v>8</v>
      </c>
    </row>
    <row r="4294" spans="1:4" x14ac:dyDescent="0.35">
      <c r="A4294" s="27">
        <v>46266</v>
      </c>
      <c r="B4294" t="s">
        <v>30</v>
      </c>
      <c r="C4294">
        <v>0</v>
      </c>
      <c r="D4294">
        <f t="shared" si="67"/>
        <v>9</v>
      </c>
    </row>
    <row r="4295" spans="1:4" x14ac:dyDescent="0.35">
      <c r="A4295" s="27">
        <v>46296</v>
      </c>
      <c r="B4295" t="s">
        <v>30</v>
      </c>
      <c r="C4295">
        <v>0</v>
      </c>
      <c r="D4295">
        <f t="shared" si="67"/>
        <v>10</v>
      </c>
    </row>
    <row r="4296" spans="1:4" x14ac:dyDescent="0.35">
      <c r="A4296" s="27">
        <v>46327</v>
      </c>
      <c r="B4296" t="s">
        <v>30</v>
      </c>
      <c r="C4296">
        <v>0</v>
      </c>
      <c r="D4296">
        <f t="shared" si="67"/>
        <v>11</v>
      </c>
    </row>
    <row r="4297" spans="1:4" x14ac:dyDescent="0.35">
      <c r="A4297" s="27">
        <v>46357</v>
      </c>
      <c r="B4297" t="s">
        <v>30</v>
      </c>
      <c r="C4297">
        <v>0</v>
      </c>
      <c r="D4297">
        <f t="shared" si="67"/>
        <v>12</v>
      </c>
    </row>
    <row r="4298" spans="1:4" x14ac:dyDescent="0.35">
      <c r="A4298" s="27">
        <v>46023</v>
      </c>
      <c r="B4298" t="s">
        <v>19</v>
      </c>
      <c r="C4298">
        <v>0</v>
      </c>
      <c r="D4298">
        <f t="shared" si="67"/>
        <v>1</v>
      </c>
    </row>
    <row r="4299" spans="1:4" x14ac:dyDescent="0.35">
      <c r="A4299" s="27">
        <v>46054</v>
      </c>
      <c r="B4299" t="s">
        <v>19</v>
      </c>
      <c r="C4299">
        <v>0</v>
      </c>
      <c r="D4299">
        <f t="shared" si="67"/>
        <v>2</v>
      </c>
    </row>
    <row r="4300" spans="1:4" x14ac:dyDescent="0.35">
      <c r="A4300" s="27">
        <v>46082</v>
      </c>
      <c r="B4300" t="s">
        <v>19</v>
      </c>
      <c r="C4300">
        <v>0</v>
      </c>
      <c r="D4300">
        <f t="shared" si="67"/>
        <v>3</v>
      </c>
    </row>
    <row r="4301" spans="1:4" x14ac:dyDescent="0.35">
      <c r="A4301" s="27">
        <v>46113</v>
      </c>
      <c r="B4301" t="s">
        <v>19</v>
      </c>
      <c r="C4301">
        <v>0</v>
      </c>
      <c r="D4301">
        <f t="shared" si="67"/>
        <v>4</v>
      </c>
    </row>
    <row r="4302" spans="1:4" x14ac:dyDescent="0.35">
      <c r="A4302" s="27">
        <v>46143</v>
      </c>
      <c r="B4302" t="s">
        <v>19</v>
      </c>
      <c r="C4302">
        <v>0</v>
      </c>
      <c r="D4302">
        <f t="shared" si="67"/>
        <v>5</v>
      </c>
    </row>
    <row r="4303" spans="1:4" x14ac:dyDescent="0.35">
      <c r="A4303" s="27">
        <v>46174</v>
      </c>
      <c r="B4303" t="s">
        <v>19</v>
      </c>
      <c r="C4303">
        <v>0</v>
      </c>
      <c r="D4303">
        <f t="shared" si="67"/>
        <v>6</v>
      </c>
    </row>
    <row r="4304" spans="1:4" x14ac:dyDescent="0.35">
      <c r="A4304" s="27">
        <v>46204</v>
      </c>
      <c r="B4304" t="s">
        <v>19</v>
      </c>
      <c r="C4304">
        <v>0</v>
      </c>
      <c r="D4304">
        <f t="shared" si="67"/>
        <v>7</v>
      </c>
    </row>
    <row r="4305" spans="1:4" x14ac:dyDescent="0.35">
      <c r="A4305" s="27">
        <v>46235</v>
      </c>
      <c r="B4305" t="s">
        <v>19</v>
      </c>
      <c r="C4305">
        <v>0</v>
      </c>
      <c r="D4305">
        <f t="shared" si="67"/>
        <v>8</v>
      </c>
    </row>
    <row r="4306" spans="1:4" x14ac:dyDescent="0.35">
      <c r="A4306" s="27">
        <v>46266</v>
      </c>
      <c r="B4306" t="s">
        <v>19</v>
      </c>
      <c r="C4306">
        <v>0</v>
      </c>
      <c r="D4306">
        <f t="shared" si="67"/>
        <v>9</v>
      </c>
    </row>
    <row r="4307" spans="1:4" x14ac:dyDescent="0.35">
      <c r="A4307" s="27">
        <v>46296</v>
      </c>
      <c r="B4307" t="s">
        <v>19</v>
      </c>
      <c r="C4307">
        <v>0</v>
      </c>
      <c r="D4307">
        <f t="shared" si="67"/>
        <v>10</v>
      </c>
    </row>
    <row r="4308" spans="1:4" x14ac:dyDescent="0.35">
      <c r="A4308" s="27">
        <v>46327</v>
      </c>
      <c r="B4308" t="s">
        <v>19</v>
      </c>
      <c r="C4308">
        <v>0</v>
      </c>
      <c r="D4308">
        <f t="shared" si="67"/>
        <v>11</v>
      </c>
    </row>
    <row r="4309" spans="1:4" x14ac:dyDescent="0.35">
      <c r="A4309" s="27">
        <v>46357</v>
      </c>
      <c r="B4309" t="s">
        <v>19</v>
      </c>
      <c r="C4309">
        <v>0</v>
      </c>
      <c r="D4309">
        <f t="shared" si="67"/>
        <v>12</v>
      </c>
    </row>
    <row r="4310" spans="1:4" x14ac:dyDescent="0.35">
      <c r="A4310" s="27">
        <v>46023</v>
      </c>
      <c r="B4310" t="s">
        <v>19</v>
      </c>
      <c r="C4310">
        <v>0</v>
      </c>
      <c r="D4310">
        <f t="shared" si="67"/>
        <v>1</v>
      </c>
    </row>
    <row r="4311" spans="1:4" x14ac:dyDescent="0.35">
      <c r="A4311" s="27">
        <v>46054</v>
      </c>
      <c r="B4311" t="s">
        <v>19</v>
      </c>
      <c r="C4311">
        <v>0</v>
      </c>
      <c r="D4311">
        <f t="shared" si="67"/>
        <v>2</v>
      </c>
    </row>
    <row r="4312" spans="1:4" x14ac:dyDescent="0.35">
      <c r="A4312" s="27">
        <v>46082</v>
      </c>
      <c r="B4312" t="s">
        <v>19</v>
      </c>
      <c r="C4312">
        <v>0</v>
      </c>
      <c r="D4312">
        <f t="shared" si="67"/>
        <v>3</v>
      </c>
    </row>
    <row r="4313" spans="1:4" x14ac:dyDescent="0.35">
      <c r="A4313" s="27">
        <v>46113</v>
      </c>
      <c r="B4313" t="s">
        <v>19</v>
      </c>
      <c r="C4313">
        <v>0</v>
      </c>
      <c r="D4313">
        <f t="shared" si="67"/>
        <v>4</v>
      </c>
    </row>
    <row r="4314" spans="1:4" x14ac:dyDescent="0.35">
      <c r="A4314" s="27">
        <v>46143</v>
      </c>
      <c r="B4314" t="s">
        <v>19</v>
      </c>
      <c r="C4314">
        <v>0</v>
      </c>
      <c r="D4314">
        <f t="shared" si="67"/>
        <v>5</v>
      </c>
    </row>
    <row r="4315" spans="1:4" x14ac:dyDescent="0.35">
      <c r="A4315" s="27">
        <v>46174</v>
      </c>
      <c r="B4315" t="s">
        <v>19</v>
      </c>
      <c r="C4315">
        <v>0</v>
      </c>
      <c r="D4315">
        <f t="shared" si="67"/>
        <v>6</v>
      </c>
    </row>
    <row r="4316" spans="1:4" x14ac:dyDescent="0.35">
      <c r="A4316" s="27">
        <v>46204</v>
      </c>
      <c r="B4316" t="s">
        <v>19</v>
      </c>
      <c r="C4316">
        <v>0</v>
      </c>
      <c r="D4316">
        <f t="shared" si="67"/>
        <v>7</v>
      </c>
    </row>
    <row r="4317" spans="1:4" x14ac:dyDescent="0.35">
      <c r="A4317" s="27">
        <v>46235</v>
      </c>
      <c r="B4317" t="s">
        <v>19</v>
      </c>
      <c r="C4317">
        <v>0</v>
      </c>
      <c r="D4317">
        <f t="shared" si="67"/>
        <v>8</v>
      </c>
    </row>
    <row r="4318" spans="1:4" x14ac:dyDescent="0.35">
      <c r="A4318" s="27">
        <v>46266</v>
      </c>
      <c r="B4318" t="s">
        <v>19</v>
      </c>
      <c r="C4318">
        <v>0</v>
      </c>
      <c r="D4318">
        <f t="shared" si="67"/>
        <v>9</v>
      </c>
    </row>
    <row r="4319" spans="1:4" x14ac:dyDescent="0.35">
      <c r="A4319" s="27">
        <v>46296</v>
      </c>
      <c r="B4319" t="s">
        <v>19</v>
      </c>
      <c r="C4319">
        <v>0</v>
      </c>
      <c r="D4319">
        <f t="shared" si="67"/>
        <v>10</v>
      </c>
    </row>
    <row r="4320" spans="1:4" x14ac:dyDescent="0.35">
      <c r="A4320" s="27">
        <v>46327</v>
      </c>
      <c r="B4320" t="s">
        <v>19</v>
      </c>
      <c r="C4320">
        <v>0</v>
      </c>
      <c r="D4320">
        <f t="shared" si="67"/>
        <v>11</v>
      </c>
    </row>
    <row r="4321" spans="1:4" x14ac:dyDescent="0.35">
      <c r="A4321" s="27">
        <v>46357</v>
      </c>
      <c r="B4321" t="s">
        <v>19</v>
      </c>
      <c r="C4321">
        <v>0</v>
      </c>
      <c r="D4321">
        <f t="shared" si="67"/>
        <v>12</v>
      </c>
    </row>
    <row r="4322" spans="1:4" x14ac:dyDescent="0.35">
      <c r="A4322" s="27">
        <v>46023</v>
      </c>
      <c r="B4322" t="s">
        <v>20</v>
      </c>
      <c r="C4322">
        <v>0</v>
      </c>
      <c r="D4322">
        <f t="shared" si="67"/>
        <v>1</v>
      </c>
    </row>
    <row r="4323" spans="1:4" x14ac:dyDescent="0.35">
      <c r="A4323" s="27">
        <v>46054</v>
      </c>
      <c r="B4323" t="s">
        <v>20</v>
      </c>
      <c r="C4323">
        <v>0</v>
      </c>
      <c r="D4323">
        <f t="shared" si="67"/>
        <v>2</v>
      </c>
    </row>
    <row r="4324" spans="1:4" x14ac:dyDescent="0.35">
      <c r="A4324" s="27">
        <v>46082</v>
      </c>
      <c r="B4324" t="s">
        <v>20</v>
      </c>
      <c r="C4324">
        <v>0</v>
      </c>
      <c r="D4324">
        <f t="shared" si="67"/>
        <v>3</v>
      </c>
    </row>
    <row r="4325" spans="1:4" x14ac:dyDescent="0.35">
      <c r="A4325" s="27">
        <v>46113</v>
      </c>
      <c r="B4325" t="s">
        <v>20</v>
      </c>
      <c r="C4325">
        <v>0</v>
      </c>
      <c r="D4325">
        <f t="shared" si="67"/>
        <v>4</v>
      </c>
    </row>
    <row r="4326" spans="1:4" x14ac:dyDescent="0.35">
      <c r="A4326" s="27">
        <v>46143</v>
      </c>
      <c r="B4326" t="s">
        <v>20</v>
      </c>
      <c r="C4326">
        <v>0</v>
      </c>
      <c r="D4326">
        <f t="shared" si="67"/>
        <v>5</v>
      </c>
    </row>
    <row r="4327" spans="1:4" x14ac:dyDescent="0.35">
      <c r="A4327" s="27">
        <v>46174</v>
      </c>
      <c r="B4327" t="s">
        <v>20</v>
      </c>
      <c r="C4327">
        <v>0</v>
      </c>
      <c r="D4327">
        <f t="shared" si="67"/>
        <v>6</v>
      </c>
    </row>
    <row r="4328" spans="1:4" x14ac:dyDescent="0.35">
      <c r="A4328" s="27">
        <v>46204</v>
      </c>
      <c r="B4328" t="s">
        <v>20</v>
      </c>
      <c r="C4328">
        <v>0</v>
      </c>
      <c r="D4328">
        <f t="shared" si="67"/>
        <v>7</v>
      </c>
    </row>
    <row r="4329" spans="1:4" x14ac:dyDescent="0.35">
      <c r="A4329" s="27">
        <v>46235</v>
      </c>
      <c r="B4329" t="s">
        <v>20</v>
      </c>
      <c r="C4329">
        <v>0</v>
      </c>
      <c r="D4329">
        <f t="shared" si="67"/>
        <v>8</v>
      </c>
    </row>
    <row r="4330" spans="1:4" x14ac:dyDescent="0.35">
      <c r="A4330" s="27">
        <v>46266</v>
      </c>
      <c r="B4330" t="s">
        <v>20</v>
      </c>
      <c r="C4330">
        <v>0</v>
      </c>
      <c r="D4330">
        <f t="shared" si="67"/>
        <v>9</v>
      </c>
    </row>
    <row r="4331" spans="1:4" x14ac:dyDescent="0.35">
      <c r="A4331" s="27">
        <v>46296</v>
      </c>
      <c r="B4331" t="s">
        <v>20</v>
      </c>
      <c r="C4331">
        <v>0</v>
      </c>
      <c r="D4331">
        <f t="shared" si="67"/>
        <v>10</v>
      </c>
    </row>
    <row r="4332" spans="1:4" x14ac:dyDescent="0.35">
      <c r="A4332" s="27">
        <v>46327</v>
      </c>
      <c r="B4332" t="s">
        <v>20</v>
      </c>
      <c r="C4332">
        <v>0</v>
      </c>
      <c r="D4332">
        <f t="shared" si="67"/>
        <v>11</v>
      </c>
    </row>
    <row r="4333" spans="1:4" x14ac:dyDescent="0.35">
      <c r="A4333" s="27">
        <v>46357</v>
      </c>
      <c r="B4333" t="s">
        <v>20</v>
      </c>
      <c r="C4333">
        <v>0</v>
      </c>
      <c r="D4333">
        <f t="shared" si="67"/>
        <v>12</v>
      </c>
    </row>
    <row r="4334" spans="1:4" x14ac:dyDescent="0.35">
      <c r="A4334" s="27">
        <v>46023</v>
      </c>
      <c r="B4334" t="s">
        <v>20</v>
      </c>
      <c r="C4334">
        <v>0</v>
      </c>
      <c r="D4334">
        <f t="shared" si="67"/>
        <v>1</v>
      </c>
    </row>
    <row r="4335" spans="1:4" x14ac:dyDescent="0.35">
      <c r="A4335" s="27">
        <v>46054</v>
      </c>
      <c r="B4335" t="s">
        <v>20</v>
      </c>
      <c r="C4335">
        <v>0</v>
      </c>
      <c r="D4335">
        <f t="shared" si="67"/>
        <v>2</v>
      </c>
    </row>
    <row r="4336" spans="1:4" x14ac:dyDescent="0.35">
      <c r="A4336" s="27">
        <v>46082</v>
      </c>
      <c r="B4336" t="s">
        <v>20</v>
      </c>
      <c r="C4336">
        <v>0</v>
      </c>
      <c r="D4336">
        <f t="shared" si="67"/>
        <v>3</v>
      </c>
    </row>
    <row r="4337" spans="1:4" x14ac:dyDescent="0.35">
      <c r="A4337" s="27">
        <v>46113</v>
      </c>
      <c r="B4337" t="s">
        <v>20</v>
      </c>
      <c r="C4337">
        <v>0</v>
      </c>
      <c r="D4337">
        <f t="shared" si="67"/>
        <v>4</v>
      </c>
    </row>
    <row r="4338" spans="1:4" x14ac:dyDescent="0.35">
      <c r="A4338" s="27">
        <v>46143</v>
      </c>
      <c r="B4338" t="s">
        <v>20</v>
      </c>
      <c r="C4338">
        <v>0</v>
      </c>
      <c r="D4338">
        <f t="shared" si="67"/>
        <v>5</v>
      </c>
    </row>
    <row r="4339" spans="1:4" x14ac:dyDescent="0.35">
      <c r="A4339" s="27">
        <v>46174</v>
      </c>
      <c r="B4339" t="s">
        <v>20</v>
      </c>
      <c r="C4339">
        <v>0</v>
      </c>
      <c r="D4339">
        <f t="shared" si="67"/>
        <v>6</v>
      </c>
    </row>
    <row r="4340" spans="1:4" x14ac:dyDescent="0.35">
      <c r="A4340" s="27">
        <v>46204</v>
      </c>
      <c r="B4340" t="s">
        <v>20</v>
      </c>
      <c r="C4340">
        <v>0</v>
      </c>
      <c r="D4340">
        <f t="shared" si="67"/>
        <v>7</v>
      </c>
    </row>
    <row r="4341" spans="1:4" x14ac:dyDescent="0.35">
      <c r="A4341" s="27">
        <v>46235</v>
      </c>
      <c r="B4341" t="s">
        <v>20</v>
      </c>
      <c r="C4341">
        <v>0</v>
      </c>
      <c r="D4341">
        <f t="shared" si="67"/>
        <v>8</v>
      </c>
    </row>
    <row r="4342" spans="1:4" x14ac:dyDescent="0.35">
      <c r="A4342" s="27">
        <v>46266</v>
      </c>
      <c r="B4342" t="s">
        <v>20</v>
      </c>
      <c r="C4342">
        <v>0</v>
      </c>
      <c r="D4342">
        <f t="shared" si="67"/>
        <v>9</v>
      </c>
    </row>
    <row r="4343" spans="1:4" x14ac:dyDescent="0.35">
      <c r="A4343" s="27">
        <v>46296</v>
      </c>
      <c r="B4343" t="s">
        <v>20</v>
      </c>
      <c r="C4343">
        <v>0</v>
      </c>
      <c r="D4343">
        <f t="shared" si="67"/>
        <v>10</v>
      </c>
    </row>
    <row r="4344" spans="1:4" x14ac:dyDescent="0.35">
      <c r="A4344" s="27">
        <v>46327</v>
      </c>
      <c r="B4344" t="s">
        <v>20</v>
      </c>
      <c r="C4344">
        <v>0</v>
      </c>
      <c r="D4344">
        <f t="shared" si="67"/>
        <v>11</v>
      </c>
    </row>
    <row r="4345" spans="1:4" x14ac:dyDescent="0.35">
      <c r="A4345" s="27">
        <v>46357</v>
      </c>
      <c r="B4345" t="s">
        <v>20</v>
      </c>
      <c r="C4345">
        <v>0</v>
      </c>
      <c r="D4345">
        <f t="shared" si="67"/>
        <v>12</v>
      </c>
    </row>
    <row r="4346" spans="1:4" x14ac:dyDescent="0.35">
      <c r="A4346" s="27">
        <v>46023</v>
      </c>
      <c r="B4346" t="s">
        <v>30</v>
      </c>
      <c r="C4346">
        <v>0</v>
      </c>
      <c r="D4346">
        <f t="shared" si="67"/>
        <v>1</v>
      </c>
    </row>
    <row r="4347" spans="1:4" x14ac:dyDescent="0.35">
      <c r="A4347" s="27">
        <v>46054</v>
      </c>
      <c r="B4347" t="s">
        <v>30</v>
      </c>
      <c r="C4347">
        <v>0</v>
      </c>
      <c r="D4347">
        <f t="shared" si="67"/>
        <v>2</v>
      </c>
    </row>
    <row r="4348" spans="1:4" x14ac:dyDescent="0.35">
      <c r="A4348" s="27">
        <v>46082</v>
      </c>
      <c r="B4348" t="s">
        <v>30</v>
      </c>
      <c r="C4348">
        <v>0</v>
      </c>
      <c r="D4348">
        <f t="shared" si="67"/>
        <v>3</v>
      </c>
    </row>
    <row r="4349" spans="1:4" x14ac:dyDescent="0.35">
      <c r="A4349" s="27">
        <v>46113</v>
      </c>
      <c r="B4349" t="s">
        <v>30</v>
      </c>
      <c r="C4349">
        <v>0</v>
      </c>
      <c r="D4349">
        <f t="shared" si="67"/>
        <v>4</v>
      </c>
    </row>
    <row r="4350" spans="1:4" x14ac:dyDescent="0.35">
      <c r="A4350" s="27">
        <v>46143</v>
      </c>
      <c r="B4350" t="s">
        <v>30</v>
      </c>
      <c r="C4350">
        <v>0</v>
      </c>
      <c r="D4350">
        <f t="shared" si="67"/>
        <v>5</v>
      </c>
    </row>
    <row r="4351" spans="1:4" x14ac:dyDescent="0.35">
      <c r="A4351" s="27">
        <v>46174</v>
      </c>
      <c r="B4351" t="s">
        <v>30</v>
      </c>
      <c r="C4351">
        <v>0</v>
      </c>
      <c r="D4351">
        <f t="shared" si="67"/>
        <v>6</v>
      </c>
    </row>
    <row r="4352" spans="1:4" x14ac:dyDescent="0.35">
      <c r="A4352" s="27">
        <v>46204</v>
      </c>
      <c r="B4352" t="s">
        <v>30</v>
      </c>
      <c r="C4352">
        <v>0</v>
      </c>
      <c r="D4352">
        <f t="shared" si="67"/>
        <v>7</v>
      </c>
    </row>
    <row r="4353" spans="1:4" x14ac:dyDescent="0.35">
      <c r="A4353" s="27">
        <v>46235</v>
      </c>
      <c r="B4353" t="s">
        <v>30</v>
      </c>
      <c r="C4353">
        <v>0</v>
      </c>
      <c r="D4353">
        <f t="shared" si="67"/>
        <v>8</v>
      </c>
    </row>
    <row r="4354" spans="1:4" x14ac:dyDescent="0.35">
      <c r="A4354" s="27">
        <v>46266</v>
      </c>
      <c r="B4354" t="s">
        <v>30</v>
      </c>
      <c r="C4354">
        <v>0</v>
      </c>
      <c r="D4354">
        <f t="shared" si="67"/>
        <v>9</v>
      </c>
    </row>
    <row r="4355" spans="1:4" x14ac:dyDescent="0.35">
      <c r="A4355" s="27">
        <v>46296</v>
      </c>
      <c r="B4355" t="s">
        <v>30</v>
      </c>
      <c r="C4355">
        <v>0</v>
      </c>
      <c r="D4355">
        <f t="shared" ref="D4355:D4418" si="68">MONTH(A4355)</f>
        <v>10</v>
      </c>
    </row>
    <row r="4356" spans="1:4" x14ac:dyDescent="0.35">
      <c r="A4356" s="27">
        <v>46327</v>
      </c>
      <c r="B4356" t="s">
        <v>30</v>
      </c>
      <c r="C4356">
        <v>0</v>
      </c>
      <c r="D4356">
        <f t="shared" si="68"/>
        <v>11</v>
      </c>
    </row>
    <row r="4357" spans="1:4" x14ac:dyDescent="0.35">
      <c r="A4357" s="27">
        <v>46357</v>
      </c>
      <c r="B4357" t="s">
        <v>30</v>
      </c>
      <c r="C4357">
        <v>0</v>
      </c>
      <c r="D4357">
        <f t="shared" si="68"/>
        <v>12</v>
      </c>
    </row>
    <row r="4358" spans="1:4" x14ac:dyDescent="0.35">
      <c r="A4358" s="27">
        <v>46023</v>
      </c>
      <c r="B4358" t="s">
        <v>31</v>
      </c>
      <c r="C4358">
        <v>0</v>
      </c>
      <c r="D4358">
        <f t="shared" si="68"/>
        <v>1</v>
      </c>
    </row>
    <row r="4359" spans="1:4" x14ac:dyDescent="0.35">
      <c r="A4359" s="27">
        <v>46054</v>
      </c>
      <c r="B4359" t="s">
        <v>31</v>
      </c>
      <c r="C4359">
        <v>0</v>
      </c>
      <c r="D4359">
        <f t="shared" si="68"/>
        <v>2</v>
      </c>
    </row>
    <row r="4360" spans="1:4" x14ac:dyDescent="0.35">
      <c r="A4360" s="27">
        <v>46082</v>
      </c>
      <c r="B4360" t="s">
        <v>31</v>
      </c>
      <c r="C4360">
        <v>0</v>
      </c>
      <c r="D4360">
        <f t="shared" si="68"/>
        <v>3</v>
      </c>
    </row>
    <row r="4361" spans="1:4" x14ac:dyDescent="0.35">
      <c r="A4361" s="27">
        <v>46113</v>
      </c>
      <c r="B4361" t="s">
        <v>31</v>
      </c>
      <c r="C4361">
        <v>0</v>
      </c>
      <c r="D4361">
        <f t="shared" si="68"/>
        <v>4</v>
      </c>
    </row>
    <row r="4362" spans="1:4" x14ac:dyDescent="0.35">
      <c r="A4362" s="27">
        <v>46143</v>
      </c>
      <c r="B4362" t="s">
        <v>31</v>
      </c>
      <c r="C4362">
        <v>0</v>
      </c>
      <c r="D4362">
        <f t="shared" si="68"/>
        <v>5</v>
      </c>
    </row>
    <row r="4363" spans="1:4" x14ac:dyDescent="0.35">
      <c r="A4363" s="27">
        <v>46174</v>
      </c>
      <c r="B4363" t="s">
        <v>31</v>
      </c>
      <c r="C4363">
        <v>0</v>
      </c>
      <c r="D4363">
        <f t="shared" si="68"/>
        <v>6</v>
      </c>
    </row>
    <row r="4364" spans="1:4" x14ac:dyDescent="0.35">
      <c r="A4364" s="27">
        <v>46204</v>
      </c>
      <c r="B4364" t="s">
        <v>31</v>
      </c>
      <c r="C4364">
        <v>0</v>
      </c>
      <c r="D4364">
        <f t="shared" si="68"/>
        <v>7</v>
      </c>
    </row>
    <row r="4365" spans="1:4" x14ac:dyDescent="0.35">
      <c r="A4365" s="27">
        <v>46235</v>
      </c>
      <c r="B4365" t="s">
        <v>31</v>
      </c>
      <c r="C4365">
        <v>0</v>
      </c>
      <c r="D4365">
        <f t="shared" si="68"/>
        <v>8</v>
      </c>
    </row>
    <row r="4366" spans="1:4" x14ac:dyDescent="0.35">
      <c r="A4366" s="27">
        <v>46266</v>
      </c>
      <c r="B4366" t="s">
        <v>31</v>
      </c>
      <c r="C4366">
        <v>0</v>
      </c>
      <c r="D4366">
        <f t="shared" si="68"/>
        <v>9</v>
      </c>
    </row>
    <row r="4367" spans="1:4" x14ac:dyDescent="0.35">
      <c r="A4367" s="27">
        <v>46296</v>
      </c>
      <c r="B4367" t="s">
        <v>31</v>
      </c>
      <c r="C4367">
        <v>0</v>
      </c>
      <c r="D4367">
        <f t="shared" si="68"/>
        <v>10</v>
      </c>
    </row>
    <row r="4368" spans="1:4" x14ac:dyDescent="0.35">
      <c r="A4368" s="27">
        <v>46327</v>
      </c>
      <c r="B4368" t="s">
        <v>31</v>
      </c>
      <c r="C4368">
        <v>0</v>
      </c>
      <c r="D4368">
        <f t="shared" si="68"/>
        <v>11</v>
      </c>
    </row>
    <row r="4369" spans="1:4" x14ac:dyDescent="0.35">
      <c r="A4369" s="27">
        <v>46357</v>
      </c>
      <c r="B4369" t="s">
        <v>31</v>
      </c>
      <c r="C4369">
        <v>0</v>
      </c>
      <c r="D4369">
        <f t="shared" si="68"/>
        <v>12</v>
      </c>
    </row>
    <row r="4370" spans="1:4" x14ac:dyDescent="0.35">
      <c r="A4370" s="27">
        <v>46023</v>
      </c>
      <c r="B4370" t="s">
        <v>31</v>
      </c>
      <c r="C4370">
        <v>0</v>
      </c>
      <c r="D4370">
        <f t="shared" si="68"/>
        <v>1</v>
      </c>
    </row>
    <row r="4371" spans="1:4" x14ac:dyDescent="0.35">
      <c r="A4371" s="27">
        <v>46054</v>
      </c>
      <c r="B4371" t="s">
        <v>31</v>
      </c>
      <c r="C4371">
        <v>0</v>
      </c>
      <c r="D4371">
        <f t="shared" si="68"/>
        <v>2</v>
      </c>
    </row>
    <row r="4372" spans="1:4" x14ac:dyDescent="0.35">
      <c r="A4372" s="27">
        <v>46082</v>
      </c>
      <c r="B4372" t="s">
        <v>31</v>
      </c>
      <c r="C4372">
        <v>0</v>
      </c>
      <c r="D4372">
        <f t="shared" si="68"/>
        <v>3</v>
      </c>
    </row>
    <row r="4373" spans="1:4" x14ac:dyDescent="0.35">
      <c r="A4373" s="27">
        <v>46113</v>
      </c>
      <c r="B4373" t="s">
        <v>31</v>
      </c>
      <c r="C4373">
        <v>0</v>
      </c>
      <c r="D4373">
        <f t="shared" si="68"/>
        <v>4</v>
      </c>
    </row>
    <row r="4374" spans="1:4" x14ac:dyDescent="0.35">
      <c r="A4374" s="27">
        <v>46143</v>
      </c>
      <c r="B4374" t="s">
        <v>31</v>
      </c>
      <c r="C4374">
        <v>0</v>
      </c>
      <c r="D4374">
        <f t="shared" si="68"/>
        <v>5</v>
      </c>
    </row>
    <row r="4375" spans="1:4" x14ac:dyDescent="0.35">
      <c r="A4375" s="27">
        <v>46174</v>
      </c>
      <c r="B4375" t="s">
        <v>31</v>
      </c>
      <c r="C4375">
        <v>0</v>
      </c>
      <c r="D4375">
        <f t="shared" si="68"/>
        <v>6</v>
      </c>
    </row>
    <row r="4376" spans="1:4" x14ac:dyDescent="0.35">
      <c r="A4376" s="27">
        <v>46204</v>
      </c>
      <c r="B4376" t="s">
        <v>31</v>
      </c>
      <c r="C4376">
        <v>0</v>
      </c>
      <c r="D4376">
        <f t="shared" si="68"/>
        <v>7</v>
      </c>
    </row>
    <row r="4377" spans="1:4" x14ac:dyDescent="0.35">
      <c r="A4377" s="27">
        <v>46235</v>
      </c>
      <c r="B4377" t="s">
        <v>31</v>
      </c>
      <c r="C4377">
        <v>0</v>
      </c>
      <c r="D4377">
        <f t="shared" si="68"/>
        <v>8</v>
      </c>
    </row>
    <row r="4378" spans="1:4" x14ac:dyDescent="0.35">
      <c r="A4378" s="27">
        <v>46266</v>
      </c>
      <c r="B4378" t="s">
        <v>31</v>
      </c>
      <c r="C4378">
        <v>0</v>
      </c>
      <c r="D4378">
        <f t="shared" si="68"/>
        <v>9</v>
      </c>
    </row>
    <row r="4379" spans="1:4" x14ac:dyDescent="0.35">
      <c r="A4379" s="27">
        <v>46296</v>
      </c>
      <c r="B4379" t="s">
        <v>31</v>
      </c>
      <c r="C4379">
        <v>0</v>
      </c>
      <c r="D4379">
        <f t="shared" si="68"/>
        <v>10</v>
      </c>
    </row>
    <row r="4380" spans="1:4" x14ac:dyDescent="0.35">
      <c r="A4380" s="27">
        <v>46327</v>
      </c>
      <c r="B4380" t="s">
        <v>31</v>
      </c>
      <c r="C4380">
        <v>0</v>
      </c>
      <c r="D4380">
        <f t="shared" si="68"/>
        <v>11</v>
      </c>
    </row>
    <row r="4381" spans="1:4" x14ac:dyDescent="0.35">
      <c r="A4381" s="27">
        <v>46357</v>
      </c>
      <c r="B4381" t="s">
        <v>31</v>
      </c>
      <c r="C4381">
        <v>0</v>
      </c>
      <c r="D4381">
        <f t="shared" si="68"/>
        <v>12</v>
      </c>
    </row>
    <row r="4382" spans="1:4" x14ac:dyDescent="0.35">
      <c r="A4382" s="27">
        <v>46023</v>
      </c>
      <c r="B4382" t="s">
        <v>30</v>
      </c>
      <c r="C4382">
        <v>0</v>
      </c>
      <c r="D4382">
        <f t="shared" si="68"/>
        <v>1</v>
      </c>
    </row>
    <row r="4383" spans="1:4" x14ac:dyDescent="0.35">
      <c r="A4383" s="27">
        <v>46054</v>
      </c>
      <c r="B4383" t="s">
        <v>30</v>
      </c>
      <c r="C4383">
        <v>0</v>
      </c>
      <c r="D4383">
        <f t="shared" si="68"/>
        <v>2</v>
      </c>
    </row>
    <row r="4384" spans="1:4" x14ac:dyDescent="0.35">
      <c r="A4384" s="27">
        <v>46082</v>
      </c>
      <c r="B4384" t="s">
        <v>30</v>
      </c>
      <c r="C4384">
        <v>0</v>
      </c>
      <c r="D4384">
        <f t="shared" si="68"/>
        <v>3</v>
      </c>
    </row>
    <row r="4385" spans="1:4" x14ac:dyDescent="0.35">
      <c r="A4385" s="27">
        <v>46113</v>
      </c>
      <c r="B4385" t="s">
        <v>30</v>
      </c>
      <c r="C4385">
        <v>0</v>
      </c>
      <c r="D4385">
        <f t="shared" si="68"/>
        <v>4</v>
      </c>
    </row>
    <row r="4386" spans="1:4" x14ac:dyDescent="0.35">
      <c r="A4386" s="27">
        <v>46143</v>
      </c>
      <c r="B4386" t="s">
        <v>30</v>
      </c>
      <c r="C4386">
        <v>0</v>
      </c>
      <c r="D4386">
        <f t="shared" si="68"/>
        <v>5</v>
      </c>
    </row>
    <row r="4387" spans="1:4" x14ac:dyDescent="0.35">
      <c r="A4387" s="27">
        <v>46174</v>
      </c>
      <c r="B4387" t="s">
        <v>30</v>
      </c>
      <c r="C4387">
        <v>0</v>
      </c>
      <c r="D4387">
        <f t="shared" si="68"/>
        <v>6</v>
      </c>
    </row>
    <row r="4388" spans="1:4" x14ac:dyDescent="0.35">
      <c r="A4388" s="27">
        <v>46204</v>
      </c>
      <c r="B4388" t="s">
        <v>30</v>
      </c>
      <c r="C4388">
        <v>0</v>
      </c>
      <c r="D4388">
        <f t="shared" si="68"/>
        <v>7</v>
      </c>
    </row>
    <row r="4389" spans="1:4" x14ac:dyDescent="0.35">
      <c r="A4389" s="27">
        <v>46235</v>
      </c>
      <c r="B4389" t="s">
        <v>30</v>
      </c>
      <c r="C4389">
        <v>0</v>
      </c>
      <c r="D4389">
        <f t="shared" si="68"/>
        <v>8</v>
      </c>
    </row>
    <row r="4390" spans="1:4" x14ac:dyDescent="0.35">
      <c r="A4390" s="27">
        <v>46266</v>
      </c>
      <c r="B4390" t="s">
        <v>30</v>
      </c>
      <c r="C4390">
        <v>0</v>
      </c>
      <c r="D4390">
        <f t="shared" si="68"/>
        <v>9</v>
      </c>
    </row>
    <row r="4391" spans="1:4" x14ac:dyDescent="0.35">
      <c r="A4391" s="27">
        <v>46296</v>
      </c>
      <c r="B4391" t="s">
        <v>30</v>
      </c>
      <c r="C4391">
        <v>0</v>
      </c>
      <c r="D4391">
        <f t="shared" si="68"/>
        <v>10</v>
      </c>
    </row>
    <row r="4392" spans="1:4" x14ac:dyDescent="0.35">
      <c r="A4392" s="27">
        <v>46327</v>
      </c>
      <c r="B4392" t="s">
        <v>30</v>
      </c>
      <c r="C4392">
        <v>0</v>
      </c>
      <c r="D4392">
        <f t="shared" si="68"/>
        <v>11</v>
      </c>
    </row>
    <row r="4393" spans="1:4" x14ac:dyDescent="0.35">
      <c r="A4393" s="27">
        <v>46357</v>
      </c>
      <c r="B4393" t="s">
        <v>30</v>
      </c>
      <c r="C4393">
        <v>0</v>
      </c>
      <c r="D4393">
        <f t="shared" si="68"/>
        <v>12</v>
      </c>
    </row>
    <row r="4394" spans="1:4" x14ac:dyDescent="0.35">
      <c r="A4394" s="27">
        <v>46023</v>
      </c>
      <c r="B4394" t="s">
        <v>30</v>
      </c>
      <c r="C4394">
        <v>0</v>
      </c>
      <c r="D4394">
        <f t="shared" si="68"/>
        <v>1</v>
      </c>
    </row>
    <row r="4395" spans="1:4" x14ac:dyDescent="0.35">
      <c r="A4395" s="27">
        <v>46054</v>
      </c>
      <c r="B4395" t="s">
        <v>30</v>
      </c>
      <c r="C4395">
        <v>0</v>
      </c>
      <c r="D4395">
        <f t="shared" si="68"/>
        <v>2</v>
      </c>
    </row>
    <row r="4396" spans="1:4" x14ac:dyDescent="0.35">
      <c r="A4396" s="27">
        <v>46082</v>
      </c>
      <c r="B4396" t="s">
        <v>30</v>
      </c>
      <c r="C4396">
        <v>0</v>
      </c>
      <c r="D4396">
        <f t="shared" si="68"/>
        <v>3</v>
      </c>
    </row>
    <row r="4397" spans="1:4" x14ac:dyDescent="0.35">
      <c r="A4397" s="27">
        <v>46113</v>
      </c>
      <c r="B4397" t="s">
        <v>30</v>
      </c>
      <c r="C4397">
        <v>0</v>
      </c>
      <c r="D4397">
        <f t="shared" si="68"/>
        <v>4</v>
      </c>
    </row>
    <row r="4398" spans="1:4" x14ac:dyDescent="0.35">
      <c r="A4398" s="27">
        <v>46143</v>
      </c>
      <c r="B4398" t="s">
        <v>30</v>
      </c>
      <c r="C4398">
        <v>0</v>
      </c>
      <c r="D4398">
        <f t="shared" si="68"/>
        <v>5</v>
      </c>
    </row>
    <row r="4399" spans="1:4" x14ac:dyDescent="0.35">
      <c r="A4399" s="27">
        <v>46174</v>
      </c>
      <c r="B4399" t="s">
        <v>30</v>
      </c>
      <c r="C4399">
        <v>0</v>
      </c>
      <c r="D4399">
        <f t="shared" si="68"/>
        <v>6</v>
      </c>
    </row>
    <row r="4400" spans="1:4" x14ac:dyDescent="0.35">
      <c r="A4400" s="27">
        <v>46204</v>
      </c>
      <c r="B4400" t="s">
        <v>30</v>
      </c>
      <c r="C4400">
        <v>0</v>
      </c>
      <c r="D4400">
        <f t="shared" si="68"/>
        <v>7</v>
      </c>
    </row>
    <row r="4401" spans="1:4" x14ac:dyDescent="0.35">
      <c r="A4401" s="27">
        <v>46235</v>
      </c>
      <c r="B4401" t="s">
        <v>30</v>
      </c>
      <c r="C4401">
        <v>0</v>
      </c>
      <c r="D4401">
        <f t="shared" si="68"/>
        <v>8</v>
      </c>
    </row>
    <row r="4402" spans="1:4" x14ac:dyDescent="0.35">
      <c r="A4402" s="27">
        <v>46266</v>
      </c>
      <c r="B4402" t="s">
        <v>30</v>
      </c>
      <c r="C4402">
        <v>0</v>
      </c>
      <c r="D4402">
        <f t="shared" si="68"/>
        <v>9</v>
      </c>
    </row>
    <row r="4403" spans="1:4" x14ac:dyDescent="0.35">
      <c r="A4403" s="27">
        <v>46296</v>
      </c>
      <c r="B4403" t="s">
        <v>30</v>
      </c>
      <c r="C4403">
        <v>0</v>
      </c>
      <c r="D4403">
        <f t="shared" si="68"/>
        <v>10</v>
      </c>
    </row>
    <row r="4404" spans="1:4" x14ac:dyDescent="0.35">
      <c r="A4404" s="27">
        <v>46327</v>
      </c>
      <c r="B4404" t="s">
        <v>30</v>
      </c>
      <c r="C4404">
        <v>0</v>
      </c>
      <c r="D4404">
        <f t="shared" si="68"/>
        <v>11</v>
      </c>
    </row>
    <row r="4405" spans="1:4" x14ac:dyDescent="0.35">
      <c r="A4405" s="27">
        <v>46357</v>
      </c>
      <c r="B4405" t="s">
        <v>30</v>
      </c>
      <c r="C4405">
        <v>0</v>
      </c>
      <c r="D4405">
        <f t="shared" si="68"/>
        <v>12</v>
      </c>
    </row>
    <row r="4406" spans="1:4" x14ac:dyDescent="0.35">
      <c r="A4406" s="27">
        <v>46023</v>
      </c>
      <c r="B4406" t="s">
        <v>19</v>
      </c>
      <c r="C4406">
        <v>0</v>
      </c>
      <c r="D4406">
        <f t="shared" si="68"/>
        <v>1</v>
      </c>
    </row>
    <row r="4407" spans="1:4" x14ac:dyDescent="0.35">
      <c r="A4407" s="27">
        <v>46054</v>
      </c>
      <c r="B4407" t="s">
        <v>19</v>
      </c>
      <c r="C4407">
        <v>0</v>
      </c>
      <c r="D4407">
        <f t="shared" si="68"/>
        <v>2</v>
      </c>
    </row>
    <row r="4408" spans="1:4" x14ac:dyDescent="0.35">
      <c r="A4408" s="27">
        <v>46082</v>
      </c>
      <c r="B4408" t="s">
        <v>19</v>
      </c>
      <c r="C4408">
        <v>0</v>
      </c>
      <c r="D4408">
        <f t="shared" si="68"/>
        <v>3</v>
      </c>
    </row>
    <row r="4409" spans="1:4" x14ac:dyDescent="0.35">
      <c r="A4409" s="27">
        <v>46113</v>
      </c>
      <c r="B4409" t="s">
        <v>19</v>
      </c>
      <c r="C4409">
        <v>0</v>
      </c>
      <c r="D4409">
        <f t="shared" si="68"/>
        <v>4</v>
      </c>
    </row>
    <row r="4410" spans="1:4" x14ac:dyDescent="0.35">
      <c r="A4410" s="27">
        <v>46143</v>
      </c>
      <c r="B4410" t="s">
        <v>19</v>
      </c>
      <c r="C4410">
        <v>0</v>
      </c>
      <c r="D4410">
        <f t="shared" si="68"/>
        <v>5</v>
      </c>
    </row>
    <row r="4411" spans="1:4" x14ac:dyDescent="0.35">
      <c r="A4411" s="27">
        <v>46174</v>
      </c>
      <c r="B4411" t="s">
        <v>19</v>
      </c>
      <c r="C4411">
        <v>0</v>
      </c>
      <c r="D4411">
        <f t="shared" si="68"/>
        <v>6</v>
      </c>
    </row>
    <row r="4412" spans="1:4" x14ac:dyDescent="0.35">
      <c r="A4412" s="27">
        <v>46204</v>
      </c>
      <c r="B4412" t="s">
        <v>19</v>
      </c>
      <c r="C4412">
        <v>0</v>
      </c>
      <c r="D4412">
        <f t="shared" si="68"/>
        <v>7</v>
      </c>
    </row>
    <row r="4413" spans="1:4" x14ac:dyDescent="0.35">
      <c r="A4413" s="27">
        <v>46235</v>
      </c>
      <c r="B4413" t="s">
        <v>19</v>
      </c>
      <c r="C4413">
        <v>0</v>
      </c>
      <c r="D4413">
        <f t="shared" si="68"/>
        <v>8</v>
      </c>
    </row>
    <row r="4414" spans="1:4" x14ac:dyDescent="0.35">
      <c r="A4414" s="27">
        <v>46266</v>
      </c>
      <c r="B4414" t="s">
        <v>19</v>
      </c>
      <c r="C4414">
        <v>0</v>
      </c>
      <c r="D4414">
        <f t="shared" si="68"/>
        <v>9</v>
      </c>
    </row>
    <row r="4415" spans="1:4" x14ac:dyDescent="0.35">
      <c r="A4415" s="27">
        <v>46296</v>
      </c>
      <c r="B4415" t="s">
        <v>19</v>
      </c>
      <c r="C4415">
        <v>0</v>
      </c>
      <c r="D4415">
        <f t="shared" si="68"/>
        <v>10</v>
      </c>
    </row>
    <row r="4416" spans="1:4" x14ac:dyDescent="0.35">
      <c r="A4416" s="27">
        <v>46327</v>
      </c>
      <c r="B4416" t="s">
        <v>19</v>
      </c>
      <c r="C4416">
        <v>0</v>
      </c>
      <c r="D4416">
        <f t="shared" si="68"/>
        <v>11</v>
      </c>
    </row>
    <row r="4417" spans="1:4" x14ac:dyDescent="0.35">
      <c r="A4417" s="27">
        <v>46357</v>
      </c>
      <c r="B4417" t="s">
        <v>19</v>
      </c>
      <c r="C4417">
        <v>0</v>
      </c>
      <c r="D4417">
        <f t="shared" si="68"/>
        <v>12</v>
      </c>
    </row>
    <row r="4418" spans="1:4" x14ac:dyDescent="0.35">
      <c r="A4418" s="27">
        <v>46023</v>
      </c>
      <c r="B4418" t="s">
        <v>20</v>
      </c>
      <c r="C4418">
        <v>0</v>
      </c>
      <c r="D4418">
        <f t="shared" si="68"/>
        <v>1</v>
      </c>
    </row>
    <row r="4419" spans="1:4" x14ac:dyDescent="0.35">
      <c r="A4419" s="27">
        <v>46054</v>
      </c>
      <c r="B4419" t="s">
        <v>20</v>
      </c>
      <c r="C4419">
        <v>0</v>
      </c>
      <c r="D4419">
        <f t="shared" ref="D4419:D4482" si="69">MONTH(A4419)</f>
        <v>2</v>
      </c>
    </row>
    <row r="4420" spans="1:4" x14ac:dyDescent="0.35">
      <c r="A4420" s="27">
        <v>46082</v>
      </c>
      <c r="B4420" t="s">
        <v>20</v>
      </c>
      <c r="C4420">
        <v>0</v>
      </c>
      <c r="D4420">
        <f t="shared" si="69"/>
        <v>3</v>
      </c>
    </row>
    <row r="4421" spans="1:4" x14ac:dyDescent="0.35">
      <c r="A4421" s="27">
        <v>46113</v>
      </c>
      <c r="B4421" t="s">
        <v>20</v>
      </c>
      <c r="C4421">
        <v>0</v>
      </c>
      <c r="D4421">
        <f t="shared" si="69"/>
        <v>4</v>
      </c>
    </row>
    <row r="4422" spans="1:4" x14ac:dyDescent="0.35">
      <c r="A4422" s="27">
        <v>46143</v>
      </c>
      <c r="B4422" t="s">
        <v>20</v>
      </c>
      <c r="C4422">
        <v>0</v>
      </c>
      <c r="D4422">
        <f t="shared" si="69"/>
        <v>5</v>
      </c>
    </row>
    <row r="4423" spans="1:4" x14ac:dyDescent="0.35">
      <c r="A4423" s="27">
        <v>46174</v>
      </c>
      <c r="B4423" t="s">
        <v>20</v>
      </c>
      <c r="C4423">
        <v>0</v>
      </c>
      <c r="D4423">
        <f t="shared" si="69"/>
        <v>6</v>
      </c>
    </row>
    <row r="4424" spans="1:4" x14ac:dyDescent="0.35">
      <c r="A4424" s="27">
        <v>46204</v>
      </c>
      <c r="B4424" t="s">
        <v>20</v>
      </c>
      <c r="C4424">
        <v>0</v>
      </c>
      <c r="D4424">
        <f t="shared" si="69"/>
        <v>7</v>
      </c>
    </row>
    <row r="4425" spans="1:4" x14ac:dyDescent="0.35">
      <c r="A4425" s="27">
        <v>46235</v>
      </c>
      <c r="B4425" t="s">
        <v>20</v>
      </c>
      <c r="C4425">
        <v>0</v>
      </c>
      <c r="D4425">
        <f t="shared" si="69"/>
        <v>8</v>
      </c>
    </row>
    <row r="4426" spans="1:4" x14ac:dyDescent="0.35">
      <c r="A4426" s="27">
        <v>46266</v>
      </c>
      <c r="B4426" t="s">
        <v>20</v>
      </c>
      <c r="C4426">
        <v>0</v>
      </c>
      <c r="D4426">
        <f t="shared" si="69"/>
        <v>9</v>
      </c>
    </row>
    <row r="4427" spans="1:4" x14ac:dyDescent="0.35">
      <c r="A4427" s="27">
        <v>46296</v>
      </c>
      <c r="B4427" t="s">
        <v>20</v>
      </c>
      <c r="C4427">
        <v>0</v>
      </c>
      <c r="D4427">
        <f t="shared" si="69"/>
        <v>10</v>
      </c>
    </row>
    <row r="4428" spans="1:4" x14ac:dyDescent="0.35">
      <c r="A4428" s="27">
        <v>46327</v>
      </c>
      <c r="B4428" t="s">
        <v>20</v>
      </c>
      <c r="C4428">
        <v>0</v>
      </c>
      <c r="D4428">
        <f t="shared" si="69"/>
        <v>11</v>
      </c>
    </row>
    <row r="4429" spans="1:4" x14ac:dyDescent="0.35">
      <c r="A4429" s="27">
        <v>46357</v>
      </c>
      <c r="B4429" t="s">
        <v>20</v>
      </c>
      <c r="C4429">
        <v>0</v>
      </c>
      <c r="D4429">
        <f t="shared" si="69"/>
        <v>12</v>
      </c>
    </row>
    <row r="4430" spans="1:4" x14ac:dyDescent="0.35">
      <c r="A4430" s="27">
        <v>46023</v>
      </c>
      <c r="B4430" t="s">
        <v>19</v>
      </c>
      <c r="C4430">
        <v>0</v>
      </c>
      <c r="D4430">
        <f t="shared" si="69"/>
        <v>1</v>
      </c>
    </row>
    <row r="4431" spans="1:4" x14ac:dyDescent="0.35">
      <c r="A4431" s="27">
        <v>46054</v>
      </c>
      <c r="B4431" t="s">
        <v>19</v>
      </c>
      <c r="C4431">
        <v>0</v>
      </c>
      <c r="D4431">
        <f t="shared" si="69"/>
        <v>2</v>
      </c>
    </row>
    <row r="4432" spans="1:4" x14ac:dyDescent="0.35">
      <c r="A4432" s="27">
        <v>46082</v>
      </c>
      <c r="B4432" t="s">
        <v>19</v>
      </c>
      <c r="C4432">
        <v>0</v>
      </c>
      <c r="D4432">
        <f t="shared" si="69"/>
        <v>3</v>
      </c>
    </row>
    <row r="4433" spans="1:4" x14ac:dyDescent="0.35">
      <c r="A4433" s="27">
        <v>46113</v>
      </c>
      <c r="B4433" t="s">
        <v>19</v>
      </c>
      <c r="C4433">
        <v>0</v>
      </c>
      <c r="D4433">
        <f t="shared" si="69"/>
        <v>4</v>
      </c>
    </row>
    <row r="4434" spans="1:4" x14ac:dyDescent="0.35">
      <c r="A4434" s="27">
        <v>46143</v>
      </c>
      <c r="B4434" t="s">
        <v>19</v>
      </c>
      <c r="C4434">
        <v>0</v>
      </c>
      <c r="D4434">
        <f t="shared" si="69"/>
        <v>5</v>
      </c>
    </row>
    <row r="4435" spans="1:4" x14ac:dyDescent="0.35">
      <c r="A4435" s="27">
        <v>46174</v>
      </c>
      <c r="B4435" t="s">
        <v>19</v>
      </c>
      <c r="C4435">
        <v>0</v>
      </c>
      <c r="D4435">
        <f t="shared" si="69"/>
        <v>6</v>
      </c>
    </row>
    <row r="4436" spans="1:4" x14ac:dyDescent="0.35">
      <c r="A4436" s="27">
        <v>46204</v>
      </c>
      <c r="B4436" t="s">
        <v>19</v>
      </c>
      <c r="C4436">
        <v>0</v>
      </c>
      <c r="D4436">
        <f t="shared" si="69"/>
        <v>7</v>
      </c>
    </row>
    <row r="4437" spans="1:4" x14ac:dyDescent="0.35">
      <c r="A4437" s="27">
        <v>46235</v>
      </c>
      <c r="B4437" t="s">
        <v>19</v>
      </c>
      <c r="C4437">
        <v>0</v>
      </c>
      <c r="D4437">
        <f t="shared" si="69"/>
        <v>8</v>
      </c>
    </row>
    <row r="4438" spans="1:4" x14ac:dyDescent="0.35">
      <c r="A4438" s="27">
        <v>46266</v>
      </c>
      <c r="B4438" t="s">
        <v>19</v>
      </c>
      <c r="C4438">
        <v>0</v>
      </c>
      <c r="D4438">
        <f t="shared" si="69"/>
        <v>9</v>
      </c>
    </row>
    <row r="4439" spans="1:4" x14ac:dyDescent="0.35">
      <c r="A4439" s="27">
        <v>46296</v>
      </c>
      <c r="B4439" t="s">
        <v>19</v>
      </c>
      <c r="C4439">
        <v>0</v>
      </c>
      <c r="D4439">
        <f t="shared" si="69"/>
        <v>10</v>
      </c>
    </row>
    <row r="4440" spans="1:4" x14ac:dyDescent="0.35">
      <c r="A4440" s="27">
        <v>46327</v>
      </c>
      <c r="B4440" t="s">
        <v>19</v>
      </c>
      <c r="C4440">
        <v>0</v>
      </c>
      <c r="D4440">
        <f t="shared" si="69"/>
        <v>11</v>
      </c>
    </row>
    <row r="4441" spans="1:4" x14ac:dyDescent="0.35">
      <c r="A4441" s="27">
        <v>46357</v>
      </c>
      <c r="B4441" t="s">
        <v>19</v>
      </c>
      <c r="C4441">
        <v>0</v>
      </c>
      <c r="D4441">
        <f t="shared" si="69"/>
        <v>12</v>
      </c>
    </row>
    <row r="4442" spans="1:4" x14ac:dyDescent="0.35">
      <c r="A4442" s="27">
        <v>46023</v>
      </c>
      <c r="B4442" t="s">
        <v>29</v>
      </c>
      <c r="C4442">
        <v>0</v>
      </c>
      <c r="D4442">
        <f t="shared" si="69"/>
        <v>1</v>
      </c>
    </row>
    <row r="4443" spans="1:4" x14ac:dyDescent="0.35">
      <c r="A4443" s="27">
        <v>46054</v>
      </c>
      <c r="B4443" t="s">
        <v>29</v>
      </c>
      <c r="C4443">
        <v>0</v>
      </c>
      <c r="D4443">
        <f t="shared" si="69"/>
        <v>2</v>
      </c>
    </row>
    <row r="4444" spans="1:4" x14ac:dyDescent="0.35">
      <c r="A4444" s="27">
        <v>46082</v>
      </c>
      <c r="B4444" t="s">
        <v>29</v>
      </c>
      <c r="C4444">
        <v>0</v>
      </c>
      <c r="D4444">
        <f t="shared" si="69"/>
        <v>3</v>
      </c>
    </row>
    <row r="4445" spans="1:4" x14ac:dyDescent="0.35">
      <c r="A4445" s="27">
        <v>46113</v>
      </c>
      <c r="B4445" t="s">
        <v>29</v>
      </c>
      <c r="C4445">
        <v>0</v>
      </c>
      <c r="D4445">
        <f t="shared" si="69"/>
        <v>4</v>
      </c>
    </row>
    <row r="4446" spans="1:4" x14ac:dyDescent="0.35">
      <c r="A4446" s="27">
        <v>46143</v>
      </c>
      <c r="B4446" t="s">
        <v>29</v>
      </c>
      <c r="C4446">
        <v>0</v>
      </c>
      <c r="D4446">
        <f t="shared" si="69"/>
        <v>5</v>
      </c>
    </row>
    <row r="4447" spans="1:4" x14ac:dyDescent="0.35">
      <c r="A4447" s="27">
        <v>46174</v>
      </c>
      <c r="B4447" t="s">
        <v>29</v>
      </c>
      <c r="C4447">
        <v>0</v>
      </c>
      <c r="D4447">
        <f t="shared" si="69"/>
        <v>6</v>
      </c>
    </row>
    <row r="4448" spans="1:4" x14ac:dyDescent="0.35">
      <c r="A4448" s="27">
        <v>46204</v>
      </c>
      <c r="B4448" t="s">
        <v>29</v>
      </c>
      <c r="C4448">
        <v>0</v>
      </c>
      <c r="D4448">
        <f t="shared" si="69"/>
        <v>7</v>
      </c>
    </row>
    <row r="4449" spans="1:4" x14ac:dyDescent="0.35">
      <c r="A4449" s="27">
        <v>46235</v>
      </c>
      <c r="B4449" t="s">
        <v>29</v>
      </c>
      <c r="C4449">
        <v>0</v>
      </c>
      <c r="D4449">
        <f t="shared" si="69"/>
        <v>8</v>
      </c>
    </row>
    <row r="4450" spans="1:4" x14ac:dyDescent="0.35">
      <c r="A4450" s="27">
        <v>46266</v>
      </c>
      <c r="B4450" t="s">
        <v>29</v>
      </c>
      <c r="C4450">
        <v>0</v>
      </c>
      <c r="D4450">
        <f t="shared" si="69"/>
        <v>9</v>
      </c>
    </row>
    <row r="4451" spans="1:4" x14ac:dyDescent="0.35">
      <c r="A4451" s="27">
        <v>46296</v>
      </c>
      <c r="B4451" t="s">
        <v>29</v>
      </c>
      <c r="C4451">
        <v>0</v>
      </c>
      <c r="D4451">
        <f t="shared" si="69"/>
        <v>10</v>
      </c>
    </row>
    <row r="4452" spans="1:4" x14ac:dyDescent="0.35">
      <c r="A4452" s="27">
        <v>46327</v>
      </c>
      <c r="B4452" t="s">
        <v>29</v>
      </c>
      <c r="C4452">
        <v>0</v>
      </c>
      <c r="D4452">
        <f t="shared" si="69"/>
        <v>11</v>
      </c>
    </row>
    <row r="4453" spans="1:4" x14ac:dyDescent="0.35">
      <c r="A4453" s="27">
        <v>46357</v>
      </c>
      <c r="B4453" t="s">
        <v>29</v>
      </c>
      <c r="C4453">
        <v>0</v>
      </c>
      <c r="D4453">
        <f t="shared" si="69"/>
        <v>12</v>
      </c>
    </row>
    <row r="4454" spans="1:4" x14ac:dyDescent="0.35">
      <c r="A4454" s="27">
        <v>46023</v>
      </c>
      <c r="B4454" t="s">
        <v>20</v>
      </c>
      <c r="C4454">
        <v>0</v>
      </c>
      <c r="D4454">
        <f t="shared" si="69"/>
        <v>1</v>
      </c>
    </row>
    <row r="4455" spans="1:4" x14ac:dyDescent="0.35">
      <c r="A4455" s="27">
        <v>46054</v>
      </c>
      <c r="B4455" t="s">
        <v>20</v>
      </c>
      <c r="C4455">
        <v>0</v>
      </c>
      <c r="D4455">
        <f t="shared" si="69"/>
        <v>2</v>
      </c>
    </row>
    <row r="4456" spans="1:4" x14ac:dyDescent="0.35">
      <c r="A4456" s="27">
        <v>46082</v>
      </c>
      <c r="B4456" t="s">
        <v>20</v>
      </c>
      <c r="C4456">
        <v>0</v>
      </c>
      <c r="D4456">
        <f t="shared" si="69"/>
        <v>3</v>
      </c>
    </row>
    <row r="4457" spans="1:4" x14ac:dyDescent="0.35">
      <c r="A4457" s="27">
        <v>46113</v>
      </c>
      <c r="B4457" t="s">
        <v>20</v>
      </c>
      <c r="C4457">
        <v>0</v>
      </c>
      <c r="D4457">
        <f t="shared" si="69"/>
        <v>4</v>
      </c>
    </row>
    <row r="4458" spans="1:4" x14ac:dyDescent="0.35">
      <c r="A4458" s="27">
        <v>46143</v>
      </c>
      <c r="B4458" t="s">
        <v>20</v>
      </c>
      <c r="C4458">
        <v>0</v>
      </c>
      <c r="D4458">
        <f t="shared" si="69"/>
        <v>5</v>
      </c>
    </row>
    <row r="4459" spans="1:4" x14ac:dyDescent="0.35">
      <c r="A4459" s="27">
        <v>46174</v>
      </c>
      <c r="B4459" t="s">
        <v>20</v>
      </c>
      <c r="C4459">
        <v>0</v>
      </c>
      <c r="D4459">
        <f t="shared" si="69"/>
        <v>6</v>
      </c>
    </row>
    <row r="4460" spans="1:4" x14ac:dyDescent="0.35">
      <c r="A4460" s="27">
        <v>46204</v>
      </c>
      <c r="B4460" t="s">
        <v>20</v>
      </c>
      <c r="C4460">
        <v>0</v>
      </c>
      <c r="D4460">
        <f t="shared" si="69"/>
        <v>7</v>
      </c>
    </row>
    <row r="4461" spans="1:4" x14ac:dyDescent="0.35">
      <c r="A4461" s="27">
        <v>46235</v>
      </c>
      <c r="B4461" t="s">
        <v>20</v>
      </c>
      <c r="C4461">
        <v>0</v>
      </c>
      <c r="D4461">
        <f t="shared" si="69"/>
        <v>8</v>
      </c>
    </row>
    <row r="4462" spans="1:4" x14ac:dyDescent="0.35">
      <c r="A4462" s="27">
        <v>46266</v>
      </c>
      <c r="B4462" t="s">
        <v>20</v>
      </c>
      <c r="C4462">
        <v>0</v>
      </c>
      <c r="D4462">
        <f t="shared" si="69"/>
        <v>9</v>
      </c>
    </row>
    <row r="4463" spans="1:4" x14ac:dyDescent="0.35">
      <c r="A4463" s="27">
        <v>46296</v>
      </c>
      <c r="B4463" t="s">
        <v>20</v>
      </c>
      <c r="C4463">
        <v>0</v>
      </c>
      <c r="D4463">
        <f t="shared" si="69"/>
        <v>10</v>
      </c>
    </row>
    <row r="4464" spans="1:4" x14ac:dyDescent="0.35">
      <c r="A4464" s="27">
        <v>46327</v>
      </c>
      <c r="B4464" t="s">
        <v>20</v>
      </c>
      <c r="C4464">
        <v>0</v>
      </c>
      <c r="D4464">
        <f t="shared" si="69"/>
        <v>11</v>
      </c>
    </row>
    <row r="4465" spans="1:4" x14ac:dyDescent="0.35">
      <c r="A4465" s="27">
        <v>46357</v>
      </c>
      <c r="B4465" t="s">
        <v>20</v>
      </c>
      <c r="C4465">
        <v>0</v>
      </c>
      <c r="D4465">
        <f t="shared" si="69"/>
        <v>12</v>
      </c>
    </row>
    <row r="4466" spans="1:4" x14ac:dyDescent="0.35">
      <c r="A4466" s="27">
        <v>46023</v>
      </c>
      <c r="B4466" t="s">
        <v>30</v>
      </c>
      <c r="C4466">
        <v>0</v>
      </c>
      <c r="D4466">
        <f t="shared" si="69"/>
        <v>1</v>
      </c>
    </row>
    <row r="4467" spans="1:4" x14ac:dyDescent="0.35">
      <c r="A4467" s="27">
        <v>46054</v>
      </c>
      <c r="B4467" t="s">
        <v>30</v>
      </c>
      <c r="C4467">
        <v>0</v>
      </c>
      <c r="D4467">
        <f t="shared" si="69"/>
        <v>2</v>
      </c>
    </row>
    <row r="4468" spans="1:4" x14ac:dyDescent="0.35">
      <c r="A4468" s="27">
        <v>46082</v>
      </c>
      <c r="B4468" t="s">
        <v>30</v>
      </c>
      <c r="C4468">
        <v>0</v>
      </c>
      <c r="D4468">
        <f t="shared" si="69"/>
        <v>3</v>
      </c>
    </row>
    <row r="4469" spans="1:4" x14ac:dyDescent="0.35">
      <c r="A4469" s="27">
        <v>46113</v>
      </c>
      <c r="B4469" t="s">
        <v>30</v>
      </c>
      <c r="C4469">
        <v>0</v>
      </c>
      <c r="D4469">
        <f t="shared" si="69"/>
        <v>4</v>
      </c>
    </row>
    <row r="4470" spans="1:4" x14ac:dyDescent="0.35">
      <c r="A4470" s="27">
        <v>46143</v>
      </c>
      <c r="B4470" t="s">
        <v>30</v>
      </c>
      <c r="C4470">
        <v>0</v>
      </c>
      <c r="D4470">
        <f t="shared" si="69"/>
        <v>5</v>
      </c>
    </row>
    <row r="4471" spans="1:4" x14ac:dyDescent="0.35">
      <c r="A4471" s="27">
        <v>46174</v>
      </c>
      <c r="B4471" t="s">
        <v>30</v>
      </c>
      <c r="C4471">
        <v>0</v>
      </c>
      <c r="D4471">
        <f t="shared" si="69"/>
        <v>6</v>
      </c>
    </row>
    <row r="4472" spans="1:4" x14ac:dyDescent="0.35">
      <c r="A4472" s="27">
        <v>46204</v>
      </c>
      <c r="B4472" t="s">
        <v>30</v>
      </c>
      <c r="C4472">
        <v>0</v>
      </c>
      <c r="D4472">
        <f t="shared" si="69"/>
        <v>7</v>
      </c>
    </row>
    <row r="4473" spans="1:4" x14ac:dyDescent="0.35">
      <c r="A4473" s="27">
        <v>46235</v>
      </c>
      <c r="B4473" t="s">
        <v>30</v>
      </c>
      <c r="C4473">
        <v>0</v>
      </c>
      <c r="D4473">
        <f t="shared" si="69"/>
        <v>8</v>
      </c>
    </row>
    <row r="4474" spans="1:4" x14ac:dyDescent="0.35">
      <c r="A4474" s="27">
        <v>46266</v>
      </c>
      <c r="B4474" t="s">
        <v>30</v>
      </c>
      <c r="C4474">
        <v>0</v>
      </c>
      <c r="D4474">
        <f t="shared" si="69"/>
        <v>9</v>
      </c>
    </row>
    <row r="4475" spans="1:4" x14ac:dyDescent="0.35">
      <c r="A4475" s="27">
        <v>46296</v>
      </c>
      <c r="B4475" t="s">
        <v>30</v>
      </c>
      <c r="C4475">
        <v>0</v>
      </c>
      <c r="D4475">
        <f t="shared" si="69"/>
        <v>10</v>
      </c>
    </row>
    <row r="4476" spans="1:4" x14ac:dyDescent="0.35">
      <c r="A4476" s="27">
        <v>46327</v>
      </c>
      <c r="B4476" t="s">
        <v>30</v>
      </c>
      <c r="C4476">
        <v>0</v>
      </c>
      <c r="D4476">
        <f t="shared" si="69"/>
        <v>11</v>
      </c>
    </row>
    <row r="4477" spans="1:4" x14ac:dyDescent="0.35">
      <c r="A4477" s="27">
        <v>46357</v>
      </c>
      <c r="B4477" t="s">
        <v>30</v>
      </c>
      <c r="C4477">
        <v>0</v>
      </c>
      <c r="D4477">
        <f t="shared" si="69"/>
        <v>12</v>
      </c>
    </row>
    <row r="4478" spans="1:4" x14ac:dyDescent="0.35">
      <c r="A4478" s="27">
        <v>46023</v>
      </c>
      <c r="B4478" t="s">
        <v>30</v>
      </c>
      <c r="C4478">
        <v>0</v>
      </c>
      <c r="D4478">
        <f t="shared" si="69"/>
        <v>1</v>
      </c>
    </row>
    <row r="4479" spans="1:4" x14ac:dyDescent="0.35">
      <c r="A4479" s="27">
        <v>46054</v>
      </c>
      <c r="B4479" t="s">
        <v>30</v>
      </c>
      <c r="C4479">
        <v>0</v>
      </c>
      <c r="D4479">
        <f t="shared" si="69"/>
        <v>2</v>
      </c>
    </row>
    <row r="4480" spans="1:4" x14ac:dyDescent="0.35">
      <c r="A4480" s="27">
        <v>46082</v>
      </c>
      <c r="B4480" t="s">
        <v>30</v>
      </c>
      <c r="C4480">
        <v>0</v>
      </c>
      <c r="D4480">
        <f t="shared" si="69"/>
        <v>3</v>
      </c>
    </row>
    <row r="4481" spans="1:4" x14ac:dyDescent="0.35">
      <c r="A4481" s="27">
        <v>46113</v>
      </c>
      <c r="B4481" t="s">
        <v>30</v>
      </c>
      <c r="C4481">
        <v>0</v>
      </c>
      <c r="D4481">
        <f t="shared" si="69"/>
        <v>4</v>
      </c>
    </row>
    <row r="4482" spans="1:4" x14ac:dyDescent="0.35">
      <c r="A4482" s="27">
        <v>46143</v>
      </c>
      <c r="B4482" t="s">
        <v>30</v>
      </c>
      <c r="C4482">
        <v>0</v>
      </c>
      <c r="D4482">
        <f t="shared" si="69"/>
        <v>5</v>
      </c>
    </row>
    <row r="4483" spans="1:4" x14ac:dyDescent="0.35">
      <c r="A4483" s="27">
        <v>46174</v>
      </c>
      <c r="B4483" t="s">
        <v>30</v>
      </c>
      <c r="C4483">
        <v>0</v>
      </c>
      <c r="D4483">
        <f t="shared" ref="D4483:D4546" si="70">MONTH(A4483)</f>
        <v>6</v>
      </c>
    </row>
    <row r="4484" spans="1:4" x14ac:dyDescent="0.35">
      <c r="A4484" s="27">
        <v>46204</v>
      </c>
      <c r="B4484" t="s">
        <v>30</v>
      </c>
      <c r="C4484">
        <v>0</v>
      </c>
      <c r="D4484">
        <f t="shared" si="70"/>
        <v>7</v>
      </c>
    </row>
    <row r="4485" spans="1:4" x14ac:dyDescent="0.35">
      <c r="A4485" s="27">
        <v>46235</v>
      </c>
      <c r="B4485" t="s">
        <v>30</v>
      </c>
      <c r="C4485">
        <v>0</v>
      </c>
      <c r="D4485">
        <f t="shared" si="70"/>
        <v>8</v>
      </c>
    </row>
    <row r="4486" spans="1:4" x14ac:dyDescent="0.35">
      <c r="A4486" s="27">
        <v>46266</v>
      </c>
      <c r="B4486" t="s">
        <v>30</v>
      </c>
      <c r="C4486">
        <v>0</v>
      </c>
      <c r="D4486">
        <f t="shared" si="70"/>
        <v>9</v>
      </c>
    </row>
    <row r="4487" spans="1:4" x14ac:dyDescent="0.35">
      <c r="A4487" s="27">
        <v>46296</v>
      </c>
      <c r="B4487" t="s">
        <v>30</v>
      </c>
      <c r="C4487">
        <v>0</v>
      </c>
      <c r="D4487">
        <f t="shared" si="70"/>
        <v>10</v>
      </c>
    </row>
    <row r="4488" spans="1:4" x14ac:dyDescent="0.35">
      <c r="A4488" s="27">
        <v>46327</v>
      </c>
      <c r="B4488" t="s">
        <v>30</v>
      </c>
      <c r="C4488">
        <v>0</v>
      </c>
      <c r="D4488">
        <f t="shared" si="70"/>
        <v>11</v>
      </c>
    </row>
    <row r="4489" spans="1:4" x14ac:dyDescent="0.35">
      <c r="A4489" s="27">
        <v>46357</v>
      </c>
      <c r="B4489" t="s">
        <v>30</v>
      </c>
      <c r="C4489">
        <v>0</v>
      </c>
      <c r="D4489">
        <f t="shared" si="70"/>
        <v>12</v>
      </c>
    </row>
    <row r="4490" spans="1:4" x14ac:dyDescent="0.35">
      <c r="A4490" s="27">
        <v>46023</v>
      </c>
      <c r="B4490" t="s">
        <v>19</v>
      </c>
      <c r="C4490">
        <v>0</v>
      </c>
      <c r="D4490">
        <f t="shared" si="70"/>
        <v>1</v>
      </c>
    </row>
    <row r="4491" spans="1:4" x14ac:dyDescent="0.35">
      <c r="A4491" s="27">
        <v>46054</v>
      </c>
      <c r="B4491" t="s">
        <v>19</v>
      </c>
      <c r="C4491">
        <v>0</v>
      </c>
      <c r="D4491">
        <f t="shared" si="70"/>
        <v>2</v>
      </c>
    </row>
    <row r="4492" spans="1:4" x14ac:dyDescent="0.35">
      <c r="A4492" s="27">
        <v>46082</v>
      </c>
      <c r="B4492" t="s">
        <v>19</v>
      </c>
      <c r="C4492">
        <v>0</v>
      </c>
      <c r="D4492">
        <f t="shared" si="70"/>
        <v>3</v>
      </c>
    </row>
    <row r="4493" spans="1:4" x14ac:dyDescent="0.35">
      <c r="A4493" s="27">
        <v>46113</v>
      </c>
      <c r="B4493" t="s">
        <v>19</v>
      </c>
      <c r="C4493">
        <v>0</v>
      </c>
      <c r="D4493">
        <f t="shared" si="70"/>
        <v>4</v>
      </c>
    </row>
    <row r="4494" spans="1:4" x14ac:dyDescent="0.35">
      <c r="A4494" s="27">
        <v>46143</v>
      </c>
      <c r="B4494" t="s">
        <v>19</v>
      </c>
      <c r="C4494">
        <v>0</v>
      </c>
      <c r="D4494">
        <f t="shared" si="70"/>
        <v>5</v>
      </c>
    </row>
    <row r="4495" spans="1:4" x14ac:dyDescent="0.35">
      <c r="A4495" s="27">
        <v>46174</v>
      </c>
      <c r="B4495" t="s">
        <v>19</v>
      </c>
      <c r="C4495">
        <v>0</v>
      </c>
      <c r="D4495">
        <f t="shared" si="70"/>
        <v>6</v>
      </c>
    </row>
    <row r="4496" spans="1:4" x14ac:dyDescent="0.35">
      <c r="A4496" s="27">
        <v>46204</v>
      </c>
      <c r="B4496" t="s">
        <v>19</v>
      </c>
      <c r="C4496">
        <v>0</v>
      </c>
      <c r="D4496">
        <f t="shared" si="70"/>
        <v>7</v>
      </c>
    </row>
    <row r="4497" spans="1:4" x14ac:dyDescent="0.35">
      <c r="A4497" s="27">
        <v>46235</v>
      </c>
      <c r="B4497" t="s">
        <v>19</v>
      </c>
      <c r="C4497">
        <v>0</v>
      </c>
      <c r="D4497">
        <f t="shared" si="70"/>
        <v>8</v>
      </c>
    </row>
    <row r="4498" spans="1:4" x14ac:dyDescent="0.35">
      <c r="A4498" s="27">
        <v>46266</v>
      </c>
      <c r="B4498" t="s">
        <v>19</v>
      </c>
      <c r="C4498">
        <v>0</v>
      </c>
      <c r="D4498">
        <f t="shared" si="70"/>
        <v>9</v>
      </c>
    </row>
    <row r="4499" spans="1:4" x14ac:dyDescent="0.35">
      <c r="A4499" s="27">
        <v>46296</v>
      </c>
      <c r="B4499" t="s">
        <v>19</v>
      </c>
      <c r="C4499">
        <v>0</v>
      </c>
      <c r="D4499">
        <f t="shared" si="70"/>
        <v>10</v>
      </c>
    </row>
    <row r="4500" spans="1:4" x14ac:dyDescent="0.35">
      <c r="A4500" s="27">
        <v>46327</v>
      </c>
      <c r="B4500" t="s">
        <v>19</v>
      </c>
      <c r="C4500">
        <v>0</v>
      </c>
      <c r="D4500">
        <f t="shared" si="70"/>
        <v>11</v>
      </c>
    </row>
    <row r="4501" spans="1:4" x14ac:dyDescent="0.35">
      <c r="A4501" s="27">
        <v>46357</v>
      </c>
      <c r="B4501" t="s">
        <v>19</v>
      </c>
      <c r="C4501">
        <v>0</v>
      </c>
      <c r="D4501">
        <f t="shared" si="70"/>
        <v>12</v>
      </c>
    </row>
    <row r="4502" spans="1:4" x14ac:dyDescent="0.35">
      <c r="A4502" s="27">
        <v>46023</v>
      </c>
      <c r="B4502" t="s">
        <v>29</v>
      </c>
      <c r="C4502">
        <v>0</v>
      </c>
      <c r="D4502">
        <f t="shared" si="70"/>
        <v>1</v>
      </c>
    </row>
    <row r="4503" spans="1:4" x14ac:dyDescent="0.35">
      <c r="A4503" s="27">
        <v>46054</v>
      </c>
      <c r="B4503" t="s">
        <v>29</v>
      </c>
      <c r="C4503">
        <v>0</v>
      </c>
      <c r="D4503">
        <f t="shared" si="70"/>
        <v>2</v>
      </c>
    </row>
    <row r="4504" spans="1:4" x14ac:dyDescent="0.35">
      <c r="A4504" s="27">
        <v>46082</v>
      </c>
      <c r="B4504" t="s">
        <v>29</v>
      </c>
      <c r="C4504">
        <v>0</v>
      </c>
      <c r="D4504">
        <f t="shared" si="70"/>
        <v>3</v>
      </c>
    </row>
    <row r="4505" spans="1:4" x14ac:dyDescent="0.35">
      <c r="A4505" s="27">
        <v>46113</v>
      </c>
      <c r="B4505" t="s">
        <v>29</v>
      </c>
      <c r="C4505">
        <v>0</v>
      </c>
      <c r="D4505">
        <f t="shared" si="70"/>
        <v>4</v>
      </c>
    </row>
    <row r="4506" spans="1:4" x14ac:dyDescent="0.35">
      <c r="A4506" s="27">
        <v>46143</v>
      </c>
      <c r="B4506" t="s">
        <v>29</v>
      </c>
      <c r="C4506">
        <v>0</v>
      </c>
      <c r="D4506">
        <f t="shared" si="70"/>
        <v>5</v>
      </c>
    </row>
    <row r="4507" spans="1:4" x14ac:dyDescent="0.35">
      <c r="A4507" s="27">
        <v>46174</v>
      </c>
      <c r="B4507" t="s">
        <v>29</v>
      </c>
      <c r="C4507">
        <v>0</v>
      </c>
      <c r="D4507">
        <f t="shared" si="70"/>
        <v>6</v>
      </c>
    </row>
    <row r="4508" spans="1:4" x14ac:dyDescent="0.35">
      <c r="A4508" s="27">
        <v>46204</v>
      </c>
      <c r="B4508" t="s">
        <v>29</v>
      </c>
      <c r="C4508">
        <v>0</v>
      </c>
      <c r="D4508">
        <f t="shared" si="70"/>
        <v>7</v>
      </c>
    </row>
    <row r="4509" spans="1:4" x14ac:dyDescent="0.35">
      <c r="A4509" s="27">
        <v>46235</v>
      </c>
      <c r="B4509" t="s">
        <v>29</v>
      </c>
      <c r="C4509">
        <v>0</v>
      </c>
      <c r="D4509">
        <f t="shared" si="70"/>
        <v>8</v>
      </c>
    </row>
    <row r="4510" spans="1:4" x14ac:dyDescent="0.35">
      <c r="A4510" s="27">
        <v>46266</v>
      </c>
      <c r="B4510" t="s">
        <v>29</v>
      </c>
      <c r="C4510">
        <v>0</v>
      </c>
      <c r="D4510">
        <f t="shared" si="70"/>
        <v>9</v>
      </c>
    </row>
    <row r="4511" spans="1:4" x14ac:dyDescent="0.35">
      <c r="A4511" s="27">
        <v>46296</v>
      </c>
      <c r="B4511" t="s">
        <v>29</v>
      </c>
      <c r="C4511">
        <v>0</v>
      </c>
      <c r="D4511">
        <f t="shared" si="70"/>
        <v>10</v>
      </c>
    </row>
    <row r="4512" spans="1:4" x14ac:dyDescent="0.35">
      <c r="A4512" s="27">
        <v>46327</v>
      </c>
      <c r="B4512" t="s">
        <v>29</v>
      </c>
      <c r="C4512">
        <v>0</v>
      </c>
      <c r="D4512">
        <f t="shared" si="70"/>
        <v>11</v>
      </c>
    </row>
    <row r="4513" spans="1:4" x14ac:dyDescent="0.35">
      <c r="A4513" s="27">
        <v>46357</v>
      </c>
      <c r="B4513" t="s">
        <v>29</v>
      </c>
      <c r="C4513">
        <v>0</v>
      </c>
      <c r="D4513">
        <f t="shared" si="70"/>
        <v>12</v>
      </c>
    </row>
    <row r="4514" spans="1:4" x14ac:dyDescent="0.35">
      <c r="A4514" s="27">
        <v>46023</v>
      </c>
      <c r="B4514" t="s">
        <v>29</v>
      </c>
      <c r="C4514">
        <v>0</v>
      </c>
      <c r="D4514">
        <f t="shared" si="70"/>
        <v>1</v>
      </c>
    </row>
    <row r="4515" spans="1:4" x14ac:dyDescent="0.35">
      <c r="A4515" s="27">
        <v>46054</v>
      </c>
      <c r="B4515" t="s">
        <v>29</v>
      </c>
      <c r="C4515">
        <v>0</v>
      </c>
      <c r="D4515">
        <f t="shared" si="70"/>
        <v>2</v>
      </c>
    </row>
    <row r="4516" spans="1:4" x14ac:dyDescent="0.35">
      <c r="A4516" s="27">
        <v>46082</v>
      </c>
      <c r="B4516" t="s">
        <v>29</v>
      </c>
      <c r="C4516">
        <v>0</v>
      </c>
      <c r="D4516">
        <f t="shared" si="70"/>
        <v>3</v>
      </c>
    </row>
    <row r="4517" spans="1:4" x14ac:dyDescent="0.35">
      <c r="A4517" s="27">
        <v>46113</v>
      </c>
      <c r="B4517" t="s">
        <v>29</v>
      </c>
      <c r="C4517">
        <v>0</v>
      </c>
      <c r="D4517">
        <f t="shared" si="70"/>
        <v>4</v>
      </c>
    </row>
    <row r="4518" spans="1:4" x14ac:dyDescent="0.35">
      <c r="A4518" s="27">
        <v>46143</v>
      </c>
      <c r="B4518" t="s">
        <v>29</v>
      </c>
      <c r="C4518">
        <v>0</v>
      </c>
      <c r="D4518">
        <f t="shared" si="70"/>
        <v>5</v>
      </c>
    </row>
    <row r="4519" spans="1:4" x14ac:dyDescent="0.35">
      <c r="A4519" s="27">
        <v>46174</v>
      </c>
      <c r="B4519" t="s">
        <v>29</v>
      </c>
      <c r="C4519">
        <v>0</v>
      </c>
      <c r="D4519">
        <f t="shared" si="70"/>
        <v>6</v>
      </c>
    </row>
    <row r="4520" spans="1:4" x14ac:dyDescent="0.35">
      <c r="A4520" s="27">
        <v>46204</v>
      </c>
      <c r="B4520" t="s">
        <v>29</v>
      </c>
      <c r="C4520">
        <v>0</v>
      </c>
      <c r="D4520">
        <f t="shared" si="70"/>
        <v>7</v>
      </c>
    </row>
    <row r="4521" spans="1:4" x14ac:dyDescent="0.35">
      <c r="A4521" s="27">
        <v>46235</v>
      </c>
      <c r="B4521" t="s">
        <v>29</v>
      </c>
      <c r="C4521">
        <v>0</v>
      </c>
      <c r="D4521">
        <f t="shared" si="70"/>
        <v>8</v>
      </c>
    </row>
    <row r="4522" spans="1:4" x14ac:dyDescent="0.35">
      <c r="A4522" s="27">
        <v>46266</v>
      </c>
      <c r="B4522" t="s">
        <v>29</v>
      </c>
      <c r="C4522">
        <v>0</v>
      </c>
      <c r="D4522">
        <f t="shared" si="70"/>
        <v>9</v>
      </c>
    </row>
    <row r="4523" spans="1:4" x14ac:dyDescent="0.35">
      <c r="A4523" s="27">
        <v>46296</v>
      </c>
      <c r="B4523" t="s">
        <v>29</v>
      </c>
      <c r="C4523">
        <v>0</v>
      </c>
      <c r="D4523">
        <f t="shared" si="70"/>
        <v>10</v>
      </c>
    </row>
    <row r="4524" spans="1:4" x14ac:dyDescent="0.35">
      <c r="A4524" s="27">
        <v>46327</v>
      </c>
      <c r="B4524" t="s">
        <v>29</v>
      </c>
      <c r="C4524">
        <v>0</v>
      </c>
      <c r="D4524">
        <f t="shared" si="70"/>
        <v>11</v>
      </c>
    </row>
    <row r="4525" spans="1:4" x14ac:dyDescent="0.35">
      <c r="A4525" s="27">
        <v>46357</v>
      </c>
      <c r="B4525" t="s">
        <v>29</v>
      </c>
      <c r="C4525">
        <v>0</v>
      </c>
      <c r="D4525">
        <f t="shared" si="70"/>
        <v>12</v>
      </c>
    </row>
    <row r="4526" spans="1:4" x14ac:dyDescent="0.35">
      <c r="A4526" s="27">
        <v>46023</v>
      </c>
      <c r="B4526" t="s">
        <v>19</v>
      </c>
      <c r="C4526">
        <v>0</v>
      </c>
      <c r="D4526">
        <f t="shared" si="70"/>
        <v>1</v>
      </c>
    </row>
    <row r="4527" spans="1:4" x14ac:dyDescent="0.35">
      <c r="A4527" s="27">
        <v>46054</v>
      </c>
      <c r="B4527" t="s">
        <v>19</v>
      </c>
      <c r="C4527">
        <v>0</v>
      </c>
      <c r="D4527">
        <f t="shared" si="70"/>
        <v>2</v>
      </c>
    </row>
    <row r="4528" spans="1:4" x14ac:dyDescent="0.35">
      <c r="A4528" s="27">
        <v>46082</v>
      </c>
      <c r="B4528" t="s">
        <v>19</v>
      </c>
      <c r="C4528">
        <v>0</v>
      </c>
      <c r="D4528">
        <f t="shared" si="70"/>
        <v>3</v>
      </c>
    </row>
    <row r="4529" spans="1:4" x14ac:dyDescent="0.35">
      <c r="A4529" s="27">
        <v>46113</v>
      </c>
      <c r="B4529" t="s">
        <v>19</v>
      </c>
      <c r="C4529">
        <v>0</v>
      </c>
      <c r="D4529">
        <f t="shared" si="70"/>
        <v>4</v>
      </c>
    </row>
    <row r="4530" spans="1:4" x14ac:dyDescent="0.35">
      <c r="A4530" s="27">
        <v>46143</v>
      </c>
      <c r="B4530" t="s">
        <v>19</v>
      </c>
      <c r="C4530">
        <v>0</v>
      </c>
      <c r="D4530">
        <f t="shared" si="70"/>
        <v>5</v>
      </c>
    </row>
    <row r="4531" spans="1:4" x14ac:dyDescent="0.35">
      <c r="A4531" s="27">
        <v>46174</v>
      </c>
      <c r="B4531" t="s">
        <v>19</v>
      </c>
      <c r="C4531">
        <v>0</v>
      </c>
      <c r="D4531">
        <f t="shared" si="70"/>
        <v>6</v>
      </c>
    </row>
    <row r="4532" spans="1:4" x14ac:dyDescent="0.35">
      <c r="A4532" s="27">
        <v>46204</v>
      </c>
      <c r="B4532" t="s">
        <v>19</v>
      </c>
      <c r="C4532">
        <v>0</v>
      </c>
      <c r="D4532">
        <f t="shared" si="70"/>
        <v>7</v>
      </c>
    </row>
    <row r="4533" spans="1:4" x14ac:dyDescent="0.35">
      <c r="A4533" s="27">
        <v>46235</v>
      </c>
      <c r="B4533" t="s">
        <v>19</v>
      </c>
      <c r="C4533">
        <v>0</v>
      </c>
      <c r="D4533">
        <f t="shared" si="70"/>
        <v>8</v>
      </c>
    </row>
    <row r="4534" spans="1:4" x14ac:dyDescent="0.35">
      <c r="A4534" s="27">
        <v>46266</v>
      </c>
      <c r="B4534" t="s">
        <v>19</v>
      </c>
      <c r="C4534">
        <v>0</v>
      </c>
      <c r="D4534">
        <f t="shared" si="70"/>
        <v>9</v>
      </c>
    </row>
    <row r="4535" spans="1:4" x14ac:dyDescent="0.35">
      <c r="A4535" s="27">
        <v>46296</v>
      </c>
      <c r="B4535" t="s">
        <v>19</v>
      </c>
      <c r="C4535">
        <v>0</v>
      </c>
      <c r="D4535">
        <f t="shared" si="70"/>
        <v>10</v>
      </c>
    </row>
    <row r="4536" spans="1:4" x14ac:dyDescent="0.35">
      <c r="A4536" s="27">
        <v>46327</v>
      </c>
      <c r="B4536" t="s">
        <v>19</v>
      </c>
      <c r="C4536">
        <v>0</v>
      </c>
      <c r="D4536">
        <f t="shared" si="70"/>
        <v>11</v>
      </c>
    </row>
    <row r="4537" spans="1:4" x14ac:dyDescent="0.35">
      <c r="A4537" s="27">
        <v>46357</v>
      </c>
      <c r="B4537" t="s">
        <v>19</v>
      </c>
      <c r="C4537">
        <v>0</v>
      </c>
      <c r="D4537">
        <f t="shared" si="70"/>
        <v>12</v>
      </c>
    </row>
    <row r="4538" spans="1:4" x14ac:dyDescent="0.35">
      <c r="A4538" s="27">
        <v>46023</v>
      </c>
      <c r="B4538" t="s">
        <v>29</v>
      </c>
      <c r="C4538">
        <v>0</v>
      </c>
      <c r="D4538">
        <f t="shared" si="70"/>
        <v>1</v>
      </c>
    </row>
    <row r="4539" spans="1:4" x14ac:dyDescent="0.35">
      <c r="A4539" s="27">
        <v>46054</v>
      </c>
      <c r="B4539" t="s">
        <v>29</v>
      </c>
      <c r="C4539">
        <v>0</v>
      </c>
      <c r="D4539">
        <f t="shared" si="70"/>
        <v>2</v>
      </c>
    </row>
    <row r="4540" spans="1:4" x14ac:dyDescent="0.35">
      <c r="A4540" s="27">
        <v>46082</v>
      </c>
      <c r="B4540" t="s">
        <v>29</v>
      </c>
      <c r="C4540">
        <v>0</v>
      </c>
      <c r="D4540">
        <f t="shared" si="70"/>
        <v>3</v>
      </c>
    </row>
    <row r="4541" spans="1:4" x14ac:dyDescent="0.35">
      <c r="A4541" s="27">
        <v>46113</v>
      </c>
      <c r="B4541" t="s">
        <v>29</v>
      </c>
      <c r="C4541">
        <v>0</v>
      </c>
      <c r="D4541">
        <f t="shared" si="70"/>
        <v>4</v>
      </c>
    </row>
    <row r="4542" spans="1:4" x14ac:dyDescent="0.35">
      <c r="A4542" s="27">
        <v>46143</v>
      </c>
      <c r="B4542" t="s">
        <v>29</v>
      </c>
      <c r="C4542">
        <v>0</v>
      </c>
      <c r="D4542">
        <f t="shared" si="70"/>
        <v>5</v>
      </c>
    </row>
    <row r="4543" spans="1:4" x14ac:dyDescent="0.35">
      <c r="A4543" s="27">
        <v>46174</v>
      </c>
      <c r="B4543" t="s">
        <v>29</v>
      </c>
      <c r="C4543">
        <v>0</v>
      </c>
      <c r="D4543">
        <f t="shared" si="70"/>
        <v>6</v>
      </c>
    </row>
    <row r="4544" spans="1:4" x14ac:dyDescent="0.35">
      <c r="A4544" s="27">
        <v>46204</v>
      </c>
      <c r="B4544" t="s">
        <v>29</v>
      </c>
      <c r="C4544">
        <v>0</v>
      </c>
      <c r="D4544">
        <f t="shared" si="70"/>
        <v>7</v>
      </c>
    </row>
    <row r="4545" spans="1:4" x14ac:dyDescent="0.35">
      <c r="A4545" s="27">
        <v>46235</v>
      </c>
      <c r="B4545" t="s">
        <v>29</v>
      </c>
      <c r="C4545">
        <v>0</v>
      </c>
      <c r="D4545">
        <f t="shared" si="70"/>
        <v>8</v>
      </c>
    </row>
    <row r="4546" spans="1:4" x14ac:dyDescent="0.35">
      <c r="A4546" s="27">
        <v>46266</v>
      </c>
      <c r="B4546" t="s">
        <v>29</v>
      </c>
      <c r="C4546">
        <v>0</v>
      </c>
      <c r="D4546">
        <f t="shared" si="70"/>
        <v>9</v>
      </c>
    </row>
    <row r="4547" spans="1:4" x14ac:dyDescent="0.35">
      <c r="A4547" s="27">
        <v>46296</v>
      </c>
      <c r="B4547" t="s">
        <v>29</v>
      </c>
      <c r="C4547">
        <v>0</v>
      </c>
      <c r="D4547">
        <f t="shared" ref="D4547:D4610" si="71">MONTH(A4547)</f>
        <v>10</v>
      </c>
    </row>
    <row r="4548" spans="1:4" x14ac:dyDescent="0.35">
      <c r="A4548" s="27">
        <v>46327</v>
      </c>
      <c r="B4548" t="s">
        <v>29</v>
      </c>
      <c r="C4548">
        <v>0</v>
      </c>
      <c r="D4548">
        <f t="shared" si="71"/>
        <v>11</v>
      </c>
    </row>
    <row r="4549" spans="1:4" x14ac:dyDescent="0.35">
      <c r="A4549" s="27">
        <v>46357</v>
      </c>
      <c r="B4549" t="s">
        <v>29</v>
      </c>
      <c r="C4549">
        <v>0</v>
      </c>
      <c r="D4549">
        <f t="shared" si="71"/>
        <v>12</v>
      </c>
    </row>
    <row r="4550" spans="1:4" x14ac:dyDescent="0.35">
      <c r="A4550" s="27">
        <v>46023</v>
      </c>
      <c r="B4550" t="s">
        <v>31</v>
      </c>
      <c r="C4550">
        <v>0</v>
      </c>
      <c r="D4550">
        <f t="shared" si="71"/>
        <v>1</v>
      </c>
    </row>
    <row r="4551" spans="1:4" x14ac:dyDescent="0.35">
      <c r="A4551" s="27">
        <v>46054</v>
      </c>
      <c r="B4551" t="s">
        <v>31</v>
      </c>
      <c r="C4551">
        <v>0</v>
      </c>
      <c r="D4551">
        <f t="shared" si="71"/>
        <v>2</v>
      </c>
    </row>
    <row r="4552" spans="1:4" x14ac:dyDescent="0.35">
      <c r="A4552" s="27">
        <v>46082</v>
      </c>
      <c r="B4552" t="s">
        <v>31</v>
      </c>
      <c r="C4552">
        <v>0</v>
      </c>
      <c r="D4552">
        <f t="shared" si="71"/>
        <v>3</v>
      </c>
    </row>
    <row r="4553" spans="1:4" x14ac:dyDescent="0.35">
      <c r="A4553" s="27">
        <v>46113</v>
      </c>
      <c r="B4553" t="s">
        <v>31</v>
      </c>
      <c r="C4553">
        <v>0</v>
      </c>
      <c r="D4553">
        <f t="shared" si="71"/>
        <v>4</v>
      </c>
    </row>
    <row r="4554" spans="1:4" x14ac:dyDescent="0.35">
      <c r="A4554" s="27">
        <v>46143</v>
      </c>
      <c r="B4554" t="s">
        <v>31</v>
      </c>
      <c r="C4554">
        <v>0</v>
      </c>
      <c r="D4554">
        <f t="shared" si="71"/>
        <v>5</v>
      </c>
    </row>
    <row r="4555" spans="1:4" x14ac:dyDescent="0.35">
      <c r="A4555" s="27">
        <v>46174</v>
      </c>
      <c r="B4555" t="s">
        <v>31</v>
      </c>
      <c r="C4555">
        <v>0</v>
      </c>
      <c r="D4555">
        <f t="shared" si="71"/>
        <v>6</v>
      </c>
    </row>
    <row r="4556" spans="1:4" x14ac:dyDescent="0.35">
      <c r="A4556" s="27">
        <v>46204</v>
      </c>
      <c r="B4556" t="s">
        <v>31</v>
      </c>
      <c r="C4556">
        <v>0</v>
      </c>
      <c r="D4556">
        <f t="shared" si="71"/>
        <v>7</v>
      </c>
    </row>
    <row r="4557" spans="1:4" x14ac:dyDescent="0.35">
      <c r="A4557" s="27">
        <v>46235</v>
      </c>
      <c r="B4557" t="s">
        <v>31</v>
      </c>
      <c r="C4557">
        <v>0</v>
      </c>
      <c r="D4557">
        <f t="shared" si="71"/>
        <v>8</v>
      </c>
    </row>
    <row r="4558" spans="1:4" x14ac:dyDescent="0.35">
      <c r="A4558" s="27">
        <v>46266</v>
      </c>
      <c r="B4558" t="s">
        <v>31</v>
      </c>
      <c r="C4558">
        <v>0</v>
      </c>
      <c r="D4558">
        <f t="shared" si="71"/>
        <v>9</v>
      </c>
    </row>
    <row r="4559" spans="1:4" x14ac:dyDescent="0.35">
      <c r="A4559" s="27">
        <v>46296</v>
      </c>
      <c r="B4559" t="s">
        <v>31</v>
      </c>
      <c r="C4559">
        <v>0</v>
      </c>
      <c r="D4559">
        <f t="shared" si="71"/>
        <v>10</v>
      </c>
    </row>
    <row r="4560" spans="1:4" x14ac:dyDescent="0.35">
      <c r="A4560" s="27">
        <v>46327</v>
      </c>
      <c r="B4560" t="s">
        <v>31</v>
      </c>
      <c r="C4560">
        <v>0</v>
      </c>
      <c r="D4560">
        <f t="shared" si="71"/>
        <v>11</v>
      </c>
    </row>
    <row r="4561" spans="1:4" x14ac:dyDescent="0.35">
      <c r="A4561" s="27">
        <v>46357</v>
      </c>
      <c r="B4561" t="s">
        <v>31</v>
      </c>
      <c r="C4561">
        <v>0</v>
      </c>
      <c r="D4561">
        <f t="shared" si="71"/>
        <v>12</v>
      </c>
    </row>
    <row r="4562" spans="1:4" x14ac:dyDescent="0.35">
      <c r="A4562" s="27">
        <v>46023</v>
      </c>
      <c r="B4562" s="25" t="s">
        <v>29</v>
      </c>
      <c r="C4562">
        <v>0</v>
      </c>
      <c r="D4562">
        <f t="shared" si="71"/>
        <v>1</v>
      </c>
    </row>
    <row r="4563" spans="1:4" x14ac:dyDescent="0.35">
      <c r="A4563" s="27">
        <v>46054</v>
      </c>
      <c r="B4563" s="25" t="s">
        <v>29</v>
      </c>
      <c r="C4563">
        <v>0</v>
      </c>
      <c r="D4563">
        <f t="shared" si="71"/>
        <v>2</v>
      </c>
    </row>
    <row r="4564" spans="1:4" x14ac:dyDescent="0.35">
      <c r="A4564" s="27">
        <v>46082</v>
      </c>
      <c r="B4564" s="25" t="s">
        <v>29</v>
      </c>
      <c r="C4564">
        <v>0</v>
      </c>
      <c r="D4564">
        <f t="shared" si="71"/>
        <v>3</v>
      </c>
    </row>
    <row r="4565" spans="1:4" x14ac:dyDescent="0.35">
      <c r="A4565" s="27">
        <v>46113</v>
      </c>
      <c r="B4565" s="25" t="s">
        <v>29</v>
      </c>
      <c r="C4565">
        <v>0</v>
      </c>
      <c r="D4565">
        <f t="shared" si="71"/>
        <v>4</v>
      </c>
    </row>
    <row r="4566" spans="1:4" x14ac:dyDescent="0.35">
      <c r="A4566" s="27">
        <v>46143</v>
      </c>
      <c r="B4566" s="25" t="s">
        <v>29</v>
      </c>
      <c r="C4566">
        <v>0</v>
      </c>
      <c r="D4566">
        <f t="shared" si="71"/>
        <v>5</v>
      </c>
    </row>
    <row r="4567" spans="1:4" x14ac:dyDescent="0.35">
      <c r="A4567" s="27">
        <v>46174</v>
      </c>
      <c r="B4567" s="25" t="s">
        <v>29</v>
      </c>
      <c r="C4567">
        <v>0</v>
      </c>
      <c r="D4567">
        <f t="shared" si="71"/>
        <v>6</v>
      </c>
    </row>
    <row r="4568" spans="1:4" x14ac:dyDescent="0.35">
      <c r="A4568" s="27">
        <v>46204</v>
      </c>
      <c r="B4568" s="25" t="s">
        <v>29</v>
      </c>
      <c r="C4568">
        <v>0</v>
      </c>
      <c r="D4568">
        <f t="shared" si="71"/>
        <v>7</v>
      </c>
    </row>
    <row r="4569" spans="1:4" x14ac:dyDescent="0.35">
      <c r="A4569" s="27">
        <v>46235</v>
      </c>
      <c r="B4569" s="25" t="s">
        <v>29</v>
      </c>
      <c r="C4569">
        <v>0</v>
      </c>
      <c r="D4569">
        <f t="shared" si="71"/>
        <v>8</v>
      </c>
    </row>
    <row r="4570" spans="1:4" x14ac:dyDescent="0.35">
      <c r="A4570" s="27">
        <v>46266</v>
      </c>
      <c r="B4570" s="25" t="s">
        <v>29</v>
      </c>
      <c r="C4570">
        <v>0</v>
      </c>
      <c r="D4570">
        <f t="shared" si="71"/>
        <v>9</v>
      </c>
    </row>
    <row r="4571" spans="1:4" x14ac:dyDescent="0.35">
      <c r="A4571" s="27">
        <v>46296</v>
      </c>
      <c r="B4571" s="25" t="s">
        <v>29</v>
      </c>
      <c r="C4571">
        <v>0</v>
      </c>
      <c r="D4571">
        <f t="shared" si="71"/>
        <v>10</v>
      </c>
    </row>
    <row r="4572" spans="1:4" x14ac:dyDescent="0.35">
      <c r="A4572" s="27">
        <v>46327</v>
      </c>
      <c r="B4572" s="25" t="s">
        <v>29</v>
      </c>
      <c r="C4572">
        <v>0</v>
      </c>
      <c r="D4572">
        <f t="shared" si="71"/>
        <v>11</v>
      </c>
    </row>
    <row r="4573" spans="1:4" x14ac:dyDescent="0.35">
      <c r="A4573" s="27">
        <v>46357</v>
      </c>
      <c r="B4573" s="25" t="s">
        <v>29</v>
      </c>
      <c r="C4573">
        <v>0</v>
      </c>
      <c r="D4573">
        <f t="shared" si="71"/>
        <v>12</v>
      </c>
    </row>
    <row r="4574" spans="1:4" x14ac:dyDescent="0.35">
      <c r="A4574" s="27">
        <v>46023</v>
      </c>
      <c r="B4574" s="25" t="s">
        <v>18</v>
      </c>
      <c r="C4574">
        <v>0</v>
      </c>
      <c r="D4574">
        <f t="shared" si="71"/>
        <v>1</v>
      </c>
    </row>
    <row r="4575" spans="1:4" x14ac:dyDescent="0.35">
      <c r="A4575" s="27">
        <v>46054</v>
      </c>
      <c r="B4575" s="25" t="s">
        <v>18</v>
      </c>
      <c r="C4575">
        <v>0</v>
      </c>
      <c r="D4575">
        <f t="shared" si="71"/>
        <v>2</v>
      </c>
    </row>
    <row r="4576" spans="1:4" x14ac:dyDescent="0.35">
      <c r="A4576" s="27">
        <v>46082</v>
      </c>
      <c r="B4576" s="25" t="s">
        <v>18</v>
      </c>
      <c r="C4576">
        <v>0</v>
      </c>
      <c r="D4576">
        <f t="shared" si="71"/>
        <v>3</v>
      </c>
    </row>
    <row r="4577" spans="1:4" x14ac:dyDescent="0.35">
      <c r="A4577" s="27">
        <v>46113</v>
      </c>
      <c r="B4577" s="25" t="s">
        <v>18</v>
      </c>
      <c r="C4577">
        <v>0</v>
      </c>
      <c r="D4577">
        <f t="shared" si="71"/>
        <v>4</v>
      </c>
    </row>
    <row r="4578" spans="1:4" x14ac:dyDescent="0.35">
      <c r="A4578" s="27">
        <v>46143</v>
      </c>
      <c r="B4578" s="25" t="s">
        <v>18</v>
      </c>
      <c r="C4578">
        <v>0</v>
      </c>
      <c r="D4578">
        <f t="shared" si="71"/>
        <v>5</v>
      </c>
    </row>
    <row r="4579" spans="1:4" x14ac:dyDescent="0.35">
      <c r="A4579" s="27">
        <v>46174</v>
      </c>
      <c r="B4579" s="25" t="s">
        <v>18</v>
      </c>
      <c r="C4579">
        <v>0</v>
      </c>
      <c r="D4579">
        <f t="shared" si="71"/>
        <v>6</v>
      </c>
    </row>
    <row r="4580" spans="1:4" x14ac:dyDescent="0.35">
      <c r="A4580" s="27">
        <v>46204</v>
      </c>
      <c r="B4580" s="25" t="s">
        <v>18</v>
      </c>
      <c r="C4580">
        <v>0</v>
      </c>
      <c r="D4580">
        <f t="shared" si="71"/>
        <v>7</v>
      </c>
    </row>
    <row r="4581" spans="1:4" x14ac:dyDescent="0.35">
      <c r="A4581" s="27">
        <v>46235</v>
      </c>
      <c r="B4581" s="25" t="s">
        <v>18</v>
      </c>
      <c r="C4581">
        <v>0</v>
      </c>
      <c r="D4581">
        <f t="shared" si="71"/>
        <v>8</v>
      </c>
    </row>
    <row r="4582" spans="1:4" x14ac:dyDescent="0.35">
      <c r="A4582" s="27">
        <v>46266</v>
      </c>
      <c r="B4582" s="25" t="s">
        <v>18</v>
      </c>
      <c r="C4582">
        <v>0</v>
      </c>
      <c r="D4582">
        <f t="shared" si="71"/>
        <v>9</v>
      </c>
    </row>
    <row r="4583" spans="1:4" x14ac:dyDescent="0.35">
      <c r="A4583" s="27">
        <v>46296</v>
      </c>
      <c r="B4583" s="25" t="s">
        <v>18</v>
      </c>
      <c r="C4583">
        <v>0</v>
      </c>
      <c r="D4583">
        <f t="shared" si="71"/>
        <v>10</v>
      </c>
    </row>
    <row r="4584" spans="1:4" x14ac:dyDescent="0.35">
      <c r="A4584" s="27">
        <v>46327</v>
      </c>
      <c r="B4584" s="25" t="s">
        <v>18</v>
      </c>
      <c r="C4584">
        <v>0</v>
      </c>
      <c r="D4584">
        <f t="shared" si="71"/>
        <v>11</v>
      </c>
    </row>
    <row r="4585" spans="1:4" x14ac:dyDescent="0.35">
      <c r="A4585" s="27">
        <v>46357</v>
      </c>
      <c r="B4585" s="25" t="s">
        <v>18</v>
      </c>
      <c r="C4585">
        <v>0</v>
      </c>
      <c r="D4585">
        <f t="shared" si="71"/>
        <v>12</v>
      </c>
    </row>
    <row r="4586" spans="1:4" x14ac:dyDescent="0.35">
      <c r="A4586" s="27">
        <v>46023</v>
      </c>
      <c r="B4586" s="25" t="s">
        <v>29</v>
      </c>
      <c r="C4586">
        <v>0</v>
      </c>
      <c r="D4586">
        <f t="shared" si="71"/>
        <v>1</v>
      </c>
    </row>
    <row r="4587" spans="1:4" x14ac:dyDescent="0.35">
      <c r="A4587" s="27">
        <v>46054</v>
      </c>
      <c r="B4587" s="25" t="s">
        <v>29</v>
      </c>
      <c r="C4587">
        <v>0</v>
      </c>
      <c r="D4587">
        <f t="shared" si="71"/>
        <v>2</v>
      </c>
    </row>
    <row r="4588" spans="1:4" x14ac:dyDescent="0.35">
      <c r="A4588" s="27">
        <v>46082</v>
      </c>
      <c r="B4588" s="25" t="s">
        <v>29</v>
      </c>
      <c r="C4588">
        <v>0</v>
      </c>
      <c r="D4588">
        <f t="shared" si="71"/>
        <v>3</v>
      </c>
    </row>
    <row r="4589" spans="1:4" x14ac:dyDescent="0.35">
      <c r="A4589" s="27">
        <v>46113</v>
      </c>
      <c r="B4589" s="25" t="s">
        <v>29</v>
      </c>
      <c r="C4589">
        <v>0</v>
      </c>
      <c r="D4589">
        <f t="shared" si="71"/>
        <v>4</v>
      </c>
    </row>
    <row r="4590" spans="1:4" x14ac:dyDescent="0.35">
      <c r="A4590" s="27">
        <v>46143</v>
      </c>
      <c r="B4590" s="25" t="s">
        <v>29</v>
      </c>
      <c r="C4590">
        <v>0</v>
      </c>
      <c r="D4590">
        <f t="shared" si="71"/>
        <v>5</v>
      </c>
    </row>
    <row r="4591" spans="1:4" x14ac:dyDescent="0.35">
      <c r="A4591" s="27">
        <v>46174</v>
      </c>
      <c r="B4591" s="25" t="s">
        <v>29</v>
      </c>
      <c r="C4591">
        <v>0</v>
      </c>
      <c r="D4591">
        <f t="shared" si="71"/>
        <v>6</v>
      </c>
    </row>
    <row r="4592" spans="1:4" x14ac:dyDescent="0.35">
      <c r="A4592" s="27">
        <v>46204</v>
      </c>
      <c r="B4592" s="25" t="s">
        <v>29</v>
      </c>
      <c r="C4592">
        <v>0</v>
      </c>
      <c r="D4592">
        <f t="shared" si="71"/>
        <v>7</v>
      </c>
    </row>
    <row r="4593" spans="1:4" x14ac:dyDescent="0.35">
      <c r="A4593" s="27">
        <v>46235</v>
      </c>
      <c r="B4593" s="25" t="s">
        <v>29</v>
      </c>
      <c r="C4593">
        <v>0</v>
      </c>
      <c r="D4593">
        <f t="shared" si="71"/>
        <v>8</v>
      </c>
    </row>
    <row r="4594" spans="1:4" x14ac:dyDescent="0.35">
      <c r="A4594" s="27">
        <v>46266</v>
      </c>
      <c r="B4594" s="25" t="s">
        <v>29</v>
      </c>
      <c r="C4594">
        <v>0</v>
      </c>
      <c r="D4594">
        <f t="shared" si="71"/>
        <v>9</v>
      </c>
    </row>
    <row r="4595" spans="1:4" x14ac:dyDescent="0.35">
      <c r="A4595" s="27">
        <v>46296</v>
      </c>
      <c r="B4595" s="25" t="s">
        <v>29</v>
      </c>
      <c r="C4595">
        <v>0</v>
      </c>
      <c r="D4595">
        <f t="shared" si="71"/>
        <v>10</v>
      </c>
    </row>
    <row r="4596" spans="1:4" x14ac:dyDescent="0.35">
      <c r="A4596" s="27">
        <v>46327</v>
      </c>
      <c r="B4596" s="25" t="s">
        <v>29</v>
      </c>
      <c r="C4596">
        <v>0</v>
      </c>
      <c r="D4596">
        <f t="shared" si="71"/>
        <v>11</v>
      </c>
    </row>
    <row r="4597" spans="1:4" x14ac:dyDescent="0.35">
      <c r="A4597" s="27">
        <v>46357</v>
      </c>
      <c r="B4597" s="25" t="s">
        <v>29</v>
      </c>
      <c r="C4597">
        <v>0</v>
      </c>
      <c r="D4597">
        <f t="shared" si="71"/>
        <v>12</v>
      </c>
    </row>
    <row r="4598" spans="1:4" x14ac:dyDescent="0.35">
      <c r="A4598" s="27">
        <v>46023</v>
      </c>
      <c r="B4598" s="25" t="s">
        <v>19</v>
      </c>
      <c r="C4598">
        <v>0</v>
      </c>
      <c r="D4598">
        <f t="shared" si="71"/>
        <v>1</v>
      </c>
    </row>
    <row r="4599" spans="1:4" x14ac:dyDescent="0.35">
      <c r="A4599" s="27">
        <v>46054</v>
      </c>
      <c r="B4599" s="25" t="s">
        <v>19</v>
      </c>
      <c r="C4599">
        <v>0</v>
      </c>
      <c r="D4599">
        <f t="shared" si="71"/>
        <v>2</v>
      </c>
    </row>
    <row r="4600" spans="1:4" x14ac:dyDescent="0.35">
      <c r="A4600" s="27">
        <v>46082</v>
      </c>
      <c r="B4600" s="25" t="s">
        <v>19</v>
      </c>
      <c r="C4600">
        <v>0</v>
      </c>
      <c r="D4600">
        <f t="shared" si="71"/>
        <v>3</v>
      </c>
    </row>
    <row r="4601" spans="1:4" x14ac:dyDescent="0.35">
      <c r="A4601" s="27">
        <v>46113</v>
      </c>
      <c r="B4601" s="25" t="s">
        <v>19</v>
      </c>
      <c r="C4601">
        <v>0</v>
      </c>
      <c r="D4601">
        <f t="shared" si="71"/>
        <v>4</v>
      </c>
    </row>
    <row r="4602" spans="1:4" x14ac:dyDescent="0.35">
      <c r="A4602" s="27">
        <v>46143</v>
      </c>
      <c r="B4602" s="25" t="s">
        <v>19</v>
      </c>
      <c r="C4602">
        <v>0</v>
      </c>
      <c r="D4602">
        <f t="shared" si="71"/>
        <v>5</v>
      </c>
    </row>
    <row r="4603" spans="1:4" x14ac:dyDescent="0.35">
      <c r="A4603" s="27">
        <v>46174</v>
      </c>
      <c r="B4603" s="25" t="s">
        <v>19</v>
      </c>
      <c r="C4603">
        <v>0</v>
      </c>
      <c r="D4603">
        <f t="shared" si="71"/>
        <v>6</v>
      </c>
    </row>
    <row r="4604" spans="1:4" x14ac:dyDescent="0.35">
      <c r="A4604" s="27">
        <v>46204</v>
      </c>
      <c r="B4604" s="25" t="s">
        <v>19</v>
      </c>
      <c r="C4604">
        <v>0</v>
      </c>
      <c r="D4604">
        <f t="shared" si="71"/>
        <v>7</v>
      </c>
    </row>
    <row r="4605" spans="1:4" x14ac:dyDescent="0.35">
      <c r="A4605" s="27">
        <v>46235</v>
      </c>
      <c r="B4605" s="25" t="s">
        <v>19</v>
      </c>
      <c r="C4605">
        <v>0</v>
      </c>
      <c r="D4605">
        <f t="shared" si="71"/>
        <v>8</v>
      </c>
    </row>
    <row r="4606" spans="1:4" x14ac:dyDescent="0.35">
      <c r="A4606" s="27">
        <v>46266</v>
      </c>
      <c r="B4606" s="25" t="s">
        <v>19</v>
      </c>
      <c r="C4606">
        <v>0</v>
      </c>
      <c r="D4606">
        <f t="shared" si="71"/>
        <v>9</v>
      </c>
    </row>
    <row r="4607" spans="1:4" x14ac:dyDescent="0.35">
      <c r="A4607" s="27">
        <v>46296</v>
      </c>
      <c r="B4607" s="25" t="s">
        <v>19</v>
      </c>
      <c r="C4607">
        <v>0</v>
      </c>
      <c r="D4607">
        <f t="shared" si="71"/>
        <v>10</v>
      </c>
    </row>
    <row r="4608" spans="1:4" x14ac:dyDescent="0.35">
      <c r="A4608" s="27">
        <v>46327</v>
      </c>
      <c r="B4608" s="25" t="s">
        <v>19</v>
      </c>
      <c r="C4608">
        <v>0</v>
      </c>
      <c r="D4608">
        <f t="shared" si="71"/>
        <v>11</v>
      </c>
    </row>
    <row r="4609" spans="1:4" x14ac:dyDescent="0.35">
      <c r="A4609" s="27">
        <v>46357</v>
      </c>
      <c r="B4609" s="25" t="s">
        <v>19</v>
      </c>
      <c r="C4609">
        <v>0</v>
      </c>
      <c r="D4609">
        <f t="shared" si="71"/>
        <v>12</v>
      </c>
    </row>
    <row r="4610" spans="1:4" x14ac:dyDescent="0.35">
      <c r="A4610" s="27">
        <v>46023</v>
      </c>
      <c r="B4610" s="25" t="s">
        <v>20</v>
      </c>
      <c r="C4610">
        <v>0</v>
      </c>
      <c r="D4610">
        <f t="shared" si="71"/>
        <v>1</v>
      </c>
    </row>
    <row r="4611" spans="1:4" x14ac:dyDescent="0.35">
      <c r="A4611" s="27">
        <v>46054</v>
      </c>
      <c r="B4611" s="25" t="s">
        <v>20</v>
      </c>
      <c r="C4611">
        <v>0</v>
      </c>
      <c r="D4611">
        <f t="shared" ref="D4611:D4674" si="72">MONTH(A4611)</f>
        <v>2</v>
      </c>
    </row>
    <row r="4612" spans="1:4" x14ac:dyDescent="0.35">
      <c r="A4612" s="27">
        <v>46082</v>
      </c>
      <c r="B4612" s="25" t="s">
        <v>20</v>
      </c>
      <c r="C4612">
        <v>0</v>
      </c>
      <c r="D4612">
        <f t="shared" si="72"/>
        <v>3</v>
      </c>
    </row>
    <row r="4613" spans="1:4" x14ac:dyDescent="0.35">
      <c r="A4613" s="27">
        <v>46113</v>
      </c>
      <c r="B4613" s="25" t="s">
        <v>20</v>
      </c>
      <c r="C4613">
        <v>0</v>
      </c>
      <c r="D4613">
        <f t="shared" si="72"/>
        <v>4</v>
      </c>
    </row>
    <row r="4614" spans="1:4" x14ac:dyDescent="0.35">
      <c r="A4614" s="27">
        <v>46143</v>
      </c>
      <c r="B4614" s="25" t="s">
        <v>20</v>
      </c>
      <c r="C4614">
        <v>0</v>
      </c>
      <c r="D4614">
        <f t="shared" si="72"/>
        <v>5</v>
      </c>
    </row>
    <row r="4615" spans="1:4" x14ac:dyDescent="0.35">
      <c r="A4615" s="27">
        <v>46174</v>
      </c>
      <c r="B4615" s="25" t="s">
        <v>20</v>
      </c>
      <c r="C4615">
        <v>0</v>
      </c>
      <c r="D4615">
        <f t="shared" si="72"/>
        <v>6</v>
      </c>
    </row>
    <row r="4616" spans="1:4" x14ac:dyDescent="0.35">
      <c r="A4616" s="27">
        <v>46204</v>
      </c>
      <c r="B4616" s="25" t="s">
        <v>20</v>
      </c>
      <c r="C4616">
        <v>0</v>
      </c>
      <c r="D4616">
        <f t="shared" si="72"/>
        <v>7</v>
      </c>
    </row>
    <row r="4617" spans="1:4" x14ac:dyDescent="0.35">
      <c r="A4617" s="27">
        <v>46235</v>
      </c>
      <c r="B4617" s="25" t="s">
        <v>20</v>
      </c>
      <c r="C4617">
        <v>0</v>
      </c>
      <c r="D4617">
        <f t="shared" si="72"/>
        <v>8</v>
      </c>
    </row>
    <row r="4618" spans="1:4" x14ac:dyDescent="0.35">
      <c r="A4618" s="27">
        <v>46266</v>
      </c>
      <c r="B4618" s="25" t="s">
        <v>20</v>
      </c>
      <c r="C4618">
        <v>0</v>
      </c>
      <c r="D4618">
        <f t="shared" si="72"/>
        <v>9</v>
      </c>
    </row>
    <row r="4619" spans="1:4" x14ac:dyDescent="0.35">
      <c r="A4619" s="27">
        <v>46296</v>
      </c>
      <c r="B4619" s="25" t="s">
        <v>20</v>
      </c>
      <c r="C4619">
        <v>0</v>
      </c>
      <c r="D4619">
        <f t="shared" si="72"/>
        <v>10</v>
      </c>
    </row>
    <row r="4620" spans="1:4" x14ac:dyDescent="0.35">
      <c r="A4620" s="27">
        <v>46327</v>
      </c>
      <c r="B4620" s="25" t="s">
        <v>20</v>
      </c>
      <c r="C4620">
        <v>0</v>
      </c>
      <c r="D4620">
        <f t="shared" si="72"/>
        <v>11</v>
      </c>
    </row>
    <row r="4621" spans="1:4" x14ac:dyDescent="0.35">
      <c r="A4621" s="27">
        <v>46357</v>
      </c>
      <c r="B4621" s="25" t="s">
        <v>20</v>
      </c>
      <c r="C4621">
        <v>0</v>
      </c>
      <c r="D4621">
        <f t="shared" si="72"/>
        <v>12</v>
      </c>
    </row>
    <row r="4622" spans="1:4" x14ac:dyDescent="0.35">
      <c r="A4622" s="27">
        <v>46023</v>
      </c>
      <c r="B4622" s="25" t="s">
        <v>20</v>
      </c>
      <c r="C4622">
        <v>0</v>
      </c>
      <c r="D4622">
        <f t="shared" si="72"/>
        <v>1</v>
      </c>
    </row>
    <row r="4623" spans="1:4" x14ac:dyDescent="0.35">
      <c r="A4623" s="27">
        <v>46054</v>
      </c>
      <c r="B4623" s="25" t="s">
        <v>20</v>
      </c>
      <c r="C4623">
        <v>0</v>
      </c>
      <c r="D4623">
        <f t="shared" si="72"/>
        <v>2</v>
      </c>
    </row>
    <row r="4624" spans="1:4" x14ac:dyDescent="0.35">
      <c r="A4624" s="27">
        <v>46082</v>
      </c>
      <c r="B4624" s="25" t="s">
        <v>20</v>
      </c>
      <c r="C4624">
        <v>0</v>
      </c>
      <c r="D4624">
        <f t="shared" si="72"/>
        <v>3</v>
      </c>
    </row>
    <row r="4625" spans="1:4" x14ac:dyDescent="0.35">
      <c r="A4625" s="27">
        <v>46113</v>
      </c>
      <c r="B4625" s="25" t="s">
        <v>20</v>
      </c>
      <c r="C4625">
        <v>0</v>
      </c>
      <c r="D4625">
        <f t="shared" si="72"/>
        <v>4</v>
      </c>
    </row>
    <row r="4626" spans="1:4" x14ac:dyDescent="0.35">
      <c r="A4626" s="27">
        <v>46143</v>
      </c>
      <c r="B4626" s="25" t="s">
        <v>20</v>
      </c>
      <c r="C4626">
        <v>0</v>
      </c>
      <c r="D4626">
        <f t="shared" si="72"/>
        <v>5</v>
      </c>
    </row>
    <row r="4627" spans="1:4" x14ac:dyDescent="0.35">
      <c r="A4627" s="27">
        <v>46174</v>
      </c>
      <c r="B4627" s="25" t="s">
        <v>20</v>
      </c>
      <c r="C4627">
        <v>0</v>
      </c>
      <c r="D4627">
        <f t="shared" si="72"/>
        <v>6</v>
      </c>
    </row>
    <row r="4628" spans="1:4" x14ac:dyDescent="0.35">
      <c r="A4628" s="27">
        <v>46204</v>
      </c>
      <c r="B4628" s="25" t="s">
        <v>20</v>
      </c>
      <c r="C4628">
        <v>0</v>
      </c>
      <c r="D4628">
        <f t="shared" si="72"/>
        <v>7</v>
      </c>
    </row>
    <row r="4629" spans="1:4" x14ac:dyDescent="0.35">
      <c r="A4629" s="27">
        <v>46235</v>
      </c>
      <c r="B4629" s="25" t="s">
        <v>20</v>
      </c>
      <c r="C4629">
        <v>0</v>
      </c>
      <c r="D4629">
        <f t="shared" si="72"/>
        <v>8</v>
      </c>
    </row>
    <row r="4630" spans="1:4" x14ac:dyDescent="0.35">
      <c r="A4630" s="27">
        <v>46266</v>
      </c>
      <c r="B4630" s="25" t="s">
        <v>20</v>
      </c>
      <c r="C4630">
        <v>0</v>
      </c>
      <c r="D4630">
        <f t="shared" si="72"/>
        <v>9</v>
      </c>
    </row>
    <row r="4631" spans="1:4" x14ac:dyDescent="0.35">
      <c r="A4631" s="27">
        <v>46296</v>
      </c>
      <c r="B4631" s="25" t="s">
        <v>20</v>
      </c>
      <c r="C4631">
        <v>0</v>
      </c>
      <c r="D4631">
        <f t="shared" si="72"/>
        <v>10</v>
      </c>
    </row>
    <row r="4632" spans="1:4" x14ac:dyDescent="0.35">
      <c r="A4632" s="27">
        <v>46327</v>
      </c>
      <c r="B4632" s="25" t="s">
        <v>20</v>
      </c>
      <c r="C4632">
        <v>0</v>
      </c>
      <c r="D4632">
        <f t="shared" si="72"/>
        <v>11</v>
      </c>
    </row>
    <row r="4633" spans="1:4" x14ac:dyDescent="0.35">
      <c r="A4633" s="27">
        <v>46357</v>
      </c>
      <c r="B4633" s="25" t="s">
        <v>20</v>
      </c>
      <c r="C4633">
        <v>0</v>
      </c>
      <c r="D4633">
        <f t="shared" si="72"/>
        <v>12</v>
      </c>
    </row>
    <row r="4634" spans="1:4" x14ac:dyDescent="0.35">
      <c r="A4634" s="27">
        <v>46023</v>
      </c>
      <c r="B4634" s="25" t="s">
        <v>20</v>
      </c>
      <c r="C4634">
        <v>0</v>
      </c>
      <c r="D4634">
        <f t="shared" si="72"/>
        <v>1</v>
      </c>
    </row>
    <row r="4635" spans="1:4" x14ac:dyDescent="0.35">
      <c r="A4635" s="27">
        <v>46054</v>
      </c>
      <c r="B4635" s="25" t="s">
        <v>20</v>
      </c>
      <c r="C4635">
        <v>0</v>
      </c>
      <c r="D4635">
        <f t="shared" si="72"/>
        <v>2</v>
      </c>
    </row>
    <row r="4636" spans="1:4" x14ac:dyDescent="0.35">
      <c r="A4636" s="27">
        <v>46082</v>
      </c>
      <c r="B4636" s="25" t="s">
        <v>20</v>
      </c>
      <c r="C4636">
        <v>0</v>
      </c>
      <c r="D4636">
        <f t="shared" si="72"/>
        <v>3</v>
      </c>
    </row>
    <row r="4637" spans="1:4" x14ac:dyDescent="0.35">
      <c r="A4637" s="27">
        <v>46113</v>
      </c>
      <c r="B4637" s="25" t="s">
        <v>20</v>
      </c>
      <c r="C4637">
        <v>0</v>
      </c>
      <c r="D4637">
        <f t="shared" si="72"/>
        <v>4</v>
      </c>
    </row>
    <row r="4638" spans="1:4" x14ac:dyDescent="0.35">
      <c r="A4638" s="27">
        <v>46143</v>
      </c>
      <c r="B4638" s="25" t="s">
        <v>20</v>
      </c>
      <c r="C4638">
        <v>0</v>
      </c>
      <c r="D4638">
        <f t="shared" si="72"/>
        <v>5</v>
      </c>
    </row>
    <row r="4639" spans="1:4" x14ac:dyDescent="0.35">
      <c r="A4639" s="27">
        <v>46174</v>
      </c>
      <c r="B4639" s="25" t="s">
        <v>20</v>
      </c>
      <c r="C4639">
        <v>0</v>
      </c>
      <c r="D4639">
        <f t="shared" si="72"/>
        <v>6</v>
      </c>
    </row>
    <row r="4640" spans="1:4" x14ac:dyDescent="0.35">
      <c r="A4640" s="27">
        <v>46204</v>
      </c>
      <c r="B4640" s="25" t="s">
        <v>20</v>
      </c>
      <c r="C4640">
        <v>0</v>
      </c>
      <c r="D4640">
        <f t="shared" si="72"/>
        <v>7</v>
      </c>
    </row>
    <row r="4641" spans="1:4" x14ac:dyDescent="0.35">
      <c r="A4641" s="27">
        <v>46235</v>
      </c>
      <c r="B4641" s="25" t="s">
        <v>20</v>
      </c>
      <c r="C4641">
        <v>0</v>
      </c>
      <c r="D4641">
        <f t="shared" si="72"/>
        <v>8</v>
      </c>
    </row>
    <row r="4642" spans="1:4" x14ac:dyDescent="0.35">
      <c r="A4642" s="27">
        <v>46266</v>
      </c>
      <c r="B4642" s="25" t="s">
        <v>20</v>
      </c>
      <c r="C4642">
        <v>0</v>
      </c>
      <c r="D4642">
        <f t="shared" si="72"/>
        <v>9</v>
      </c>
    </row>
    <row r="4643" spans="1:4" x14ac:dyDescent="0.35">
      <c r="A4643" s="27">
        <v>46296</v>
      </c>
      <c r="B4643" s="25" t="s">
        <v>20</v>
      </c>
      <c r="C4643">
        <v>0</v>
      </c>
      <c r="D4643">
        <f t="shared" si="72"/>
        <v>10</v>
      </c>
    </row>
    <row r="4644" spans="1:4" x14ac:dyDescent="0.35">
      <c r="A4644" s="27">
        <v>46327</v>
      </c>
      <c r="B4644" s="25" t="s">
        <v>20</v>
      </c>
      <c r="C4644">
        <v>0</v>
      </c>
      <c r="D4644">
        <f t="shared" si="72"/>
        <v>11</v>
      </c>
    </row>
    <row r="4645" spans="1:4" x14ac:dyDescent="0.35">
      <c r="A4645" s="27">
        <v>46357</v>
      </c>
      <c r="B4645" s="25" t="s">
        <v>20</v>
      </c>
      <c r="C4645">
        <v>0</v>
      </c>
      <c r="D4645">
        <f t="shared" si="72"/>
        <v>12</v>
      </c>
    </row>
    <row r="4646" spans="1:4" x14ac:dyDescent="0.35">
      <c r="A4646" s="27">
        <v>46023</v>
      </c>
      <c r="B4646" s="25" t="s">
        <v>29</v>
      </c>
      <c r="C4646">
        <v>0</v>
      </c>
      <c r="D4646">
        <f t="shared" si="72"/>
        <v>1</v>
      </c>
    </row>
    <row r="4647" spans="1:4" x14ac:dyDescent="0.35">
      <c r="A4647" s="27">
        <v>46054</v>
      </c>
      <c r="B4647" s="25" t="s">
        <v>29</v>
      </c>
      <c r="C4647">
        <v>0</v>
      </c>
      <c r="D4647">
        <f t="shared" si="72"/>
        <v>2</v>
      </c>
    </row>
    <row r="4648" spans="1:4" x14ac:dyDescent="0.35">
      <c r="A4648" s="27">
        <v>46082</v>
      </c>
      <c r="B4648" s="25" t="s">
        <v>29</v>
      </c>
      <c r="C4648">
        <v>0</v>
      </c>
      <c r="D4648">
        <f t="shared" si="72"/>
        <v>3</v>
      </c>
    </row>
    <row r="4649" spans="1:4" x14ac:dyDescent="0.35">
      <c r="A4649" s="27">
        <v>46113</v>
      </c>
      <c r="B4649" s="25" t="s">
        <v>29</v>
      </c>
      <c r="C4649">
        <v>0</v>
      </c>
      <c r="D4649">
        <f t="shared" si="72"/>
        <v>4</v>
      </c>
    </row>
    <row r="4650" spans="1:4" x14ac:dyDescent="0.35">
      <c r="A4650" s="27">
        <v>46143</v>
      </c>
      <c r="B4650" s="25" t="s">
        <v>29</v>
      </c>
      <c r="C4650">
        <v>0</v>
      </c>
      <c r="D4650">
        <f t="shared" si="72"/>
        <v>5</v>
      </c>
    </row>
    <row r="4651" spans="1:4" x14ac:dyDescent="0.35">
      <c r="A4651" s="27">
        <v>46174</v>
      </c>
      <c r="B4651" s="25" t="s">
        <v>29</v>
      </c>
      <c r="C4651">
        <v>0</v>
      </c>
      <c r="D4651">
        <f t="shared" si="72"/>
        <v>6</v>
      </c>
    </row>
    <row r="4652" spans="1:4" x14ac:dyDescent="0.35">
      <c r="A4652" s="27">
        <v>46204</v>
      </c>
      <c r="B4652" s="25" t="s">
        <v>29</v>
      </c>
      <c r="C4652">
        <v>0</v>
      </c>
      <c r="D4652">
        <f t="shared" si="72"/>
        <v>7</v>
      </c>
    </row>
    <row r="4653" spans="1:4" x14ac:dyDescent="0.35">
      <c r="A4653" s="27">
        <v>46235</v>
      </c>
      <c r="B4653" s="25" t="s">
        <v>29</v>
      </c>
      <c r="C4653">
        <v>0</v>
      </c>
      <c r="D4653">
        <f t="shared" si="72"/>
        <v>8</v>
      </c>
    </row>
    <row r="4654" spans="1:4" x14ac:dyDescent="0.35">
      <c r="A4654" s="27">
        <v>46266</v>
      </c>
      <c r="B4654" s="25" t="s">
        <v>29</v>
      </c>
      <c r="C4654">
        <v>0</v>
      </c>
      <c r="D4654">
        <f t="shared" si="72"/>
        <v>9</v>
      </c>
    </row>
    <row r="4655" spans="1:4" x14ac:dyDescent="0.35">
      <c r="A4655" s="27">
        <v>46296</v>
      </c>
      <c r="B4655" s="25" t="s">
        <v>29</v>
      </c>
      <c r="C4655">
        <v>0</v>
      </c>
      <c r="D4655">
        <f t="shared" si="72"/>
        <v>10</v>
      </c>
    </row>
    <row r="4656" spans="1:4" x14ac:dyDescent="0.35">
      <c r="A4656" s="27">
        <v>46327</v>
      </c>
      <c r="B4656" s="25" t="s">
        <v>29</v>
      </c>
      <c r="C4656">
        <v>0</v>
      </c>
      <c r="D4656">
        <f t="shared" si="72"/>
        <v>11</v>
      </c>
    </row>
    <row r="4657" spans="1:4" x14ac:dyDescent="0.35">
      <c r="A4657" s="27">
        <v>46357</v>
      </c>
      <c r="B4657" s="25" t="s">
        <v>29</v>
      </c>
      <c r="C4657">
        <v>0</v>
      </c>
      <c r="D4657">
        <f t="shared" si="72"/>
        <v>12</v>
      </c>
    </row>
    <row r="4658" spans="1:4" x14ac:dyDescent="0.35">
      <c r="A4658" s="27">
        <v>46023</v>
      </c>
      <c r="B4658" s="25" t="s">
        <v>20</v>
      </c>
      <c r="C4658">
        <v>0</v>
      </c>
      <c r="D4658">
        <f t="shared" si="72"/>
        <v>1</v>
      </c>
    </row>
    <row r="4659" spans="1:4" x14ac:dyDescent="0.35">
      <c r="A4659" s="27">
        <v>46054</v>
      </c>
      <c r="B4659" s="25" t="s">
        <v>20</v>
      </c>
      <c r="C4659">
        <v>0</v>
      </c>
      <c r="D4659">
        <f t="shared" si="72"/>
        <v>2</v>
      </c>
    </row>
    <row r="4660" spans="1:4" x14ac:dyDescent="0.35">
      <c r="A4660" s="27">
        <v>46082</v>
      </c>
      <c r="B4660" s="25" t="s">
        <v>20</v>
      </c>
      <c r="C4660">
        <v>0</v>
      </c>
      <c r="D4660">
        <f t="shared" si="72"/>
        <v>3</v>
      </c>
    </row>
    <row r="4661" spans="1:4" x14ac:dyDescent="0.35">
      <c r="A4661" s="27">
        <v>46113</v>
      </c>
      <c r="B4661" s="25" t="s">
        <v>20</v>
      </c>
      <c r="C4661">
        <v>0</v>
      </c>
      <c r="D4661">
        <f t="shared" si="72"/>
        <v>4</v>
      </c>
    </row>
    <row r="4662" spans="1:4" x14ac:dyDescent="0.35">
      <c r="A4662" s="27">
        <v>46143</v>
      </c>
      <c r="B4662" s="25" t="s">
        <v>20</v>
      </c>
      <c r="C4662">
        <v>0</v>
      </c>
      <c r="D4662">
        <f t="shared" si="72"/>
        <v>5</v>
      </c>
    </row>
    <row r="4663" spans="1:4" x14ac:dyDescent="0.35">
      <c r="A4663" s="27">
        <v>46174</v>
      </c>
      <c r="B4663" s="25" t="s">
        <v>20</v>
      </c>
      <c r="C4663">
        <v>0</v>
      </c>
      <c r="D4663">
        <f t="shared" si="72"/>
        <v>6</v>
      </c>
    </row>
    <row r="4664" spans="1:4" x14ac:dyDescent="0.35">
      <c r="A4664" s="27">
        <v>46204</v>
      </c>
      <c r="B4664" s="25" t="s">
        <v>20</v>
      </c>
      <c r="C4664">
        <v>0</v>
      </c>
      <c r="D4664">
        <f t="shared" si="72"/>
        <v>7</v>
      </c>
    </row>
    <row r="4665" spans="1:4" x14ac:dyDescent="0.35">
      <c r="A4665" s="27">
        <v>46235</v>
      </c>
      <c r="B4665" s="25" t="s">
        <v>20</v>
      </c>
      <c r="C4665">
        <v>0</v>
      </c>
      <c r="D4665">
        <f t="shared" si="72"/>
        <v>8</v>
      </c>
    </row>
    <row r="4666" spans="1:4" x14ac:dyDescent="0.35">
      <c r="A4666" s="27">
        <v>46266</v>
      </c>
      <c r="B4666" s="25" t="s">
        <v>20</v>
      </c>
      <c r="C4666">
        <v>0</v>
      </c>
      <c r="D4666">
        <f t="shared" si="72"/>
        <v>9</v>
      </c>
    </row>
    <row r="4667" spans="1:4" x14ac:dyDescent="0.35">
      <c r="A4667" s="27">
        <v>46296</v>
      </c>
      <c r="B4667" s="25" t="s">
        <v>20</v>
      </c>
      <c r="C4667">
        <v>0</v>
      </c>
      <c r="D4667">
        <f t="shared" si="72"/>
        <v>10</v>
      </c>
    </row>
    <row r="4668" spans="1:4" x14ac:dyDescent="0.35">
      <c r="A4668" s="27">
        <v>46327</v>
      </c>
      <c r="B4668" s="25" t="s">
        <v>20</v>
      </c>
      <c r="C4668">
        <v>0</v>
      </c>
      <c r="D4668">
        <f t="shared" si="72"/>
        <v>11</v>
      </c>
    </row>
    <row r="4669" spans="1:4" x14ac:dyDescent="0.35">
      <c r="A4669" s="27">
        <v>46357</v>
      </c>
      <c r="B4669" s="25" t="s">
        <v>20</v>
      </c>
      <c r="C4669">
        <v>0</v>
      </c>
      <c r="D4669">
        <f t="shared" si="72"/>
        <v>12</v>
      </c>
    </row>
    <row r="4670" spans="1:4" x14ac:dyDescent="0.35">
      <c r="A4670" s="27">
        <v>46023</v>
      </c>
      <c r="B4670" t="s">
        <v>31</v>
      </c>
      <c r="C4670">
        <v>0</v>
      </c>
      <c r="D4670">
        <f t="shared" si="72"/>
        <v>1</v>
      </c>
    </row>
    <row r="4671" spans="1:4" x14ac:dyDescent="0.35">
      <c r="A4671" s="27">
        <v>46054</v>
      </c>
      <c r="B4671" t="s">
        <v>31</v>
      </c>
      <c r="C4671">
        <v>0</v>
      </c>
      <c r="D4671">
        <f t="shared" si="72"/>
        <v>2</v>
      </c>
    </row>
    <row r="4672" spans="1:4" x14ac:dyDescent="0.35">
      <c r="A4672" s="27">
        <v>46082</v>
      </c>
      <c r="B4672" t="s">
        <v>31</v>
      </c>
      <c r="C4672">
        <v>0</v>
      </c>
      <c r="D4672">
        <f t="shared" si="72"/>
        <v>3</v>
      </c>
    </row>
    <row r="4673" spans="1:4" x14ac:dyDescent="0.35">
      <c r="A4673" s="27">
        <v>46113</v>
      </c>
      <c r="B4673" t="s">
        <v>31</v>
      </c>
      <c r="C4673">
        <v>0</v>
      </c>
      <c r="D4673">
        <f t="shared" si="72"/>
        <v>4</v>
      </c>
    </row>
    <row r="4674" spans="1:4" x14ac:dyDescent="0.35">
      <c r="A4674" s="27">
        <v>46143</v>
      </c>
      <c r="B4674" t="s">
        <v>31</v>
      </c>
      <c r="C4674">
        <v>0</v>
      </c>
      <c r="D4674">
        <f t="shared" si="72"/>
        <v>5</v>
      </c>
    </row>
    <row r="4675" spans="1:4" x14ac:dyDescent="0.35">
      <c r="A4675" s="27">
        <v>46174</v>
      </c>
      <c r="B4675" t="s">
        <v>31</v>
      </c>
      <c r="C4675">
        <v>0</v>
      </c>
      <c r="D4675">
        <f t="shared" ref="D4675:D4738" si="73">MONTH(A4675)</f>
        <v>6</v>
      </c>
    </row>
    <row r="4676" spans="1:4" x14ac:dyDescent="0.35">
      <c r="A4676" s="27">
        <v>46204</v>
      </c>
      <c r="B4676" t="s">
        <v>31</v>
      </c>
      <c r="C4676">
        <v>0</v>
      </c>
      <c r="D4676">
        <f t="shared" si="73"/>
        <v>7</v>
      </c>
    </row>
    <row r="4677" spans="1:4" x14ac:dyDescent="0.35">
      <c r="A4677" s="27">
        <v>46235</v>
      </c>
      <c r="B4677" t="s">
        <v>31</v>
      </c>
      <c r="C4677">
        <v>0</v>
      </c>
      <c r="D4677">
        <f t="shared" si="73"/>
        <v>8</v>
      </c>
    </row>
    <row r="4678" spans="1:4" x14ac:dyDescent="0.35">
      <c r="A4678" s="27">
        <v>46266</v>
      </c>
      <c r="B4678" t="s">
        <v>31</v>
      </c>
      <c r="C4678">
        <v>0</v>
      </c>
      <c r="D4678">
        <f t="shared" si="73"/>
        <v>9</v>
      </c>
    </row>
    <row r="4679" spans="1:4" x14ac:dyDescent="0.35">
      <c r="A4679" s="27">
        <v>46296</v>
      </c>
      <c r="B4679" t="s">
        <v>31</v>
      </c>
      <c r="C4679">
        <v>0</v>
      </c>
      <c r="D4679">
        <f t="shared" si="73"/>
        <v>10</v>
      </c>
    </row>
    <row r="4680" spans="1:4" x14ac:dyDescent="0.35">
      <c r="A4680" s="27">
        <v>46327</v>
      </c>
      <c r="B4680" t="s">
        <v>31</v>
      </c>
      <c r="C4680">
        <v>0</v>
      </c>
      <c r="D4680">
        <f t="shared" si="73"/>
        <v>11</v>
      </c>
    </row>
    <row r="4681" spans="1:4" x14ac:dyDescent="0.35">
      <c r="A4681" s="27">
        <v>46357</v>
      </c>
      <c r="B4681" t="s">
        <v>31</v>
      </c>
      <c r="C4681">
        <v>0</v>
      </c>
      <c r="D4681">
        <f t="shared" si="73"/>
        <v>12</v>
      </c>
    </row>
    <row r="4682" spans="1:4" x14ac:dyDescent="0.35">
      <c r="A4682" s="27">
        <v>46023</v>
      </c>
      <c r="B4682" t="s">
        <v>31</v>
      </c>
      <c r="C4682">
        <v>0</v>
      </c>
      <c r="D4682">
        <f t="shared" si="73"/>
        <v>1</v>
      </c>
    </row>
    <row r="4683" spans="1:4" x14ac:dyDescent="0.35">
      <c r="A4683" s="27">
        <v>46054</v>
      </c>
      <c r="B4683" t="s">
        <v>31</v>
      </c>
      <c r="C4683">
        <v>0</v>
      </c>
      <c r="D4683">
        <f t="shared" si="73"/>
        <v>2</v>
      </c>
    </row>
    <row r="4684" spans="1:4" x14ac:dyDescent="0.35">
      <c r="A4684" s="27">
        <v>46082</v>
      </c>
      <c r="B4684" t="s">
        <v>31</v>
      </c>
      <c r="C4684">
        <v>0</v>
      </c>
      <c r="D4684">
        <f t="shared" si="73"/>
        <v>3</v>
      </c>
    </row>
    <row r="4685" spans="1:4" x14ac:dyDescent="0.35">
      <c r="A4685" s="27">
        <v>46113</v>
      </c>
      <c r="B4685" t="s">
        <v>31</v>
      </c>
      <c r="C4685">
        <v>0</v>
      </c>
      <c r="D4685">
        <f t="shared" si="73"/>
        <v>4</v>
      </c>
    </row>
    <row r="4686" spans="1:4" x14ac:dyDescent="0.35">
      <c r="A4686" s="27">
        <v>46143</v>
      </c>
      <c r="B4686" t="s">
        <v>31</v>
      </c>
      <c r="C4686">
        <v>0</v>
      </c>
      <c r="D4686">
        <f t="shared" si="73"/>
        <v>5</v>
      </c>
    </row>
    <row r="4687" spans="1:4" x14ac:dyDescent="0.35">
      <c r="A4687" s="27">
        <v>46174</v>
      </c>
      <c r="B4687" t="s">
        <v>31</v>
      </c>
      <c r="C4687">
        <v>0</v>
      </c>
      <c r="D4687">
        <f t="shared" si="73"/>
        <v>6</v>
      </c>
    </row>
    <row r="4688" spans="1:4" x14ac:dyDescent="0.35">
      <c r="A4688" s="27">
        <v>46204</v>
      </c>
      <c r="B4688" t="s">
        <v>31</v>
      </c>
      <c r="C4688">
        <v>0</v>
      </c>
      <c r="D4688">
        <f t="shared" si="73"/>
        <v>7</v>
      </c>
    </row>
    <row r="4689" spans="1:4" x14ac:dyDescent="0.35">
      <c r="A4689" s="27">
        <v>46235</v>
      </c>
      <c r="B4689" t="s">
        <v>31</v>
      </c>
      <c r="C4689">
        <v>0</v>
      </c>
      <c r="D4689">
        <f t="shared" si="73"/>
        <v>8</v>
      </c>
    </row>
    <row r="4690" spans="1:4" x14ac:dyDescent="0.35">
      <c r="A4690" s="27">
        <v>46266</v>
      </c>
      <c r="B4690" t="s">
        <v>31</v>
      </c>
      <c r="C4690">
        <v>0</v>
      </c>
      <c r="D4690">
        <f t="shared" si="73"/>
        <v>9</v>
      </c>
    </row>
    <row r="4691" spans="1:4" x14ac:dyDescent="0.35">
      <c r="A4691" s="27">
        <v>46296</v>
      </c>
      <c r="B4691" t="s">
        <v>31</v>
      </c>
      <c r="C4691">
        <v>0</v>
      </c>
      <c r="D4691">
        <f t="shared" si="73"/>
        <v>10</v>
      </c>
    </row>
    <row r="4692" spans="1:4" x14ac:dyDescent="0.35">
      <c r="A4692" s="27">
        <v>46327</v>
      </c>
      <c r="B4692" t="s">
        <v>31</v>
      </c>
      <c r="C4692">
        <v>0</v>
      </c>
      <c r="D4692">
        <f t="shared" si="73"/>
        <v>11</v>
      </c>
    </row>
    <row r="4693" spans="1:4" x14ac:dyDescent="0.35">
      <c r="A4693" s="27">
        <v>46357</v>
      </c>
      <c r="B4693" t="s">
        <v>31</v>
      </c>
      <c r="C4693">
        <v>0</v>
      </c>
      <c r="D4693">
        <f t="shared" si="73"/>
        <v>12</v>
      </c>
    </row>
    <row r="4694" spans="1:4" x14ac:dyDescent="0.35">
      <c r="A4694" s="27">
        <v>46023</v>
      </c>
      <c r="B4694" t="s">
        <v>30</v>
      </c>
      <c r="C4694">
        <v>0</v>
      </c>
      <c r="D4694">
        <f t="shared" si="73"/>
        <v>1</v>
      </c>
    </row>
    <row r="4695" spans="1:4" x14ac:dyDescent="0.35">
      <c r="A4695" s="27">
        <v>46054</v>
      </c>
      <c r="B4695" t="s">
        <v>30</v>
      </c>
      <c r="C4695">
        <v>0</v>
      </c>
      <c r="D4695">
        <f t="shared" si="73"/>
        <v>2</v>
      </c>
    </row>
    <row r="4696" spans="1:4" x14ac:dyDescent="0.35">
      <c r="A4696" s="27">
        <v>46082</v>
      </c>
      <c r="B4696" t="s">
        <v>30</v>
      </c>
      <c r="C4696">
        <v>0</v>
      </c>
      <c r="D4696">
        <f t="shared" si="73"/>
        <v>3</v>
      </c>
    </row>
    <row r="4697" spans="1:4" x14ac:dyDescent="0.35">
      <c r="A4697" s="27">
        <v>46113</v>
      </c>
      <c r="B4697" t="s">
        <v>30</v>
      </c>
      <c r="C4697">
        <v>0</v>
      </c>
      <c r="D4697">
        <f t="shared" si="73"/>
        <v>4</v>
      </c>
    </row>
    <row r="4698" spans="1:4" x14ac:dyDescent="0.35">
      <c r="A4698" s="27">
        <v>46143</v>
      </c>
      <c r="B4698" t="s">
        <v>30</v>
      </c>
      <c r="C4698">
        <v>0</v>
      </c>
      <c r="D4698">
        <f t="shared" si="73"/>
        <v>5</v>
      </c>
    </row>
    <row r="4699" spans="1:4" x14ac:dyDescent="0.35">
      <c r="A4699" s="27">
        <v>46174</v>
      </c>
      <c r="B4699" t="s">
        <v>30</v>
      </c>
      <c r="C4699">
        <v>0</v>
      </c>
      <c r="D4699">
        <f t="shared" si="73"/>
        <v>6</v>
      </c>
    </row>
    <row r="4700" spans="1:4" x14ac:dyDescent="0.35">
      <c r="A4700" s="27">
        <v>46204</v>
      </c>
      <c r="B4700" t="s">
        <v>30</v>
      </c>
      <c r="C4700">
        <v>0</v>
      </c>
      <c r="D4700">
        <f t="shared" si="73"/>
        <v>7</v>
      </c>
    </row>
    <row r="4701" spans="1:4" x14ac:dyDescent="0.35">
      <c r="A4701" s="27">
        <v>46235</v>
      </c>
      <c r="B4701" t="s">
        <v>30</v>
      </c>
      <c r="C4701">
        <v>0</v>
      </c>
      <c r="D4701">
        <f t="shared" si="73"/>
        <v>8</v>
      </c>
    </row>
    <row r="4702" spans="1:4" x14ac:dyDescent="0.35">
      <c r="A4702" s="27">
        <v>46266</v>
      </c>
      <c r="B4702" t="s">
        <v>30</v>
      </c>
      <c r="C4702">
        <v>0</v>
      </c>
      <c r="D4702">
        <f t="shared" si="73"/>
        <v>9</v>
      </c>
    </row>
    <row r="4703" spans="1:4" x14ac:dyDescent="0.35">
      <c r="A4703" s="27">
        <v>46296</v>
      </c>
      <c r="B4703" t="s">
        <v>30</v>
      </c>
      <c r="C4703">
        <v>0</v>
      </c>
      <c r="D4703">
        <f t="shared" si="73"/>
        <v>10</v>
      </c>
    </row>
    <row r="4704" spans="1:4" x14ac:dyDescent="0.35">
      <c r="A4704" s="27">
        <v>46327</v>
      </c>
      <c r="B4704" t="s">
        <v>30</v>
      </c>
      <c r="C4704">
        <v>0</v>
      </c>
      <c r="D4704">
        <f t="shared" si="73"/>
        <v>11</v>
      </c>
    </row>
    <row r="4705" spans="1:4" x14ac:dyDescent="0.35">
      <c r="A4705" s="27">
        <v>46357</v>
      </c>
      <c r="B4705" t="s">
        <v>30</v>
      </c>
      <c r="C4705">
        <v>0</v>
      </c>
      <c r="D4705">
        <f t="shared" si="73"/>
        <v>12</v>
      </c>
    </row>
    <row r="4706" spans="1:4" x14ac:dyDescent="0.35">
      <c r="A4706" s="27">
        <v>46023</v>
      </c>
      <c r="B4706" t="s">
        <v>20</v>
      </c>
      <c r="C4706">
        <v>0</v>
      </c>
      <c r="D4706">
        <f t="shared" si="73"/>
        <v>1</v>
      </c>
    </row>
    <row r="4707" spans="1:4" x14ac:dyDescent="0.35">
      <c r="A4707" s="27">
        <v>46054</v>
      </c>
      <c r="B4707" t="s">
        <v>20</v>
      </c>
      <c r="C4707">
        <v>0</v>
      </c>
      <c r="D4707">
        <f t="shared" si="73"/>
        <v>2</v>
      </c>
    </row>
    <row r="4708" spans="1:4" x14ac:dyDescent="0.35">
      <c r="A4708" s="27">
        <v>46082</v>
      </c>
      <c r="B4708" t="s">
        <v>20</v>
      </c>
      <c r="C4708">
        <v>0</v>
      </c>
      <c r="D4708">
        <f t="shared" si="73"/>
        <v>3</v>
      </c>
    </row>
    <row r="4709" spans="1:4" x14ac:dyDescent="0.35">
      <c r="A4709" s="27">
        <v>46113</v>
      </c>
      <c r="B4709" t="s">
        <v>20</v>
      </c>
      <c r="C4709">
        <v>0</v>
      </c>
      <c r="D4709">
        <f t="shared" si="73"/>
        <v>4</v>
      </c>
    </row>
    <row r="4710" spans="1:4" x14ac:dyDescent="0.35">
      <c r="A4710" s="27">
        <v>46143</v>
      </c>
      <c r="B4710" t="s">
        <v>20</v>
      </c>
      <c r="C4710">
        <v>0</v>
      </c>
      <c r="D4710">
        <f t="shared" si="73"/>
        <v>5</v>
      </c>
    </row>
    <row r="4711" spans="1:4" x14ac:dyDescent="0.35">
      <c r="A4711" s="27">
        <v>46174</v>
      </c>
      <c r="B4711" t="s">
        <v>20</v>
      </c>
      <c r="C4711">
        <v>0</v>
      </c>
      <c r="D4711">
        <f t="shared" si="73"/>
        <v>6</v>
      </c>
    </row>
    <row r="4712" spans="1:4" x14ac:dyDescent="0.35">
      <c r="A4712" s="27">
        <v>46204</v>
      </c>
      <c r="B4712" t="s">
        <v>20</v>
      </c>
      <c r="C4712">
        <v>0</v>
      </c>
      <c r="D4712">
        <f t="shared" si="73"/>
        <v>7</v>
      </c>
    </row>
    <row r="4713" spans="1:4" x14ac:dyDescent="0.35">
      <c r="A4713" s="27">
        <v>46235</v>
      </c>
      <c r="B4713" t="s">
        <v>20</v>
      </c>
      <c r="C4713">
        <v>0</v>
      </c>
      <c r="D4713">
        <f t="shared" si="73"/>
        <v>8</v>
      </c>
    </row>
    <row r="4714" spans="1:4" x14ac:dyDescent="0.35">
      <c r="A4714" s="27">
        <v>46266</v>
      </c>
      <c r="B4714" t="s">
        <v>20</v>
      </c>
      <c r="C4714">
        <v>0</v>
      </c>
      <c r="D4714">
        <f t="shared" si="73"/>
        <v>9</v>
      </c>
    </row>
    <row r="4715" spans="1:4" x14ac:dyDescent="0.35">
      <c r="A4715" s="27">
        <v>46296</v>
      </c>
      <c r="B4715" t="s">
        <v>20</v>
      </c>
      <c r="C4715">
        <v>0</v>
      </c>
      <c r="D4715">
        <f t="shared" si="73"/>
        <v>10</v>
      </c>
    </row>
    <row r="4716" spans="1:4" x14ac:dyDescent="0.35">
      <c r="A4716" s="27">
        <v>46327</v>
      </c>
      <c r="B4716" t="s">
        <v>20</v>
      </c>
      <c r="C4716">
        <v>0</v>
      </c>
      <c r="D4716">
        <f t="shared" si="73"/>
        <v>11</v>
      </c>
    </row>
    <row r="4717" spans="1:4" x14ac:dyDescent="0.35">
      <c r="A4717" s="27">
        <v>46357</v>
      </c>
      <c r="B4717" t="s">
        <v>20</v>
      </c>
      <c r="C4717">
        <v>0</v>
      </c>
      <c r="D4717">
        <f t="shared" si="73"/>
        <v>12</v>
      </c>
    </row>
    <row r="4718" spans="1:4" x14ac:dyDescent="0.35">
      <c r="A4718" s="27">
        <v>46023</v>
      </c>
      <c r="B4718" t="s">
        <v>31</v>
      </c>
      <c r="C4718">
        <v>0</v>
      </c>
      <c r="D4718">
        <f t="shared" si="73"/>
        <v>1</v>
      </c>
    </row>
    <row r="4719" spans="1:4" x14ac:dyDescent="0.35">
      <c r="A4719" s="27">
        <v>46054</v>
      </c>
      <c r="B4719" t="s">
        <v>31</v>
      </c>
      <c r="C4719">
        <v>0</v>
      </c>
      <c r="D4719">
        <f t="shared" si="73"/>
        <v>2</v>
      </c>
    </row>
    <row r="4720" spans="1:4" x14ac:dyDescent="0.35">
      <c r="A4720" s="27">
        <v>46082</v>
      </c>
      <c r="B4720" t="s">
        <v>31</v>
      </c>
      <c r="C4720">
        <v>0</v>
      </c>
      <c r="D4720">
        <f t="shared" si="73"/>
        <v>3</v>
      </c>
    </row>
    <row r="4721" spans="1:4" x14ac:dyDescent="0.35">
      <c r="A4721" s="27">
        <v>46113</v>
      </c>
      <c r="B4721" t="s">
        <v>31</v>
      </c>
      <c r="C4721">
        <v>0</v>
      </c>
      <c r="D4721">
        <f t="shared" si="73"/>
        <v>4</v>
      </c>
    </row>
    <row r="4722" spans="1:4" x14ac:dyDescent="0.35">
      <c r="A4722" s="27">
        <v>46143</v>
      </c>
      <c r="B4722" t="s">
        <v>31</v>
      </c>
      <c r="C4722">
        <v>0</v>
      </c>
      <c r="D4722">
        <f t="shared" si="73"/>
        <v>5</v>
      </c>
    </row>
    <row r="4723" spans="1:4" x14ac:dyDescent="0.35">
      <c r="A4723" s="27">
        <v>46174</v>
      </c>
      <c r="B4723" t="s">
        <v>31</v>
      </c>
      <c r="C4723">
        <v>0</v>
      </c>
      <c r="D4723">
        <f t="shared" si="73"/>
        <v>6</v>
      </c>
    </row>
    <row r="4724" spans="1:4" x14ac:dyDescent="0.35">
      <c r="A4724" s="27">
        <v>46204</v>
      </c>
      <c r="B4724" t="s">
        <v>31</v>
      </c>
      <c r="C4724">
        <v>0</v>
      </c>
      <c r="D4724">
        <f t="shared" si="73"/>
        <v>7</v>
      </c>
    </row>
    <row r="4725" spans="1:4" x14ac:dyDescent="0.35">
      <c r="A4725" s="27">
        <v>46235</v>
      </c>
      <c r="B4725" t="s">
        <v>31</v>
      </c>
      <c r="C4725">
        <v>0</v>
      </c>
      <c r="D4725">
        <f t="shared" si="73"/>
        <v>8</v>
      </c>
    </row>
    <row r="4726" spans="1:4" x14ac:dyDescent="0.35">
      <c r="A4726" s="27">
        <v>46266</v>
      </c>
      <c r="B4726" t="s">
        <v>31</v>
      </c>
      <c r="C4726">
        <v>0</v>
      </c>
      <c r="D4726">
        <f t="shared" si="73"/>
        <v>9</v>
      </c>
    </row>
    <row r="4727" spans="1:4" x14ac:dyDescent="0.35">
      <c r="A4727" s="27">
        <v>46296</v>
      </c>
      <c r="B4727" t="s">
        <v>31</v>
      </c>
      <c r="C4727">
        <v>0</v>
      </c>
      <c r="D4727">
        <f t="shared" si="73"/>
        <v>10</v>
      </c>
    </row>
    <row r="4728" spans="1:4" x14ac:dyDescent="0.35">
      <c r="A4728" s="27">
        <v>46327</v>
      </c>
      <c r="B4728" t="s">
        <v>31</v>
      </c>
      <c r="C4728">
        <v>0</v>
      </c>
      <c r="D4728">
        <f t="shared" si="73"/>
        <v>11</v>
      </c>
    </row>
    <row r="4729" spans="1:4" x14ac:dyDescent="0.35">
      <c r="A4729" s="27">
        <v>46357</v>
      </c>
      <c r="B4729" t="s">
        <v>31</v>
      </c>
      <c r="C4729">
        <v>0</v>
      </c>
      <c r="D4729">
        <f t="shared" si="73"/>
        <v>12</v>
      </c>
    </row>
    <row r="4730" spans="1:4" x14ac:dyDescent="0.35">
      <c r="A4730" s="27">
        <v>46023</v>
      </c>
      <c r="B4730" t="s">
        <v>30</v>
      </c>
      <c r="C4730">
        <v>0</v>
      </c>
      <c r="D4730">
        <f t="shared" si="73"/>
        <v>1</v>
      </c>
    </row>
    <row r="4731" spans="1:4" x14ac:dyDescent="0.35">
      <c r="A4731" s="27">
        <v>46054</v>
      </c>
      <c r="B4731" t="s">
        <v>30</v>
      </c>
      <c r="C4731">
        <v>0</v>
      </c>
      <c r="D4731">
        <f t="shared" si="73"/>
        <v>2</v>
      </c>
    </row>
    <row r="4732" spans="1:4" x14ac:dyDescent="0.35">
      <c r="A4732" s="27">
        <v>46082</v>
      </c>
      <c r="B4732" t="s">
        <v>30</v>
      </c>
      <c r="C4732">
        <v>0</v>
      </c>
      <c r="D4732">
        <f t="shared" si="73"/>
        <v>3</v>
      </c>
    </row>
    <row r="4733" spans="1:4" x14ac:dyDescent="0.35">
      <c r="A4733" s="27">
        <v>46113</v>
      </c>
      <c r="B4733" t="s">
        <v>30</v>
      </c>
      <c r="C4733">
        <v>0</v>
      </c>
      <c r="D4733">
        <f t="shared" si="73"/>
        <v>4</v>
      </c>
    </row>
    <row r="4734" spans="1:4" x14ac:dyDescent="0.35">
      <c r="A4734" s="27">
        <v>46143</v>
      </c>
      <c r="B4734" t="s">
        <v>30</v>
      </c>
      <c r="C4734">
        <v>0</v>
      </c>
      <c r="D4734">
        <f t="shared" si="73"/>
        <v>5</v>
      </c>
    </row>
    <row r="4735" spans="1:4" x14ac:dyDescent="0.35">
      <c r="A4735" s="27">
        <v>46174</v>
      </c>
      <c r="B4735" t="s">
        <v>30</v>
      </c>
      <c r="C4735">
        <v>0</v>
      </c>
      <c r="D4735">
        <f t="shared" si="73"/>
        <v>6</v>
      </c>
    </row>
    <row r="4736" spans="1:4" x14ac:dyDescent="0.35">
      <c r="A4736" s="27">
        <v>46204</v>
      </c>
      <c r="B4736" t="s">
        <v>30</v>
      </c>
      <c r="C4736">
        <v>0</v>
      </c>
      <c r="D4736">
        <f t="shared" si="73"/>
        <v>7</v>
      </c>
    </row>
    <row r="4737" spans="1:4" x14ac:dyDescent="0.35">
      <c r="A4737" s="27">
        <v>46235</v>
      </c>
      <c r="B4737" t="s">
        <v>30</v>
      </c>
      <c r="C4737">
        <v>0</v>
      </c>
      <c r="D4737">
        <f t="shared" si="73"/>
        <v>8</v>
      </c>
    </row>
    <row r="4738" spans="1:4" x14ac:dyDescent="0.35">
      <c r="A4738" s="27">
        <v>46266</v>
      </c>
      <c r="B4738" t="s">
        <v>30</v>
      </c>
      <c r="C4738">
        <v>0</v>
      </c>
      <c r="D4738">
        <f t="shared" si="73"/>
        <v>9</v>
      </c>
    </row>
    <row r="4739" spans="1:4" x14ac:dyDescent="0.35">
      <c r="A4739" s="27">
        <v>46296</v>
      </c>
      <c r="B4739" t="s">
        <v>30</v>
      </c>
      <c r="C4739">
        <v>0</v>
      </c>
      <c r="D4739">
        <f t="shared" ref="D4739:D4802" si="74">MONTH(A4739)</f>
        <v>10</v>
      </c>
    </row>
    <row r="4740" spans="1:4" x14ac:dyDescent="0.35">
      <c r="A4740" s="27">
        <v>46327</v>
      </c>
      <c r="B4740" t="s">
        <v>30</v>
      </c>
      <c r="C4740">
        <v>0</v>
      </c>
      <c r="D4740">
        <f t="shared" si="74"/>
        <v>11</v>
      </c>
    </row>
    <row r="4741" spans="1:4" x14ac:dyDescent="0.35">
      <c r="A4741" s="27">
        <v>46357</v>
      </c>
      <c r="B4741" t="s">
        <v>30</v>
      </c>
      <c r="C4741">
        <v>0</v>
      </c>
      <c r="D4741">
        <f t="shared" si="74"/>
        <v>12</v>
      </c>
    </row>
    <row r="4742" spans="1:4" x14ac:dyDescent="0.35">
      <c r="A4742" s="27">
        <v>46023</v>
      </c>
      <c r="B4742" t="s">
        <v>19</v>
      </c>
      <c r="C4742">
        <v>0</v>
      </c>
      <c r="D4742">
        <f t="shared" si="74"/>
        <v>1</v>
      </c>
    </row>
    <row r="4743" spans="1:4" x14ac:dyDescent="0.35">
      <c r="A4743" s="27">
        <v>46054</v>
      </c>
      <c r="B4743" t="s">
        <v>19</v>
      </c>
      <c r="C4743">
        <v>0</v>
      </c>
      <c r="D4743">
        <f t="shared" si="74"/>
        <v>2</v>
      </c>
    </row>
    <row r="4744" spans="1:4" x14ac:dyDescent="0.35">
      <c r="A4744" s="27">
        <v>46082</v>
      </c>
      <c r="B4744" t="s">
        <v>19</v>
      </c>
      <c r="C4744">
        <v>0</v>
      </c>
      <c r="D4744">
        <f t="shared" si="74"/>
        <v>3</v>
      </c>
    </row>
    <row r="4745" spans="1:4" x14ac:dyDescent="0.35">
      <c r="A4745" s="27">
        <v>46113</v>
      </c>
      <c r="B4745" t="s">
        <v>19</v>
      </c>
      <c r="C4745">
        <v>0</v>
      </c>
      <c r="D4745">
        <f t="shared" si="74"/>
        <v>4</v>
      </c>
    </row>
    <row r="4746" spans="1:4" x14ac:dyDescent="0.35">
      <c r="A4746" s="27">
        <v>46143</v>
      </c>
      <c r="B4746" t="s">
        <v>19</v>
      </c>
      <c r="C4746">
        <v>0</v>
      </c>
      <c r="D4746">
        <f t="shared" si="74"/>
        <v>5</v>
      </c>
    </row>
    <row r="4747" spans="1:4" x14ac:dyDescent="0.35">
      <c r="A4747" s="27">
        <v>46174</v>
      </c>
      <c r="B4747" t="s">
        <v>19</v>
      </c>
      <c r="C4747">
        <v>0</v>
      </c>
      <c r="D4747">
        <f t="shared" si="74"/>
        <v>6</v>
      </c>
    </row>
    <row r="4748" spans="1:4" x14ac:dyDescent="0.35">
      <c r="A4748" s="27">
        <v>46204</v>
      </c>
      <c r="B4748" t="s">
        <v>19</v>
      </c>
      <c r="C4748">
        <v>0</v>
      </c>
      <c r="D4748">
        <f t="shared" si="74"/>
        <v>7</v>
      </c>
    </row>
    <row r="4749" spans="1:4" x14ac:dyDescent="0.35">
      <c r="A4749" s="27">
        <v>46235</v>
      </c>
      <c r="B4749" t="s">
        <v>19</v>
      </c>
      <c r="C4749">
        <v>0</v>
      </c>
      <c r="D4749">
        <f t="shared" si="74"/>
        <v>8</v>
      </c>
    </row>
    <row r="4750" spans="1:4" x14ac:dyDescent="0.35">
      <c r="A4750" s="27">
        <v>46266</v>
      </c>
      <c r="B4750" t="s">
        <v>19</v>
      </c>
      <c r="C4750">
        <v>0</v>
      </c>
      <c r="D4750">
        <f t="shared" si="74"/>
        <v>9</v>
      </c>
    </row>
    <row r="4751" spans="1:4" x14ac:dyDescent="0.35">
      <c r="A4751" s="27">
        <v>46296</v>
      </c>
      <c r="B4751" t="s">
        <v>19</v>
      </c>
      <c r="C4751">
        <v>0</v>
      </c>
      <c r="D4751">
        <f t="shared" si="74"/>
        <v>10</v>
      </c>
    </row>
    <row r="4752" spans="1:4" x14ac:dyDescent="0.35">
      <c r="A4752" s="27">
        <v>46327</v>
      </c>
      <c r="B4752" t="s">
        <v>19</v>
      </c>
      <c r="C4752">
        <v>0</v>
      </c>
      <c r="D4752">
        <f t="shared" si="74"/>
        <v>11</v>
      </c>
    </row>
    <row r="4753" spans="1:4" x14ac:dyDescent="0.35">
      <c r="A4753" s="27">
        <v>46357</v>
      </c>
      <c r="B4753" t="s">
        <v>19</v>
      </c>
      <c r="C4753">
        <v>0</v>
      </c>
      <c r="D4753">
        <f t="shared" si="74"/>
        <v>12</v>
      </c>
    </row>
    <row r="4754" spans="1:4" x14ac:dyDescent="0.35">
      <c r="A4754" s="27">
        <v>46023</v>
      </c>
      <c r="B4754" t="s">
        <v>20</v>
      </c>
      <c r="C4754">
        <v>0</v>
      </c>
      <c r="D4754">
        <f t="shared" si="74"/>
        <v>1</v>
      </c>
    </row>
    <row r="4755" spans="1:4" x14ac:dyDescent="0.35">
      <c r="A4755" s="27">
        <v>46054</v>
      </c>
      <c r="B4755" t="s">
        <v>20</v>
      </c>
      <c r="C4755">
        <v>0</v>
      </c>
      <c r="D4755">
        <f t="shared" si="74"/>
        <v>2</v>
      </c>
    </row>
    <row r="4756" spans="1:4" x14ac:dyDescent="0.35">
      <c r="A4756" s="27">
        <v>46082</v>
      </c>
      <c r="B4756" t="s">
        <v>20</v>
      </c>
      <c r="C4756">
        <v>0</v>
      </c>
      <c r="D4756">
        <f t="shared" si="74"/>
        <v>3</v>
      </c>
    </row>
    <row r="4757" spans="1:4" x14ac:dyDescent="0.35">
      <c r="A4757" s="27">
        <v>46113</v>
      </c>
      <c r="B4757" t="s">
        <v>20</v>
      </c>
      <c r="C4757">
        <v>0</v>
      </c>
      <c r="D4757">
        <f t="shared" si="74"/>
        <v>4</v>
      </c>
    </row>
    <row r="4758" spans="1:4" x14ac:dyDescent="0.35">
      <c r="A4758" s="27">
        <v>46143</v>
      </c>
      <c r="B4758" t="s">
        <v>20</v>
      </c>
      <c r="C4758">
        <v>0</v>
      </c>
      <c r="D4758">
        <f t="shared" si="74"/>
        <v>5</v>
      </c>
    </row>
    <row r="4759" spans="1:4" x14ac:dyDescent="0.35">
      <c r="A4759" s="27">
        <v>46174</v>
      </c>
      <c r="B4759" t="s">
        <v>20</v>
      </c>
      <c r="C4759">
        <v>0</v>
      </c>
      <c r="D4759">
        <f t="shared" si="74"/>
        <v>6</v>
      </c>
    </row>
    <row r="4760" spans="1:4" x14ac:dyDescent="0.35">
      <c r="A4760" s="27">
        <v>46204</v>
      </c>
      <c r="B4760" t="s">
        <v>20</v>
      </c>
      <c r="C4760">
        <v>0</v>
      </c>
      <c r="D4760">
        <f t="shared" si="74"/>
        <v>7</v>
      </c>
    </row>
    <row r="4761" spans="1:4" x14ac:dyDescent="0.35">
      <c r="A4761" s="27">
        <v>46235</v>
      </c>
      <c r="B4761" t="s">
        <v>20</v>
      </c>
      <c r="C4761">
        <v>0</v>
      </c>
      <c r="D4761">
        <f t="shared" si="74"/>
        <v>8</v>
      </c>
    </row>
    <row r="4762" spans="1:4" x14ac:dyDescent="0.35">
      <c r="A4762" s="27">
        <v>46266</v>
      </c>
      <c r="B4762" t="s">
        <v>20</v>
      </c>
      <c r="C4762">
        <v>0</v>
      </c>
      <c r="D4762">
        <f t="shared" si="74"/>
        <v>9</v>
      </c>
    </row>
    <row r="4763" spans="1:4" x14ac:dyDescent="0.35">
      <c r="A4763" s="27">
        <v>46296</v>
      </c>
      <c r="B4763" t="s">
        <v>20</v>
      </c>
      <c r="C4763">
        <v>0</v>
      </c>
      <c r="D4763">
        <f t="shared" si="74"/>
        <v>10</v>
      </c>
    </row>
    <row r="4764" spans="1:4" x14ac:dyDescent="0.35">
      <c r="A4764" s="27">
        <v>46327</v>
      </c>
      <c r="B4764" t="s">
        <v>20</v>
      </c>
      <c r="C4764">
        <v>0</v>
      </c>
      <c r="D4764">
        <f t="shared" si="74"/>
        <v>11</v>
      </c>
    </row>
    <row r="4765" spans="1:4" x14ac:dyDescent="0.35">
      <c r="A4765" s="27">
        <v>46357</v>
      </c>
      <c r="B4765" t="s">
        <v>20</v>
      </c>
      <c r="C4765">
        <v>0</v>
      </c>
      <c r="D4765">
        <f t="shared" si="74"/>
        <v>12</v>
      </c>
    </row>
    <row r="4766" spans="1:4" x14ac:dyDescent="0.35">
      <c r="A4766" s="27">
        <v>46023</v>
      </c>
      <c r="B4766" t="s">
        <v>20</v>
      </c>
      <c r="C4766">
        <v>0</v>
      </c>
      <c r="D4766">
        <f t="shared" si="74"/>
        <v>1</v>
      </c>
    </row>
    <row r="4767" spans="1:4" x14ac:dyDescent="0.35">
      <c r="A4767" s="27">
        <v>46054</v>
      </c>
      <c r="B4767" t="s">
        <v>20</v>
      </c>
      <c r="C4767">
        <v>0</v>
      </c>
      <c r="D4767">
        <f t="shared" si="74"/>
        <v>2</v>
      </c>
    </row>
    <row r="4768" spans="1:4" x14ac:dyDescent="0.35">
      <c r="A4768" s="27">
        <v>46082</v>
      </c>
      <c r="B4768" t="s">
        <v>20</v>
      </c>
      <c r="C4768">
        <v>0</v>
      </c>
      <c r="D4768">
        <f t="shared" si="74"/>
        <v>3</v>
      </c>
    </row>
    <row r="4769" spans="1:4" x14ac:dyDescent="0.35">
      <c r="A4769" s="27">
        <v>46113</v>
      </c>
      <c r="B4769" t="s">
        <v>20</v>
      </c>
      <c r="C4769">
        <v>0</v>
      </c>
      <c r="D4769">
        <f t="shared" si="74"/>
        <v>4</v>
      </c>
    </row>
    <row r="4770" spans="1:4" x14ac:dyDescent="0.35">
      <c r="A4770" s="27">
        <v>46143</v>
      </c>
      <c r="B4770" t="s">
        <v>20</v>
      </c>
      <c r="C4770">
        <v>0</v>
      </c>
      <c r="D4770">
        <f t="shared" si="74"/>
        <v>5</v>
      </c>
    </row>
    <row r="4771" spans="1:4" x14ac:dyDescent="0.35">
      <c r="A4771" s="27">
        <v>46174</v>
      </c>
      <c r="B4771" t="s">
        <v>20</v>
      </c>
      <c r="C4771">
        <v>0</v>
      </c>
      <c r="D4771">
        <f t="shared" si="74"/>
        <v>6</v>
      </c>
    </row>
    <row r="4772" spans="1:4" x14ac:dyDescent="0.35">
      <c r="A4772" s="27">
        <v>46204</v>
      </c>
      <c r="B4772" t="s">
        <v>20</v>
      </c>
      <c r="C4772">
        <v>0</v>
      </c>
      <c r="D4772">
        <f t="shared" si="74"/>
        <v>7</v>
      </c>
    </row>
    <row r="4773" spans="1:4" x14ac:dyDescent="0.35">
      <c r="A4773" s="27">
        <v>46235</v>
      </c>
      <c r="B4773" t="s">
        <v>20</v>
      </c>
      <c r="C4773">
        <v>0</v>
      </c>
      <c r="D4773">
        <f t="shared" si="74"/>
        <v>8</v>
      </c>
    </row>
    <row r="4774" spans="1:4" x14ac:dyDescent="0.35">
      <c r="A4774" s="27">
        <v>46266</v>
      </c>
      <c r="B4774" t="s">
        <v>20</v>
      </c>
      <c r="C4774">
        <v>0</v>
      </c>
      <c r="D4774">
        <f t="shared" si="74"/>
        <v>9</v>
      </c>
    </row>
    <row r="4775" spans="1:4" x14ac:dyDescent="0.35">
      <c r="A4775" s="27">
        <v>46296</v>
      </c>
      <c r="B4775" t="s">
        <v>20</v>
      </c>
      <c r="C4775">
        <v>0</v>
      </c>
      <c r="D4775">
        <f t="shared" si="74"/>
        <v>10</v>
      </c>
    </row>
    <row r="4776" spans="1:4" x14ac:dyDescent="0.35">
      <c r="A4776" s="27">
        <v>46327</v>
      </c>
      <c r="B4776" t="s">
        <v>20</v>
      </c>
      <c r="C4776">
        <v>0</v>
      </c>
      <c r="D4776">
        <f t="shared" si="74"/>
        <v>11</v>
      </c>
    </row>
    <row r="4777" spans="1:4" x14ac:dyDescent="0.35">
      <c r="A4777" s="27">
        <v>46357</v>
      </c>
      <c r="B4777" t="s">
        <v>20</v>
      </c>
      <c r="C4777">
        <v>0</v>
      </c>
      <c r="D4777">
        <f t="shared" si="74"/>
        <v>12</v>
      </c>
    </row>
    <row r="4778" spans="1:4" x14ac:dyDescent="0.35">
      <c r="A4778" s="27">
        <v>46023</v>
      </c>
      <c r="B4778" t="s">
        <v>20</v>
      </c>
      <c r="C4778">
        <v>0</v>
      </c>
      <c r="D4778">
        <f t="shared" si="74"/>
        <v>1</v>
      </c>
    </row>
    <row r="4779" spans="1:4" x14ac:dyDescent="0.35">
      <c r="A4779" s="27">
        <v>46054</v>
      </c>
      <c r="B4779" t="s">
        <v>20</v>
      </c>
      <c r="C4779">
        <v>0</v>
      </c>
      <c r="D4779">
        <f t="shared" si="74"/>
        <v>2</v>
      </c>
    </row>
    <row r="4780" spans="1:4" x14ac:dyDescent="0.35">
      <c r="A4780" s="27">
        <v>46082</v>
      </c>
      <c r="B4780" t="s">
        <v>20</v>
      </c>
      <c r="C4780">
        <v>0</v>
      </c>
      <c r="D4780">
        <f t="shared" si="74"/>
        <v>3</v>
      </c>
    </row>
    <row r="4781" spans="1:4" x14ac:dyDescent="0.35">
      <c r="A4781" s="27">
        <v>46113</v>
      </c>
      <c r="B4781" t="s">
        <v>20</v>
      </c>
      <c r="C4781">
        <v>0</v>
      </c>
      <c r="D4781">
        <f t="shared" si="74"/>
        <v>4</v>
      </c>
    </row>
    <row r="4782" spans="1:4" x14ac:dyDescent="0.35">
      <c r="A4782" s="27">
        <v>46143</v>
      </c>
      <c r="B4782" t="s">
        <v>20</v>
      </c>
      <c r="C4782">
        <v>0</v>
      </c>
      <c r="D4782">
        <f t="shared" si="74"/>
        <v>5</v>
      </c>
    </row>
    <row r="4783" spans="1:4" x14ac:dyDescent="0.35">
      <c r="A4783" s="27">
        <v>46174</v>
      </c>
      <c r="B4783" t="s">
        <v>20</v>
      </c>
      <c r="C4783">
        <v>0</v>
      </c>
      <c r="D4783">
        <f t="shared" si="74"/>
        <v>6</v>
      </c>
    </row>
    <row r="4784" spans="1:4" x14ac:dyDescent="0.35">
      <c r="A4784" s="27">
        <v>46204</v>
      </c>
      <c r="B4784" t="s">
        <v>20</v>
      </c>
      <c r="C4784">
        <v>0</v>
      </c>
      <c r="D4784">
        <f t="shared" si="74"/>
        <v>7</v>
      </c>
    </row>
    <row r="4785" spans="1:4" x14ac:dyDescent="0.35">
      <c r="A4785" s="27">
        <v>46235</v>
      </c>
      <c r="B4785" t="s">
        <v>20</v>
      </c>
      <c r="C4785">
        <v>0</v>
      </c>
      <c r="D4785">
        <f t="shared" si="74"/>
        <v>8</v>
      </c>
    </row>
    <row r="4786" spans="1:4" x14ac:dyDescent="0.35">
      <c r="A4786" s="27">
        <v>46266</v>
      </c>
      <c r="B4786" t="s">
        <v>20</v>
      </c>
      <c r="C4786">
        <v>0</v>
      </c>
      <c r="D4786">
        <f t="shared" si="74"/>
        <v>9</v>
      </c>
    </row>
    <row r="4787" spans="1:4" x14ac:dyDescent="0.35">
      <c r="A4787" s="27">
        <v>46296</v>
      </c>
      <c r="B4787" t="s">
        <v>20</v>
      </c>
      <c r="C4787">
        <v>0</v>
      </c>
      <c r="D4787">
        <f t="shared" si="74"/>
        <v>10</v>
      </c>
    </row>
    <row r="4788" spans="1:4" x14ac:dyDescent="0.35">
      <c r="A4788" s="27">
        <v>46327</v>
      </c>
      <c r="B4788" t="s">
        <v>20</v>
      </c>
      <c r="C4788">
        <v>0</v>
      </c>
      <c r="D4788">
        <f t="shared" si="74"/>
        <v>11</v>
      </c>
    </row>
    <row r="4789" spans="1:4" x14ac:dyDescent="0.35">
      <c r="A4789" s="27">
        <v>46357</v>
      </c>
      <c r="B4789" t="s">
        <v>20</v>
      </c>
      <c r="C4789">
        <v>0</v>
      </c>
      <c r="D4789">
        <f t="shared" si="74"/>
        <v>12</v>
      </c>
    </row>
    <row r="4790" spans="1:4" x14ac:dyDescent="0.35">
      <c r="A4790" s="27">
        <v>46023</v>
      </c>
      <c r="B4790" t="s">
        <v>29</v>
      </c>
      <c r="C4790">
        <v>0</v>
      </c>
      <c r="D4790">
        <f t="shared" si="74"/>
        <v>1</v>
      </c>
    </row>
    <row r="4791" spans="1:4" x14ac:dyDescent="0.35">
      <c r="A4791" s="27">
        <v>46054</v>
      </c>
      <c r="B4791" t="s">
        <v>29</v>
      </c>
      <c r="C4791">
        <v>0</v>
      </c>
      <c r="D4791">
        <f t="shared" si="74"/>
        <v>2</v>
      </c>
    </row>
    <row r="4792" spans="1:4" x14ac:dyDescent="0.35">
      <c r="A4792" s="27">
        <v>46082</v>
      </c>
      <c r="B4792" t="s">
        <v>29</v>
      </c>
      <c r="C4792">
        <v>0</v>
      </c>
      <c r="D4792">
        <f t="shared" si="74"/>
        <v>3</v>
      </c>
    </row>
    <row r="4793" spans="1:4" x14ac:dyDescent="0.35">
      <c r="A4793" s="27">
        <v>46113</v>
      </c>
      <c r="B4793" t="s">
        <v>29</v>
      </c>
      <c r="C4793">
        <v>0</v>
      </c>
      <c r="D4793">
        <f t="shared" si="74"/>
        <v>4</v>
      </c>
    </row>
    <row r="4794" spans="1:4" x14ac:dyDescent="0.35">
      <c r="A4794" s="27">
        <v>46143</v>
      </c>
      <c r="B4794" t="s">
        <v>29</v>
      </c>
      <c r="C4794">
        <v>0</v>
      </c>
      <c r="D4794">
        <f t="shared" si="74"/>
        <v>5</v>
      </c>
    </row>
    <row r="4795" spans="1:4" x14ac:dyDescent="0.35">
      <c r="A4795" s="27">
        <v>46174</v>
      </c>
      <c r="B4795" t="s">
        <v>29</v>
      </c>
      <c r="C4795">
        <v>0</v>
      </c>
      <c r="D4795">
        <f t="shared" si="74"/>
        <v>6</v>
      </c>
    </row>
    <row r="4796" spans="1:4" x14ac:dyDescent="0.35">
      <c r="A4796" s="27">
        <v>46204</v>
      </c>
      <c r="B4796" t="s">
        <v>29</v>
      </c>
      <c r="C4796">
        <v>0</v>
      </c>
      <c r="D4796">
        <f t="shared" si="74"/>
        <v>7</v>
      </c>
    </row>
    <row r="4797" spans="1:4" x14ac:dyDescent="0.35">
      <c r="A4797" s="27">
        <v>46235</v>
      </c>
      <c r="B4797" t="s">
        <v>29</v>
      </c>
      <c r="C4797">
        <v>0</v>
      </c>
      <c r="D4797">
        <f t="shared" si="74"/>
        <v>8</v>
      </c>
    </row>
    <row r="4798" spans="1:4" x14ac:dyDescent="0.35">
      <c r="A4798" s="27">
        <v>46266</v>
      </c>
      <c r="B4798" t="s">
        <v>29</v>
      </c>
      <c r="C4798">
        <v>0</v>
      </c>
      <c r="D4798">
        <f t="shared" si="74"/>
        <v>9</v>
      </c>
    </row>
    <row r="4799" spans="1:4" x14ac:dyDescent="0.35">
      <c r="A4799" s="27">
        <v>46296</v>
      </c>
      <c r="B4799" t="s">
        <v>29</v>
      </c>
      <c r="C4799">
        <v>0</v>
      </c>
      <c r="D4799">
        <f t="shared" si="74"/>
        <v>10</v>
      </c>
    </row>
    <row r="4800" spans="1:4" x14ac:dyDescent="0.35">
      <c r="A4800" s="27">
        <v>46327</v>
      </c>
      <c r="B4800" t="s">
        <v>29</v>
      </c>
      <c r="C4800">
        <v>0</v>
      </c>
      <c r="D4800">
        <f t="shared" si="74"/>
        <v>11</v>
      </c>
    </row>
    <row r="4801" spans="1:4" x14ac:dyDescent="0.35">
      <c r="A4801" s="27">
        <v>46357</v>
      </c>
      <c r="B4801" t="s">
        <v>29</v>
      </c>
      <c r="C4801">
        <v>0</v>
      </c>
      <c r="D4801">
        <f t="shared" si="74"/>
        <v>12</v>
      </c>
    </row>
    <row r="4802" spans="1:4" x14ac:dyDescent="0.35">
      <c r="A4802" s="27">
        <v>46023</v>
      </c>
      <c r="B4802" t="s">
        <v>19</v>
      </c>
      <c r="C4802">
        <v>0</v>
      </c>
      <c r="D4802">
        <f t="shared" si="74"/>
        <v>1</v>
      </c>
    </row>
    <row r="4803" spans="1:4" x14ac:dyDescent="0.35">
      <c r="A4803" s="27">
        <v>46054</v>
      </c>
      <c r="B4803" t="s">
        <v>19</v>
      </c>
      <c r="C4803">
        <v>0</v>
      </c>
      <c r="D4803">
        <f t="shared" ref="D4803:D4866" si="75">MONTH(A4803)</f>
        <v>2</v>
      </c>
    </row>
    <row r="4804" spans="1:4" x14ac:dyDescent="0.35">
      <c r="A4804" s="27">
        <v>46082</v>
      </c>
      <c r="B4804" t="s">
        <v>19</v>
      </c>
      <c r="C4804">
        <v>0</v>
      </c>
      <c r="D4804">
        <f t="shared" si="75"/>
        <v>3</v>
      </c>
    </row>
    <row r="4805" spans="1:4" x14ac:dyDescent="0.35">
      <c r="A4805" s="27">
        <v>46113</v>
      </c>
      <c r="B4805" t="s">
        <v>19</v>
      </c>
      <c r="C4805">
        <v>0</v>
      </c>
      <c r="D4805">
        <f t="shared" si="75"/>
        <v>4</v>
      </c>
    </row>
    <row r="4806" spans="1:4" x14ac:dyDescent="0.35">
      <c r="A4806" s="27">
        <v>46143</v>
      </c>
      <c r="B4806" t="s">
        <v>19</v>
      </c>
      <c r="C4806">
        <v>0</v>
      </c>
      <c r="D4806">
        <f t="shared" si="75"/>
        <v>5</v>
      </c>
    </row>
    <row r="4807" spans="1:4" x14ac:dyDescent="0.35">
      <c r="A4807" s="27">
        <v>46174</v>
      </c>
      <c r="B4807" t="s">
        <v>19</v>
      </c>
      <c r="C4807">
        <v>0</v>
      </c>
      <c r="D4807">
        <f t="shared" si="75"/>
        <v>6</v>
      </c>
    </row>
    <row r="4808" spans="1:4" x14ac:dyDescent="0.35">
      <c r="A4808" s="27">
        <v>46204</v>
      </c>
      <c r="B4808" t="s">
        <v>19</v>
      </c>
      <c r="C4808">
        <v>0</v>
      </c>
      <c r="D4808">
        <f t="shared" si="75"/>
        <v>7</v>
      </c>
    </row>
    <row r="4809" spans="1:4" x14ac:dyDescent="0.35">
      <c r="A4809" s="27">
        <v>46235</v>
      </c>
      <c r="B4809" t="s">
        <v>19</v>
      </c>
      <c r="C4809">
        <v>0</v>
      </c>
      <c r="D4809">
        <f t="shared" si="75"/>
        <v>8</v>
      </c>
    </row>
    <row r="4810" spans="1:4" x14ac:dyDescent="0.35">
      <c r="A4810" s="27">
        <v>46266</v>
      </c>
      <c r="B4810" t="s">
        <v>19</v>
      </c>
      <c r="C4810">
        <v>0</v>
      </c>
      <c r="D4810">
        <f t="shared" si="75"/>
        <v>9</v>
      </c>
    </row>
    <row r="4811" spans="1:4" x14ac:dyDescent="0.35">
      <c r="A4811" s="27">
        <v>46296</v>
      </c>
      <c r="B4811" t="s">
        <v>19</v>
      </c>
      <c r="C4811">
        <v>0</v>
      </c>
      <c r="D4811">
        <f t="shared" si="75"/>
        <v>10</v>
      </c>
    </row>
    <row r="4812" spans="1:4" x14ac:dyDescent="0.35">
      <c r="A4812" s="27">
        <v>46327</v>
      </c>
      <c r="B4812" t="s">
        <v>19</v>
      </c>
      <c r="C4812">
        <v>0</v>
      </c>
      <c r="D4812">
        <f t="shared" si="75"/>
        <v>11</v>
      </c>
    </row>
    <row r="4813" spans="1:4" x14ac:dyDescent="0.35">
      <c r="A4813" s="27">
        <v>46357</v>
      </c>
      <c r="B4813" t="s">
        <v>19</v>
      </c>
      <c r="C4813">
        <v>0</v>
      </c>
      <c r="D4813">
        <f t="shared" si="75"/>
        <v>12</v>
      </c>
    </row>
    <row r="4814" spans="1:4" x14ac:dyDescent="0.35">
      <c r="A4814" s="27">
        <v>46023</v>
      </c>
      <c r="B4814" t="s">
        <v>31</v>
      </c>
      <c r="C4814">
        <v>0</v>
      </c>
      <c r="D4814">
        <f t="shared" si="75"/>
        <v>1</v>
      </c>
    </row>
    <row r="4815" spans="1:4" x14ac:dyDescent="0.35">
      <c r="A4815" s="27">
        <v>46054</v>
      </c>
      <c r="B4815" t="s">
        <v>31</v>
      </c>
      <c r="C4815">
        <v>0</v>
      </c>
      <c r="D4815">
        <f t="shared" si="75"/>
        <v>2</v>
      </c>
    </row>
    <row r="4816" spans="1:4" x14ac:dyDescent="0.35">
      <c r="A4816" s="27">
        <v>46082</v>
      </c>
      <c r="B4816" t="s">
        <v>31</v>
      </c>
      <c r="C4816">
        <v>0</v>
      </c>
      <c r="D4816">
        <f t="shared" si="75"/>
        <v>3</v>
      </c>
    </row>
    <row r="4817" spans="1:4" x14ac:dyDescent="0.35">
      <c r="A4817" s="27">
        <v>46113</v>
      </c>
      <c r="B4817" t="s">
        <v>31</v>
      </c>
      <c r="C4817">
        <v>0</v>
      </c>
      <c r="D4817">
        <f t="shared" si="75"/>
        <v>4</v>
      </c>
    </row>
    <row r="4818" spans="1:4" x14ac:dyDescent="0.35">
      <c r="A4818" s="27">
        <v>46143</v>
      </c>
      <c r="B4818" t="s">
        <v>31</v>
      </c>
      <c r="C4818">
        <v>0</v>
      </c>
      <c r="D4818">
        <f t="shared" si="75"/>
        <v>5</v>
      </c>
    </row>
    <row r="4819" spans="1:4" x14ac:dyDescent="0.35">
      <c r="A4819" s="27">
        <v>46174</v>
      </c>
      <c r="B4819" t="s">
        <v>31</v>
      </c>
      <c r="C4819">
        <v>0</v>
      </c>
      <c r="D4819">
        <f t="shared" si="75"/>
        <v>6</v>
      </c>
    </row>
    <row r="4820" spans="1:4" x14ac:dyDescent="0.35">
      <c r="A4820" s="27">
        <v>46204</v>
      </c>
      <c r="B4820" t="s">
        <v>31</v>
      </c>
      <c r="C4820">
        <v>0</v>
      </c>
      <c r="D4820">
        <f t="shared" si="75"/>
        <v>7</v>
      </c>
    </row>
    <row r="4821" spans="1:4" x14ac:dyDescent="0.35">
      <c r="A4821" s="27">
        <v>46235</v>
      </c>
      <c r="B4821" t="s">
        <v>31</v>
      </c>
      <c r="C4821">
        <v>0</v>
      </c>
      <c r="D4821">
        <f t="shared" si="75"/>
        <v>8</v>
      </c>
    </row>
    <row r="4822" spans="1:4" x14ac:dyDescent="0.35">
      <c r="A4822" s="27">
        <v>46266</v>
      </c>
      <c r="B4822" t="s">
        <v>31</v>
      </c>
      <c r="C4822">
        <v>0</v>
      </c>
      <c r="D4822">
        <f t="shared" si="75"/>
        <v>9</v>
      </c>
    </row>
    <row r="4823" spans="1:4" x14ac:dyDescent="0.35">
      <c r="A4823" s="27">
        <v>46296</v>
      </c>
      <c r="B4823" t="s">
        <v>31</v>
      </c>
      <c r="C4823">
        <v>0</v>
      </c>
      <c r="D4823">
        <f t="shared" si="75"/>
        <v>10</v>
      </c>
    </row>
    <row r="4824" spans="1:4" x14ac:dyDescent="0.35">
      <c r="A4824" s="27">
        <v>46327</v>
      </c>
      <c r="B4824" t="s">
        <v>31</v>
      </c>
      <c r="C4824">
        <v>0</v>
      </c>
      <c r="D4824">
        <f t="shared" si="75"/>
        <v>11</v>
      </c>
    </row>
    <row r="4825" spans="1:4" x14ac:dyDescent="0.35">
      <c r="A4825" s="27">
        <v>46357</v>
      </c>
      <c r="B4825" t="s">
        <v>31</v>
      </c>
      <c r="C4825">
        <v>0</v>
      </c>
      <c r="D4825">
        <f t="shared" si="75"/>
        <v>12</v>
      </c>
    </row>
    <row r="4826" spans="1:4" x14ac:dyDescent="0.35">
      <c r="A4826" s="27">
        <v>46023</v>
      </c>
      <c r="B4826" t="s">
        <v>30</v>
      </c>
      <c r="C4826">
        <v>0</v>
      </c>
      <c r="D4826">
        <f t="shared" si="75"/>
        <v>1</v>
      </c>
    </row>
    <row r="4827" spans="1:4" x14ac:dyDescent="0.35">
      <c r="A4827" s="27">
        <v>46054</v>
      </c>
      <c r="B4827" t="s">
        <v>30</v>
      </c>
      <c r="C4827">
        <v>0</v>
      </c>
      <c r="D4827">
        <f t="shared" si="75"/>
        <v>2</v>
      </c>
    </row>
    <row r="4828" spans="1:4" x14ac:dyDescent="0.35">
      <c r="A4828" s="27">
        <v>46082</v>
      </c>
      <c r="B4828" t="s">
        <v>30</v>
      </c>
      <c r="C4828">
        <v>0</v>
      </c>
      <c r="D4828">
        <f t="shared" si="75"/>
        <v>3</v>
      </c>
    </row>
    <row r="4829" spans="1:4" x14ac:dyDescent="0.35">
      <c r="A4829" s="27">
        <v>46113</v>
      </c>
      <c r="B4829" t="s">
        <v>30</v>
      </c>
      <c r="C4829">
        <v>0</v>
      </c>
      <c r="D4829">
        <f t="shared" si="75"/>
        <v>4</v>
      </c>
    </row>
    <row r="4830" spans="1:4" x14ac:dyDescent="0.35">
      <c r="A4830" s="27">
        <v>46143</v>
      </c>
      <c r="B4830" t="s">
        <v>30</v>
      </c>
      <c r="C4830">
        <v>0</v>
      </c>
      <c r="D4830">
        <f t="shared" si="75"/>
        <v>5</v>
      </c>
    </row>
    <row r="4831" spans="1:4" x14ac:dyDescent="0.35">
      <c r="A4831" s="27">
        <v>46174</v>
      </c>
      <c r="B4831" t="s">
        <v>30</v>
      </c>
      <c r="C4831">
        <v>0</v>
      </c>
      <c r="D4831">
        <f t="shared" si="75"/>
        <v>6</v>
      </c>
    </row>
    <row r="4832" spans="1:4" x14ac:dyDescent="0.35">
      <c r="A4832" s="27">
        <v>46204</v>
      </c>
      <c r="B4832" t="s">
        <v>30</v>
      </c>
      <c r="C4832">
        <v>0</v>
      </c>
      <c r="D4832">
        <f t="shared" si="75"/>
        <v>7</v>
      </c>
    </row>
    <row r="4833" spans="1:4" x14ac:dyDescent="0.35">
      <c r="A4833" s="27">
        <v>46235</v>
      </c>
      <c r="B4833" t="s">
        <v>30</v>
      </c>
      <c r="C4833">
        <v>0</v>
      </c>
      <c r="D4833">
        <f t="shared" si="75"/>
        <v>8</v>
      </c>
    </row>
    <row r="4834" spans="1:4" x14ac:dyDescent="0.35">
      <c r="A4834" s="27">
        <v>46266</v>
      </c>
      <c r="B4834" t="s">
        <v>30</v>
      </c>
      <c r="C4834">
        <v>0</v>
      </c>
      <c r="D4834">
        <f t="shared" si="75"/>
        <v>9</v>
      </c>
    </row>
    <row r="4835" spans="1:4" x14ac:dyDescent="0.35">
      <c r="A4835" s="27">
        <v>46296</v>
      </c>
      <c r="B4835" t="s">
        <v>30</v>
      </c>
      <c r="C4835">
        <v>0</v>
      </c>
      <c r="D4835">
        <f t="shared" si="75"/>
        <v>10</v>
      </c>
    </row>
    <row r="4836" spans="1:4" x14ac:dyDescent="0.35">
      <c r="A4836" s="27">
        <v>46327</v>
      </c>
      <c r="B4836" t="s">
        <v>30</v>
      </c>
      <c r="C4836">
        <v>0</v>
      </c>
      <c r="D4836">
        <f t="shared" si="75"/>
        <v>11</v>
      </c>
    </row>
    <row r="4837" spans="1:4" x14ac:dyDescent="0.35">
      <c r="A4837" s="27">
        <v>46357</v>
      </c>
      <c r="B4837" t="s">
        <v>30</v>
      </c>
      <c r="C4837">
        <v>0</v>
      </c>
      <c r="D4837">
        <f t="shared" si="75"/>
        <v>12</v>
      </c>
    </row>
    <row r="4838" spans="1:4" x14ac:dyDescent="0.35">
      <c r="A4838" s="27">
        <v>46023</v>
      </c>
      <c r="B4838" t="s">
        <v>18</v>
      </c>
      <c r="C4838">
        <v>0</v>
      </c>
      <c r="D4838">
        <f t="shared" si="75"/>
        <v>1</v>
      </c>
    </row>
    <row r="4839" spans="1:4" x14ac:dyDescent="0.35">
      <c r="A4839" s="27">
        <v>46054</v>
      </c>
      <c r="B4839" t="s">
        <v>18</v>
      </c>
      <c r="C4839">
        <v>0</v>
      </c>
      <c r="D4839">
        <f t="shared" si="75"/>
        <v>2</v>
      </c>
    </row>
    <row r="4840" spans="1:4" x14ac:dyDescent="0.35">
      <c r="A4840" s="27">
        <v>46082</v>
      </c>
      <c r="B4840" t="s">
        <v>18</v>
      </c>
      <c r="C4840">
        <v>0</v>
      </c>
      <c r="D4840">
        <f t="shared" si="75"/>
        <v>3</v>
      </c>
    </row>
    <row r="4841" spans="1:4" x14ac:dyDescent="0.35">
      <c r="A4841" s="27">
        <v>46113</v>
      </c>
      <c r="B4841" t="s">
        <v>18</v>
      </c>
      <c r="C4841">
        <v>0</v>
      </c>
      <c r="D4841">
        <f t="shared" si="75"/>
        <v>4</v>
      </c>
    </row>
    <row r="4842" spans="1:4" x14ac:dyDescent="0.35">
      <c r="A4842" s="27">
        <v>46143</v>
      </c>
      <c r="B4842" t="s">
        <v>18</v>
      </c>
      <c r="C4842">
        <v>0</v>
      </c>
      <c r="D4842">
        <f t="shared" si="75"/>
        <v>5</v>
      </c>
    </row>
    <row r="4843" spans="1:4" x14ac:dyDescent="0.35">
      <c r="A4843" s="27">
        <v>46174</v>
      </c>
      <c r="B4843" t="s">
        <v>18</v>
      </c>
      <c r="C4843">
        <v>0</v>
      </c>
      <c r="D4843">
        <f t="shared" si="75"/>
        <v>6</v>
      </c>
    </row>
    <row r="4844" spans="1:4" x14ac:dyDescent="0.35">
      <c r="A4844" s="27">
        <v>46204</v>
      </c>
      <c r="B4844" t="s">
        <v>18</v>
      </c>
      <c r="C4844">
        <v>0</v>
      </c>
      <c r="D4844">
        <f t="shared" si="75"/>
        <v>7</v>
      </c>
    </row>
    <row r="4845" spans="1:4" x14ac:dyDescent="0.35">
      <c r="A4845" s="27">
        <v>46235</v>
      </c>
      <c r="B4845" t="s">
        <v>18</v>
      </c>
      <c r="C4845">
        <v>0</v>
      </c>
      <c r="D4845">
        <f t="shared" si="75"/>
        <v>8</v>
      </c>
    </row>
    <row r="4846" spans="1:4" x14ac:dyDescent="0.35">
      <c r="A4846" s="27">
        <v>46266</v>
      </c>
      <c r="B4846" t="s">
        <v>18</v>
      </c>
      <c r="C4846">
        <v>0</v>
      </c>
      <c r="D4846">
        <f t="shared" si="75"/>
        <v>9</v>
      </c>
    </row>
    <row r="4847" spans="1:4" x14ac:dyDescent="0.35">
      <c r="A4847" s="27">
        <v>46296</v>
      </c>
      <c r="B4847" t="s">
        <v>18</v>
      </c>
      <c r="C4847">
        <v>0</v>
      </c>
      <c r="D4847">
        <f t="shared" si="75"/>
        <v>10</v>
      </c>
    </row>
    <row r="4848" spans="1:4" x14ac:dyDescent="0.35">
      <c r="A4848" s="27">
        <v>46327</v>
      </c>
      <c r="B4848" t="s">
        <v>18</v>
      </c>
      <c r="C4848">
        <v>0</v>
      </c>
      <c r="D4848">
        <f t="shared" si="75"/>
        <v>11</v>
      </c>
    </row>
    <row r="4849" spans="1:4" x14ac:dyDescent="0.35">
      <c r="A4849" s="27">
        <v>46357</v>
      </c>
      <c r="B4849" t="s">
        <v>18</v>
      </c>
      <c r="C4849">
        <v>0</v>
      </c>
      <c r="D4849">
        <f t="shared" si="75"/>
        <v>12</v>
      </c>
    </row>
    <row r="4850" spans="1:4" x14ac:dyDescent="0.35">
      <c r="A4850" s="27">
        <v>46023</v>
      </c>
      <c r="B4850" t="s">
        <v>30</v>
      </c>
      <c r="C4850">
        <v>0</v>
      </c>
      <c r="D4850">
        <f t="shared" si="75"/>
        <v>1</v>
      </c>
    </row>
    <row r="4851" spans="1:4" x14ac:dyDescent="0.35">
      <c r="A4851" s="27">
        <v>46054</v>
      </c>
      <c r="B4851" t="s">
        <v>30</v>
      </c>
      <c r="C4851">
        <v>0</v>
      </c>
      <c r="D4851">
        <f t="shared" si="75"/>
        <v>2</v>
      </c>
    </row>
    <row r="4852" spans="1:4" x14ac:dyDescent="0.35">
      <c r="A4852" s="27">
        <v>46082</v>
      </c>
      <c r="B4852" t="s">
        <v>30</v>
      </c>
      <c r="C4852">
        <v>0</v>
      </c>
      <c r="D4852">
        <f t="shared" si="75"/>
        <v>3</v>
      </c>
    </row>
    <row r="4853" spans="1:4" x14ac:dyDescent="0.35">
      <c r="A4853" s="27">
        <v>46113</v>
      </c>
      <c r="B4853" t="s">
        <v>30</v>
      </c>
      <c r="C4853">
        <v>0</v>
      </c>
      <c r="D4853">
        <f t="shared" si="75"/>
        <v>4</v>
      </c>
    </row>
    <row r="4854" spans="1:4" x14ac:dyDescent="0.35">
      <c r="A4854" s="27">
        <v>46143</v>
      </c>
      <c r="B4854" t="s">
        <v>30</v>
      </c>
      <c r="C4854">
        <v>0</v>
      </c>
      <c r="D4854">
        <f t="shared" si="75"/>
        <v>5</v>
      </c>
    </row>
    <row r="4855" spans="1:4" x14ac:dyDescent="0.35">
      <c r="A4855" s="27">
        <v>46174</v>
      </c>
      <c r="B4855" t="s">
        <v>30</v>
      </c>
      <c r="C4855">
        <v>0</v>
      </c>
      <c r="D4855">
        <f t="shared" si="75"/>
        <v>6</v>
      </c>
    </row>
    <row r="4856" spans="1:4" x14ac:dyDescent="0.35">
      <c r="A4856" s="27">
        <v>46204</v>
      </c>
      <c r="B4856" t="s">
        <v>30</v>
      </c>
      <c r="C4856">
        <v>0</v>
      </c>
      <c r="D4856">
        <f t="shared" si="75"/>
        <v>7</v>
      </c>
    </row>
    <row r="4857" spans="1:4" x14ac:dyDescent="0.35">
      <c r="A4857" s="27">
        <v>46235</v>
      </c>
      <c r="B4857" t="s">
        <v>30</v>
      </c>
      <c r="C4857">
        <v>0</v>
      </c>
      <c r="D4857">
        <f t="shared" si="75"/>
        <v>8</v>
      </c>
    </row>
    <row r="4858" spans="1:4" x14ac:dyDescent="0.35">
      <c r="A4858" s="27">
        <v>46266</v>
      </c>
      <c r="B4858" t="s">
        <v>30</v>
      </c>
      <c r="C4858">
        <v>0</v>
      </c>
      <c r="D4858">
        <f t="shared" si="75"/>
        <v>9</v>
      </c>
    </row>
    <row r="4859" spans="1:4" x14ac:dyDescent="0.35">
      <c r="A4859" s="27">
        <v>46296</v>
      </c>
      <c r="B4859" t="s">
        <v>30</v>
      </c>
      <c r="C4859">
        <v>0</v>
      </c>
      <c r="D4859">
        <f t="shared" si="75"/>
        <v>10</v>
      </c>
    </row>
    <row r="4860" spans="1:4" x14ac:dyDescent="0.35">
      <c r="A4860" s="27">
        <v>46327</v>
      </c>
      <c r="B4860" t="s">
        <v>30</v>
      </c>
      <c r="C4860">
        <v>0</v>
      </c>
      <c r="D4860">
        <f t="shared" si="75"/>
        <v>11</v>
      </c>
    </row>
    <row r="4861" spans="1:4" x14ac:dyDescent="0.35">
      <c r="A4861" s="27">
        <v>46357</v>
      </c>
      <c r="B4861" t="s">
        <v>30</v>
      </c>
      <c r="C4861">
        <v>0</v>
      </c>
      <c r="D4861">
        <f t="shared" si="75"/>
        <v>12</v>
      </c>
    </row>
    <row r="4862" spans="1:4" x14ac:dyDescent="0.35">
      <c r="A4862" s="27">
        <v>46023</v>
      </c>
      <c r="B4862" t="s">
        <v>31</v>
      </c>
      <c r="C4862">
        <v>0</v>
      </c>
      <c r="D4862">
        <f t="shared" si="75"/>
        <v>1</v>
      </c>
    </row>
    <row r="4863" spans="1:4" x14ac:dyDescent="0.35">
      <c r="A4863" s="27">
        <v>46054</v>
      </c>
      <c r="B4863" t="s">
        <v>31</v>
      </c>
      <c r="C4863">
        <v>0</v>
      </c>
      <c r="D4863">
        <f t="shared" si="75"/>
        <v>2</v>
      </c>
    </row>
    <row r="4864" spans="1:4" x14ac:dyDescent="0.35">
      <c r="A4864" s="27">
        <v>46082</v>
      </c>
      <c r="B4864" t="s">
        <v>31</v>
      </c>
      <c r="C4864">
        <v>0</v>
      </c>
      <c r="D4864">
        <f t="shared" si="75"/>
        <v>3</v>
      </c>
    </row>
    <row r="4865" spans="1:4" x14ac:dyDescent="0.35">
      <c r="A4865" s="27">
        <v>46113</v>
      </c>
      <c r="B4865" t="s">
        <v>31</v>
      </c>
      <c r="C4865">
        <v>0</v>
      </c>
      <c r="D4865">
        <f t="shared" si="75"/>
        <v>4</v>
      </c>
    </row>
    <row r="4866" spans="1:4" x14ac:dyDescent="0.35">
      <c r="A4866" s="27">
        <v>46143</v>
      </c>
      <c r="B4866" t="s">
        <v>31</v>
      </c>
      <c r="C4866">
        <v>0</v>
      </c>
      <c r="D4866">
        <f t="shared" si="75"/>
        <v>5</v>
      </c>
    </row>
    <row r="4867" spans="1:4" x14ac:dyDescent="0.35">
      <c r="A4867" s="27">
        <v>46174</v>
      </c>
      <c r="B4867" t="s">
        <v>31</v>
      </c>
      <c r="C4867">
        <v>0</v>
      </c>
      <c r="D4867">
        <f t="shared" ref="D4867:D4930" si="76">MONTH(A4867)</f>
        <v>6</v>
      </c>
    </row>
    <row r="4868" spans="1:4" x14ac:dyDescent="0.35">
      <c r="A4868" s="27">
        <v>46204</v>
      </c>
      <c r="B4868" t="s">
        <v>31</v>
      </c>
      <c r="C4868">
        <v>0</v>
      </c>
      <c r="D4868">
        <f t="shared" si="76"/>
        <v>7</v>
      </c>
    </row>
    <row r="4869" spans="1:4" x14ac:dyDescent="0.35">
      <c r="A4869" s="27">
        <v>46235</v>
      </c>
      <c r="B4869" t="s">
        <v>31</v>
      </c>
      <c r="C4869">
        <v>0</v>
      </c>
      <c r="D4869">
        <f t="shared" si="76"/>
        <v>8</v>
      </c>
    </row>
    <row r="4870" spans="1:4" x14ac:dyDescent="0.35">
      <c r="A4870" s="27">
        <v>46266</v>
      </c>
      <c r="B4870" t="s">
        <v>31</v>
      </c>
      <c r="C4870">
        <v>0</v>
      </c>
      <c r="D4870">
        <f t="shared" si="76"/>
        <v>9</v>
      </c>
    </row>
    <row r="4871" spans="1:4" x14ac:dyDescent="0.35">
      <c r="A4871" s="27">
        <v>46296</v>
      </c>
      <c r="B4871" t="s">
        <v>31</v>
      </c>
      <c r="C4871">
        <v>0</v>
      </c>
      <c r="D4871">
        <f t="shared" si="76"/>
        <v>10</v>
      </c>
    </row>
    <row r="4872" spans="1:4" x14ac:dyDescent="0.35">
      <c r="A4872" s="27">
        <v>46327</v>
      </c>
      <c r="B4872" t="s">
        <v>31</v>
      </c>
      <c r="C4872">
        <v>0</v>
      </c>
      <c r="D4872">
        <f t="shared" si="76"/>
        <v>11</v>
      </c>
    </row>
    <row r="4873" spans="1:4" x14ac:dyDescent="0.35">
      <c r="A4873" s="27">
        <v>46357</v>
      </c>
      <c r="B4873" t="s">
        <v>31</v>
      </c>
      <c r="C4873">
        <v>0</v>
      </c>
      <c r="D4873">
        <f t="shared" si="76"/>
        <v>12</v>
      </c>
    </row>
    <row r="4874" spans="1:4" x14ac:dyDescent="0.35">
      <c r="A4874" s="27">
        <v>46023</v>
      </c>
      <c r="B4874" t="s">
        <v>29</v>
      </c>
      <c r="C4874">
        <v>0</v>
      </c>
      <c r="D4874">
        <f t="shared" si="76"/>
        <v>1</v>
      </c>
    </row>
    <row r="4875" spans="1:4" x14ac:dyDescent="0.35">
      <c r="A4875" s="27">
        <v>46054</v>
      </c>
      <c r="B4875" t="s">
        <v>29</v>
      </c>
      <c r="C4875">
        <v>0</v>
      </c>
      <c r="D4875">
        <f t="shared" si="76"/>
        <v>2</v>
      </c>
    </row>
    <row r="4876" spans="1:4" x14ac:dyDescent="0.35">
      <c r="A4876" s="27">
        <v>46082</v>
      </c>
      <c r="B4876" t="s">
        <v>29</v>
      </c>
      <c r="C4876">
        <v>0</v>
      </c>
      <c r="D4876">
        <f t="shared" si="76"/>
        <v>3</v>
      </c>
    </row>
    <row r="4877" spans="1:4" x14ac:dyDescent="0.35">
      <c r="A4877" s="27">
        <v>46113</v>
      </c>
      <c r="B4877" t="s">
        <v>29</v>
      </c>
      <c r="C4877">
        <v>0</v>
      </c>
      <c r="D4877">
        <f t="shared" si="76"/>
        <v>4</v>
      </c>
    </row>
    <row r="4878" spans="1:4" x14ac:dyDescent="0.35">
      <c r="A4878" s="27">
        <v>46143</v>
      </c>
      <c r="B4878" t="s">
        <v>29</v>
      </c>
      <c r="C4878">
        <v>0</v>
      </c>
      <c r="D4878">
        <f t="shared" si="76"/>
        <v>5</v>
      </c>
    </row>
    <row r="4879" spans="1:4" x14ac:dyDescent="0.35">
      <c r="A4879" s="27">
        <v>46174</v>
      </c>
      <c r="B4879" t="s">
        <v>29</v>
      </c>
      <c r="C4879">
        <v>0</v>
      </c>
      <c r="D4879">
        <f t="shared" si="76"/>
        <v>6</v>
      </c>
    </row>
    <row r="4880" spans="1:4" x14ac:dyDescent="0.35">
      <c r="A4880" s="27">
        <v>46204</v>
      </c>
      <c r="B4880" t="s">
        <v>29</v>
      </c>
      <c r="C4880">
        <v>0</v>
      </c>
      <c r="D4880">
        <f t="shared" si="76"/>
        <v>7</v>
      </c>
    </row>
    <row r="4881" spans="1:4" x14ac:dyDescent="0.35">
      <c r="A4881" s="27">
        <v>46235</v>
      </c>
      <c r="B4881" t="s">
        <v>29</v>
      </c>
      <c r="C4881">
        <v>0</v>
      </c>
      <c r="D4881">
        <f t="shared" si="76"/>
        <v>8</v>
      </c>
    </row>
    <row r="4882" spans="1:4" x14ac:dyDescent="0.35">
      <c r="A4882" s="27">
        <v>46266</v>
      </c>
      <c r="B4882" t="s">
        <v>29</v>
      </c>
      <c r="C4882">
        <v>0</v>
      </c>
      <c r="D4882">
        <f t="shared" si="76"/>
        <v>9</v>
      </c>
    </row>
    <row r="4883" spans="1:4" x14ac:dyDescent="0.35">
      <c r="A4883" s="27">
        <v>46296</v>
      </c>
      <c r="B4883" t="s">
        <v>29</v>
      </c>
      <c r="C4883">
        <v>0</v>
      </c>
      <c r="D4883">
        <f t="shared" si="76"/>
        <v>10</v>
      </c>
    </row>
    <row r="4884" spans="1:4" x14ac:dyDescent="0.35">
      <c r="A4884" s="27">
        <v>46327</v>
      </c>
      <c r="B4884" t="s">
        <v>29</v>
      </c>
      <c r="C4884">
        <v>0</v>
      </c>
      <c r="D4884">
        <f t="shared" si="76"/>
        <v>11</v>
      </c>
    </row>
    <row r="4885" spans="1:4" x14ac:dyDescent="0.35">
      <c r="A4885" s="27">
        <v>46357</v>
      </c>
      <c r="B4885" t="s">
        <v>29</v>
      </c>
      <c r="C4885">
        <v>0</v>
      </c>
      <c r="D4885">
        <f t="shared" si="76"/>
        <v>12</v>
      </c>
    </row>
    <row r="4886" spans="1:4" x14ac:dyDescent="0.35">
      <c r="A4886" s="27">
        <v>46023</v>
      </c>
      <c r="B4886" t="s">
        <v>18</v>
      </c>
      <c r="C4886">
        <v>0</v>
      </c>
      <c r="D4886">
        <f t="shared" si="76"/>
        <v>1</v>
      </c>
    </row>
    <row r="4887" spans="1:4" x14ac:dyDescent="0.35">
      <c r="A4887" s="27">
        <v>46054</v>
      </c>
      <c r="B4887" t="s">
        <v>18</v>
      </c>
      <c r="C4887">
        <v>0</v>
      </c>
      <c r="D4887">
        <f t="shared" si="76"/>
        <v>2</v>
      </c>
    </row>
    <row r="4888" spans="1:4" x14ac:dyDescent="0.35">
      <c r="A4888" s="27">
        <v>46082</v>
      </c>
      <c r="B4888" t="s">
        <v>18</v>
      </c>
      <c r="C4888">
        <v>0</v>
      </c>
      <c r="D4888">
        <f t="shared" si="76"/>
        <v>3</v>
      </c>
    </row>
    <row r="4889" spans="1:4" x14ac:dyDescent="0.35">
      <c r="A4889" s="27">
        <v>46113</v>
      </c>
      <c r="B4889" t="s">
        <v>18</v>
      </c>
      <c r="C4889">
        <v>0</v>
      </c>
      <c r="D4889">
        <f t="shared" si="76"/>
        <v>4</v>
      </c>
    </row>
    <row r="4890" spans="1:4" x14ac:dyDescent="0.35">
      <c r="A4890" s="27">
        <v>46143</v>
      </c>
      <c r="B4890" t="s">
        <v>18</v>
      </c>
      <c r="C4890">
        <v>0</v>
      </c>
      <c r="D4890">
        <f t="shared" si="76"/>
        <v>5</v>
      </c>
    </row>
    <row r="4891" spans="1:4" x14ac:dyDescent="0.35">
      <c r="A4891" s="27">
        <v>46174</v>
      </c>
      <c r="B4891" t="s">
        <v>18</v>
      </c>
      <c r="C4891">
        <v>0</v>
      </c>
      <c r="D4891">
        <f t="shared" si="76"/>
        <v>6</v>
      </c>
    </row>
    <row r="4892" spans="1:4" x14ac:dyDescent="0.35">
      <c r="A4892" s="27">
        <v>46204</v>
      </c>
      <c r="B4892" t="s">
        <v>18</v>
      </c>
      <c r="C4892">
        <v>0</v>
      </c>
      <c r="D4892">
        <f t="shared" si="76"/>
        <v>7</v>
      </c>
    </row>
    <row r="4893" spans="1:4" x14ac:dyDescent="0.35">
      <c r="A4893" s="27">
        <v>46235</v>
      </c>
      <c r="B4893" t="s">
        <v>18</v>
      </c>
      <c r="C4893">
        <v>0</v>
      </c>
      <c r="D4893">
        <f t="shared" si="76"/>
        <v>8</v>
      </c>
    </row>
    <row r="4894" spans="1:4" x14ac:dyDescent="0.35">
      <c r="A4894" s="27">
        <v>46266</v>
      </c>
      <c r="B4894" t="s">
        <v>18</v>
      </c>
      <c r="C4894">
        <v>0</v>
      </c>
      <c r="D4894">
        <f t="shared" si="76"/>
        <v>9</v>
      </c>
    </row>
    <row r="4895" spans="1:4" x14ac:dyDescent="0.35">
      <c r="A4895" s="27">
        <v>46296</v>
      </c>
      <c r="B4895" t="s">
        <v>18</v>
      </c>
      <c r="C4895">
        <v>0</v>
      </c>
      <c r="D4895">
        <f t="shared" si="76"/>
        <v>10</v>
      </c>
    </row>
    <row r="4896" spans="1:4" x14ac:dyDescent="0.35">
      <c r="A4896" s="27">
        <v>46327</v>
      </c>
      <c r="B4896" t="s">
        <v>18</v>
      </c>
      <c r="C4896">
        <v>0</v>
      </c>
      <c r="D4896">
        <f t="shared" si="76"/>
        <v>11</v>
      </c>
    </row>
    <row r="4897" spans="1:4" x14ac:dyDescent="0.35">
      <c r="A4897" s="27">
        <v>46357</v>
      </c>
      <c r="B4897" t="s">
        <v>18</v>
      </c>
      <c r="C4897">
        <v>0</v>
      </c>
      <c r="D4897">
        <f t="shared" si="76"/>
        <v>12</v>
      </c>
    </row>
    <row r="4898" spans="1:4" x14ac:dyDescent="0.35">
      <c r="A4898" s="27">
        <v>46023</v>
      </c>
      <c r="B4898" t="s">
        <v>29</v>
      </c>
      <c r="C4898">
        <v>0</v>
      </c>
      <c r="D4898">
        <f t="shared" si="76"/>
        <v>1</v>
      </c>
    </row>
    <row r="4899" spans="1:4" x14ac:dyDescent="0.35">
      <c r="A4899" s="27">
        <v>46054</v>
      </c>
      <c r="B4899" t="s">
        <v>29</v>
      </c>
      <c r="C4899">
        <v>0</v>
      </c>
      <c r="D4899">
        <f t="shared" si="76"/>
        <v>2</v>
      </c>
    </row>
    <row r="4900" spans="1:4" x14ac:dyDescent="0.35">
      <c r="A4900" s="27">
        <v>46082</v>
      </c>
      <c r="B4900" t="s">
        <v>29</v>
      </c>
      <c r="C4900">
        <v>0</v>
      </c>
      <c r="D4900">
        <f t="shared" si="76"/>
        <v>3</v>
      </c>
    </row>
    <row r="4901" spans="1:4" x14ac:dyDescent="0.35">
      <c r="A4901" s="27">
        <v>46113</v>
      </c>
      <c r="B4901" t="s">
        <v>29</v>
      </c>
      <c r="C4901">
        <v>0</v>
      </c>
      <c r="D4901">
        <f t="shared" si="76"/>
        <v>4</v>
      </c>
    </row>
    <row r="4902" spans="1:4" x14ac:dyDescent="0.35">
      <c r="A4902" s="27">
        <v>46143</v>
      </c>
      <c r="B4902" t="s">
        <v>29</v>
      </c>
      <c r="C4902">
        <v>0</v>
      </c>
      <c r="D4902">
        <f t="shared" si="76"/>
        <v>5</v>
      </c>
    </row>
    <row r="4903" spans="1:4" x14ac:dyDescent="0.35">
      <c r="A4903" s="27">
        <v>46174</v>
      </c>
      <c r="B4903" t="s">
        <v>29</v>
      </c>
      <c r="C4903">
        <v>0</v>
      </c>
      <c r="D4903">
        <f t="shared" si="76"/>
        <v>6</v>
      </c>
    </row>
    <row r="4904" spans="1:4" x14ac:dyDescent="0.35">
      <c r="A4904" s="27">
        <v>46204</v>
      </c>
      <c r="B4904" t="s">
        <v>29</v>
      </c>
      <c r="C4904">
        <v>0</v>
      </c>
      <c r="D4904">
        <f t="shared" si="76"/>
        <v>7</v>
      </c>
    </row>
    <row r="4905" spans="1:4" x14ac:dyDescent="0.35">
      <c r="A4905" s="27">
        <v>46235</v>
      </c>
      <c r="B4905" t="s">
        <v>29</v>
      </c>
      <c r="C4905">
        <v>0</v>
      </c>
      <c r="D4905">
        <f t="shared" si="76"/>
        <v>8</v>
      </c>
    </row>
    <row r="4906" spans="1:4" x14ac:dyDescent="0.35">
      <c r="A4906" s="27">
        <v>46266</v>
      </c>
      <c r="B4906" t="s">
        <v>29</v>
      </c>
      <c r="C4906">
        <v>0</v>
      </c>
      <c r="D4906">
        <f t="shared" si="76"/>
        <v>9</v>
      </c>
    </row>
    <row r="4907" spans="1:4" x14ac:dyDescent="0.35">
      <c r="A4907" s="27">
        <v>46296</v>
      </c>
      <c r="B4907" t="s">
        <v>29</v>
      </c>
      <c r="C4907">
        <v>0</v>
      </c>
      <c r="D4907">
        <f t="shared" si="76"/>
        <v>10</v>
      </c>
    </row>
    <row r="4908" spans="1:4" x14ac:dyDescent="0.35">
      <c r="A4908" s="27">
        <v>46327</v>
      </c>
      <c r="B4908" t="s">
        <v>29</v>
      </c>
      <c r="C4908">
        <v>0</v>
      </c>
      <c r="D4908">
        <f t="shared" si="76"/>
        <v>11</v>
      </c>
    </row>
    <row r="4909" spans="1:4" x14ac:dyDescent="0.35">
      <c r="A4909" s="27">
        <v>46357</v>
      </c>
      <c r="B4909" t="s">
        <v>29</v>
      </c>
      <c r="C4909">
        <v>0</v>
      </c>
      <c r="D4909">
        <f t="shared" si="76"/>
        <v>12</v>
      </c>
    </row>
    <row r="4910" spans="1:4" x14ac:dyDescent="0.35">
      <c r="A4910" s="27">
        <v>46023</v>
      </c>
      <c r="B4910" t="s">
        <v>19</v>
      </c>
      <c r="C4910">
        <v>0</v>
      </c>
      <c r="D4910">
        <f t="shared" si="76"/>
        <v>1</v>
      </c>
    </row>
    <row r="4911" spans="1:4" x14ac:dyDescent="0.35">
      <c r="A4911" s="27">
        <v>46054</v>
      </c>
      <c r="B4911" t="s">
        <v>19</v>
      </c>
      <c r="C4911">
        <v>0</v>
      </c>
      <c r="D4911">
        <f t="shared" si="76"/>
        <v>2</v>
      </c>
    </row>
    <row r="4912" spans="1:4" x14ac:dyDescent="0.35">
      <c r="A4912" s="27">
        <v>46082</v>
      </c>
      <c r="B4912" t="s">
        <v>19</v>
      </c>
      <c r="C4912">
        <v>0</v>
      </c>
      <c r="D4912">
        <f t="shared" si="76"/>
        <v>3</v>
      </c>
    </row>
    <row r="4913" spans="1:4" x14ac:dyDescent="0.35">
      <c r="A4913" s="27">
        <v>46113</v>
      </c>
      <c r="B4913" t="s">
        <v>19</v>
      </c>
      <c r="C4913">
        <v>0</v>
      </c>
      <c r="D4913">
        <f t="shared" si="76"/>
        <v>4</v>
      </c>
    </row>
    <row r="4914" spans="1:4" x14ac:dyDescent="0.35">
      <c r="A4914" s="27">
        <v>46143</v>
      </c>
      <c r="B4914" t="s">
        <v>19</v>
      </c>
      <c r="C4914">
        <v>0</v>
      </c>
      <c r="D4914">
        <f t="shared" si="76"/>
        <v>5</v>
      </c>
    </row>
    <row r="4915" spans="1:4" x14ac:dyDescent="0.35">
      <c r="A4915" s="27">
        <v>46174</v>
      </c>
      <c r="B4915" t="s">
        <v>19</v>
      </c>
      <c r="C4915">
        <v>0</v>
      </c>
      <c r="D4915">
        <f t="shared" si="76"/>
        <v>6</v>
      </c>
    </row>
    <row r="4916" spans="1:4" x14ac:dyDescent="0.35">
      <c r="A4916" s="27">
        <v>46204</v>
      </c>
      <c r="B4916" t="s">
        <v>19</v>
      </c>
      <c r="C4916">
        <v>0</v>
      </c>
      <c r="D4916">
        <f t="shared" si="76"/>
        <v>7</v>
      </c>
    </row>
    <row r="4917" spans="1:4" x14ac:dyDescent="0.35">
      <c r="A4917" s="27">
        <v>46235</v>
      </c>
      <c r="B4917" t="s">
        <v>19</v>
      </c>
      <c r="C4917">
        <v>0</v>
      </c>
      <c r="D4917">
        <f t="shared" si="76"/>
        <v>8</v>
      </c>
    </row>
    <row r="4918" spans="1:4" x14ac:dyDescent="0.35">
      <c r="A4918" s="27">
        <v>46266</v>
      </c>
      <c r="B4918" t="s">
        <v>19</v>
      </c>
      <c r="C4918">
        <v>0</v>
      </c>
      <c r="D4918">
        <f t="shared" si="76"/>
        <v>9</v>
      </c>
    </row>
    <row r="4919" spans="1:4" x14ac:dyDescent="0.35">
      <c r="A4919" s="27">
        <v>46296</v>
      </c>
      <c r="B4919" t="s">
        <v>19</v>
      </c>
      <c r="C4919">
        <v>0</v>
      </c>
      <c r="D4919">
        <f t="shared" si="76"/>
        <v>10</v>
      </c>
    </row>
    <row r="4920" spans="1:4" x14ac:dyDescent="0.35">
      <c r="A4920" s="27">
        <v>46327</v>
      </c>
      <c r="B4920" t="s">
        <v>19</v>
      </c>
      <c r="C4920">
        <v>0</v>
      </c>
      <c r="D4920">
        <f t="shared" si="76"/>
        <v>11</v>
      </c>
    </row>
    <row r="4921" spans="1:4" x14ac:dyDescent="0.35">
      <c r="A4921" s="27">
        <v>46357</v>
      </c>
      <c r="B4921" t="s">
        <v>19</v>
      </c>
      <c r="C4921">
        <v>0</v>
      </c>
      <c r="D4921">
        <f t="shared" si="76"/>
        <v>12</v>
      </c>
    </row>
    <row r="4922" spans="1:4" x14ac:dyDescent="0.35">
      <c r="A4922" s="27">
        <v>46023</v>
      </c>
      <c r="B4922" t="s">
        <v>20</v>
      </c>
      <c r="C4922">
        <v>0</v>
      </c>
      <c r="D4922">
        <f t="shared" si="76"/>
        <v>1</v>
      </c>
    </row>
    <row r="4923" spans="1:4" x14ac:dyDescent="0.35">
      <c r="A4923" s="27">
        <v>46054</v>
      </c>
      <c r="B4923" t="s">
        <v>20</v>
      </c>
      <c r="C4923">
        <v>0</v>
      </c>
      <c r="D4923">
        <f t="shared" si="76"/>
        <v>2</v>
      </c>
    </row>
    <row r="4924" spans="1:4" x14ac:dyDescent="0.35">
      <c r="A4924" s="27">
        <v>46082</v>
      </c>
      <c r="B4924" t="s">
        <v>20</v>
      </c>
      <c r="C4924">
        <v>0</v>
      </c>
      <c r="D4924">
        <f t="shared" si="76"/>
        <v>3</v>
      </c>
    </row>
    <row r="4925" spans="1:4" x14ac:dyDescent="0.35">
      <c r="A4925" s="27">
        <v>46113</v>
      </c>
      <c r="B4925" t="s">
        <v>20</v>
      </c>
      <c r="C4925">
        <v>0</v>
      </c>
      <c r="D4925">
        <f t="shared" si="76"/>
        <v>4</v>
      </c>
    </row>
    <row r="4926" spans="1:4" x14ac:dyDescent="0.35">
      <c r="A4926" s="27">
        <v>46143</v>
      </c>
      <c r="B4926" t="s">
        <v>20</v>
      </c>
      <c r="C4926">
        <v>0</v>
      </c>
      <c r="D4926">
        <f t="shared" si="76"/>
        <v>5</v>
      </c>
    </row>
    <row r="4927" spans="1:4" x14ac:dyDescent="0.35">
      <c r="A4927" s="27">
        <v>46174</v>
      </c>
      <c r="B4927" t="s">
        <v>20</v>
      </c>
      <c r="C4927">
        <v>0</v>
      </c>
      <c r="D4927">
        <f t="shared" si="76"/>
        <v>6</v>
      </c>
    </row>
    <row r="4928" spans="1:4" x14ac:dyDescent="0.35">
      <c r="A4928" s="27">
        <v>46204</v>
      </c>
      <c r="B4928" t="s">
        <v>20</v>
      </c>
      <c r="C4928">
        <v>0</v>
      </c>
      <c r="D4928">
        <f t="shared" si="76"/>
        <v>7</v>
      </c>
    </row>
    <row r="4929" spans="1:4" x14ac:dyDescent="0.35">
      <c r="A4929" s="27">
        <v>46235</v>
      </c>
      <c r="B4929" t="s">
        <v>20</v>
      </c>
      <c r="C4929">
        <v>0</v>
      </c>
      <c r="D4929">
        <f t="shared" si="76"/>
        <v>8</v>
      </c>
    </row>
    <row r="4930" spans="1:4" x14ac:dyDescent="0.35">
      <c r="A4930" s="27">
        <v>46266</v>
      </c>
      <c r="B4930" t="s">
        <v>20</v>
      </c>
      <c r="C4930">
        <v>0</v>
      </c>
      <c r="D4930">
        <f t="shared" si="76"/>
        <v>9</v>
      </c>
    </row>
    <row r="4931" spans="1:4" x14ac:dyDescent="0.35">
      <c r="A4931" s="27">
        <v>46296</v>
      </c>
      <c r="B4931" t="s">
        <v>20</v>
      </c>
      <c r="C4931">
        <v>0</v>
      </c>
      <c r="D4931">
        <f t="shared" ref="D4931:D4994" si="77">MONTH(A4931)</f>
        <v>10</v>
      </c>
    </row>
    <row r="4932" spans="1:4" x14ac:dyDescent="0.35">
      <c r="A4932" s="27">
        <v>46327</v>
      </c>
      <c r="B4932" t="s">
        <v>20</v>
      </c>
      <c r="C4932">
        <v>0</v>
      </c>
      <c r="D4932">
        <f t="shared" si="77"/>
        <v>11</v>
      </c>
    </row>
    <row r="4933" spans="1:4" x14ac:dyDescent="0.35">
      <c r="A4933" s="27">
        <v>46357</v>
      </c>
      <c r="B4933" t="s">
        <v>20</v>
      </c>
      <c r="C4933">
        <v>0</v>
      </c>
      <c r="D4933">
        <f t="shared" si="77"/>
        <v>12</v>
      </c>
    </row>
    <row r="4934" spans="1:4" x14ac:dyDescent="0.35">
      <c r="A4934" s="27">
        <v>46023</v>
      </c>
      <c r="B4934" t="s">
        <v>20</v>
      </c>
      <c r="C4934">
        <v>0</v>
      </c>
      <c r="D4934">
        <f t="shared" si="77"/>
        <v>1</v>
      </c>
    </row>
    <row r="4935" spans="1:4" x14ac:dyDescent="0.35">
      <c r="A4935" s="27">
        <v>46054</v>
      </c>
      <c r="B4935" t="s">
        <v>20</v>
      </c>
      <c r="C4935">
        <v>0</v>
      </c>
      <c r="D4935">
        <f t="shared" si="77"/>
        <v>2</v>
      </c>
    </row>
    <row r="4936" spans="1:4" x14ac:dyDescent="0.35">
      <c r="A4936" s="27">
        <v>46082</v>
      </c>
      <c r="B4936" t="s">
        <v>20</v>
      </c>
      <c r="C4936">
        <v>0</v>
      </c>
      <c r="D4936">
        <f t="shared" si="77"/>
        <v>3</v>
      </c>
    </row>
    <row r="4937" spans="1:4" x14ac:dyDescent="0.35">
      <c r="A4937" s="27">
        <v>46113</v>
      </c>
      <c r="B4937" t="s">
        <v>20</v>
      </c>
      <c r="C4937">
        <v>0</v>
      </c>
      <c r="D4937">
        <f t="shared" si="77"/>
        <v>4</v>
      </c>
    </row>
    <row r="4938" spans="1:4" x14ac:dyDescent="0.35">
      <c r="A4938" s="27">
        <v>46143</v>
      </c>
      <c r="B4938" t="s">
        <v>20</v>
      </c>
      <c r="C4938">
        <v>0</v>
      </c>
      <c r="D4938">
        <f t="shared" si="77"/>
        <v>5</v>
      </c>
    </row>
    <row r="4939" spans="1:4" x14ac:dyDescent="0.35">
      <c r="A4939" s="27">
        <v>46174</v>
      </c>
      <c r="B4939" t="s">
        <v>20</v>
      </c>
      <c r="C4939">
        <v>0</v>
      </c>
      <c r="D4939">
        <f t="shared" si="77"/>
        <v>6</v>
      </c>
    </row>
    <row r="4940" spans="1:4" x14ac:dyDescent="0.35">
      <c r="A4940" s="27">
        <v>46204</v>
      </c>
      <c r="B4940" t="s">
        <v>20</v>
      </c>
      <c r="C4940">
        <v>0</v>
      </c>
      <c r="D4940">
        <f t="shared" si="77"/>
        <v>7</v>
      </c>
    </row>
    <row r="4941" spans="1:4" x14ac:dyDescent="0.35">
      <c r="A4941" s="27">
        <v>46235</v>
      </c>
      <c r="B4941" t="s">
        <v>20</v>
      </c>
      <c r="C4941">
        <v>0</v>
      </c>
      <c r="D4941">
        <f t="shared" si="77"/>
        <v>8</v>
      </c>
    </row>
    <row r="4942" spans="1:4" x14ac:dyDescent="0.35">
      <c r="A4942" s="27">
        <v>46266</v>
      </c>
      <c r="B4942" t="s">
        <v>20</v>
      </c>
      <c r="C4942">
        <v>0</v>
      </c>
      <c r="D4942">
        <f t="shared" si="77"/>
        <v>9</v>
      </c>
    </row>
    <row r="4943" spans="1:4" x14ac:dyDescent="0.35">
      <c r="A4943" s="27">
        <v>46296</v>
      </c>
      <c r="B4943" t="s">
        <v>20</v>
      </c>
      <c r="C4943">
        <v>0</v>
      </c>
      <c r="D4943">
        <f t="shared" si="77"/>
        <v>10</v>
      </c>
    </row>
    <row r="4944" spans="1:4" x14ac:dyDescent="0.35">
      <c r="A4944" s="27">
        <v>46327</v>
      </c>
      <c r="B4944" t="s">
        <v>20</v>
      </c>
      <c r="C4944">
        <v>0</v>
      </c>
      <c r="D4944">
        <f t="shared" si="77"/>
        <v>11</v>
      </c>
    </row>
    <row r="4945" spans="1:4" x14ac:dyDescent="0.35">
      <c r="A4945" s="27">
        <v>46357</v>
      </c>
      <c r="B4945" t="s">
        <v>20</v>
      </c>
      <c r="C4945">
        <v>0</v>
      </c>
      <c r="D4945">
        <f t="shared" si="77"/>
        <v>12</v>
      </c>
    </row>
    <row r="4946" spans="1:4" x14ac:dyDescent="0.35">
      <c r="A4946" s="27">
        <v>46023</v>
      </c>
      <c r="B4946" t="s">
        <v>29</v>
      </c>
      <c r="C4946">
        <v>0</v>
      </c>
      <c r="D4946">
        <f t="shared" si="77"/>
        <v>1</v>
      </c>
    </row>
    <row r="4947" spans="1:4" x14ac:dyDescent="0.35">
      <c r="A4947" s="27">
        <v>46054</v>
      </c>
      <c r="B4947" t="s">
        <v>29</v>
      </c>
      <c r="C4947">
        <v>0</v>
      </c>
      <c r="D4947">
        <f t="shared" si="77"/>
        <v>2</v>
      </c>
    </row>
    <row r="4948" spans="1:4" x14ac:dyDescent="0.35">
      <c r="A4948" s="27">
        <v>46082</v>
      </c>
      <c r="B4948" t="s">
        <v>29</v>
      </c>
      <c r="C4948">
        <v>0</v>
      </c>
      <c r="D4948">
        <f t="shared" si="77"/>
        <v>3</v>
      </c>
    </row>
    <row r="4949" spans="1:4" x14ac:dyDescent="0.35">
      <c r="A4949" s="27">
        <v>46113</v>
      </c>
      <c r="B4949" t="s">
        <v>29</v>
      </c>
      <c r="C4949">
        <v>0</v>
      </c>
      <c r="D4949">
        <f t="shared" si="77"/>
        <v>4</v>
      </c>
    </row>
    <row r="4950" spans="1:4" x14ac:dyDescent="0.35">
      <c r="A4950" s="27">
        <v>46143</v>
      </c>
      <c r="B4950" t="s">
        <v>29</v>
      </c>
      <c r="C4950">
        <v>0</v>
      </c>
      <c r="D4950">
        <f t="shared" si="77"/>
        <v>5</v>
      </c>
    </row>
    <row r="4951" spans="1:4" x14ac:dyDescent="0.35">
      <c r="A4951" s="27">
        <v>46174</v>
      </c>
      <c r="B4951" t="s">
        <v>29</v>
      </c>
      <c r="C4951">
        <v>0</v>
      </c>
      <c r="D4951">
        <f t="shared" si="77"/>
        <v>6</v>
      </c>
    </row>
    <row r="4952" spans="1:4" x14ac:dyDescent="0.35">
      <c r="A4952" s="27">
        <v>46204</v>
      </c>
      <c r="B4952" t="s">
        <v>29</v>
      </c>
      <c r="C4952">
        <v>0</v>
      </c>
      <c r="D4952">
        <f t="shared" si="77"/>
        <v>7</v>
      </c>
    </row>
    <row r="4953" spans="1:4" x14ac:dyDescent="0.35">
      <c r="A4953" s="27">
        <v>46235</v>
      </c>
      <c r="B4953" t="s">
        <v>29</v>
      </c>
      <c r="C4953">
        <v>0</v>
      </c>
      <c r="D4953">
        <f t="shared" si="77"/>
        <v>8</v>
      </c>
    </row>
    <row r="4954" spans="1:4" x14ac:dyDescent="0.35">
      <c r="A4954" s="27">
        <v>46266</v>
      </c>
      <c r="B4954" t="s">
        <v>29</v>
      </c>
      <c r="C4954">
        <v>0</v>
      </c>
      <c r="D4954">
        <f t="shared" si="77"/>
        <v>9</v>
      </c>
    </row>
    <row r="4955" spans="1:4" x14ac:dyDescent="0.35">
      <c r="A4955" s="27">
        <v>46296</v>
      </c>
      <c r="B4955" t="s">
        <v>29</v>
      </c>
      <c r="C4955">
        <v>0</v>
      </c>
      <c r="D4955">
        <f t="shared" si="77"/>
        <v>10</v>
      </c>
    </row>
    <row r="4956" spans="1:4" x14ac:dyDescent="0.35">
      <c r="A4956" s="27">
        <v>46327</v>
      </c>
      <c r="B4956" t="s">
        <v>29</v>
      </c>
      <c r="C4956">
        <v>0</v>
      </c>
      <c r="D4956">
        <f t="shared" si="77"/>
        <v>11</v>
      </c>
    </row>
    <row r="4957" spans="1:4" x14ac:dyDescent="0.35">
      <c r="A4957" s="27">
        <v>46357</v>
      </c>
      <c r="B4957" t="s">
        <v>29</v>
      </c>
      <c r="C4957">
        <v>0</v>
      </c>
      <c r="D4957">
        <f t="shared" si="77"/>
        <v>12</v>
      </c>
    </row>
    <row r="4958" spans="1:4" x14ac:dyDescent="0.35">
      <c r="A4958" s="27">
        <v>46023</v>
      </c>
      <c r="B4958" t="s">
        <v>29</v>
      </c>
      <c r="C4958">
        <v>0</v>
      </c>
      <c r="D4958">
        <f t="shared" si="77"/>
        <v>1</v>
      </c>
    </row>
    <row r="4959" spans="1:4" x14ac:dyDescent="0.35">
      <c r="A4959" s="27">
        <v>46054</v>
      </c>
      <c r="B4959" t="s">
        <v>29</v>
      </c>
      <c r="C4959">
        <v>0</v>
      </c>
      <c r="D4959">
        <f t="shared" si="77"/>
        <v>2</v>
      </c>
    </row>
    <row r="4960" spans="1:4" x14ac:dyDescent="0.35">
      <c r="A4960" s="27">
        <v>46082</v>
      </c>
      <c r="B4960" t="s">
        <v>29</v>
      </c>
      <c r="C4960">
        <v>0</v>
      </c>
      <c r="D4960">
        <f t="shared" si="77"/>
        <v>3</v>
      </c>
    </row>
    <row r="4961" spans="1:4" x14ac:dyDescent="0.35">
      <c r="A4961" s="27">
        <v>46113</v>
      </c>
      <c r="B4961" t="s">
        <v>29</v>
      </c>
      <c r="C4961">
        <v>0</v>
      </c>
      <c r="D4961">
        <f t="shared" si="77"/>
        <v>4</v>
      </c>
    </row>
    <row r="4962" spans="1:4" x14ac:dyDescent="0.35">
      <c r="A4962" s="27">
        <v>46143</v>
      </c>
      <c r="B4962" t="s">
        <v>29</v>
      </c>
      <c r="C4962">
        <v>0</v>
      </c>
      <c r="D4962">
        <f t="shared" si="77"/>
        <v>5</v>
      </c>
    </row>
    <row r="4963" spans="1:4" x14ac:dyDescent="0.35">
      <c r="A4963" s="27">
        <v>46174</v>
      </c>
      <c r="B4963" t="s">
        <v>29</v>
      </c>
      <c r="C4963">
        <v>0</v>
      </c>
      <c r="D4963">
        <f t="shared" si="77"/>
        <v>6</v>
      </c>
    </row>
    <row r="4964" spans="1:4" x14ac:dyDescent="0.35">
      <c r="A4964" s="27">
        <v>46204</v>
      </c>
      <c r="B4964" t="s">
        <v>29</v>
      </c>
      <c r="C4964">
        <v>0</v>
      </c>
      <c r="D4964">
        <f t="shared" si="77"/>
        <v>7</v>
      </c>
    </row>
    <row r="4965" spans="1:4" x14ac:dyDescent="0.35">
      <c r="A4965" s="27">
        <v>46235</v>
      </c>
      <c r="B4965" t="s">
        <v>29</v>
      </c>
      <c r="C4965">
        <v>0</v>
      </c>
      <c r="D4965">
        <f t="shared" si="77"/>
        <v>8</v>
      </c>
    </row>
    <row r="4966" spans="1:4" x14ac:dyDescent="0.35">
      <c r="A4966" s="27">
        <v>46266</v>
      </c>
      <c r="B4966" t="s">
        <v>29</v>
      </c>
      <c r="C4966">
        <v>0</v>
      </c>
      <c r="D4966">
        <f t="shared" si="77"/>
        <v>9</v>
      </c>
    </row>
    <row r="4967" spans="1:4" x14ac:dyDescent="0.35">
      <c r="A4967" s="27">
        <v>46296</v>
      </c>
      <c r="B4967" t="s">
        <v>29</v>
      </c>
      <c r="C4967">
        <v>0</v>
      </c>
      <c r="D4967">
        <f t="shared" si="77"/>
        <v>10</v>
      </c>
    </row>
    <row r="4968" spans="1:4" x14ac:dyDescent="0.35">
      <c r="A4968" s="27">
        <v>46327</v>
      </c>
      <c r="B4968" t="s">
        <v>29</v>
      </c>
      <c r="C4968">
        <v>0</v>
      </c>
      <c r="D4968">
        <f t="shared" si="77"/>
        <v>11</v>
      </c>
    </row>
    <row r="4969" spans="1:4" x14ac:dyDescent="0.35">
      <c r="A4969" s="27">
        <v>46357</v>
      </c>
      <c r="B4969" t="s">
        <v>29</v>
      </c>
      <c r="C4969">
        <v>0</v>
      </c>
      <c r="D4969">
        <f t="shared" si="77"/>
        <v>12</v>
      </c>
    </row>
    <row r="4970" spans="1:4" x14ac:dyDescent="0.35">
      <c r="A4970" s="27">
        <v>46023</v>
      </c>
      <c r="B4970" t="s">
        <v>20</v>
      </c>
      <c r="C4970">
        <v>0</v>
      </c>
      <c r="D4970">
        <f t="shared" si="77"/>
        <v>1</v>
      </c>
    </row>
    <row r="4971" spans="1:4" x14ac:dyDescent="0.35">
      <c r="A4971" s="27">
        <v>46054</v>
      </c>
      <c r="B4971" t="s">
        <v>20</v>
      </c>
      <c r="C4971">
        <v>0</v>
      </c>
      <c r="D4971">
        <f t="shared" si="77"/>
        <v>2</v>
      </c>
    </row>
    <row r="4972" spans="1:4" x14ac:dyDescent="0.35">
      <c r="A4972" s="27">
        <v>46082</v>
      </c>
      <c r="B4972" t="s">
        <v>20</v>
      </c>
      <c r="C4972">
        <v>0</v>
      </c>
      <c r="D4972">
        <f t="shared" si="77"/>
        <v>3</v>
      </c>
    </row>
    <row r="4973" spans="1:4" x14ac:dyDescent="0.35">
      <c r="A4973" s="27">
        <v>46113</v>
      </c>
      <c r="B4973" t="s">
        <v>20</v>
      </c>
      <c r="C4973">
        <v>0</v>
      </c>
      <c r="D4973">
        <f t="shared" si="77"/>
        <v>4</v>
      </c>
    </row>
    <row r="4974" spans="1:4" x14ac:dyDescent="0.35">
      <c r="A4974" s="27">
        <v>46143</v>
      </c>
      <c r="B4974" t="s">
        <v>20</v>
      </c>
      <c r="C4974">
        <v>0</v>
      </c>
      <c r="D4974">
        <f t="shared" si="77"/>
        <v>5</v>
      </c>
    </row>
    <row r="4975" spans="1:4" x14ac:dyDescent="0.35">
      <c r="A4975" s="27">
        <v>46174</v>
      </c>
      <c r="B4975" t="s">
        <v>20</v>
      </c>
      <c r="C4975">
        <v>0</v>
      </c>
      <c r="D4975">
        <f t="shared" si="77"/>
        <v>6</v>
      </c>
    </row>
    <row r="4976" spans="1:4" x14ac:dyDescent="0.35">
      <c r="A4976" s="27">
        <v>46204</v>
      </c>
      <c r="B4976" t="s">
        <v>20</v>
      </c>
      <c r="C4976">
        <v>0</v>
      </c>
      <c r="D4976">
        <f t="shared" si="77"/>
        <v>7</v>
      </c>
    </row>
    <row r="4977" spans="1:4" x14ac:dyDescent="0.35">
      <c r="A4977" s="27">
        <v>46235</v>
      </c>
      <c r="B4977" t="s">
        <v>20</v>
      </c>
      <c r="C4977">
        <v>0</v>
      </c>
      <c r="D4977">
        <f t="shared" si="77"/>
        <v>8</v>
      </c>
    </row>
    <row r="4978" spans="1:4" x14ac:dyDescent="0.35">
      <c r="A4978" s="27">
        <v>46266</v>
      </c>
      <c r="B4978" t="s">
        <v>20</v>
      </c>
      <c r="C4978">
        <v>0</v>
      </c>
      <c r="D4978">
        <f t="shared" si="77"/>
        <v>9</v>
      </c>
    </row>
    <row r="4979" spans="1:4" x14ac:dyDescent="0.35">
      <c r="A4979" s="27">
        <v>46296</v>
      </c>
      <c r="B4979" t="s">
        <v>20</v>
      </c>
      <c r="C4979">
        <v>0</v>
      </c>
      <c r="D4979">
        <f t="shared" si="77"/>
        <v>10</v>
      </c>
    </row>
    <row r="4980" spans="1:4" x14ac:dyDescent="0.35">
      <c r="A4980" s="27">
        <v>46327</v>
      </c>
      <c r="B4980" t="s">
        <v>20</v>
      </c>
      <c r="C4980">
        <v>0</v>
      </c>
      <c r="D4980">
        <f t="shared" si="77"/>
        <v>11</v>
      </c>
    </row>
    <row r="4981" spans="1:4" x14ac:dyDescent="0.35">
      <c r="A4981" s="27">
        <v>46357</v>
      </c>
      <c r="B4981" t="s">
        <v>20</v>
      </c>
      <c r="C4981">
        <v>0</v>
      </c>
      <c r="D4981">
        <f t="shared" si="77"/>
        <v>12</v>
      </c>
    </row>
    <row r="4982" spans="1:4" x14ac:dyDescent="0.35">
      <c r="A4982" s="27">
        <v>46023</v>
      </c>
      <c r="B4982" t="s">
        <v>30</v>
      </c>
      <c r="C4982">
        <v>0</v>
      </c>
      <c r="D4982">
        <f t="shared" si="77"/>
        <v>1</v>
      </c>
    </row>
    <row r="4983" spans="1:4" x14ac:dyDescent="0.35">
      <c r="A4983" s="27">
        <v>46054</v>
      </c>
      <c r="B4983" t="s">
        <v>30</v>
      </c>
      <c r="C4983">
        <v>0</v>
      </c>
      <c r="D4983">
        <f t="shared" si="77"/>
        <v>2</v>
      </c>
    </row>
    <row r="4984" spans="1:4" x14ac:dyDescent="0.35">
      <c r="A4984" s="27">
        <v>46082</v>
      </c>
      <c r="B4984" t="s">
        <v>30</v>
      </c>
      <c r="C4984">
        <v>0</v>
      </c>
      <c r="D4984">
        <f t="shared" si="77"/>
        <v>3</v>
      </c>
    </row>
    <row r="4985" spans="1:4" x14ac:dyDescent="0.35">
      <c r="A4985" s="27">
        <v>46113</v>
      </c>
      <c r="B4985" t="s">
        <v>30</v>
      </c>
      <c r="C4985">
        <v>0</v>
      </c>
      <c r="D4985">
        <f t="shared" si="77"/>
        <v>4</v>
      </c>
    </row>
    <row r="4986" spans="1:4" x14ac:dyDescent="0.35">
      <c r="A4986" s="27">
        <v>46143</v>
      </c>
      <c r="B4986" t="s">
        <v>30</v>
      </c>
      <c r="C4986">
        <v>0</v>
      </c>
      <c r="D4986">
        <f t="shared" si="77"/>
        <v>5</v>
      </c>
    </row>
    <row r="4987" spans="1:4" x14ac:dyDescent="0.35">
      <c r="A4987" s="27">
        <v>46174</v>
      </c>
      <c r="B4987" t="s">
        <v>30</v>
      </c>
      <c r="C4987">
        <v>0</v>
      </c>
      <c r="D4987">
        <f t="shared" si="77"/>
        <v>6</v>
      </c>
    </row>
    <row r="4988" spans="1:4" x14ac:dyDescent="0.35">
      <c r="A4988" s="27">
        <v>46204</v>
      </c>
      <c r="B4988" t="s">
        <v>30</v>
      </c>
      <c r="C4988">
        <v>0</v>
      </c>
      <c r="D4988">
        <f t="shared" si="77"/>
        <v>7</v>
      </c>
    </row>
    <row r="4989" spans="1:4" x14ac:dyDescent="0.35">
      <c r="A4989" s="27">
        <v>46235</v>
      </c>
      <c r="B4989" t="s">
        <v>30</v>
      </c>
      <c r="C4989">
        <v>0</v>
      </c>
      <c r="D4989">
        <f t="shared" si="77"/>
        <v>8</v>
      </c>
    </row>
    <row r="4990" spans="1:4" x14ac:dyDescent="0.35">
      <c r="A4990" s="27">
        <v>46266</v>
      </c>
      <c r="B4990" t="s">
        <v>30</v>
      </c>
      <c r="C4990">
        <v>0</v>
      </c>
      <c r="D4990">
        <f t="shared" si="77"/>
        <v>9</v>
      </c>
    </row>
    <row r="4991" spans="1:4" x14ac:dyDescent="0.35">
      <c r="A4991" s="27">
        <v>46296</v>
      </c>
      <c r="B4991" t="s">
        <v>30</v>
      </c>
      <c r="C4991">
        <v>0</v>
      </c>
      <c r="D4991">
        <f t="shared" si="77"/>
        <v>10</v>
      </c>
    </row>
    <row r="4992" spans="1:4" x14ac:dyDescent="0.35">
      <c r="A4992" s="27">
        <v>46327</v>
      </c>
      <c r="B4992" t="s">
        <v>30</v>
      </c>
      <c r="C4992">
        <v>0</v>
      </c>
      <c r="D4992">
        <f t="shared" si="77"/>
        <v>11</v>
      </c>
    </row>
    <row r="4993" spans="1:4" x14ac:dyDescent="0.35">
      <c r="A4993" s="27">
        <v>46357</v>
      </c>
      <c r="B4993" t="s">
        <v>30</v>
      </c>
      <c r="C4993">
        <v>0</v>
      </c>
      <c r="D4993">
        <f t="shared" si="77"/>
        <v>12</v>
      </c>
    </row>
    <row r="4994" spans="1:4" x14ac:dyDescent="0.35">
      <c r="A4994" s="27">
        <v>46023</v>
      </c>
      <c r="B4994" t="s">
        <v>18</v>
      </c>
      <c r="C4994">
        <v>0</v>
      </c>
      <c r="D4994">
        <f t="shared" si="77"/>
        <v>1</v>
      </c>
    </row>
    <row r="4995" spans="1:4" x14ac:dyDescent="0.35">
      <c r="A4995" s="27">
        <v>46054</v>
      </c>
      <c r="B4995" t="s">
        <v>18</v>
      </c>
      <c r="C4995">
        <v>0</v>
      </c>
      <c r="D4995">
        <f t="shared" ref="D4995:D5058" si="78">MONTH(A4995)</f>
        <v>2</v>
      </c>
    </row>
    <row r="4996" spans="1:4" x14ac:dyDescent="0.35">
      <c r="A4996" s="27">
        <v>46082</v>
      </c>
      <c r="B4996" t="s">
        <v>18</v>
      </c>
      <c r="C4996">
        <v>0</v>
      </c>
      <c r="D4996">
        <f t="shared" si="78"/>
        <v>3</v>
      </c>
    </row>
    <row r="4997" spans="1:4" x14ac:dyDescent="0.35">
      <c r="A4997" s="27">
        <v>46113</v>
      </c>
      <c r="B4997" t="s">
        <v>18</v>
      </c>
      <c r="C4997">
        <v>0</v>
      </c>
      <c r="D4997">
        <f t="shared" si="78"/>
        <v>4</v>
      </c>
    </row>
    <row r="4998" spans="1:4" x14ac:dyDescent="0.35">
      <c r="A4998" s="27">
        <v>46143</v>
      </c>
      <c r="B4998" t="s">
        <v>18</v>
      </c>
      <c r="C4998">
        <v>0</v>
      </c>
      <c r="D4998">
        <f t="shared" si="78"/>
        <v>5</v>
      </c>
    </row>
    <row r="4999" spans="1:4" x14ac:dyDescent="0.35">
      <c r="A4999" s="27">
        <v>46174</v>
      </c>
      <c r="B4999" t="s">
        <v>18</v>
      </c>
      <c r="C4999">
        <v>0</v>
      </c>
      <c r="D4999">
        <f t="shared" si="78"/>
        <v>6</v>
      </c>
    </row>
    <row r="5000" spans="1:4" x14ac:dyDescent="0.35">
      <c r="A5000" s="27">
        <v>46204</v>
      </c>
      <c r="B5000" t="s">
        <v>18</v>
      </c>
      <c r="C5000">
        <v>0</v>
      </c>
      <c r="D5000">
        <f t="shared" si="78"/>
        <v>7</v>
      </c>
    </row>
    <row r="5001" spans="1:4" x14ac:dyDescent="0.35">
      <c r="A5001" s="27">
        <v>46235</v>
      </c>
      <c r="B5001" t="s">
        <v>18</v>
      </c>
      <c r="C5001">
        <v>0</v>
      </c>
      <c r="D5001">
        <f t="shared" si="78"/>
        <v>8</v>
      </c>
    </row>
    <row r="5002" spans="1:4" x14ac:dyDescent="0.35">
      <c r="A5002" s="27">
        <v>46266</v>
      </c>
      <c r="B5002" t="s">
        <v>18</v>
      </c>
      <c r="C5002">
        <v>0</v>
      </c>
      <c r="D5002">
        <f t="shared" si="78"/>
        <v>9</v>
      </c>
    </row>
    <row r="5003" spans="1:4" x14ac:dyDescent="0.35">
      <c r="A5003" s="27">
        <v>46296</v>
      </c>
      <c r="B5003" t="s">
        <v>18</v>
      </c>
      <c r="C5003">
        <v>0</v>
      </c>
      <c r="D5003">
        <f t="shared" si="78"/>
        <v>10</v>
      </c>
    </row>
    <row r="5004" spans="1:4" x14ac:dyDescent="0.35">
      <c r="A5004" s="27">
        <v>46327</v>
      </c>
      <c r="B5004" t="s">
        <v>18</v>
      </c>
      <c r="C5004">
        <v>0</v>
      </c>
      <c r="D5004">
        <f t="shared" si="78"/>
        <v>11</v>
      </c>
    </row>
    <row r="5005" spans="1:4" x14ac:dyDescent="0.35">
      <c r="A5005" s="27">
        <v>46357</v>
      </c>
      <c r="B5005" t="s">
        <v>18</v>
      </c>
      <c r="C5005">
        <v>0</v>
      </c>
      <c r="D5005">
        <f t="shared" si="78"/>
        <v>12</v>
      </c>
    </row>
    <row r="5006" spans="1:4" x14ac:dyDescent="0.35">
      <c r="A5006" s="27">
        <v>46023</v>
      </c>
      <c r="B5006" t="s">
        <v>31</v>
      </c>
      <c r="C5006">
        <v>0</v>
      </c>
      <c r="D5006">
        <f t="shared" si="78"/>
        <v>1</v>
      </c>
    </row>
    <row r="5007" spans="1:4" x14ac:dyDescent="0.35">
      <c r="A5007" s="27">
        <v>46054</v>
      </c>
      <c r="B5007" t="s">
        <v>31</v>
      </c>
      <c r="C5007">
        <v>0</v>
      </c>
      <c r="D5007">
        <f t="shared" si="78"/>
        <v>2</v>
      </c>
    </row>
    <row r="5008" spans="1:4" x14ac:dyDescent="0.35">
      <c r="A5008" s="27">
        <v>46082</v>
      </c>
      <c r="B5008" t="s">
        <v>31</v>
      </c>
      <c r="C5008">
        <v>0</v>
      </c>
      <c r="D5008">
        <f t="shared" si="78"/>
        <v>3</v>
      </c>
    </row>
    <row r="5009" spans="1:4" x14ac:dyDescent="0.35">
      <c r="A5009" s="27">
        <v>46113</v>
      </c>
      <c r="B5009" t="s">
        <v>31</v>
      </c>
      <c r="C5009">
        <v>0</v>
      </c>
      <c r="D5009">
        <f t="shared" si="78"/>
        <v>4</v>
      </c>
    </row>
    <row r="5010" spans="1:4" x14ac:dyDescent="0.35">
      <c r="A5010" s="27">
        <v>46143</v>
      </c>
      <c r="B5010" t="s">
        <v>31</v>
      </c>
      <c r="C5010">
        <v>0</v>
      </c>
      <c r="D5010">
        <f t="shared" si="78"/>
        <v>5</v>
      </c>
    </row>
    <row r="5011" spans="1:4" x14ac:dyDescent="0.35">
      <c r="A5011" s="27">
        <v>46174</v>
      </c>
      <c r="B5011" t="s">
        <v>31</v>
      </c>
      <c r="C5011">
        <v>0</v>
      </c>
      <c r="D5011">
        <f t="shared" si="78"/>
        <v>6</v>
      </c>
    </row>
    <row r="5012" spans="1:4" x14ac:dyDescent="0.35">
      <c r="A5012" s="27">
        <v>46204</v>
      </c>
      <c r="B5012" t="s">
        <v>31</v>
      </c>
      <c r="C5012">
        <v>0</v>
      </c>
      <c r="D5012">
        <f t="shared" si="78"/>
        <v>7</v>
      </c>
    </row>
    <row r="5013" spans="1:4" x14ac:dyDescent="0.35">
      <c r="A5013" s="27">
        <v>46235</v>
      </c>
      <c r="B5013" t="s">
        <v>31</v>
      </c>
      <c r="C5013">
        <v>0</v>
      </c>
      <c r="D5013">
        <f t="shared" si="78"/>
        <v>8</v>
      </c>
    </row>
    <row r="5014" spans="1:4" x14ac:dyDescent="0.35">
      <c r="A5014" s="27">
        <v>46266</v>
      </c>
      <c r="B5014" t="s">
        <v>31</v>
      </c>
      <c r="C5014">
        <v>0</v>
      </c>
      <c r="D5014">
        <f t="shared" si="78"/>
        <v>9</v>
      </c>
    </row>
    <row r="5015" spans="1:4" x14ac:dyDescent="0.35">
      <c r="A5015" s="27">
        <v>46296</v>
      </c>
      <c r="B5015" t="s">
        <v>31</v>
      </c>
      <c r="C5015">
        <v>0</v>
      </c>
      <c r="D5015">
        <f t="shared" si="78"/>
        <v>10</v>
      </c>
    </row>
    <row r="5016" spans="1:4" x14ac:dyDescent="0.35">
      <c r="A5016" s="27">
        <v>46327</v>
      </c>
      <c r="B5016" t="s">
        <v>31</v>
      </c>
      <c r="C5016">
        <v>0</v>
      </c>
      <c r="D5016">
        <f t="shared" si="78"/>
        <v>11</v>
      </c>
    </row>
    <row r="5017" spans="1:4" x14ac:dyDescent="0.35">
      <c r="A5017" s="27">
        <v>46357</v>
      </c>
      <c r="B5017" t="s">
        <v>31</v>
      </c>
      <c r="C5017">
        <v>0</v>
      </c>
      <c r="D5017">
        <f t="shared" si="78"/>
        <v>12</v>
      </c>
    </row>
    <row r="5018" spans="1:4" x14ac:dyDescent="0.35">
      <c r="A5018" s="27">
        <v>46023</v>
      </c>
      <c r="B5018" t="s">
        <v>29</v>
      </c>
      <c r="C5018">
        <v>0</v>
      </c>
      <c r="D5018">
        <f t="shared" si="78"/>
        <v>1</v>
      </c>
    </row>
    <row r="5019" spans="1:4" x14ac:dyDescent="0.35">
      <c r="A5019" s="27">
        <v>46054</v>
      </c>
      <c r="B5019" t="s">
        <v>29</v>
      </c>
      <c r="C5019">
        <v>0</v>
      </c>
      <c r="D5019">
        <f t="shared" si="78"/>
        <v>2</v>
      </c>
    </row>
    <row r="5020" spans="1:4" x14ac:dyDescent="0.35">
      <c r="A5020" s="27">
        <v>46082</v>
      </c>
      <c r="B5020" t="s">
        <v>29</v>
      </c>
      <c r="C5020">
        <v>0</v>
      </c>
      <c r="D5020">
        <f t="shared" si="78"/>
        <v>3</v>
      </c>
    </row>
    <row r="5021" spans="1:4" x14ac:dyDescent="0.35">
      <c r="A5021" s="27">
        <v>46113</v>
      </c>
      <c r="B5021" t="s">
        <v>29</v>
      </c>
      <c r="C5021">
        <v>0</v>
      </c>
      <c r="D5021">
        <f t="shared" si="78"/>
        <v>4</v>
      </c>
    </row>
    <row r="5022" spans="1:4" x14ac:dyDescent="0.35">
      <c r="A5022" s="27">
        <v>46143</v>
      </c>
      <c r="B5022" t="s">
        <v>29</v>
      </c>
      <c r="C5022">
        <v>0</v>
      </c>
      <c r="D5022">
        <f t="shared" si="78"/>
        <v>5</v>
      </c>
    </row>
    <row r="5023" spans="1:4" x14ac:dyDescent="0.35">
      <c r="A5023" s="27">
        <v>46174</v>
      </c>
      <c r="B5023" t="s">
        <v>29</v>
      </c>
      <c r="C5023">
        <v>0</v>
      </c>
      <c r="D5023">
        <f t="shared" si="78"/>
        <v>6</v>
      </c>
    </row>
    <row r="5024" spans="1:4" x14ac:dyDescent="0.35">
      <c r="A5024" s="27">
        <v>46204</v>
      </c>
      <c r="B5024" t="s">
        <v>29</v>
      </c>
      <c r="C5024">
        <v>0</v>
      </c>
      <c r="D5024">
        <f t="shared" si="78"/>
        <v>7</v>
      </c>
    </row>
    <row r="5025" spans="1:4" x14ac:dyDescent="0.35">
      <c r="A5025" s="27">
        <v>46235</v>
      </c>
      <c r="B5025" t="s">
        <v>29</v>
      </c>
      <c r="C5025">
        <v>0</v>
      </c>
      <c r="D5025">
        <f t="shared" si="78"/>
        <v>8</v>
      </c>
    </row>
    <row r="5026" spans="1:4" x14ac:dyDescent="0.35">
      <c r="A5026" s="27">
        <v>46266</v>
      </c>
      <c r="B5026" t="s">
        <v>29</v>
      </c>
      <c r="C5026">
        <v>0</v>
      </c>
      <c r="D5026">
        <f t="shared" si="78"/>
        <v>9</v>
      </c>
    </row>
    <row r="5027" spans="1:4" x14ac:dyDescent="0.35">
      <c r="A5027" s="27">
        <v>46296</v>
      </c>
      <c r="B5027" t="s">
        <v>29</v>
      </c>
      <c r="C5027">
        <v>0</v>
      </c>
      <c r="D5027">
        <f t="shared" si="78"/>
        <v>10</v>
      </c>
    </row>
    <row r="5028" spans="1:4" x14ac:dyDescent="0.35">
      <c r="A5028" s="27">
        <v>46327</v>
      </c>
      <c r="B5028" t="s">
        <v>29</v>
      </c>
      <c r="C5028">
        <v>0</v>
      </c>
      <c r="D5028">
        <f t="shared" si="78"/>
        <v>11</v>
      </c>
    </row>
    <row r="5029" spans="1:4" x14ac:dyDescent="0.35">
      <c r="A5029" s="27">
        <v>46357</v>
      </c>
      <c r="B5029" t="s">
        <v>29</v>
      </c>
      <c r="C5029">
        <v>0</v>
      </c>
      <c r="D5029">
        <f t="shared" si="78"/>
        <v>12</v>
      </c>
    </row>
    <row r="5030" spans="1:4" x14ac:dyDescent="0.35">
      <c r="A5030" s="27">
        <v>46023</v>
      </c>
      <c r="B5030" t="s">
        <v>29</v>
      </c>
      <c r="C5030">
        <v>0</v>
      </c>
      <c r="D5030">
        <f t="shared" si="78"/>
        <v>1</v>
      </c>
    </row>
    <row r="5031" spans="1:4" x14ac:dyDescent="0.35">
      <c r="A5031" s="27">
        <v>46054</v>
      </c>
      <c r="B5031" t="s">
        <v>29</v>
      </c>
      <c r="C5031">
        <v>0</v>
      </c>
      <c r="D5031">
        <f t="shared" si="78"/>
        <v>2</v>
      </c>
    </row>
    <row r="5032" spans="1:4" x14ac:dyDescent="0.35">
      <c r="A5032" s="27">
        <v>46082</v>
      </c>
      <c r="B5032" t="s">
        <v>29</v>
      </c>
      <c r="C5032">
        <v>0</v>
      </c>
      <c r="D5032">
        <f t="shared" si="78"/>
        <v>3</v>
      </c>
    </row>
    <row r="5033" spans="1:4" x14ac:dyDescent="0.35">
      <c r="A5033" s="27">
        <v>46113</v>
      </c>
      <c r="B5033" t="s">
        <v>29</v>
      </c>
      <c r="C5033">
        <v>0</v>
      </c>
      <c r="D5033">
        <f t="shared" si="78"/>
        <v>4</v>
      </c>
    </row>
    <row r="5034" spans="1:4" x14ac:dyDescent="0.35">
      <c r="A5034" s="27">
        <v>46143</v>
      </c>
      <c r="B5034" t="s">
        <v>29</v>
      </c>
      <c r="C5034">
        <v>0</v>
      </c>
      <c r="D5034">
        <f t="shared" si="78"/>
        <v>5</v>
      </c>
    </row>
    <row r="5035" spans="1:4" x14ac:dyDescent="0.35">
      <c r="A5035" s="27">
        <v>46174</v>
      </c>
      <c r="B5035" t="s">
        <v>29</v>
      </c>
      <c r="C5035">
        <v>0</v>
      </c>
      <c r="D5035">
        <f t="shared" si="78"/>
        <v>6</v>
      </c>
    </row>
    <row r="5036" spans="1:4" x14ac:dyDescent="0.35">
      <c r="A5036" s="27">
        <v>46204</v>
      </c>
      <c r="B5036" t="s">
        <v>29</v>
      </c>
      <c r="C5036">
        <v>0</v>
      </c>
      <c r="D5036">
        <f t="shared" si="78"/>
        <v>7</v>
      </c>
    </row>
    <row r="5037" spans="1:4" x14ac:dyDescent="0.35">
      <c r="A5037" s="27">
        <v>46235</v>
      </c>
      <c r="B5037" t="s">
        <v>29</v>
      </c>
      <c r="C5037">
        <v>0</v>
      </c>
      <c r="D5037">
        <f t="shared" si="78"/>
        <v>8</v>
      </c>
    </row>
    <row r="5038" spans="1:4" x14ac:dyDescent="0.35">
      <c r="A5038" s="27">
        <v>46266</v>
      </c>
      <c r="B5038" t="s">
        <v>29</v>
      </c>
      <c r="C5038">
        <v>0</v>
      </c>
      <c r="D5038">
        <f t="shared" si="78"/>
        <v>9</v>
      </c>
    </row>
    <row r="5039" spans="1:4" x14ac:dyDescent="0.35">
      <c r="A5039" s="27">
        <v>46296</v>
      </c>
      <c r="B5039" t="s">
        <v>29</v>
      </c>
      <c r="C5039">
        <v>0</v>
      </c>
      <c r="D5039">
        <f t="shared" si="78"/>
        <v>10</v>
      </c>
    </row>
    <row r="5040" spans="1:4" x14ac:dyDescent="0.35">
      <c r="A5040" s="27">
        <v>46327</v>
      </c>
      <c r="B5040" t="s">
        <v>29</v>
      </c>
      <c r="C5040">
        <v>0</v>
      </c>
      <c r="D5040">
        <f t="shared" si="78"/>
        <v>11</v>
      </c>
    </row>
    <row r="5041" spans="1:4" x14ac:dyDescent="0.35">
      <c r="A5041" s="27">
        <v>46357</v>
      </c>
      <c r="B5041" t="s">
        <v>29</v>
      </c>
      <c r="C5041">
        <v>0</v>
      </c>
      <c r="D5041">
        <f t="shared" si="78"/>
        <v>12</v>
      </c>
    </row>
    <row r="5042" spans="1:4" x14ac:dyDescent="0.35">
      <c r="A5042" s="27">
        <v>46023</v>
      </c>
      <c r="B5042" t="s">
        <v>19</v>
      </c>
      <c r="C5042">
        <v>0</v>
      </c>
      <c r="D5042">
        <f t="shared" si="78"/>
        <v>1</v>
      </c>
    </row>
    <row r="5043" spans="1:4" x14ac:dyDescent="0.35">
      <c r="A5043" s="27">
        <v>46054</v>
      </c>
      <c r="B5043" t="s">
        <v>19</v>
      </c>
      <c r="C5043">
        <v>0</v>
      </c>
      <c r="D5043">
        <f t="shared" si="78"/>
        <v>2</v>
      </c>
    </row>
    <row r="5044" spans="1:4" x14ac:dyDescent="0.35">
      <c r="A5044" s="27">
        <v>46082</v>
      </c>
      <c r="B5044" t="s">
        <v>19</v>
      </c>
      <c r="C5044">
        <v>0</v>
      </c>
      <c r="D5044">
        <f t="shared" si="78"/>
        <v>3</v>
      </c>
    </row>
    <row r="5045" spans="1:4" x14ac:dyDescent="0.35">
      <c r="A5045" s="27">
        <v>46113</v>
      </c>
      <c r="B5045" t="s">
        <v>19</v>
      </c>
      <c r="C5045">
        <v>0</v>
      </c>
      <c r="D5045">
        <f t="shared" si="78"/>
        <v>4</v>
      </c>
    </row>
    <row r="5046" spans="1:4" x14ac:dyDescent="0.35">
      <c r="A5046" s="27">
        <v>46143</v>
      </c>
      <c r="B5046" t="s">
        <v>19</v>
      </c>
      <c r="C5046">
        <v>0</v>
      </c>
      <c r="D5046">
        <f t="shared" si="78"/>
        <v>5</v>
      </c>
    </row>
    <row r="5047" spans="1:4" x14ac:dyDescent="0.35">
      <c r="A5047" s="27">
        <v>46174</v>
      </c>
      <c r="B5047" t="s">
        <v>19</v>
      </c>
      <c r="C5047">
        <v>0</v>
      </c>
      <c r="D5047">
        <f t="shared" si="78"/>
        <v>6</v>
      </c>
    </row>
    <row r="5048" spans="1:4" x14ac:dyDescent="0.35">
      <c r="A5048" s="27">
        <v>46204</v>
      </c>
      <c r="B5048" t="s">
        <v>19</v>
      </c>
      <c r="C5048">
        <v>0</v>
      </c>
      <c r="D5048">
        <f t="shared" si="78"/>
        <v>7</v>
      </c>
    </row>
    <row r="5049" spans="1:4" x14ac:dyDescent="0.35">
      <c r="A5049" s="27">
        <v>46235</v>
      </c>
      <c r="B5049" t="s">
        <v>19</v>
      </c>
      <c r="C5049">
        <v>0</v>
      </c>
      <c r="D5049">
        <f t="shared" si="78"/>
        <v>8</v>
      </c>
    </row>
    <row r="5050" spans="1:4" x14ac:dyDescent="0.35">
      <c r="A5050" s="27">
        <v>46266</v>
      </c>
      <c r="B5050" t="s">
        <v>19</v>
      </c>
      <c r="C5050">
        <v>0</v>
      </c>
      <c r="D5050">
        <f t="shared" si="78"/>
        <v>9</v>
      </c>
    </row>
    <row r="5051" spans="1:4" x14ac:dyDescent="0.35">
      <c r="A5051" s="27">
        <v>46296</v>
      </c>
      <c r="B5051" t="s">
        <v>19</v>
      </c>
      <c r="C5051">
        <v>0</v>
      </c>
      <c r="D5051">
        <f t="shared" si="78"/>
        <v>10</v>
      </c>
    </row>
    <row r="5052" spans="1:4" x14ac:dyDescent="0.35">
      <c r="A5052" s="27">
        <v>46327</v>
      </c>
      <c r="B5052" t="s">
        <v>19</v>
      </c>
      <c r="C5052">
        <v>0</v>
      </c>
      <c r="D5052">
        <f t="shared" si="78"/>
        <v>11</v>
      </c>
    </row>
    <row r="5053" spans="1:4" x14ac:dyDescent="0.35">
      <c r="A5053" s="27">
        <v>46357</v>
      </c>
      <c r="B5053" t="s">
        <v>19</v>
      </c>
      <c r="C5053">
        <v>0</v>
      </c>
      <c r="D5053">
        <f t="shared" si="78"/>
        <v>12</v>
      </c>
    </row>
    <row r="5054" spans="1:4" x14ac:dyDescent="0.35">
      <c r="A5054" s="27">
        <v>46023</v>
      </c>
      <c r="B5054" t="s">
        <v>29</v>
      </c>
      <c r="C5054">
        <v>0</v>
      </c>
      <c r="D5054">
        <f t="shared" si="78"/>
        <v>1</v>
      </c>
    </row>
    <row r="5055" spans="1:4" x14ac:dyDescent="0.35">
      <c r="A5055" s="27">
        <v>46054</v>
      </c>
      <c r="B5055" t="s">
        <v>29</v>
      </c>
      <c r="C5055">
        <v>0</v>
      </c>
      <c r="D5055">
        <f t="shared" si="78"/>
        <v>2</v>
      </c>
    </row>
    <row r="5056" spans="1:4" x14ac:dyDescent="0.35">
      <c r="A5056" s="27">
        <v>46082</v>
      </c>
      <c r="B5056" t="s">
        <v>29</v>
      </c>
      <c r="C5056">
        <v>0</v>
      </c>
      <c r="D5056">
        <f t="shared" si="78"/>
        <v>3</v>
      </c>
    </row>
    <row r="5057" spans="1:4" x14ac:dyDescent="0.35">
      <c r="A5057" s="27">
        <v>46113</v>
      </c>
      <c r="B5057" t="s">
        <v>29</v>
      </c>
      <c r="C5057">
        <v>0</v>
      </c>
      <c r="D5057">
        <f t="shared" si="78"/>
        <v>4</v>
      </c>
    </row>
    <row r="5058" spans="1:4" x14ac:dyDescent="0.35">
      <c r="A5058" s="27">
        <v>46143</v>
      </c>
      <c r="B5058" t="s">
        <v>29</v>
      </c>
      <c r="C5058">
        <v>0</v>
      </c>
      <c r="D5058">
        <f t="shared" si="78"/>
        <v>5</v>
      </c>
    </row>
    <row r="5059" spans="1:4" x14ac:dyDescent="0.35">
      <c r="A5059" s="27">
        <v>46174</v>
      </c>
      <c r="B5059" t="s">
        <v>29</v>
      </c>
      <c r="C5059">
        <v>0</v>
      </c>
      <c r="D5059">
        <f t="shared" ref="D5059:D5122" si="79">MONTH(A5059)</f>
        <v>6</v>
      </c>
    </row>
    <row r="5060" spans="1:4" x14ac:dyDescent="0.35">
      <c r="A5060" s="27">
        <v>46204</v>
      </c>
      <c r="B5060" t="s">
        <v>29</v>
      </c>
      <c r="C5060">
        <v>0</v>
      </c>
      <c r="D5060">
        <f t="shared" si="79"/>
        <v>7</v>
      </c>
    </row>
    <row r="5061" spans="1:4" x14ac:dyDescent="0.35">
      <c r="A5061" s="27">
        <v>46235</v>
      </c>
      <c r="B5061" t="s">
        <v>29</v>
      </c>
      <c r="C5061">
        <v>0</v>
      </c>
      <c r="D5061">
        <f t="shared" si="79"/>
        <v>8</v>
      </c>
    </row>
    <row r="5062" spans="1:4" x14ac:dyDescent="0.35">
      <c r="A5062" s="27">
        <v>46266</v>
      </c>
      <c r="B5062" t="s">
        <v>29</v>
      </c>
      <c r="C5062">
        <v>0</v>
      </c>
      <c r="D5062">
        <f t="shared" si="79"/>
        <v>9</v>
      </c>
    </row>
    <row r="5063" spans="1:4" x14ac:dyDescent="0.35">
      <c r="A5063" s="27">
        <v>46296</v>
      </c>
      <c r="B5063" t="s">
        <v>29</v>
      </c>
      <c r="C5063">
        <v>0</v>
      </c>
      <c r="D5063">
        <f t="shared" si="79"/>
        <v>10</v>
      </c>
    </row>
    <row r="5064" spans="1:4" x14ac:dyDescent="0.35">
      <c r="A5064" s="27">
        <v>46327</v>
      </c>
      <c r="B5064" t="s">
        <v>29</v>
      </c>
      <c r="C5064">
        <v>0</v>
      </c>
      <c r="D5064">
        <f t="shared" si="79"/>
        <v>11</v>
      </c>
    </row>
    <row r="5065" spans="1:4" x14ac:dyDescent="0.35">
      <c r="A5065" s="27">
        <v>46357</v>
      </c>
      <c r="B5065" t="s">
        <v>29</v>
      </c>
      <c r="C5065">
        <v>0</v>
      </c>
      <c r="D5065">
        <f t="shared" si="79"/>
        <v>12</v>
      </c>
    </row>
    <row r="5066" spans="1:4" x14ac:dyDescent="0.35">
      <c r="A5066" s="27">
        <v>46023</v>
      </c>
      <c r="B5066" t="s">
        <v>20</v>
      </c>
      <c r="C5066">
        <v>0</v>
      </c>
      <c r="D5066">
        <f t="shared" si="79"/>
        <v>1</v>
      </c>
    </row>
    <row r="5067" spans="1:4" x14ac:dyDescent="0.35">
      <c r="A5067" s="27">
        <v>46054</v>
      </c>
      <c r="B5067" t="s">
        <v>20</v>
      </c>
      <c r="C5067">
        <v>0</v>
      </c>
      <c r="D5067">
        <f t="shared" si="79"/>
        <v>2</v>
      </c>
    </row>
    <row r="5068" spans="1:4" x14ac:dyDescent="0.35">
      <c r="A5068" s="27">
        <v>46082</v>
      </c>
      <c r="B5068" t="s">
        <v>20</v>
      </c>
      <c r="C5068">
        <v>0</v>
      </c>
      <c r="D5068">
        <f t="shared" si="79"/>
        <v>3</v>
      </c>
    </row>
    <row r="5069" spans="1:4" x14ac:dyDescent="0.35">
      <c r="A5069" s="27">
        <v>46113</v>
      </c>
      <c r="B5069" t="s">
        <v>20</v>
      </c>
      <c r="C5069">
        <v>0</v>
      </c>
      <c r="D5069">
        <f t="shared" si="79"/>
        <v>4</v>
      </c>
    </row>
    <row r="5070" spans="1:4" x14ac:dyDescent="0.35">
      <c r="A5070" s="27">
        <v>46143</v>
      </c>
      <c r="B5070" t="s">
        <v>20</v>
      </c>
      <c r="C5070">
        <v>0</v>
      </c>
      <c r="D5070">
        <f t="shared" si="79"/>
        <v>5</v>
      </c>
    </row>
    <row r="5071" spans="1:4" x14ac:dyDescent="0.35">
      <c r="A5071" s="27">
        <v>46174</v>
      </c>
      <c r="B5071" t="s">
        <v>20</v>
      </c>
      <c r="C5071">
        <v>0</v>
      </c>
      <c r="D5071">
        <f t="shared" si="79"/>
        <v>6</v>
      </c>
    </row>
    <row r="5072" spans="1:4" x14ac:dyDescent="0.35">
      <c r="A5072" s="27">
        <v>46204</v>
      </c>
      <c r="B5072" t="s">
        <v>20</v>
      </c>
      <c r="C5072">
        <v>0</v>
      </c>
      <c r="D5072">
        <f t="shared" si="79"/>
        <v>7</v>
      </c>
    </row>
    <row r="5073" spans="1:4" x14ac:dyDescent="0.35">
      <c r="A5073" s="27">
        <v>46235</v>
      </c>
      <c r="B5073" t="s">
        <v>20</v>
      </c>
      <c r="C5073">
        <v>0</v>
      </c>
      <c r="D5073">
        <f t="shared" si="79"/>
        <v>8</v>
      </c>
    </row>
    <row r="5074" spans="1:4" x14ac:dyDescent="0.35">
      <c r="A5074" s="27">
        <v>46266</v>
      </c>
      <c r="B5074" t="s">
        <v>20</v>
      </c>
      <c r="C5074">
        <v>0</v>
      </c>
      <c r="D5074">
        <f t="shared" si="79"/>
        <v>9</v>
      </c>
    </row>
    <row r="5075" spans="1:4" x14ac:dyDescent="0.35">
      <c r="A5075" s="27">
        <v>46296</v>
      </c>
      <c r="B5075" t="s">
        <v>20</v>
      </c>
      <c r="C5075">
        <v>0</v>
      </c>
      <c r="D5075">
        <f t="shared" si="79"/>
        <v>10</v>
      </c>
    </row>
    <row r="5076" spans="1:4" x14ac:dyDescent="0.35">
      <c r="A5076" s="27">
        <v>46327</v>
      </c>
      <c r="B5076" t="s">
        <v>20</v>
      </c>
      <c r="C5076">
        <v>0</v>
      </c>
      <c r="D5076">
        <f t="shared" si="79"/>
        <v>11</v>
      </c>
    </row>
    <row r="5077" spans="1:4" x14ac:dyDescent="0.35">
      <c r="A5077" s="27">
        <v>46357</v>
      </c>
      <c r="B5077" t="s">
        <v>20</v>
      </c>
      <c r="C5077">
        <v>0</v>
      </c>
      <c r="D5077">
        <f t="shared" si="79"/>
        <v>12</v>
      </c>
    </row>
    <row r="5078" spans="1:4" x14ac:dyDescent="0.35">
      <c r="A5078" s="27">
        <v>46023</v>
      </c>
      <c r="B5078" t="s">
        <v>20</v>
      </c>
      <c r="C5078">
        <v>0</v>
      </c>
      <c r="D5078">
        <f t="shared" si="79"/>
        <v>1</v>
      </c>
    </row>
    <row r="5079" spans="1:4" x14ac:dyDescent="0.35">
      <c r="A5079" s="27">
        <v>46054</v>
      </c>
      <c r="B5079" t="s">
        <v>20</v>
      </c>
      <c r="C5079">
        <v>0</v>
      </c>
      <c r="D5079">
        <f t="shared" si="79"/>
        <v>2</v>
      </c>
    </row>
    <row r="5080" spans="1:4" x14ac:dyDescent="0.35">
      <c r="A5080" s="27">
        <v>46082</v>
      </c>
      <c r="B5080" t="s">
        <v>20</v>
      </c>
      <c r="C5080">
        <v>0</v>
      </c>
      <c r="D5080">
        <f t="shared" si="79"/>
        <v>3</v>
      </c>
    </row>
    <row r="5081" spans="1:4" x14ac:dyDescent="0.35">
      <c r="A5081" s="27">
        <v>46113</v>
      </c>
      <c r="B5081" t="s">
        <v>20</v>
      </c>
      <c r="C5081">
        <v>0</v>
      </c>
      <c r="D5081">
        <f t="shared" si="79"/>
        <v>4</v>
      </c>
    </row>
    <row r="5082" spans="1:4" x14ac:dyDescent="0.35">
      <c r="A5082" s="27">
        <v>46143</v>
      </c>
      <c r="B5082" t="s">
        <v>20</v>
      </c>
      <c r="C5082">
        <v>0</v>
      </c>
      <c r="D5082">
        <f t="shared" si="79"/>
        <v>5</v>
      </c>
    </row>
    <row r="5083" spans="1:4" x14ac:dyDescent="0.35">
      <c r="A5083" s="27">
        <v>46174</v>
      </c>
      <c r="B5083" t="s">
        <v>20</v>
      </c>
      <c r="C5083">
        <v>0</v>
      </c>
      <c r="D5083">
        <f t="shared" si="79"/>
        <v>6</v>
      </c>
    </row>
    <row r="5084" spans="1:4" x14ac:dyDescent="0.35">
      <c r="A5084" s="27">
        <v>46204</v>
      </c>
      <c r="B5084" t="s">
        <v>20</v>
      </c>
      <c r="C5084">
        <v>0</v>
      </c>
      <c r="D5084">
        <f t="shared" si="79"/>
        <v>7</v>
      </c>
    </row>
    <row r="5085" spans="1:4" x14ac:dyDescent="0.35">
      <c r="A5085" s="27">
        <v>46235</v>
      </c>
      <c r="B5085" t="s">
        <v>20</v>
      </c>
      <c r="C5085">
        <v>0</v>
      </c>
      <c r="D5085">
        <f t="shared" si="79"/>
        <v>8</v>
      </c>
    </row>
    <row r="5086" spans="1:4" x14ac:dyDescent="0.35">
      <c r="A5086" s="27">
        <v>46266</v>
      </c>
      <c r="B5086" t="s">
        <v>20</v>
      </c>
      <c r="C5086">
        <v>0</v>
      </c>
      <c r="D5086">
        <f t="shared" si="79"/>
        <v>9</v>
      </c>
    </row>
    <row r="5087" spans="1:4" x14ac:dyDescent="0.35">
      <c r="A5087" s="27">
        <v>46296</v>
      </c>
      <c r="B5087" t="s">
        <v>20</v>
      </c>
      <c r="C5087">
        <v>0</v>
      </c>
      <c r="D5087">
        <f t="shared" si="79"/>
        <v>10</v>
      </c>
    </row>
    <row r="5088" spans="1:4" x14ac:dyDescent="0.35">
      <c r="A5088" s="27">
        <v>46327</v>
      </c>
      <c r="B5088" t="s">
        <v>20</v>
      </c>
      <c r="C5088">
        <v>0</v>
      </c>
      <c r="D5088">
        <f t="shared" si="79"/>
        <v>11</v>
      </c>
    </row>
    <row r="5089" spans="1:4" x14ac:dyDescent="0.35">
      <c r="A5089" s="27">
        <v>46357</v>
      </c>
      <c r="B5089" t="s">
        <v>20</v>
      </c>
      <c r="C5089">
        <v>0</v>
      </c>
      <c r="D5089">
        <f t="shared" si="79"/>
        <v>12</v>
      </c>
    </row>
    <row r="5090" spans="1:4" x14ac:dyDescent="0.35">
      <c r="A5090" s="27">
        <v>46023</v>
      </c>
      <c r="B5090" t="s">
        <v>30</v>
      </c>
      <c r="C5090">
        <v>0</v>
      </c>
      <c r="D5090">
        <f t="shared" si="79"/>
        <v>1</v>
      </c>
    </row>
    <row r="5091" spans="1:4" x14ac:dyDescent="0.35">
      <c r="A5091" s="27">
        <v>46054</v>
      </c>
      <c r="B5091" t="s">
        <v>30</v>
      </c>
      <c r="C5091">
        <v>0</v>
      </c>
      <c r="D5091">
        <f t="shared" si="79"/>
        <v>2</v>
      </c>
    </row>
    <row r="5092" spans="1:4" x14ac:dyDescent="0.35">
      <c r="A5092" s="27">
        <v>46082</v>
      </c>
      <c r="B5092" t="s">
        <v>30</v>
      </c>
      <c r="C5092">
        <v>0</v>
      </c>
      <c r="D5092">
        <f t="shared" si="79"/>
        <v>3</v>
      </c>
    </row>
    <row r="5093" spans="1:4" x14ac:dyDescent="0.35">
      <c r="A5093" s="27">
        <v>46113</v>
      </c>
      <c r="B5093" t="s">
        <v>30</v>
      </c>
      <c r="C5093">
        <v>0</v>
      </c>
      <c r="D5093">
        <f t="shared" si="79"/>
        <v>4</v>
      </c>
    </row>
    <row r="5094" spans="1:4" x14ac:dyDescent="0.35">
      <c r="A5094" s="27">
        <v>46143</v>
      </c>
      <c r="B5094" t="s">
        <v>30</v>
      </c>
      <c r="C5094">
        <v>0</v>
      </c>
      <c r="D5094">
        <f t="shared" si="79"/>
        <v>5</v>
      </c>
    </row>
    <row r="5095" spans="1:4" x14ac:dyDescent="0.35">
      <c r="A5095" s="27">
        <v>46174</v>
      </c>
      <c r="B5095" t="s">
        <v>30</v>
      </c>
      <c r="C5095">
        <v>0</v>
      </c>
      <c r="D5095">
        <f t="shared" si="79"/>
        <v>6</v>
      </c>
    </row>
    <row r="5096" spans="1:4" x14ac:dyDescent="0.35">
      <c r="A5096" s="27">
        <v>46204</v>
      </c>
      <c r="B5096" t="s">
        <v>30</v>
      </c>
      <c r="C5096">
        <v>0</v>
      </c>
      <c r="D5096">
        <f t="shared" si="79"/>
        <v>7</v>
      </c>
    </row>
    <row r="5097" spans="1:4" x14ac:dyDescent="0.35">
      <c r="A5097" s="27">
        <v>46235</v>
      </c>
      <c r="B5097" t="s">
        <v>30</v>
      </c>
      <c r="C5097">
        <v>0</v>
      </c>
      <c r="D5097">
        <f t="shared" si="79"/>
        <v>8</v>
      </c>
    </row>
    <row r="5098" spans="1:4" x14ac:dyDescent="0.35">
      <c r="A5098" s="27">
        <v>46266</v>
      </c>
      <c r="B5098" t="s">
        <v>30</v>
      </c>
      <c r="C5098">
        <v>0</v>
      </c>
      <c r="D5098">
        <f t="shared" si="79"/>
        <v>9</v>
      </c>
    </row>
    <row r="5099" spans="1:4" x14ac:dyDescent="0.35">
      <c r="A5099" s="27">
        <v>46296</v>
      </c>
      <c r="B5099" t="s">
        <v>30</v>
      </c>
      <c r="C5099">
        <v>0</v>
      </c>
      <c r="D5099">
        <f t="shared" si="79"/>
        <v>10</v>
      </c>
    </row>
    <row r="5100" spans="1:4" x14ac:dyDescent="0.35">
      <c r="A5100" s="27">
        <v>46327</v>
      </c>
      <c r="B5100" t="s">
        <v>30</v>
      </c>
      <c r="C5100">
        <v>0</v>
      </c>
      <c r="D5100">
        <f t="shared" si="79"/>
        <v>11</v>
      </c>
    </row>
    <row r="5101" spans="1:4" x14ac:dyDescent="0.35">
      <c r="A5101" s="27">
        <v>46357</v>
      </c>
      <c r="B5101" t="s">
        <v>30</v>
      </c>
      <c r="C5101">
        <v>0</v>
      </c>
      <c r="D5101">
        <f t="shared" si="79"/>
        <v>12</v>
      </c>
    </row>
    <row r="5102" spans="1:4" x14ac:dyDescent="0.35">
      <c r="A5102" s="27">
        <v>46023</v>
      </c>
      <c r="B5102" t="s">
        <v>19</v>
      </c>
      <c r="C5102">
        <v>0</v>
      </c>
      <c r="D5102">
        <f t="shared" si="79"/>
        <v>1</v>
      </c>
    </row>
    <row r="5103" spans="1:4" x14ac:dyDescent="0.35">
      <c r="A5103" s="27">
        <v>46054</v>
      </c>
      <c r="B5103" t="s">
        <v>19</v>
      </c>
      <c r="C5103">
        <v>0</v>
      </c>
      <c r="D5103">
        <f t="shared" si="79"/>
        <v>2</v>
      </c>
    </row>
    <row r="5104" spans="1:4" x14ac:dyDescent="0.35">
      <c r="A5104" s="27">
        <v>46082</v>
      </c>
      <c r="B5104" t="s">
        <v>19</v>
      </c>
      <c r="C5104">
        <v>0</v>
      </c>
      <c r="D5104">
        <f t="shared" si="79"/>
        <v>3</v>
      </c>
    </row>
    <row r="5105" spans="1:4" x14ac:dyDescent="0.35">
      <c r="A5105" s="27">
        <v>46113</v>
      </c>
      <c r="B5105" t="s">
        <v>19</v>
      </c>
      <c r="C5105">
        <v>0</v>
      </c>
      <c r="D5105">
        <f t="shared" si="79"/>
        <v>4</v>
      </c>
    </row>
    <row r="5106" spans="1:4" x14ac:dyDescent="0.35">
      <c r="A5106" s="27">
        <v>46143</v>
      </c>
      <c r="B5106" t="s">
        <v>19</v>
      </c>
      <c r="C5106">
        <v>0</v>
      </c>
      <c r="D5106">
        <f t="shared" si="79"/>
        <v>5</v>
      </c>
    </row>
    <row r="5107" spans="1:4" x14ac:dyDescent="0.35">
      <c r="A5107" s="27">
        <v>46174</v>
      </c>
      <c r="B5107" t="s">
        <v>19</v>
      </c>
      <c r="C5107">
        <v>0</v>
      </c>
      <c r="D5107">
        <f t="shared" si="79"/>
        <v>6</v>
      </c>
    </row>
    <row r="5108" spans="1:4" x14ac:dyDescent="0.35">
      <c r="A5108" s="27">
        <v>46204</v>
      </c>
      <c r="B5108" t="s">
        <v>19</v>
      </c>
      <c r="C5108">
        <v>0</v>
      </c>
      <c r="D5108">
        <f t="shared" si="79"/>
        <v>7</v>
      </c>
    </row>
    <row r="5109" spans="1:4" x14ac:dyDescent="0.35">
      <c r="A5109" s="27">
        <v>46235</v>
      </c>
      <c r="B5109" t="s">
        <v>19</v>
      </c>
      <c r="C5109">
        <v>0</v>
      </c>
      <c r="D5109">
        <f t="shared" si="79"/>
        <v>8</v>
      </c>
    </row>
    <row r="5110" spans="1:4" x14ac:dyDescent="0.35">
      <c r="A5110" s="27">
        <v>46266</v>
      </c>
      <c r="B5110" t="s">
        <v>19</v>
      </c>
      <c r="C5110">
        <v>0</v>
      </c>
      <c r="D5110">
        <f t="shared" si="79"/>
        <v>9</v>
      </c>
    </row>
    <row r="5111" spans="1:4" x14ac:dyDescent="0.35">
      <c r="A5111" s="27">
        <v>46296</v>
      </c>
      <c r="B5111" t="s">
        <v>19</v>
      </c>
      <c r="C5111">
        <v>0</v>
      </c>
      <c r="D5111">
        <f t="shared" si="79"/>
        <v>10</v>
      </c>
    </row>
    <row r="5112" spans="1:4" x14ac:dyDescent="0.35">
      <c r="A5112" s="27">
        <v>46327</v>
      </c>
      <c r="B5112" t="s">
        <v>19</v>
      </c>
      <c r="C5112">
        <v>0</v>
      </c>
      <c r="D5112">
        <f t="shared" si="79"/>
        <v>11</v>
      </c>
    </row>
    <row r="5113" spans="1:4" x14ac:dyDescent="0.35">
      <c r="A5113" s="27">
        <v>46357</v>
      </c>
      <c r="B5113" t="s">
        <v>19</v>
      </c>
      <c r="C5113">
        <v>0</v>
      </c>
      <c r="D5113">
        <f t="shared" si="79"/>
        <v>12</v>
      </c>
    </row>
    <row r="5114" spans="1:4" x14ac:dyDescent="0.35">
      <c r="A5114" s="27">
        <v>46023</v>
      </c>
      <c r="B5114" t="s">
        <v>30</v>
      </c>
      <c r="C5114">
        <v>0</v>
      </c>
      <c r="D5114">
        <f t="shared" si="79"/>
        <v>1</v>
      </c>
    </row>
    <row r="5115" spans="1:4" x14ac:dyDescent="0.35">
      <c r="A5115" s="27">
        <v>46054</v>
      </c>
      <c r="B5115" t="s">
        <v>30</v>
      </c>
      <c r="C5115">
        <v>0</v>
      </c>
      <c r="D5115">
        <f t="shared" si="79"/>
        <v>2</v>
      </c>
    </row>
    <row r="5116" spans="1:4" x14ac:dyDescent="0.35">
      <c r="A5116" s="27">
        <v>46082</v>
      </c>
      <c r="B5116" t="s">
        <v>30</v>
      </c>
      <c r="C5116">
        <v>0</v>
      </c>
      <c r="D5116">
        <f t="shared" si="79"/>
        <v>3</v>
      </c>
    </row>
    <row r="5117" spans="1:4" x14ac:dyDescent="0.35">
      <c r="A5117" s="27">
        <v>46113</v>
      </c>
      <c r="B5117" t="s">
        <v>30</v>
      </c>
      <c r="C5117">
        <v>0</v>
      </c>
      <c r="D5117">
        <f t="shared" si="79"/>
        <v>4</v>
      </c>
    </row>
    <row r="5118" spans="1:4" x14ac:dyDescent="0.35">
      <c r="A5118" s="27">
        <v>46143</v>
      </c>
      <c r="B5118" t="s">
        <v>30</v>
      </c>
      <c r="C5118">
        <v>0</v>
      </c>
      <c r="D5118">
        <f t="shared" si="79"/>
        <v>5</v>
      </c>
    </row>
    <row r="5119" spans="1:4" x14ac:dyDescent="0.35">
      <c r="A5119" s="27">
        <v>46174</v>
      </c>
      <c r="B5119" t="s">
        <v>30</v>
      </c>
      <c r="C5119">
        <v>0</v>
      </c>
      <c r="D5119">
        <f t="shared" si="79"/>
        <v>6</v>
      </c>
    </row>
    <row r="5120" spans="1:4" x14ac:dyDescent="0.35">
      <c r="A5120" s="27">
        <v>46204</v>
      </c>
      <c r="B5120" t="s">
        <v>30</v>
      </c>
      <c r="C5120">
        <v>0</v>
      </c>
      <c r="D5120">
        <f t="shared" si="79"/>
        <v>7</v>
      </c>
    </row>
    <row r="5121" spans="1:4" x14ac:dyDescent="0.35">
      <c r="A5121" s="27">
        <v>46235</v>
      </c>
      <c r="B5121" t="s">
        <v>30</v>
      </c>
      <c r="C5121">
        <v>0</v>
      </c>
      <c r="D5121">
        <f t="shared" si="79"/>
        <v>8</v>
      </c>
    </row>
    <row r="5122" spans="1:4" x14ac:dyDescent="0.35">
      <c r="A5122" s="27">
        <v>46266</v>
      </c>
      <c r="B5122" t="s">
        <v>30</v>
      </c>
      <c r="C5122">
        <v>0</v>
      </c>
      <c r="D5122">
        <f t="shared" si="79"/>
        <v>9</v>
      </c>
    </row>
    <row r="5123" spans="1:4" x14ac:dyDescent="0.35">
      <c r="A5123" s="27">
        <v>46296</v>
      </c>
      <c r="B5123" t="s">
        <v>30</v>
      </c>
      <c r="C5123">
        <v>0</v>
      </c>
      <c r="D5123">
        <f t="shared" ref="D5123:D5186" si="80">MONTH(A5123)</f>
        <v>10</v>
      </c>
    </row>
    <row r="5124" spans="1:4" x14ac:dyDescent="0.35">
      <c r="A5124" s="27">
        <v>46327</v>
      </c>
      <c r="B5124" t="s">
        <v>30</v>
      </c>
      <c r="C5124">
        <v>0</v>
      </c>
      <c r="D5124">
        <f t="shared" si="80"/>
        <v>11</v>
      </c>
    </row>
    <row r="5125" spans="1:4" x14ac:dyDescent="0.35">
      <c r="A5125" s="27">
        <v>46357</v>
      </c>
      <c r="B5125" t="s">
        <v>30</v>
      </c>
      <c r="C5125">
        <v>0</v>
      </c>
      <c r="D5125">
        <f t="shared" si="80"/>
        <v>12</v>
      </c>
    </row>
    <row r="5126" spans="1:4" x14ac:dyDescent="0.35">
      <c r="A5126" s="27">
        <v>46023</v>
      </c>
      <c r="B5126" t="s">
        <v>30</v>
      </c>
      <c r="C5126">
        <v>0</v>
      </c>
      <c r="D5126">
        <f t="shared" si="80"/>
        <v>1</v>
      </c>
    </row>
    <row r="5127" spans="1:4" x14ac:dyDescent="0.35">
      <c r="A5127" s="27">
        <v>46054</v>
      </c>
      <c r="B5127" t="s">
        <v>30</v>
      </c>
      <c r="C5127">
        <v>0</v>
      </c>
      <c r="D5127">
        <f t="shared" si="80"/>
        <v>2</v>
      </c>
    </row>
    <row r="5128" spans="1:4" x14ac:dyDescent="0.35">
      <c r="A5128" s="27">
        <v>46082</v>
      </c>
      <c r="B5128" t="s">
        <v>30</v>
      </c>
      <c r="C5128">
        <v>0</v>
      </c>
      <c r="D5128">
        <f t="shared" si="80"/>
        <v>3</v>
      </c>
    </row>
    <row r="5129" spans="1:4" x14ac:dyDescent="0.35">
      <c r="A5129" s="27">
        <v>46113</v>
      </c>
      <c r="B5129" t="s">
        <v>30</v>
      </c>
      <c r="C5129">
        <v>0</v>
      </c>
      <c r="D5129">
        <f t="shared" si="80"/>
        <v>4</v>
      </c>
    </row>
    <row r="5130" spans="1:4" x14ac:dyDescent="0.35">
      <c r="A5130" s="27">
        <v>46143</v>
      </c>
      <c r="B5130" t="s">
        <v>30</v>
      </c>
      <c r="C5130">
        <v>0</v>
      </c>
      <c r="D5130">
        <f t="shared" si="80"/>
        <v>5</v>
      </c>
    </row>
    <row r="5131" spans="1:4" x14ac:dyDescent="0.35">
      <c r="A5131" s="27">
        <v>46174</v>
      </c>
      <c r="B5131" t="s">
        <v>30</v>
      </c>
      <c r="C5131">
        <v>0</v>
      </c>
      <c r="D5131">
        <f t="shared" si="80"/>
        <v>6</v>
      </c>
    </row>
    <row r="5132" spans="1:4" x14ac:dyDescent="0.35">
      <c r="A5132" s="27">
        <v>46204</v>
      </c>
      <c r="B5132" t="s">
        <v>30</v>
      </c>
      <c r="C5132">
        <v>0</v>
      </c>
      <c r="D5132">
        <f t="shared" si="80"/>
        <v>7</v>
      </c>
    </row>
    <row r="5133" spans="1:4" x14ac:dyDescent="0.35">
      <c r="A5133" s="27">
        <v>46235</v>
      </c>
      <c r="B5133" t="s">
        <v>30</v>
      </c>
      <c r="C5133">
        <v>0</v>
      </c>
      <c r="D5133">
        <f t="shared" si="80"/>
        <v>8</v>
      </c>
    </row>
    <row r="5134" spans="1:4" x14ac:dyDescent="0.35">
      <c r="A5134" s="27">
        <v>46266</v>
      </c>
      <c r="B5134" t="s">
        <v>30</v>
      </c>
      <c r="C5134">
        <v>0</v>
      </c>
      <c r="D5134">
        <f t="shared" si="80"/>
        <v>9</v>
      </c>
    </row>
    <row r="5135" spans="1:4" x14ac:dyDescent="0.35">
      <c r="A5135" s="27">
        <v>46296</v>
      </c>
      <c r="B5135" t="s">
        <v>30</v>
      </c>
      <c r="C5135">
        <v>0</v>
      </c>
      <c r="D5135">
        <f t="shared" si="80"/>
        <v>10</v>
      </c>
    </row>
    <row r="5136" spans="1:4" x14ac:dyDescent="0.35">
      <c r="A5136" s="27">
        <v>46327</v>
      </c>
      <c r="B5136" t="s">
        <v>30</v>
      </c>
      <c r="C5136">
        <v>0</v>
      </c>
      <c r="D5136">
        <f t="shared" si="80"/>
        <v>11</v>
      </c>
    </row>
    <row r="5137" spans="1:4" x14ac:dyDescent="0.35">
      <c r="A5137" s="27">
        <v>46357</v>
      </c>
      <c r="B5137" t="s">
        <v>30</v>
      </c>
      <c r="C5137">
        <v>0</v>
      </c>
      <c r="D5137">
        <f t="shared" si="80"/>
        <v>12</v>
      </c>
    </row>
    <row r="5138" spans="1:4" x14ac:dyDescent="0.35">
      <c r="A5138" s="27">
        <v>46023</v>
      </c>
      <c r="B5138" t="s">
        <v>30</v>
      </c>
      <c r="C5138">
        <v>0</v>
      </c>
      <c r="D5138">
        <f t="shared" si="80"/>
        <v>1</v>
      </c>
    </row>
    <row r="5139" spans="1:4" x14ac:dyDescent="0.35">
      <c r="A5139" s="27">
        <v>46054</v>
      </c>
      <c r="B5139" t="s">
        <v>30</v>
      </c>
      <c r="C5139">
        <v>0</v>
      </c>
      <c r="D5139">
        <f t="shared" si="80"/>
        <v>2</v>
      </c>
    </row>
    <row r="5140" spans="1:4" x14ac:dyDescent="0.35">
      <c r="A5140" s="27">
        <v>46082</v>
      </c>
      <c r="B5140" t="s">
        <v>30</v>
      </c>
      <c r="C5140">
        <v>0</v>
      </c>
      <c r="D5140">
        <f t="shared" si="80"/>
        <v>3</v>
      </c>
    </row>
    <row r="5141" spans="1:4" x14ac:dyDescent="0.35">
      <c r="A5141" s="27">
        <v>46113</v>
      </c>
      <c r="B5141" t="s">
        <v>30</v>
      </c>
      <c r="C5141">
        <v>0</v>
      </c>
      <c r="D5141">
        <f t="shared" si="80"/>
        <v>4</v>
      </c>
    </row>
    <row r="5142" spans="1:4" x14ac:dyDescent="0.35">
      <c r="A5142" s="27">
        <v>46143</v>
      </c>
      <c r="B5142" t="s">
        <v>30</v>
      </c>
      <c r="C5142">
        <v>0</v>
      </c>
      <c r="D5142">
        <f t="shared" si="80"/>
        <v>5</v>
      </c>
    </row>
    <row r="5143" spans="1:4" x14ac:dyDescent="0.35">
      <c r="A5143" s="27">
        <v>46174</v>
      </c>
      <c r="B5143" t="s">
        <v>30</v>
      </c>
      <c r="C5143">
        <v>0</v>
      </c>
      <c r="D5143">
        <f t="shared" si="80"/>
        <v>6</v>
      </c>
    </row>
    <row r="5144" spans="1:4" x14ac:dyDescent="0.35">
      <c r="A5144" s="27">
        <v>46204</v>
      </c>
      <c r="B5144" t="s">
        <v>30</v>
      </c>
      <c r="C5144">
        <v>0</v>
      </c>
      <c r="D5144">
        <f t="shared" si="80"/>
        <v>7</v>
      </c>
    </row>
    <row r="5145" spans="1:4" x14ac:dyDescent="0.35">
      <c r="A5145" s="27">
        <v>46235</v>
      </c>
      <c r="B5145" t="s">
        <v>30</v>
      </c>
      <c r="C5145">
        <v>0</v>
      </c>
      <c r="D5145">
        <f t="shared" si="80"/>
        <v>8</v>
      </c>
    </row>
    <row r="5146" spans="1:4" x14ac:dyDescent="0.35">
      <c r="A5146" s="27">
        <v>46266</v>
      </c>
      <c r="B5146" t="s">
        <v>30</v>
      </c>
      <c r="C5146">
        <v>0</v>
      </c>
      <c r="D5146">
        <f t="shared" si="80"/>
        <v>9</v>
      </c>
    </row>
    <row r="5147" spans="1:4" x14ac:dyDescent="0.35">
      <c r="A5147" s="27">
        <v>46296</v>
      </c>
      <c r="B5147" t="s">
        <v>30</v>
      </c>
      <c r="C5147">
        <v>0</v>
      </c>
      <c r="D5147">
        <f t="shared" si="80"/>
        <v>10</v>
      </c>
    </row>
    <row r="5148" spans="1:4" x14ac:dyDescent="0.35">
      <c r="A5148" s="27">
        <v>46327</v>
      </c>
      <c r="B5148" t="s">
        <v>30</v>
      </c>
      <c r="C5148">
        <v>0</v>
      </c>
      <c r="D5148">
        <f t="shared" si="80"/>
        <v>11</v>
      </c>
    </row>
    <row r="5149" spans="1:4" x14ac:dyDescent="0.35">
      <c r="A5149" s="27">
        <v>46357</v>
      </c>
      <c r="B5149" t="s">
        <v>30</v>
      </c>
      <c r="C5149">
        <v>0</v>
      </c>
      <c r="D5149">
        <f t="shared" si="80"/>
        <v>12</v>
      </c>
    </row>
    <row r="5150" spans="1:4" x14ac:dyDescent="0.35">
      <c r="A5150" s="27">
        <v>46023</v>
      </c>
      <c r="B5150" t="s">
        <v>30</v>
      </c>
      <c r="C5150">
        <v>0</v>
      </c>
      <c r="D5150">
        <f t="shared" si="80"/>
        <v>1</v>
      </c>
    </row>
    <row r="5151" spans="1:4" x14ac:dyDescent="0.35">
      <c r="A5151" s="27">
        <v>46054</v>
      </c>
      <c r="B5151" t="s">
        <v>30</v>
      </c>
      <c r="C5151">
        <v>0</v>
      </c>
      <c r="D5151">
        <f t="shared" si="80"/>
        <v>2</v>
      </c>
    </row>
    <row r="5152" spans="1:4" x14ac:dyDescent="0.35">
      <c r="A5152" s="27">
        <v>46082</v>
      </c>
      <c r="B5152" t="s">
        <v>30</v>
      </c>
      <c r="C5152">
        <v>0</v>
      </c>
      <c r="D5152">
        <f t="shared" si="80"/>
        <v>3</v>
      </c>
    </row>
    <row r="5153" spans="1:4" x14ac:dyDescent="0.35">
      <c r="A5153" s="27">
        <v>46113</v>
      </c>
      <c r="B5153" t="s">
        <v>30</v>
      </c>
      <c r="C5153">
        <v>0</v>
      </c>
      <c r="D5153">
        <f t="shared" si="80"/>
        <v>4</v>
      </c>
    </row>
    <row r="5154" spans="1:4" x14ac:dyDescent="0.35">
      <c r="A5154" s="27">
        <v>46143</v>
      </c>
      <c r="B5154" t="s">
        <v>30</v>
      </c>
      <c r="C5154">
        <v>0</v>
      </c>
      <c r="D5154">
        <f t="shared" si="80"/>
        <v>5</v>
      </c>
    </row>
    <row r="5155" spans="1:4" x14ac:dyDescent="0.35">
      <c r="A5155" s="27">
        <v>46174</v>
      </c>
      <c r="B5155" t="s">
        <v>30</v>
      </c>
      <c r="C5155">
        <v>0</v>
      </c>
      <c r="D5155">
        <f t="shared" si="80"/>
        <v>6</v>
      </c>
    </row>
    <row r="5156" spans="1:4" x14ac:dyDescent="0.35">
      <c r="A5156" s="27">
        <v>46204</v>
      </c>
      <c r="B5156" t="s">
        <v>30</v>
      </c>
      <c r="C5156">
        <v>0</v>
      </c>
      <c r="D5156">
        <f t="shared" si="80"/>
        <v>7</v>
      </c>
    </row>
    <row r="5157" spans="1:4" x14ac:dyDescent="0.35">
      <c r="A5157" s="27">
        <v>46235</v>
      </c>
      <c r="B5157" t="s">
        <v>30</v>
      </c>
      <c r="C5157">
        <v>0</v>
      </c>
      <c r="D5157">
        <f t="shared" si="80"/>
        <v>8</v>
      </c>
    </row>
    <row r="5158" spans="1:4" x14ac:dyDescent="0.35">
      <c r="A5158" s="27">
        <v>46266</v>
      </c>
      <c r="B5158" t="s">
        <v>30</v>
      </c>
      <c r="C5158">
        <v>0</v>
      </c>
      <c r="D5158">
        <f t="shared" si="80"/>
        <v>9</v>
      </c>
    </row>
    <row r="5159" spans="1:4" x14ac:dyDescent="0.35">
      <c r="A5159" s="27">
        <v>46296</v>
      </c>
      <c r="B5159" t="s">
        <v>30</v>
      </c>
      <c r="C5159">
        <v>0</v>
      </c>
      <c r="D5159">
        <f t="shared" si="80"/>
        <v>10</v>
      </c>
    </row>
    <row r="5160" spans="1:4" x14ac:dyDescent="0.35">
      <c r="A5160" s="27">
        <v>46327</v>
      </c>
      <c r="B5160" t="s">
        <v>30</v>
      </c>
      <c r="C5160">
        <v>0</v>
      </c>
      <c r="D5160">
        <f t="shared" si="80"/>
        <v>11</v>
      </c>
    </row>
    <row r="5161" spans="1:4" x14ac:dyDescent="0.35">
      <c r="A5161" s="27">
        <v>46357</v>
      </c>
      <c r="B5161" t="s">
        <v>30</v>
      </c>
      <c r="C5161">
        <v>0</v>
      </c>
      <c r="D5161">
        <f t="shared" si="80"/>
        <v>12</v>
      </c>
    </row>
    <row r="5162" spans="1:4" x14ac:dyDescent="0.35">
      <c r="A5162" s="27">
        <v>46023</v>
      </c>
      <c r="B5162" t="s">
        <v>20</v>
      </c>
      <c r="C5162">
        <v>0</v>
      </c>
      <c r="D5162">
        <f t="shared" si="80"/>
        <v>1</v>
      </c>
    </row>
    <row r="5163" spans="1:4" x14ac:dyDescent="0.35">
      <c r="A5163" s="27">
        <v>46054</v>
      </c>
      <c r="B5163" t="s">
        <v>20</v>
      </c>
      <c r="C5163">
        <v>0</v>
      </c>
      <c r="D5163">
        <f t="shared" si="80"/>
        <v>2</v>
      </c>
    </row>
    <row r="5164" spans="1:4" x14ac:dyDescent="0.35">
      <c r="A5164" s="27">
        <v>46082</v>
      </c>
      <c r="B5164" t="s">
        <v>20</v>
      </c>
      <c r="C5164">
        <v>0</v>
      </c>
      <c r="D5164">
        <f t="shared" si="80"/>
        <v>3</v>
      </c>
    </row>
    <row r="5165" spans="1:4" x14ac:dyDescent="0.35">
      <c r="A5165" s="27">
        <v>46113</v>
      </c>
      <c r="B5165" t="s">
        <v>20</v>
      </c>
      <c r="C5165">
        <v>0</v>
      </c>
      <c r="D5165">
        <f t="shared" si="80"/>
        <v>4</v>
      </c>
    </row>
    <row r="5166" spans="1:4" x14ac:dyDescent="0.35">
      <c r="A5166" s="27">
        <v>46143</v>
      </c>
      <c r="B5166" t="s">
        <v>20</v>
      </c>
      <c r="C5166">
        <v>0</v>
      </c>
      <c r="D5166">
        <f t="shared" si="80"/>
        <v>5</v>
      </c>
    </row>
    <row r="5167" spans="1:4" x14ac:dyDescent="0.35">
      <c r="A5167" s="27">
        <v>46174</v>
      </c>
      <c r="B5167" t="s">
        <v>20</v>
      </c>
      <c r="C5167">
        <v>0</v>
      </c>
      <c r="D5167">
        <f t="shared" si="80"/>
        <v>6</v>
      </c>
    </row>
    <row r="5168" spans="1:4" x14ac:dyDescent="0.35">
      <c r="A5168" s="27">
        <v>46204</v>
      </c>
      <c r="B5168" t="s">
        <v>20</v>
      </c>
      <c r="C5168">
        <v>0</v>
      </c>
      <c r="D5168">
        <f t="shared" si="80"/>
        <v>7</v>
      </c>
    </row>
    <row r="5169" spans="1:4" x14ac:dyDescent="0.35">
      <c r="A5169" s="27">
        <v>46235</v>
      </c>
      <c r="B5169" t="s">
        <v>20</v>
      </c>
      <c r="C5169">
        <v>0</v>
      </c>
      <c r="D5169">
        <f t="shared" si="80"/>
        <v>8</v>
      </c>
    </row>
    <row r="5170" spans="1:4" x14ac:dyDescent="0.35">
      <c r="A5170" s="27">
        <v>46266</v>
      </c>
      <c r="B5170" t="s">
        <v>20</v>
      </c>
      <c r="C5170">
        <v>0</v>
      </c>
      <c r="D5170">
        <f t="shared" si="80"/>
        <v>9</v>
      </c>
    </row>
    <row r="5171" spans="1:4" x14ac:dyDescent="0.35">
      <c r="A5171" s="27">
        <v>46296</v>
      </c>
      <c r="B5171" t="s">
        <v>20</v>
      </c>
      <c r="C5171">
        <v>0</v>
      </c>
      <c r="D5171">
        <f t="shared" si="80"/>
        <v>10</v>
      </c>
    </row>
    <row r="5172" spans="1:4" x14ac:dyDescent="0.35">
      <c r="A5172" s="27">
        <v>46327</v>
      </c>
      <c r="B5172" t="s">
        <v>20</v>
      </c>
      <c r="C5172">
        <v>0</v>
      </c>
      <c r="D5172">
        <f t="shared" si="80"/>
        <v>11</v>
      </c>
    </row>
    <row r="5173" spans="1:4" x14ac:dyDescent="0.35">
      <c r="A5173" s="27">
        <v>46357</v>
      </c>
      <c r="B5173" t="s">
        <v>20</v>
      </c>
      <c r="C5173">
        <v>0</v>
      </c>
      <c r="D5173">
        <f t="shared" si="80"/>
        <v>12</v>
      </c>
    </row>
    <row r="5174" spans="1:4" x14ac:dyDescent="0.35">
      <c r="A5174" s="27">
        <v>46023</v>
      </c>
      <c r="B5174" t="s">
        <v>30</v>
      </c>
      <c r="C5174">
        <v>0</v>
      </c>
      <c r="D5174">
        <f t="shared" si="80"/>
        <v>1</v>
      </c>
    </row>
    <row r="5175" spans="1:4" x14ac:dyDescent="0.35">
      <c r="A5175" s="27">
        <v>46054</v>
      </c>
      <c r="B5175" t="s">
        <v>30</v>
      </c>
      <c r="C5175">
        <v>0</v>
      </c>
      <c r="D5175">
        <f t="shared" si="80"/>
        <v>2</v>
      </c>
    </row>
    <row r="5176" spans="1:4" x14ac:dyDescent="0.35">
      <c r="A5176" s="27">
        <v>46082</v>
      </c>
      <c r="B5176" t="s">
        <v>30</v>
      </c>
      <c r="C5176">
        <v>0</v>
      </c>
      <c r="D5176">
        <f t="shared" si="80"/>
        <v>3</v>
      </c>
    </row>
    <row r="5177" spans="1:4" x14ac:dyDescent="0.35">
      <c r="A5177" s="27">
        <v>46113</v>
      </c>
      <c r="B5177" t="s">
        <v>30</v>
      </c>
      <c r="C5177">
        <v>0</v>
      </c>
      <c r="D5177">
        <f t="shared" si="80"/>
        <v>4</v>
      </c>
    </row>
    <row r="5178" spans="1:4" x14ac:dyDescent="0.35">
      <c r="A5178" s="27">
        <v>46143</v>
      </c>
      <c r="B5178" t="s">
        <v>30</v>
      </c>
      <c r="C5178">
        <v>0</v>
      </c>
      <c r="D5178">
        <f t="shared" si="80"/>
        <v>5</v>
      </c>
    </row>
    <row r="5179" spans="1:4" x14ac:dyDescent="0.35">
      <c r="A5179" s="27">
        <v>46174</v>
      </c>
      <c r="B5179" t="s">
        <v>30</v>
      </c>
      <c r="C5179">
        <v>0</v>
      </c>
      <c r="D5179">
        <f t="shared" si="80"/>
        <v>6</v>
      </c>
    </row>
    <row r="5180" spans="1:4" x14ac:dyDescent="0.35">
      <c r="A5180" s="27">
        <v>46204</v>
      </c>
      <c r="B5180" t="s">
        <v>30</v>
      </c>
      <c r="C5180">
        <v>0</v>
      </c>
      <c r="D5180">
        <f t="shared" si="80"/>
        <v>7</v>
      </c>
    </row>
    <row r="5181" spans="1:4" x14ac:dyDescent="0.35">
      <c r="A5181" s="27">
        <v>46235</v>
      </c>
      <c r="B5181" t="s">
        <v>30</v>
      </c>
      <c r="C5181">
        <v>0</v>
      </c>
      <c r="D5181">
        <f t="shared" si="80"/>
        <v>8</v>
      </c>
    </row>
    <row r="5182" spans="1:4" x14ac:dyDescent="0.35">
      <c r="A5182" s="27">
        <v>46266</v>
      </c>
      <c r="B5182" t="s">
        <v>30</v>
      </c>
      <c r="C5182">
        <v>0</v>
      </c>
      <c r="D5182">
        <f t="shared" si="80"/>
        <v>9</v>
      </c>
    </row>
    <row r="5183" spans="1:4" x14ac:dyDescent="0.35">
      <c r="A5183" s="27">
        <v>46296</v>
      </c>
      <c r="B5183" t="s">
        <v>30</v>
      </c>
      <c r="C5183">
        <v>0</v>
      </c>
      <c r="D5183">
        <f t="shared" si="80"/>
        <v>10</v>
      </c>
    </row>
    <row r="5184" spans="1:4" x14ac:dyDescent="0.35">
      <c r="A5184" s="27">
        <v>46327</v>
      </c>
      <c r="B5184" t="s">
        <v>30</v>
      </c>
      <c r="C5184">
        <v>0</v>
      </c>
      <c r="D5184">
        <f t="shared" si="80"/>
        <v>11</v>
      </c>
    </row>
    <row r="5185" spans="1:4" x14ac:dyDescent="0.35">
      <c r="A5185" s="27">
        <v>46357</v>
      </c>
      <c r="B5185" t="s">
        <v>30</v>
      </c>
      <c r="C5185">
        <v>0</v>
      </c>
      <c r="D5185">
        <f t="shared" si="80"/>
        <v>12</v>
      </c>
    </row>
    <row r="5186" spans="1:4" x14ac:dyDescent="0.35">
      <c r="A5186" s="27">
        <v>46023</v>
      </c>
      <c r="B5186" t="s">
        <v>30</v>
      </c>
      <c r="C5186">
        <v>0</v>
      </c>
      <c r="D5186">
        <f t="shared" si="80"/>
        <v>1</v>
      </c>
    </row>
    <row r="5187" spans="1:4" x14ac:dyDescent="0.35">
      <c r="A5187" s="27">
        <v>46054</v>
      </c>
      <c r="B5187" t="s">
        <v>30</v>
      </c>
      <c r="C5187">
        <v>0</v>
      </c>
      <c r="D5187">
        <f t="shared" ref="D5187:D5250" si="81">MONTH(A5187)</f>
        <v>2</v>
      </c>
    </row>
    <row r="5188" spans="1:4" x14ac:dyDescent="0.35">
      <c r="A5188" s="27">
        <v>46082</v>
      </c>
      <c r="B5188" t="s">
        <v>30</v>
      </c>
      <c r="C5188">
        <v>0</v>
      </c>
      <c r="D5188">
        <f t="shared" si="81"/>
        <v>3</v>
      </c>
    </row>
    <row r="5189" spans="1:4" x14ac:dyDescent="0.35">
      <c r="A5189" s="27">
        <v>46113</v>
      </c>
      <c r="B5189" t="s">
        <v>30</v>
      </c>
      <c r="C5189">
        <v>0</v>
      </c>
      <c r="D5189">
        <f t="shared" si="81"/>
        <v>4</v>
      </c>
    </row>
    <row r="5190" spans="1:4" x14ac:dyDescent="0.35">
      <c r="A5190" s="27">
        <v>46143</v>
      </c>
      <c r="B5190" t="s">
        <v>30</v>
      </c>
      <c r="C5190">
        <v>0</v>
      </c>
      <c r="D5190">
        <f t="shared" si="81"/>
        <v>5</v>
      </c>
    </row>
    <row r="5191" spans="1:4" x14ac:dyDescent="0.35">
      <c r="A5191" s="27">
        <v>46174</v>
      </c>
      <c r="B5191" t="s">
        <v>30</v>
      </c>
      <c r="C5191">
        <v>0</v>
      </c>
      <c r="D5191">
        <f t="shared" si="81"/>
        <v>6</v>
      </c>
    </row>
    <row r="5192" spans="1:4" x14ac:dyDescent="0.35">
      <c r="A5192" s="27">
        <v>46204</v>
      </c>
      <c r="B5192" t="s">
        <v>30</v>
      </c>
      <c r="C5192">
        <v>0</v>
      </c>
      <c r="D5192">
        <f t="shared" si="81"/>
        <v>7</v>
      </c>
    </row>
    <row r="5193" spans="1:4" x14ac:dyDescent="0.35">
      <c r="A5193" s="27">
        <v>46235</v>
      </c>
      <c r="B5193" t="s">
        <v>30</v>
      </c>
      <c r="C5193">
        <v>0</v>
      </c>
      <c r="D5193">
        <f t="shared" si="81"/>
        <v>8</v>
      </c>
    </row>
    <row r="5194" spans="1:4" x14ac:dyDescent="0.35">
      <c r="A5194" s="27">
        <v>46266</v>
      </c>
      <c r="B5194" t="s">
        <v>30</v>
      </c>
      <c r="C5194">
        <v>0</v>
      </c>
      <c r="D5194">
        <f t="shared" si="81"/>
        <v>9</v>
      </c>
    </row>
    <row r="5195" spans="1:4" x14ac:dyDescent="0.35">
      <c r="A5195" s="27">
        <v>46296</v>
      </c>
      <c r="B5195" t="s">
        <v>30</v>
      </c>
      <c r="C5195">
        <v>0</v>
      </c>
      <c r="D5195">
        <f t="shared" si="81"/>
        <v>10</v>
      </c>
    </row>
    <row r="5196" spans="1:4" x14ac:dyDescent="0.35">
      <c r="A5196" s="27">
        <v>46327</v>
      </c>
      <c r="B5196" t="s">
        <v>30</v>
      </c>
      <c r="C5196">
        <v>0</v>
      </c>
      <c r="D5196">
        <f t="shared" si="81"/>
        <v>11</v>
      </c>
    </row>
    <row r="5197" spans="1:4" x14ac:dyDescent="0.35">
      <c r="A5197" s="27">
        <v>46357</v>
      </c>
      <c r="B5197" t="s">
        <v>30</v>
      </c>
      <c r="C5197">
        <v>0</v>
      </c>
      <c r="D5197">
        <f t="shared" si="81"/>
        <v>12</v>
      </c>
    </row>
    <row r="5198" spans="1:4" x14ac:dyDescent="0.35">
      <c r="A5198" s="27">
        <v>46023</v>
      </c>
      <c r="B5198" t="s">
        <v>20</v>
      </c>
      <c r="C5198">
        <v>0</v>
      </c>
      <c r="D5198">
        <f t="shared" si="81"/>
        <v>1</v>
      </c>
    </row>
    <row r="5199" spans="1:4" x14ac:dyDescent="0.35">
      <c r="A5199" s="27">
        <v>46054</v>
      </c>
      <c r="B5199" t="s">
        <v>20</v>
      </c>
      <c r="C5199">
        <v>0</v>
      </c>
      <c r="D5199">
        <f t="shared" si="81"/>
        <v>2</v>
      </c>
    </row>
    <row r="5200" spans="1:4" x14ac:dyDescent="0.35">
      <c r="A5200" s="27">
        <v>46082</v>
      </c>
      <c r="B5200" t="s">
        <v>20</v>
      </c>
      <c r="C5200">
        <v>0</v>
      </c>
      <c r="D5200">
        <f t="shared" si="81"/>
        <v>3</v>
      </c>
    </row>
    <row r="5201" spans="1:4" x14ac:dyDescent="0.35">
      <c r="A5201" s="27">
        <v>46113</v>
      </c>
      <c r="B5201" t="s">
        <v>20</v>
      </c>
      <c r="C5201">
        <v>0</v>
      </c>
      <c r="D5201">
        <f t="shared" si="81"/>
        <v>4</v>
      </c>
    </row>
    <row r="5202" spans="1:4" x14ac:dyDescent="0.35">
      <c r="A5202" s="27">
        <v>46143</v>
      </c>
      <c r="B5202" t="s">
        <v>20</v>
      </c>
      <c r="C5202">
        <v>0</v>
      </c>
      <c r="D5202">
        <f t="shared" si="81"/>
        <v>5</v>
      </c>
    </row>
    <row r="5203" spans="1:4" x14ac:dyDescent="0.35">
      <c r="A5203" s="27">
        <v>46174</v>
      </c>
      <c r="B5203" t="s">
        <v>20</v>
      </c>
      <c r="C5203">
        <v>0</v>
      </c>
      <c r="D5203">
        <f t="shared" si="81"/>
        <v>6</v>
      </c>
    </row>
    <row r="5204" spans="1:4" x14ac:dyDescent="0.35">
      <c r="A5204" s="27">
        <v>46204</v>
      </c>
      <c r="B5204" t="s">
        <v>20</v>
      </c>
      <c r="C5204">
        <v>0</v>
      </c>
      <c r="D5204">
        <f t="shared" si="81"/>
        <v>7</v>
      </c>
    </row>
    <row r="5205" spans="1:4" x14ac:dyDescent="0.35">
      <c r="A5205" s="27">
        <v>46235</v>
      </c>
      <c r="B5205" t="s">
        <v>20</v>
      </c>
      <c r="C5205">
        <v>0</v>
      </c>
      <c r="D5205">
        <f t="shared" si="81"/>
        <v>8</v>
      </c>
    </row>
    <row r="5206" spans="1:4" x14ac:dyDescent="0.35">
      <c r="A5206" s="27">
        <v>46266</v>
      </c>
      <c r="B5206" t="s">
        <v>20</v>
      </c>
      <c r="C5206">
        <v>0</v>
      </c>
      <c r="D5206">
        <f t="shared" si="81"/>
        <v>9</v>
      </c>
    </row>
    <row r="5207" spans="1:4" x14ac:dyDescent="0.35">
      <c r="A5207" s="27">
        <v>46296</v>
      </c>
      <c r="B5207" t="s">
        <v>20</v>
      </c>
      <c r="C5207">
        <v>0</v>
      </c>
      <c r="D5207">
        <f t="shared" si="81"/>
        <v>10</v>
      </c>
    </row>
    <row r="5208" spans="1:4" x14ac:dyDescent="0.35">
      <c r="A5208" s="27">
        <v>46327</v>
      </c>
      <c r="B5208" t="s">
        <v>20</v>
      </c>
      <c r="C5208">
        <v>0</v>
      </c>
      <c r="D5208">
        <f t="shared" si="81"/>
        <v>11</v>
      </c>
    </row>
    <row r="5209" spans="1:4" x14ac:dyDescent="0.35">
      <c r="A5209" s="27">
        <v>46357</v>
      </c>
      <c r="B5209" t="s">
        <v>20</v>
      </c>
      <c r="C5209">
        <v>0</v>
      </c>
      <c r="D5209">
        <f t="shared" si="81"/>
        <v>12</v>
      </c>
    </row>
    <row r="5210" spans="1:4" x14ac:dyDescent="0.35">
      <c r="A5210" s="27">
        <v>46023</v>
      </c>
      <c r="B5210" t="s">
        <v>20</v>
      </c>
      <c r="C5210">
        <v>0</v>
      </c>
      <c r="D5210">
        <f t="shared" si="81"/>
        <v>1</v>
      </c>
    </row>
    <row r="5211" spans="1:4" x14ac:dyDescent="0.35">
      <c r="A5211" s="27">
        <v>46054</v>
      </c>
      <c r="B5211" t="s">
        <v>20</v>
      </c>
      <c r="C5211">
        <v>0</v>
      </c>
      <c r="D5211">
        <f t="shared" si="81"/>
        <v>2</v>
      </c>
    </row>
    <row r="5212" spans="1:4" x14ac:dyDescent="0.35">
      <c r="A5212" s="27">
        <v>46082</v>
      </c>
      <c r="B5212" t="s">
        <v>20</v>
      </c>
      <c r="C5212">
        <v>0</v>
      </c>
      <c r="D5212">
        <f t="shared" si="81"/>
        <v>3</v>
      </c>
    </row>
    <row r="5213" spans="1:4" x14ac:dyDescent="0.35">
      <c r="A5213" s="27">
        <v>46113</v>
      </c>
      <c r="B5213" t="s">
        <v>20</v>
      </c>
      <c r="C5213">
        <v>0</v>
      </c>
      <c r="D5213">
        <f t="shared" si="81"/>
        <v>4</v>
      </c>
    </row>
    <row r="5214" spans="1:4" x14ac:dyDescent="0.35">
      <c r="A5214" s="27">
        <v>46143</v>
      </c>
      <c r="B5214" t="s">
        <v>20</v>
      </c>
      <c r="C5214">
        <v>0</v>
      </c>
      <c r="D5214">
        <f t="shared" si="81"/>
        <v>5</v>
      </c>
    </row>
    <row r="5215" spans="1:4" x14ac:dyDescent="0.35">
      <c r="A5215" s="27">
        <v>46174</v>
      </c>
      <c r="B5215" t="s">
        <v>20</v>
      </c>
      <c r="C5215">
        <v>0</v>
      </c>
      <c r="D5215">
        <f t="shared" si="81"/>
        <v>6</v>
      </c>
    </row>
    <row r="5216" spans="1:4" x14ac:dyDescent="0.35">
      <c r="A5216" s="27">
        <v>46204</v>
      </c>
      <c r="B5216" t="s">
        <v>20</v>
      </c>
      <c r="C5216">
        <v>0</v>
      </c>
      <c r="D5216">
        <f t="shared" si="81"/>
        <v>7</v>
      </c>
    </row>
    <row r="5217" spans="1:4" x14ac:dyDescent="0.35">
      <c r="A5217" s="27">
        <v>46235</v>
      </c>
      <c r="B5217" t="s">
        <v>20</v>
      </c>
      <c r="C5217">
        <v>0</v>
      </c>
      <c r="D5217">
        <f t="shared" si="81"/>
        <v>8</v>
      </c>
    </row>
    <row r="5218" spans="1:4" x14ac:dyDescent="0.35">
      <c r="A5218" s="27">
        <v>46266</v>
      </c>
      <c r="B5218" t="s">
        <v>20</v>
      </c>
      <c r="C5218">
        <v>0</v>
      </c>
      <c r="D5218">
        <f t="shared" si="81"/>
        <v>9</v>
      </c>
    </row>
    <row r="5219" spans="1:4" x14ac:dyDescent="0.35">
      <c r="A5219" s="27">
        <v>46296</v>
      </c>
      <c r="B5219" t="s">
        <v>20</v>
      </c>
      <c r="C5219">
        <v>0</v>
      </c>
      <c r="D5219">
        <f t="shared" si="81"/>
        <v>10</v>
      </c>
    </row>
    <row r="5220" spans="1:4" x14ac:dyDescent="0.35">
      <c r="A5220" s="27">
        <v>46327</v>
      </c>
      <c r="B5220" t="s">
        <v>20</v>
      </c>
      <c r="C5220">
        <v>0</v>
      </c>
      <c r="D5220">
        <f t="shared" si="81"/>
        <v>11</v>
      </c>
    </row>
    <row r="5221" spans="1:4" x14ac:dyDescent="0.35">
      <c r="A5221" s="27">
        <v>46357</v>
      </c>
      <c r="B5221" t="s">
        <v>20</v>
      </c>
      <c r="C5221">
        <v>0</v>
      </c>
      <c r="D5221">
        <f t="shared" si="81"/>
        <v>12</v>
      </c>
    </row>
    <row r="5222" spans="1:4" x14ac:dyDescent="0.35">
      <c r="A5222" s="27">
        <v>46023</v>
      </c>
      <c r="B5222" t="s">
        <v>30</v>
      </c>
      <c r="C5222">
        <v>0</v>
      </c>
      <c r="D5222">
        <f t="shared" si="81"/>
        <v>1</v>
      </c>
    </row>
    <row r="5223" spans="1:4" x14ac:dyDescent="0.35">
      <c r="A5223" s="27">
        <v>46054</v>
      </c>
      <c r="B5223" t="s">
        <v>30</v>
      </c>
      <c r="C5223">
        <v>0</v>
      </c>
      <c r="D5223">
        <f t="shared" si="81"/>
        <v>2</v>
      </c>
    </row>
    <row r="5224" spans="1:4" x14ac:dyDescent="0.35">
      <c r="A5224" s="27">
        <v>46082</v>
      </c>
      <c r="B5224" t="s">
        <v>30</v>
      </c>
      <c r="C5224">
        <v>0</v>
      </c>
      <c r="D5224">
        <f t="shared" si="81"/>
        <v>3</v>
      </c>
    </row>
    <row r="5225" spans="1:4" x14ac:dyDescent="0.35">
      <c r="A5225" s="27">
        <v>46113</v>
      </c>
      <c r="B5225" t="s">
        <v>30</v>
      </c>
      <c r="C5225">
        <v>0</v>
      </c>
      <c r="D5225">
        <f t="shared" si="81"/>
        <v>4</v>
      </c>
    </row>
    <row r="5226" spans="1:4" x14ac:dyDescent="0.35">
      <c r="A5226" s="27">
        <v>46143</v>
      </c>
      <c r="B5226" t="s">
        <v>30</v>
      </c>
      <c r="C5226">
        <v>0</v>
      </c>
      <c r="D5226">
        <f t="shared" si="81"/>
        <v>5</v>
      </c>
    </row>
    <row r="5227" spans="1:4" x14ac:dyDescent="0.35">
      <c r="A5227" s="27">
        <v>46174</v>
      </c>
      <c r="B5227" t="s">
        <v>30</v>
      </c>
      <c r="C5227">
        <v>0</v>
      </c>
      <c r="D5227">
        <f t="shared" si="81"/>
        <v>6</v>
      </c>
    </row>
    <row r="5228" spans="1:4" x14ac:dyDescent="0.35">
      <c r="A5228" s="27">
        <v>46204</v>
      </c>
      <c r="B5228" t="s">
        <v>30</v>
      </c>
      <c r="C5228">
        <v>0</v>
      </c>
      <c r="D5228">
        <f t="shared" si="81"/>
        <v>7</v>
      </c>
    </row>
    <row r="5229" spans="1:4" x14ac:dyDescent="0.35">
      <c r="A5229" s="27">
        <v>46235</v>
      </c>
      <c r="B5229" t="s">
        <v>30</v>
      </c>
      <c r="C5229">
        <v>0</v>
      </c>
      <c r="D5229">
        <f t="shared" si="81"/>
        <v>8</v>
      </c>
    </row>
    <row r="5230" spans="1:4" x14ac:dyDescent="0.35">
      <c r="A5230" s="27">
        <v>46266</v>
      </c>
      <c r="B5230" t="s">
        <v>30</v>
      </c>
      <c r="C5230">
        <v>0</v>
      </c>
      <c r="D5230">
        <f t="shared" si="81"/>
        <v>9</v>
      </c>
    </row>
    <row r="5231" spans="1:4" x14ac:dyDescent="0.35">
      <c r="A5231" s="27">
        <v>46296</v>
      </c>
      <c r="B5231" t="s">
        <v>30</v>
      </c>
      <c r="C5231">
        <v>0</v>
      </c>
      <c r="D5231">
        <f t="shared" si="81"/>
        <v>10</v>
      </c>
    </row>
    <row r="5232" spans="1:4" x14ac:dyDescent="0.35">
      <c r="A5232" s="27">
        <v>46327</v>
      </c>
      <c r="B5232" t="s">
        <v>30</v>
      </c>
      <c r="C5232">
        <v>0</v>
      </c>
      <c r="D5232">
        <f t="shared" si="81"/>
        <v>11</v>
      </c>
    </row>
    <row r="5233" spans="1:4" x14ac:dyDescent="0.35">
      <c r="A5233" s="27">
        <v>46357</v>
      </c>
      <c r="B5233" t="s">
        <v>30</v>
      </c>
      <c r="C5233">
        <v>0</v>
      </c>
      <c r="D5233">
        <f t="shared" si="81"/>
        <v>12</v>
      </c>
    </row>
    <row r="5234" spans="1:4" x14ac:dyDescent="0.35">
      <c r="A5234" s="27">
        <v>46023</v>
      </c>
      <c r="B5234" t="s">
        <v>29</v>
      </c>
      <c r="C5234">
        <v>0</v>
      </c>
      <c r="D5234">
        <f t="shared" si="81"/>
        <v>1</v>
      </c>
    </row>
    <row r="5235" spans="1:4" x14ac:dyDescent="0.35">
      <c r="A5235" s="27">
        <v>46054</v>
      </c>
      <c r="B5235" t="s">
        <v>29</v>
      </c>
      <c r="C5235">
        <v>0</v>
      </c>
      <c r="D5235">
        <f t="shared" si="81"/>
        <v>2</v>
      </c>
    </row>
    <row r="5236" spans="1:4" x14ac:dyDescent="0.35">
      <c r="A5236" s="27">
        <v>46082</v>
      </c>
      <c r="B5236" t="s">
        <v>29</v>
      </c>
      <c r="C5236">
        <v>0</v>
      </c>
      <c r="D5236">
        <f t="shared" si="81"/>
        <v>3</v>
      </c>
    </row>
    <row r="5237" spans="1:4" x14ac:dyDescent="0.35">
      <c r="A5237" s="27">
        <v>46113</v>
      </c>
      <c r="B5237" t="s">
        <v>29</v>
      </c>
      <c r="C5237">
        <v>0</v>
      </c>
      <c r="D5237">
        <f t="shared" si="81"/>
        <v>4</v>
      </c>
    </row>
    <row r="5238" spans="1:4" x14ac:dyDescent="0.35">
      <c r="A5238" s="27">
        <v>46143</v>
      </c>
      <c r="B5238" t="s">
        <v>29</v>
      </c>
      <c r="C5238">
        <v>0</v>
      </c>
      <c r="D5238">
        <f t="shared" si="81"/>
        <v>5</v>
      </c>
    </row>
    <row r="5239" spans="1:4" x14ac:dyDescent="0.35">
      <c r="A5239" s="27">
        <v>46174</v>
      </c>
      <c r="B5239" t="s">
        <v>29</v>
      </c>
      <c r="C5239">
        <v>0</v>
      </c>
      <c r="D5239">
        <f t="shared" si="81"/>
        <v>6</v>
      </c>
    </row>
    <row r="5240" spans="1:4" x14ac:dyDescent="0.35">
      <c r="A5240" s="27">
        <v>46204</v>
      </c>
      <c r="B5240" t="s">
        <v>29</v>
      </c>
      <c r="C5240">
        <v>0</v>
      </c>
      <c r="D5240">
        <f t="shared" si="81"/>
        <v>7</v>
      </c>
    </row>
    <row r="5241" spans="1:4" x14ac:dyDescent="0.35">
      <c r="A5241" s="27">
        <v>46235</v>
      </c>
      <c r="B5241" t="s">
        <v>29</v>
      </c>
      <c r="C5241">
        <v>0</v>
      </c>
      <c r="D5241">
        <f t="shared" si="81"/>
        <v>8</v>
      </c>
    </row>
    <row r="5242" spans="1:4" x14ac:dyDescent="0.35">
      <c r="A5242" s="27">
        <v>46266</v>
      </c>
      <c r="B5242" t="s">
        <v>29</v>
      </c>
      <c r="C5242">
        <v>0</v>
      </c>
      <c r="D5242">
        <f t="shared" si="81"/>
        <v>9</v>
      </c>
    </row>
    <row r="5243" spans="1:4" x14ac:dyDescent="0.35">
      <c r="A5243" s="27">
        <v>46296</v>
      </c>
      <c r="B5243" t="s">
        <v>29</v>
      </c>
      <c r="C5243">
        <v>0</v>
      </c>
      <c r="D5243">
        <f t="shared" si="81"/>
        <v>10</v>
      </c>
    </row>
    <row r="5244" spans="1:4" x14ac:dyDescent="0.35">
      <c r="A5244" s="27">
        <v>46327</v>
      </c>
      <c r="B5244" t="s">
        <v>29</v>
      </c>
      <c r="C5244">
        <v>0</v>
      </c>
      <c r="D5244">
        <f t="shared" si="81"/>
        <v>11</v>
      </c>
    </row>
    <row r="5245" spans="1:4" x14ac:dyDescent="0.35">
      <c r="A5245" s="27">
        <v>46357</v>
      </c>
      <c r="B5245" t="s">
        <v>29</v>
      </c>
      <c r="C5245">
        <v>0</v>
      </c>
      <c r="D5245">
        <f t="shared" si="81"/>
        <v>12</v>
      </c>
    </row>
    <row r="5246" spans="1:4" x14ac:dyDescent="0.35">
      <c r="A5246" s="27">
        <v>46023</v>
      </c>
      <c r="B5246" t="s">
        <v>18</v>
      </c>
      <c r="C5246">
        <v>0</v>
      </c>
      <c r="D5246">
        <f t="shared" si="81"/>
        <v>1</v>
      </c>
    </row>
    <row r="5247" spans="1:4" x14ac:dyDescent="0.35">
      <c r="A5247" s="27">
        <v>46054</v>
      </c>
      <c r="B5247" t="s">
        <v>18</v>
      </c>
      <c r="C5247">
        <v>0</v>
      </c>
      <c r="D5247">
        <f t="shared" si="81"/>
        <v>2</v>
      </c>
    </row>
    <row r="5248" spans="1:4" x14ac:dyDescent="0.35">
      <c r="A5248" s="27">
        <v>46082</v>
      </c>
      <c r="B5248" t="s">
        <v>18</v>
      </c>
      <c r="C5248">
        <v>0</v>
      </c>
      <c r="D5248">
        <f t="shared" si="81"/>
        <v>3</v>
      </c>
    </row>
    <row r="5249" spans="1:4" x14ac:dyDescent="0.35">
      <c r="A5249" s="27">
        <v>46113</v>
      </c>
      <c r="B5249" t="s">
        <v>18</v>
      </c>
      <c r="C5249">
        <v>0</v>
      </c>
      <c r="D5249">
        <f t="shared" si="81"/>
        <v>4</v>
      </c>
    </row>
    <row r="5250" spans="1:4" x14ac:dyDescent="0.35">
      <c r="A5250" s="27">
        <v>46143</v>
      </c>
      <c r="B5250" t="s">
        <v>18</v>
      </c>
      <c r="C5250">
        <v>0</v>
      </c>
      <c r="D5250">
        <f t="shared" si="81"/>
        <v>5</v>
      </c>
    </row>
    <row r="5251" spans="1:4" x14ac:dyDescent="0.35">
      <c r="A5251" s="27">
        <v>46174</v>
      </c>
      <c r="B5251" t="s">
        <v>18</v>
      </c>
      <c r="C5251">
        <v>0</v>
      </c>
      <c r="D5251">
        <f t="shared" ref="D5251:D5314" si="82">MONTH(A5251)</f>
        <v>6</v>
      </c>
    </row>
    <row r="5252" spans="1:4" x14ac:dyDescent="0.35">
      <c r="A5252" s="27">
        <v>46204</v>
      </c>
      <c r="B5252" t="s">
        <v>18</v>
      </c>
      <c r="C5252">
        <v>0</v>
      </c>
      <c r="D5252">
        <f t="shared" si="82"/>
        <v>7</v>
      </c>
    </row>
    <row r="5253" spans="1:4" x14ac:dyDescent="0.35">
      <c r="A5253" s="27">
        <v>46235</v>
      </c>
      <c r="B5253" t="s">
        <v>18</v>
      </c>
      <c r="C5253">
        <v>0</v>
      </c>
      <c r="D5253">
        <f t="shared" si="82"/>
        <v>8</v>
      </c>
    </row>
    <row r="5254" spans="1:4" x14ac:dyDescent="0.35">
      <c r="A5254" s="27">
        <v>46266</v>
      </c>
      <c r="B5254" t="s">
        <v>18</v>
      </c>
      <c r="C5254">
        <v>0</v>
      </c>
      <c r="D5254">
        <f t="shared" si="82"/>
        <v>9</v>
      </c>
    </row>
    <row r="5255" spans="1:4" x14ac:dyDescent="0.35">
      <c r="A5255" s="27">
        <v>46296</v>
      </c>
      <c r="B5255" t="s">
        <v>18</v>
      </c>
      <c r="C5255">
        <v>0</v>
      </c>
      <c r="D5255">
        <f t="shared" si="82"/>
        <v>10</v>
      </c>
    </row>
    <row r="5256" spans="1:4" x14ac:dyDescent="0.35">
      <c r="A5256" s="27">
        <v>46327</v>
      </c>
      <c r="B5256" t="s">
        <v>18</v>
      </c>
      <c r="C5256">
        <v>0</v>
      </c>
      <c r="D5256">
        <f t="shared" si="82"/>
        <v>11</v>
      </c>
    </row>
    <row r="5257" spans="1:4" x14ac:dyDescent="0.35">
      <c r="A5257" s="27">
        <v>46357</v>
      </c>
      <c r="B5257" t="s">
        <v>18</v>
      </c>
      <c r="C5257">
        <v>0</v>
      </c>
      <c r="D5257">
        <f t="shared" si="82"/>
        <v>12</v>
      </c>
    </row>
    <row r="5258" spans="1:4" x14ac:dyDescent="0.35">
      <c r="A5258" s="27">
        <v>46023</v>
      </c>
      <c r="B5258" t="s">
        <v>19</v>
      </c>
      <c r="C5258">
        <v>0</v>
      </c>
      <c r="D5258">
        <f t="shared" si="82"/>
        <v>1</v>
      </c>
    </row>
    <row r="5259" spans="1:4" x14ac:dyDescent="0.35">
      <c r="A5259" s="27">
        <v>46054</v>
      </c>
      <c r="B5259" t="s">
        <v>19</v>
      </c>
      <c r="C5259">
        <v>0</v>
      </c>
      <c r="D5259">
        <f t="shared" si="82"/>
        <v>2</v>
      </c>
    </row>
    <row r="5260" spans="1:4" x14ac:dyDescent="0.35">
      <c r="A5260" s="27">
        <v>46082</v>
      </c>
      <c r="B5260" t="s">
        <v>19</v>
      </c>
      <c r="C5260">
        <v>0</v>
      </c>
      <c r="D5260">
        <f t="shared" si="82"/>
        <v>3</v>
      </c>
    </row>
    <row r="5261" spans="1:4" x14ac:dyDescent="0.35">
      <c r="A5261" s="27">
        <v>46113</v>
      </c>
      <c r="B5261" t="s">
        <v>19</v>
      </c>
      <c r="C5261">
        <v>0</v>
      </c>
      <c r="D5261">
        <f t="shared" si="82"/>
        <v>4</v>
      </c>
    </row>
    <row r="5262" spans="1:4" x14ac:dyDescent="0.35">
      <c r="A5262" s="27">
        <v>46143</v>
      </c>
      <c r="B5262" t="s">
        <v>19</v>
      </c>
      <c r="C5262">
        <v>0</v>
      </c>
      <c r="D5262">
        <f t="shared" si="82"/>
        <v>5</v>
      </c>
    </row>
    <row r="5263" spans="1:4" x14ac:dyDescent="0.35">
      <c r="A5263" s="27">
        <v>46174</v>
      </c>
      <c r="B5263" t="s">
        <v>19</v>
      </c>
      <c r="C5263">
        <v>0</v>
      </c>
      <c r="D5263">
        <f t="shared" si="82"/>
        <v>6</v>
      </c>
    </row>
    <row r="5264" spans="1:4" x14ac:dyDescent="0.35">
      <c r="A5264" s="27">
        <v>46204</v>
      </c>
      <c r="B5264" t="s">
        <v>19</v>
      </c>
      <c r="C5264">
        <v>0</v>
      </c>
      <c r="D5264">
        <f t="shared" si="82"/>
        <v>7</v>
      </c>
    </row>
    <row r="5265" spans="1:4" x14ac:dyDescent="0.35">
      <c r="A5265" s="27">
        <v>46235</v>
      </c>
      <c r="B5265" t="s">
        <v>19</v>
      </c>
      <c r="C5265">
        <v>0</v>
      </c>
      <c r="D5265">
        <f t="shared" si="82"/>
        <v>8</v>
      </c>
    </row>
    <row r="5266" spans="1:4" x14ac:dyDescent="0.35">
      <c r="A5266" s="27">
        <v>46266</v>
      </c>
      <c r="B5266" t="s">
        <v>19</v>
      </c>
      <c r="C5266">
        <v>0</v>
      </c>
      <c r="D5266">
        <f t="shared" si="82"/>
        <v>9</v>
      </c>
    </row>
    <row r="5267" spans="1:4" x14ac:dyDescent="0.35">
      <c r="A5267" s="27">
        <v>46296</v>
      </c>
      <c r="B5267" t="s">
        <v>19</v>
      </c>
      <c r="C5267">
        <v>0</v>
      </c>
      <c r="D5267">
        <f t="shared" si="82"/>
        <v>10</v>
      </c>
    </row>
    <row r="5268" spans="1:4" x14ac:dyDescent="0.35">
      <c r="A5268" s="27">
        <v>46327</v>
      </c>
      <c r="B5268" t="s">
        <v>19</v>
      </c>
      <c r="C5268">
        <v>0</v>
      </c>
      <c r="D5268">
        <f t="shared" si="82"/>
        <v>11</v>
      </c>
    </row>
    <row r="5269" spans="1:4" x14ac:dyDescent="0.35">
      <c r="A5269" s="27">
        <v>46357</v>
      </c>
      <c r="B5269" t="s">
        <v>19</v>
      </c>
      <c r="C5269">
        <v>0</v>
      </c>
      <c r="D5269">
        <f t="shared" si="82"/>
        <v>12</v>
      </c>
    </row>
    <row r="5270" spans="1:4" x14ac:dyDescent="0.35">
      <c r="A5270" s="27">
        <v>46023</v>
      </c>
      <c r="B5270" t="s">
        <v>18</v>
      </c>
      <c r="C5270">
        <v>0</v>
      </c>
      <c r="D5270">
        <f t="shared" si="82"/>
        <v>1</v>
      </c>
    </row>
    <row r="5271" spans="1:4" x14ac:dyDescent="0.35">
      <c r="A5271" s="27">
        <v>46054</v>
      </c>
      <c r="B5271" t="s">
        <v>18</v>
      </c>
      <c r="C5271">
        <v>0</v>
      </c>
      <c r="D5271">
        <f t="shared" si="82"/>
        <v>2</v>
      </c>
    </row>
    <row r="5272" spans="1:4" x14ac:dyDescent="0.35">
      <c r="A5272" s="27">
        <v>46082</v>
      </c>
      <c r="B5272" t="s">
        <v>18</v>
      </c>
      <c r="C5272">
        <v>0</v>
      </c>
      <c r="D5272">
        <f t="shared" si="82"/>
        <v>3</v>
      </c>
    </row>
    <row r="5273" spans="1:4" x14ac:dyDescent="0.35">
      <c r="A5273" s="27">
        <v>46113</v>
      </c>
      <c r="B5273" t="s">
        <v>18</v>
      </c>
      <c r="C5273">
        <v>0</v>
      </c>
      <c r="D5273">
        <f t="shared" si="82"/>
        <v>4</v>
      </c>
    </row>
    <row r="5274" spans="1:4" x14ac:dyDescent="0.35">
      <c r="A5274" s="27">
        <v>46143</v>
      </c>
      <c r="B5274" t="s">
        <v>18</v>
      </c>
      <c r="C5274">
        <v>0</v>
      </c>
      <c r="D5274">
        <f t="shared" si="82"/>
        <v>5</v>
      </c>
    </row>
    <row r="5275" spans="1:4" x14ac:dyDescent="0.35">
      <c r="A5275" s="27">
        <v>46174</v>
      </c>
      <c r="B5275" t="s">
        <v>18</v>
      </c>
      <c r="C5275">
        <v>0</v>
      </c>
      <c r="D5275">
        <f t="shared" si="82"/>
        <v>6</v>
      </c>
    </row>
    <row r="5276" spans="1:4" x14ac:dyDescent="0.35">
      <c r="A5276" s="27">
        <v>46204</v>
      </c>
      <c r="B5276" t="s">
        <v>18</v>
      </c>
      <c r="C5276">
        <v>0</v>
      </c>
      <c r="D5276">
        <f t="shared" si="82"/>
        <v>7</v>
      </c>
    </row>
    <row r="5277" spans="1:4" x14ac:dyDescent="0.35">
      <c r="A5277" s="27">
        <v>46235</v>
      </c>
      <c r="B5277" t="s">
        <v>18</v>
      </c>
      <c r="C5277">
        <v>0</v>
      </c>
      <c r="D5277">
        <f t="shared" si="82"/>
        <v>8</v>
      </c>
    </row>
    <row r="5278" spans="1:4" x14ac:dyDescent="0.35">
      <c r="A5278" s="27">
        <v>46266</v>
      </c>
      <c r="B5278" t="s">
        <v>18</v>
      </c>
      <c r="C5278">
        <v>0</v>
      </c>
      <c r="D5278">
        <f t="shared" si="82"/>
        <v>9</v>
      </c>
    </row>
    <row r="5279" spans="1:4" x14ac:dyDescent="0.35">
      <c r="A5279" s="27">
        <v>46296</v>
      </c>
      <c r="B5279" t="s">
        <v>18</v>
      </c>
      <c r="C5279">
        <v>0</v>
      </c>
      <c r="D5279">
        <f t="shared" si="82"/>
        <v>10</v>
      </c>
    </row>
    <row r="5280" spans="1:4" x14ac:dyDescent="0.35">
      <c r="A5280" s="27">
        <v>46327</v>
      </c>
      <c r="B5280" t="s">
        <v>18</v>
      </c>
      <c r="C5280">
        <v>0</v>
      </c>
      <c r="D5280">
        <f t="shared" si="82"/>
        <v>11</v>
      </c>
    </row>
    <row r="5281" spans="1:4" x14ac:dyDescent="0.35">
      <c r="A5281" s="27">
        <v>46357</v>
      </c>
      <c r="B5281" t="s">
        <v>18</v>
      </c>
      <c r="C5281">
        <v>0</v>
      </c>
      <c r="D5281">
        <f t="shared" si="82"/>
        <v>12</v>
      </c>
    </row>
    <row r="5282" spans="1:4" x14ac:dyDescent="0.35">
      <c r="A5282" s="27">
        <v>46023</v>
      </c>
      <c r="B5282" t="s">
        <v>30</v>
      </c>
      <c r="C5282">
        <v>0</v>
      </c>
      <c r="D5282">
        <f t="shared" si="82"/>
        <v>1</v>
      </c>
    </row>
    <row r="5283" spans="1:4" x14ac:dyDescent="0.35">
      <c r="A5283" s="27">
        <v>46054</v>
      </c>
      <c r="B5283" t="s">
        <v>30</v>
      </c>
      <c r="C5283">
        <v>0</v>
      </c>
      <c r="D5283">
        <f t="shared" si="82"/>
        <v>2</v>
      </c>
    </row>
    <row r="5284" spans="1:4" x14ac:dyDescent="0.35">
      <c r="A5284" s="27">
        <v>46082</v>
      </c>
      <c r="B5284" t="s">
        <v>30</v>
      </c>
      <c r="C5284">
        <v>0</v>
      </c>
      <c r="D5284">
        <f t="shared" si="82"/>
        <v>3</v>
      </c>
    </row>
    <row r="5285" spans="1:4" x14ac:dyDescent="0.35">
      <c r="A5285" s="27">
        <v>46113</v>
      </c>
      <c r="B5285" t="s">
        <v>30</v>
      </c>
      <c r="C5285">
        <v>0</v>
      </c>
      <c r="D5285">
        <f t="shared" si="82"/>
        <v>4</v>
      </c>
    </row>
    <row r="5286" spans="1:4" x14ac:dyDescent="0.35">
      <c r="A5286" s="27">
        <v>46143</v>
      </c>
      <c r="B5286" t="s">
        <v>30</v>
      </c>
      <c r="C5286">
        <v>0</v>
      </c>
      <c r="D5286">
        <f t="shared" si="82"/>
        <v>5</v>
      </c>
    </row>
    <row r="5287" spans="1:4" x14ac:dyDescent="0.35">
      <c r="A5287" s="27">
        <v>46174</v>
      </c>
      <c r="B5287" t="s">
        <v>30</v>
      </c>
      <c r="C5287">
        <v>0</v>
      </c>
      <c r="D5287">
        <f t="shared" si="82"/>
        <v>6</v>
      </c>
    </row>
    <row r="5288" spans="1:4" x14ac:dyDescent="0.35">
      <c r="A5288" s="27">
        <v>46204</v>
      </c>
      <c r="B5288" t="s">
        <v>30</v>
      </c>
      <c r="C5288">
        <v>0</v>
      </c>
      <c r="D5288">
        <f t="shared" si="82"/>
        <v>7</v>
      </c>
    </row>
    <row r="5289" spans="1:4" x14ac:dyDescent="0.35">
      <c r="A5289" s="27">
        <v>46235</v>
      </c>
      <c r="B5289" t="s">
        <v>30</v>
      </c>
      <c r="C5289">
        <v>0</v>
      </c>
      <c r="D5289">
        <f t="shared" si="82"/>
        <v>8</v>
      </c>
    </row>
    <row r="5290" spans="1:4" x14ac:dyDescent="0.35">
      <c r="A5290" s="27">
        <v>46266</v>
      </c>
      <c r="B5290" t="s">
        <v>30</v>
      </c>
      <c r="C5290">
        <v>0</v>
      </c>
      <c r="D5290">
        <f t="shared" si="82"/>
        <v>9</v>
      </c>
    </row>
    <row r="5291" spans="1:4" x14ac:dyDescent="0.35">
      <c r="A5291" s="27">
        <v>46296</v>
      </c>
      <c r="B5291" t="s">
        <v>30</v>
      </c>
      <c r="C5291">
        <v>0</v>
      </c>
      <c r="D5291">
        <f t="shared" si="82"/>
        <v>10</v>
      </c>
    </row>
    <row r="5292" spans="1:4" x14ac:dyDescent="0.35">
      <c r="A5292" s="27">
        <v>46327</v>
      </c>
      <c r="B5292" t="s">
        <v>30</v>
      </c>
      <c r="C5292">
        <v>0</v>
      </c>
      <c r="D5292">
        <f t="shared" si="82"/>
        <v>11</v>
      </c>
    </row>
    <row r="5293" spans="1:4" x14ac:dyDescent="0.35">
      <c r="A5293" s="27">
        <v>46357</v>
      </c>
      <c r="B5293" t="s">
        <v>30</v>
      </c>
      <c r="C5293">
        <v>0</v>
      </c>
      <c r="D5293">
        <f t="shared" si="82"/>
        <v>12</v>
      </c>
    </row>
    <row r="5294" spans="1:4" x14ac:dyDescent="0.35">
      <c r="A5294" s="27">
        <v>46023</v>
      </c>
      <c r="B5294" t="s">
        <v>30</v>
      </c>
      <c r="C5294">
        <v>0</v>
      </c>
      <c r="D5294">
        <f t="shared" si="82"/>
        <v>1</v>
      </c>
    </row>
    <row r="5295" spans="1:4" x14ac:dyDescent="0.35">
      <c r="A5295" s="27">
        <v>46054</v>
      </c>
      <c r="B5295" t="s">
        <v>30</v>
      </c>
      <c r="C5295">
        <v>0</v>
      </c>
      <c r="D5295">
        <f t="shared" si="82"/>
        <v>2</v>
      </c>
    </row>
    <row r="5296" spans="1:4" x14ac:dyDescent="0.35">
      <c r="A5296" s="27">
        <v>46082</v>
      </c>
      <c r="B5296" t="s">
        <v>30</v>
      </c>
      <c r="C5296">
        <v>0</v>
      </c>
      <c r="D5296">
        <f t="shared" si="82"/>
        <v>3</v>
      </c>
    </row>
    <row r="5297" spans="1:4" x14ac:dyDescent="0.35">
      <c r="A5297" s="27">
        <v>46113</v>
      </c>
      <c r="B5297" t="s">
        <v>30</v>
      </c>
      <c r="C5297">
        <v>0</v>
      </c>
      <c r="D5297">
        <f t="shared" si="82"/>
        <v>4</v>
      </c>
    </row>
    <row r="5298" spans="1:4" x14ac:dyDescent="0.35">
      <c r="A5298" s="27">
        <v>46143</v>
      </c>
      <c r="B5298" t="s">
        <v>30</v>
      </c>
      <c r="C5298">
        <v>0</v>
      </c>
      <c r="D5298">
        <f t="shared" si="82"/>
        <v>5</v>
      </c>
    </row>
    <row r="5299" spans="1:4" x14ac:dyDescent="0.35">
      <c r="A5299" s="27">
        <v>46174</v>
      </c>
      <c r="B5299" t="s">
        <v>30</v>
      </c>
      <c r="C5299">
        <v>0</v>
      </c>
      <c r="D5299">
        <f t="shared" si="82"/>
        <v>6</v>
      </c>
    </row>
    <row r="5300" spans="1:4" x14ac:dyDescent="0.35">
      <c r="A5300" s="27">
        <v>46204</v>
      </c>
      <c r="B5300" t="s">
        <v>30</v>
      </c>
      <c r="C5300">
        <v>0</v>
      </c>
      <c r="D5300">
        <f t="shared" si="82"/>
        <v>7</v>
      </c>
    </row>
    <row r="5301" spans="1:4" x14ac:dyDescent="0.35">
      <c r="A5301" s="27">
        <v>46235</v>
      </c>
      <c r="B5301" t="s">
        <v>30</v>
      </c>
      <c r="C5301">
        <v>0</v>
      </c>
      <c r="D5301">
        <f t="shared" si="82"/>
        <v>8</v>
      </c>
    </row>
    <row r="5302" spans="1:4" x14ac:dyDescent="0.35">
      <c r="A5302" s="27">
        <v>46266</v>
      </c>
      <c r="B5302" t="s">
        <v>30</v>
      </c>
      <c r="C5302">
        <v>0</v>
      </c>
      <c r="D5302">
        <f t="shared" si="82"/>
        <v>9</v>
      </c>
    </row>
    <row r="5303" spans="1:4" x14ac:dyDescent="0.35">
      <c r="A5303" s="27">
        <v>46296</v>
      </c>
      <c r="B5303" t="s">
        <v>30</v>
      </c>
      <c r="C5303">
        <v>0</v>
      </c>
      <c r="D5303">
        <f t="shared" si="82"/>
        <v>10</v>
      </c>
    </row>
    <row r="5304" spans="1:4" x14ac:dyDescent="0.35">
      <c r="A5304" s="27">
        <v>46327</v>
      </c>
      <c r="B5304" t="s">
        <v>30</v>
      </c>
      <c r="C5304">
        <v>0</v>
      </c>
      <c r="D5304">
        <f t="shared" si="82"/>
        <v>11</v>
      </c>
    </row>
    <row r="5305" spans="1:4" x14ac:dyDescent="0.35">
      <c r="A5305" s="27">
        <v>46357</v>
      </c>
      <c r="B5305" t="s">
        <v>30</v>
      </c>
      <c r="C5305">
        <v>0</v>
      </c>
      <c r="D5305">
        <f t="shared" si="82"/>
        <v>12</v>
      </c>
    </row>
    <row r="5306" spans="1:4" x14ac:dyDescent="0.35">
      <c r="A5306" s="27">
        <v>46023</v>
      </c>
      <c r="B5306" t="s">
        <v>30</v>
      </c>
      <c r="C5306">
        <v>0</v>
      </c>
      <c r="D5306">
        <f t="shared" si="82"/>
        <v>1</v>
      </c>
    </row>
    <row r="5307" spans="1:4" x14ac:dyDescent="0.35">
      <c r="A5307" s="27">
        <v>46054</v>
      </c>
      <c r="B5307" t="s">
        <v>30</v>
      </c>
      <c r="C5307">
        <v>0</v>
      </c>
      <c r="D5307">
        <f t="shared" si="82"/>
        <v>2</v>
      </c>
    </row>
    <row r="5308" spans="1:4" x14ac:dyDescent="0.35">
      <c r="A5308" s="27">
        <v>46082</v>
      </c>
      <c r="B5308" t="s">
        <v>30</v>
      </c>
      <c r="C5308">
        <v>0</v>
      </c>
      <c r="D5308">
        <f t="shared" si="82"/>
        <v>3</v>
      </c>
    </row>
    <row r="5309" spans="1:4" x14ac:dyDescent="0.35">
      <c r="A5309" s="27">
        <v>46113</v>
      </c>
      <c r="B5309" t="s">
        <v>30</v>
      </c>
      <c r="C5309">
        <v>0</v>
      </c>
      <c r="D5309">
        <f t="shared" si="82"/>
        <v>4</v>
      </c>
    </row>
    <row r="5310" spans="1:4" x14ac:dyDescent="0.35">
      <c r="A5310" s="27">
        <v>46143</v>
      </c>
      <c r="B5310" t="s">
        <v>30</v>
      </c>
      <c r="C5310">
        <v>0</v>
      </c>
      <c r="D5310">
        <f t="shared" si="82"/>
        <v>5</v>
      </c>
    </row>
    <row r="5311" spans="1:4" x14ac:dyDescent="0.35">
      <c r="A5311" s="27">
        <v>46174</v>
      </c>
      <c r="B5311" t="s">
        <v>30</v>
      </c>
      <c r="C5311">
        <v>0</v>
      </c>
      <c r="D5311">
        <f t="shared" si="82"/>
        <v>6</v>
      </c>
    </row>
    <row r="5312" spans="1:4" x14ac:dyDescent="0.35">
      <c r="A5312" s="27">
        <v>46204</v>
      </c>
      <c r="B5312" t="s">
        <v>30</v>
      </c>
      <c r="C5312">
        <v>0</v>
      </c>
      <c r="D5312">
        <f t="shared" si="82"/>
        <v>7</v>
      </c>
    </row>
    <row r="5313" spans="1:4" x14ac:dyDescent="0.35">
      <c r="A5313" s="27">
        <v>46235</v>
      </c>
      <c r="B5313" t="s">
        <v>30</v>
      </c>
      <c r="C5313">
        <v>0</v>
      </c>
      <c r="D5313">
        <f t="shared" si="82"/>
        <v>8</v>
      </c>
    </row>
    <row r="5314" spans="1:4" x14ac:dyDescent="0.35">
      <c r="A5314" s="27">
        <v>46266</v>
      </c>
      <c r="B5314" t="s">
        <v>30</v>
      </c>
      <c r="C5314">
        <v>0</v>
      </c>
      <c r="D5314">
        <f t="shared" si="82"/>
        <v>9</v>
      </c>
    </row>
    <row r="5315" spans="1:4" x14ac:dyDescent="0.35">
      <c r="A5315" s="27">
        <v>46296</v>
      </c>
      <c r="B5315" t="s">
        <v>30</v>
      </c>
      <c r="C5315">
        <v>0</v>
      </c>
      <c r="D5315">
        <f t="shared" ref="D5315:D5378" si="83">MONTH(A5315)</f>
        <v>10</v>
      </c>
    </row>
    <row r="5316" spans="1:4" x14ac:dyDescent="0.35">
      <c r="A5316" s="27">
        <v>46327</v>
      </c>
      <c r="B5316" t="s">
        <v>30</v>
      </c>
      <c r="C5316">
        <v>0</v>
      </c>
      <c r="D5316">
        <f t="shared" si="83"/>
        <v>11</v>
      </c>
    </row>
    <row r="5317" spans="1:4" x14ac:dyDescent="0.35">
      <c r="A5317" s="27">
        <v>46357</v>
      </c>
      <c r="B5317" t="s">
        <v>30</v>
      </c>
      <c r="C5317">
        <v>0</v>
      </c>
      <c r="D5317">
        <f t="shared" si="83"/>
        <v>12</v>
      </c>
    </row>
    <row r="5318" spans="1:4" x14ac:dyDescent="0.35">
      <c r="A5318" s="27">
        <v>46023</v>
      </c>
      <c r="B5318" t="s">
        <v>31</v>
      </c>
      <c r="C5318">
        <v>0</v>
      </c>
      <c r="D5318">
        <f t="shared" si="83"/>
        <v>1</v>
      </c>
    </row>
    <row r="5319" spans="1:4" x14ac:dyDescent="0.35">
      <c r="A5319" s="27">
        <v>46054</v>
      </c>
      <c r="B5319" t="s">
        <v>31</v>
      </c>
      <c r="C5319">
        <v>0</v>
      </c>
      <c r="D5319">
        <f t="shared" si="83"/>
        <v>2</v>
      </c>
    </row>
    <row r="5320" spans="1:4" x14ac:dyDescent="0.35">
      <c r="A5320" s="27">
        <v>46082</v>
      </c>
      <c r="B5320" t="s">
        <v>31</v>
      </c>
      <c r="C5320">
        <v>0</v>
      </c>
      <c r="D5320">
        <f t="shared" si="83"/>
        <v>3</v>
      </c>
    </row>
    <row r="5321" spans="1:4" x14ac:dyDescent="0.35">
      <c r="A5321" s="27">
        <v>46113</v>
      </c>
      <c r="B5321" t="s">
        <v>31</v>
      </c>
      <c r="C5321">
        <v>0</v>
      </c>
      <c r="D5321">
        <f t="shared" si="83"/>
        <v>4</v>
      </c>
    </row>
    <row r="5322" spans="1:4" x14ac:dyDescent="0.35">
      <c r="A5322" s="27">
        <v>46143</v>
      </c>
      <c r="B5322" t="s">
        <v>31</v>
      </c>
      <c r="C5322">
        <v>0</v>
      </c>
      <c r="D5322">
        <f t="shared" si="83"/>
        <v>5</v>
      </c>
    </row>
    <row r="5323" spans="1:4" x14ac:dyDescent="0.35">
      <c r="A5323" s="27">
        <v>46174</v>
      </c>
      <c r="B5323" t="s">
        <v>31</v>
      </c>
      <c r="C5323">
        <v>0</v>
      </c>
      <c r="D5323">
        <f t="shared" si="83"/>
        <v>6</v>
      </c>
    </row>
    <row r="5324" spans="1:4" x14ac:dyDescent="0.35">
      <c r="A5324" s="27">
        <v>46204</v>
      </c>
      <c r="B5324" t="s">
        <v>31</v>
      </c>
      <c r="C5324">
        <v>0</v>
      </c>
      <c r="D5324">
        <f t="shared" si="83"/>
        <v>7</v>
      </c>
    </row>
    <row r="5325" spans="1:4" x14ac:dyDescent="0.35">
      <c r="A5325" s="27">
        <v>46235</v>
      </c>
      <c r="B5325" t="s">
        <v>31</v>
      </c>
      <c r="C5325">
        <v>0</v>
      </c>
      <c r="D5325">
        <f t="shared" si="83"/>
        <v>8</v>
      </c>
    </row>
    <row r="5326" spans="1:4" x14ac:dyDescent="0.35">
      <c r="A5326" s="27">
        <v>46266</v>
      </c>
      <c r="B5326" t="s">
        <v>31</v>
      </c>
      <c r="C5326">
        <v>0</v>
      </c>
      <c r="D5326">
        <f t="shared" si="83"/>
        <v>9</v>
      </c>
    </row>
    <row r="5327" spans="1:4" x14ac:dyDescent="0.35">
      <c r="A5327" s="27">
        <v>46296</v>
      </c>
      <c r="B5327" t="s">
        <v>31</v>
      </c>
      <c r="C5327">
        <v>0</v>
      </c>
      <c r="D5327">
        <f t="shared" si="83"/>
        <v>10</v>
      </c>
    </row>
    <row r="5328" spans="1:4" x14ac:dyDescent="0.35">
      <c r="A5328" s="27">
        <v>46327</v>
      </c>
      <c r="B5328" t="s">
        <v>31</v>
      </c>
      <c r="C5328">
        <v>0</v>
      </c>
      <c r="D5328">
        <f t="shared" si="83"/>
        <v>11</v>
      </c>
    </row>
    <row r="5329" spans="1:4" x14ac:dyDescent="0.35">
      <c r="A5329" s="27">
        <v>46357</v>
      </c>
      <c r="B5329" t="s">
        <v>31</v>
      </c>
      <c r="C5329">
        <v>0</v>
      </c>
      <c r="D5329">
        <f t="shared" si="83"/>
        <v>12</v>
      </c>
    </row>
    <row r="5330" spans="1:4" x14ac:dyDescent="0.35">
      <c r="A5330" s="27">
        <v>46023</v>
      </c>
      <c r="B5330" t="s">
        <v>31</v>
      </c>
      <c r="C5330">
        <v>0</v>
      </c>
      <c r="D5330">
        <f t="shared" si="83"/>
        <v>1</v>
      </c>
    </row>
    <row r="5331" spans="1:4" x14ac:dyDescent="0.35">
      <c r="A5331" s="27">
        <v>46054</v>
      </c>
      <c r="B5331" t="s">
        <v>31</v>
      </c>
      <c r="C5331">
        <v>0</v>
      </c>
      <c r="D5331">
        <f t="shared" si="83"/>
        <v>2</v>
      </c>
    </row>
    <row r="5332" spans="1:4" x14ac:dyDescent="0.35">
      <c r="A5332" s="27">
        <v>46082</v>
      </c>
      <c r="B5332" t="s">
        <v>31</v>
      </c>
      <c r="C5332">
        <v>0</v>
      </c>
      <c r="D5332">
        <f t="shared" si="83"/>
        <v>3</v>
      </c>
    </row>
    <row r="5333" spans="1:4" x14ac:dyDescent="0.35">
      <c r="A5333" s="27">
        <v>46113</v>
      </c>
      <c r="B5333" t="s">
        <v>31</v>
      </c>
      <c r="C5333">
        <v>0</v>
      </c>
      <c r="D5333">
        <f t="shared" si="83"/>
        <v>4</v>
      </c>
    </row>
    <row r="5334" spans="1:4" x14ac:dyDescent="0.35">
      <c r="A5334" s="27">
        <v>46143</v>
      </c>
      <c r="B5334" t="s">
        <v>31</v>
      </c>
      <c r="C5334">
        <v>0</v>
      </c>
      <c r="D5334">
        <f t="shared" si="83"/>
        <v>5</v>
      </c>
    </row>
    <row r="5335" spans="1:4" x14ac:dyDescent="0.35">
      <c r="A5335" s="27">
        <v>46174</v>
      </c>
      <c r="B5335" t="s">
        <v>31</v>
      </c>
      <c r="C5335">
        <v>0</v>
      </c>
      <c r="D5335">
        <f t="shared" si="83"/>
        <v>6</v>
      </c>
    </row>
    <row r="5336" spans="1:4" x14ac:dyDescent="0.35">
      <c r="A5336" s="27">
        <v>46204</v>
      </c>
      <c r="B5336" t="s">
        <v>31</v>
      </c>
      <c r="C5336">
        <v>0</v>
      </c>
      <c r="D5336">
        <f t="shared" si="83"/>
        <v>7</v>
      </c>
    </row>
    <row r="5337" spans="1:4" x14ac:dyDescent="0.35">
      <c r="A5337" s="27">
        <v>46235</v>
      </c>
      <c r="B5337" t="s">
        <v>31</v>
      </c>
      <c r="C5337">
        <v>0</v>
      </c>
      <c r="D5337">
        <f t="shared" si="83"/>
        <v>8</v>
      </c>
    </row>
    <row r="5338" spans="1:4" x14ac:dyDescent="0.35">
      <c r="A5338" s="27">
        <v>46266</v>
      </c>
      <c r="B5338" t="s">
        <v>31</v>
      </c>
      <c r="C5338">
        <v>0</v>
      </c>
      <c r="D5338">
        <f t="shared" si="83"/>
        <v>9</v>
      </c>
    </row>
    <row r="5339" spans="1:4" x14ac:dyDescent="0.35">
      <c r="A5339" s="27">
        <v>46296</v>
      </c>
      <c r="B5339" t="s">
        <v>31</v>
      </c>
      <c r="C5339">
        <v>0</v>
      </c>
      <c r="D5339">
        <f t="shared" si="83"/>
        <v>10</v>
      </c>
    </row>
    <row r="5340" spans="1:4" x14ac:dyDescent="0.35">
      <c r="A5340" s="27">
        <v>46327</v>
      </c>
      <c r="B5340" t="s">
        <v>31</v>
      </c>
      <c r="C5340">
        <v>0</v>
      </c>
      <c r="D5340">
        <f t="shared" si="83"/>
        <v>11</v>
      </c>
    </row>
    <row r="5341" spans="1:4" x14ac:dyDescent="0.35">
      <c r="A5341" s="27">
        <v>46357</v>
      </c>
      <c r="B5341" t="s">
        <v>31</v>
      </c>
      <c r="C5341">
        <v>0</v>
      </c>
      <c r="D5341">
        <f t="shared" si="83"/>
        <v>12</v>
      </c>
    </row>
    <row r="5342" spans="1:4" x14ac:dyDescent="0.35">
      <c r="A5342" s="27">
        <v>46023</v>
      </c>
      <c r="B5342" t="s">
        <v>31</v>
      </c>
      <c r="C5342">
        <v>0</v>
      </c>
      <c r="D5342">
        <f t="shared" si="83"/>
        <v>1</v>
      </c>
    </row>
    <row r="5343" spans="1:4" x14ac:dyDescent="0.35">
      <c r="A5343" s="27">
        <v>46054</v>
      </c>
      <c r="B5343" t="s">
        <v>31</v>
      </c>
      <c r="C5343">
        <v>0</v>
      </c>
      <c r="D5343">
        <f t="shared" si="83"/>
        <v>2</v>
      </c>
    </row>
    <row r="5344" spans="1:4" x14ac:dyDescent="0.35">
      <c r="A5344" s="27">
        <v>46082</v>
      </c>
      <c r="B5344" t="s">
        <v>31</v>
      </c>
      <c r="C5344">
        <v>0</v>
      </c>
      <c r="D5344">
        <f t="shared" si="83"/>
        <v>3</v>
      </c>
    </row>
    <row r="5345" spans="1:4" x14ac:dyDescent="0.35">
      <c r="A5345" s="27">
        <v>46113</v>
      </c>
      <c r="B5345" t="s">
        <v>31</v>
      </c>
      <c r="C5345">
        <v>0</v>
      </c>
      <c r="D5345">
        <f t="shared" si="83"/>
        <v>4</v>
      </c>
    </row>
    <row r="5346" spans="1:4" x14ac:dyDescent="0.35">
      <c r="A5346" s="27">
        <v>46143</v>
      </c>
      <c r="B5346" t="s">
        <v>31</v>
      </c>
      <c r="C5346">
        <v>0</v>
      </c>
      <c r="D5346">
        <f t="shared" si="83"/>
        <v>5</v>
      </c>
    </row>
    <row r="5347" spans="1:4" x14ac:dyDescent="0.35">
      <c r="A5347" s="27">
        <v>46174</v>
      </c>
      <c r="B5347" t="s">
        <v>31</v>
      </c>
      <c r="C5347">
        <v>0</v>
      </c>
      <c r="D5347">
        <f t="shared" si="83"/>
        <v>6</v>
      </c>
    </row>
    <row r="5348" spans="1:4" x14ac:dyDescent="0.35">
      <c r="A5348" s="27">
        <v>46204</v>
      </c>
      <c r="B5348" t="s">
        <v>31</v>
      </c>
      <c r="C5348">
        <v>0</v>
      </c>
      <c r="D5348">
        <f t="shared" si="83"/>
        <v>7</v>
      </c>
    </row>
    <row r="5349" spans="1:4" x14ac:dyDescent="0.35">
      <c r="A5349" s="27">
        <v>46235</v>
      </c>
      <c r="B5349" t="s">
        <v>31</v>
      </c>
      <c r="C5349">
        <v>0</v>
      </c>
      <c r="D5349">
        <f t="shared" si="83"/>
        <v>8</v>
      </c>
    </row>
    <row r="5350" spans="1:4" x14ac:dyDescent="0.35">
      <c r="A5350" s="27">
        <v>46266</v>
      </c>
      <c r="B5350" t="s">
        <v>31</v>
      </c>
      <c r="C5350">
        <v>0</v>
      </c>
      <c r="D5350">
        <f t="shared" si="83"/>
        <v>9</v>
      </c>
    </row>
    <row r="5351" spans="1:4" x14ac:dyDescent="0.35">
      <c r="A5351" s="27">
        <v>46296</v>
      </c>
      <c r="B5351" t="s">
        <v>31</v>
      </c>
      <c r="C5351">
        <v>0</v>
      </c>
      <c r="D5351">
        <f t="shared" si="83"/>
        <v>10</v>
      </c>
    </row>
    <row r="5352" spans="1:4" x14ac:dyDescent="0.35">
      <c r="A5352" s="27">
        <v>46327</v>
      </c>
      <c r="B5352" t="s">
        <v>31</v>
      </c>
      <c r="C5352">
        <v>0</v>
      </c>
      <c r="D5352">
        <f t="shared" si="83"/>
        <v>11</v>
      </c>
    </row>
    <row r="5353" spans="1:4" x14ac:dyDescent="0.35">
      <c r="A5353" s="27">
        <v>46357</v>
      </c>
      <c r="B5353" t="s">
        <v>31</v>
      </c>
      <c r="C5353">
        <v>0</v>
      </c>
      <c r="D5353">
        <f t="shared" si="83"/>
        <v>12</v>
      </c>
    </row>
    <row r="5354" spans="1:4" x14ac:dyDescent="0.35">
      <c r="A5354" s="27">
        <v>46023</v>
      </c>
      <c r="B5354" t="s">
        <v>31</v>
      </c>
      <c r="C5354">
        <v>0</v>
      </c>
      <c r="D5354">
        <f t="shared" si="83"/>
        <v>1</v>
      </c>
    </row>
    <row r="5355" spans="1:4" x14ac:dyDescent="0.35">
      <c r="A5355" s="27">
        <v>46054</v>
      </c>
      <c r="B5355" t="s">
        <v>31</v>
      </c>
      <c r="C5355">
        <v>0</v>
      </c>
      <c r="D5355">
        <f t="shared" si="83"/>
        <v>2</v>
      </c>
    </row>
    <row r="5356" spans="1:4" x14ac:dyDescent="0.35">
      <c r="A5356" s="27">
        <v>46082</v>
      </c>
      <c r="B5356" t="s">
        <v>31</v>
      </c>
      <c r="C5356">
        <v>0</v>
      </c>
      <c r="D5356">
        <f t="shared" si="83"/>
        <v>3</v>
      </c>
    </row>
    <row r="5357" spans="1:4" x14ac:dyDescent="0.35">
      <c r="A5357" s="27">
        <v>46113</v>
      </c>
      <c r="B5357" t="s">
        <v>31</v>
      </c>
      <c r="C5357">
        <v>0</v>
      </c>
      <c r="D5357">
        <f t="shared" si="83"/>
        <v>4</v>
      </c>
    </row>
    <row r="5358" spans="1:4" x14ac:dyDescent="0.35">
      <c r="A5358" s="27">
        <v>46143</v>
      </c>
      <c r="B5358" t="s">
        <v>31</v>
      </c>
      <c r="C5358">
        <v>0</v>
      </c>
      <c r="D5358">
        <f t="shared" si="83"/>
        <v>5</v>
      </c>
    </row>
    <row r="5359" spans="1:4" x14ac:dyDescent="0.35">
      <c r="A5359" s="27">
        <v>46174</v>
      </c>
      <c r="B5359" t="s">
        <v>31</v>
      </c>
      <c r="C5359">
        <v>0</v>
      </c>
      <c r="D5359">
        <f t="shared" si="83"/>
        <v>6</v>
      </c>
    </row>
    <row r="5360" spans="1:4" x14ac:dyDescent="0.35">
      <c r="A5360" s="27">
        <v>46204</v>
      </c>
      <c r="B5360" t="s">
        <v>31</v>
      </c>
      <c r="C5360">
        <v>0</v>
      </c>
      <c r="D5360">
        <f t="shared" si="83"/>
        <v>7</v>
      </c>
    </row>
    <row r="5361" spans="1:4" x14ac:dyDescent="0.35">
      <c r="A5361" s="27">
        <v>46235</v>
      </c>
      <c r="B5361" t="s">
        <v>31</v>
      </c>
      <c r="C5361">
        <v>0</v>
      </c>
      <c r="D5361">
        <f t="shared" si="83"/>
        <v>8</v>
      </c>
    </row>
    <row r="5362" spans="1:4" x14ac:dyDescent="0.35">
      <c r="A5362" s="27">
        <v>46266</v>
      </c>
      <c r="B5362" t="s">
        <v>31</v>
      </c>
      <c r="C5362">
        <v>0</v>
      </c>
      <c r="D5362">
        <f t="shared" si="83"/>
        <v>9</v>
      </c>
    </row>
    <row r="5363" spans="1:4" x14ac:dyDescent="0.35">
      <c r="A5363" s="27">
        <v>46296</v>
      </c>
      <c r="B5363" t="s">
        <v>31</v>
      </c>
      <c r="C5363">
        <v>0</v>
      </c>
      <c r="D5363">
        <f t="shared" si="83"/>
        <v>10</v>
      </c>
    </row>
    <row r="5364" spans="1:4" x14ac:dyDescent="0.35">
      <c r="A5364" s="27">
        <v>46327</v>
      </c>
      <c r="B5364" t="s">
        <v>31</v>
      </c>
      <c r="C5364">
        <v>0</v>
      </c>
      <c r="D5364">
        <f t="shared" si="83"/>
        <v>11</v>
      </c>
    </row>
    <row r="5365" spans="1:4" x14ac:dyDescent="0.35">
      <c r="A5365" s="27">
        <v>46357</v>
      </c>
      <c r="B5365" t="s">
        <v>31</v>
      </c>
      <c r="C5365">
        <v>0</v>
      </c>
      <c r="D5365">
        <f t="shared" si="83"/>
        <v>12</v>
      </c>
    </row>
    <row r="5366" spans="1:4" x14ac:dyDescent="0.35">
      <c r="A5366" s="27">
        <v>46023</v>
      </c>
      <c r="B5366" t="s">
        <v>19</v>
      </c>
      <c r="C5366">
        <v>0</v>
      </c>
      <c r="D5366">
        <f t="shared" si="83"/>
        <v>1</v>
      </c>
    </row>
    <row r="5367" spans="1:4" x14ac:dyDescent="0.35">
      <c r="A5367" s="27">
        <v>46054</v>
      </c>
      <c r="B5367" t="s">
        <v>19</v>
      </c>
      <c r="C5367">
        <v>0</v>
      </c>
      <c r="D5367">
        <f t="shared" si="83"/>
        <v>2</v>
      </c>
    </row>
    <row r="5368" spans="1:4" x14ac:dyDescent="0.35">
      <c r="A5368" s="27">
        <v>46082</v>
      </c>
      <c r="B5368" t="s">
        <v>19</v>
      </c>
      <c r="C5368">
        <v>0</v>
      </c>
      <c r="D5368">
        <f t="shared" si="83"/>
        <v>3</v>
      </c>
    </row>
    <row r="5369" spans="1:4" x14ac:dyDescent="0.35">
      <c r="A5369" s="27">
        <v>46113</v>
      </c>
      <c r="B5369" t="s">
        <v>19</v>
      </c>
      <c r="C5369">
        <v>0</v>
      </c>
      <c r="D5369">
        <f t="shared" si="83"/>
        <v>4</v>
      </c>
    </row>
    <row r="5370" spans="1:4" x14ac:dyDescent="0.35">
      <c r="A5370" s="27">
        <v>46143</v>
      </c>
      <c r="B5370" t="s">
        <v>19</v>
      </c>
      <c r="C5370">
        <v>0</v>
      </c>
      <c r="D5370">
        <f t="shared" si="83"/>
        <v>5</v>
      </c>
    </row>
    <row r="5371" spans="1:4" x14ac:dyDescent="0.35">
      <c r="A5371" s="27">
        <v>46174</v>
      </c>
      <c r="B5371" t="s">
        <v>19</v>
      </c>
      <c r="C5371">
        <v>0</v>
      </c>
      <c r="D5371">
        <f t="shared" si="83"/>
        <v>6</v>
      </c>
    </row>
    <row r="5372" spans="1:4" x14ac:dyDescent="0.35">
      <c r="A5372" s="27">
        <v>46204</v>
      </c>
      <c r="B5372" t="s">
        <v>19</v>
      </c>
      <c r="C5372">
        <v>0</v>
      </c>
      <c r="D5372">
        <f t="shared" si="83"/>
        <v>7</v>
      </c>
    </row>
    <row r="5373" spans="1:4" x14ac:dyDescent="0.35">
      <c r="A5373" s="27">
        <v>46235</v>
      </c>
      <c r="B5373" t="s">
        <v>19</v>
      </c>
      <c r="C5373">
        <v>0</v>
      </c>
      <c r="D5373">
        <f t="shared" si="83"/>
        <v>8</v>
      </c>
    </row>
    <row r="5374" spans="1:4" x14ac:dyDescent="0.35">
      <c r="A5374" s="27">
        <v>46266</v>
      </c>
      <c r="B5374" t="s">
        <v>19</v>
      </c>
      <c r="C5374">
        <v>0</v>
      </c>
      <c r="D5374">
        <f t="shared" si="83"/>
        <v>9</v>
      </c>
    </row>
    <row r="5375" spans="1:4" x14ac:dyDescent="0.35">
      <c r="A5375" s="27">
        <v>46296</v>
      </c>
      <c r="B5375" t="s">
        <v>19</v>
      </c>
      <c r="C5375">
        <v>0</v>
      </c>
      <c r="D5375">
        <f t="shared" si="83"/>
        <v>10</v>
      </c>
    </row>
    <row r="5376" spans="1:4" x14ac:dyDescent="0.35">
      <c r="A5376" s="27">
        <v>46327</v>
      </c>
      <c r="B5376" t="s">
        <v>19</v>
      </c>
      <c r="C5376">
        <v>0</v>
      </c>
      <c r="D5376">
        <f t="shared" si="83"/>
        <v>11</v>
      </c>
    </row>
    <row r="5377" spans="1:4" x14ac:dyDescent="0.35">
      <c r="A5377" s="27">
        <v>46357</v>
      </c>
      <c r="B5377" t="s">
        <v>19</v>
      </c>
      <c r="C5377">
        <v>0</v>
      </c>
      <c r="D5377">
        <f t="shared" si="83"/>
        <v>12</v>
      </c>
    </row>
    <row r="5378" spans="1:4" x14ac:dyDescent="0.35">
      <c r="A5378" s="27">
        <v>46023</v>
      </c>
      <c r="B5378" t="s">
        <v>30</v>
      </c>
      <c r="C5378">
        <v>0</v>
      </c>
      <c r="D5378">
        <f t="shared" si="83"/>
        <v>1</v>
      </c>
    </row>
    <row r="5379" spans="1:4" x14ac:dyDescent="0.35">
      <c r="A5379" s="27">
        <v>46054</v>
      </c>
      <c r="B5379" t="s">
        <v>30</v>
      </c>
      <c r="C5379">
        <v>0</v>
      </c>
      <c r="D5379">
        <f t="shared" ref="D5379:D5442" si="84">MONTH(A5379)</f>
        <v>2</v>
      </c>
    </row>
    <row r="5380" spans="1:4" x14ac:dyDescent="0.35">
      <c r="A5380" s="27">
        <v>46082</v>
      </c>
      <c r="B5380" t="s">
        <v>30</v>
      </c>
      <c r="C5380">
        <v>0</v>
      </c>
      <c r="D5380">
        <f t="shared" si="84"/>
        <v>3</v>
      </c>
    </row>
    <row r="5381" spans="1:4" x14ac:dyDescent="0.35">
      <c r="A5381" s="27">
        <v>46113</v>
      </c>
      <c r="B5381" t="s">
        <v>30</v>
      </c>
      <c r="C5381">
        <v>0</v>
      </c>
      <c r="D5381">
        <f t="shared" si="84"/>
        <v>4</v>
      </c>
    </row>
    <row r="5382" spans="1:4" x14ac:dyDescent="0.35">
      <c r="A5382" s="27">
        <v>46143</v>
      </c>
      <c r="B5382" t="s">
        <v>30</v>
      </c>
      <c r="C5382">
        <v>0</v>
      </c>
      <c r="D5382">
        <f t="shared" si="84"/>
        <v>5</v>
      </c>
    </row>
    <row r="5383" spans="1:4" x14ac:dyDescent="0.35">
      <c r="A5383" s="27">
        <v>46174</v>
      </c>
      <c r="B5383" t="s">
        <v>30</v>
      </c>
      <c r="C5383">
        <v>0</v>
      </c>
      <c r="D5383">
        <f t="shared" si="84"/>
        <v>6</v>
      </c>
    </row>
    <row r="5384" spans="1:4" x14ac:dyDescent="0.35">
      <c r="A5384" s="27">
        <v>46204</v>
      </c>
      <c r="B5384" t="s">
        <v>30</v>
      </c>
      <c r="C5384">
        <v>0</v>
      </c>
      <c r="D5384">
        <f t="shared" si="84"/>
        <v>7</v>
      </c>
    </row>
    <row r="5385" spans="1:4" x14ac:dyDescent="0.35">
      <c r="A5385" s="27">
        <v>46235</v>
      </c>
      <c r="B5385" t="s">
        <v>30</v>
      </c>
      <c r="C5385">
        <v>0</v>
      </c>
      <c r="D5385">
        <f t="shared" si="84"/>
        <v>8</v>
      </c>
    </row>
    <row r="5386" spans="1:4" x14ac:dyDescent="0.35">
      <c r="A5386" s="27">
        <v>46266</v>
      </c>
      <c r="B5386" t="s">
        <v>30</v>
      </c>
      <c r="C5386">
        <v>0</v>
      </c>
      <c r="D5386">
        <f t="shared" si="84"/>
        <v>9</v>
      </c>
    </row>
    <row r="5387" spans="1:4" x14ac:dyDescent="0.35">
      <c r="A5387" s="27">
        <v>46296</v>
      </c>
      <c r="B5387" t="s">
        <v>30</v>
      </c>
      <c r="C5387">
        <v>0</v>
      </c>
      <c r="D5387">
        <f t="shared" si="84"/>
        <v>10</v>
      </c>
    </row>
    <row r="5388" spans="1:4" x14ac:dyDescent="0.35">
      <c r="A5388" s="27">
        <v>46327</v>
      </c>
      <c r="B5388" t="s">
        <v>30</v>
      </c>
      <c r="C5388">
        <v>0</v>
      </c>
      <c r="D5388">
        <f t="shared" si="84"/>
        <v>11</v>
      </c>
    </row>
    <row r="5389" spans="1:4" x14ac:dyDescent="0.35">
      <c r="A5389" s="27">
        <v>46357</v>
      </c>
      <c r="B5389" t="s">
        <v>30</v>
      </c>
      <c r="C5389">
        <v>0</v>
      </c>
      <c r="D5389">
        <f t="shared" si="84"/>
        <v>12</v>
      </c>
    </row>
    <row r="5390" spans="1:4" x14ac:dyDescent="0.35">
      <c r="A5390" s="27">
        <v>46023</v>
      </c>
      <c r="B5390" t="s">
        <v>20</v>
      </c>
      <c r="C5390">
        <v>0</v>
      </c>
      <c r="D5390">
        <f t="shared" si="84"/>
        <v>1</v>
      </c>
    </row>
    <row r="5391" spans="1:4" x14ac:dyDescent="0.35">
      <c r="A5391" s="27">
        <v>46054</v>
      </c>
      <c r="B5391" t="s">
        <v>20</v>
      </c>
      <c r="C5391">
        <v>0</v>
      </c>
      <c r="D5391">
        <f t="shared" si="84"/>
        <v>2</v>
      </c>
    </row>
    <row r="5392" spans="1:4" x14ac:dyDescent="0.35">
      <c r="A5392" s="27">
        <v>46082</v>
      </c>
      <c r="B5392" t="s">
        <v>20</v>
      </c>
      <c r="C5392">
        <v>0</v>
      </c>
      <c r="D5392">
        <f t="shared" si="84"/>
        <v>3</v>
      </c>
    </row>
    <row r="5393" spans="1:4" x14ac:dyDescent="0.35">
      <c r="A5393" s="27">
        <v>46113</v>
      </c>
      <c r="B5393" t="s">
        <v>20</v>
      </c>
      <c r="C5393">
        <v>0</v>
      </c>
      <c r="D5393">
        <f t="shared" si="84"/>
        <v>4</v>
      </c>
    </row>
    <row r="5394" spans="1:4" x14ac:dyDescent="0.35">
      <c r="A5394" s="27">
        <v>46143</v>
      </c>
      <c r="B5394" t="s">
        <v>20</v>
      </c>
      <c r="C5394">
        <v>0</v>
      </c>
      <c r="D5394">
        <f t="shared" si="84"/>
        <v>5</v>
      </c>
    </row>
    <row r="5395" spans="1:4" x14ac:dyDescent="0.35">
      <c r="A5395" s="27">
        <v>46174</v>
      </c>
      <c r="B5395" t="s">
        <v>20</v>
      </c>
      <c r="C5395">
        <v>0</v>
      </c>
      <c r="D5395">
        <f t="shared" si="84"/>
        <v>6</v>
      </c>
    </row>
    <row r="5396" spans="1:4" x14ac:dyDescent="0.35">
      <c r="A5396" s="27">
        <v>46204</v>
      </c>
      <c r="B5396" t="s">
        <v>20</v>
      </c>
      <c r="C5396">
        <v>0</v>
      </c>
      <c r="D5396">
        <f t="shared" si="84"/>
        <v>7</v>
      </c>
    </row>
    <row r="5397" spans="1:4" x14ac:dyDescent="0.35">
      <c r="A5397" s="27">
        <v>46235</v>
      </c>
      <c r="B5397" t="s">
        <v>20</v>
      </c>
      <c r="C5397">
        <v>0</v>
      </c>
      <c r="D5397">
        <f t="shared" si="84"/>
        <v>8</v>
      </c>
    </row>
    <row r="5398" spans="1:4" x14ac:dyDescent="0.35">
      <c r="A5398" s="27">
        <v>46266</v>
      </c>
      <c r="B5398" t="s">
        <v>20</v>
      </c>
      <c r="C5398">
        <v>0</v>
      </c>
      <c r="D5398">
        <f t="shared" si="84"/>
        <v>9</v>
      </c>
    </row>
    <row r="5399" spans="1:4" x14ac:dyDescent="0.35">
      <c r="A5399" s="27">
        <v>46296</v>
      </c>
      <c r="B5399" t="s">
        <v>20</v>
      </c>
      <c r="C5399">
        <v>0</v>
      </c>
      <c r="D5399">
        <f t="shared" si="84"/>
        <v>10</v>
      </c>
    </row>
    <row r="5400" spans="1:4" x14ac:dyDescent="0.35">
      <c r="A5400" s="27">
        <v>46327</v>
      </c>
      <c r="B5400" t="s">
        <v>20</v>
      </c>
      <c r="C5400">
        <v>0</v>
      </c>
      <c r="D5400">
        <f t="shared" si="84"/>
        <v>11</v>
      </c>
    </row>
    <row r="5401" spans="1:4" x14ac:dyDescent="0.35">
      <c r="A5401" s="27">
        <v>46357</v>
      </c>
      <c r="B5401" t="s">
        <v>20</v>
      </c>
      <c r="C5401">
        <v>0</v>
      </c>
      <c r="D5401">
        <f t="shared" si="84"/>
        <v>12</v>
      </c>
    </row>
    <row r="5402" spans="1:4" x14ac:dyDescent="0.35">
      <c r="A5402" s="27">
        <v>46023</v>
      </c>
      <c r="B5402" t="s">
        <v>20</v>
      </c>
      <c r="C5402">
        <v>0</v>
      </c>
      <c r="D5402">
        <f t="shared" si="84"/>
        <v>1</v>
      </c>
    </row>
    <row r="5403" spans="1:4" x14ac:dyDescent="0.35">
      <c r="A5403" s="27">
        <v>46054</v>
      </c>
      <c r="B5403" t="s">
        <v>20</v>
      </c>
      <c r="C5403">
        <v>0</v>
      </c>
      <c r="D5403">
        <f t="shared" si="84"/>
        <v>2</v>
      </c>
    </row>
    <row r="5404" spans="1:4" x14ac:dyDescent="0.35">
      <c r="A5404" s="27">
        <v>46082</v>
      </c>
      <c r="B5404" t="s">
        <v>20</v>
      </c>
      <c r="C5404">
        <v>0</v>
      </c>
      <c r="D5404">
        <f t="shared" si="84"/>
        <v>3</v>
      </c>
    </row>
    <row r="5405" spans="1:4" x14ac:dyDescent="0.35">
      <c r="A5405" s="27">
        <v>46113</v>
      </c>
      <c r="B5405" t="s">
        <v>20</v>
      </c>
      <c r="C5405">
        <v>0</v>
      </c>
      <c r="D5405">
        <f t="shared" si="84"/>
        <v>4</v>
      </c>
    </row>
    <row r="5406" spans="1:4" x14ac:dyDescent="0.35">
      <c r="A5406" s="27">
        <v>46143</v>
      </c>
      <c r="B5406" t="s">
        <v>20</v>
      </c>
      <c r="C5406">
        <v>0</v>
      </c>
      <c r="D5406">
        <f t="shared" si="84"/>
        <v>5</v>
      </c>
    </row>
    <row r="5407" spans="1:4" x14ac:dyDescent="0.35">
      <c r="A5407" s="27">
        <v>46174</v>
      </c>
      <c r="B5407" t="s">
        <v>20</v>
      </c>
      <c r="C5407">
        <v>0</v>
      </c>
      <c r="D5407">
        <f t="shared" si="84"/>
        <v>6</v>
      </c>
    </row>
    <row r="5408" spans="1:4" x14ac:dyDescent="0.35">
      <c r="A5408" s="27">
        <v>46204</v>
      </c>
      <c r="B5408" t="s">
        <v>20</v>
      </c>
      <c r="C5408">
        <v>0</v>
      </c>
      <c r="D5408">
        <f t="shared" si="84"/>
        <v>7</v>
      </c>
    </row>
    <row r="5409" spans="1:4" x14ac:dyDescent="0.35">
      <c r="A5409" s="27">
        <v>46235</v>
      </c>
      <c r="B5409" t="s">
        <v>20</v>
      </c>
      <c r="C5409">
        <v>0</v>
      </c>
      <c r="D5409">
        <f t="shared" si="84"/>
        <v>8</v>
      </c>
    </row>
    <row r="5410" spans="1:4" x14ac:dyDescent="0.35">
      <c r="A5410" s="27">
        <v>46266</v>
      </c>
      <c r="B5410" t="s">
        <v>20</v>
      </c>
      <c r="C5410">
        <v>0</v>
      </c>
      <c r="D5410">
        <f t="shared" si="84"/>
        <v>9</v>
      </c>
    </row>
    <row r="5411" spans="1:4" x14ac:dyDescent="0.35">
      <c r="A5411" s="27">
        <v>46296</v>
      </c>
      <c r="B5411" t="s">
        <v>20</v>
      </c>
      <c r="C5411">
        <v>0</v>
      </c>
      <c r="D5411">
        <f t="shared" si="84"/>
        <v>10</v>
      </c>
    </row>
    <row r="5412" spans="1:4" x14ac:dyDescent="0.35">
      <c r="A5412" s="27">
        <v>46327</v>
      </c>
      <c r="B5412" t="s">
        <v>20</v>
      </c>
      <c r="C5412">
        <v>0</v>
      </c>
      <c r="D5412">
        <f t="shared" si="84"/>
        <v>11</v>
      </c>
    </row>
    <row r="5413" spans="1:4" x14ac:dyDescent="0.35">
      <c r="A5413" s="27">
        <v>46357</v>
      </c>
      <c r="B5413" t="s">
        <v>20</v>
      </c>
      <c r="C5413">
        <v>0</v>
      </c>
      <c r="D5413">
        <f t="shared" si="84"/>
        <v>12</v>
      </c>
    </row>
    <row r="5414" spans="1:4" x14ac:dyDescent="0.35">
      <c r="A5414" s="27">
        <v>46023</v>
      </c>
      <c r="B5414" t="s">
        <v>29</v>
      </c>
      <c r="C5414">
        <v>0</v>
      </c>
      <c r="D5414">
        <f t="shared" si="84"/>
        <v>1</v>
      </c>
    </row>
    <row r="5415" spans="1:4" x14ac:dyDescent="0.35">
      <c r="A5415" s="27">
        <v>46054</v>
      </c>
      <c r="B5415" t="s">
        <v>29</v>
      </c>
      <c r="C5415">
        <v>0</v>
      </c>
      <c r="D5415">
        <f t="shared" si="84"/>
        <v>2</v>
      </c>
    </row>
    <row r="5416" spans="1:4" x14ac:dyDescent="0.35">
      <c r="A5416" s="27">
        <v>46082</v>
      </c>
      <c r="B5416" t="s">
        <v>29</v>
      </c>
      <c r="C5416">
        <v>0</v>
      </c>
      <c r="D5416">
        <f t="shared" si="84"/>
        <v>3</v>
      </c>
    </row>
    <row r="5417" spans="1:4" x14ac:dyDescent="0.35">
      <c r="A5417" s="27">
        <v>46113</v>
      </c>
      <c r="B5417" t="s">
        <v>29</v>
      </c>
      <c r="C5417">
        <v>0</v>
      </c>
      <c r="D5417">
        <f t="shared" si="84"/>
        <v>4</v>
      </c>
    </row>
    <row r="5418" spans="1:4" x14ac:dyDescent="0.35">
      <c r="A5418" s="27">
        <v>46143</v>
      </c>
      <c r="B5418" t="s">
        <v>29</v>
      </c>
      <c r="C5418">
        <v>0</v>
      </c>
      <c r="D5418">
        <f t="shared" si="84"/>
        <v>5</v>
      </c>
    </row>
    <row r="5419" spans="1:4" x14ac:dyDescent="0.35">
      <c r="A5419" s="27">
        <v>46174</v>
      </c>
      <c r="B5419" t="s">
        <v>29</v>
      </c>
      <c r="C5419">
        <v>0</v>
      </c>
      <c r="D5419">
        <f t="shared" si="84"/>
        <v>6</v>
      </c>
    </row>
    <row r="5420" spans="1:4" x14ac:dyDescent="0.35">
      <c r="A5420" s="27">
        <v>46204</v>
      </c>
      <c r="B5420" t="s">
        <v>29</v>
      </c>
      <c r="C5420">
        <v>0</v>
      </c>
      <c r="D5420">
        <f t="shared" si="84"/>
        <v>7</v>
      </c>
    </row>
    <row r="5421" spans="1:4" x14ac:dyDescent="0.35">
      <c r="A5421" s="27">
        <v>46235</v>
      </c>
      <c r="B5421" t="s">
        <v>29</v>
      </c>
      <c r="C5421">
        <v>0</v>
      </c>
      <c r="D5421">
        <f t="shared" si="84"/>
        <v>8</v>
      </c>
    </row>
    <row r="5422" spans="1:4" x14ac:dyDescent="0.35">
      <c r="A5422" s="27">
        <v>46266</v>
      </c>
      <c r="B5422" t="s">
        <v>29</v>
      </c>
      <c r="C5422">
        <v>0</v>
      </c>
      <c r="D5422">
        <f t="shared" si="84"/>
        <v>9</v>
      </c>
    </row>
    <row r="5423" spans="1:4" x14ac:dyDescent="0.35">
      <c r="A5423" s="27">
        <v>46296</v>
      </c>
      <c r="B5423" t="s">
        <v>29</v>
      </c>
      <c r="C5423">
        <v>0</v>
      </c>
      <c r="D5423">
        <f t="shared" si="84"/>
        <v>10</v>
      </c>
    </row>
    <row r="5424" spans="1:4" x14ac:dyDescent="0.35">
      <c r="A5424" s="27">
        <v>46327</v>
      </c>
      <c r="B5424" t="s">
        <v>29</v>
      </c>
      <c r="C5424">
        <v>0</v>
      </c>
      <c r="D5424">
        <f t="shared" si="84"/>
        <v>11</v>
      </c>
    </row>
    <row r="5425" spans="1:4" x14ac:dyDescent="0.35">
      <c r="A5425" s="27">
        <v>46357</v>
      </c>
      <c r="B5425" t="s">
        <v>29</v>
      </c>
      <c r="C5425">
        <v>0</v>
      </c>
      <c r="D5425">
        <f t="shared" si="84"/>
        <v>12</v>
      </c>
    </row>
    <row r="5426" spans="1:4" x14ac:dyDescent="0.35">
      <c r="A5426" s="27">
        <v>46023</v>
      </c>
      <c r="B5426" t="s">
        <v>19</v>
      </c>
      <c r="C5426">
        <v>0</v>
      </c>
      <c r="D5426">
        <f t="shared" si="84"/>
        <v>1</v>
      </c>
    </row>
    <row r="5427" spans="1:4" x14ac:dyDescent="0.35">
      <c r="A5427" s="27">
        <v>46054</v>
      </c>
      <c r="B5427" t="s">
        <v>19</v>
      </c>
      <c r="C5427">
        <v>0</v>
      </c>
      <c r="D5427">
        <f t="shared" si="84"/>
        <v>2</v>
      </c>
    </row>
    <row r="5428" spans="1:4" x14ac:dyDescent="0.35">
      <c r="A5428" s="27">
        <v>46082</v>
      </c>
      <c r="B5428" t="s">
        <v>19</v>
      </c>
      <c r="C5428">
        <v>0</v>
      </c>
      <c r="D5428">
        <f t="shared" si="84"/>
        <v>3</v>
      </c>
    </row>
    <row r="5429" spans="1:4" x14ac:dyDescent="0.35">
      <c r="A5429" s="27">
        <v>46113</v>
      </c>
      <c r="B5429" t="s">
        <v>19</v>
      </c>
      <c r="C5429">
        <v>0</v>
      </c>
      <c r="D5429">
        <f t="shared" si="84"/>
        <v>4</v>
      </c>
    </row>
    <row r="5430" spans="1:4" x14ac:dyDescent="0.35">
      <c r="A5430" s="27">
        <v>46143</v>
      </c>
      <c r="B5430" t="s">
        <v>19</v>
      </c>
      <c r="C5430">
        <v>0</v>
      </c>
      <c r="D5430">
        <f t="shared" si="84"/>
        <v>5</v>
      </c>
    </row>
    <row r="5431" spans="1:4" x14ac:dyDescent="0.35">
      <c r="A5431" s="27">
        <v>46174</v>
      </c>
      <c r="B5431" t="s">
        <v>19</v>
      </c>
      <c r="C5431">
        <v>0</v>
      </c>
      <c r="D5431">
        <f t="shared" si="84"/>
        <v>6</v>
      </c>
    </row>
    <row r="5432" spans="1:4" x14ac:dyDescent="0.35">
      <c r="A5432" s="27">
        <v>46204</v>
      </c>
      <c r="B5432" t="s">
        <v>19</v>
      </c>
      <c r="C5432">
        <v>0</v>
      </c>
      <c r="D5432">
        <f t="shared" si="84"/>
        <v>7</v>
      </c>
    </row>
    <row r="5433" spans="1:4" x14ac:dyDescent="0.35">
      <c r="A5433" s="27">
        <v>46235</v>
      </c>
      <c r="B5433" t="s">
        <v>19</v>
      </c>
      <c r="C5433">
        <v>0</v>
      </c>
      <c r="D5433">
        <f t="shared" si="84"/>
        <v>8</v>
      </c>
    </row>
    <row r="5434" spans="1:4" x14ac:dyDescent="0.35">
      <c r="A5434" s="27">
        <v>46266</v>
      </c>
      <c r="B5434" t="s">
        <v>19</v>
      </c>
      <c r="C5434">
        <v>0</v>
      </c>
      <c r="D5434">
        <f t="shared" si="84"/>
        <v>9</v>
      </c>
    </row>
    <row r="5435" spans="1:4" x14ac:dyDescent="0.35">
      <c r="A5435" s="27">
        <v>46296</v>
      </c>
      <c r="B5435" t="s">
        <v>19</v>
      </c>
      <c r="C5435">
        <v>0</v>
      </c>
      <c r="D5435">
        <f t="shared" si="84"/>
        <v>10</v>
      </c>
    </row>
    <row r="5436" spans="1:4" x14ac:dyDescent="0.35">
      <c r="A5436" s="27">
        <v>46327</v>
      </c>
      <c r="B5436" t="s">
        <v>19</v>
      </c>
      <c r="C5436">
        <v>0</v>
      </c>
      <c r="D5436">
        <f t="shared" si="84"/>
        <v>11</v>
      </c>
    </row>
    <row r="5437" spans="1:4" x14ac:dyDescent="0.35">
      <c r="A5437" s="27">
        <v>46357</v>
      </c>
      <c r="B5437" t="s">
        <v>19</v>
      </c>
      <c r="C5437">
        <v>0</v>
      </c>
      <c r="D5437">
        <f t="shared" si="84"/>
        <v>12</v>
      </c>
    </row>
    <row r="5438" spans="1:4" x14ac:dyDescent="0.35">
      <c r="A5438" s="27">
        <v>46023</v>
      </c>
      <c r="B5438" t="s">
        <v>31</v>
      </c>
      <c r="C5438">
        <v>0</v>
      </c>
      <c r="D5438">
        <f t="shared" si="84"/>
        <v>1</v>
      </c>
    </row>
    <row r="5439" spans="1:4" x14ac:dyDescent="0.35">
      <c r="A5439" s="27">
        <v>46054</v>
      </c>
      <c r="B5439" t="s">
        <v>31</v>
      </c>
      <c r="C5439">
        <v>0</v>
      </c>
      <c r="D5439">
        <f t="shared" si="84"/>
        <v>2</v>
      </c>
    </row>
    <row r="5440" spans="1:4" x14ac:dyDescent="0.35">
      <c r="A5440" s="27">
        <v>46082</v>
      </c>
      <c r="B5440" t="s">
        <v>31</v>
      </c>
      <c r="C5440">
        <v>0</v>
      </c>
      <c r="D5440">
        <f t="shared" si="84"/>
        <v>3</v>
      </c>
    </row>
    <row r="5441" spans="1:4" x14ac:dyDescent="0.35">
      <c r="A5441" s="27">
        <v>46113</v>
      </c>
      <c r="B5441" t="s">
        <v>31</v>
      </c>
      <c r="C5441">
        <v>0</v>
      </c>
      <c r="D5441">
        <f t="shared" si="84"/>
        <v>4</v>
      </c>
    </row>
    <row r="5442" spans="1:4" x14ac:dyDescent="0.35">
      <c r="A5442" s="27">
        <v>46143</v>
      </c>
      <c r="B5442" t="s">
        <v>31</v>
      </c>
      <c r="C5442">
        <v>0</v>
      </c>
      <c r="D5442">
        <f t="shared" si="84"/>
        <v>5</v>
      </c>
    </row>
    <row r="5443" spans="1:4" x14ac:dyDescent="0.35">
      <c r="A5443" s="27">
        <v>46174</v>
      </c>
      <c r="B5443" t="s">
        <v>31</v>
      </c>
      <c r="C5443">
        <v>0</v>
      </c>
      <c r="D5443">
        <f t="shared" ref="D5443:D5506" si="85">MONTH(A5443)</f>
        <v>6</v>
      </c>
    </row>
    <row r="5444" spans="1:4" x14ac:dyDescent="0.35">
      <c r="A5444" s="27">
        <v>46204</v>
      </c>
      <c r="B5444" t="s">
        <v>31</v>
      </c>
      <c r="C5444">
        <v>0</v>
      </c>
      <c r="D5444">
        <f t="shared" si="85"/>
        <v>7</v>
      </c>
    </row>
    <row r="5445" spans="1:4" x14ac:dyDescent="0.35">
      <c r="A5445" s="27">
        <v>46235</v>
      </c>
      <c r="B5445" t="s">
        <v>31</v>
      </c>
      <c r="C5445">
        <v>0</v>
      </c>
      <c r="D5445">
        <f t="shared" si="85"/>
        <v>8</v>
      </c>
    </row>
    <row r="5446" spans="1:4" x14ac:dyDescent="0.35">
      <c r="A5446" s="27">
        <v>46266</v>
      </c>
      <c r="B5446" t="s">
        <v>31</v>
      </c>
      <c r="C5446">
        <v>0</v>
      </c>
      <c r="D5446">
        <f t="shared" si="85"/>
        <v>9</v>
      </c>
    </row>
    <row r="5447" spans="1:4" x14ac:dyDescent="0.35">
      <c r="A5447" s="27">
        <v>46296</v>
      </c>
      <c r="B5447" t="s">
        <v>31</v>
      </c>
      <c r="C5447">
        <v>0</v>
      </c>
      <c r="D5447">
        <f t="shared" si="85"/>
        <v>10</v>
      </c>
    </row>
    <row r="5448" spans="1:4" x14ac:dyDescent="0.35">
      <c r="A5448" s="27">
        <v>46327</v>
      </c>
      <c r="B5448" t="s">
        <v>31</v>
      </c>
      <c r="C5448">
        <v>0</v>
      </c>
      <c r="D5448">
        <f t="shared" si="85"/>
        <v>11</v>
      </c>
    </row>
    <row r="5449" spans="1:4" x14ac:dyDescent="0.35">
      <c r="A5449" s="27">
        <v>46357</v>
      </c>
      <c r="B5449" t="s">
        <v>31</v>
      </c>
      <c r="C5449">
        <v>0</v>
      </c>
      <c r="D5449">
        <f t="shared" si="85"/>
        <v>12</v>
      </c>
    </row>
    <row r="5450" spans="1:4" x14ac:dyDescent="0.35">
      <c r="A5450" s="27">
        <v>46023</v>
      </c>
      <c r="B5450" t="s">
        <v>31</v>
      </c>
      <c r="C5450">
        <v>0</v>
      </c>
      <c r="D5450">
        <f t="shared" si="85"/>
        <v>1</v>
      </c>
    </row>
    <row r="5451" spans="1:4" x14ac:dyDescent="0.35">
      <c r="A5451" s="27">
        <v>46054</v>
      </c>
      <c r="B5451" t="s">
        <v>31</v>
      </c>
      <c r="C5451">
        <v>0</v>
      </c>
      <c r="D5451">
        <f t="shared" si="85"/>
        <v>2</v>
      </c>
    </row>
    <row r="5452" spans="1:4" x14ac:dyDescent="0.35">
      <c r="A5452" s="27">
        <v>46082</v>
      </c>
      <c r="B5452" t="s">
        <v>31</v>
      </c>
      <c r="C5452">
        <v>0</v>
      </c>
      <c r="D5452">
        <f t="shared" si="85"/>
        <v>3</v>
      </c>
    </row>
    <row r="5453" spans="1:4" x14ac:dyDescent="0.35">
      <c r="A5453" s="27">
        <v>46113</v>
      </c>
      <c r="B5453" t="s">
        <v>31</v>
      </c>
      <c r="C5453">
        <v>0</v>
      </c>
      <c r="D5453">
        <f t="shared" si="85"/>
        <v>4</v>
      </c>
    </row>
    <row r="5454" spans="1:4" x14ac:dyDescent="0.35">
      <c r="A5454" s="27">
        <v>46143</v>
      </c>
      <c r="B5454" t="s">
        <v>31</v>
      </c>
      <c r="C5454">
        <v>0</v>
      </c>
      <c r="D5454">
        <f t="shared" si="85"/>
        <v>5</v>
      </c>
    </row>
    <row r="5455" spans="1:4" x14ac:dyDescent="0.35">
      <c r="A5455" s="27">
        <v>46174</v>
      </c>
      <c r="B5455" t="s">
        <v>31</v>
      </c>
      <c r="C5455">
        <v>0</v>
      </c>
      <c r="D5455">
        <f t="shared" si="85"/>
        <v>6</v>
      </c>
    </row>
    <row r="5456" spans="1:4" x14ac:dyDescent="0.35">
      <c r="A5456" s="27">
        <v>46204</v>
      </c>
      <c r="B5456" t="s">
        <v>31</v>
      </c>
      <c r="C5456">
        <v>0</v>
      </c>
      <c r="D5456">
        <f t="shared" si="85"/>
        <v>7</v>
      </c>
    </row>
    <row r="5457" spans="1:4" x14ac:dyDescent="0.35">
      <c r="A5457" s="27">
        <v>46235</v>
      </c>
      <c r="B5457" t="s">
        <v>31</v>
      </c>
      <c r="C5457">
        <v>0</v>
      </c>
      <c r="D5457">
        <f t="shared" si="85"/>
        <v>8</v>
      </c>
    </row>
    <row r="5458" spans="1:4" x14ac:dyDescent="0.35">
      <c r="A5458" s="27">
        <v>46266</v>
      </c>
      <c r="B5458" t="s">
        <v>31</v>
      </c>
      <c r="C5458">
        <v>0</v>
      </c>
      <c r="D5458">
        <f t="shared" si="85"/>
        <v>9</v>
      </c>
    </row>
    <row r="5459" spans="1:4" x14ac:dyDescent="0.35">
      <c r="A5459" s="27">
        <v>46296</v>
      </c>
      <c r="B5459" t="s">
        <v>31</v>
      </c>
      <c r="C5459">
        <v>0</v>
      </c>
      <c r="D5459">
        <f t="shared" si="85"/>
        <v>10</v>
      </c>
    </row>
    <row r="5460" spans="1:4" x14ac:dyDescent="0.35">
      <c r="A5460" s="27">
        <v>46327</v>
      </c>
      <c r="B5460" t="s">
        <v>31</v>
      </c>
      <c r="C5460">
        <v>0</v>
      </c>
      <c r="D5460">
        <f t="shared" si="85"/>
        <v>11</v>
      </c>
    </row>
    <row r="5461" spans="1:4" x14ac:dyDescent="0.35">
      <c r="A5461" s="27">
        <v>46357</v>
      </c>
      <c r="B5461" t="s">
        <v>31</v>
      </c>
      <c r="C5461">
        <v>0</v>
      </c>
      <c r="D5461">
        <f t="shared" si="85"/>
        <v>12</v>
      </c>
    </row>
    <row r="5462" spans="1:4" x14ac:dyDescent="0.35">
      <c r="A5462" s="27">
        <v>46023</v>
      </c>
      <c r="B5462" t="s">
        <v>20</v>
      </c>
      <c r="C5462">
        <v>0</v>
      </c>
      <c r="D5462">
        <f t="shared" si="85"/>
        <v>1</v>
      </c>
    </row>
    <row r="5463" spans="1:4" x14ac:dyDescent="0.35">
      <c r="A5463" s="27">
        <v>46054</v>
      </c>
      <c r="B5463" t="s">
        <v>20</v>
      </c>
      <c r="C5463">
        <v>0</v>
      </c>
      <c r="D5463">
        <f t="shared" si="85"/>
        <v>2</v>
      </c>
    </row>
    <row r="5464" spans="1:4" x14ac:dyDescent="0.35">
      <c r="A5464" s="27">
        <v>46082</v>
      </c>
      <c r="B5464" t="s">
        <v>20</v>
      </c>
      <c r="C5464">
        <v>0</v>
      </c>
      <c r="D5464">
        <f t="shared" si="85"/>
        <v>3</v>
      </c>
    </row>
    <row r="5465" spans="1:4" x14ac:dyDescent="0.35">
      <c r="A5465" s="27">
        <v>46113</v>
      </c>
      <c r="B5465" t="s">
        <v>20</v>
      </c>
      <c r="C5465">
        <v>0</v>
      </c>
      <c r="D5465">
        <f t="shared" si="85"/>
        <v>4</v>
      </c>
    </row>
    <row r="5466" spans="1:4" x14ac:dyDescent="0.35">
      <c r="A5466" s="27">
        <v>46143</v>
      </c>
      <c r="B5466" t="s">
        <v>20</v>
      </c>
      <c r="C5466">
        <v>0</v>
      </c>
      <c r="D5466">
        <f t="shared" si="85"/>
        <v>5</v>
      </c>
    </row>
    <row r="5467" spans="1:4" x14ac:dyDescent="0.35">
      <c r="A5467" s="27">
        <v>46174</v>
      </c>
      <c r="B5467" t="s">
        <v>20</v>
      </c>
      <c r="C5467">
        <v>0</v>
      </c>
      <c r="D5467">
        <f t="shared" si="85"/>
        <v>6</v>
      </c>
    </row>
    <row r="5468" spans="1:4" x14ac:dyDescent="0.35">
      <c r="A5468" s="27">
        <v>46204</v>
      </c>
      <c r="B5468" t="s">
        <v>20</v>
      </c>
      <c r="C5468">
        <v>0</v>
      </c>
      <c r="D5468">
        <f t="shared" si="85"/>
        <v>7</v>
      </c>
    </row>
    <row r="5469" spans="1:4" x14ac:dyDescent="0.35">
      <c r="A5469" s="27">
        <v>46235</v>
      </c>
      <c r="B5469" t="s">
        <v>20</v>
      </c>
      <c r="C5469">
        <v>0</v>
      </c>
      <c r="D5469">
        <f t="shared" si="85"/>
        <v>8</v>
      </c>
    </row>
    <row r="5470" spans="1:4" x14ac:dyDescent="0.35">
      <c r="A5470" s="27">
        <v>46266</v>
      </c>
      <c r="B5470" t="s">
        <v>20</v>
      </c>
      <c r="C5470">
        <v>0</v>
      </c>
      <c r="D5470">
        <f t="shared" si="85"/>
        <v>9</v>
      </c>
    </row>
    <row r="5471" spans="1:4" x14ac:dyDescent="0.35">
      <c r="A5471" s="27">
        <v>46296</v>
      </c>
      <c r="B5471" t="s">
        <v>20</v>
      </c>
      <c r="C5471">
        <v>0</v>
      </c>
      <c r="D5471">
        <f t="shared" si="85"/>
        <v>10</v>
      </c>
    </row>
    <row r="5472" spans="1:4" x14ac:dyDescent="0.35">
      <c r="A5472" s="27">
        <v>46327</v>
      </c>
      <c r="B5472" t="s">
        <v>20</v>
      </c>
      <c r="C5472">
        <v>0</v>
      </c>
      <c r="D5472">
        <f t="shared" si="85"/>
        <v>11</v>
      </c>
    </row>
    <row r="5473" spans="1:4" x14ac:dyDescent="0.35">
      <c r="A5473" s="27">
        <v>46357</v>
      </c>
      <c r="B5473" t="s">
        <v>20</v>
      </c>
      <c r="C5473">
        <v>0</v>
      </c>
      <c r="D5473">
        <f t="shared" si="85"/>
        <v>12</v>
      </c>
    </row>
    <row r="5474" spans="1:4" x14ac:dyDescent="0.35">
      <c r="A5474" s="27">
        <v>46023</v>
      </c>
      <c r="B5474" t="s">
        <v>30</v>
      </c>
      <c r="C5474">
        <v>0</v>
      </c>
      <c r="D5474">
        <f t="shared" si="85"/>
        <v>1</v>
      </c>
    </row>
    <row r="5475" spans="1:4" x14ac:dyDescent="0.35">
      <c r="A5475" s="27">
        <v>46054</v>
      </c>
      <c r="B5475" t="s">
        <v>30</v>
      </c>
      <c r="C5475">
        <v>0</v>
      </c>
      <c r="D5475">
        <f t="shared" si="85"/>
        <v>2</v>
      </c>
    </row>
    <row r="5476" spans="1:4" x14ac:dyDescent="0.35">
      <c r="A5476" s="27">
        <v>46082</v>
      </c>
      <c r="B5476" t="s">
        <v>30</v>
      </c>
      <c r="C5476">
        <v>0</v>
      </c>
      <c r="D5476">
        <f t="shared" si="85"/>
        <v>3</v>
      </c>
    </row>
    <row r="5477" spans="1:4" x14ac:dyDescent="0.35">
      <c r="A5477" s="27">
        <v>46113</v>
      </c>
      <c r="B5477" t="s">
        <v>30</v>
      </c>
      <c r="C5477">
        <v>0</v>
      </c>
      <c r="D5477">
        <f t="shared" si="85"/>
        <v>4</v>
      </c>
    </row>
    <row r="5478" spans="1:4" x14ac:dyDescent="0.35">
      <c r="A5478" s="27">
        <v>46143</v>
      </c>
      <c r="B5478" t="s">
        <v>30</v>
      </c>
      <c r="C5478">
        <v>0</v>
      </c>
      <c r="D5478">
        <f t="shared" si="85"/>
        <v>5</v>
      </c>
    </row>
    <row r="5479" spans="1:4" x14ac:dyDescent="0.35">
      <c r="A5479" s="27">
        <v>46174</v>
      </c>
      <c r="B5479" t="s">
        <v>30</v>
      </c>
      <c r="C5479">
        <v>0</v>
      </c>
      <c r="D5479">
        <f t="shared" si="85"/>
        <v>6</v>
      </c>
    </row>
    <row r="5480" spans="1:4" x14ac:dyDescent="0.35">
      <c r="A5480" s="27">
        <v>46204</v>
      </c>
      <c r="B5480" t="s">
        <v>30</v>
      </c>
      <c r="C5480">
        <v>0</v>
      </c>
      <c r="D5480">
        <f t="shared" si="85"/>
        <v>7</v>
      </c>
    </row>
    <row r="5481" spans="1:4" x14ac:dyDescent="0.35">
      <c r="A5481" s="27">
        <v>46235</v>
      </c>
      <c r="B5481" t="s">
        <v>30</v>
      </c>
      <c r="C5481">
        <v>0</v>
      </c>
      <c r="D5481">
        <f t="shared" si="85"/>
        <v>8</v>
      </c>
    </row>
    <row r="5482" spans="1:4" x14ac:dyDescent="0.35">
      <c r="A5482" s="27">
        <v>46266</v>
      </c>
      <c r="B5482" t="s">
        <v>30</v>
      </c>
      <c r="C5482">
        <v>0</v>
      </c>
      <c r="D5482">
        <f t="shared" si="85"/>
        <v>9</v>
      </c>
    </row>
    <row r="5483" spans="1:4" x14ac:dyDescent="0.35">
      <c r="A5483" s="27">
        <v>46296</v>
      </c>
      <c r="B5483" t="s">
        <v>30</v>
      </c>
      <c r="C5483">
        <v>0</v>
      </c>
      <c r="D5483">
        <f t="shared" si="85"/>
        <v>10</v>
      </c>
    </row>
    <row r="5484" spans="1:4" x14ac:dyDescent="0.35">
      <c r="A5484" s="27">
        <v>46327</v>
      </c>
      <c r="B5484" t="s">
        <v>30</v>
      </c>
      <c r="C5484">
        <v>0</v>
      </c>
      <c r="D5484">
        <f t="shared" si="85"/>
        <v>11</v>
      </c>
    </row>
    <row r="5485" spans="1:4" x14ac:dyDescent="0.35">
      <c r="A5485" s="27">
        <v>46357</v>
      </c>
      <c r="B5485" t="s">
        <v>30</v>
      </c>
      <c r="C5485">
        <v>0</v>
      </c>
      <c r="D5485">
        <f t="shared" si="85"/>
        <v>12</v>
      </c>
    </row>
    <row r="5486" spans="1:4" x14ac:dyDescent="0.35">
      <c r="A5486" s="27">
        <v>46023</v>
      </c>
      <c r="B5486" t="s">
        <v>18</v>
      </c>
      <c r="C5486">
        <v>0</v>
      </c>
      <c r="D5486">
        <f t="shared" si="85"/>
        <v>1</v>
      </c>
    </row>
    <row r="5487" spans="1:4" x14ac:dyDescent="0.35">
      <c r="A5487" s="27">
        <v>46054</v>
      </c>
      <c r="B5487" t="s">
        <v>18</v>
      </c>
      <c r="C5487">
        <v>0</v>
      </c>
      <c r="D5487">
        <f t="shared" si="85"/>
        <v>2</v>
      </c>
    </row>
    <row r="5488" spans="1:4" x14ac:dyDescent="0.35">
      <c r="A5488" s="27">
        <v>46082</v>
      </c>
      <c r="B5488" t="s">
        <v>18</v>
      </c>
      <c r="C5488">
        <v>0</v>
      </c>
      <c r="D5488">
        <f t="shared" si="85"/>
        <v>3</v>
      </c>
    </row>
    <row r="5489" spans="1:4" x14ac:dyDescent="0.35">
      <c r="A5489" s="27">
        <v>46113</v>
      </c>
      <c r="B5489" t="s">
        <v>18</v>
      </c>
      <c r="C5489">
        <v>0</v>
      </c>
      <c r="D5489">
        <f t="shared" si="85"/>
        <v>4</v>
      </c>
    </row>
    <row r="5490" spans="1:4" x14ac:dyDescent="0.35">
      <c r="A5490" s="27">
        <v>46143</v>
      </c>
      <c r="B5490" t="s">
        <v>18</v>
      </c>
      <c r="C5490">
        <v>0</v>
      </c>
      <c r="D5490">
        <f t="shared" si="85"/>
        <v>5</v>
      </c>
    </row>
    <row r="5491" spans="1:4" x14ac:dyDescent="0.35">
      <c r="A5491" s="27">
        <v>46174</v>
      </c>
      <c r="B5491" t="s">
        <v>18</v>
      </c>
      <c r="C5491">
        <v>0</v>
      </c>
      <c r="D5491">
        <f t="shared" si="85"/>
        <v>6</v>
      </c>
    </row>
    <row r="5492" spans="1:4" x14ac:dyDescent="0.35">
      <c r="A5492" s="27">
        <v>46204</v>
      </c>
      <c r="B5492" t="s">
        <v>18</v>
      </c>
      <c r="C5492">
        <v>0</v>
      </c>
      <c r="D5492">
        <f t="shared" si="85"/>
        <v>7</v>
      </c>
    </row>
    <row r="5493" spans="1:4" x14ac:dyDescent="0.35">
      <c r="A5493" s="27">
        <v>46235</v>
      </c>
      <c r="B5493" t="s">
        <v>18</v>
      </c>
      <c r="C5493">
        <v>0</v>
      </c>
      <c r="D5493">
        <f t="shared" si="85"/>
        <v>8</v>
      </c>
    </row>
    <row r="5494" spans="1:4" x14ac:dyDescent="0.35">
      <c r="A5494" s="27">
        <v>46266</v>
      </c>
      <c r="B5494" t="s">
        <v>18</v>
      </c>
      <c r="C5494">
        <v>0</v>
      </c>
      <c r="D5494">
        <f t="shared" si="85"/>
        <v>9</v>
      </c>
    </row>
    <row r="5495" spans="1:4" x14ac:dyDescent="0.35">
      <c r="A5495" s="27">
        <v>46296</v>
      </c>
      <c r="B5495" t="s">
        <v>18</v>
      </c>
      <c r="C5495">
        <v>0</v>
      </c>
      <c r="D5495">
        <f t="shared" si="85"/>
        <v>10</v>
      </c>
    </row>
    <row r="5496" spans="1:4" x14ac:dyDescent="0.35">
      <c r="A5496" s="27">
        <v>46327</v>
      </c>
      <c r="B5496" t="s">
        <v>18</v>
      </c>
      <c r="C5496">
        <v>0</v>
      </c>
      <c r="D5496">
        <f t="shared" si="85"/>
        <v>11</v>
      </c>
    </row>
    <row r="5497" spans="1:4" x14ac:dyDescent="0.35">
      <c r="A5497" s="27">
        <v>46357</v>
      </c>
      <c r="B5497" t="s">
        <v>18</v>
      </c>
      <c r="C5497">
        <v>0</v>
      </c>
      <c r="D5497">
        <f t="shared" si="85"/>
        <v>12</v>
      </c>
    </row>
    <row r="5498" spans="1:4" x14ac:dyDescent="0.35">
      <c r="A5498" s="27">
        <v>46023</v>
      </c>
      <c r="B5498" t="s">
        <v>29</v>
      </c>
      <c r="C5498">
        <v>0</v>
      </c>
      <c r="D5498">
        <f t="shared" si="85"/>
        <v>1</v>
      </c>
    </row>
    <row r="5499" spans="1:4" x14ac:dyDescent="0.35">
      <c r="A5499" s="27">
        <v>46054</v>
      </c>
      <c r="B5499" t="s">
        <v>29</v>
      </c>
      <c r="C5499">
        <v>0</v>
      </c>
      <c r="D5499">
        <f t="shared" si="85"/>
        <v>2</v>
      </c>
    </row>
    <row r="5500" spans="1:4" x14ac:dyDescent="0.35">
      <c r="A5500" s="27">
        <v>46082</v>
      </c>
      <c r="B5500" t="s">
        <v>29</v>
      </c>
      <c r="C5500">
        <v>0</v>
      </c>
      <c r="D5500">
        <f t="shared" si="85"/>
        <v>3</v>
      </c>
    </row>
    <row r="5501" spans="1:4" x14ac:dyDescent="0.35">
      <c r="A5501" s="27">
        <v>46113</v>
      </c>
      <c r="B5501" t="s">
        <v>29</v>
      </c>
      <c r="C5501">
        <v>0</v>
      </c>
      <c r="D5501">
        <f t="shared" si="85"/>
        <v>4</v>
      </c>
    </row>
    <row r="5502" spans="1:4" x14ac:dyDescent="0.35">
      <c r="A5502" s="27">
        <v>46143</v>
      </c>
      <c r="B5502" t="s">
        <v>29</v>
      </c>
      <c r="C5502">
        <v>0</v>
      </c>
      <c r="D5502">
        <f t="shared" si="85"/>
        <v>5</v>
      </c>
    </row>
    <row r="5503" spans="1:4" x14ac:dyDescent="0.35">
      <c r="A5503" s="27">
        <v>46174</v>
      </c>
      <c r="B5503" t="s">
        <v>29</v>
      </c>
      <c r="C5503">
        <v>0</v>
      </c>
      <c r="D5503">
        <f t="shared" si="85"/>
        <v>6</v>
      </c>
    </row>
    <row r="5504" spans="1:4" x14ac:dyDescent="0.35">
      <c r="A5504" s="27">
        <v>46204</v>
      </c>
      <c r="B5504" t="s">
        <v>29</v>
      </c>
      <c r="C5504">
        <v>0</v>
      </c>
      <c r="D5504">
        <f t="shared" si="85"/>
        <v>7</v>
      </c>
    </row>
    <row r="5505" spans="1:4" x14ac:dyDescent="0.35">
      <c r="A5505" s="27">
        <v>46235</v>
      </c>
      <c r="B5505" t="s">
        <v>29</v>
      </c>
      <c r="C5505">
        <v>0</v>
      </c>
      <c r="D5505">
        <f t="shared" si="85"/>
        <v>8</v>
      </c>
    </row>
    <row r="5506" spans="1:4" x14ac:dyDescent="0.35">
      <c r="A5506" s="27">
        <v>46266</v>
      </c>
      <c r="B5506" t="s">
        <v>29</v>
      </c>
      <c r="C5506">
        <v>0</v>
      </c>
      <c r="D5506">
        <f t="shared" si="85"/>
        <v>9</v>
      </c>
    </row>
    <row r="5507" spans="1:4" x14ac:dyDescent="0.35">
      <c r="A5507" s="27">
        <v>46296</v>
      </c>
      <c r="B5507" t="s">
        <v>29</v>
      </c>
      <c r="C5507">
        <v>0</v>
      </c>
      <c r="D5507">
        <f t="shared" ref="D5507:D5570" si="86">MONTH(A5507)</f>
        <v>10</v>
      </c>
    </row>
    <row r="5508" spans="1:4" x14ac:dyDescent="0.35">
      <c r="A5508" s="27">
        <v>46327</v>
      </c>
      <c r="B5508" t="s">
        <v>29</v>
      </c>
      <c r="C5508">
        <v>0</v>
      </c>
      <c r="D5508">
        <f t="shared" si="86"/>
        <v>11</v>
      </c>
    </row>
    <row r="5509" spans="1:4" x14ac:dyDescent="0.35">
      <c r="A5509" s="27">
        <v>46357</v>
      </c>
      <c r="B5509" t="s">
        <v>29</v>
      </c>
      <c r="C5509">
        <v>0</v>
      </c>
      <c r="D5509">
        <f t="shared" si="86"/>
        <v>12</v>
      </c>
    </row>
    <row r="5510" spans="1:4" x14ac:dyDescent="0.35">
      <c r="A5510" s="27">
        <v>46023</v>
      </c>
      <c r="B5510" t="s">
        <v>19</v>
      </c>
      <c r="C5510">
        <v>0</v>
      </c>
      <c r="D5510">
        <f t="shared" si="86"/>
        <v>1</v>
      </c>
    </row>
    <row r="5511" spans="1:4" x14ac:dyDescent="0.35">
      <c r="A5511" s="27">
        <v>46054</v>
      </c>
      <c r="B5511" t="s">
        <v>19</v>
      </c>
      <c r="C5511">
        <v>0</v>
      </c>
      <c r="D5511">
        <f t="shared" si="86"/>
        <v>2</v>
      </c>
    </row>
    <row r="5512" spans="1:4" x14ac:dyDescent="0.35">
      <c r="A5512" s="27">
        <v>46082</v>
      </c>
      <c r="B5512" t="s">
        <v>19</v>
      </c>
      <c r="C5512">
        <v>0</v>
      </c>
      <c r="D5512">
        <f t="shared" si="86"/>
        <v>3</v>
      </c>
    </row>
    <row r="5513" spans="1:4" x14ac:dyDescent="0.35">
      <c r="A5513" s="27">
        <v>46113</v>
      </c>
      <c r="B5513" t="s">
        <v>19</v>
      </c>
      <c r="C5513">
        <v>0</v>
      </c>
      <c r="D5513">
        <f t="shared" si="86"/>
        <v>4</v>
      </c>
    </row>
    <row r="5514" spans="1:4" x14ac:dyDescent="0.35">
      <c r="A5514" s="27">
        <v>46143</v>
      </c>
      <c r="B5514" t="s">
        <v>19</v>
      </c>
      <c r="C5514">
        <v>0</v>
      </c>
      <c r="D5514">
        <f t="shared" si="86"/>
        <v>5</v>
      </c>
    </row>
    <row r="5515" spans="1:4" x14ac:dyDescent="0.35">
      <c r="A5515" s="27">
        <v>46174</v>
      </c>
      <c r="B5515" t="s">
        <v>19</v>
      </c>
      <c r="C5515">
        <v>0</v>
      </c>
      <c r="D5515">
        <f t="shared" si="86"/>
        <v>6</v>
      </c>
    </row>
    <row r="5516" spans="1:4" x14ac:dyDescent="0.35">
      <c r="A5516" s="27">
        <v>46204</v>
      </c>
      <c r="B5516" t="s">
        <v>19</v>
      </c>
      <c r="C5516">
        <v>0</v>
      </c>
      <c r="D5516">
        <f t="shared" si="86"/>
        <v>7</v>
      </c>
    </row>
    <row r="5517" spans="1:4" x14ac:dyDescent="0.35">
      <c r="A5517" s="27">
        <v>46235</v>
      </c>
      <c r="B5517" t="s">
        <v>19</v>
      </c>
      <c r="C5517">
        <v>0</v>
      </c>
      <c r="D5517">
        <f t="shared" si="86"/>
        <v>8</v>
      </c>
    </row>
    <row r="5518" spans="1:4" x14ac:dyDescent="0.35">
      <c r="A5518" s="27">
        <v>46266</v>
      </c>
      <c r="B5518" t="s">
        <v>19</v>
      </c>
      <c r="C5518">
        <v>0</v>
      </c>
      <c r="D5518">
        <f t="shared" si="86"/>
        <v>9</v>
      </c>
    </row>
    <row r="5519" spans="1:4" x14ac:dyDescent="0.35">
      <c r="A5519" s="27">
        <v>46296</v>
      </c>
      <c r="B5519" t="s">
        <v>19</v>
      </c>
      <c r="C5519">
        <v>0</v>
      </c>
      <c r="D5519">
        <f t="shared" si="86"/>
        <v>10</v>
      </c>
    </row>
    <row r="5520" spans="1:4" x14ac:dyDescent="0.35">
      <c r="A5520" s="27">
        <v>46327</v>
      </c>
      <c r="B5520" t="s">
        <v>19</v>
      </c>
      <c r="C5520">
        <v>0</v>
      </c>
      <c r="D5520">
        <f t="shared" si="86"/>
        <v>11</v>
      </c>
    </row>
    <row r="5521" spans="1:4" x14ac:dyDescent="0.35">
      <c r="A5521" s="27">
        <v>46357</v>
      </c>
      <c r="B5521" t="s">
        <v>19</v>
      </c>
      <c r="C5521">
        <v>0</v>
      </c>
      <c r="D5521">
        <f t="shared" si="86"/>
        <v>12</v>
      </c>
    </row>
    <row r="5522" spans="1:4" x14ac:dyDescent="0.35">
      <c r="A5522" s="27">
        <v>46023</v>
      </c>
      <c r="B5522" t="s">
        <v>19</v>
      </c>
      <c r="C5522">
        <v>0</v>
      </c>
      <c r="D5522">
        <f t="shared" si="86"/>
        <v>1</v>
      </c>
    </row>
    <row r="5523" spans="1:4" x14ac:dyDescent="0.35">
      <c r="A5523" s="27">
        <v>46054</v>
      </c>
      <c r="B5523" t="s">
        <v>19</v>
      </c>
      <c r="C5523">
        <v>0</v>
      </c>
      <c r="D5523">
        <f t="shared" si="86"/>
        <v>2</v>
      </c>
    </row>
    <row r="5524" spans="1:4" x14ac:dyDescent="0.35">
      <c r="A5524" s="27">
        <v>46082</v>
      </c>
      <c r="B5524" t="s">
        <v>19</v>
      </c>
      <c r="C5524">
        <v>0</v>
      </c>
      <c r="D5524">
        <f t="shared" si="86"/>
        <v>3</v>
      </c>
    </row>
    <row r="5525" spans="1:4" x14ac:dyDescent="0.35">
      <c r="A5525" s="27">
        <v>46113</v>
      </c>
      <c r="B5525" t="s">
        <v>19</v>
      </c>
      <c r="C5525">
        <v>0</v>
      </c>
      <c r="D5525">
        <f t="shared" si="86"/>
        <v>4</v>
      </c>
    </row>
    <row r="5526" spans="1:4" x14ac:dyDescent="0.35">
      <c r="A5526" s="27">
        <v>46143</v>
      </c>
      <c r="B5526" t="s">
        <v>19</v>
      </c>
      <c r="C5526">
        <v>0</v>
      </c>
      <c r="D5526">
        <f t="shared" si="86"/>
        <v>5</v>
      </c>
    </row>
    <row r="5527" spans="1:4" x14ac:dyDescent="0.35">
      <c r="A5527" s="27">
        <v>46174</v>
      </c>
      <c r="B5527" t="s">
        <v>19</v>
      </c>
      <c r="C5527">
        <v>0</v>
      </c>
      <c r="D5527">
        <f t="shared" si="86"/>
        <v>6</v>
      </c>
    </row>
    <row r="5528" spans="1:4" x14ac:dyDescent="0.35">
      <c r="A5528" s="27">
        <v>46204</v>
      </c>
      <c r="B5528" t="s">
        <v>19</v>
      </c>
      <c r="C5528">
        <v>0</v>
      </c>
      <c r="D5528">
        <f t="shared" si="86"/>
        <v>7</v>
      </c>
    </row>
    <row r="5529" spans="1:4" x14ac:dyDescent="0.35">
      <c r="A5529" s="27">
        <v>46235</v>
      </c>
      <c r="B5529" t="s">
        <v>19</v>
      </c>
      <c r="C5529">
        <v>0</v>
      </c>
      <c r="D5529">
        <f t="shared" si="86"/>
        <v>8</v>
      </c>
    </row>
    <row r="5530" spans="1:4" x14ac:dyDescent="0.35">
      <c r="A5530" s="27">
        <v>46266</v>
      </c>
      <c r="B5530" t="s">
        <v>19</v>
      </c>
      <c r="C5530">
        <v>0</v>
      </c>
      <c r="D5530">
        <f t="shared" si="86"/>
        <v>9</v>
      </c>
    </row>
    <row r="5531" spans="1:4" x14ac:dyDescent="0.35">
      <c r="A5531" s="27">
        <v>46296</v>
      </c>
      <c r="B5531" t="s">
        <v>19</v>
      </c>
      <c r="C5531">
        <v>0</v>
      </c>
      <c r="D5531">
        <f t="shared" si="86"/>
        <v>10</v>
      </c>
    </row>
    <row r="5532" spans="1:4" x14ac:dyDescent="0.35">
      <c r="A5532" s="27">
        <v>46327</v>
      </c>
      <c r="B5532" t="s">
        <v>19</v>
      </c>
      <c r="C5532">
        <v>0</v>
      </c>
      <c r="D5532">
        <f t="shared" si="86"/>
        <v>11</v>
      </c>
    </row>
    <row r="5533" spans="1:4" x14ac:dyDescent="0.35">
      <c r="A5533" s="27">
        <v>46357</v>
      </c>
      <c r="B5533" t="s">
        <v>19</v>
      </c>
      <c r="C5533">
        <v>0</v>
      </c>
      <c r="D5533">
        <f t="shared" si="86"/>
        <v>12</v>
      </c>
    </row>
    <row r="5534" spans="1:4" x14ac:dyDescent="0.35">
      <c r="A5534" s="27">
        <v>46023</v>
      </c>
      <c r="B5534" t="s">
        <v>19</v>
      </c>
      <c r="C5534">
        <v>0</v>
      </c>
      <c r="D5534">
        <f t="shared" si="86"/>
        <v>1</v>
      </c>
    </row>
    <row r="5535" spans="1:4" x14ac:dyDescent="0.35">
      <c r="A5535" s="27">
        <v>46054</v>
      </c>
      <c r="B5535" t="s">
        <v>19</v>
      </c>
      <c r="C5535">
        <v>0</v>
      </c>
      <c r="D5535">
        <f t="shared" si="86"/>
        <v>2</v>
      </c>
    </row>
    <row r="5536" spans="1:4" x14ac:dyDescent="0.35">
      <c r="A5536" s="27">
        <v>46082</v>
      </c>
      <c r="B5536" t="s">
        <v>19</v>
      </c>
      <c r="C5536">
        <v>0</v>
      </c>
      <c r="D5536">
        <f t="shared" si="86"/>
        <v>3</v>
      </c>
    </row>
    <row r="5537" spans="1:4" x14ac:dyDescent="0.35">
      <c r="A5537" s="27">
        <v>46113</v>
      </c>
      <c r="B5537" t="s">
        <v>19</v>
      </c>
      <c r="C5537">
        <v>0</v>
      </c>
      <c r="D5537">
        <f t="shared" si="86"/>
        <v>4</v>
      </c>
    </row>
    <row r="5538" spans="1:4" x14ac:dyDescent="0.35">
      <c r="A5538" s="27">
        <v>46143</v>
      </c>
      <c r="B5538" t="s">
        <v>19</v>
      </c>
      <c r="C5538">
        <v>0</v>
      </c>
      <c r="D5538">
        <f t="shared" si="86"/>
        <v>5</v>
      </c>
    </row>
    <row r="5539" spans="1:4" x14ac:dyDescent="0.35">
      <c r="A5539" s="27">
        <v>46174</v>
      </c>
      <c r="B5539" t="s">
        <v>19</v>
      </c>
      <c r="C5539">
        <v>0</v>
      </c>
      <c r="D5539">
        <f t="shared" si="86"/>
        <v>6</v>
      </c>
    </row>
    <row r="5540" spans="1:4" x14ac:dyDescent="0.35">
      <c r="A5540" s="27">
        <v>46204</v>
      </c>
      <c r="B5540" t="s">
        <v>19</v>
      </c>
      <c r="C5540">
        <v>0</v>
      </c>
      <c r="D5540">
        <f t="shared" si="86"/>
        <v>7</v>
      </c>
    </row>
    <row r="5541" spans="1:4" x14ac:dyDescent="0.35">
      <c r="A5541" s="27">
        <v>46235</v>
      </c>
      <c r="B5541" t="s">
        <v>19</v>
      </c>
      <c r="C5541">
        <v>0</v>
      </c>
      <c r="D5541">
        <f t="shared" si="86"/>
        <v>8</v>
      </c>
    </row>
    <row r="5542" spans="1:4" x14ac:dyDescent="0.35">
      <c r="A5542" s="27">
        <v>46266</v>
      </c>
      <c r="B5542" t="s">
        <v>19</v>
      </c>
      <c r="C5542">
        <v>0</v>
      </c>
      <c r="D5542">
        <f t="shared" si="86"/>
        <v>9</v>
      </c>
    </row>
    <row r="5543" spans="1:4" x14ac:dyDescent="0.35">
      <c r="A5543" s="27">
        <v>46296</v>
      </c>
      <c r="B5543" t="s">
        <v>19</v>
      </c>
      <c r="C5543">
        <v>0</v>
      </c>
      <c r="D5543">
        <f t="shared" si="86"/>
        <v>10</v>
      </c>
    </row>
    <row r="5544" spans="1:4" x14ac:dyDescent="0.35">
      <c r="A5544" s="27">
        <v>46327</v>
      </c>
      <c r="B5544" t="s">
        <v>19</v>
      </c>
      <c r="C5544">
        <v>0</v>
      </c>
      <c r="D5544">
        <f t="shared" si="86"/>
        <v>11</v>
      </c>
    </row>
    <row r="5545" spans="1:4" x14ac:dyDescent="0.35">
      <c r="A5545" s="27">
        <v>46357</v>
      </c>
      <c r="B5545" t="s">
        <v>19</v>
      </c>
      <c r="C5545">
        <v>0</v>
      </c>
      <c r="D5545">
        <f t="shared" si="86"/>
        <v>12</v>
      </c>
    </row>
    <row r="5546" spans="1:4" x14ac:dyDescent="0.35">
      <c r="A5546" s="27">
        <v>46023</v>
      </c>
      <c r="B5546" t="s">
        <v>29</v>
      </c>
      <c r="C5546">
        <v>0</v>
      </c>
      <c r="D5546">
        <f t="shared" si="86"/>
        <v>1</v>
      </c>
    </row>
    <row r="5547" spans="1:4" x14ac:dyDescent="0.35">
      <c r="A5547" s="27">
        <v>46054</v>
      </c>
      <c r="B5547" t="s">
        <v>29</v>
      </c>
      <c r="C5547">
        <v>0</v>
      </c>
      <c r="D5547">
        <f t="shared" si="86"/>
        <v>2</v>
      </c>
    </row>
    <row r="5548" spans="1:4" x14ac:dyDescent="0.35">
      <c r="A5548" s="27">
        <v>46082</v>
      </c>
      <c r="B5548" t="s">
        <v>29</v>
      </c>
      <c r="C5548">
        <v>0</v>
      </c>
      <c r="D5548">
        <f t="shared" si="86"/>
        <v>3</v>
      </c>
    </row>
    <row r="5549" spans="1:4" x14ac:dyDescent="0.35">
      <c r="A5549" s="27">
        <v>46113</v>
      </c>
      <c r="B5549" t="s">
        <v>29</v>
      </c>
      <c r="C5549">
        <v>0</v>
      </c>
      <c r="D5549">
        <f t="shared" si="86"/>
        <v>4</v>
      </c>
    </row>
    <row r="5550" spans="1:4" x14ac:dyDescent="0.35">
      <c r="A5550" s="27">
        <v>46143</v>
      </c>
      <c r="B5550" t="s">
        <v>29</v>
      </c>
      <c r="C5550">
        <v>0</v>
      </c>
      <c r="D5550">
        <f t="shared" si="86"/>
        <v>5</v>
      </c>
    </row>
    <row r="5551" spans="1:4" x14ac:dyDescent="0.35">
      <c r="A5551" s="27">
        <v>46174</v>
      </c>
      <c r="B5551" t="s">
        <v>29</v>
      </c>
      <c r="C5551">
        <v>0</v>
      </c>
      <c r="D5551">
        <f t="shared" si="86"/>
        <v>6</v>
      </c>
    </row>
    <row r="5552" spans="1:4" x14ac:dyDescent="0.35">
      <c r="A5552" s="27">
        <v>46204</v>
      </c>
      <c r="B5552" t="s">
        <v>29</v>
      </c>
      <c r="C5552">
        <v>0</v>
      </c>
      <c r="D5552">
        <f t="shared" si="86"/>
        <v>7</v>
      </c>
    </row>
    <row r="5553" spans="1:4" x14ac:dyDescent="0.35">
      <c r="A5553" s="27">
        <v>46235</v>
      </c>
      <c r="B5553" t="s">
        <v>29</v>
      </c>
      <c r="C5553">
        <v>0</v>
      </c>
      <c r="D5553">
        <f t="shared" si="86"/>
        <v>8</v>
      </c>
    </row>
    <row r="5554" spans="1:4" x14ac:dyDescent="0.35">
      <c r="A5554" s="27">
        <v>46266</v>
      </c>
      <c r="B5554" t="s">
        <v>29</v>
      </c>
      <c r="C5554">
        <v>0</v>
      </c>
      <c r="D5554">
        <f t="shared" si="86"/>
        <v>9</v>
      </c>
    </row>
    <row r="5555" spans="1:4" x14ac:dyDescent="0.35">
      <c r="A5555" s="27">
        <v>46296</v>
      </c>
      <c r="B5555" t="s">
        <v>29</v>
      </c>
      <c r="C5555">
        <v>0</v>
      </c>
      <c r="D5555">
        <f t="shared" si="86"/>
        <v>10</v>
      </c>
    </row>
    <row r="5556" spans="1:4" x14ac:dyDescent="0.35">
      <c r="A5556" s="27">
        <v>46327</v>
      </c>
      <c r="B5556" t="s">
        <v>29</v>
      </c>
      <c r="C5556">
        <v>0</v>
      </c>
      <c r="D5556">
        <f t="shared" si="86"/>
        <v>11</v>
      </c>
    </row>
    <row r="5557" spans="1:4" x14ac:dyDescent="0.35">
      <c r="A5557" s="27">
        <v>46357</v>
      </c>
      <c r="B5557" t="s">
        <v>29</v>
      </c>
      <c r="C5557">
        <v>0</v>
      </c>
      <c r="D5557">
        <f t="shared" si="86"/>
        <v>12</v>
      </c>
    </row>
    <row r="5558" spans="1:4" x14ac:dyDescent="0.35">
      <c r="A5558" s="27">
        <v>46023</v>
      </c>
      <c r="B5558" t="s">
        <v>20</v>
      </c>
      <c r="C5558">
        <v>0</v>
      </c>
      <c r="D5558">
        <f t="shared" si="86"/>
        <v>1</v>
      </c>
    </row>
    <row r="5559" spans="1:4" x14ac:dyDescent="0.35">
      <c r="A5559" s="27">
        <v>46054</v>
      </c>
      <c r="B5559" t="s">
        <v>20</v>
      </c>
      <c r="C5559">
        <v>0</v>
      </c>
      <c r="D5559">
        <f t="shared" si="86"/>
        <v>2</v>
      </c>
    </row>
    <row r="5560" spans="1:4" x14ac:dyDescent="0.35">
      <c r="A5560" s="27">
        <v>46082</v>
      </c>
      <c r="B5560" t="s">
        <v>20</v>
      </c>
      <c r="C5560">
        <v>0</v>
      </c>
      <c r="D5560">
        <f t="shared" si="86"/>
        <v>3</v>
      </c>
    </row>
    <row r="5561" spans="1:4" x14ac:dyDescent="0.35">
      <c r="A5561" s="27">
        <v>46113</v>
      </c>
      <c r="B5561" t="s">
        <v>20</v>
      </c>
      <c r="C5561">
        <v>0</v>
      </c>
      <c r="D5561">
        <f t="shared" si="86"/>
        <v>4</v>
      </c>
    </row>
    <row r="5562" spans="1:4" x14ac:dyDescent="0.35">
      <c r="A5562" s="27">
        <v>46143</v>
      </c>
      <c r="B5562" t="s">
        <v>20</v>
      </c>
      <c r="C5562">
        <v>0</v>
      </c>
      <c r="D5562">
        <f t="shared" si="86"/>
        <v>5</v>
      </c>
    </row>
    <row r="5563" spans="1:4" x14ac:dyDescent="0.35">
      <c r="A5563" s="27">
        <v>46174</v>
      </c>
      <c r="B5563" t="s">
        <v>20</v>
      </c>
      <c r="C5563">
        <v>0</v>
      </c>
      <c r="D5563">
        <f t="shared" si="86"/>
        <v>6</v>
      </c>
    </row>
    <row r="5564" spans="1:4" x14ac:dyDescent="0.35">
      <c r="A5564" s="27">
        <v>46204</v>
      </c>
      <c r="B5564" t="s">
        <v>20</v>
      </c>
      <c r="C5564">
        <v>0</v>
      </c>
      <c r="D5564">
        <f t="shared" si="86"/>
        <v>7</v>
      </c>
    </row>
    <row r="5565" spans="1:4" x14ac:dyDescent="0.35">
      <c r="A5565" s="27">
        <v>46235</v>
      </c>
      <c r="B5565" t="s">
        <v>20</v>
      </c>
      <c r="C5565">
        <v>0</v>
      </c>
      <c r="D5565">
        <f t="shared" si="86"/>
        <v>8</v>
      </c>
    </row>
    <row r="5566" spans="1:4" x14ac:dyDescent="0.35">
      <c r="A5566" s="27">
        <v>46266</v>
      </c>
      <c r="B5566" t="s">
        <v>20</v>
      </c>
      <c r="C5566">
        <v>0</v>
      </c>
      <c r="D5566">
        <f t="shared" si="86"/>
        <v>9</v>
      </c>
    </row>
    <row r="5567" spans="1:4" x14ac:dyDescent="0.35">
      <c r="A5567" s="27">
        <v>46296</v>
      </c>
      <c r="B5567" t="s">
        <v>20</v>
      </c>
      <c r="C5567">
        <v>0</v>
      </c>
      <c r="D5567">
        <f t="shared" si="86"/>
        <v>10</v>
      </c>
    </row>
    <row r="5568" spans="1:4" x14ac:dyDescent="0.35">
      <c r="A5568" s="27">
        <v>46327</v>
      </c>
      <c r="B5568" t="s">
        <v>20</v>
      </c>
      <c r="C5568">
        <v>0</v>
      </c>
      <c r="D5568">
        <f t="shared" si="86"/>
        <v>11</v>
      </c>
    </row>
    <row r="5569" spans="1:4" x14ac:dyDescent="0.35">
      <c r="A5569" s="27">
        <v>46357</v>
      </c>
      <c r="B5569" t="s">
        <v>20</v>
      </c>
      <c r="C5569">
        <v>0</v>
      </c>
      <c r="D5569">
        <f t="shared" si="86"/>
        <v>12</v>
      </c>
    </row>
    <row r="5570" spans="1:4" x14ac:dyDescent="0.35">
      <c r="A5570" s="27">
        <v>46023</v>
      </c>
      <c r="B5570" t="s">
        <v>18</v>
      </c>
      <c r="C5570">
        <v>0</v>
      </c>
      <c r="D5570">
        <f t="shared" si="86"/>
        <v>1</v>
      </c>
    </row>
    <row r="5571" spans="1:4" x14ac:dyDescent="0.35">
      <c r="A5571" s="27">
        <v>46054</v>
      </c>
      <c r="B5571" t="s">
        <v>18</v>
      </c>
      <c r="C5571">
        <v>0</v>
      </c>
      <c r="D5571">
        <f t="shared" ref="D5571:D5634" si="87">MONTH(A5571)</f>
        <v>2</v>
      </c>
    </row>
    <row r="5572" spans="1:4" x14ac:dyDescent="0.35">
      <c r="A5572" s="27">
        <v>46082</v>
      </c>
      <c r="B5572" t="s">
        <v>18</v>
      </c>
      <c r="C5572">
        <v>0</v>
      </c>
      <c r="D5572">
        <f t="shared" si="87"/>
        <v>3</v>
      </c>
    </row>
    <row r="5573" spans="1:4" x14ac:dyDescent="0.35">
      <c r="A5573" s="27">
        <v>46113</v>
      </c>
      <c r="B5573" t="s">
        <v>18</v>
      </c>
      <c r="C5573">
        <v>0</v>
      </c>
      <c r="D5573">
        <f t="shared" si="87"/>
        <v>4</v>
      </c>
    </row>
    <row r="5574" spans="1:4" x14ac:dyDescent="0.35">
      <c r="A5574" s="27">
        <v>46143</v>
      </c>
      <c r="B5574" t="s">
        <v>18</v>
      </c>
      <c r="C5574">
        <v>0</v>
      </c>
      <c r="D5574">
        <f t="shared" si="87"/>
        <v>5</v>
      </c>
    </row>
    <row r="5575" spans="1:4" x14ac:dyDescent="0.35">
      <c r="A5575" s="27">
        <v>46174</v>
      </c>
      <c r="B5575" t="s">
        <v>18</v>
      </c>
      <c r="C5575">
        <v>0</v>
      </c>
      <c r="D5575">
        <f t="shared" si="87"/>
        <v>6</v>
      </c>
    </row>
    <row r="5576" spans="1:4" x14ac:dyDescent="0.35">
      <c r="A5576" s="27">
        <v>46204</v>
      </c>
      <c r="B5576" t="s">
        <v>18</v>
      </c>
      <c r="C5576">
        <v>0</v>
      </c>
      <c r="D5576">
        <f t="shared" si="87"/>
        <v>7</v>
      </c>
    </row>
    <row r="5577" spans="1:4" x14ac:dyDescent="0.35">
      <c r="A5577" s="27">
        <v>46235</v>
      </c>
      <c r="B5577" t="s">
        <v>18</v>
      </c>
      <c r="C5577">
        <v>0</v>
      </c>
      <c r="D5577">
        <f t="shared" si="87"/>
        <v>8</v>
      </c>
    </row>
    <row r="5578" spans="1:4" x14ac:dyDescent="0.35">
      <c r="A5578" s="27">
        <v>46266</v>
      </c>
      <c r="B5578" t="s">
        <v>18</v>
      </c>
      <c r="C5578">
        <v>0</v>
      </c>
      <c r="D5578">
        <f t="shared" si="87"/>
        <v>9</v>
      </c>
    </row>
    <row r="5579" spans="1:4" x14ac:dyDescent="0.35">
      <c r="A5579" s="27">
        <v>46296</v>
      </c>
      <c r="B5579" t="s">
        <v>18</v>
      </c>
      <c r="C5579">
        <v>0</v>
      </c>
      <c r="D5579">
        <f t="shared" si="87"/>
        <v>10</v>
      </c>
    </row>
    <row r="5580" spans="1:4" x14ac:dyDescent="0.35">
      <c r="A5580" s="27">
        <v>46327</v>
      </c>
      <c r="B5580" t="s">
        <v>18</v>
      </c>
      <c r="C5580">
        <v>0</v>
      </c>
      <c r="D5580">
        <f t="shared" si="87"/>
        <v>11</v>
      </c>
    </row>
    <row r="5581" spans="1:4" x14ac:dyDescent="0.35">
      <c r="A5581" s="27">
        <v>46357</v>
      </c>
      <c r="B5581" t="s">
        <v>18</v>
      </c>
      <c r="C5581">
        <v>0</v>
      </c>
      <c r="D5581">
        <f t="shared" si="87"/>
        <v>12</v>
      </c>
    </row>
    <row r="5582" spans="1:4" x14ac:dyDescent="0.35">
      <c r="A5582" s="27">
        <v>46023</v>
      </c>
      <c r="B5582" t="s">
        <v>18</v>
      </c>
      <c r="C5582">
        <v>0</v>
      </c>
      <c r="D5582">
        <f t="shared" si="87"/>
        <v>1</v>
      </c>
    </row>
    <row r="5583" spans="1:4" x14ac:dyDescent="0.35">
      <c r="A5583" s="27">
        <v>46054</v>
      </c>
      <c r="B5583" t="s">
        <v>18</v>
      </c>
      <c r="C5583">
        <v>0</v>
      </c>
      <c r="D5583">
        <f t="shared" si="87"/>
        <v>2</v>
      </c>
    </row>
    <row r="5584" spans="1:4" x14ac:dyDescent="0.35">
      <c r="A5584" s="27">
        <v>46082</v>
      </c>
      <c r="B5584" t="s">
        <v>18</v>
      </c>
      <c r="C5584">
        <v>0</v>
      </c>
      <c r="D5584">
        <f t="shared" si="87"/>
        <v>3</v>
      </c>
    </row>
    <row r="5585" spans="1:4" x14ac:dyDescent="0.35">
      <c r="A5585" s="27">
        <v>46113</v>
      </c>
      <c r="B5585" t="s">
        <v>18</v>
      </c>
      <c r="C5585">
        <v>0</v>
      </c>
      <c r="D5585">
        <f t="shared" si="87"/>
        <v>4</v>
      </c>
    </row>
    <row r="5586" spans="1:4" x14ac:dyDescent="0.35">
      <c r="A5586" s="27">
        <v>46143</v>
      </c>
      <c r="B5586" t="s">
        <v>18</v>
      </c>
      <c r="C5586">
        <v>0</v>
      </c>
      <c r="D5586">
        <f t="shared" si="87"/>
        <v>5</v>
      </c>
    </row>
    <row r="5587" spans="1:4" x14ac:dyDescent="0.35">
      <c r="A5587" s="27">
        <v>46174</v>
      </c>
      <c r="B5587" t="s">
        <v>18</v>
      </c>
      <c r="C5587">
        <v>0</v>
      </c>
      <c r="D5587">
        <f t="shared" si="87"/>
        <v>6</v>
      </c>
    </row>
    <row r="5588" spans="1:4" x14ac:dyDescent="0.35">
      <c r="A5588" s="27">
        <v>46204</v>
      </c>
      <c r="B5588" t="s">
        <v>18</v>
      </c>
      <c r="C5588">
        <v>0</v>
      </c>
      <c r="D5588">
        <f t="shared" si="87"/>
        <v>7</v>
      </c>
    </row>
    <row r="5589" spans="1:4" x14ac:dyDescent="0.35">
      <c r="A5589" s="27">
        <v>46235</v>
      </c>
      <c r="B5589" t="s">
        <v>18</v>
      </c>
      <c r="C5589">
        <v>0</v>
      </c>
      <c r="D5589">
        <f t="shared" si="87"/>
        <v>8</v>
      </c>
    </row>
    <row r="5590" spans="1:4" x14ac:dyDescent="0.35">
      <c r="A5590" s="27">
        <v>46266</v>
      </c>
      <c r="B5590" t="s">
        <v>18</v>
      </c>
      <c r="C5590">
        <v>0</v>
      </c>
      <c r="D5590">
        <f t="shared" si="87"/>
        <v>9</v>
      </c>
    </row>
    <row r="5591" spans="1:4" x14ac:dyDescent="0.35">
      <c r="A5591" s="27">
        <v>46296</v>
      </c>
      <c r="B5591" t="s">
        <v>18</v>
      </c>
      <c r="C5591">
        <v>0</v>
      </c>
      <c r="D5591">
        <f t="shared" si="87"/>
        <v>10</v>
      </c>
    </row>
    <row r="5592" spans="1:4" x14ac:dyDescent="0.35">
      <c r="A5592" s="27">
        <v>46327</v>
      </c>
      <c r="B5592" t="s">
        <v>18</v>
      </c>
      <c r="C5592">
        <v>0</v>
      </c>
      <c r="D5592">
        <f t="shared" si="87"/>
        <v>11</v>
      </c>
    </row>
    <row r="5593" spans="1:4" x14ac:dyDescent="0.35">
      <c r="A5593" s="27">
        <v>46357</v>
      </c>
      <c r="B5593" t="s">
        <v>18</v>
      </c>
      <c r="C5593">
        <v>0</v>
      </c>
      <c r="D5593">
        <f t="shared" si="87"/>
        <v>12</v>
      </c>
    </row>
    <row r="5594" spans="1:4" x14ac:dyDescent="0.35">
      <c r="A5594" s="27">
        <v>46023</v>
      </c>
      <c r="B5594" t="s">
        <v>18</v>
      </c>
      <c r="C5594">
        <v>0</v>
      </c>
      <c r="D5594">
        <f t="shared" si="87"/>
        <v>1</v>
      </c>
    </row>
    <row r="5595" spans="1:4" x14ac:dyDescent="0.35">
      <c r="A5595" s="27">
        <v>46054</v>
      </c>
      <c r="B5595" t="s">
        <v>18</v>
      </c>
      <c r="C5595">
        <v>0</v>
      </c>
      <c r="D5595">
        <f t="shared" si="87"/>
        <v>2</v>
      </c>
    </row>
    <row r="5596" spans="1:4" x14ac:dyDescent="0.35">
      <c r="A5596" s="27">
        <v>46082</v>
      </c>
      <c r="B5596" t="s">
        <v>18</v>
      </c>
      <c r="C5596">
        <v>0</v>
      </c>
      <c r="D5596">
        <f t="shared" si="87"/>
        <v>3</v>
      </c>
    </row>
    <row r="5597" spans="1:4" x14ac:dyDescent="0.35">
      <c r="A5597" s="27">
        <v>46113</v>
      </c>
      <c r="B5597" t="s">
        <v>18</v>
      </c>
      <c r="C5597">
        <v>0</v>
      </c>
      <c r="D5597">
        <f t="shared" si="87"/>
        <v>4</v>
      </c>
    </row>
    <row r="5598" spans="1:4" x14ac:dyDescent="0.35">
      <c r="A5598" s="27">
        <v>46143</v>
      </c>
      <c r="B5598" t="s">
        <v>18</v>
      </c>
      <c r="C5598">
        <v>0</v>
      </c>
      <c r="D5598">
        <f t="shared" si="87"/>
        <v>5</v>
      </c>
    </row>
    <row r="5599" spans="1:4" x14ac:dyDescent="0.35">
      <c r="A5599" s="27">
        <v>46174</v>
      </c>
      <c r="B5599" t="s">
        <v>18</v>
      </c>
      <c r="C5599">
        <v>0</v>
      </c>
      <c r="D5599">
        <f t="shared" si="87"/>
        <v>6</v>
      </c>
    </row>
    <row r="5600" spans="1:4" x14ac:dyDescent="0.35">
      <c r="A5600" s="27">
        <v>46204</v>
      </c>
      <c r="B5600" t="s">
        <v>18</v>
      </c>
      <c r="C5600">
        <v>0</v>
      </c>
      <c r="D5600">
        <f t="shared" si="87"/>
        <v>7</v>
      </c>
    </row>
    <row r="5601" spans="1:4" x14ac:dyDescent="0.35">
      <c r="A5601" s="27">
        <v>46235</v>
      </c>
      <c r="B5601" t="s">
        <v>18</v>
      </c>
      <c r="C5601">
        <v>0</v>
      </c>
      <c r="D5601">
        <f t="shared" si="87"/>
        <v>8</v>
      </c>
    </row>
    <row r="5602" spans="1:4" x14ac:dyDescent="0.35">
      <c r="A5602" s="27">
        <v>46266</v>
      </c>
      <c r="B5602" t="s">
        <v>18</v>
      </c>
      <c r="C5602">
        <v>0</v>
      </c>
      <c r="D5602">
        <f t="shared" si="87"/>
        <v>9</v>
      </c>
    </row>
    <row r="5603" spans="1:4" x14ac:dyDescent="0.35">
      <c r="A5603" s="27">
        <v>46296</v>
      </c>
      <c r="B5603" t="s">
        <v>18</v>
      </c>
      <c r="C5603">
        <v>0</v>
      </c>
      <c r="D5603">
        <f t="shared" si="87"/>
        <v>10</v>
      </c>
    </row>
    <row r="5604" spans="1:4" x14ac:dyDescent="0.35">
      <c r="A5604" s="27">
        <v>46327</v>
      </c>
      <c r="B5604" t="s">
        <v>18</v>
      </c>
      <c r="C5604">
        <v>0</v>
      </c>
      <c r="D5604">
        <f t="shared" si="87"/>
        <v>11</v>
      </c>
    </row>
    <row r="5605" spans="1:4" x14ac:dyDescent="0.35">
      <c r="A5605" s="27">
        <v>46357</v>
      </c>
      <c r="B5605" t="s">
        <v>18</v>
      </c>
      <c r="C5605">
        <v>0</v>
      </c>
      <c r="D5605">
        <f t="shared" si="87"/>
        <v>12</v>
      </c>
    </row>
    <row r="5606" spans="1:4" x14ac:dyDescent="0.35">
      <c r="A5606" s="27">
        <v>46023</v>
      </c>
      <c r="B5606" t="s">
        <v>31</v>
      </c>
      <c r="C5606">
        <v>0</v>
      </c>
      <c r="D5606">
        <f t="shared" si="87"/>
        <v>1</v>
      </c>
    </row>
    <row r="5607" spans="1:4" x14ac:dyDescent="0.35">
      <c r="A5607" s="27">
        <v>46054</v>
      </c>
      <c r="B5607" t="s">
        <v>31</v>
      </c>
      <c r="C5607">
        <v>0</v>
      </c>
      <c r="D5607">
        <f t="shared" si="87"/>
        <v>2</v>
      </c>
    </row>
    <row r="5608" spans="1:4" x14ac:dyDescent="0.35">
      <c r="A5608" s="27">
        <v>46082</v>
      </c>
      <c r="B5608" t="s">
        <v>31</v>
      </c>
      <c r="C5608">
        <v>0</v>
      </c>
      <c r="D5608">
        <f t="shared" si="87"/>
        <v>3</v>
      </c>
    </row>
    <row r="5609" spans="1:4" x14ac:dyDescent="0.35">
      <c r="A5609" s="27">
        <v>46113</v>
      </c>
      <c r="B5609" t="s">
        <v>31</v>
      </c>
      <c r="C5609">
        <v>0</v>
      </c>
      <c r="D5609">
        <f t="shared" si="87"/>
        <v>4</v>
      </c>
    </row>
    <row r="5610" spans="1:4" x14ac:dyDescent="0.35">
      <c r="A5610" s="27">
        <v>46143</v>
      </c>
      <c r="B5610" t="s">
        <v>31</v>
      </c>
      <c r="C5610">
        <v>0</v>
      </c>
      <c r="D5610">
        <f t="shared" si="87"/>
        <v>5</v>
      </c>
    </row>
    <row r="5611" spans="1:4" x14ac:dyDescent="0.35">
      <c r="A5611" s="27">
        <v>46174</v>
      </c>
      <c r="B5611" t="s">
        <v>31</v>
      </c>
      <c r="C5611">
        <v>0</v>
      </c>
      <c r="D5611">
        <f t="shared" si="87"/>
        <v>6</v>
      </c>
    </row>
    <row r="5612" spans="1:4" x14ac:dyDescent="0.35">
      <c r="A5612" s="27">
        <v>46204</v>
      </c>
      <c r="B5612" t="s">
        <v>31</v>
      </c>
      <c r="C5612">
        <v>0</v>
      </c>
      <c r="D5612">
        <f t="shared" si="87"/>
        <v>7</v>
      </c>
    </row>
    <row r="5613" spans="1:4" x14ac:dyDescent="0.35">
      <c r="A5613" s="27">
        <v>46235</v>
      </c>
      <c r="B5613" t="s">
        <v>31</v>
      </c>
      <c r="C5613">
        <v>0</v>
      </c>
      <c r="D5613">
        <f t="shared" si="87"/>
        <v>8</v>
      </c>
    </row>
    <row r="5614" spans="1:4" x14ac:dyDescent="0.35">
      <c r="A5614" s="27">
        <v>46266</v>
      </c>
      <c r="B5614" t="s">
        <v>31</v>
      </c>
      <c r="C5614">
        <v>0</v>
      </c>
      <c r="D5614">
        <f t="shared" si="87"/>
        <v>9</v>
      </c>
    </row>
    <row r="5615" spans="1:4" x14ac:dyDescent="0.35">
      <c r="A5615" s="27">
        <v>46296</v>
      </c>
      <c r="B5615" t="s">
        <v>31</v>
      </c>
      <c r="C5615">
        <v>0</v>
      </c>
      <c r="D5615">
        <f t="shared" si="87"/>
        <v>10</v>
      </c>
    </row>
    <row r="5616" spans="1:4" x14ac:dyDescent="0.35">
      <c r="A5616" s="27">
        <v>46327</v>
      </c>
      <c r="B5616" t="s">
        <v>31</v>
      </c>
      <c r="C5616">
        <v>0</v>
      </c>
      <c r="D5616">
        <f t="shared" si="87"/>
        <v>11</v>
      </c>
    </row>
    <row r="5617" spans="1:4" x14ac:dyDescent="0.35">
      <c r="A5617" s="27">
        <v>46357</v>
      </c>
      <c r="B5617" t="s">
        <v>31</v>
      </c>
      <c r="C5617">
        <v>0</v>
      </c>
      <c r="D5617">
        <f t="shared" si="87"/>
        <v>12</v>
      </c>
    </row>
    <row r="5618" spans="1:4" x14ac:dyDescent="0.35">
      <c r="A5618" s="27">
        <v>46023</v>
      </c>
      <c r="B5618" t="s">
        <v>18</v>
      </c>
      <c r="C5618">
        <v>0</v>
      </c>
      <c r="D5618">
        <f t="shared" si="87"/>
        <v>1</v>
      </c>
    </row>
    <row r="5619" spans="1:4" x14ac:dyDescent="0.35">
      <c r="A5619" s="27">
        <v>46054</v>
      </c>
      <c r="B5619" t="s">
        <v>18</v>
      </c>
      <c r="C5619">
        <v>0</v>
      </c>
      <c r="D5619">
        <f t="shared" si="87"/>
        <v>2</v>
      </c>
    </row>
    <row r="5620" spans="1:4" x14ac:dyDescent="0.35">
      <c r="A5620" s="27">
        <v>46082</v>
      </c>
      <c r="B5620" t="s">
        <v>18</v>
      </c>
      <c r="C5620">
        <v>0</v>
      </c>
      <c r="D5620">
        <f t="shared" si="87"/>
        <v>3</v>
      </c>
    </row>
    <row r="5621" spans="1:4" x14ac:dyDescent="0.35">
      <c r="A5621" s="27">
        <v>46113</v>
      </c>
      <c r="B5621" t="s">
        <v>18</v>
      </c>
      <c r="C5621">
        <v>0</v>
      </c>
      <c r="D5621">
        <f t="shared" si="87"/>
        <v>4</v>
      </c>
    </row>
    <row r="5622" spans="1:4" x14ac:dyDescent="0.35">
      <c r="A5622" s="27">
        <v>46143</v>
      </c>
      <c r="B5622" t="s">
        <v>18</v>
      </c>
      <c r="C5622">
        <v>0</v>
      </c>
      <c r="D5622">
        <f t="shared" si="87"/>
        <v>5</v>
      </c>
    </row>
    <row r="5623" spans="1:4" x14ac:dyDescent="0.35">
      <c r="A5623" s="27">
        <v>46174</v>
      </c>
      <c r="B5623" t="s">
        <v>18</v>
      </c>
      <c r="C5623">
        <v>0</v>
      </c>
      <c r="D5623">
        <f t="shared" si="87"/>
        <v>6</v>
      </c>
    </row>
    <row r="5624" spans="1:4" x14ac:dyDescent="0.35">
      <c r="A5624" s="27">
        <v>46204</v>
      </c>
      <c r="B5624" t="s">
        <v>18</v>
      </c>
      <c r="C5624">
        <v>0</v>
      </c>
      <c r="D5624">
        <f t="shared" si="87"/>
        <v>7</v>
      </c>
    </row>
    <row r="5625" spans="1:4" x14ac:dyDescent="0.35">
      <c r="A5625" s="27">
        <v>46235</v>
      </c>
      <c r="B5625" t="s">
        <v>18</v>
      </c>
      <c r="C5625">
        <v>0</v>
      </c>
      <c r="D5625">
        <f t="shared" si="87"/>
        <v>8</v>
      </c>
    </row>
    <row r="5626" spans="1:4" x14ac:dyDescent="0.35">
      <c r="A5626" s="27">
        <v>46266</v>
      </c>
      <c r="B5626" t="s">
        <v>18</v>
      </c>
      <c r="C5626">
        <v>0</v>
      </c>
      <c r="D5626">
        <f t="shared" si="87"/>
        <v>9</v>
      </c>
    </row>
    <row r="5627" spans="1:4" x14ac:dyDescent="0.35">
      <c r="A5627" s="27">
        <v>46296</v>
      </c>
      <c r="B5627" t="s">
        <v>18</v>
      </c>
      <c r="C5627">
        <v>0</v>
      </c>
      <c r="D5627">
        <f t="shared" si="87"/>
        <v>10</v>
      </c>
    </row>
    <row r="5628" spans="1:4" x14ac:dyDescent="0.35">
      <c r="A5628" s="27">
        <v>46327</v>
      </c>
      <c r="B5628" t="s">
        <v>18</v>
      </c>
      <c r="C5628">
        <v>0</v>
      </c>
      <c r="D5628">
        <f t="shared" si="87"/>
        <v>11</v>
      </c>
    </row>
    <row r="5629" spans="1:4" x14ac:dyDescent="0.35">
      <c r="A5629" s="27">
        <v>46357</v>
      </c>
      <c r="B5629" t="s">
        <v>18</v>
      </c>
      <c r="C5629">
        <v>0</v>
      </c>
      <c r="D5629">
        <f t="shared" si="87"/>
        <v>12</v>
      </c>
    </row>
    <row r="5630" spans="1:4" x14ac:dyDescent="0.35">
      <c r="A5630" s="27">
        <v>46023</v>
      </c>
      <c r="B5630" t="s">
        <v>30</v>
      </c>
      <c r="C5630">
        <v>0</v>
      </c>
      <c r="D5630">
        <f t="shared" si="87"/>
        <v>1</v>
      </c>
    </row>
    <row r="5631" spans="1:4" x14ac:dyDescent="0.35">
      <c r="A5631" s="27">
        <v>46054</v>
      </c>
      <c r="B5631" t="s">
        <v>30</v>
      </c>
      <c r="C5631">
        <v>0</v>
      </c>
      <c r="D5631">
        <f t="shared" si="87"/>
        <v>2</v>
      </c>
    </row>
    <row r="5632" spans="1:4" x14ac:dyDescent="0.35">
      <c r="A5632" s="27">
        <v>46082</v>
      </c>
      <c r="B5632" t="s">
        <v>30</v>
      </c>
      <c r="C5632">
        <v>0</v>
      </c>
      <c r="D5632">
        <f t="shared" si="87"/>
        <v>3</v>
      </c>
    </row>
    <row r="5633" spans="1:4" x14ac:dyDescent="0.35">
      <c r="A5633" s="27">
        <v>46113</v>
      </c>
      <c r="B5633" t="s">
        <v>30</v>
      </c>
      <c r="C5633">
        <v>0</v>
      </c>
      <c r="D5633">
        <f t="shared" si="87"/>
        <v>4</v>
      </c>
    </row>
    <row r="5634" spans="1:4" x14ac:dyDescent="0.35">
      <c r="A5634" s="27">
        <v>46143</v>
      </c>
      <c r="B5634" t="s">
        <v>30</v>
      </c>
      <c r="C5634">
        <v>0</v>
      </c>
      <c r="D5634">
        <f t="shared" si="87"/>
        <v>5</v>
      </c>
    </row>
    <row r="5635" spans="1:4" x14ac:dyDescent="0.35">
      <c r="A5635" s="27">
        <v>46174</v>
      </c>
      <c r="B5635" t="s">
        <v>30</v>
      </c>
      <c r="C5635">
        <v>0</v>
      </c>
      <c r="D5635">
        <f t="shared" ref="D5635:D5698" si="88">MONTH(A5635)</f>
        <v>6</v>
      </c>
    </row>
    <row r="5636" spans="1:4" x14ac:dyDescent="0.35">
      <c r="A5636" s="27">
        <v>46204</v>
      </c>
      <c r="B5636" t="s">
        <v>30</v>
      </c>
      <c r="C5636">
        <v>0</v>
      </c>
      <c r="D5636">
        <f t="shared" si="88"/>
        <v>7</v>
      </c>
    </row>
    <row r="5637" spans="1:4" x14ac:dyDescent="0.35">
      <c r="A5637" s="27">
        <v>46235</v>
      </c>
      <c r="B5637" t="s">
        <v>30</v>
      </c>
      <c r="C5637">
        <v>0</v>
      </c>
      <c r="D5637">
        <f t="shared" si="88"/>
        <v>8</v>
      </c>
    </row>
    <row r="5638" spans="1:4" x14ac:dyDescent="0.35">
      <c r="A5638" s="27">
        <v>46266</v>
      </c>
      <c r="B5638" t="s">
        <v>30</v>
      </c>
      <c r="C5638">
        <v>0</v>
      </c>
      <c r="D5638">
        <f t="shared" si="88"/>
        <v>9</v>
      </c>
    </row>
    <row r="5639" spans="1:4" x14ac:dyDescent="0.35">
      <c r="A5639" s="27">
        <v>46296</v>
      </c>
      <c r="B5639" t="s">
        <v>30</v>
      </c>
      <c r="C5639">
        <v>0</v>
      </c>
      <c r="D5639">
        <f t="shared" si="88"/>
        <v>10</v>
      </c>
    </row>
    <row r="5640" spans="1:4" x14ac:dyDescent="0.35">
      <c r="A5640" s="27">
        <v>46327</v>
      </c>
      <c r="B5640" t="s">
        <v>30</v>
      </c>
      <c r="C5640">
        <v>0</v>
      </c>
      <c r="D5640">
        <f t="shared" si="88"/>
        <v>11</v>
      </c>
    </row>
    <row r="5641" spans="1:4" x14ac:dyDescent="0.35">
      <c r="A5641" s="27">
        <v>46357</v>
      </c>
      <c r="B5641" t="s">
        <v>30</v>
      </c>
      <c r="C5641">
        <v>0</v>
      </c>
      <c r="D5641">
        <f t="shared" si="88"/>
        <v>12</v>
      </c>
    </row>
    <row r="5642" spans="1:4" x14ac:dyDescent="0.35">
      <c r="A5642" s="27">
        <v>46023</v>
      </c>
      <c r="B5642" t="s">
        <v>31</v>
      </c>
      <c r="C5642">
        <v>0</v>
      </c>
      <c r="D5642">
        <f t="shared" si="88"/>
        <v>1</v>
      </c>
    </row>
    <row r="5643" spans="1:4" x14ac:dyDescent="0.35">
      <c r="A5643" s="27">
        <v>46054</v>
      </c>
      <c r="B5643" t="s">
        <v>31</v>
      </c>
      <c r="C5643">
        <v>0</v>
      </c>
      <c r="D5643">
        <f t="shared" si="88"/>
        <v>2</v>
      </c>
    </row>
    <row r="5644" spans="1:4" x14ac:dyDescent="0.35">
      <c r="A5644" s="27">
        <v>46082</v>
      </c>
      <c r="B5644" t="s">
        <v>31</v>
      </c>
      <c r="C5644">
        <v>0</v>
      </c>
      <c r="D5644">
        <f t="shared" si="88"/>
        <v>3</v>
      </c>
    </row>
    <row r="5645" spans="1:4" x14ac:dyDescent="0.35">
      <c r="A5645" s="27">
        <v>46113</v>
      </c>
      <c r="B5645" t="s">
        <v>31</v>
      </c>
      <c r="C5645">
        <v>0</v>
      </c>
      <c r="D5645">
        <f t="shared" si="88"/>
        <v>4</v>
      </c>
    </row>
    <row r="5646" spans="1:4" x14ac:dyDescent="0.35">
      <c r="A5646" s="27">
        <v>46143</v>
      </c>
      <c r="B5646" t="s">
        <v>31</v>
      </c>
      <c r="C5646">
        <v>0</v>
      </c>
      <c r="D5646">
        <f t="shared" si="88"/>
        <v>5</v>
      </c>
    </row>
    <row r="5647" spans="1:4" x14ac:dyDescent="0.35">
      <c r="A5647" s="27">
        <v>46174</v>
      </c>
      <c r="B5647" t="s">
        <v>31</v>
      </c>
      <c r="C5647">
        <v>0</v>
      </c>
      <c r="D5647">
        <f t="shared" si="88"/>
        <v>6</v>
      </c>
    </row>
    <row r="5648" spans="1:4" x14ac:dyDescent="0.35">
      <c r="A5648" s="27">
        <v>46204</v>
      </c>
      <c r="B5648" t="s">
        <v>31</v>
      </c>
      <c r="C5648">
        <v>0</v>
      </c>
      <c r="D5648">
        <f t="shared" si="88"/>
        <v>7</v>
      </c>
    </row>
    <row r="5649" spans="1:4" x14ac:dyDescent="0.35">
      <c r="A5649" s="27">
        <v>46235</v>
      </c>
      <c r="B5649" t="s">
        <v>31</v>
      </c>
      <c r="C5649">
        <v>0</v>
      </c>
      <c r="D5649">
        <f t="shared" si="88"/>
        <v>8</v>
      </c>
    </row>
    <row r="5650" spans="1:4" x14ac:dyDescent="0.35">
      <c r="A5650" s="27">
        <v>46266</v>
      </c>
      <c r="B5650" t="s">
        <v>31</v>
      </c>
      <c r="C5650">
        <v>0</v>
      </c>
      <c r="D5650">
        <f t="shared" si="88"/>
        <v>9</v>
      </c>
    </row>
    <row r="5651" spans="1:4" x14ac:dyDescent="0.35">
      <c r="A5651" s="27">
        <v>46296</v>
      </c>
      <c r="B5651" t="s">
        <v>31</v>
      </c>
      <c r="C5651">
        <v>0</v>
      </c>
      <c r="D5651">
        <f t="shared" si="88"/>
        <v>10</v>
      </c>
    </row>
    <row r="5652" spans="1:4" x14ac:dyDescent="0.35">
      <c r="A5652" s="27">
        <v>46327</v>
      </c>
      <c r="B5652" t="s">
        <v>31</v>
      </c>
      <c r="C5652">
        <v>0</v>
      </c>
      <c r="D5652">
        <f t="shared" si="88"/>
        <v>11</v>
      </c>
    </row>
    <row r="5653" spans="1:4" x14ac:dyDescent="0.35">
      <c r="A5653" s="27">
        <v>46357</v>
      </c>
      <c r="B5653" t="s">
        <v>31</v>
      </c>
      <c r="C5653">
        <v>0</v>
      </c>
      <c r="D5653">
        <f t="shared" si="88"/>
        <v>12</v>
      </c>
    </row>
    <row r="5654" spans="1:4" x14ac:dyDescent="0.35">
      <c r="A5654" s="27">
        <v>46023</v>
      </c>
      <c r="B5654" t="s">
        <v>20</v>
      </c>
      <c r="C5654">
        <v>0</v>
      </c>
      <c r="D5654">
        <f t="shared" si="88"/>
        <v>1</v>
      </c>
    </row>
    <row r="5655" spans="1:4" x14ac:dyDescent="0.35">
      <c r="A5655" s="27">
        <v>46054</v>
      </c>
      <c r="B5655" t="s">
        <v>20</v>
      </c>
      <c r="C5655">
        <v>0</v>
      </c>
      <c r="D5655">
        <f t="shared" si="88"/>
        <v>2</v>
      </c>
    </row>
    <row r="5656" spans="1:4" x14ac:dyDescent="0.35">
      <c r="A5656" s="27">
        <v>46082</v>
      </c>
      <c r="B5656" t="s">
        <v>20</v>
      </c>
      <c r="C5656">
        <v>0</v>
      </c>
      <c r="D5656">
        <f t="shared" si="88"/>
        <v>3</v>
      </c>
    </row>
    <row r="5657" spans="1:4" x14ac:dyDescent="0.35">
      <c r="A5657" s="27">
        <v>46113</v>
      </c>
      <c r="B5657" t="s">
        <v>20</v>
      </c>
      <c r="C5657">
        <v>0</v>
      </c>
      <c r="D5657">
        <f t="shared" si="88"/>
        <v>4</v>
      </c>
    </row>
    <row r="5658" spans="1:4" x14ac:dyDescent="0.35">
      <c r="A5658" s="27">
        <v>46143</v>
      </c>
      <c r="B5658" t="s">
        <v>20</v>
      </c>
      <c r="C5658">
        <v>0</v>
      </c>
      <c r="D5658">
        <f t="shared" si="88"/>
        <v>5</v>
      </c>
    </row>
    <row r="5659" spans="1:4" x14ac:dyDescent="0.35">
      <c r="A5659" s="27">
        <v>46174</v>
      </c>
      <c r="B5659" t="s">
        <v>20</v>
      </c>
      <c r="C5659">
        <v>0</v>
      </c>
      <c r="D5659">
        <f t="shared" si="88"/>
        <v>6</v>
      </c>
    </row>
    <row r="5660" spans="1:4" x14ac:dyDescent="0.35">
      <c r="A5660" s="27">
        <v>46204</v>
      </c>
      <c r="B5660" t="s">
        <v>20</v>
      </c>
      <c r="C5660">
        <v>0</v>
      </c>
      <c r="D5660">
        <f t="shared" si="88"/>
        <v>7</v>
      </c>
    </row>
    <row r="5661" spans="1:4" x14ac:dyDescent="0.35">
      <c r="A5661" s="27">
        <v>46235</v>
      </c>
      <c r="B5661" t="s">
        <v>20</v>
      </c>
      <c r="C5661">
        <v>0</v>
      </c>
      <c r="D5661">
        <f t="shared" si="88"/>
        <v>8</v>
      </c>
    </row>
    <row r="5662" spans="1:4" x14ac:dyDescent="0.35">
      <c r="A5662" s="27">
        <v>46266</v>
      </c>
      <c r="B5662" t="s">
        <v>20</v>
      </c>
      <c r="C5662">
        <v>0</v>
      </c>
      <c r="D5662">
        <f t="shared" si="88"/>
        <v>9</v>
      </c>
    </row>
    <row r="5663" spans="1:4" x14ac:dyDescent="0.35">
      <c r="A5663" s="27">
        <v>46296</v>
      </c>
      <c r="B5663" t="s">
        <v>20</v>
      </c>
      <c r="C5663">
        <v>0</v>
      </c>
      <c r="D5663">
        <f t="shared" si="88"/>
        <v>10</v>
      </c>
    </row>
    <row r="5664" spans="1:4" x14ac:dyDescent="0.35">
      <c r="A5664" s="27">
        <v>46327</v>
      </c>
      <c r="B5664" t="s">
        <v>20</v>
      </c>
      <c r="C5664">
        <v>0</v>
      </c>
      <c r="D5664">
        <f t="shared" si="88"/>
        <v>11</v>
      </c>
    </row>
    <row r="5665" spans="1:4" x14ac:dyDescent="0.35">
      <c r="A5665" s="27">
        <v>46357</v>
      </c>
      <c r="B5665" t="s">
        <v>20</v>
      </c>
      <c r="C5665">
        <v>0</v>
      </c>
      <c r="D5665">
        <f t="shared" si="88"/>
        <v>12</v>
      </c>
    </row>
    <row r="5666" spans="1:4" x14ac:dyDescent="0.35">
      <c r="A5666" s="27">
        <v>46023</v>
      </c>
      <c r="B5666" t="s">
        <v>30</v>
      </c>
      <c r="C5666">
        <v>0</v>
      </c>
      <c r="D5666">
        <f t="shared" si="88"/>
        <v>1</v>
      </c>
    </row>
    <row r="5667" spans="1:4" x14ac:dyDescent="0.35">
      <c r="A5667" s="27">
        <v>46054</v>
      </c>
      <c r="B5667" t="s">
        <v>30</v>
      </c>
      <c r="C5667">
        <v>0</v>
      </c>
      <c r="D5667">
        <f t="shared" si="88"/>
        <v>2</v>
      </c>
    </row>
    <row r="5668" spans="1:4" x14ac:dyDescent="0.35">
      <c r="A5668" s="27">
        <v>46082</v>
      </c>
      <c r="B5668" t="s">
        <v>30</v>
      </c>
      <c r="C5668">
        <v>0</v>
      </c>
      <c r="D5668">
        <f t="shared" si="88"/>
        <v>3</v>
      </c>
    </row>
    <row r="5669" spans="1:4" x14ac:dyDescent="0.35">
      <c r="A5669" s="27">
        <v>46113</v>
      </c>
      <c r="B5669" t="s">
        <v>30</v>
      </c>
      <c r="C5669">
        <v>0</v>
      </c>
      <c r="D5669">
        <f t="shared" si="88"/>
        <v>4</v>
      </c>
    </row>
    <row r="5670" spans="1:4" x14ac:dyDescent="0.35">
      <c r="A5670" s="27">
        <v>46143</v>
      </c>
      <c r="B5670" t="s">
        <v>30</v>
      </c>
      <c r="C5670">
        <v>0</v>
      </c>
      <c r="D5670">
        <f t="shared" si="88"/>
        <v>5</v>
      </c>
    </row>
    <row r="5671" spans="1:4" x14ac:dyDescent="0.35">
      <c r="A5671" s="27">
        <v>46174</v>
      </c>
      <c r="B5671" t="s">
        <v>30</v>
      </c>
      <c r="C5671">
        <v>0</v>
      </c>
      <c r="D5671">
        <f t="shared" si="88"/>
        <v>6</v>
      </c>
    </row>
    <row r="5672" spans="1:4" x14ac:dyDescent="0.35">
      <c r="A5672" s="27">
        <v>46204</v>
      </c>
      <c r="B5672" t="s">
        <v>30</v>
      </c>
      <c r="C5672">
        <v>0</v>
      </c>
      <c r="D5672">
        <f t="shared" si="88"/>
        <v>7</v>
      </c>
    </row>
    <row r="5673" spans="1:4" x14ac:dyDescent="0.35">
      <c r="A5673" s="27">
        <v>46235</v>
      </c>
      <c r="B5673" t="s">
        <v>30</v>
      </c>
      <c r="C5673">
        <v>0</v>
      </c>
      <c r="D5673">
        <f t="shared" si="88"/>
        <v>8</v>
      </c>
    </row>
    <row r="5674" spans="1:4" x14ac:dyDescent="0.35">
      <c r="A5674" s="27">
        <v>46266</v>
      </c>
      <c r="B5674" t="s">
        <v>30</v>
      </c>
      <c r="C5674">
        <v>0</v>
      </c>
      <c r="D5674">
        <f t="shared" si="88"/>
        <v>9</v>
      </c>
    </row>
    <row r="5675" spans="1:4" x14ac:dyDescent="0.35">
      <c r="A5675" s="27">
        <v>46296</v>
      </c>
      <c r="B5675" t="s">
        <v>30</v>
      </c>
      <c r="C5675">
        <v>0</v>
      </c>
      <c r="D5675">
        <f t="shared" si="88"/>
        <v>10</v>
      </c>
    </row>
    <row r="5676" spans="1:4" x14ac:dyDescent="0.35">
      <c r="A5676" s="27">
        <v>46327</v>
      </c>
      <c r="B5676" t="s">
        <v>30</v>
      </c>
      <c r="C5676">
        <v>0</v>
      </c>
      <c r="D5676">
        <f t="shared" si="88"/>
        <v>11</v>
      </c>
    </row>
    <row r="5677" spans="1:4" x14ac:dyDescent="0.35">
      <c r="A5677" s="27">
        <v>46357</v>
      </c>
      <c r="B5677" t="s">
        <v>30</v>
      </c>
      <c r="C5677">
        <v>0</v>
      </c>
      <c r="D5677">
        <f t="shared" si="88"/>
        <v>12</v>
      </c>
    </row>
    <row r="5678" spans="1:4" x14ac:dyDescent="0.35">
      <c r="A5678" s="27">
        <v>46023</v>
      </c>
      <c r="B5678" t="s">
        <v>19</v>
      </c>
      <c r="C5678">
        <v>0</v>
      </c>
      <c r="D5678">
        <f t="shared" si="88"/>
        <v>1</v>
      </c>
    </row>
    <row r="5679" spans="1:4" x14ac:dyDescent="0.35">
      <c r="A5679" s="27">
        <v>46054</v>
      </c>
      <c r="B5679" t="s">
        <v>19</v>
      </c>
      <c r="C5679">
        <v>0</v>
      </c>
      <c r="D5679">
        <f t="shared" si="88"/>
        <v>2</v>
      </c>
    </row>
    <row r="5680" spans="1:4" x14ac:dyDescent="0.35">
      <c r="A5680" s="27">
        <v>46082</v>
      </c>
      <c r="B5680" t="s">
        <v>19</v>
      </c>
      <c r="C5680">
        <v>0</v>
      </c>
      <c r="D5680">
        <f t="shared" si="88"/>
        <v>3</v>
      </c>
    </row>
    <row r="5681" spans="1:4" x14ac:dyDescent="0.35">
      <c r="A5681" s="27">
        <v>46113</v>
      </c>
      <c r="B5681" t="s">
        <v>19</v>
      </c>
      <c r="C5681">
        <v>0</v>
      </c>
      <c r="D5681">
        <f t="shared" si="88"/>
        <v>4</v>
      </c>
    </row>
    <row r="5682" spans="1:4" x14ac:dyDescent="0.35">
      <c r="A5682" s="27">
        <v>46143</v>
      </c>
      <c r="B5682" t="s">
        <v>19</v>
      </c>
      <c r="C5682">
        <v>0</v>
      </c>
      <c r="D5682">
        <f t="shared" si="88"/>
        <v>5</v>
      </c>
    </row>
    <row r="5683" spans="1:4" x14ac:dyDescent="0.35">
      <c r="A5683" s="27">
        <v>46174</v>
      </c>
      <c r="B5683" t="s">
        <v>19</v>
      </c>
      <c r="C5683">
        <v>0</v>
      </c>
      <c r="D5683">
        <f t="shared" si="88"/>
        <v>6</v>
      </c>
    </row>
    <row r="5684" spans="1:4" x14ac:dyDescent="0.35">
      <c r="A5684" s="27">
        <v>46204</v>
      </c>
      <c r="B5684" t="s">
        <v>19</v>
      </c>
      <c r="C5684">
        <v>0</v>
      </c>
      <c r="D5684">
        <f t="shared" si="88"/>
        <v>7</v>
      </c>
    </row>
    <row r="5685" spans="1:4" x14ac:dyDescent="0.35">
      <c r="A5685" s="27">
        <v>46235</v>
      </c>
      <c r="B5685" t="s">
        <v>19</v>
      </c>
      <c r="C5685">
        <v>0</v>
      </c>
      <c r="D5685">
        <f t="shared" si="88"/>
        <v>8</v>
      </c>
    </row>
    <row r="5686" spans="1:4" x14ac:dyDescent="0.35">
      <c r="A5686" s="27">
        <v>46266</v>
      </c>
      <c r="B5686" t="s">
        <v>19</v>
      </c>
      <c r="C5686">
        <v>0</v>
      </c>
      <c r="D5686">
        <f t="shared" si="88"/>
        <v>9</v>
      </c>
    </row>
    <row r="5687" spans="1:4" x14ac:dyDescent="0.35">
      <c r="A5687" s="27">
        <v>46296</v>
      </c>
      <c r="B5687" t="s">
        <v>19</v>
      </c>
      <c r="C5687">
        <v>0</v>
      </c>
      <c r="D5687">
        <f t="shared" si="88"/>
        <v>10</v>
      </c>
    </row>
    <row r="5688" spans="1:4" x14ac:dyDescent="0.35">
      <c r="A5688" s="27">
        <v>46327</v>
      </c>
      <c r="B5688" t="s">
        <v>19</v>
      </c>
      <c r="C5688">
        <v>0</v>
      </c>
      <c r="D5688">
        <f t="shared" si="88"/>
        <v>11</v>
      </c>
    </row>
    <row r="5689" spans="1:4" x14ac:dyDescent="0.35">
      <c r="A5689" s="27">
        <v>46357</v>
      </c>
      <c r="B5689" t="s">
        <v>19</v>
      </c>
      <c r="C5689">
        <v>0</v>
      </c>
      <c r="D5689">
        <f t="shared" si="88"/>
        <v>12</v>
      </c>
    </row>
    <row r="5690" spans="1:4" x14ac:dyDescent="0.35">
      <c r="A5690" s="27">
        <v>46023</v>
      </c>
      <c r="B5690" t="s">
        <v>20</v>
      </c>
      <c r="C5690">
        <v>0</v>
      </c>
      <c r="D5690">
        <f t="shared" si="88"/>
        <v>1</v>
      </c>
    </row>
    <row r="5691" spans="1:4" x14ac:dyDescent="0.35">
      <c r="A5691" s="27">
        <v>46054</v>
      </c>
      <c r="B5691" t="s">
        <v>20</v>
      </c>
      <c r="C5691">
        <v>0</v>
      </c>
      <c r="D5691">
        <f t="shared" si="88"/>
        <v>2</v>
      </c>
    </row>
    <row r="5692" spans="1:4" x14ac:dyDescent="0.35">
      <c r="A5692" s="27">
        <v>46082</v>
      </c>
      <c r="B5692" t="s">
        <v>20</v>
      </c>
      <c r="C5692">
        <v>0</v>
      </c>
      <c r="D5692">
        <f t="shared" si="88"/>
        <v>3</v>
      </c>
    </row>
    <row r="5693" spans="1:4" x14ac:dyDescent="0.35">
      <c r="A5693" s="27">
        <v>46113</v>
      </c>
      <c r="B5693" t="s">
        <v>20</v>
      </c>
      <c r="C5693">
        <v>0</v>
      </c>
      <c r="D5693">
        <f t="shared" si="88"/>
        <v>4</v>
      </c>
    </row>
    <row r="5694" spans="1:4" x14ac:dyDescent="0.35">
      <c r="A5694" s="27">
        <v>46143</v>
      </c>
      <c r="B5694" t="s">
        <v>20</v>
      </c>
      <c r="C5694">
        <v>0</v>
      </c>
      <c r="D5694">
        <f t="shared" si="88"/>
        <v>5</v>
      </c>
    </row>
    <row r="5695" spans="1:4" x14ac:dyDescent="0.35">
      <c r="A5695" s="27">
        <v>46174</v>
      </c>
      <c r="B5695" t="s">
        <v>20</v>
      </c>
      <c r="C5695">
        <v>0</v>
      </c>
      <c r="D5695">
        <f t="shared" si="88"/>
        <v>6</v>
      </c>
    </row>
    <row r="5696" spans="1:4" x14ac:dyDescent="0.35">
      <c r="A5696" s="27">
        <v>46204</v>
      </c>
      <c r="B5696" t="s">
        <v>20</v>
      </c>
      <c r="C5696">
        <v>0</v>
      </c>
      <c r="D5696">
        <f t="shared" si="88"/>
        <v>7</v>
      </c>
    </row>
    <row r="5697" spans="1:4" x14ac:dyDescent="0.35">
      <c r="A5697" s="27">
        <v>46235</v>
      </c>
      <c r="B5697" t="s">
        <v>20</v>
      </c>
      <c r="C5697">
        <v>0</v>
      </c>
      <c r="D5697">
        <f t="shared" si="88"/>
        <v>8</v>
      </c>
    </row>
    <row r="5698" spans="1:4" x14ac:dyDescent="0.35">
      <c r="A5698" s="27">
        <v>46266</v>
      </c>
      <c r="B5698" t="s">
        <v>20</v>
      </c>
      <c r="C5698">
        <v>0</v>
      </c>
      <c r="D5698">
        <f t="shared" si="88"/>
        <v>9</v>
      </c>
    </row>
    <row r="5699" spans="1:4" x14ac:dyDescent="0.35">
      <c r="A5699" s="27">
        <v>46296</v>
      </c>
      <c r="B5699" t="s">
        <v>20</v>
      </c>
      <c r="C5699">
        <v>0</v>
      </c>
      <c r="D5699">
        <f t="shared" ref="D5699:D5762" si="89">MONTH(A5699)</f>
        <v>10</v>
      </c>
    </row>
    <row r="5700" spans="1:4" x14ac:dyDescent="0.35">
      <c r="A5700" s="27">
        <v>46327</v>
      </c>
      <c r="B5700" t="s">
        <v>20</v>
      </c>
      <c r="C5700">
        <v>0</v>
      </c>
      <c r="D5700">
        <f t="shared" si="89"/>
        <v>11</v>
      </c>
    </row>
    <row r="5701" spans="1:4" x14ac:dyDescent="0.35">
      <c r="A5701" s="27">
        <v>46357</v>
      </c>
      <c r="B5701" t="s">
        <v>20</v>
      </c>
      <c r="C5701">
        <v>0</v>
      </c>
      <c r="D5701">
        <f t="shared" si="89"/>
        <v>12</v>
      </c>
    </row>
    <row r="5702" spans="1:4" x14ac:dyDescent="0.35">
      <c r="A5702" s="27">
        <v>46023</v>
      </c>
      <c r="B5702" t="s">
        <v>31</v>
      </c>
      <c r="C5702">
        <v>0</v>
      </c>
      <c r="D5702">
        <f t="shared" si="89"/>
        <v>1</v>
      </c>
    </row>
    <row r="5703" spans="1:4" x14ac:dyDescent="0.35">
      <c r="A5703" s="27">
        <v>46054</v>
      </c>
      <c r="B5703" t="s">
        <v>31</v>
      </c>
      <c r="C5703">
        <v>0</v>
      </c>
      <c r="D5703">
        <f t="shared" si="89"/>
        <v>2</v>
      </c>
    </row>
    <row r="5704" spans="1:4" x14ac:dyDescent="0.35">
      <c r="A5704" s="27">
        <v>46082</v>
      </c>
      <c r="B5704" t="s">
        <v>31</v>
      </c>
      <c r="C5704">
        <v>0</v>
      </c>
      <c r="D5704">
        <f t="shared" si="89"/>
        <v>3</v>
      </c>
    </row>
    <row r="5705" spans="1:4" x14ac:dyDescent="0.35">
      <c r="A5705" s="27">
        <v>46113</v>
      </c>
      <c r="B5705" t="s">
        <v>31</v>
      </c>
      <c r="C5705">
        <v>0</v>
      </c>
      <c r="D5705">
        <f t="shared" si="89"/>
        <v>4</v>
      </c>
    </row>
    <row r="5706" spans="1:4" x14ac:dyDescent="0.35">
      <c r="A5706" s="27">
        <v>46143</v>
      </c>
      <c r="B5706" t="s">
        <v>31</v>
      </c>
      <c r="C5706">
        <v>0</v>
      </c>
      <c r="D5706">
        <f t="shared" si="89"/>
        <v>5</v>
      </c>
    </row>
    <row r="5707" spans="1:4" x14ac:dyDescent="0.35">
      <c r="A5707" s="27">
        <v>46174</v>
      </c>
      <c r="B5707" t="s">
        <v>31</v>
      </c>
      <c r="C5707">
        <v>0</v>
      </c>
      <c r="D5707">
        <f t="shared" si="89"/>
        <v>6</v>
      </c>
    </row>
    <row r="5708" spans="1:4" x14ac:dyDescent="0.35">
      <c r="A5708" s="27">
        <v>46204</v>
      </c>
      <c r="B5708" t="s">
        <v>31</v>
      </c>
      <c r="C5708">
        <v>0</v>
      </c>
      <c r="D5708">
        <f t="shared" si="89"/>
        <v>7</v>
      </c>
    </row>
    <row r="5709" spans="1:4" x14ac:dyDescent="0.35">
      <c r="A5709" s="27">
        <v>46235</v>
      </c>
      <c r="B5709" t="s">
        <v>31</v>
      </c>
      <c r="C5709">
        <v>0</v>
      </c>
      <c r="D5709">
        <f t="shared" si="89"/>
        <v>8</v>
      </c>
    </row>
    <row r="5710" spans="1:4" x14ac:dyDescent="0.35">
      <c r="A5710" s="27">
        <v>46266</v>
      </c>
      <c r="B5710" t="s">
        <v>31</v>
      </c>
      <c r="C5710">
        <v>0</v>
      </c>
      <c r="D5710">
        <f t="shared" si="89"/>
        <v>9</v>
      </c>
    </row>
    <row r="5711" spans="1:4" x14ac:dyDescent="0.35">
      <c r="A5711" s="27">
        <v>46296</v>
      </c>
      <c r="B5711" t="s">
        <v>31</v>
      </c>
      <c r="C5711">
        <v>0</v>
      </c>
      <c r="D5711">
        <f t="shared" si="89"/>
        <v>10</v>
      </c>
    </row>
    <row r="5712" spans="1:4" x14ac:dyDescent="0.35">
      <c r="A5712" s="27">
        <v>46327</v>
      </c>
      <c r="B5712" t="s">
        <v>31</v>
      </c>
      <c r="C5712">
        <v>0</v>
      </c>
      <c r="D5712">
        <f t="shared" si="89"/>
        <v>11</v>
      </c>
    </row>
    <row r="5713" spans="1:4" x14ac:dyDescent="0.35">
      <c r="A5713" s="27">
        <v>46357</v>
      </c>
      <c r="B5713" t="s">
        <v>31</v>
      </c>
      <c r="C5713">
        <v>0</v>
      </c>
      <c r="D5713">
        <f t="shared" si="89"/>
        <v>12</v>
      </c>
    </row>
    <row r="5714" spans="1:4" x14ac:dyDescent="0.35">
      <c r="A5714" s="27">
        <v>46023</v>
      </c>
      <c r="B5714" t="s">
        <v>30</v>
      </c>
      <c r="C5714">
        <v>0</v>
      </c>
      <c r="D5714">
        <f t="shared" si="89"/>
        <v>1</v>
      </c>
    </row>
    <row r="5715" spans="1:4" x14ac:dyDescent="0.35">
      <c r="A5715" s="27">
        <v>46054</v>
      </c>
      <c r="B5715" t="s">
        <v>30</v>
      </c>
      <c r="C5715">
        <v>0</v>
      </c>
      <c r="D5715">
        <f t="shared" si="89"/>
        <v>2</v>
      </c>
    </row>
    <row r="5716" spans="1:4" x14ac:dyDescent="0.35">
      <c r="A5716" s="27">
        <v>46082</v>
      </c>
      <c r="B5716" t="s">
        <v>30</v>
      </c>
      <c r="C5716">
        <v>0</v>
      </c>
      <c r="D5716">
        <f t="shared" si="89"/>
        <v>3</v>
      </c>
    </row>
    <row r="5717" spans="1:4" x14ac:dyDescent="0.35">
      <c r="A5717" s="27">
        <v>46113</v>
      </c>
      <c r="B5717" t="s">
        <v>30</v>
      </c>
      <c r="C5717">
        <v>0</v>
      </c>
      <c r="D5717">
        <f t="shared" si="89"/>
        <v>4</v>
      </c>
    </row>
    <row r="5718" spans="1:4" x14ac:dyDescent="0.35">
      <c r="A5718" s="27">
        <v>46143</v>
      </c>
      <c r="B5718" t="s">
        <v>30</v>
      </c>
      <c r="C5718">
        <v>0</v>
      </c>
      <c r="D5718">
        <f t="shared" si="89"/>
        <v>5</v>
      </c>
    </row>
    <row r="5719" spans="1:4" x14ac:dyDescent="0.35">
      <c r="A5719" s="27">
        <v>46174</v>
      </c>
      <c r="B5719" t="s">
        <v>30</v>
      </c>
      <c r="C5719">
        <v>0</v>
      </c>
      <c r="D5719">
        <f t="shared" si="89"/>
        <v>6</v>
      </c>
    </row>
    <row r="5720" spans="1:4" x14ac:dyDescent="0.35">
      <c r="A5720" s="27">
        <v>46204</v>
      </c>
      <c r="B5720" t="s">
        <v>30</v>
      </c>
      <c r="C5720">
        <v>0</v>
      </c>
      <c r="D5720">
        <f t="shared" si="89"/>
        <v>7</v>
      </c>
    </row>
    <row r="5721" spans="1:4" x14ac:dyDescent="0.35">
      <c r="A5721" s="27">
        <v>46235</v>
      </c>
      <c r="B5721" t="s">
        <v>30</v>
      </c>
      <c r="C5721">
        <v>0</v>
      </c>
      <c r="D5721">
        <f t="shared" si="89"/>
        <v>8</v>
      </c>
    </row>
    <row r="5722" spans="1:4" x14ac:dyDescent="0.35">
      <c r="A5722" s="27">
        <v>46266</v>
      </c>
      <c r="B5722" t="s">
        <v>30</v>
      </c>
      <c r="C5722">
        <v>0</v>
      </c>
      <c r="D5722">
        <f t="shared" si="89"/>
        <v>9</v>
      </c>
    </row>
    <row r="5723" spans="1:4" x14ac:dyDescent="0.35">
      <c r="A5723" s="27">
        <v>46296</v>
      </c>
      <c r="B5723" t="s">
        <v>30</v>
      </c>
      <c r="C5723">
        <v>0</v>
      </c>
      <c r="D5723">
        <f t="shared" si="89"/>
        <v>10</v>
      </c>
    </row>
    <row r="5724" spans="1:4" x14ac:dyDescent="0.35">
      <c r="A5724" s="27">
        <v>46327</v>
      </c>
      <c r="B5724" t="s">
        <v>30</v>
      </c>
      <c r="C5724">
        <v>0</v>
      </c>
      <c r="D5724">
        <f t="shared" si="89"/>
        <v>11</v>
      </c>
    </row>
    <row r="5725" spans="1:4" x14ac:dyDescent="0.35">
      <c r="A5725" s="27">
        <v>46357</v>
      </c>
      <c r="B5725" t="s">
        <v>30</v>
      </c>
      <c r="C5725">
        <v>0</v>
      </c>
      <c r="D5725">
        <f t="shared" si="89"/>
        <v>12</v>
      </c>
    </row>
    <row r="5726" spans="1:4" x14ac:dyDescent="0.35">
      <c r="A5726" s="27">
        <v>46023</v>
      </c>
      <c r="B5726" t="s">
        <v>31</v>
      </c>
      <c r="C5726">
        <v>0</v>
      </c>
      <c r="D5726">
        <f t="shared" si="89"/>
        <v>1</v>
      </c>
    </row>
    <row r="5727" spans="1:4" x14ac:dyDescent="0.35">
      <c r="A5727" s="27">
        <v>46054</v>
      </c>
      <c r="B5727" t="s">
        <v>31</v>
      </c>
      <c r="C5727">
        <v>0</v>
      </c>
      <c r="D5727">
        <f t="shared" si="89"/>
        <v>2</v>
      </c>
    </row>
    <row r="5728" spans="1:4" x14ac:dyDescent="0.35">
      <c r="A5728" s="27">
        <v>46082</v>
      </c>
      <c r="B5728" t="s">
        <v>31</v>
      </c>
      <c r="C5728">
        <v>0</v>
      </c>
      <c r="D5728">
        <f t="shared" si="89"/>
        <v>3</v>
      </c>
    </row>
    <row r="5729" spans="1:4" x14ac:dyDescent="0.35">
      <c r="A5729" s="27">
        <v>46113</v>
      </c>
      <c r="B5729" t="s">
        <v>31</v>
      </c>
      <c r="C5729">
        <v>0</v>
      </c>
      <c r="D5729">
        <f t="shared" si="89"/>
        <v>4</v>
      </c>
    </row>
    <row r="5730" spans="1:4" x14ac:dyDescent="0.35">
      <c r="A5730" s="27">
        <v>46143</v>
      </c>
      <c r="B5730" t="s">
        <v>31</v>
      </c>
      <c r="C5730">
        <v>0</v>
      </c>
      <c r="D5730">
        <f t="shared" si="89"/>
        <v>5</v>
      </c>
    </row>
    <row r="5731" spans="1:4" x14ac:dyDescent="0.35">
      <c r="A5731" s="27">
        <v>46174</v>
      </c>
      <c r="B5731" t="s">
        <v>31</v>
      </c>
      <c r="C5731">
        <v>0</v>
      </c>
      <c r="D5731">
        <f t="shared" si="89"/>
        <v>6</v>
      </c>
    </row>
    <row r="5732" spans="1:4" x14ac:dyDescent="0.35">
      <c r="A5732" s="27">
        <v>46204</v>
      </c>
      <c r="B5732" t="s">
        <v>31</v>
      </c>
      <c r="C5732">
        <v>0</v>
      </c>
      <c r="D5732">
        <f t="shared" si="89"/>
        <v>7</v>
      </c>
    </row>
    <row r="5733" spans="1:4" x14ac:dyDescent="0.35">
      <c r="A5733" s="27">
        <v>46235</v>
      </c>
      <c r="B5733" t="s">
        <v>31</v>
      </c>
      <c r="C5733">
        <v>0</v>
      </c>
      <c r="D5733">
        <f t="shared" si="89"/>
        <v>8</v>
      </c>
    </row>
    <row r="5734" spans="1:4" x14ac:dyDescent="0.35">
      <c r="A5734" s="27">
        <v>46266</v>
      </c>
      <c r="B5734" t="s">
        <v>31</v>
      </c>
      <c r="C5734">
        <v>0</v>
      </c>
      <c r="D5734">
        <f t="shared" si="89"/>
        <v>9</v>
      </c>
    </row>
    <row r="5735" spans="1:4" x14ac:dyDescent="0.35">
      <c r="A5735" s="27">
        <v>46296</v>
      </c>
      <c r="B5735" t="s">
        <v>31</v>
      </c>
      <c r="C5735">
        <v>0</v>
      </c>
      <c r="D5735">
        <f t="shared" si="89"/>
        <v>10</v>
      </c>
    </row>
    <row r="5736" spans="1:4" x14ac:dyDescent="0.35">
      <c r="A5736" s="27">
        <v>46327</v>
      </c>
      <c r="B5736" t="s">
        <v>31</v>
      </c>
      <c r="C5736">
        <v>0</v>
      </c>
      <c r="D5736">
        <f t="shared" si="89"/>
        <v>11</v>
      </c>
    </row>
    <row r="5737" spans="1:4" x14ac:dyDescent="0.35">
      <c r="A5737" s="27">
        <v>46357</v>
      </c>
      <c r="B5737" t="s">
        <v>31</v>
      </c>
      <c r="C5737">
        <v>0</v>
      </c>
      <c r="D5737">
        <f t="shared" si="89"/>
        <v>12</v>
      </c>
    </row>
    <row r="5738" spans="1:4" x14ac:dyDescent="0.35">
      <c r="A5738" s="27">
        <v>46023</v>
      </c>
      <c r="B5738" t="s">
        <v>31</v>
      </c>
      <c r="C5738">
        <v>0</v>
      </c>
      <c r="D5738">
        <f t="shared" si="89"/>
        <v>1</v>
      </c>
    </row>
    <row r="5739" spans="1:4" x14ac:dyDescent="0.35">
      <c r="A5739" s="27">
        <v>46054</v>
      </c>
      <c r="B5739" t="s">
        <v>31</v>
      </c>
      <c r="C5739">
        <v>0</v>
      </c>
      <c r="D5739">
        <f t="shared" si="89"/>
        <v>2</v>
      </c>
    </row>
    <row r="5740" spans="1:4" x14ac:dyDescent="0.35">
      <c r="A5740" s="27">
        <v>46082</v>
      </c>
      <c r="B5740" t="s">
        <v>31</v>
      </c>
      <c r="C5740">
        <v>0</v>
      </c>
      <c r="D5740">
        <f t="shared" si="89"/>
        <v>3</v>
      </c>
    </row>
    <row r="5741" spans="1:4" x14ac:dyDescent="0.35">
      <c r="A5741" s="27">
        <v>46113</v>
      </c>
      <c r="B5741" t="s">
        <v>31</v>
      </c>
      <c r="C5741">
        <v>0</v>
      </c>
      <c r="D5741">
        <f t="shared" si="89"/>
        <v>4</v>
      </c>
    </row>
    <row r="5742" spans="1:4" x14ac:dyDescent="0.35">
      <c r="A5742" s="27">
        <v>46143</v>
      </c>
      <c r="B5742" t="s">
        <v>31</v>
      </c>
      <c r="C5742">
        <v>0</v>
      </c>
      <c r="D5742">
        <f t="shared" si="89"/>
        <v>5</v>
      </c>
    </row>
    <row r="5743" spans="1:4" x14ac:dyDescent="0.35">
      <c r="A5743" s="27">
        <v>46174</v>
      </c>
      <c r="B5743" t="s">
        <v>31</v>
      </c>
      <c r="C5743">
        <v>0</v>
      </c>
      <c r="D5743">
        <f t="shared" si="89"/>
        <v>6</v>
      </c>
    </row>
    <row r="5744" spans="1:4" x14ac:dyDescent="0.35">
      <c r="A5744" s="27">
        <v>46204</v>
      </c>
      <c r="B5744" t="s">
        <v>31</v>
      </c>
      <c r="C5744">
        <v>0</v>
      </c>
      <c r="D5744">
        <f t="shared" si="89"/>
        <v>7</v>
      </c>
    </row>
    <row r="5745" spans="1:4" x14ac:dyDescent="0.35">
      <c r="A5745" s="27">
        <v>46235</v>
      </c>
      <c r="B5745" t="s">
        <v>31</v>
      </c>
      <c r="C5745">
        <v>0</v>
      </c>
      <c r="D5745">
        <f t="shared" si="89"/>
        <v>8</v>
      </c>
    </row>
    <row r="5746" spans="1:4" x14ac:dyDescent="0.35">
      <c r="A5746" s="27">
        <v>46266</v>
      </c>
      <c r="B5746" t="s">
        <v>31</v>
      </c>
      <c r="C5746">
        <v>0</v>
      </c>
      <c r="D5746">
        <f t="shared" si="89"/>
        <v>9</v>
      </c>
    </row>
    <row r="5747" spans="1:4" x14ac:dyDescent="0.35">
      <c r="A5747" s="27">
        <v>46296</v>
      </c>
      <c r="B5747" t="s">
        <v>31</v>
      </c>
      <c r="C5747">
        <v>0</v>
      </c>
      <c r="D5747">
        <f t="shared" si="89"/>
        <v>10</v>
      </c>
    </row>
    <row r="5748" spans="1:4" x14ac:dyDescent="0.35">
      <c r="A5748" s="27">
        <v>46327</v>
      </c>
      <c r="B5748" t="s">
        <v>31</v>
      </c>
      <c r="C5748">
        <v>0</v>
      </c>
      <c r="D5748">
        <f t="shared" si="89"/>
        <v>11</v>
      </c>
    </row>
    <row r="5749" spans="1:4" x14ac:dyDescent="0.35">
      <c r="A5749" s="27">
        <v>46357</v>
      </c>
      <c r="B5749" t="s">
        <v>31</v>
      </c>
      <c r="C5749">
        <v>0</v>
      </c>
      <c r="D5749">
        <f t="shared" si="89"/>
        <v>12</v>
      </c>
    </row>
    <row r="5750" spans="1:4" x14ac:dyDescent="0.35">
      <c r="A5750" s="27">
        <v>46023</v>
      </c>
      <c r="B5750" t="s">
        <v>29</v>
      </c>
      <c r="C5750">
        <v>0</v>
      </c>
      <c r="D5750">
        <f t="shared" si="89"/>
        <v>1</v>
      </c>
    </row>
    <row r="5751" spans="1:4" x14ac:dyDescent="0.35">
      <c r="A5751" s="27">
        <v>46054</v>
      </c>
      <c r="B5751" t="s">
        <v>29</v>
      </c>
      <c r="C5751">
        <v>0</v>
      </c>
      <c r="D5751">
        <f t="shared" si="89"/>
        <v>2</v>
      </c>
    </row>
    <row r="5752" spans="1:4" x14ac:dyDescent="0.35">
      <c r="A5752" s="27">
        <v>46082</v>
      </c>
      <c r="B5752" t="s">
        <v>29</v>
      </c>
      <c r="C5752">
        <v>0</v>
      </c>
      <c r="D5752">
        <f t="shared" si="89"/>
        <v>3</v>
      </c>
    </row>
    <row r="5753" spans="1:4" x14ac:dyDescent="0.35">
      <c r="A5753" s="27">
        <v>46113</v>
      </c>
      <c r="B5753" t="s">
        <v>29</v>
      </c>
      <c r="C5753">
        <v>0</v>
      </c>
      <c r="D5753">
        <f t="shared" si="89"/>
        <v>4</v>
      </c>
    </row>
    <row r="5754" spans="1:4" x14ac:dyDescent="0.35">
      <c r="A5754" s="27">
        <v>46143</v>
      </c>
      <c r="B5754" t="s">
        <v>29</v>
      </c>
      <c r="C5754">
        <v>0</v>
      </c>
      <c r="D5754">
        <f t="shared" si="89"/>
        <v>5</v>
      </c>
    </row>
    <row r="5755" spans="1:4" x14ac:dyDescent="0.35">
      <c r="A5755" s="27">
        <v>46174</v>
      </c>
      <c r="B5755" t="s">
        <v>29</v>
      </c>
      <c r="C5755">
        <v>0</v>
      </c>
      <c r="D5755">
        <f t="shared" si="89"/>
        <v>6</v>
      </c>
    </row>
    <row r="5756" spans="1:4" x14ac:dyDescent="0.35">
      <c r="A5756" s="27">
        <v>46204</v>
      </c>
      <c r="B5756" t="s">
        <v>29</v>
      </c>
      <c r="C5756">
        <v>0</v>
      </c>
      <c r="D5756">
        <f t="shared" si="89"/>
        <v>7</v>
      </c>
    </row>
    <row r="5757" spans="1:4" x14ac:dyDescent="0.35">
      <c r="A5757" s="27">
        <v>46235</v>
      </c>
      <c r="B5757" t="s">
        <v>29</v>
      </c>
      <c r="C5757">
        <v>0</v>
      </c>
      <c r="D5757">
        <f t="shared" si="89"/>
        <v>8</v>
      </c>
    </row>
    <row r="5758" spans="1:4" x14ac:dyDescent="0.35">
      <c r="A5758" s="27">
        <v>46266</v>
      </c>
      <c r="B5758" t="s">
        <v>29</v>
      </c>
      <c r="C5758">
        <v>0</v>
      </c>
      <c r="D5758">
        <f t="shared" si="89"/>
        <v>9</v>
      </c>
    </row>
    <row r="5759" spans="1:4" x14ac:dyDescent="0.35">
      <c r="A5759" s="27">
        <v>46296</v>
      </c>
      <c r="B5759" t="s">
        <v>29</v>
      </c>
      <c r="C5759">
        <v>0</v>
      </c>
      <c r="D5759">
        <f t="shared" si="89"/>
        <v>10</v>
      </c>
    </row>
    <row r="5760" spans="1:4" x14ac:dyDescent="0.35">
      <c r="A5760" s="27">
        <v>46327</v>
      </c>
      <c r="B5760" t="s">
        <v>29</v>
      </c>
      <c r="C5760">
        <v>0</v>
      </c>
      <c r="D5760">
        <f t="shared" si="89"/>
        <v>11</v>
      </c>
    </row>
    <row r="5761" spans="1:4" x14ac:dyDescent="0.35">
      <c r="A5761" s="27">
        <v>46357</v>
      </c>
      <c r="B5761" t="s">
        <v>29</v>
      </c>
      <c r="C5761">
        <v>0</v>
      </c>
      <c r="D5761">
        <f t="shared" si="89"/>
        <v>12</v>
      </c>
    </row>
    <row r="5762" spans="1:4" x14ac:dyDescent="0.35">
      <c r="A5762" s="27">
        <v>46023</v>
      </c>
      <c r="B5762" t="s">
        <v>18</v>
      </c>
      <c r="C5762">
        <v>0</v>
      </c>
      <c r="D5762">
        <f t="shared" si="89"/>
        <v>1</v>
      </c>
    </row>
    <row r="5763" spans="1:4" x14ac:dyDescent="0.35">
      <c r="A5763" s="27">
        <v>46054</v>
      </c>
      <c r="B5763" t="s">
        <v>18</v>
      </c>
      <c r="C5763">
        <v>0</v>
      </c>
      <c r="D5763">
        <f t="shared" ref="D5763:D5826" si="90">MONTH(A5763)</f>
        <v>2</v>
      </c>
    </row>
    <row r="5764" spans="1:4" x14ac:dyDescent="0.35">
      <c r="A5764" s="27">
        <v>46082</v>
      </c>
      <c r="B5764" t="s">
        <v>18</v>
      </c>
      <c r="C5764">
        <v>0</v>
      </c>
      <c r="D5764">
        <f t="shared" si="90"/>
        <v>3</v>
      </c>
    </row>
    <row r="5765" spans="1:4" x14ac:dyDescent="0.35">
      <c r="A5765" s="27">
        <v>46113</v>
      </c>
      <c r="B5765" t="s">
        <v>18</v>
      </c>
      <c r="C5765">
        <v>0</v>
      </c>
      <c r="D5765">
        <f t="shared" si="90"/>
        <v>4</v>
      </c>
    </row>
    <row r="5766" spans="1:4" x14ac:dyDescent="0.35">
      <c r="A5766" s="27">
        <v>46143</v>
      </c>
      <c r="B5766" t="s">
        <v>18</v>
      </c>
      <c r="C5766">
        <v>0</v>
      </c>
      <c r="D5766">
        <f t="shared" si="90"/>
        <v>5</v>
      </c>
    </row>
    <row r="5767" spans="1:4" x14ac:dyDescent="0.35">
      <c r="A5767" s="27">
        <v>46174</v>
      </c>
      <c r="B5767" t="s">
        <v>18</v>
      </c>
      <c r="C5767">
        <v>0</v>
      </c>
      <c r="D5767">
        <f t="shared" si="90"/>
        <v>6</v>
      </c>
    </row>
    <row r="5768" spans="1:4" x14ac:dyDescent="0.35">
      <c r="A5768" s="27">
        <v>46204</v>
      </c>
      <c r="B5768" t="s">
        <v>18</v>
      </c>
      <c r="C5768">
        <v>0</v>
      </c>
      <c r="D5768">
        <f t="shared" si="90"/>
        <v>7</v>
      </c>
    </row>
    <row r="5769" spans="1:4" x14ac:dyDescent="0.35">
      <c r="A5769" s="27">
        <v>46235</v>
      </c>
      <c r="B5769" t="s">
        <v>18</v>
      </c>
      <c r="C5769">
        <v>0</v>
      </c>
      <c r="D5769">
        <f t="shared" si="90"/>
        <v>8</v>
      </c>
    </row>
    <row r="5770" spans="1:4" x14ac:dyDescent="0.35">
      <c r="A5770" s="27">
        <v>46266</v>
      </c>
      <c r="B5770" t="s">
        <v>18</v>
      </c>
      <c r="C5770">
        <v>0</v>
      </c>
      <c r="D5770">
        <f t="shared" si="90"/>
        <v>9</v>
      </c>
    </row>
    <row r="5771" spans="1:4" x14ac:dyDescent="0.35">
      <c r="A5771" s="27">
        <v>46296</v>
      </c>
      <c r="B5771" t="s">
        <v>18</v>
      </c>
      <c r="C5771">
        <v>0</v>
      </c>
      <c r="D5771">
        <f t="shared" si="90"/>
        <v>10</v>
      </c>
    </row>
    <row r="5772" spans="1:4" x14ac:dyDescent="0.35">
      <c r="A5772" s="27">
        <v>46327</v>
      </c>
      <c r="B5772" t="s">
        <v>18</v>
      </c>
      <c r="C5772">
        <v>0</v>
      </c>
      <c r="D5772">
        <f t="shared" si="90"/>
        <v>11</v>
      </c>
    </row>
    <row r="5773" spans="1:4" x14ac:dyDescent="0.35">
      <c r="A5773" s="27">
        <v>46357</v>
      </c>
      <c r="B5773" t="s">
        <v>18</v>
      </c>
      <c r="C5773">
        <v>0</v>
      </c>
      <c r="D5773">
        <f t="shared" si="90"/>
        <v>12</v>
      </c>
    </row>
    <row r="5774" spans="1:4" x14ac:dyDescent="0.35">
      <c r="A5774" s="27">
        <v>46023</v>
      </c>
      <c r="B5774" t="s">
        <v>31</v>
      </c>
      <c r="C5774">
        <v>0</v>
      </c>
      <c r="D5774">
        <f t="shared" si="90"/>
        <v>1</v>
      </c>
    </row>
    <row r="5775" spans="1:4" x14ac:dyDescent="0.35">
      <c r="A5775" s="27">
        <v>46054</v>
      </c>
      <c r="B5775" t="s">
        <v>31</v>
      </c>
      <c r="C5775">
        <v>0</v>
      </c>
      <c r="D5775">
        <f t="shared" si="90"/>
        <v>2</v>
      </c>
    </row>
    <row r="5776" spans="1:4" x14ac:dyDescent="0.35">
      <c r="A5776" s="27">
        <v>46082</v>
      </c>
      <c r="B5776" t="s">
        <v>31</v>
      </c>
      <c r="C5776">
        <v>0</v>
      </c>
      <c r="D5776">
        <f t="shared" si="90"/>
        <v>3</v>
      </c>
    </row>
    <row r="5777" spans="1:4" x14ac:dyDescent="0.35">
      <c r="A5777" s="27">
        <v>46113</v>
      </c>
      <c r="B5777" t="s">
        <v>31</v>
      </c>
      <c r="C5777">
        <v>0</v>
      </c>
      <c r="D5777">
        <f t="shared" si="90"/>
        <v>4</v>
      </c>
    </row>
    <row r="5778" spans="1:4" x14ac:dyDescent="0.35">
      <c r="A5778" s="27">
        <v>46143</v>
      </c>
      <c r="B5778" t="s">
        <v>31</v>
      </c>
      <c r="C5778">
        <v>0</v>
      </c>
      <c r="D5778">
        <f t="shared" si="90"/>
        <v>5</v>
      </c>
    </row>
    <row r="5779" spans="1:4" x14ac:dyDescent="0.35">
      <c r="A5779" s="27">
        <v>46174</v>
      </c>
      <c r="B5779" t="s">
        <v>31</v>
      </c>
      <c r="C5779">
        <v>0</v>
      </c>
      <c r="D5779">
        <f t="shared" si="90"/>
        <v>6</v>
      </c>
    </row>
    <row r="5780" spans="1:4" x14ac:dyDescent="0.35">
      <c r="A5780" s="27">
        <v>46204</v>
      </c>
      <c r="B5780" t="s">
        <v>31</v>
      </c>
      <c r="C5780">
        <v>0</v>
      </c>
      <c r="D5780">
        <f t="shared" si="90"/>
        <v>7</v>
      </c>
    </row>
    <row r="5781" spans="1:4" x14ac:dyDescent="0.35">
      <c r="A5781" s="27">
        <v>46235</v>
      </c>
      <c r="B5781" t="s">
        <v>31</v>
      </c>
      <c r="C5781">
        <v>0</v>
      </c>
      <c r="D5781">
        <f t="shared" si="90"/>
        <v>8</v>
      </c>
    </row>
    <row r="5782" spans="1:4" x14ac:dyDescent="0.35">
      <c r="A5782" s="27">
        <v>46266</v>
      </c>
      <c r="B5782" t="s">
        <v>31</v>
      </c>
      <c r="C5782">
        <v>0</v>
      </c>
      <c r="D5782">
        <f t="shared" si="90"/>
        <v>9</v>
      </c>
    </row>
    <row r="5783" spans="1:4" x14ac:dyDescent="0.35">
      <c r="A5783" s="27">
        <v>46296</v>
      </c>
      <c r="B5783" t="s">
        <v>31</v>
      </c>
      <c r="C5783">
        <v>0</v>
      </c>
      <c r="D5783">
        <f t="shared" si="90"/>
        <v>10</v>
      </c>
    </row>
    <row r="5784" spans="1:4" x14ac:dyDescent="0.35">
      <c r="A5784" s="27">
        <v>46327</v>
      </c>
      <c r="B5784" t="s">
        <v>31</v>
      </c>
      <c r="C5784">
        <v>0</v>
      </c>
      <c r="D5784">
        <f t="shared" si="90"/>
        <v>11</v>
      </c>
    </row>
    <row r="5785" spans="1:4" x14ac:dyDescent="0.35">
      <c r="A5785" s="27">
        <v>46357</v>
      </c>
      <c r="B5785" t="s">
        <v>31</v>
      </c>
      <c r="C5785">
        <v>0</v>
      </c>
      <c r="D5785">
        <f t="shared" si="90"/>
        <v>12</v>
      </c>
    </row>
    <row r="5786" spans="1:4" x14ac:dyDescent="0.35">
      <c r="A5786" s="27">
        <v>46023</v>
      </c>
      <c r="B5786" t="s">
        <v>20</v>
      </c>
      <c r="C5786">
        <v>0</v>
      </c>
      <c r="D5786">
        <f t="shared" si="90"/>
        <v>1</v>
      </c>
    </row>
    <row r="5787" spans="1:4" x14ac:dyDescent="0.35">
      <c r="A5787" s="27">
        <v>46054</v>
      </c>
      <c r="B5787" t="s">
        <v>20</v>
      </c>
      <c r="C5787">
        <v>0</v>
      </c>
      <c r="D5787">
        <f t="shared" si="90"/>
        <v>2</v>
      </c>
    </row>
    <row r="5788" spans="1:4" x14ac:dyDescent="0.35">
      <c r="A5788" s="27">
        <v>46082</v>
      </c>
      <c r="B5788" t="s">
        <v>20</v>
      </c>
      <c r="C5788">
        <v>0</v>
      </c>
      <c r="D5788">
        <f t="shared" si="90"/>
        <v>3</v>
      </c>
    </row>
    <row r="5789" spans="1:4" x14ac:dyDescent="0.35">
      <c r="A5789" s="27">
        <v>46113</v>
      </c>
      <c r="B5789" t="s">
        <v>20</v>
      </c>
      <c r="C5789">
        <v>0</v>
      </c>
      <c r="D5789">
        <f t="shared" si="90"/>
        <v>4</v>
      </c>
    </row>
    <row r="5790" spans="1:4" x14ac:dyDescent="0.35">
      <c r="A5790" s="27">
        <v>46143</v>
      </c>
      <c r="B5790" t="s">
        <v>20</v>
      </c>
      <c r="C5790">
        <v>0</v>
      </c>
      <c r="D5790">
        <f t="shared" si="90"/>
        <v>5</v>
      </c>
    </row>
    <row r="5791" spans="1:4" x14ac:dyDescent="0.35">
      <c r="A5791" s="27">
        <v>46174</v>
      </c>
      <c r="B5791" t="s">
        <v>20</v>
      </c>
      <c r="C5791">
        <v>0</v>
      </c>
      <c r="D5791">
        <f t="shared" si="90"/>
        <v>6</v>
      </c>
    </row>
    <row r="5792" spans="1:4" x14ac:dyDescent="0.35">
      <c r="A5792" s="27">
        <v>46204</v>
      </c>
      <c r="B5792" t="s">
        <v>20</v>
      </c>
      <c r="C5792">
        <v>0</v>
      </c>
      <c r="D5792">
        <f t="shared" si="90"/>
        <v>7</v>
      </c>
    </row>
    <row r="5793" spans="1:4" x14ac:dyDescent="0.35">
      <c r="A5793" s="27">
        <v>46235</v>
      </c>
      <c r="B5793" t="s">
        <v>20</v>
      </c>
      <c r="C5793">
        <v>0</v>
      </c>
      <c r="D5793">
        <f t="shared" si="90"/>
        <v>8</v>
      </c>
    </row>
    <row r="5794" spans="1:4" x14ac:dyDescent="0.35">
      <c r="A5794" s="27">
        <v>46266</v>
      </c>
      <c r="B5794" t="s">
        <v>20</v>
      </c>
      <c r="C5794">
        <v>0</v>
      </c>
      <c r="D5794">
        <f t="shared" si="90"/>
        <v>9</v>
      </c>
    </row>
    <row r="5795" spans="1:4" x14ac:dyDescent="0.35">
      <c r="A5795" s="27">
        <v>46296</v>
      </c>
      <c r="B5795" t="s">
        <v>20</v>
      </c>
      <c r="C5795">
        <v>0</v>
      </c>
      <c r="D5795">
        <f t="shared" si="90"/>
        <v>10</v>
      </c>
    </row>
    <row r="5796" spans="1:4" x14ac:dyDescent="0.35">
      <c r="A5796" s="27">
        <v>46327</v>
      </c>
      <c r="B5796" t="s">
        <v>20</v>
      </c>
      <c r="C5796">
        <v>0</v>
      </c>
      <c r="D5796">
        <f t="shared" si="90"/>
        <v>11</v>
      </c>
    </row>
    <row r="5797" spans="1:4" x14ac:dyDescent="0.35">
      <c r="A5797" s="27">
        <v>46357</v>
      </c>
      <c r="B5797" t="s">
        <v>20</v>
      </c>
      <c r="C5797">
        <v>0</v>
      </c>
      <c r="D5797">
        <f t="shared" si="90"/>
        <v>12</v>
      </c>
    </row>
    <row r="5798" spans="1:4" x14ac:dyDescent="0.35">
      <c r="A5798" s="27">
        <v>46023</v>
      </c>
      <c r="B5798" t="s">
        <v>30</v>
      </c>
      <c r="C5798">
        <v>0</v>
      </c>
      <c r="D5798">
        <f t="shared" si="90"/>
        <v>1</v>
      </c>
    </row>
    <row r="5799" spans="1:4" x14ac:dyDescent="0.35">
      <c r="A5799" s="27">
        <v>46054</v>
      </c>
      <c r="B5799" t="s">
        <v>30</v>
      </c>
      <c r="C5799">
        <v>0</v>
      </c>
      <c r="D5799">
        <f t="shared" si="90"/>
        <v>2</v>
      </c>
    </row>
    <row r="5800" spans="1:4" x14ac:dyDescent="0.35">
      <c r="A5800" s="27">
        <v>46082</v>
      </c>
      <c r="B5800" t="s">
        <v>30</v>
      </c>
      <c r="C5800">
        <v>0</v>
      </c>
      <c r="D5800">
        <f t="shared" si="90"/>
        <v>3</v>
      </c>
    </row>
    <row r="5801" spans="1:4" x14ac:dyDescent="0.35">
      <c r="A5801" s="27">
        <v>46113</v>
      </c>
      <c r="B5801" t="s">
        <v>30</v>
      </c>
      <c r="C5801">
        <v>0</v>
      </c>
      <c r="D5801">
        <f t="shared" si="90"/>
        <v>4</v>
      </c>
    </row>
    <row r="5802" spans="1:4" x14ac:dyDescent="0.35">
      <c r="A5802" s="27">
        <v>46143</v>
      </c>
      <c r="B5802" t="s">
        <v>30</v>
      </c>
      <c r="C5802">
        <v>0</v>
      </c>
      <c r="D5802">
        <f t="shared" si="90"/>
        <v>5</v>
      </c>
    </row>
    <row r="5803" spans="1:4" x14ac:dyDescent="0.35">
      <c r="A5803" s="27">
        <v>46174</v>
      </c>
      <c r="B5803" t="s">
        <v>30</v>
      </c>
      <c r="C5803">
        <v>0</v>
      </c>
      <c r="D5803">
        <f t="shared" si="90"/>
        <v>6</v>
      </c>
    </row>
    <row r="5804" spans="1:4" x14ac:dyDescent="0.35">
      <c r="A5804" s="27">
        <v>46204</v>
      </c>
      <c r="B5804" t="s">
        <v>30</v>
      </c>
      <c r="C5804">
        <v>0</v>
      </c>
      <c r="D5804">
        <f t="shared" si="90"/>
        <v>7</v>
      </c>
    </row>
    <row r="5805" spans="1:4" x14ac:dyDescent="0.35">
      <c r="A5805" s="27">
        <v>46235</v>
      </c>
      <c r="B5805" t="s">
        <v>30</v>
      </c>
      <c r="C5805">
        <v>0</v>
      </c>
      <c r="D5805">
        <f t="shared" si="90"/>
        <v>8</v>
      </c>
    </row>
    <row r="5806" spans="1:4" x14ac:dyDescent="0.35">
      <c r="A5806" s="27">
        <v>46266</v>
      </c>
      <c r="B5806" t="s">
        <v>30</v>
      </c>
      <c r="C5806">
        <v>0</v>
      </c>
      <c r="D5806">
        <f t="shared" si="90"/>
        <v>9</v>
      </c>
    </row>
    <row r="5807" spans="1:4" x14ac:dyDescent="0.35">
      <c r="A5807" s="27">
        <v>46296</v>
      </c>
      <c r="B5807" t="s">
        <v>30</v>
      </c>
      <c r="C5807">
        <v>0</v>
      </c>
      <c r="D5807">
        <f t="shared" si="90"/>
        <v>10</v>
      </c>
    </row>
    <row r="5808" spans="1:4" x14ac:dyDescent="0.35">
      <c r="A5808" s="27">
        <v>46327</v>
      </c>
      <c r="B5808" t="s">
        <v>30</v>
      </c>
      <c r="C5808">
        <v>0</v>
      </c>
      <c r="D5808">
        <f t="shared" si="90"/>
        <v>11</v>
      </c>
    </row>
    <row r="5809" spans="1:4" x14ac:dyDescent="0.35">
      <c r="A5809" s="27">
        <v>46357</v>
      </c>
      <c r="B5809" t="s">
        <v>30</v>
      </c>
      <c r="C5809">
        <v>0</v>
      </c>
      <c r="D5809">
        <f t="shared" si="90"/>
        <v>12</v>
      </c>
    </row>
    <row r="5810" spans="1:4" x14ac:dyDescent="0.35">
      <c r="A5810" s="27">
        <v>46023</v>
      </c>
      <c r="B5810" t="s">
        <v>31</v>
      </c>
      <c r="C5810">
        <v>0</v>
      </c>
      <c r="D5810">
        <f t="shared" si="90"/>
        <v>1</v>
      </c>
    </row>
    <row r="5811" spans="1:4" x14ac:dyDescent="0.35">
      <c r="A5811" s="27">
        <v>46054</v>
      </c>
      <c r="B5811" t="s">
        <v>31</v>
      </c>
      <c r="C5811">
        <v>0</v>
      </c>
      <c r="D5811">
        <f t="shared" si="90"/>
        <v>2</v>
      </c>
    </row>
    <row r="5812" spans="1:4" x14ac:dyDescent="0.35">
      <c r="A5812" s="27">
        <v>46082</v>
      </c>
      <c r="B5812" t="s">
        <v>31</v>
      </c>
      <c r="C5812">
        <v>0</v>
      </c>
      <c r="D5812">
        <f t="shared" si="90"/>
        <v>3</v>
      </c>
    </row>
    <row r="5813" spans="1:4" x14ac:dyDescent="0.35">
      <c r="A5813" s="27">
        <v>46113</v>
      </c>
      <c r="B5813" t="s">
        <v>31</v>
      </c>
      <c r="C5813">
        <v>0</v>
      </c>
      <c r="D5813">
        <f t="shared" si="90"/>
        <v>4</v>
      </c>
    </row>
    <row r="5814" spans="1:4" x14ac:dyDescent="0.35">
      <c r="A5814" s="27">
        <v>46143</v>
      </c>
      <c r="B5814" t="s">
        <v>31</v>
      </c>
      <c r="C5814">
        <v>0</v>
      </c>
      <c r="D5814">
        <f t="shared" si="90"/>
        <v>5</v>
      </c>
    </row>
    <row r="5815" spans="1:4" x14ac:dyDescent="0.35">
      <c r="A5815" s="27">
        <v>46174</v>
      </c>
      <c r="B5815" t="s">
        <v>31</v>
      </c>
      <c r="C5815">
        <v>0</v>
      </c>
      <c r="D5815">
        <f t="shared" si="90"/>
        <v>6</v>
      </c>
    </row>
    <row r="5816" spans="1:4" x14ac:dyDescent="0.35">
      <c r="A5816" s="27">
        <v>46204</v>
      </c>
      <c r="B5816" t="s">
        <v>31</v>
      </c>
      <c r="C5816">
        <v>0</v>
      </c>
      <c r="D5816">
        <f t="shared" si="90"/>
        <v>7</v>
      </c>
    </row>
    <row r="5817" spans="1:4" x14ac:dyDescent="0.35">
      <c r="A5817" s="27">
        <v>46235</v>
      </c>
      <c r="B5817" t="s">
        <v>31</v>
      </c>
      <c r="C5817">
        <v>0</v>
      </c>
      <c r="D5817">
        <f t="shared" si="90"/>
        <v>8</v>
      </c>
    </row>
    <row r="5818" spans="1:4" x14ac:dyDescent="0.35">
      <c r="A5818" s="27">
        <v>46266</v>
      </c>
      <c r="B5818" t="s">
        <v>31</v>
      </c>
      <c r="C5818">
        <v>0</v>
      </c>
      <c r="D5818">
        <f t="shared" si="90"/>
        <v>9</v>
      </c>
    </row>
    <row r="5819" spans="1:4" x14ac:dyDescent="0.35">
      <c r="A5819" s="27">
        <v>46296</v>
      </c>
      <c r="B5819" t="s">
        <v>31</v>
      </c>
      <c r="C5819">
        <v>0</v>
      </c>
      <c r="D5819">
        <f t="shared" si="90"/>
        <v>10</v>
      </c>
    </row>
    <row r="5820" spans="1:4" x14ac:dyDescent="0.35">
      <c r="A5820" s="27">
        <v>46327</v>
      </c>
      <c r="B5820" t="s">
        <v>31</v>
      </c>
      <c r="C5820">
        <v>0</v>
      </c>
      <c r="D5820">
        <f t="shared" si="90"/>
        <v>11</v>
      </c>
    </row>
    <row r="5821" spans="1:4" x14ac:dyDescent="0.35">
      <c r="A5821" s="27">
        <v>46357</v>
      </c>
      <c r="B5821" t="s">
        <v>31</v>
      </c>
      <c r="C5821">
        <v>0</v>
      </c>
      <c r="D5821">
        <f t="shared" si="90"/>
        <v>12</v>
      </c>
    </row>
    <row r="5822" spans="1:4" x14ac:dyDescent="0.35">
      <c r="A5822" s="27">
        <v>46023</v>
      </c>
      <c r="B5822" t="s">
        <v>19</v>
      </c>
      <c r="C5822">
        <v>0</v>
      </c>
      <c r="D5822">
        <f t="shared" si="90"/>
        <v>1</v>
      </c>
    </row>
    <row r="5823" spans="1:4" x14ac:dyDescent="0.35">
      <c r="A5823" s="27">
        <v>46054</v>
      </c>
      <c r="B5823" t="s">
        <v>19</v>
      </c>
      <c r="C5823">
        <v>0</v>
      </c>
      <c r="D5823">
        <f t="shared" si="90"/>
        <v>2</v>
      </c>
    </row>
    <row r="5824" spans="1:4" x14ac:dyDescent="0.35">
      <c r="A5824" s="27">
        <v>46082</v>
      </c>
      <c r="B5824" t="s">
        <v>19</v>
      </c>
      <c r="C5824">
        <v>0</v>
      </c>
      <c r="D5824">
        <f t="shared" si="90"/>
        <v>3</v>
      </c>
    </row>
    <row r="5825" spans="1:4" x14ac:dyDescent="0.35">
      <c r="A5825" s="27">
        <v>46113</v>
      </c>
      <c r="B5825" t="s">
        <v>19</v>
      </c>
      <c r="C5825">
        <v>0</v>
      </c>
      <c r="D5825">
        <f t="shared" si="90"/>
        <v>4</v>
      </c>
    </row>
    <row r="5826" spans="1:4" x14ac:dyDescent="0.35">
      <c r="A5826" s="27">
        <v>46143</v>
      </c>
      <c r="B5826" t="s">
        <v>19</v>
      </c>
      <c r="C5826">
        <v>0</v>
      </c>
      <c r="D5826">
        <f t="shared" si="90"/>
        <v>5</v>
      </c>
    </row>
    <row r="5827" spans="1:4" x14ac:dyDescent="0.35">
      <c r="A5827" s="27">
        <v>46174</v>
      </c>
      <c r="B5827" t="s">
        <v>19</v>
      </c>
      <c r="C5827">
        <v>0</v>
      </c>
      <c r="D5827">
        <f t="shared" ref="D5827:D5890" si="91">MONTH(A5827)</f>
        <v>6</v>
      </c>
    </row>
    <row r="5828" spans="1:4" x14ac:dyDescent="0.35">
      <c r="A5828" s="27">
        <v>46204</v>
      </c>
      <c r="B5828" t="s">
        <v>19</v>
      </c>
      <c r="C5828">
        <v>0</v>
      </c>
      <c r="D5828">
        <f t="shared" si="91"/>
        <v>7</v>
      </c>
    </row>
    <row r="5829" spans="1:4" x14ac:dyDescent="0.35">
      <c r="A5829" s="27">
        <v>46235</v>
      </c>
      <c r="B5829" t="s">
        <v>19</v>
      </c>
      <c r="C5829">
        <v>0</v>
      </c>
      <c r="D5829">
        <f t="shared" si="91"/>
        <v>8</v>
      </c>
    </row>
    <row r="5830" spans="1:4" x14ac:dyDescent="0.35">
      <c r="A5830" s="27">
        <v>46266</v>
      </c>
      <c r="B5830" t="s">
        <v>19</v>
      </c>
      <c r="C5830">
        <v>0</v>
      </c>
      <c r="D5830">
        <f t="shared" si="91"/>
        <v>9</v>
      </c>
    </row>
    <row r="5831" spans="1:4" x14ac:dyDescent="0.35">
      <c r="A5831" s="27">
        <v>46296</v>
      </c>
      <c r="B5831" t="s">
        <v>19</v>
      </c>
      <c r="C5831">
        <v>0</v>
      </c>
      <c r="D5831">
        <f t="shared" si="91"/>
        <v>10</v>
      </c>
    </row>
    <row r="5832" spans="1:4" x14ac:dyDescent="0.35">
      <c r="A5832" s="27">
        <v>46327</v>
      </c>
      <c r="B5832" t="s">
        <v>19</v>
      </c>
      <c r="C5832">
        <v>0</v>
      </c>
      <c r="D5832">
        <f t="shared" si="91"/>
        <v>11</v>
      </c>
    </row>
    <row r="5833" spans="1:4" x14ac:dyDescent="0.35">
      <c r="A5833" s="27">
        <v>46357</v>
      </c>
      <c r="B5833" t="s">
        <v>19</v>
      </c>
      <c r="C5833">
        <v>0</v>
      </c>
      <c r="D5833">
        <f t="shared" si="91"/>
        <v>12</v>
      </c>
    </row>
    <row r="5834" spans="1:4" x14ac:dyDescent="0.35">
      <c r="A5834" s="27">
        <v>46023</v>
      </c>
      <c r="B5834" t="s">
        <v>31</v>
      </c>
      <c r="C5834">
        <v>0</v>
      </c>
      <c r="D5834">
        <f t="shared" si="91"/>
        <v>1</v>
      </c>
    </row>
    <row r="5835" spans="1:4" x14ac:dyDescent="0.35">
      <c r="A5835" s="27">
        <v>46054</v>
      </c>
      <c r="B5835" t="s">
        <v>31</v>
      </c>
      <c r="C5835">
        <v>0</v>
      </c>
      <c r="D5835">
        <f t="shared" si="91"/>
        <v>2</v>
      </c>
    </row>
    <row r="5836" spans="1:4" x14ac:dyDescent="0.35">
      <c r="A5836" s="27">
        <v>46082</v>
      </c>
      <c r="B5836" t="s">
        <v>31</v>
      </c>
      <c r="C5836">
        <v>0</v>
      </c>
      <c r="D5836">
        <f t="shared" si="91"/>
        <v>3</v>
      </c>
    </row>
    <row r="5837" spans="1:4" x14ac:dyDescent="0.35">
      <c r="A5837" s="27">
        <v>46113</v>
      </c>
      <c r="B5837" t="s">
        <v>31</v>
      </c>
      <c r="C5837">
        <v>0</v>
      </c>
      <c r="D5837">
        <f t="shared" si="91"/>
        <v>4</v>
      </c>
    </row>
    <row r="5838" spans="1:4" x14ac:dyDescent="0.35">
      <c r="A5838" s="27">
        <v>46143</v>
      </c>
      <c r="B5838" t="s">
        <v>31</v>
      </c>
      <c r="C5838">
        <v>0</v>
      </c>
      <c r="D5838">
        <f t="shared" si="91"/>
        <v>5</v>
      </c>
    </row>
    <row r="5839" spans="1:4" x14ac:dyDescent="0.35">
      <c r="A5839" s="27">
        <v>46174</v>
      </c>
      <c r="B5839" t="s">
        <v>31</v>
      </c>
      <c r="C5839">
        <v>0</v>
      </c>
      <c r="D5839">
        <f t="shared" si="91"/>
        <v>6</v>
      </c>
    </row>
    <row r="5840" spans="1:4" x14ac:dyDescent="0.35">
      <c r="A5840" s="27">
        <v>46204</v>
      </c>
      <c r="B5840" t="s">
        <v>31</v>
      </c>
      <c r="C5840">
        <v>0</v>
      </c>
      <c r="D5840">
        <f t="shared" si="91"/>
        <v>7</v>
      </c>
    </row>
    <row r="5841" spans="1:4" x14ac:dyDescent="0.35">
      <c r="A5841" s="27">
        <v>46235</v>
      </c>
      <c r="B5841" t="s">
        <v>31</v>
      </c>
      <c r="C5841">
        <v>0</v>
      </c>
      <c r="D5841">
        <f t="shared" si="91"/>
        <v>8</v>
      </c>
    </row>
    <row r="5842" spans="1:4" x14ac:dyDescent="0.35">
      <c r="A5842" s="27">
        <v>46266</v>
      </c>
      <c r="B5842" t="s">
        <v>31</v>
      </c>
      <c r="C5842">
        <v>0</v>
      </c>
      <c r="D5842">
        <f t="shared" si="91"/>
        <v>9</v>
      </c>
    </row>
    <row r="5843" spans="1:4" x14ac:dyDescent="0.35">
      <c r="A5843" s="27">
        <v>46296</v>
      </c>
      <c r="B5843" t="s">
        <v>31</v>
      </c>
      <c r="C5843">
        <v>0</v>
      </c>
      <c r="D5843">
        <f t="shared" si="91"/>
        <v>10</v>
      </c>
    </row>
    <row r="5844" spans="1:4" x14ac:dyDescent="0.35">
      <c r="A5844" s="27">
        <v>46327</v>
      </c>
      <c r="B5844" t="s">
        <v>31</v>
      </c>
      <c r="C5844">
        <v>0</v>
      </c>
      <c r="D5844">
        <f t="shared" si="91"/>
        <v>11</v>
      </c>
    </row>
    <row r="5845" spans="1:4" x14ac:dyDescent="0.35">
      <c r="A5845" s="27">
        <v>46357</v>
      </c>
      <c r="B5845" t="s">
        <v>31</v>
      </c>
      <c r="C5845">
        <v>0</v>
      </c>
      <c r="D5845">
        <f t="shared" si="91"/>
        <v>12</v>
      </c>
    </row>
    <row r="5846" spans="1:4" x14ac:dyDescent="0.35">
      <c r="A5846" s="27">
        <v>46023</v>
      </c>
      <c r="B5846" t="s">
        <v>31</v>
      </c>
      <c r="C5846">
        <v>0</v>
      </c>
      <c r="D5846">
        <f t="shared" si="91"/>
        <v>1</v>
      </c>
    </row>
    <row r="5847" spans="1:4" x14ac:dyDescent="0.35">
      <c r="A5847" s="27">
        <v>46054</v>
      </c>
      <c r="B5847" t="s">
        <v>31</v>
      </c>
      <c r="C5847">
        <v>0</v>
      </c>
      <c r="D5847">
        <f t="shared" si="91"/>
        <v>2</v>
      </c>
    </row>
    <row r="5848" spans="1:4" x14ac:dyDescent="0.35">
      <c r="A5848" s="27">
        <v>46082</v>
      </c>
      <c r="B5848" t="s">
        <v>31</v>
      </c>
      <c r="C5848">
        <v>0</v>
      </c>
      <c r="D5848">
        <f t="shared" si="91"/>
        <v>3</v>
      </c>
    </row>
    <row r="5849" spans="1:4" x14ac:dyDescent="0.35">
      <c r="A5849" s="27">
        <v>46113</v>
      </c>
      <c r="B5849" t="s">
        <v>31</v>
      </c>
      <c r="C5849">
        <v>0</v>
      </c>
      <c r="D5849">
        <f t="shared" si="91"/>
        <v>4</v>
      </c>
    </row>
    <row r="5850" spans="1:4" x14ac:dyDescent="0.35">
      <c r="A5850" s="27">
        <v>46143</v>
      </c>
      <c r="B5850" t="s">
        <v>31</v>
      </c>
      <c r="C5850">
        <v>0</v>
      </c>
      <c r="D5850">
        <f t="shared" si="91"/>
        <v>5</v>
      </c>
    </row>
    <row r="5851" spans="1:4" x14ac:dyDescent="0.35">
      <c r="A5851" s="27">
        <v>46174</v>
      </c>
      <c r="B5851" t="s">
        <v>31</v>
      </c>
      <c r="C5851">
        <v>0</v>
      </c>
      <c r="D5851">
        <f t="shared" si="91"/>
        <v>6</v>
      </c>
    </row>
    <row r="5852" spans="1:4" x14ac:dyDescent="0.35">
      <c r="A5852" s="27">
        <v>46204</v>
      </c>
      <c r="B5852" t="s">
        <v>31</v>
      </c>
      <c r="C5852">
        <v>0</v>
      </c>
      <c r="D5852">
        <f t="shared" si="91"/>
        <v>7</v>
      </c>
    </row>
    <row r="5853" spans="1:4" x14ac:dyDescent="0.35">
      <c r="A5853" s="27">
        <v>46235</v>
      </c>
      <c r="B5853" t="s">
        <v>31</v>
      </c>
      <c r="C5853">
        <v>0</v>
      </c>
      <c r="D5853">
        <f t="shared" si="91"/>
        <v>8</v>
      </c>
    </row>
    <row r="5854" spans="1:4" x14ac:dyDescent="0.35">
      <c r="A5854" s="27">
        <v>46266</v>
      </c>
      <c r="B5854" t="s">
        <v>31</v>
      </c>
      <c r="C5854">
        <v>0</v>
      </c>
      <c r="D5854">
        <f t="shared" si="91"/>
        <v>9</v>
      </c>
    </row>
    <row r="5855" spans="1:4" x14ac:dyDescent="0.35">
      <c r="A5855" s="27">
        <v>46296</v>
      </c>
      <c r="B5855" t="s">
        <v>31</v>
      </c>
      <c r="C5855">
        <v>0</v>
      </c>
      <c r="D5855">
        <f t="shared" si="91"/>
        <v>10</v>
      </c>
    </row>
    <row r="5856" spans="1:4" x14ac:dyDescent="0.35">
      <c r="A5856" s="27">
        <v>46327</v>
      </c>
      <c r="B5856" t="s">
        <v>31</v>
      </c>
      <c r="C5856">
        <v>0</v>
      </c>
      <c r="D5856">
        <f t="shared" si="91"/>
        <v>11</v>
      </c>
    </row>
    <row r="5857" spans="1:4" x14ac:dyDescent="0.35">
      <c r="A5857" s="27">
        <v>46357</v>
      </c>
      <c r="B5857" t="s">
        <v>31</v>
      </c>
      <c r="C5857">
        <v>0</v>
      </c>
      <c r="D5857">
        <f t="shared" si="91"/>
        <v>12</v>
      </c>
    </row>
    <row r="5858" spans="1:4" x14ac:dyDescent="0.35">
      <c r="A5858" s="27">
        <v>46023</v>
      </c>
      <c r="B5858" t="s">
        <v>31</v>
      </c>
      <c r="C5858">
        <v>0</v>
      </c>
      <c r="D5858">
        <f t="shared" si="91"/>
        <v>1</v>
      </c>
    </row>
    <row r="5859" spans="1:4" x14ac:dyDescent="0.35">
      <c r="A5859" s="27">
        <v>46054</v>
      </c>
      <c r="B5859" t="s">
        <v>31</v>
      </c>
      <c r="C5859">
        <v>0</v>
      </c>
      <c r="D5859">
        <f t="shared" si="91"/>
        <v>2</v>
      </c>
    </row>
    <row r="5860" spans="1:4" x14ac:dyDescent="0.35">
      <c r="A5860" s="27">
        <v>46082</v>
      </c>
      <c r="B5860" t="s">
        <v>31</v>
      </c>
      <c r="C5860">
        <v>0</v>
      </c>
      <c r="D5860">
        <f t="shared" si="91"/>
        <v>3</v>
      </c>
    </row>
    <row r="5861" spans="1:4" x14ac:dyDescent="0.35">
      <c r="A5861" s="27">
        <v>46113</v>
      </c>
      <c r="B5861" t="s">
        <v>31</v>
      </c>
      <c r="C5861">
        <v>0</v>
      </c>
      <c r="D5861">
        <f t="shared" si="91"/>
        <v>4</v>
      </c>
    </row>
    <row r="5862" spans="1:4" x14ac:dyDescent="0.35">
      <c r="A5862" s="27">
        <v>46143</v>
      </c>
      <c r="B5862" t="s">
        <v>31</v>
      </c>
      <c r="C5862">
        <v>0</v>
      </c>
      <c r="D5862">
        <f t="shared" si="91"/>
        <v>5</v>
      </c>
    </row>
    <row r="5863" spans="1:4" x14ac:dyDescent="0.35">
      <c r="A5863" s="27">
        <v>46174</v>
      </c>
      <c r="B5863" t="s">
        <v>31</v>
      </c>
      <c r="C5863">
        <v>0</v>
      </c>
      <c r="D5863">
        <f t="shared" si="91"/>
        <v>6</v>
      </c>
    </row>
    <row r="5864" spans="1:4" x14ac:dyDescent="0.35">
      <c r="A5864" s="27">
        <v>46204</v>
      </c>
      <c r="B5864" t="s">
        <v>31</v>
      </c>
      <c r="C5864">
        <v>0</v>
      </c>
      <c r="D5864">
        <f t="shared" si="91"/>
        <v>7</v>
      </c>
    </row>
    <row r="5865" spans="1:4" x14ac:dyDescent="0.35">
      <c r="A5865" s="27">
        <v>46235</v>
      </c>
      <c r="B5865" t="s">
        <v>31</v>
      </c>
      <c r="C5865">
        <v>0</v>
      </c>
      <c r="D5865">
        <f t="shared" si="91"/>
        <v>8</v>
      </c>
    </row>
    <row r="5866" spans="1:4" x14ac:dyDescent="0.35">
      <c r="A5866" s="27">
        <v>46266</v>
      </c>
      <c r="B5866" t="s">
        <v>31</v>
      </c>
      <c r="C5866">
        <v>0</v>
      </c>
      <c r="D5866">
        <f t="shared" si="91"/>
        <v>9</v>
      </c>
    </row>
    <row r="5867" spans="1:4" x14ac:dyDescent="0.35">
      <c r="A5867" s="27">
        <v>46296</v>
      </c>
      <c r="B5867" t="s">
        <v>31</v>
      </c>
      <c r="C5867">
        <v>0</v>
      </c>
      <c r="D5867">
        <f t="shared" si="91"/>
        <v>10</v>
      </c>
    </row>
    <row r="5868" spans="1:4" x14ac:dyDescent="0.35">
      <c r="A5868" s="27">
        <v>46327</v>
      </c>
      <c r="B5868" t="s">
        <v>31</v>
      </c>
      <c r="C5868">
        <v>0</v>
      </c>
      <c r="D5868">
        <f t="shared" si="91"/>
        <v>11</v>
      </c>
    </row>
    <row r="5869" spans="1:4" x14ac:dyDescent="0.35">
      <c r="A5869" s="27">
        <v>46357</v>
      </c>
      <c r="B5869" t="s">
        <v>31</v>
      </c>
      <c r="C5869">
        <v>0</v>
      </c>
      <c r="D5869">
        <f t="shared" si="91"/>
        <v>12</v>
      </c>
    </row>
    <row r="5870" spans="1:4" x14ac:dyDescent="0.35">
      <c r="A5870" s="27">
        <v>46023</v>
      </c>
      <c r="B5870" t="s">
        <v>31</v>
      </c>
      <c r="C5870">
        <v>0</v>
      </c>
      <c r="D5870">
        <f t="shared" si="91"/>
        <v>1</v>
      </c>
    </row>
    <row r="5871" spans="1:4" x14ac:dyDescent="0.35">
      <c r="A5871" s="27">
        <v>46054</v>
      </c>
      <c r="B5871" t="s">
        <v>31</v>
      </c>
      <c r="C5871">
        <v>0</v>
      </c>
      <c r="D5871">
        <f t="shared" si="91"/>
        <v>2</v>
      </c>
    </row>
    <row r="5872" spans="1:4" x14ac:dyDescent="0.35">
      <c r="A5872" s="27">
        <v>46082</v>
      </c>
      <c r="B5872" t="s">
        <v>31</v>
      </c>
      <c r="C5872">
        <v>0</v>
      </c>
      <c r="D5872">
        <f t="shared" si="91"/>
        <v>3</v>
      </c>
    </row>
    <row r="5873" spans="1:4" x14ac:dyDescent="0.35">
      <c r="A5873" s="27">
        <v>46113</v>
      </c>
      <c r="B5873" t="s">
        <v>31</v>
      </c>
      <c r="C5873">
        <v>0</v>
      </c>
      <c r="D5873">
        <f t="shared" si="91"/>
        <v>4</v>
      </c>
    </row>
    <row r="5874" spans="1:4" x14ac:dyDescent="0.35">
      <c r="A5874" s="27">
        <v>46143</v>
      </c>
      <c r="B5874" t="s">
        <v>31</v>
      </c>
      <c r="C5874">
        <v>0</v>
      </c>
      <c r="D5874">
        <f t="shared" si="91"/>
        <v>5</v>
      </c>
    </row>
    <row r="5875" spans="1:4" x14ac:dyDescent="0.35">
      <c r="A5875" s="27">
        <v>46174</v>
      </c>
      <c r="B5875" t="s">
        <v>31</v>
      </c>
      <c r="C5875">
        <v>0</v>
      </c>
      <c r="D5875">
        <f t="shared" si="91"/>
        <v>6</v>
      </c>
    </row>
    <row r="5876" spans="1:4" x14ac:dyDescent="0.35">
      <c r="A5876" s="27">
        <v>46204</v>
      </c>
      <c r="B5876" t="s">
        <v>31</v>
      </c>
      <c r="C5876">
        <v>0</v>
      </c>
      <c r="D5876">
        <f t="shared" si="91"/>
        <v>7</v>
      </c>
    </row>
    <row r="5877" spans="1:4" x14ac:dyDescent="0.35">
      <c r="A5877" s="27">
        <v>46235</v>
      </c>
      <c r="B5877" t="s">
        <v>31</v>
      </c>
      <c r="C5877">
        <v>0</v>
      </c>
      <c r="D5877">
        <f t="shared" si="91"/>
        <v>8</v>
      </c>
    </row>
    <row r="5878" spans="1:4" x14ac:dyDescent="0.35">
      <c r="A5878" s="27">
        <v>46266</v>
      </c>
      <c r="B5878" t="s">
        <v>31</v>
      </c>
      <c r="C5878">
        <v>0</v>
      </c>
      <c r="D5878">
        <f t="shared" si="91"/>
        <v>9</v>
      </c>
    </row>
    <row r="5879" spans="1:4" x14ac:dyDescent="0.35">
      <c r="A5879" s="27">
        <v>46296</v>
      </c>
      <c r="B5879" t="s">
        <v>31</v>
      </c>
      <c r="C5879">
        <v>0</v>
      </c>
      <c r="D5879">
        <f t="shared" si="91"/>
        <v>10</v>
      </c>
    </row>
    <row r="5880" spans="1:4" x14ac:dyDescent="0.35">
      <c r="A5880" s="27">
        <v>46327</v>
      </c>
      <c r="B5880" t="s">
        <v>31</v>
      </c>
      <c r="C5880">
        <v>0</v>
      </c>
      <c r="D5880">
        <f t="shared" si="91"/>
        <v>11</v>
      </c>
    </row>
    <row r="5881" spans="1:4" x14ac:dyDescent="0.35">
      <c r="A5881" s="27">
        <v>46357</v>
      </c>
      <c r="B5881" t="s">
        <v>31</v>
      </c>
      <c r="C5881">
        <v>0</v>
      </c>
      <c r="D5881">
        <f t="shared" si="91"/>
        <v>12</v>
      </c>
    </row>
    <row r="5882" spans="1:4" x14ac:dyDescent="0.35">
      <c r="A5882" s="27">
        <v>46023</v>
      </c>
      <c r="B5882" t="s">
        <v>31</v>
      </c>
      <c r="C5882">
        <v>0</v>
      </c>
      <c r="D5882">
        <f t="shared" si="91"/>
        <v>1</v>
      </c>
    </row>
    <row r="5883" spans="1:4" x14ac:dyDescent="0.35">
      <c r="A5883" s="27">
        <v>46054</v>
      </c>
      <c r="B5883" t="s">
        <v>31</v>
      </c>
      <c r="C5883">
        <v>0</v>
      </c>
      <c r="D5883">
        <f t="shared" si="91"/>
        <v>2</v>
      </c>
    </row>
    <row r="5884" spans="1:4" x14ac:dyDescent="0.35">
      <c r="A5884" s="27">
        <v>46082</v>
      </c>
      <c r="B5884" t="s">
        <v>31</v>
      </c>
      <c r="C5884">
        <v>0</v>
      </c>
      <c r="D5884">
        <f t="shared" si="91"/>
        <v>3</v>
      </c>
    </row>
    <row r="5885" spans="1:4" x14ac:dyDescent="0.35">
      <c r="A5885" s="27">
        <v>46113</v>
      </c>
      <c r="B5885" t="s">
        <v>31</v>
      </c>
      <c r="C5885">
        <v>0</v>
      </c>
      <c r="D5885">
        <f t="shared" si="91"/>
        <v>4</v>
      </c>
    </row>
    <row r="5886" spans="1:4" x14ac:dyDescent="0.35">
      <c r="A5886" s="27">
        <v>46143</v>
      </c>
      <c r="B5886" t="s">
        <v>31</v>
      </c>
      <c r="C5886">
        <v>0</v>
      </c>
      <c r="D5886">
        <f t="shared" si="91"/>
        <v>5</v>
      </c>
    </row>
    <row r="5887" spans="1:4" x14ac:dyDescent="0.35">
      <c r="A5887" s="27">
        <v>46174</v>
      </c>
      <c r="B5887" t="s">
        <v>31</v>
      </c>
      <c r="C5887">
        <v>0</v>
      </c>
      <c r="D5887">
        <f t="shared" si="91"/>
        <v>6</v>
      </c>
    </row>
    <row r="5888" spans="1:4" x14ac:dyDescent="0.35">
      <c r="A5888" s="27">
        <v>46204</v>
      </c>
      <c r="B5888" t="s">
        <v>31</v>
      </c>
      <c r="C5888">
        <v>0</v>
      </c>
      <c r="D5888">
        <f t="shared" si="91"/>
        <v>7</v>
      </c>
    </row>
    <row r="5889" spans="1:4" x14ac:dyDescent="0.35">
      <c r="A5889" s="27">
        <v>46235</v>
      </c>
      <c r="B5889" t="s">
        <v>31</v>
      </c>
      <c r="C5889">
        <v>0</v>
      </c>
      <c r="D5889">
        <f t="shared" si="91"/>
        <v>8</v>
      </c>
    </row>
    <row r="5890" spans="1:4" x14ac:dyDescent="0.35">
      <c r="A5890" s="27">
        <v>46266</v>
      </c>
      <c r="B5890" t="s">
        <v>31</v>
      </c>
      <c r="C5890">
        <v>0</v>
      </c>
      <c r="D5890">
        <f t="shared" si="91"/>
        <v>9</v>
      </c>
    </row>
    <row r="5891" spans="1:4" x14ac:dyDescent="0.35">
      <c r="A5891" s="27">
        <v>46296</v>
      </c>
      <c r="B5891" t="s">
        <v>31</v>
      </c>
      <c r="C5891">
        <v>0</v>
      </c>
      <c r="D5891">
        <f t="shared" ref="D5891:D5954" si="92">MONTH(A5891)</f>
        <v>10</v>
      </c>
    </row>
    <row r="5892" spans="1:4" x14ac:dyDescent="0.35">
      <c r="A5892" s="27">
        <v>46327</v>
      </c>
      <c r="B5892" t="s">
        <v>31</v>
      </c>
      <c r="C5892">
        <v>0</v>
      </c>
      <c r="D5892">
        <f t="shared" si="92"/>
        <v>11</v>
      </c>
    </row>
    <row r="5893" spans="1:4" x14ac:dyDescent="0.35">
      <c r="A5893" s="27">
        <v>46357</v>
      </c>
      <c r="B5893" t="s">
        <v>31</v>
      </c>
      <c r="C5893">
        <v>0</v>
      </c>
      <c r="D5893">
        <f t="shared" si="92"/>
        <v>12</v>
      </c>
    </row>
    <row r="5894" spans="1:4" x14ac:dyDescent="0.35">
      <c r="A5894" s="27">
        <v>46023</v>
      </c>
      <c r="B5894" t="s">
        <v>18</v>
      </c>
      <c r="C5894">
        <v>0</v>
      </c>
      <c r="D5894">
        <f t="shared" si="92"/>
        <v>1</v>
      </c>
    </row>
    <row r="5895" spans="1:4" x14ac:dyDescent="0.35">
      <c r="A5895" s="27">
        <v>46054</v>
      </c>
      <c r="B5895" t="s">
        <v>18</v>
      </c>
      <c r="C5895">
        <v>0</v>
      </c>
      <c r="D5895">
        <f t="shared" si="92"/>
        <v>2</v>
      </c>
    </row>
    <row r="5896" spans="1:4" x14ac:dyDescent="0.35">
      <c r="A5896" s="27">
        <v>46082</v>
      </c>
      <c r="B5896" t="s">
        <v>18</v>
      </c>
      <c r="C5896">
        <v>0</v>
      </c>
      <c r="D5896">
        <f t="shared" si="92"/>
        <v>3</v>
      </c>
    </row>
    <row r="5897" spans="1:4" x14ac:dyDescent="0.35">
      <c r="A5897" s="27">
        <v>46113</v>
      </c>
      <c r="B5897" t="s">
        <v>18</v>
      </c>
      <c r="C5897">
        <v>0</v>
      </c>
      <c r="D5897">
        <f t="shared" si="92"/>
        <v>4</v>
      </c>
    </row>
    <row r="5898" spans="1:4" x14ac:dyDescent="0.35">
      <c r="A5898" s="27">
        <v>46143</v>
      </c>
      <c r="B5898" t="s">
        <v>18</v>
      </c>
      <c r="C5898">
        <v>0</v>
      </c>
      <c r="D5898">
        <f t="shared" si="92"/>
        <v>5</v>
      </c>
    </row>
    <row r="5899" spans="1:4" x14ac:dyDescent="0.35">
      <c r="A5899" s="27">
        <v>46174</v>
      </c>
      <c r="B5899" t="s">
        <v>18</v>
      </c>
      <c r="C5899">
        <v>0</v>
      </c>
      <c r="D5899">
        <f t="shared" si="92"/>
        <v>6</v>
      </c>
    </row>
    <row r="5900" spans="1:4" x14ac:dyDescent="0.35">
      <c r="A5900" s="27">
        <v>46204</v>
      </c>
      <c r="B5900" t="s">
        <v>18</v>
      </c>
      <c r="C5900">
        <v>0</v>
      </c>
      <c r="D5900">
        <f t="shared" si="92"/>
        <v>7</v>
      </c>
    </row>
    <row r="5901" spans="1:4" x14ac:dyDescent="0.35">
      <c r="A5901" s="27">
        <v>46235</v>
      </c>
      <c r="B5901" t="s">
        <v>18</v>
      </c>
      <c r="C5901">
        <v>0</v>
      </c>
      <c r="D5901">
        <f t="shared" si="92"/>
        <v>8</v>
      </c>
    </row>
    <row r="5902" spans="1:4" x14ac:dyDescent="0.35">
      <c r="A5902" s="27">
        <v>46266</v>
      </c>
      <c r="B5902" t="s">
        <v>18</v>
      </c>
      <c r="C5902">
        <v>0</v>
      </c>
      <c r="D5902">
        <f t="shared" si="92"/>
        <v>9</v>
      </c>
    </row>
    <row r="5903" spans="1:4" x14ac:dyDescent="0.35">
      <c r="A5903" s="27">
        <v>46296</v>
      </c>
      <c r="B5903" t="s">
        <v>18</v>
      </c>
      <c r="C5903">
        <v>0</v>
      </c>
      <c r="D5903">
        <f t="shared" si="92"/>
        <v>10</v>
      </c>
    </row>
    <row r="5904" spans="1:4" x14ac:dyDescent="0.35">
      <c r="A5904" s="27">
        <v>46327</v>
      </c>
      <c r="B5904" t="s">
        <v>18</v>
      </c>
      <c r="C5904">
        <v>0</v>
      </c>
      <c r="D5904">
        <f t="shared" si="92"/>
        <v>11</v>
      </c>
    </row>
    <row r="5905" spans="1:4" x14ac:dyDescent="0.35">
      <c r="A5905" s="27">
        <v>46357</v>
      </c>
      <c r="B5905" t="s">
        <v>18</v>
      </c>
      <c r="C5905">
        <v>0</v>
      </c>
      <c r="D5905">
        <f t="shared" si="92"/>
        <v>12</v>
      </c>
    </row>
    <row r="5906" spans="1:4" x14ac:dyDescent="0.35">
      <c r="A5906" s="27">
        <v>46023</v>
      </c>
      <c r="B5906" t="s">
        <v>30</v>
      </c>
      <c r="C5906">
        <v>0</v>
      </c>
      <c r="D5906">
        <f t="shared" si="92"/>
        <v>1</v>
      </c>
    </row>
    <row r="5907" spans="1:4" x14ac:dyDescent="0.35">
      <c r="A5907" s="27">
        <v>46054</v>
      </c>
      <c r="B5907" t="s">
        <v>30</v>
      </c>
      <c r="C5907">
        <v>0</v>
      </c>
      <c r="D5907">
        <f t="shared" si="92"/>
        <v>2</v>
      </c>
    </row>
    <row r="5908" spans="1:4" x14ac:dyDescent="0.35">
      <c r="A5908" s="27">
        <v>46082</v>
      </c>
      <c r="B5908" t="s">
        <v>30</v>
      </c>
      <c r="C5908">
        <v>0</v>
      </c>
      <c r="D5908">
        <f t="shared" si="92"/>
        <v>3</v>
      </c>
    </row>
    <row r="5909" spans="1:4" x14ac:dyDescent="0.35">
      <c r="A5909" s="27">
        <v>46113</v>
      </c>
      <c r="B5909" t="s">
        <v>30</v>
      </c>
      <c r="C5909">
        <v>0</v>
      </c>
      <c r="D5909">
        <f t="shared" si="92"/>
        <v>4</v>
      </c>
    </row>
    <row r="5910" spans="1:4" x14ac:dyDescent="0.35">
      <c r="A5910" s="27">
        <v>46143</v>
      </c>
      <c r="B5910" t="s">
        <v>30</v>
      </c>
      <c r="C5910">
        <v>0</v>
      </c>
      <c r="D5910">
        <f t="shared" si="92"/>
        <v>5</v>
      </c>
    </row>
    <row r="5911" spans="1:4" x14ac:dyDescent="0.35">
      <c r="A5911" s="27">
        <v>46174</v>
      </c>
      <c r="B5911" t="s">
        <v>30</v>
      </c>
      <c r="C5911">
        <v>0</v>
      </c>
      <c r="D5911">
        <f t="shared" si="92"/>
        <v>6</v>
      </c>
    </row>
    <row r="5912" spans="1:4" x14ac:dyDescent="0.35">
      <c r="A5912" s="27">
        <v>46204</v>
      </c>
      <c r="B5912" t="s">
        <v>30</v>
      </c>
      <c r="C5912">
        <v>0</v>
      </c>
      <c r="D5912">
        <f t="shared" si="92"/>
        <v>7</v>
      </c>
    </row>
    <row r="5913" spans="1:4" x14ac:dyDescent="0.35">
      <c r="A5913" s="27">
        <v>46235</v>
      </c>
      <c r="B5913" t="s">
        <v>30</v>
      </c>
      <c r="C5913">
        <v>0</v>
      </c>
      <c r="D5913">
        <f t="shared" si="92"/>
        <v>8</v>
      </c>
    </row>
    <row r="5914" spans="1:4" x14ac:dyDescent="0.35">
      <c r="A5914" s="27">
        <v>46266</v>
      </c>
      <c r="B5914" t="s">
        <v>30</v>
      </c>
      <c r="C5914">
        <v>0</v>
      </c>
      <c r="D5914">
        <f t="shared" si="92"/>
        <v>9</v>
      </c>
    </row>
    <row r="5915" spans="1:4" x14ac:dyDescent="0.35">
      <c r="A5915" s="27">
        <v>46296</v>
      </c>
      <c r="B5915" t="s">
        <v>30</v>
      </c>
      <c r="C5915">
        <v>0</v>
      </c>
      <c r="D5915">
        <f t="shared" si="92"/>
        <v>10</v>
      </c>
    </row>
    <row r="5916" spans="1:4" x14ac:dyDescent="0.35">
      <c r="A5916" s="27">
        <v>46327</v>
      </c>
      <c r="B5916" t="s">
        <v>30</v>
      </c>
      <c r="C5916">
        <v>0</v>
      </c>
      <c r="D5916">
        <f t="shared" si="92"/>
        <v>11</v>
      </c>
    </row>
    <row r="5917" spans="1:4" x14ac:dyDescent="0.35">
      <c r="A5917" s="27">
        <v>46357</v>
      </c>
      <c r="B5917" t="s">
        <v>30</v>
      </c>
      <c r="C5917">
        <v>0</v>
      </c>
      <c r="D5917">
        <f t="shared" si="92"/>
        <v>12</v>
      </c>
    </row>
    <row r="5918" spans="1:4" x14ac:dyDescent="0.35">
      <c r="A5918" s="27">
        <v>46023</v>
      </c>
      <c r="B5918" t="s">
        <v>30</v>
      </c>
      <c r="C5918">
        <v>0</v>
      </c>
      <c r="D5918">
        <f t="shared" si="92"/>
        <v>1</v>
      </c>
    </row>
    <row r="5919" spans="1:4" x14ac:dyDescent="0.35">
      <c r="A5919" s="27">
        <v>46054</v>
      </c>
      <c r="B5919" t="s">
        <v>30</v>
      </c>
      <c r="C5919">
        <v>0</v>
      </c>
      <c r="D5919">
        <f t="shared" si="92"/>
        <v>2</v>
      </c>
    </row>
    <row r="5920" spans="1:4" x14ac:dyDescent="0.35">
      <c r="A5920" s="27">
        <v>46082</v>
      </c>
      <c r="B5920" t="s">
        <v>30</v>
      </c>
      <c r="C5920">
        <v>0</v>
      </c>
      <c r="D5920">
        <f t="shared" si="92"/>
        <v>3</v>
      </c>
    </row>
    <row r="5921" spans="1:4" x14ac:dyDescent="0.35">
      <c r="A5921" s="27">
        <v>46113</v>
      </c>
      <c r="B5921" t="s">
        <v>30</v>
      </c>
      <c r="C5921">
        <v>0</v>
      </c>
      <c r="D5921">
        <f t="shared" si="92"/>
        <v>4</v>
      </c>
    </row>
    <row r="5922" spans="1:4" x14ac:dyDescent="0.35">
      <c r="A5922" s="27">
        <v>46143</v>
      </c>
      <c r="B5922" t="s">
        <v>30</v>
      </c>
      <c r="C5922">
        <v>0</v>
      </c>
      <c r="D5922">
        <f t="shared" si="92"/>
        <v>5</v>
      </c>
    </row>
    <row r="5923" spans="1:4" x14ac:dyDescent="0.35">
      <c r="A5923" s="27">
        <v>46174</v>
      </c>
      <c r="B5923" t="s">
        <v>30</v>
      </c>
      <c r="C5923">
        <v>0</v>
      </c>
      <c r="D5923">
        <f t="shared" si="92"/>
        <v>6</v>
      </c>
    </row>
    <row r="5924" spans="1:4" x14ac:dyDescent="0.35">
      <c r="A5924" s="27">
        <v>46204</v>
      </c>
      <c r="B5924" t="s">
        <v>30</v>
      </c>
      <c r="C5924">
        <v>0</v>
      </c>
      <c r="D5924">
        <f t="shared" si="92"/>
        <v>7</v>
      </c>
    </row>
    <row r="5925" spans="1:4" x14ac:dyDescent="0.35">
      <c r="A5925" s="27">
        <v>46235</v>
      </c>
      <c r="B5925" t="s">
        <v>30</v>
      </c>
      <c r="C5925">
        <v>0</v>
      </c>
      <c r="D5925">
        <f t="shared" si="92"/>
        <v>8</v>
      </c>
    </row>
    <row r="5926" spans="1:4" x14ac:dyDescent="0.35">
      <c r="A5926" s="27">
        <v>46266</v>
      </c>
      <c r="B5926" t="s">
        <v>30</v>
      </c>
      <c r="C5926">
        <v>0</v>
      </c>
      <c r="D5926">
        <f t="shared" si="92"/>
        <v>9</v>
      </c>
    </row>
    <row r="5927" spans="1:4" x14ac:dyDescent="0.35">
      <c r="A5927" s="27">
        <v>46296</v>
      </c>
      <c r="B5927" t="s">
        <v>30</v>
      </c>
      <c r="C5927">
        <v>0</v>
      </c>
      <c r="D5927">
        <f t="shared" si="92"/>
        <v>10</v>
      </c>
    </row>
    <row r="5928" spans="1:4" x14ac:dyDescent="0.35">
      <c r="A5928" s="27">
        <v>46327</v>
      </c>
      <c r="B5928" t="s">
        <v>30</v>
      </c>
      <c r="C5928">
        <v>0</v>
      </c>
      <c r="D5928">
        <f t="shared" si="92"/>
        <v>11</v>
      </c>
    </row>
    <row r="5929" spans="1:4" x14ac:dyDescent="0.35">
      <c r="A5929" s="27">
        <v>46357</v>
      </c>
      <c r="B5929" t="s">
        <v>30</v>
      </c>
      <c r="C5929">
        <v>0</v>
      </c>
      <c r="D5929">
        <f t="shared" si="92"/>
        <v>12</v>
      </c>
    </row>
    <row r="5930" spans="1:4" x14ac:dyDescent="0.35">
      <c r="A5930" s="27">
        <v>46023</v>
      </c>
      <c r="B5930" t="s">
        <v>19</v>
      </c>
      <c r="C5930">
        <v>0</v>
      </c>
      <c r="D5930">
        <f t="shared" si="92"/>
        <v>1</v>
      </c>
    </row>
    <row r="5931" spans="1:4" x14ac:dyDescent="0.35">
      <c r="A5931" s="27">
        <v>46054</v>
      </c>
      <c r="B5931" t="s">
        <v>19</v>
      </c>
      <c r="C5931">
        <v>0</v>
      </c>
      <c r="D5931">
        <f t="shared" si="92"/>
        <v>2</v>
      </c>
    </row>
    <row r="5932" spans="1:4" x14ac:dyDescent="0.35">
      <c r="A5932" s="27">
        <v>46082</v>
      </c>
      <c r="B5932" t="s">
        <v>19</v>
      </c>
      <c r="C5932">
        <v>0</v>
      </c>
      <c r="D5932">
        <f t="shared" si="92"/>
        <v>3</v>
      </c>
    </row>
    <row r="5933" spans="1:4" x14ac:dyDescent="0.35">
      <c r="A5933" s="27">
        <v>46113</v>
      </c>
      <c r="B5933" t="s">
        <v>19</v>
      </c>
      <c r="C5933">
        <v>0</v>
      </c>
      <c r="D5933">
        <f t="shared" si="92"/>
        <v>4</v>
      </c>
    </row>
    <row r="5934" spans="1:4" x14ac:dyDescent="0.35">
      <c r="A5934" s="27">
        <v>46143</v>
      </c>
      <c r="B5934" t="s">
        <v>19</v>
      </c>
      <c r="C5934">
        <v>0</v>
      </c>
      <c r="D5934">
        <f t="shared" si="92"/>
        <v>5</v>
      </c>
    </row>
    <row r="5935" spans="1:4" x14ac:dyDescent="0.35">
      <c r="A5935" s="27">
        <v>46174</v>
      </c>
      <c r="B5935" t="s">
        <v>19</v>
      </c>
      <c r="C5935">
        <v>0</v>
      </c>
      <c r="D5935">
        <f t="shared" si="92"/>
        <v>6</v>
      </c>
    </row>
    <row r="5936" spans="1:4" x14ac:dyDescent="0.35">
      <c r="A5936" s="27">
        <v>46204</v>
      </c>
      <c r="B5936" t="s">
        <v>19</v>
      </c>
      <c r="C5936">
        <v>0</v>
      </c>
      <c r="D5936">
        <f t="shared" si="92"/>
        <v>7</v>
      </c>
    </row>
    <row r="5937" spans="1:4" x14ac:dyDescent="0.35">
      <c r="A5937" s="27">
        <v>46235</v>
      </c>
      <c r="B5937" t="s">
        <v>19</v>
      </c>
      <c r="C5937">
        <v>0</v>
      </c>
      <c r="D5937">
        <f t="shared" si="92"/>
        <v>8</v>
      </c>
    </row>
    <row r="5938" spans="1:4" x14ac:dyDescent="0.35">
      <c r="A5938" s="27">
        <v>46266</v>
      </c>
      <c r="B5938" t="s">
        <v>19</v>
      </c>
      <c r="C5938">
        <v>0</v>
      </c>
      <c r="D5938">
        <f t="shared" si="92"/>
        <v>9</v>
      </c>
    </row>
    <row r="5939" spans="1:4" x14ac:dyDescent="0.35">
      <c r="A5939" s="27">
        <v>46296</v>
      </c>
      <c r="B5939" t="s">
        <v>19</v>
      </c>
      <c r="C5939">
        <v>0</v>
      </c>
      <c r="D5939">
        <f t="shared" si="92"/>
        <v>10</v>
      </c>
    </row>
    <row r="5940" spans="1:4" x14ac:dyDescent="0.35">
      <c r="A5940" s="27">
        <v>46327</v>
      </c>
      <c r="B5940" t="s">
        <v>19</v>
      </c>
      <c r="C5940">
        <v>0</v>
      </c>
      <c r="D5940">
        <f t="shared" si="92"/>
        <v>11</v>
      </c>
    </row>
    <row r="5941" spans="1:4" x14ac:dyDescent="0.35">
      <c r="A5941" s="27">
        <v>46357</v>
      </c>
      <c r="B5941" t="s">
        <v>19</v>
      </c>
      <c r="C5941">
        <v>0</v>
      </c>
      <c r="D5941">
        <f t="shared" si="92"/>
        <v>12</v>
      </c>
    </row>
    <row r="5942" spans="1:4" x14ac:dyDescent="0.35">
      <c r="A5942" s="27">
        <v>46023</v>
      </c>
      <c r="B5942" t="s">
        <v>30</v>
      </c>
      <c r="C5942">
        <v>0</v>
      </c>
      <c r="D5942">
        <f t="shared" si="92"/>
        <v>1</v>
      </c>
    </row>
    <row r="5943" spans="1:4" x14ac:dyDescent="0.35">
      <c r="A5943" s="27">
        <v>46054</v>
      </c>
      <c r="B5943" t="s">
        <v>30</v>
      </c>
      <c r="C5943">
        <v>0</v>
      </c>
      <c r="D5943">
        <f t="shared" si="92"/>
        <v>2</v>
      </c>
    </row>
    <row r="5944" spans="1:4" x14ac:dyDescent="0.35">
      <c r="A5944" s="27">
        <v>46082</v>
      </c>
      <c r="B5944" t="s">
        <v>30</v>
      </c>
      <c r="C5944">
        <v>0</v>
      </c>
      <c r="D5944">
        <f t="shared" si="92"/>
        <v>3</v>
      </c>
    </row>
    <row r="5945" spans="1:4" x14ac:dyDescent="0.35">
      <c r="A5945" s="27">
        <v>46113</v>
      </c>
      <c r="B5945" t="s">
        <v>30</v>
      </c>
      <c r="C5945">
        <v>0</v>
      </c>
      <c r="D5945">
        <f t="shared" si="92"/>
        <v>4</v>
      </c>
    </row>
    <row r="5946" spans="1:4" x14ac:dyDescent="0.35">
      <c r="A5946" s="27">
        <v>46143</v>
      </c>
      <c r="B5946" t="s">
        <v>30</v>
      </c>
      <c r="C5946">
        <v>0</v>
      </c>
      <c r="D5946">
        <f t="shared" si="92"/>
        <v>5</v>
      </c>
    </row>
    <row r="5947" spans="1:4" x14ac:dyDescent="0.35">
      <c r="A5947" s="27">
        <v>46174</v>
      </c>
      <c r="B5947" t="s">
        <v>30</v>
      </c>
      <c r="C5947">
        <v>0</v>
      </c>
      <c r="D5947">
        <f t="shared" si="92"/>
        <v>6</v>
      </c>
    </row>
    <row r="5948" spans="1:4" x14ac:dyDescent="0.35">
      <c r="A5948" s="27">
        <v>46204</v>
      </c>
      <c r="B5948" t="s">
        <v>30</v>
      </c>
      <c r="C5948">
        <v>0</v>
      </c>
      <c r="D5948">
        <f t="shared" si="92"/>
        <v>7</v>
      </c>
    </row>
    <row r="5949" spans="1:4" x14ac:dyDescent="0.35">
      <c r="A5949" s="27">
        <v>46235</v>
      </c>
      <c r="B5949" t="s">
        <v>30</v>
      </c>
      <c r="C5949">
        <v>0</v>
      </c>
      <c r="D5949">
        <f t="shared" si="92"/>
        <v>8</v>
      </c>
    </row>
    <row r="5950" spans="1:4" x14ac:dyDescent="0.35">
      <c r="A5950" s="27">
        <v>46266</v>
      </c>
      <c r="B5950" t="s">
        <v>30</v>
      </c>
      <c r="C5950">
        <v>0</v>
      </c>
      <c r="D5950">
        <f t="shared" si="92"/>
        <v>9</v>
      </c>
    </row>
    <row r="5951" spans="1:4" x14ac:dyDescent="0.35">
      <c r="A5951" s="27">
        <v>46296</v>
      </c>
      <c r="B5951" t="s">
        <v>30</v>
      </c>
      <c r="C5951">
        <v>0</v>
      </c>
      <c r="D5951">
        <f t="shared" si="92"/>
        <v>10</v>
      </c>
    </row>
    <row r="5952" spans="1:4" x14ac:dyDescent="0.35">
      <c r="A5952" s="27">
        <v>46327</v>
      </c>
      <c r="B5952" t="s">
        <v>30</v>
      </c>
      <c r="C5952">
        <v>0</v>
      </c>
      <c r="D5952">
        <f t="shared" si="92"/>
        <v>11</v>
      </c>
    </row>
    <row r="5953" spans="1:4" x14ac:dyDescent="0.35">
      <c r="A5953" s="27">
        <v>46357</v>
      </c>
      <c r="B5953" t="s">
        <v>30</v>
      </c>
      <c r="C5953">
        <v>0</v>
      </c>
      <c r="D5953">
        <f t="shared" si="92"/>
        <v>12</v>
      </c>
    </row>
    <row r="5954" spans="1:4" x14ac:dyDescent="0.35">
      <c r="A5954" s="27">
        <v>46023</v>
      </c>
      <c r="B5954" t="s">
        <v>30</v>
      </c>
      <c r="C5954">
        <v>0</v>
      </c>
      <c r="D5954">
        <f t="shared" si="92"/>
        <v>1</v>
      </c>
    </row>
    <row r="5955" spans="1:4" x14ac:dyDescent="0.35">
      <c r="A5955" s="27">
        <v>46054</v>
      </c>
      <c r="B5955" t="s">
        <v>30</v>
      </c>
      <c r="C5955">
        <v>0</v>
      </c>
      <c r="D5955">
        <f t="shared" ref="D5955:D6018" si="93">MONTH(A5955)</f>
        <v>2</v>
      </c>
    </row>
    <row r="5956" spans="1:4" x14ac:dyDescent="0.35">
      <c r="A5956" s="27">
        <v>46082</v>
      </c>
      <c r="B5956" t="s">
        <v>30</v>
      </c>
      <c r="C5956">
        <v>0</v>
      </c>
      <c r="D5956">
        <f t="shared" si="93"/>
        <v>3</v>
      </c>
    </row>
    <row r="5957" spans="1:4" x14ac:dyDescent="0.35">
      <c r="A5957" s="27">
        <v>46113</v>
      </c>
      <c r="B5957" t="s">
        <v>30</v>
      </c>
      <c r="C5957">
        <v>0</v>
      </c>
      <c r="D5957">
        <f t="shared" si="93"/>
        <v>4</v>
      </c>
    </row>
    <row r="5958" spans="1:4" x14ac:dyDescent="0.35">
      <c r="A5958" s="27">
        <v>46143</v>
      </c>
      <c r="B5958" t="s">
        <v>30</v>
      </c>
      <c r="C5958">
        <v>0</v>
      </c>
      <c r="D5958">
        <f t="shared" si="93"/>
        <v>5</v>
      </c>
    </row>
    <row r="5959" spans="1:4" x14ac:dyDescent="0.35">
      <c r="A5959" s="27">
        <v>46174</v>
      </c>
      <c r="B5959" t="s">
        <v>30</v>
      </c>
      <c r="C5959">
        <v>0</v>
      </c>
      <c r="D5959">
        <f t="shared" si="93"/>
        <v>6</v>
      </c>
    </row>
    <row r="5960" spans="1:4" x14ac:dyDescent="0.35">
      <c r="A5960" s="27">
        <v>46204</v>
      </c>
      <c r="B5960" t="s">
        <v>30</v>
      </c>
      <c r="C5960">
        <v>0</v>
      </c>
      <c r="D5960">
        <f t="shared" si="93"/>
        <v>7</v>
      </c>
    </row>
    <row r="5961" spans="1:4" x14ac:dyDescent="0.35">
      <c r="A5961" s="27">
        <v>46235</v>
      </c>
      <c r="B5961" t="s">
        <v>30</v>
      </c>
      <c r="C5961">
        <v>0</v>
      </c>
      <c r="D5961">
        <f t="shared" si="93"/>
        <v>8</v>
      </c>
    </row>
    <row r="5962" spans="1:4" x14ac:dyDescent="0.35">
      <c r="A5962" s="27">
        <v>46266</v>
      </c>
      <c r="B5962" t="s">
        <v>30</v>
      </c>
      <c r="C5962">
        <v>0</v>
      </c>
      <c r="D5962">
        <f t="shared" si="93"/>
        <v>9</v>
      </c>
    </row>
    <row r="5963" spans="1:4" x14ac:dyDescent="0.35">
      <c r="A5963" s="27">
        <v>46296</v>
      </c>
      <c r="B5963" t="s">
        <v>30</v>
      </c>
      <c r="C5963">
        <v>0</v>
      </c>
      <c r="D5963">
        <f t="shared" si="93"/>
        <v>10</v>
      </c>
    </row>
    <row r="5964" spans="1:4" x14ac:dyDescent="0.35">
      <c r="A5964" s="27">
        <v>46327</v>
      </c>
      <c r="B5964" t="s">
        <v>30</v>
      </c>
      <c r="C5964">
        <v>0</v>
      </c>
      <c r="D5964">
        <f t="shared" si="93"/>
        <v>11</v>
      </c>
    </row>
    <row r="5965" spans="1:4" x14ac:dyDescent="0.35">
      <c r="A5965" s="27">
        <v>46357</v>
      </c>
      <c r="B5965" t="s">
        <v>30</v>
      </c>
      <c r="C5965">
        <v>0</v>
      </c>
      <c r="D5965">
        <f t="shared" si="93"/>
        <v>12</v>
      </c>
    </row>
    <row r="5966" spans="1:4" x14ac:dyDescent="0.35">
      <c r="A5966" s="27">
        <v>46023</v>
      </c>
      <c r="B5966" t="s">
        <v>29</v>
      </c>
      <c r="C5966">
        <v>0</v>
      </c>
      <c r="D5966">
        <f t="shared" si="93"/>
        <v>1</v>
      </c>
    </row>
    <row r="5967" spans="1:4" x14ac:dyDescent="0.35">
      <c r="A5967" s="27">
        <v>46054</v>
      </c>
      <c r="B5967" t="s">
        <v>29</v>
      </c>
      <c r="C5967">
        <v>0</v>
      </c>
      <c r="D5967">
        <f t="shared" si="93"/>
        <v>2</v>
      </c>
    </row>
    <row r="5968" spans="1:4" x14ac:dyDescent="0.35">
      <c r="A5968" s="27">
        <v>46082</v>
      </c>
      <c r="B5968" t="s">
        <v>29</v>
      </c>
      <c r="C5968">
        <v>0</v>
      </c>
      <c r="D5968">
        <f t="shared" si="93"/>
        <v>3</v>
      </c>
    </row>
    <row r="5969" spans="1:4" x14ac:dyDescent="0.35">
      <c r="A5969" s="27">
        <v>46113</v>
      </c>
      <c r="B5969" t="s">
        <v>29</v>
      </c>
      <c r="C5969">
        <v>0</v>
      </c>
      <c r="D5969">
        <f t="shared" si="93"/>
        <v>4</v>
      </c>
    </row>
    <row r="5970" spans="1:4" x14ac:dyDescent="0.35">
      <c r="A5970" s="27">
        <v>46143</v>
      </c>
      <c r="B5970" t="s">
        <v>29</v>
      </c>
      <c r="C5970">
        <v>0</v>
      </c>
      <c r="D5970">
        <f t="shared" si="93"/>
        <v>5</v>
      </c>
    </row>
    <row r="5971" spans="1:4" x14ac:dyDescent="0.35">
      <c r="A5971" s="27">
        <v>46174</v>
      </c>
      <c r="B5971" t="s">
        <v>29</v>
      </c>
      <c r="C5971">
        <v>0</v>
      </c>
      <c r="D5971">
        <f t="shared" si="93"/>
        <v>6</v>
      </c>
    </row>
    <row r="5972" spans="1:4" x14ac:dyDescent="0.35">
      <c r="A5972" s="27">
        <v>46204</v>
      </c>
      <c r="B5972" t="s">
        <v>29</v>
      </c>
      <c r="C5972">
        <v>0</v>
      </c>
      <c r="D5972">
        <f t="shared" si="93"/>
        <v>7</v>
      </c>
    </row>
    <row r="5973" spans="1:4" x14ac:dyDescent="0.35">
      <c r="A5973" s="27">
        <v>46235</v>
      </c>
      <c r="B5973" t="s">
        <v>29</v>
      </c>
      <c r="C5973">
        <v>0</v>
      </c>
      <c r="D5973">
        <f t="shared" si="93"/>
        <v>8</v>
      </c>
    </row>
    <row r="5974" spans="1:4" x14ac:dyDescent="0.35">
      <c r="A5974" s="27">
        <v>46266</v>
      </c>
      <c r="B5974" t="s">
        <v>29</v>
      </c>
      <c r="C5974">
        <v>0</v>
      </c>
      <c r="D5974">
        <f t="shared" si="93"/>
        <v>9</v>
      </c>
    </row>
    <row r="5975" spans="1:4" x14ac:dyDescent="0.35">
      <c r="A5975" s="27">
        <v>46296</v>
      </c>
      <c r="B5975" t="s">
        <v>29</v>
      </c>
      <c r="C5975">
        <v>0</v>
      </c>
      <c r="D5975">
        <f t="shared" si="93"/>
        <v>10</v>
      </c>
    </row>
    <row r="5976" spans="1:4" x14ac:dyDescent="0.35">
      <c r="A5976" s="27">
        <v>46327</v>
      </c>
      <c r="B5976" t="s">
        <v>29</v>
      </c>
      <c r="C5976">
        <v>0</v>
      </c>
      <c r="D5976">
        <f t="shared" si="93"/>
        <v>11</v>
      </c>
    </row>
    <row r="5977" spans="1:4" x14ac:dyDescent="0.35">
      <c r="A5977" s="27">
        <v>46357</v>
      </c>
      <c r="B5977" t="s">
        <v>29</v>
      </c>
      <c r="C5977">
        <v>0</v>
      </c>
      <c r="D5977">
        <f t="shared" si="93"/>
        <v>12</v>
      </c>
    </row>
    <row r="5978" spans="1:4" x14ac:dyDescent="0.35">
      <c r="A5978" s="27">
        <v>46023</v>
      </c>
      <c r="B5978" t="s">
        <v>20</v>
      </c>
      <c r="C5978">
        <v>0</v>
      </c>
      <c r="D5978">
        <f t="shared" si="93"/>
        <v>1</v>
      </c>
    </row>
    <row r="5979" spans="1:4" x14ac:dyDescent="0.35">
      <c r="A5979" s="27">
        <v>46054</v>
      </c>
      <c r="B5979" t="s">
        <v>20</v>
      </c>
      <c r="C5979">
        <v>0</v>
      </c>
      <c r="D5979">
        <f t="shared" si="93"/>
        <v>2</v>
      </c>
    </row>
    <row r="5980" spans="1:4" x14ac:dyDescent="0.35">
      <c r="A5980" s="27">
        <v>46082</v>
      </c>
      <c r="B5980" t="s">
        <v>20</v>
      </c>
      <c r="C5980">
        <v>0</v>
      </c>
      <c r="D5980">
        <f t="shared" si="93"/>
        <v>3</v>
      </c>
    </row>
    <row r="5981" spans="1:4" x14ac:dyDescent="0.35">
      <c r="A5981" s="27">
        <v>46113</v>
      </c>
      <c r="B5981" t="s">
        <v>20</v>
      </c>
      <c r="C5981">
        <v>0</v>
      </c>
      <c r="D5981">
        <f t="shared" si="93"/>
        <v>4</v>
      </c>
    </row>
    <row r="5982" spans="1:4" x14ac:dyDescent="0.35">
      <c r="A5982" s="27">
        <v>46143</v>
      </c>
      <c r="B5982" t="s">
        <v>20</v>
      </c>
      <c r="C5982">
        <v>0</v>
      </c>
      <c r="D5982">
        <f t="shared" si="93"/>
        <v>5</v>
      </c>
    </row>
    <row r="5983" spans="1:4" x14ac:dyDescent="0.35">
      <c r="A5983" s="27">
        <v>46174</v>
      </c>
      <c r="B5983" t="s">
        <v>20</v>
      </c>
      <c r="C5983">
        <v>0</v>
      </c>
      <c r="D5983">
        <f t="shared" si="93"/>
        <v>6</v>
      </c>
    </row>
    <row r="5984" spans="1:4" x14ac:dyDescent="0.35">
      <c r="A5984" s="27">
        <v>46204</v>
      </c>
      <c r="B5984" t="s">
        <v>20</v>
      </c>
      <c r="C5984">
        <v>0</v>
      </c>
      <c r="D5984">
        <f t="shared" si="93"/>
        <v>7</v>
      </c>
    </row>
    <row r="5985" spans="1:4" x14ac:dyDescent="0.35">
      <c r="A5985" s="27">
        <v>46235</v>
      </c>
      <c r="B5985" t="s">
        <v>20</v>
      </c>
      <c r="C5985">
        <v>0</v>
      </c>
      <c r="D5985">
        <f t="shared" si="93"/>
        <v>8</v>
      </c>
    </row>
    <row r="5986" spans="1:4" x14ac:dyDescent="0.35">
      <c r="A5986" s="27">
        <v>46266</v>
      </c>
      <c r="B5986" t="s">
        <v>20</v>
      </c>
      <c r="C5986">
        <v>0</v>
      </c>
      <c r="D5986">
        <f t="shared" si="93"/>
        <v>9</v>
      </c>
    </row>
    <row r="5987" spans="1:4" x14ac:dyDescent="0.35">
      <c r="A5987" s="27">
        <v>46296</v>
      </c>
      <c r="B5987" t="s">
        <v>20</v>
      </c>
      <c r="C5987">
        <v>0</v>
      </c>
      <c r="D5987">
        <f t="shared" si="93"/>
        <v>10</v>
      </c>
    </row>
    <row r="5988" spans="1:4" x14ac:dyDescent="0.35">
      <c r="A5988" s="27">
        <v>46327</v>
      </c>
      <c r="B5988" t="s">
        <v>20</v>
      </c>
      <c r="C5988">
        <v>0</v>
      </c>
      <c r="D5988">
        <f t="shared" si="93"/>
        <v>11</v>
      </c>
    </row>
    <row r="5989" spans="1:4" x14ac:dyDescent="0.35">
      <c r="A5989" s="27">
        <v>46357</v>
      </c>
      <c r="B5989" t="s">
        <v>20</v>
      </c>
      <c r="C5989">
        <v>0</v>
      </c>
      <c r="D5989">
        <f t="shared" si="93"/>
        <v>12</v>
      </c>
    </row>
    <row r="5990" spans="1:4" x14ac:dyDescent="0.35">
      <c r="A5990" s="27">
        <v>46023</v>
      </c>
      <c r="B5990" t="s">
        <v>30</v>
      </c>
      <c r="C5990">
        <v>0</v>
      </c>
      <c r="D5990">
        <f t="shared" si="93"/>
        <v>1</v>
      </c>
    </row>
    <row r="5991" spans="1:4" x14ac:dyDescent="0.35">
      <c r="A5991" s="27">
        <v>46054</v>
      </c>
      <c r="B5991" t="s">
        <v>30</v>
      </c>
      <c r="C5991">
        <v>0</v>
      </c>
      <c r="D5991">
        <f t="shared" si="93"/>
        <v>2</v>
      </c>
    </row>
    <row r="5992" spans="1:4" x14ac:dyDescent="0.35">
      <c r="A5992" s="27">
        <v>46082</v>
      </c>
      <c r="B5992" t="s">
        <v>30</v>
      </c>
      <c r="C5992">
        <v>0</v>
      </c>
      <c r="D5992">
        <f t="shared" si="93"/>
        <v>3</v>
      </c>
    </row>
    <row r="5993" spans="1:4" x14ac:dyDescent="0.35">
      <c r="A5993" s="27">
        <v>46113</v>
      </c>
      <c r="B5993" t="s">
        <v>30</v>
      </c>
      <c r="C5993">
        <v>0</v>
      </c>
      <c r="D5993">
        <f t="shared" si="93"/>
        <v>4</v>
      </c>
    </row>
    <row r="5994" spans="1:4" x14ac:dyDescent="0.35">
      <c r="A5994" s="27">
        <v>46143</v>
      </c>
      <c r="B5994" t="s">
        <v>30</v>
      </c>
      <c r="C5994">
        <v>0</v>
      </c>
      <c r="D5994">
        <f t="shared" si="93"/>
        <v>5</v>
      </c>
    </row>
    <row r="5995" spans="1:4" x14ac:dyDescent="0.35">
      <c r="A5995" s="27">
        <v>46174</v>
      </c>
      <c r="B5995" t="s">
        <v>30</v>
      </c>
      <c r="C5995">
        <v>0</v>
      </c>
      <c r="D5995">
        <f t="shared" si="93"/>
        <v>6</v>
      </c>
    </row>
    <row r="5996" spans="1:4" x14ac:dyDescent="0.35">
      <c r="A5996" s="27">
        <v>46204</v>
      </c>
      <c r="B5996" t="s">
        <v>30</v>
      </c>
      <c r="C5996">
        <v>0</v>
      </c>
      <c r="D5996">
        <f t="shared" si="93"/>
        <v>7</v>
      </c>
    </row>
    <row r="5997" spans="1:4" x14ac:dyDescent="0.35">
      <c r="A5997" s="27">
        <v>46235</v>
      </c>
      <c r="B5997" t="s">
        <v>30</v>
      </c>
      <c r="C5997">
        <v>0</v>
      </c>
      <c r="D5997">
        <f t="shared" si="93"/>
        <v>8</v>
      </c>
    </row>
    <row r="5998" spans="1:4" x14ac:dyDescent="0.35">
      <c r="A5998" s="27">
        <v>46266</v>
      </c>
      <c r="B5998" t="s">
        <v>30</v>
      </c>
      <c r="C5998">
        <v>0</v>
      </c>
      <c r="D5998">
        <f t="shared" si="93"/>
        <v>9</v>
      </c>
    </row>
    <row r="5999" spans="1:4" x14ac:dyDescent="0.35">
      <c r="A5999" s="27">
        <v>46296</v>
      </c>
      <c r="B5999" t="s">
        <v>30</v>
      </c>
      <c r="C5999">
        <v>0</v>
      </c>
      <c r="D5999">
        <f t="shared" si="93"/>
        <v>10</v>
      </c>
    </row>
    <row r="6000" spans="1:4" x14ac:dyDescent="0.35">
      <c r="A6000" s="27">
        <v>46327</v>
      </c>
      <c r="B6000" t="s">
        <v>30</v>
      </c>
      <c r="C6000">
        <v>0</v>
      </c>
      <c r="D6000">
        <f t="shared" si="93"/>
        <v>11</v>
      </c>
    </row>
    <row r="6001" spans="1:4" x14ac:dyDescent="0.35">
      <c r="A6001" s="27">
        <v>46357</v>
      </c>
      <c r="B6001" t="s">
        <v>30</v>
      </c>
      <c r="C6001">
        <v>0</v>
      </c>
      <c r="D6001">
        <f t="shared" si="93"/>
        <v>12</v>
      </c>
    </row>
    <row r="6002" spans="1:4" x14ac:dyDescent="0.35">
      <c r="A6002" s="27">
        <v>46023</v>
      </c>
      <c r="B6002" t="s">
        <v>19</v>
      </c>
      <c r="C6002">
        <v>0</v>
      </c>
      <c r="D6002">
        <f t="shared" si="93"/>
        <v>1</v>
      </c>
    </row>
    <row r="6003" spans="1:4" x14ac:dyDescent="0.35">
      <c r="A6003" s="27">
        <v>46054</v>
      </c>
      <c r="B6003" t="s">
        <v>19</v>
      </c>
      <c r="C6003">
        <v>0</v>
      </c>
      <c r="D6003">
        <f t="shared" si="93"/>
        <v>2</v>
      </c>
    </row>
    <row r="6004" spans="1:4" x14ac:dyDescent="0.35">
      <c r="A6004" s="27">
        <v>46082</v>
      </c>
      <c r="B6004" t="s">
        <v>19</v>
      </c>
      <c r="C6004">
        <v>0</v>
      </c>
      <c r="D6004">
        <f t="shared" si="93"/>
        <v>3</v>
      </c>
    </row>
    <row r="6005" spans="1:4" x14ac:dyDescent="0.35">
      <c r="A6005" s="27">
        <v>46113</v>
      </c>
      <c r="B6005" t="s">
        <v>19</v>
      </c>
      <c r="C6005">
        <v>0</v>
      </c>
      <c r="D6005">
        <f t="shared" si="93"/>
        <v>4</v>
      </c>
    </row>
    <row r="6006" spans="1:4" x14ac:dyDescent="0.35">
      <c r="A6006" s="27">
        <v>46143</v>
      </c>
      <c r="B6006" t="s">
        <v>19</v>
      </c>
      <c r="C6006">
        <v>0</v>
      </c>
      <c r="D6006">
        <f t="shared" si="93"/>
        <v>5</v>
      </c>
    </row>
    <row r="6007" spans="1:4" x14ac:dyDescent="0.35">
      <c r="A6007" s="27">
        <v>46174</v>
      </c>
      <c r="B6007" t="s">
        <v>19</v>
      </c>
      <c r="C6007">
        <v>0</v>
      </c>
      <c r="D6007">
        <f t="shared" si="93"/>
        <v>6</v>
      </c>
    </row>
    <row r="6008" spans="1:4" x14ac:dyDescent="0.35">
      <c r="A6008" s="27">
        <v>46204</v>
      </c>
      <c r="B6008" t="s">
        <v>19</v>
      </c>
      <c r="C6008">
        <v>0</v>
      </c>
      <c r="D6008">
        <f t="shared" si="93"/>
        <v>7</v>
      </c>
    </row>
    <row r="6009" spans="1:4" x14ac:dyDescent="0.35">
      <c r="A6009" s="27">
        <v>46235</v>
      </c>
      <c r="B6009" t="s">
        <v>19</v>
      </c>
      <c r="C6009">
        <v>0</v>
      </c>
      <c r="D6009">
        <f t="shared" si="93"/>
        <v>8</v>
      </c>
    </row>
    <row r="6010" spans="1:4" x14ac:dyDescent="0.35">
      <c r="A6010" s="27">
        <v>46266</v>
      </c>
      <c r="B6010" t="s">
        <v>19</v>
      </c>
      <c r="C6010">
        <v>0</v>
      </c>
      <c r="D6010">
        <f t="shared" si="93"/>
        <v>9</v>
      </c>
    </row>
    <row r="6011" spans="1:4" x14ac:dyDescent="0.35">
      <c r="A6011" s="27">
        <v>46296</v>
      </c>
      <c r="B6011" t="s">
        <v>19</v>
      </c>
      <c r="C6011">
        <v>0</v>
      </c>
      <c r="D6011">
        <f t="shared" si="93"/>
        <v>10</v>
      </c>
    </row>
    <row r="6012" spans="1:4" x14ac:dyDescent="0.35">
      <c r="A6012" s="27">
        <v>46327</v>
      </c>
      <c r="B6012" t="s">
        <v>19</v>
      </c>
      <c r="C6012">
        <v>0</v>
      </c>
      <c r="D6012">
        <f t="shared" si="93"/>
        <v>11</v>
      </c>
    </row>
    <row r="6013" spans="1:4" x14ac:dyDescent="0.35">
      <c r="A6013" s="27">
        <v>46357</v>
      </c>
      <c r="B6013" t="s">
        <v>19</v>
      </c>
      <c r="C6013">
        <v>0</v>
      </c>
      <c r="D6013">
        <f t="shared" si="93"/>
        <v>12</v>
      </c>
    </row>
    <row r="6014" spans="1:4" x14ac:dyDescent="0.35">
      <c r="A6014" s="27">
        <v>46023</v>
      </c>
      <c r="B6014" t="s">
        <v>20</v>
      </c>
      <c r="C6014">
        <v>0</v>
      </c>
      <c r="D6014">
        <f t="shared" si="93"/>
        <v>1</v>
      </c>
    </row>
    <row r="6015" spans="1:4" x14ac:dyDescent="0.35">
      <c r="A6015" s="27">
        <v>46054</v>
      </c>
      <c r="B6015" t="s">
        <v>20</v>
      </c>
      <c r="C6015">
        <v>0</v>
      </c>
      <c r="D6015">
        <f t="shared" si="93"/>
        <v>2</v>
      </c>
    </row>
    <row r="6016" spans="1:4" x14ac:dyDescent="0.35">
      <c r="A6016" s="27">
        <v>46082</v>
      </c>
      <c r="B6016" t="s">
        <v>20</v>
      </c>
      <c r="C6016">
        <v>0</v>
      </c>
      <c r="D6016">
        <f t="shared" si="93"/>
        <v>3</v>
      </c>
    </row>
    <row r="6017" spans="1:4" x14ac:dyDescent="0.35">
      <c r="A6017" s="27">
        <v>46113</v>
      </c>
      <c r="B6017" t="s">
        <v>20</v>
      </c>
      <c r="C6017">
        <v>0</v>
      </c>
      <c r="D6017">
        <f t="shared" si="93"/>
        <v>4</v>
      </c>
    </row>
    <row r="6018" spans="1:4" x14ac:dyDescent="0.35">
      <c r="A6018" s="27">
        <v>46143</v>
      </c>
      <c r="B6018" t="s">
        <v>20</v>
      </c>
      <c r="C6018">
        <v>0</v>
      </c>
      <c r="D6018">
        <f t="shared" si="93"/>
        <v>5</v>
      </c>
    </row>
    <row r="6019" spans="1:4" x14ac:dyDescent="0.35">
      <c r="A6019" s="27">
        <v>46174</v>
      </c>
      <c r="B6019" t="s">
        <v>20</v>
      </c>
      <c r="C6019">
        <v>0</v>
      </c>
      <c r="D6019">
        <f t="shared" ref="D6019:D6082" si="94">MONTH(A6019)</f>
        <v>6</v>
      </c>
    </row>
    <row r="6020" spans="1:4" x14ac:dyDescent="0.35">
      <c r="A6020" s="27">
        <v>46204</v>
      </c>
      <c r="B6020" t="s">
        <v>20</v>
      </c>
      <c r="C6020">
        <v>0</v>
      </c>
      <c r="D6020">
        <f t="shared" si="94"/>
        <v>7</v>
      </c>
    </row>
    <row r="6021" spans="1:4" x14ac:dyDescent="0.35">
      <c r="A6021" s="27">
        <v>46235</v>
      </c>
      <c r="B6021" t="s">
        <v>20</v>
      </c>
      <c r="C6021">
        <v>0</v>
      </c>
      <c r="D6021">
        <f t="shared" si="94"/>
        <v>8</v>
      </c>
    </row>
    <row r="6022" spans="1:4" x14ac:dyDescent="0.35">
      <c r="A6022" s="27">
        <v>46266</v>
      </c>
      <c r="B6022" t="s">
        <v>20</v>
      </c>
      <c r="C6022">
        <v>0</v>
      </c>
      <c r="D6022">
        <f t="shared" si="94"/>
        <v>9</v>
      </c>
    </row>
    <row r="6023" spans="1:4" x14ac:dyDescent="0.35">
      <c r="A6023" s="27">
        <v>46296</v>
      </c>
      <c r="B6023" t="s">
        <v>20</v>
      </c>
      <c r="C6023">
        <v>0</v>
      </c>
      <c r="D6023">
        <f t="shared" si="94"/>
        <v>10</v>
      </c>
    </row>
    <row r="6024" spans="1:4" x14ac:dyDescent="0.35">
      <c r="A6024" s="27">
        <v>46327</v>
      </c>
      <c r="B6024" t="s">
        <v>20</v>
      </c>
      <c r="C6024">
        <v>0</v>
      </c>
      <c r="D6024">
        <f t="shared" si="94"/>
        <v>11</v>
      </c>
    </row>
    <row r="6025" spans="1:4" x14ac:dyDescent="0.35">
      <c r="A6025" s="27">
        <v>46357</v>
      </c>
      <c r="B6025" t="s">
        <v>20</v>
      </c>
      <c r="C6025">
        <v>0</v>
      </c>
      <c r="D6025">
        <f t="shared" si="94"/>
        <v>12</v>
      </c>
    </row>
    <row r="6026" spans="1:4" x14ac:dyDescent="0.35">
      <c r="A6026" s="27">
        <v>46023</v>
      </c>
      <c r="B6026" t="s">
        <v>18</v>
      </c>
      <c r="C6026">
        <v>0</v>
      </c>
      <c r="D6026">
        <f t="shared" si="94"/>
        <v>1</v>
      </c>
    </row>
    <row r="6027" spans="1:4" x14ac:dyDescent="0.35">
      <c r="A6027" s="27">
        <v>46054</v>
      </c>
      <c r="B6027" t="s">
        <v>18</v>
      </c>
      <c r="C6027">
        <v>0</v>
      </c>
      <c r="D6027">
        <f t="shared" si="94"/>
        <v>2</v>
      </c>
    </row>
    <row r="6028" spans="1:4" x14ac:dyDescent="0.35">
      <c r="A6028" s="27">
        <v>46082</v>
      </c>
      <c r="B6028" t="s">
        <v>18</v>
      </c>
      <c r="C6028">
        <v>0</v>
      </c>
      <c r="D6028">
        <f t="shared" si="94"/>
        <v>3</v>
      </c>
    </row>
    <row r="6029" spans="1:4" x14ac:dyDescent="0.35">
      <c r="A6029" s="27">
        <v>46113</v>
      </c>
      <c r="B6029" t="s">
        <v>18</v>
      </c>
      <c r="C6029">
        <v>0</v>
      </c>
      <c r="D6029">
        <f t="shared" si="94"/>
        <v>4</v>
      </c>
    </row>
    <row r="6030" spans="1:4" x14ac:dyDescent="0.35">
      <c r="A6030" s="27">
        <v>46143</v>
      </c>
      <c r="B6030" t="s">
        <v>18</v>
      </c>
      <c r="C6030">
        <v>0</v>
      </c>
      <c r="D6030">
        <f t="shared" si="94"/>
        <v>5</v>
      </c>
    </row>
    <row r="6031" spans="1:4" x14ac:dyDescent="0.35">
      <c r="A6031" s="27">
        <v>46174</v>
      </c>
      <c r="B6031" t="s">
        <v>18</v>
      </c>
      <c r="C6031">
        <v>0</v>
      </c>
      <c r="D6031">
        <f t="shared" si="94"/>
        <v>6</v>
      </c>
    </row>
    <row r="6032" spans="1:4" x14ac:dyDescent="0.35">
      <c r="A6032" s="27">
        <v>46204</v>
      </c>
      <c r="B6032" t="s">
        <v>18</v>
      </c>
      <c r="C6032">
        <v>0</v>
      </c>
      <c r="D6032">
        <f t="shared" si="94"/>
        <v>7</v>
      </c>
    </row>
    <row r="6033" spans="1:4" x14ac:dyDescent="0.35">
      <c r="A6033" s="27">
        <v>46235</v>
      </c>
      <c r="B6033" t="s">
        <v>18</v>
      </c>
      <c r="C6033">
        <v>0</v>
      </c>
      <c r="D6033">
        <f t="shared" si="94"/>
        <v>8</v>
      </c>
    </row>
    <row r="6034" spans="1:4" x14ac:dyDescent="0.35">
      <c r="A6034" s="27">
        <v>46266</v>
      </c>
      <c r="B6034" t="s">
        <v>18</v>
      </c>
      <c r="C6034">
        <v>0</v>
      </c>
      <c r="D6034">
        <f t="shared" si="94"/>
        <v>9</v>
      </c>
    </row>
    <row r="6035" spans="1:4" x14ac:dyDescent="0.35">
      <c r="A6035" s="27">
        <v>46296</v>
      </c>
      <c r="B6035" t="s">
        <v>18</v>
      </c>
      <c r="C6035">
        <v>0</v>
      </c>
      <c r="D6035">
        <f t="shared" si="94"/>
        <v>10</v>
      </c>
    </row>
    <row r="6036" spans="1:4" x14ac:dyDescent="0.35">
      <c r="A6036" s="27">
        <v>46327</v>
      </c>
      <c r="B6036" t="s">
        <v>18</v>
      </c>
      <c r="C6036">
        <v>0</v>
      </c>
      <c r="D6036">
        <f t="shared" si="94"/>
        <v>11</v>
      </c>
    </row>
    <row r="6037" spans="1:4" x14ac:dyDescent="0.35">
      <c r="A6037" s="27">
        <v>46357</v>
      </c>
      <c r="B6037" t="s">
        <v>18</v>
      </c>
      <c r="C6037">
        <v>0</v>
      </c>
      <c r="D6037">
        <f t="shared" si="94"/>
        <v>12</v>
      </c>
    </row>
    <row r="6038" spans="1:4" x14ac:dyDescent="0.35">
      <c r="A6038" s="27">
        <v>46023</v>
      </c>
      <c r="B6038" t="s">
        <v>19</v>
      </c>
      <c r="C6038">
        <v>0</v>
      </c>
      <c r="D6038">
        <f t="shared" si="94"/>
        <v>1</v>
      </c>
    </row>
    <row r="6039" spans="1:4" x14ac:dyDescent="0.35">
      <c r="A6039" s="27">
        <v>46054</v>
      </c>
      <c r="B6039" t="s">
        <v>19</v>
      </c>
      <c r="C6039">
        <v>0</v>
      </c>
      <c r="D6039">
        <f t="shared" si="94"/>
        <v>2</v>
      </c>
    </row>
    <row r="6040" spans="1:4" x14ac:dyDescent="0.35">
      <c r="A6040" s="27">
        <v>46082</v>
      </c>
      <c r="B6040" t="s">
        <v>19</v>
      </c>
      <c r="C6040">
        <v>0</v>
      </c>
      <c r="D6040">
        <f t="shared" si="94"/>
        <v>3</v>
      </c>
    </row>
    <row r="6041" spans="1:4" x14ac:dyDescent="0.35">
      <c r="A6041" s="27">
        <v>46113</v>
      </c>
      <c r="B6041" t="s">
        <v>19</v>
      </c>
      <c r="C6041">
        <v>0</v>
      </c>
      <c r="D6041">
        <f t="shared" si="94"/>
        <v>4</v>
      </c>
    </row>
    <row r="6042" spans="1:4" x14ac:dyDescent="0.35">
      <c r="A6042" s="27">
        <v>46143</v>
      </c>
      <c r="B6042" t="s">
        <v>19</v>
      </c>
      <c r="C6042">
        <v>0</v>
      </c>
      <c r="D6042">
        <f t="shared" si="94"/>
        <v>5</v>
      </c>
    </row>
    <row r="6043" spans="1:4" x14ac:dyDescent="0.35">
      <c r="A6043" s="27">
        <v>46174</v>
      </c>
      <c r="B6043" t="s">
        <v>19</v>
      </c>
      <c r="C6043">
        <v>0</v>
      </c>
      <c r="D6043">
        <f t="shared" si="94"/>
        <v>6</v>
      </c>
    </row>
    <row r="6044" spans="1:4" x14ac:dyDescent="0.35">
      <c r="A6044" s="27">
        <v>46204</v>
      </c>
      <c r="B6044" t="s">
        <v>19</v>
      </c>
      <c r="C6044">
        <v>0</v>
      </c>
      <c r="D6044">
        <f t="shared" si="94"/>
        <v>7</v>
      </c>
    </row>
    <row r="6045" spans="1:4" x14ac:dyDescent="0.35">
      <c r="A6045" s="27">
        <v>46235</v>
      </c>
      <c r="B6045" t="s">
        <v>19</v>
      </c>
      <c r="C6045">
        <v>0</v>
      </c>
      <c r="D6045">
        <f t="shared" si="94"/>
        <v>8</v>
      </c>
    </row>
    <row r="6046" spans="1:4" x14ac:dyDescent="0.35">
      <c r="A6046" s="27">
        <v>46266</v>
      </c>
      <c r="B6046" t="s">
        <v>19</v>
      </c>
      <c r="C6046">
        <v>0</v>
      </c>
      <c r="D6046">
        <f t="shared" si="94"/>
        <v>9</v>
      </c>
    </row>
    <row r="6047" spans="1:4" x14ac:dyDescent="0.35">
      <c r="A6047" s="27">
        <v>46296</v>
      </c>
      <c r="B6047" t="s">
        <v>19</v>
      </c>
      <c r="C6047">
        <v>0</v>
      </c>
      <c r="D6047">
        <f t="shared" si="94"/>
        <v>10</v>
      </c>
    </row>
    <row r="6048" spans="1:4" x14ac:dyDescent="0.35">
      <c r="A6048" s="27">
        <v>46327</v>
      </c>
      <c r="B6048" t="s">
        <v>19</v>
      </c>
      <c r="C6048">
        <v>0</v>
      </c>
      <c r="D6048">
        <f t="shared" si="94"/>
        <v>11</v>
      </c>
    </row>
    <row r="6049" spans="1:4" x14ac:dyDescent="0.35">
      <c r="A6049" s="27">
        <v>46357</v>
      </c>
      <c r="B6049" t="s">
        <v>19</v>
      </c>
      <c r="C6049">
        <v>0</v>
      </c>
      <c r="D6049">
        <f t="shared" si="94"/>
        <v>12</v>
      </c>
    </row>
    <row r="6050" spans="1:4" x14ac:dyDescent="0.35">
      <c r="A6050" s="27">
        <v>46023</v>
      </c>
      <c r="B6050" t="s">
        <v>19</v>
      </c>
      <c r="C6050">
        <v>0</v>
      </c>
      <c r="D6050">
        <f t="shared" si="94"/>
        <v>1</v>
      </c>
    </row>
    <row r="6051" spans="1:4" x14ac:dyDescent="0.35">
      <c r="A6051" s="27">
        <v>46054</v>
      </c>
      <c r="B6051" t="s">
        <v>19</v>
      </c>
      <c r="C6051">
        <v>0</v>
      </c>
      <c r="D6051">
        <f t="shared" si="94"/>
        <v>2</v>
      </c>
    </row>
    <row r="6052" spans="1:4" x14ac:dyDescent="0.35">
      <c r="A6052" s="27">
        <v>46082</v>
      </c>
      <c r="B6052" t="s">
        <v>19</v>
      </c>
      <c r="C6052">
        <v>0</v>
      </c>
      <c r="D6052">
        <f t="shared" si="94"/>
        <v>3</v>
      </c>
    </row>
    <row r="6053" spans="1:4" x14ac:dyDescent="0.35">
      <c r="A6053" s="27">
        <v>46113</v>
      </c>
      <c r="B6053" t="s">
        <v>19</v>
      </c>
      <c r="C6053">
        <v>0</v>
      </c>
      <c r="D6053">
        <f t="shared" si="94"/>
        <v>4</v>
      </c>
    </row>
    <row r="6054" spans="1:4" x14ac:dyDescent="0.35">
      <c r="A6054" s="27">
        <v>46143</v>
      </c>
      <c r="B6054" t="s">
        <v>19</v>
      </c>
      <c r="C6054">
        <v>0</v>
      </c>
      <c r="D6054">
        <f t="shared" si="94"/>
        <v>5</v>
      </c>
    </row>
    <row r="6055" spans="1:4" x14ac:dyDescent="0.35">
      <c r="A6055" s="27">
        <v>46174</v>
      </c>
      <c r="B6055" t="s">
        <v>19</v>
      </c>
      <c r="C6055">
        <v>0</v>
      </c>
      <c r="D6055">
        <f t="shared" si="94"/>
        <v>6</v>
      </c>
    </row>
    <row r="6056" spans="1:4" x14ac:dyDescent="0.35">
      <c r="A6056" s="27">
        <v>46204</v>
      </c>
      <c r="B6056" t="s">
        <v>19</v>
      </c>
      <c r="C6056">
        <v>0</v>
      </c>
      <c r="D6056">
        <f t="shared" si="94"/>
        <v>7</v>
      </c>
    </row>
    <row r="6057" spans="1:4" x14ac:dyDescent="0.35">
      <c r="A6057" s="27">
        <v>46235</v>
      </c>
      <c r="B6057" t="s">
        <v>19</v>
      </c>
      <c r="C6057">
        <v>0</v>
      </c>
      <c r="D6057">
        <f t="shared" si="94"/>
        <v>8</v>
      </c>
    </row>
    <row r="6058" spans="1:4" x14ac:dyDescent="0.35">
      <c r="A6058" s="27">
        <v>46266</v>
      </c>
      <c r="B6058" t="s">
        <v>19</v>
      </c>
      <c r="C6058">
        <v>0</v>
      </c>
      <c r="D6058">
        <f t="shared" si="94"/>
        <v>9</v>
      </c>
    </row>
    <row r="6059" spans="1:4" x14ac:dyDescent="0.35">
      <c r="A6059" s="27">
        <v>46296</v>
      </c>
      <c r="B6059" t="s">
        <v>19</v>
      </c>
      <c r="C6059">
        <v>0</v>
      </c>
      <c r="D6059">
        <f t="shared" si="94"/>
        <v>10</v>
      </c>
    </row>
    <row r="6060" spans="1:4" x14ac:dyDescent="0.35">
      <c r="A6060" s="27">
        <v>46327</v>
      </c>
      <c r="B6060" t="s">
        <v>19</v>
      </c>
      <c r="C6060">
        <v>0</v>
      </c>
      <c r="D6060">
        <f t="shared" si="94"/>
        <v>11</v>
      </c>
    </row>
    <row r="6061" spans="1:4" x14ac:dyDescent="0.35">
      <c r="A6061" s="27">
        <v>46357</v>
      </c>
      <c r="B6061" t="s">
        <v>19</v>
      </c>
      <c r="C6061">
        <v>0</v>
      </c>
      <c r="D6061">
        <f t="shared" si="94"/>
        <v>12</v>
      </c>
    </row>
    <row r="6062" spans="1:4" x14ac:dyDescent="0.35">
      <c r="A6062" s="27">
        <v>46023</v>
      </c>
      <c r="B6062" t="s">
        <v>29</v>
      </c>
      <c r="C6062">
        <v>0</v>
      </c>
      <c r="D6062">
        <f t="shared" si="94"/>
        <v>1</v>
      </c>
    </row>
    <row r="6063" spans="1:4" x14ac:dyDescent="0.35">
      <c r="A6063" s="27">
        <v>46054</v>
      </c>
      <c r="B6063" t="s">
        <v>29</v>
      </c>
      <c r="C6063">
        <v>0</v>
      </c>
      <c r="D6063">
        <f t="shared" si="94"/>
        <v>2</v>
      </c>
    </row>
    <row r="6064" spans="1:4" x14ac:dyDescent="0.35">
      <c r="A6064" s="27">
        <v>46082</v>
      </c>
      <c r="B6064" t="s">
        <v>29</v>
      </c>
      <c r="C6064">
        <v>0</v>
      </c>
      <c r="D6064">
        <f t="shared" si="94"/>
        <v>3</v>
      </c>
    </row>
    <row r="6065" spans="1:4" x14ac:dyDescent="0.35">
      <c r="A6065" s="27">
        <v>46113</v>
      </c>
      <c r="B6065" t="s">
        <v>29</v>
      </c>
      <c r="C6065">
        <v>0</v>
      </c>
      <c r="D6065">
        <f t="shared" si="94"/>
        <v>4</v>
      </c>
    </row>
    <row r="6066" spans="1:4" x14ac:dyDescent="0.35">
      <c r="A6066" s="27">
        <v>46143</v>
      </c>
      <c r="B6066" t="s">
        <v>29</v>
      </c>
      <c r="C6066">
        <v>0</v>
      </c>
      <c r="D6066">
        <f t="shared" si="94"/>
        <v>5</v>
      </c>
    </row>
    <row r="6067" spans="1:4" x14ac:dyDescent="0.35">
      <c r="A6067" s="27">
        <v>46174</v>
      </c>
      <c r="B6067" t="s">
        <v>29</v>
      </c>
      <c r="C6067">
        <v>0</v>
      </c>
      <c r="D6067">
        <f t="shared" si="94"/>
        <v>6</v>
      </c>
    </row>
    <row r="6068" spans="1:4" x14ac:dyDescent="0.35">
      <c r="A6068" s="27">
        <v>46204</v>
      </c>
      <c r="B6068" t="s">
        <v>29</v>
      </c>
      <c r="C6068">
        <v>0</v>
      </c>
      <c r="D6068">
        <f t="shared" si="94"/>
        <v>7</v>
      </c>
    </row>
    <row r="6069" spans="1:4" x14ac:dyDescent="0.35">
      <c r="A6069" s="27">
        <v>46235</v>
      </c>
      <c r="B6069" t="s">
        <v>29</v>
      </c>
      <c r="C6069">
        <v>0</v>
      </c>
      <c r="D6069">
        <f t="shared" si="94"/>
        <v>8</v>
      </c>
    </row>
    <row r="6070" spans="1:4" x14ac:dyDescent="0.35">
      <c r="A6070" s="27">
        <v>46266</v>
      </c>
      <c r="B6070" t="s">
        <v>29</v>
      </c>
      <c r="C6070">
        <v>0</v>
      </c>
      <c r="D6070">
        <f t="shared" si="94"/>
        <v>9</v>
      </c>
    </row>
    <row r="6071" spans="1:4" x14ac:dyDescent="0.35">
      <c r="A6071" s="27">
        <v>46296</v>
      </c>
      <c r="B6071" t="s">
        <v>29</v>
      </c>
      <c r="C6071">
        <v>0</v>
      </c>
      <c r="D6071">
        <f t="shared" si="94"/>
        <v>10</v>
      </c>
    </row>
    <row r="6072" spans="1:4" x14ac:dyDescent="0.35">
      <c r="A6072" s="27">
        <v>46327</v>
      </c>
      <c r="B6072" t="s">
        <v>29</v>
      </c>
      <c r="C6072">
        <v>0</v>
      </c>
      <c r="D6072">
        <f t="shared" si="94"/>
        <v>11</v>
      </c>
    </row>
    <row r="6073" spans="1:4" x14ac:dyDescent="0.35">
      <c r="A6073" s="27">
        <v>46357</v>
      </c>
      <c r="B6073" t="s">
        <v>29</v>
      </c>
      <c r="C6073">
        <v>0</v>
      </c>
      <c r="D6073">
        <f t="shared" si="94"/>
        <v>12</v>
      </c>
    </row>
    <row r="6074" spans="1:4" x14ac:dyDescent="0.35">
      <c r="A6074" s="27">
        <v>46023</v>
      </c>
      <c r="B6074" t="s">
        <v>30</v>
      </c>
      <c r="C6074">
        <v>0</v>
      </c>
      <c r="D6074">
        <f t="shared" si="94"/>
        <v>1</v>
      </c>
    </row>
    <row r="6075" spans="1:4" x14ac:dyDescent="0.35">
      <c r="A6075" s="27">
        <v>46054</v>
      </c>
      <c r="B6075" t="s">
        <v>30</v>
      </c>
      <c r="C6075">
        <v>0</v>
      </c>
      <c r="D6075">
        <f t="shared" si="94"/>
        <v>2</v>
      </c>
    </row>
    <row r="6076" spans="1:4" x14ac:dyDescent="0.35">
      <c r="A6076" s="27">
        <v>46082</v>
      </c>
      <c r="B6076" t="s">
        <v>30</v>
      </c>
      <c r="C6076">
        <v>0</v>
      </c>
      <c r="D6076">
        <f t="shared" si="94"/>
        <v>3</v>
      </c>
    </row>
    <row r="6077" spans="1:4" x14ac:dyDescent="0.35">
      <c r="A6077" s="27">
        <v>46113</v>
      </c>
      <c r="B6077" t="s">
        <v>30</v>
      </c>
      <c r="C6077">
        <v>0</v>
      </c>
      <c r="D6077">
        <f t="shared" si="94"/>
        <v>4</v>
      </c>
    </row>
    <row r="6078" spans="1:4" x14ac:dyDescent="0.35">
      <c r="A6078" s="27">
        <v>46143</v>
      </c>
      <c r="B6078" t="s">
        <v>30</v>
      </c>
      <c r="C6078">
        <v>0</v>
      </c>
      <c r="D6078">
        <f t="shared" si="94"/>
        <v>5</v>
      </c>
    </row>
    <row r="6079" spans="1:4" x14ac:dyDescent="0.35">
      <c r="A6079" s="27">
        <v>46174</v>
      </c>
      <c r="B6079" t="s">
        <v>30</v>
      </c>
      <c r="C6079">
        <v>0</v>
      </c>
      <c r="D6079">
        <f t="shared" si="94"/>
        <v>6</v>
      </c>
    </row>
    <row r="6080" spans="1:4" x14ac:dyDescent="0.35">
      <c r="A6080" s="27">
        <v>46204</v>
      </c>
      <c r="B6080" t="s">
        <v>30</v>
      </c>
      <c r="C6080">
        <v>0</v>
      </c>
      <c r="D6080">
        <f t="shared" si="94"/>
        <v>7</v>
      </c>
    </row>
    <row r="6081" spans="1:4" x14ac:dyDescent="0.35">
      <c r="A6081" s="27">
        <v>46235</v>
      </c>
      <c r="B6081" t="s">
        <v>30</v>
      </c>
      <c r="C6081">
        <v>0</v>
      </c>
      <c r="D6081">
        <f t="shared" si="94"/>
        <v>8</v>
      </c>
    </row>
    <row r="6082" spans="1:4" x14ac:dyDescent="0.35">
      <c r="A6082" s="27">
        <v>46266</v>
      </c>
      <c r="B6082" t="s">
        <v>30</v>
      </c>
      <c r="C6082">
        <v>0</v>
      </c>
      <c r="D6082">
        <f t="shared" si="94"/>
        <v>9</v>
      </c>
    </row>
    <row r="6083" spans="1:4" x14ac:dyDescent="0.35">
      <c r="A6083" s="27">
        <v>46296</v>
      </c>
      <c r="B6083" t="s">
        <v>30</v>
      </c>
      <c r="C6083">
        <v>0</v>
      </c>
      <c r="D6083">
        <f t="shared" ref="D6083:D6146" si="95">MONTH(A6083)</f>
        <v>10</v>
      </c>
    </row>
    <row r="6084" spans="1:4" x14ac:dyDescent="0.35">
      <c r="A6084" s="27">
        <v>46327</v>
      </c>
      <c r="B6084" t="s">
        <v>30</v>
      </c>
      <c r="C6084">
        <v>0</v>
      </c>
      <c r="D6084">
        <f t="shared" si="95"/>
        <v>11</v>
      </c>
    </row>
    <row r="6085" spans="1:4" x14ac:dyDescent="0.35">
      <c r="A6085" s="27">
        <v>46357</v>
      </c>
      <c r="B6085" t="s">
        <v>30</v>
      </c>
      <c r="C6085">
        <v>0</v>
      </c>
      <c r="D6085">
        <f t="shared" si="95"/>
        <v>12</v>
      </c>
    </row>
    <row r="6086" spans="1:4" x14ac:dyDescent="0.35">
      <c r="A6086" s="27">
        <v>46023</v>
      </c>
      <c r="B6086" t="s">
        <v>31</v>
      </c>
      <c r="C6086">
        <v>0</v>
      </c>
      <c r="D6086">
        <f t="shared" si="95"/>
        <v>1</v>
      </c>
    </row>
    <row r="6087" spans="1:4" x14ac:dyDescent="0.35">
      <c r="A6087" s="27">
        <v>46054</v>
      </c>
      <c r="B6087" t="s">
        <v>31</v>
      </c>
      <c r="C6087">
        <v>0</v>
      </c>
      <c r="D6087">
        <f t="shared" si="95"/>
        <v>2</v>
      </c>
    </row>
    <row r="6088" spans="1:4" x14ac:dyDescent="0.35">
      <c r="A6088" s="27">
        <v>46082</v>
      </c>
      <c r="B6088" t="s">
        <v>31</v>
      </c>
      <c r="C6088">
        <v>0</v>
      </c>
      <c r="D6088">
        <f t="shared" si="95"/>
        <v>3</v>
      </c>
    </row>
    <row r="6089" spans="1:4" x14ac:dyDescent="0.35">
      <c r="A6089" s="27">
        <v>46113</v>
      </c>
      <c r="B6089" t="s">
        <v>31</v>
      </c>
      <c r="C6089">
        <v>0</v>
      </c>
      <c r="D6089">
        <f t="shared" si="95"/>
        <v>4</v>
      </c>
    </row>
    <row r="6090" spans="1:4" x14ac:dyDescent="0.35">
      <c r="A6090" s="27">
        <v>46143</v>
      </c>
      <c r="B6090" t="s">
        <v>31</v>
      </c>
      <c r="C6090">
        <v>0</v>
      </c>
      <c r="D6090">
        <f t="shared" si="95"/>
        <v>5</v>
      </c>
    </row>
    <row r="6091" spans="1:4" x14ac:dyDescent="0.35">
      <c r="A6091" s="27">
        <v>46174</v>
      </c>
      <c r="B6091" t="s">
        <v>31</v>
      </c>
      <c r="C6091">
        <v>0</v>
      </c>
      <c r="D6091">
        <f t="shared" si="95"/>
        <v>6</v>
      </c>
    </row>
    <row r="6092" spans="1:4" x14ac:dyDescent="0.35">
      <c r="A6092" s="27">
        <v>46204</v>
      </c>
      <c r="B6092" t="s">
        <v>31</v>
      </c>
      <c r="C6092">
        <v>0</v>
      </c>
      <c r="D6092">
        <f t="shared" si="95"/>
        <v>7</v>
      </c>
    </row>
    <row r="6093" spans="1:4" x14ac:dyDescent="0.35">
      <c r="A6093" s="27">
        <v>46235</v>
      </c>
      <c r="B6093" t="s">
        <v>31</v>
      </c>
      <c r="C6093">
        <v>0</v>
      </c>
      <c r="D6093">
        <f t="shared" si="95"/>
        <v>8</v>
      </c>
    </row>
    <row r="6094" spans="1:4" x14ac:dyDescent="0.35">
      <c r="A6094" s="27">
        <v>46266</v>
      </c>
      <c r="B6094" t="s">
        <v>31</v>
      </c>
      <c r="C6094">
        <v>0</v>
      </c>
      <c r="D6094">
        <f t="shared" si="95"/>
        <v>9</v>
      </c>
    </row>
    <row r="6095" spans="1:4" x14ac:dyDescent="0.35">
      <c r="A6095" s="27">
        <v>46296</v>
      </c>
      <c r="B6095" t="s">
        <v>31</v>
      </c>
      <c r="C6095">
        <v>0</v>
      </c>
      <c r="D6095">
        <f t="shared" si="95"/>
        <v>10</v>
      </c>
    </row>
    <row r="6096" spans="1:4" x14ac:dyDescent="0.35">
      <c r="A6096" s="27">
        <v>46327</v>
      </c>
      <c r="B6096" t="s">
        <v>31</v>
      </c>
      <c r="C6096">
        <v>0</v>
      </c>
      <c r="D6096">
        <f t="shared" si="95"/>
        <v>11</v>
      </c>
    </row>
    <row r="6097" spans="1:4" x14ac:dyDescent="0.35">
      <c r="A6097" s="27">
        <v>46357</v>
      </c>
      <c r="B6097" t="s">
        <v>31</v>
      </c>
      <c r="C6097">
        <v>0</v>
      </c>
      <c r="D6097">
        <f t="shared" si="95"/>
        <v>12</v>
      </c>
    </row>
    <row r="6098" spans="1:4" x14ac:dyDescent="0.35">
      <c r="A6098" s="27">
        <v>46023</v>
      </c>
      <c r="B6098" t="s">
        <v>31</v>
      </c>
      <c r="C6098">
        <v>0</v>
      </c>
      <c r="D6098">
        <f t="shared" si="95"/>
        <v>1</v>
      </c>
    </row>
    <row r="6099" spans="1:4" x14ac:dyDescent="0.35">
      <c r="A6099" s="27">
        <v>46054</v>
      </c>
      <c r="B6099" t="s">
        <v>31</v>
      </c>
      <c r="C6099">
        <v>0</v>
      </c>
      <c r="D6099">
        <f t="shared" si="95"/>
        <v>2</v>
      </c>
    </row>
    <row r="6100" spans="1:4" x14ac:dyDescent="0.35">
      <c r="A6100" s="27">
        <v>46082</v>
      </c>
      <c r="B6100" t="s">
        <v>31</v>
      </c>
      <c r="C6100">
        <v>0</v>
      </c>
      <c r="D6100">
        <f t="shared" si="95"/>
        <v>3</v>
      </c>
    </row>
    <row r="6101" spans="1:4" x14ac:dyDescent="0.35">
      <c r="A6101" s="27">
        <v>46113</v>
      </c>
      <c r="B6101" t="s">
        <v>31</v>
      </c>
      <c r="C6101">
        <v>0</v>
      </c>
      <c r="D6101">
        <f t="shared" si="95"/>
        <v>4</v>
      </c>
    </row>
    <row r="6102" spans="1:4" x14ac:dyDescent="0.35">
      <c r="A6102" s="27">
        <v>46143</v>
      </c>
      <c r="B6102" t="s">
        <v>31</v>
      </c>
      <c r="C6102">
        <v>0</v>
      </c>
      <c r="D6102">
        <f t="shared" si="95"/>
        <v>5</v>
      </c>
    </row>
    <row r="6103" spans="1:4" x14ac:dyDescent="0.35">
      <c r="A6103" s="27">
        <v>46174</v>
      </c>
      <c r="B6103" t="s">
        <v>31</v>
      </c>
      <c r="C6103">
        <v>0</v>
      </c>
      <c r="D6103">
        <f t="shared" si="95"/>
        <v>6</v>
      </c>
    </row>
    <row r="6104" spans="1:4" x14ac:dyDescent="0.35">
      <c r="A6104" s="27">
        <v>46204</v>
      </c>
      <c r="B6104" t="s">
        <v>31</v>
      </c>
      <c r="C6104">
        <v>0</v>
      </c>
      <c r="D6104">
        <f t="shared" si="95"/>
        <v>7</v>
      </c>
    </row>
    <row r="6105" spans="1:4" x14ac:dyDescent="0.35">
      <c r="A6105" s="27">
        <v>46235</v>
      </c>
      <c r="B6105" t="s">
        <v>31</v>
      </c>
      <c r="C6105">
        <v>0</v>
      </c>
      <c r="D6105">
        <f t="shared" si="95"/>
        <v>8</v>
      </c>
    </row>
    <row r="6106" spans="1:4" x14ac:dyDescent="0.35">
      <c r="A6106" s="27">
        <v>46266</v>
      </c>
      <c r="B6106" t="s">
        <v>31</v>
      </c>
      <c r="C6106">
        <v>0</v>
      </c>
      <c r="D6106">
        <f t="shared" si="95"/>
        <v>9</v>
      </c>
    </row>
    <row r="6107" spans="1:4" x14ac:dyDescent="0.35">
      <c r="A6107" s="27">
        <v>46296</v>
      </c>
      <c r="B6107" t="s">
        <v>31</v>
      </c>
      <c r="C6107">
        <v>0</v>
      </c>
      <c r="D6107">
        <f t="shared" si="95"/>
        <v>10</v>
      </c>
    </row>
    <row r="6108" spans="1:4" x14ac:dyDescent="0.35">
      <c r="A6108" s="27">
        <v>46327</v>
      </c>
      <c r="B6108" t="s">
        <v>31</v>
      </c>
      <c r="C6108">
        <v>0</v>
      </c>
      <c r="D6108">
        <f t="shared" si="95"/>
        <v>11</v>
      </c>
    </row>
    <row r="6109" spans="1:4" x14ac:dyDescent="0.35">
      <c r="A6109" s="27">
        <v>46357</v>
      </c>
      <c r="B6109" t="s">
        <v>31</v>
      </c>
      <c r="C6109">
        <v>0</v>
      </c>
      <c r="D6109">
        <f t="shared" si="95"/>
        <v>12</v>
      </c>
    </row>
    <row r="6110" spans="1:4" x14ac:dyDescent="0.35">
      <c r="A6110" s="27">
        <v>46023</v>
      </c>
      <c r="B6110" t="s">
        <v>20</v>
      </c>
      <c r="C6110">
        <v>0</v>
      </c>
      <c r="D6110">
        <f t="shared" si="95"/>
        <v>1</v>
      </c>
    </row>
    <row r="6111" spans="1:4" x14ac:dyDescent="0.35">
      <c r="A6111" s="27">
        <v>46054</v>
      </c>
      <c r="B6111" t="s">
        <v>20</v>
      </c>
      <c r="C6111">
        <v>0</v>
      </c>
      <c r="D6111">
        <f t="shared" si="95"/>
        <v>2</v>
      </c>
    </row>
    <row r="6112" spans="1:4" x14ac:dyDescent="0.35">
      <c r="A6112" s="27">
        <v>46082</v>
      </c>
      <c r="B6112" t="s">
        <v>20</v>
      </c>
      <c r="C6112">
        <v>0</v>
      </c>
      <c r="D6112">
        <f t="shared" si="95"/>
        <v>3</v>
      </c>
    </row>
    <row r="6113" spans="1:4" x14ac:dyDescent="0.35">
      <c r="A6113" s="27">
        <v>46113</v>
      </c>
      <c r="B6113" t="s">
        <v>20</v>
      </c>
      <c r="C6113">
        <v>0</v>
      </c>
      <c r="D6113">
        <f t="shared" si="95"/>
        <v>4</v>
      </c>
    </row>
    <row r="6114" spans="1:4" x14ac:dyDescent="0.35">
      <c r="A6114" s="27">
        <v>46143</v>
      </c>
      <c r="B6114" t="s">
        <v>20</v>
      </c>
      <c r="C6114">
        <v>0</v>
      </c>
      <c r="D6114">
        <f t="shared" si="95"/>
        <v>5</v>
      </c>
    </row>
    <row r="6115" spans="1:4" x14ac:dyDescent="0.35">
      <c r="A6115" s="27">
        <v>46174</v>
      </c>
      <c r="B6115" t="s">
        <v>20</v>
      </c>
      <c r="C6115">
        <v>0</v>
      </c>
      <c r="D6115">
        <f t="shared" si="95"/>
        <v>6</v>
      </c>
    </row>
    <row r="6116" spans="1:4" x14ac:dyDescent="0.35">
      <c r="A6116" s="27">
        <v>46204</v>
      </c>
      <c r="B6116" t="s">
        <v>20</v>
      </c>
      <c r="C6116">
        <v>0</v>
      </c>
      <c r="D6116">
        <f t="shared" si="95"/>
        <v>7</v>
      </c>
    </row>
    <row r="6117" spans="1:4" x14ac:dyDescent="0.35">
      <c r="A6117" s="27">
        <v>46235</v>
      </c>
      <c r="B6117" t="s">
        <v>20</v>
      </c>
      <c r="C6117">
        <v>0</v>
      </c>
      <c r="D6117">
        <f t="shared" si="95"/>
        <v>8</v>
      </c>
    </row>
    <row r="6118" spans="1:4" x14ac:dyDescent="0.35">
      <c r="A6118" s="27">
        <v>46266</v>
      </c>
      <c r="B6118" t="s">
        <v>20</v>
      </c>
      <c r="C6118">
        <v>0</v>
      </c>
      <c r="D6118">
        <f t="shared" si="95"/>
        <v>9</v>
      </c>
    </row>
    <row r="6119" spans="1:4" x14ac:dyDescent="0.35">
      <c r="A6119" s="27">
        <v>46296</v>
      </c>
      <c r="B6119" t="s">
        <v>20</v>
      </c>
      <c r="C6119">
        <v>0</v>
      </c>
      <c r="D6119">
        <f t="shared" si="95"/>
        <v>10</v>
      </c>
    </row>
    <row r="6120" spans="1:4" x14ac:dyDescent="0.35">
      <c r="A6120" s="27">
        <v>46327</v>
      </c>
      <c r="B6120" t="s">
        <v>20</v>
      </c>
      <c r="C6120">
        <v>0</v>
      </c>
      <c r="D6120">
        <f t="shared" si="95"/>
        <v>11</v>
      </c>
    </row>
    <row r="6121" spans="1:4" x14ac:dyDescent="0.35">
      <c r="A6121" s="27">
        <v>46357</v>
      </c>
      <c r="B6121" t="s">
        <v>20</v>
      </c>
      <c r="C6121">
        <v>0</v>
      </c>
      <c r="D6121">
        <f t="shared" si="95"/>
        <v>12</v>
      </c>
    </row>
    <row r="6122" spans="1:4" x14ac:dyDescent="0.35">
      <c r="A6122" s="27">
        <v>46023</v>
      </c>
      <c r="B6122" t="s">
        <v>29</v>
      </c>
      <c r="C6122">
        <v>0</v>
      </c>
      <c r="D6122">
        <f t="shared" si="95"/>
        <v>1</v>
      </c>
    </row>
    <row r="6123" spans="1:4" x14ac:dyDescent="0.35">
      <c r="A6123" s="27">
        <v>46054</v>
      </c>
      <c r="B6123" t="s">
        <v>29</v>
      </c>
      <c r="C6123">
        <v>0</v>
      </c>
      <c r="D6123">
        <f t="shared" si="95"/>
        <v>2</v>
      </c>
    </row>
    <row r="6124" spans="1:4" x14ac:dyDescent="0.35">
      <c r="A6124" s="27">
        <v>46082</v>
      </c>
      <c r="B6124" t="s">
        <v>29</v>
      </c>
      <c r="C6124">
        <v>0</v>
      </c>
      <c r="D6124">
        <f t="shared" si="95"/>
        <v>3</v>
      </c>
    </row>
    <row r="6125" spans="1:4" x14ac:dyDescent="0.35">
      <c r="A6125" s="27">
        <v>46113</v>
      </c>
      <c r="B6125" t="s">
        <v>29</v>
      </c>
      <c r="C6125">
        <v>0</v>
      </c>
      <c r="D6125">
        <f t="shared" si="95"/>
        <v>4</v>
      </c>
    </row>
    <row r="6126" spans="1:4" x14ac:dyDescent="0.35">
      <c r="A6126" s="27">
        <v>46143</v>
      </c>
      <c r="B6126" t="s">
        <v>29</v>
      </c>
      <c r="C6126">
        <v>0</v>
      </c>
      <c r="D6126">
        <f t="shared" si="95"/>
        <v>5</v>
      </c>
    </row>
    <row r="6127" spans="1:4" x14ac:dyDescent="0.35">
      <c r="A6127" s="27">
        <v>46174</v>
      </c>
      <c r="B6127" t="s">
        <v>29</v>
      </c>
      <c r="C6127">
        <v>0</v>
      </c>
      <c r="D6127">
        <f t="shared" si="95"/>
        <v>6</v>
      </c>
    </row>
    <row r="6128" spans="1:4" x14ac:dyDescent="0.35">
      <c r="A6128" s="27">
        <v>46204</v>
      </c>
      <c r="B6128" t="s">
        <v>29</v>
      </c>
      <c r="C6128">
        <v>0</v>
      </c>
      <c r="D6128">
        <f t="shared" si="95"/>
        <v>7</v>
      </c>
    </row>
    <row r="6129" spans="1:4" x14ac:dyDescent="0.35">
      <c r="A6129" s="27">
        <v>46235</v>
      </c>
      <c r="B6129" t="s">
        <v>29</v>
      </c>
      <c r="C6129">
        <v>0</v>
      </c>
      <c r="D6129">
        <f t="shared" si="95"/>
        <v>8</v>
      </c>
    </row>
    <row r="6130" spans="1:4" x14ac:dyDescent="0.35">
      <c r="A6130" s="27">
        <v>46266</v>
      </c>
      <c r="B6130" t="s">
        <v>29</v>
      </c>
      <c r="C6130">
        <v>0</v>
      </c>
      <c r="D6130">
        <f t="shared" si="95"/>
        <v>9</v>
      </c>
    </row>
    <row r="6131" spans="1:4" x14ac:dyDescent="0.35">
      <c r="A6131" s="27">
        <v>46296</v>
      </c>
      <c r="B6131" t="s">
        <v>29</v>
      </c>
      <c r="C6131">
        <v>0</v>
      </c>
      <c r="D6131">
        <f t="shared" si="95"/>
        <v>10</v>
      </c>
    </row>
    <row r="6132" spans="1:4" x14ac:dyDescent="0.35">
      <c r="A6132" s="27">
        <v>46327</v>
      </c>
      <c r="B6132" t="s">
        <v>29</v>
      </c>
      <c r="C6132">
        <v>0</v>
      </c>
      <c r="D6132">
        <f t="shared" si="95"/>
        <v>11</v>
      </c>
    </row>
    <row r="6133" spans="1:4" x14ac:dyDescent="0.35">
      <c r="A6133" s="27">
        <v>46357</v>
      </c>
      <c r="B6133" t="s">
        <v>29</v>
      </c>
      <c r="C6133">
        <v>0</v>
      </c>
      <c r="D6133">
        <f t="shared" si="95"/>
        <v>12</v>
      </c>
    </row>
    <row r="6134" spans="1:4" x14ac:dyDescent="0.35">
      <c r="A6134" s="27">
        <v>46023</v>
      </c>
      <c r="B6134" t="s">
        <v>20</v>
      </c>
      <c r="C6134">
        <v>0</v>
      </c>
      <c r="D6134">
        <f t="shared" si="95"/>
        <v>1</v>
      </c>
    </row>
    <row r="6135" spans="1:4" x14ac:dyDescent="0.35">
      <c r="A6135" s="27">
        <v>46054</v>
      </c>
      <c r="B6135" t="s">
        <v>20</v>
      </c>
      <c r="C6135">
        <v>0</v>
      </c>
      <c r="D6135">
        <f t="shared" si="95"/>
        <v>2</v>
      </c>
    </row>
    <row r="6136" spans="1:4" x14ac:dyDescent="0.35">
      <c r="A6136" s="27">
        <v>46082</v>
      </c>
      <c r="B6136" t="s">
        <v>20</v>
      </c>
      <c r="C6136">
        <v>0</v>
      </c>
      <c r="D6136">
        <f t="shared" si="95"/>
        <v>3</v>
      </c>
    </row>
    <row r="6137" spans="1:4" x14ac:dyDescent="0.35">
      <c r="A6137" s="27">
        <v>46113</v>
      </c>
      <c r="B6137" t="s">
        <v>20</v>
      </c>
      <c r="C6137">
        <v>0</v>
      </c>
      <c r="D6137">
        <f t="shared" si="95"/>
        <v>4</v>
      </c>
    </row>
    <row r="6138" spans="1:4" x14ac:dyDescent="0.35">
      <c r="A6138" s="27">
        <v>46143</v>
      </c>
      <c r="B6138" t="s">
        <v>20</v>
      </c>
      <c r="C6138">
        <v>0</v>
      </c>
      <c r="D6138">
        <f t="shared" si="95"/>
        <v>5</v>
      </c>
    </row>
    <row r="6139" spans="1:4" x14ac:dyDescent="0.35">
      <c r="A6139" s="27">
        <v>46174</v>
      </c>
      <c r="B6139" t="s">
        <v>20</v>
      </c>
      <c r="C6139">
        <v>0</v>
      </c>
      <c r="D6139">
        <f t="shared" si="95"/>
        <v>6</v>
      </c>
    </row>
    <row r="6140" spans="1:4" x14ac:dyDescent="0.35">
      <c r="A6140" s="27">
        <v>46204</v>
      </c>
      <c r="B6140" t="s">
        <v>20</v>
      </c>
      <c r="C6140">
        <v>0</v>
      </c>
      <c r="D6140">
        <f t="shared" si="95"/>
        <v>7</v>
      </c>
    </row>
    <row r="6141" spans="1:4" x14ac:dyDescent="0.35">
      <c r="A6141" s="27">
        <v>46235</v>
      </c>
      <c r="B6141" t="s">
        <v>20</v>
      </c>
      <c r="C6141">
        <v>0</v>
      </c>
      <c r="D6141">
        <f t="shared" si="95"/>
        <v>8</v>
      </c>
    </row>
    <row r="6142" spans="1:4" x14ac:dyDescent="0.35">
      <c r="A6142" s="27">
        <v>46266</v>
      </c>
      <c r="B6142" t="s">
        <v>20</v>
      </c>
      <c r="C6142">
        <v>0</v>
      </c>
      <c r="D6142">
        <f t="shared" si="95"/>
        <v>9</v>
      </c>
    </row>
    <row r="6143" spans="1:4" x14ac:dyDescent="0.35">
      <c r="A6143" s="27">
        <v>46296</v>
      </c>
      <c r="B6143" t="s">
        <v>20</v>
      </c>
      <c r="C6143">
        <v>0</v>
      </c>
      <c r="D6143">
        <f t="shared" si="95"/>
        <v>10</v>
      </c>
    </row>
    <row r="6144" spans="1:4" x14ac:dyDescent="0.35">
      <c r="A6144" s="27">
        <v>46327</v>
      </c>
      <c r="B6144" t="s">
        <v>20</v>
      </c>
      <c r="C6144">
        <v>0</v>
      </c>
      <c r="D6144">
        <f t="shared" si="95"/>
        <v>11</v>
      </c>
    </row>
    <row r="6145" spans="1:4" x14ac:dyDescent="0.35">
      <c r="A6145" s="27">
        <v>46357</v>
      </c>
      <c r="B6145" t="s">
        <v>20</v>
      </c>
      <c r="C6145">
        <v>0</v>
      </c>
      <c r="D6145">
        <f t="shared" si="95"/>
        <v>12</v>
      </c>
    </row>
    <row r="6146" spans="1:4" x14ac:dyDescent="0.35">
      <c r="A6146" s="27">
        <v>46023</v>
      </c>
      <c r="B6146" t="s">
        <v>19</v>
      </c>
      <c r="C6146">
        <v>0</v>
      </c>
      <c r="D6146">
        <f t="shared" si="95"/>
        <v>1</v>
      </c>
    </row>
    <row r="6147" spans="1:4" x14ac:dyDescent="0.35">
      <c r="A6147" s="27">
        <v>46054</v>
      </c>
      <c r="B6147" t="s">
        <v>19</v>
      </c>
      <c r="C6147">
        <v>0</v>
      </c>
      <c r="D6147">
        <f t="shared" ref="D6147:D6210" si="96">MONTH(A6147)</f>
        <v>2</v>
      </c>
    </row>
    <row r="6148" spans="1:4" x14ac:dyDescent="0.35">
      <c r="A6148" s="27">
        <v>46082</v>
      </c>
      <c r="B6148" t="s">
        <v>19</v>
      </c>
      <c r="C6148">
        <v>0</v>
      </c>
      <c r="D6148">
        <f t="shared" si="96"/>
        <v>3</v>
      </c>
    </row>
    <row r="6149" spans="1:4" x14ac:dyDescent="0.35">
      <c r="A6149" s="27">
        <v>46113</v>
      </c>
      <c r="B6149" t="s">
        <v>19</v>
      </c>
      <c r="C6149">
        <v>0</v>
      </c>
      <c r="D6149">
        <f t="shared" si="96"/>
        <v>4</v>
      </c>
    </row>
    <row r="6150" spans="1:4" x14ac:dyDescent="0.35">
      <c r="A6150" s="27">
        <v>46143</v>
      </c>
      <c r="B6150" t="s">
        <v>19</v>
      </c>
      <c r="C6150">
        <v>0</v>
      </c>
      <c r="D6150">
        <f t="shared" si="96"/>
        <v>5</v>
      </c>
    </row>
    <row r="6151" spans="1:4" x14ac:dyDescent="0.35">
      <c r="A6151" s="27">
        <v>46174</v>
      </c>
      <c r="B6151" t="s">
        <v>19</v>
      </c>
      <c r="C6151">
        <v>0</v>
      </c>
      <c r="D6151">
        <f t="shared" si="96"/>
        <v>6</v>
      </c>
    </row>
    <row r="6152" spans="1:4" x14ac:dyDescent="0.35">
      <c r="A6152" s="27">
        <v>46204</v>
      </c>
      <c r="B6152" t="s">
        <v>19</v>
      </c>
      <c r="C6152">
        <v>0</v>
      </c>
      <c r="D6152">
        <f t="shared" si="96"/>
        <v>7</v>
      </c>
    </row>
    <row r="6153" spans="1:4" x14ac:dyDescent="0.35">
      <c r="A6153" s="27">
        <v>46235</v>
      </c>
      <c r="B6153" t="s">
        <v>19</v>
      </c>
      <c r="C6153">
        <v>0</v>
      </c>
      <c r="D6153">
        <f t="shared" si="96"/>
        <v>8</v>
      </c>
    </row>
    <row r="6154" spans="1:4" x14ac:dyDescent="0.35">
      <c r="A6154" s="27">
        <v>46266</v>
      </c>
      <c r="B6154" t="s">
        <v>19</v>
      </c>
      <c r="C6154">
        <v>0</v>
      </c>
      <c r="D6154">
        <f t="shared" si="96"/>
        <v>9</v>
      </c>
    </row>
    <row r="6155" spans="1:4" x14ac:dyDescent="0.35">
      <c r="A6155" s="27">
        <v>46296</v>
      </c>
      <c r="B6155" t="s">
        <v>19</v>
      </c>
      <c r="C6155">
        <v>0</v>
      </c>
      <c r="D6155">
        <f t="shared" si="96"/>
        <v>10</v>
      </c>
    </row>
    <row r="6156" spans="1:4" x14ac:dyDescent="0.35">
      <c r="A6156" s="27">
        <v>46327</v>
      </c>
      <c r="B6156" t="s">
        <v>19</v>
      </c>
      <c r="C6156">
        <v>0</v>
      </c>
      <c r="D6156">
        <f t="shared" si="96"/>
        <v>11</v>
      </c>
    </row>
    <row r="6157" spans="1:4" x14ac:dyDescent="0.35">
      <c r="A6157" s="27">
        <v>46357</v>
      </c>
      <c r="B6157" t="s">
        <v>19</v>
      </c>
      <c r="C6157">
        <v>0</v>
      </c>
      <c r="D6157">
        <f t="shared" si="96"/>
        <v>12</v>
      </c>
    </row>
    <row r="6158" spans="1:4" x14ac:dyDescent="0.35">
      <c r="A6158" s="27">
        <v>46023</v>
      </c>
      <c r="B6158" t="s">
        <v>18</v>
      </c>
      <c r="C6158">
        <v>0</v>
      </c>
      <c r="D6158">
        <f t="shared" si="96"/>
        <v>1</v>
      </c>
    </row>
    <row r="6159" spans="1:4" x14ac:dyDescent="0.35">
      <c r="A6159" s="27">
        <v>46054</v>
      </c>
      <c r="B6159" t="s">
        <v>18</v>
      </c>
      <c r="C6159">
        <v>0</v>
      </c>
      <c r="D6159">
        <f t="shared" si="96"/>
        <v>2</v>
      </c>
    </row>
    <row r="6160" spans="1:4" x14ac:dyDescent="0.35">
      <c r="A6160" s="27">
        <v>46082</v>
      </c>
      <c r="B6160" t="s">
        <v>18</v>
      </c>
      <c r="C6160">
        <v>0</v>
      </c>
      <c r="D6160">
        <f t="shared" si="96"/>
        <v>3</v>
      </c>
    </row>
    <row r="6161" spans="1:4" x14ac:dyDescent="0.35">
      <c r="A6161" s="27">
        <v>46113</v>
      </c>
      <c r="B6161" t="s">
        <v>18</v>
      </c>
      <c r="C6161">
        <v>0</v>
      </c>
      <c r="D6161">
        <f t="shared" si="96"/>
        <v>4</v>
      </c>
    </row>
    <row r="6162" spans="1:4" x14ac:dyDescent="0.35">
      <c r="A6162" s="27">
        <v>46143</v>
      </c>
      <c r="B6162" t="s">
        <v>18</v>
      </c>
      <c r="C6162">
        <v>0</v>
      </c>
      <c r="D6162">
        <f t="shared" si="96"/>
        <v>5</v>
      </c>
    </row>
    <row r="6163" spans="1:4" x14ac:dyDescent="0.35">
      <c r="A6163" s="27">
        <v>46174</v>
      </c>
      <c r="B6163" t="s">
        <v>18</v>
      </c>
      <c r="C6163">
        <v>0</v>
      </c>
      <c r="D6163">
        <f t="shared" si="96"/>
        <v>6</v>
      </c>
    </row>
    <row r="6164" spans="1:4" x14ac:dyDescent="0.35">
      <c r="A6164" s="27">
        <v>46204</v>
      </c>
      <c r="B6164" t="s">
        <v>18</v>
      </c>
      <c r="C6164">
        <v>0</v>
      </c>
      <c r="D6164">
        <f t="shared" si="96"/>
        <v>7</v>
      </c>
    </row>
    <row r="6165" spans="1:4" x14ac:dyDescent="0.35">
      <c r="A6165" s="27">
        <v>46235</v>
      </c>
      <c r="B6165" t="s">
        <v>18</v>
      </c>
      <c r="C6165">
        <v>0</v>
      </c>
      <c r="D6165">
        <f t="shared" si="96"/>
        <v>8</v>
      </c>
    </row>
    <row r="6166" spans="1:4" x14ac:dyDescent="0.35">
      <c r="A6166" s="27">
        <v>46266</v>
      </c>
      <c r="B6166" t="s">
        <v>18</v>
      </c>
      <c r="C6166">
        <v>0</v>
      </c>
      <c r="D6166">
        <f t="shared" si="96"/>
        <v>9</v>
      </c>
    </row>
    <row r="6167" spans="1:4" x14ac:dyDescent="0.35">
      <c r="A6167" s="27">
        <v>46296</v>
      </c>
      <c r="B6167" t="s">
        <v>18</v>
      </c>
      <c r="C6167">
        <v>0</v>
      </c>
      <c r="D6167">
        <f t="shared" si="96"/>
        <v>10</v>
      </c>
    </row>
    <row r="6168" spans="1:4" x14ac:dyDescent="0.35">
      <c r="A6168" s="27">
        <v>46327</v>
      </c>
      <c r="B6168" t="s">
        <v>18</v>
      </c>
      <c r="C6168">
        <v>0</v>
      </c>
      <c r="D6168">
        <f t="shared" si="96"/>
        <v>11</v>
      </c>
    </row>
    <row r="6169" spans="1:4" x14ac:dyDescent="0.35">
      <c r="A6169" s="27">
        <v>46357</v>
      </c>
      <c r="B6169" t="s">
        <v>18</v>
      </c>
      <c r="C6169">
        <v>0</v>
      </c>
      <c r="D6169">
        <f t="shared" si="96"/>
        <v>12</v>
      </c>
    </row>
    <row r="6170" spans="1:4" x14ac:dyDescent="0.35">
      <c r="A6170" s="27">
        <v>46023</v>
      </c>
      <c r="B6170" t="s">
        <v>20</v>
      </c>
      <c r="C6170">
        <v>0</v>
      </c>
      <c r="D6170">
        <f t="shared" si="96"/>
        <v>1</v>
      </c>
    </row>
    <row r="6171" spans="1:4" x14ac:dyDescent="0.35">
      <c r="A6171" s="27">
        <v>46054</v>
      </c>
      <c r="B6171" t="s">
        <v>20</v>
      </c>
      <c r="C6171">
        <v>0</v>
      </c>
      <c r="D6171">
        <f t="shared" si="96"/>
        <v>2</v>
      </c>
    </row>
    <row r="6172" spans="1:4" x14ac:dyDescent="0.35">
      <c r="A6172" s="27">
        <v>46082</v>
      </c>
      <c r="B6172" t="s">
        <v>20</v>
      </c>
      <c r="C6172">
        <v>0</v>
      </c>
      <c r="D6172">
        <f t="shared" si="96"/>
        <v>3</v>
      </c>
    </row>
    <row r="6173" spans="1:4" x14ac:dyDescent="0.35">
      <c r="A6173" s="27">
        <v>46113</v>
      </c>
      <c r="B6173" t="s">
        <v>20</v>
      </c>
      <c r="C6173">
        <v>0</v>
      </c>
      <c r="D6173">
        <f t="shared" si="96"/>
        <v>4</v>
      </c>
    </row>
    <row r="6174" spans="1:4" x14ac:dyDescent="0.35">
      <c r="A6174" s="27">
        <v>46143</v>
      </c>
      <c r="B6174" t="s">
        <v>20</v>
      </c>
      <c r="C6174">
        <v>0</v>
      </c>
      <c r="D6174">
        <f t="shared" si="96"/>
        <v>5</v>
      </c>
    </row>
    <row r="6175" spans="1:4" x14ac:dyDescent="0.35">
      <c r="A6175" s="27">
        <v>46174</v>
      </c>
      <c r="B6175" t="s">
        <v>20</v>
      </c>
      <c r="C6175">
        <v>0</v>
      </c>
      <c r="D6175">
        <f t="shared" si="96"/>
        <v>6</v>
      </c>
    </row>
    <row r="6176" spans="1:4" x14ac:dyDescent="0.35">
      <c r="A6176" s="27">
        <v>46204</v>
      </c>
      <c r="B6176" t="s">
        <v>20</v>
      </c>
      <c r="C6176">
        <v>0</v>
      </c>
      <c r="D6176">
        <f t="shared" si="96"/>
        <v>7</v>
      </c>
    </row>
    <row r="6177" spans="1:4" x14ac:dyDescent="0.35">
      <c r="A6177" s="27">
        <v>46235</v>
      </c>
      <c r="B6177" t="s">
        <v>20</v>
      </c>
      <c r="C6177">
        <v>0</v>
      </c>
      <c r="D6177">
        <f t="shared" si="96"/>
        <v>8</v>
      </c>
    </row>
    <row r="6178" spans="1:4" x14ac:dyDescent="0.35">
      <c r="A6178" s="27">
        <v>46266</v>
      </c>
      <c r="B6178" t="s">
        <v>20</v>
      </c>
      <c r="C6178">
        <v>0</v>
      </c>
      <c r="D6178">
        <f t="shared" si="96"/>
        <v>9</v>
      </c>
    </row>
    <row r="6179" spans="1:4" x14ac:dyDescent="0.35">
      <c r="A6179" s="27">
        <v>46296</v>
      </c>
      <c r="B6179" t="s">
        <v>20</v>
      </c>
      <c r="C6179">
        <v>0</v>
      </c>
      <c r="D6179">
        <f t="shared" si="96"/>
        <v>10</v>
      </c>
    </row>
    <row r="6180" spans="1:4" x14ac:dyDescent="0.35">
      <c r="A6180" s="27">
        <v>46327</v>
      </c>
      <c r="B6180" t="s">
        <v>20</v>
      </c>
      <c r="C6180">
        <v>0</v>
      </c>
      <c r="D6180">
        <f t="shared" si="96"/>
        <v>11</v>
      </c>
    </row>
    <row r="6181" spans="1:4" x14ac:dyDescent="0.35">
      <c r="A6181" s="27">
        <v>46357</v>
      </c>
      <c r="B6181" t="s">
        <v>20</v>
      </c>
      <c r="C6181">
        <v>0</v>
      </c>
      <c r="D6181">
        <f t="shared" si="96"/>
        <v>12</v>
      </c>
    </row>
    <row r="6182" spans="1:4" x14ac:dyDescent="0.35">
      <c r="A6182" s="27">
        <v>46023</v>
      </c>
      <c r="B6182" t="s">
        <v>18</v>
      </c>
      <c r="C6182">
        <v>0</v>
      </c>
      <c r="D6182">
        <f t="shared" si="96"/>
        <v>1</v>
      </c>
    </row>
    <row r="6183" spans="1:4" x14ac:dyDescent="0.35">
      <c r="A6183" s="27">
        <v>46054</v>
      </c>
      <c r="B6183" t="s">
        <v>18</v>
      </c>
      <c r="C6183">
        <v>0</v>
      </c>
      <c r="D6183">
        <f t="shared" si="96"/>
        <v>2</v>
      </c>
    </row>
    <row r="6184" spans="1:4" x14ac:dyDescent="0.35">
      <c r="A6184" s="27">
        <v>46082</v>
      </c>
      <c r="B6184" t="s">
        <v>18</v>
      </c>
      <c r="C6184">
        <v>0</v>
      </c>
      <c r="D6184">
        <f t="shared" si="96"/>
        <v>3</v>
      </c>
    </row>
    <row r="6185" spans="1:4" x14ac:dyDescent="0.35">
      <c r="A6185" s="27">
        <v>46113</v>
      </c>
      <c r="B6185" t="s">
        <v>18</v>
      </c>
      <c r="C6185">
        <v>0</v>
      </c>
      <c r="D6185">
        <f t="shared" si="96"/>
        <v>4</v>
      </c>
    </row>
    <row r="6186" spans="1:4" x14ac:dyDescent="0.35">
      <c r="A6186" s="27">
        <v>46143</v>
      </c>
      <c r="B6186" t="s">
        <v>18</v>
      </c>
      <c r="C6186">
        <v>0</v>
      </c>
      <c r="D6186">
        <f t="shared" si="96"/>
        <v>5</v>
      </c>
    </row>
    <row r="6187" spans="1:4" x14ac:dyDescent="0.35">
      <c r="A6187" s="27">
        <v>46174</v>
      </c>
      <c r="B6187" t="s">
        <v>18</v>
      </c>
      <c r="C6187">
        <v>0</v>
      </c>
      <c r="D6187">
        <f t="shared" si="96"/>
        <v>6</v>
      </c>
    </row>
    <row r="6188" spans="1:4" x14ac:dyDescent="0.35">
      <c r="A6188" s="27">
        <v>46204</v>
      </c>
      <c r="B6188" t="s">
        <v>18</v>
      </c>
      <c r="C6188">
        <v>0</v>
      </c>
      <c r="D6188">
        <f t="shared" si="96"/>
        <v>7</v>
      </c>
    </row>
    <row r="6189" spans="1:4" x14ac:dyDescent="0.35">
      <c r="A6189" s="27">
        <v>46235</v>
      </c>
      <c r="B6189" t="s">
        <v>18</v>
      </c>
      <c r="C6189">
        <v>0</v>
      </c>
      <c r="D6189">
        <f t="shared" si="96"/>
        <v>8</v>
      </c>
    </row>
    <row r="6190" spans="1:4" x14ac:dyDescent="0.35">
      <c r="A6190" s="27">
        <v>46266</v>
      </c>
      <c r="B6190" t="s">
        <v>18</v>
      </c>
      <c r="C6190">
        <v>0</v>
      </c>
      <c r="D6190">
        <f t="shared" si="96"/>
        <v>9</v>
      </c>
    </row>
    <row r="6191" spans="1:4" x14ac:dyDescent="0.35">
      <c r="A6191" s="27">
        <v>46296</v>
      </c>
      <c r="B6191" t="s">
        <v>18</v>
      </c>
      <c r="C6191">
        <v>0</v>
      </c>
      <c r="D6191">
        <f t="shared" si="96"/>
        <v>10</v>
      </c>
    </row>
    <row r="6192" spans="1:4" x14ac:dyDescent="0.35">
      <c r="A6192" s="27">
        <v>46327</v>
      </c>
      <c r="B6192" t="s">
        <v>18</v>
      </c>
      <c r="C6192">
        <v>0</v>
      </c>
      <c r="D6192">
        <f t="shared" si="96"/>
        <v>11</v>
      </c>
    </row>
    <row r="6193" spans="1:4" x14ac:dyDescent="0.35">
      <c r="A6193" s="27">
        <v>46357</v>
      </c>
      <c r="B6193" t="s">
        <v>18</v>
      </c>
      <c r="C6193">
        <v>0</v>
      </c>
      <c r="D6193">
        <f t="shared" si="96"/>
        <v>12</v>
      </c>
    </row>
    <row r="6194" spans="1:4" x14ac:dyDescent="0.35">
      <c r="A6194" s="27">
        <v>46023</v>
      </c>
      <c r="B6194" t="s">
        <v>18</v>
      </c>
      <c r="C6194">
        <v>0</v>
      </c>
      <c r="D6194">
        <f t="shared" si="96"/>
        <v>1</v>
      </c>
    </row>
    <row r="6195" spans="1:4" x14ac:dyDescent="0.35">
      <c r="A6195" s="27">
        <v>46054</v>
      </c>
      <c r="B6195" t="s">
        <v>18</v>
      </c>
      <c r="C6195">
        <v>0</v>
      </c>
      <c r="D6195">
        <f t="shared" si="96"/>
        <v>2</v>
      </c>
    </row>
    <row r="6196" spans="1:4" x14ac:dyDescent="0.35">
      <c r="A6196" s="27">
        <v>46082</v>
      </c>
      <c r="B6196" t="s">
        <v>18</v>
      </c>
      <c r="C6196">
        <v>0</v>
      </c>
      <c r="D6196">
        <f t="shared" si="96"/>
        <v>3</v>
      </c>
    </row>
    <row r="6197" spans="1:4" x14ac:dyDescent="0.35">
      <c r="A6197" s="27">
        <v>46113</v>
      </c>
      <c r="B6197" t="s">
        <v>18</v>
      </c>
      <c r="C6197">
        <v>0</v>
      </c>
      <c r="D6197">
        <f t="shared" si="96"/>
        <v>4</v>
      </c>
    </row>
    <row r="6198" spans="1:4" x14ac:dyDescent="0.35">
      <c r="A6198" s="27">
        <v>46143</v>
      </c>
      <c r="B6198" t="s">
        <v>18</v>
      </c>
      <c r="C6198">
        <v>0</v>
      </c>
      <c r="D6198">
        <f t="shared" si="96"/>
        <v>5</v>
      </c>
    </row>
    <row r="6199" spans="1:4" x14ac:dyDescent="0.35">
      <c r="A6199" s="27">
        <v>46174</v>
      </c>
      <c r="B6199" t="s">
        <v>18</v>
      </c>
      <c r="C6199">
        <v>0</v>
      </c>
      <c r="D6199">
        <f t="shared" si="96"/>
        <v>6</v>
      </c>
    </row>
    <row r="6200" spans="1:4" x14ac:dyDescent="0.35">
      <c r="A6200" s="27">
        <v>46204</v>
      </c>
      <c r="B6200" t="s">
        <v>18</v>
      </c>
      <c r="C6200">
        <v>0</v>
      </c>
      <c r="D6200">
        <f t="shared" si="96"/>
        <v>7</v>
      </c>
    </row>
    <row r="6201" spans="1:4" x14ac:dyDescent="0.35">
      <c r="A6201" s="27">
        <v>46235</v>
      </c>
      <c r="B6201" t="s">
        <v>18</v>
      </c>
      <c r="C6201">
        <v>0</v>
      </c>
      <c r="D6201">
        <f t="shared" si="96"/>
        <v>8</v>
      </c>
    </row>
    <row r="6202" spans="1:4" x14ac:dyDescent="0.35">
      <c r="A6202" s="27">
        <v>46266</v>
      </c>
      <c r="B6202" t="s">
        <v>18</v>
      </c>
      <c r="C6202">
        <v>0</v>
      </c>
      <c r="D6202">
        <f t="shared" si="96"/>
        <v>9</v>
      </c>
    </row>
    <row r="6203" spans="1:4" x14ac:dyDescent="0.35">
      <c r="A6203" s="27">
        <v>46296</v>
      </c>
      <c r="B6203" t="s">
        <v>18</v>
      </c>
      <c r="C6203">
        <v>0</v>
      </c>
      <c r="D6203">
        <f t="shared" si="96"/>
        <v>10</v>
      </c>
    </row>
    <row r="6204" spans="1:4" x14ac:dyDescent="0.35">
      <c r="A6204" s="27">
        <v>46327</v>
      </c>
      <c r="B6204" t="s">
        <v>18</v>
      </c>
      <c r="C6204">
        <v>0</v>
      </c>
      <c r="D6204">
        <f t="shared" si="96"/>
        <v>11</v>
      </c>
    </row>
    <row r="6205" spans="1:4" x14ac:dyDescent="0.35">
      <c r="A6205" s="27">
        <v>46357</v>
      </c>
      <c r="B6205" t="s">
        <v>18</v>
      </c>
      <c r="C6205">
        <v>0</v>
      </c>
      <c r="D6205">
        <f t="shared" si="96"/>
        <v>12</v>
      </c>
    </row>
    <row r="6206" spans="1:4" x14ac:dyDescent="0.35">
      <c r="A6206" s="27">
        <v>46023</v>
      </c>
      <c r="B6206" t="s">
        <v>18</v>
      </c>
      <c r="C6206">
        <v>0</v>
      </c>
      <c r="D6206">
        <f t="shared" si="96"/>
        <v>1</v>
      </c>
    </row>
    <row r="6207" spans="1:4" x14ac:dyDescent="0.35">
      <c r="A6207" s="27">
        <v>46054</v>
      </c>
      <c r="B6207" t="s">
        <v>18</v>
      </c>
      <c r="C6207">
        <v>0</v>
      </c>
      <c r="D6207">
        <f t="shared" si="96"/>
        <v>2</v>
      </c>
    </row>
    <row r="6208" spans="1:4" x14ac:dyDescent="0.35">
      <c r="A6208" s="27">
        <v>46082</v>
      </c>
      <c r="B6208" t="s">
        <v>18</v>
      </c>
      <c r="C6208">
        <v>0</v>
      </c>
      <c r="D6208">
        <f t="shared" si="96"/>
        <v>3</v>
      </c>
    </row>
    <row r="6209" spans="1:4" x14ac:dyDescent="0.35">
      <c r="A6209" s="27">
        <v>46113</v>
      </c>
      <c r="B6209" t="s">
        <v>18</v>
      </c>
      <c r="C6209">
        <v>0</v>
      </c>
      <c r="D6209">
        <f t="shared" si="96"/>
        <v>4</v>
      </c>
    </row>
    <row r="6210" spans="1:4" x14ac:dyDescent="0.35">
      <c r="A6210" s="27">
        <v>46143</v>
      </c>
      <c r="B6210" t="s">
        <v>18</v>
      </c>
      <c r="C6210">
        <v>0</v>
      </c>
      <c r="D6210">
        <f t="shared" si="96"/>
        <v>5</v>
      </c>
    </row>
    <row r="6211" spans="1:4" x14ac:dyDescent="0.35">
      <c r="A6211" s="27">
        <v>46174</v>
      </c>
      <c r="B6211" t="s">
        <v>18</v>
      </c>
      <c r="C6211">
        <v>0</v>
      </c>
      <c r="D6211">
        <f t="shared" ref="D6211:D6274" si="97">MONTH(A6211)</f>
        <v>6</v>
      </c>
    </row>
    <row r="6212" spans="1:4" x14ac:dyDescent="0.35">
      <c r="A6212" s="27">
        <v>46204</v>
      </c>
      <c r="B6212" t="s">
        <v>18</v>
      </c>
      <c r="C6212">
        <v>0</v>
      </c>
      <c r="D6212">
        <f t="shared" si="97"/>
        <v>7</v>
      </c>
    </row>
    <row r="6213" spans="1:4" x14ac:dyDescent="0.35">
      <c r="A6213" s="27">
        <v>46235</v>
      </c>
      <c r="B6213" t="s">
        <v>18</v>
      </c>
      <c r="C6213">
        <v>0</v>
      </c>
      <c r="D6213">
        <f t="shared" si="97"/>
        <v>8</v>
      </c>
    </row>
    <row r="6214" spans="1:4" x14ac:dyDescent="0.35">
      <c r="A6214" s="27">
        <v>46266</v>
      </c>
      <c r="B6214" t="s">
        <v>18</v>
      </c>
      <c r="C6214">
        <v>0</v>
      </c>
      <c r="D6214">
        <f t="shared" si="97"/>
        <v>9</v>
      </c>
    </row>
    <row r="6215" spans="1:4" x14ac:dyDescent="0.35">
      <c r="A6215" s="27">
        <v>46296</v>
      </c>
      <c r="B6215" t="s">
        <v>18</v>
      </c>
      <c r="C6215">
        <v>0</v>
      </c>
      <c r="D6215">
        <f t="shared" si="97"/>
        <v>10</v>
      </c>
    </row>
    <row r="6216" spans="1:4" x14ac:dyDescent="0.35">
      <c r="A6216" s="27">
        <v>46327</v>
      </c>
      <c r="B6216" t="s">
        <v>18</v>
      </c>
      <c r="C6216">
        <v>0</v>
      </c>
      <c r="D6216">
        <f t="shared" si="97"/>
        <v>11</v>
      </c>
    </row>
    <row r="6217" spans="1:4" x14ac:dyDescent="0.35">
      <c r="A6217" s="27">
        <v>46357</v>
      </c>
      <c r="B6217" t="s">
        <v>18</v>
      </c>
      <c r="C6217">
        <v>0</v>
      </c>
      <c r="D6217">
        <f t="shared" si="97"/>
        <v>12</v>
      </c>
    </row>
    <row r="6218" spans="1:4" x14ac:dyDescent="0.35">
      <c r="A6218" s="27">
        <v>46023</v>
      </c>
      <c r="B6218" t="s">
        <v>19</v>
      </c>
      <c r="C6218">
        <v>0</v>
      </c>
      <c r="D6218">
        <f t="shared" si="97"/>
        <v>1</v>
      </c>
    </row>
    <row r="6219" spans="1:4" x14ac:dyDescent="0.35">
      <c r="A6219" s="27">
        <v>46054</v>
      </c>
      <c r="B6219" t="s">
        <v>19</v>
      </c>
      <c r="C6219">
        <v>0</v>
      </c>
      <c r="D6219">
        <f t="shared" si="97"/>
        <v>2</v>
      </c>
    </row>
    <row r="6220" spans="1:4" x14ac:dyDescent="0.35">
      <c r="A6220" s="27">
        <v>46082</v>
      </c>
      <c r="B6220" t="s">
        <v>19</v>
      </c>
      <c r="C6220">
        <v>0</v>
      </c>
      <c r="D6220">
        <f t="shared" si="97"/>
        <v>3</v>
      </c>
    </row>
    <row r="6221" spans="1:4" x14ac:dyDescent="0.35">
      <c r="A6221" s="27">
        <v>46113</v>
      </c>
      <c r="B6221" t="s">
        <v>19</v>
      </c>
      <c r="C6221">
        <v>0</v>
      </c>
      <c r="D6221">
        <f t="shared" si="97"/>
        <v>4</v>
      </c>
    </row>
    <row r="6222" spans="1:4" x14ac:dyDescent="0.35">
      <c r="A6222" s="27">
        <v>46143</v>
      </c>
      <c r="B6222" t="s">
        <v>19</v>
      </c>
      <c r="C6222">
        <v>0</v>
      </c>
      <c r="D6222">
        <f t="shared" si="97"/>
        <v>5</v>
      </c>
    </row>
    <row r="6223" spans="1:4" x14ac:dyDescent="0.35">
      <c r="A6223" s="27">
        <v>46174</v>
      </c>
      <c r="B6223" t="s">
        <v>19</v>
      </c>
      <c r="C6223">
        <v>0</v>
      </c>
      <c r="D6223">
        <f t="shared" si="97"/>
        <v>6</v>
      </c>
    </row>
    <row r="6224" spans="1:4" x14ac:dyDescent="0.35">
      <c r="A6224" s="27">
        <v>46204</v>
      </c>
      <c r="B6224" t="s">
        <v>19</v>
      </c>
      <c r="C6224">
        <v>0</v>
      </c>
      <c r="D6224">
        <f t="shared" si="97"/>
        <v>7</v>
      </c>
    </row>
    <row r="6225" spans="1:4" x14ac:dyDescent="0.35">
      <c r="A6225" s="27">
        <v>46235</v>
      </c>
      <c r="B6225" t="s">
        <v>19</v>
      </c>
      <c r="C6225">
        <v>0</v>
      </c>
      <c r="D6225">
        <f t="shared" si="97"/>
        <v>8</v>
      </c>
    </row>
    <row r="6226" spans="1:4" x14ac:dyDescent="0.35">
      <c r="A6226" s="27">
        <v>46266</v>
      </c>
      <c r="B6226" t="s">
        <v>19</v>
      </c>
      <c r="C6226">
        <v>0</v>
      </c>
      <c r="D6226">
        <f t="shared" si="97"/>
        <v>9</v>
      </c>
    </row>
    <row r="6227" spans="1:4" x14ac:dyDescent="0.35">
      <c r="A6227" s="27">
        <v>46296</v>
      </c>
      <c r="B6227" t="s">
        <v>19</v>
      </c>
      <c r="C6227">
        <v>0</v>
      </c>
      <c r="D6227">
        <f t="shared" si="97"/>
        <v>10</v>
      </c>
    </row>
    <row r="6228" spans="1:4" x14ac:dyDescent="0.35">
      <c r="A6228" s="27">
        <v>46327</v>
      </c>
      <c r="B6228" t="s">
        <v>19</v>
      </c>
      <c r="C6228">
        <v>0</v>
      </c>
      <c r="D6228">
        <f t="shared" si="97"/>
        <v>11</v>
      </c>
    </row>
    <row r="6229" spans="1:4" x14ac:dyDescent="0.35">
      <c r="A6229" s="27">
        <v>46357</v>
      </c>
      <c r="B6229" t="s">
        <v>19</v>
      </c>
      <c r="C6229">
        <v>0</v>
      </c>
      <c r="D6229">
        <f t="shared" si="97"/>
        <v>12</v>
      </c>
    </row>
    <row r="6230" spans="1:4" x14ac:dyDescent="0.35">
      <c r="A6230" s="27">
        <v>46023</v>
      </c>
      <c r="B6230" t="s">
        <v>20</v>
      </c>
      <c r="C6230">
        <v>0</v>
      </c>
      <c r="D6230">
        <f t="shared" si="97"/>
        <v>1</v>
      </c>
    </row>
    <row r="6231" spans="1:4" x14ac:dyDescent="0.35">
      <c r="A6231" s="27">
        <v>46054</v>
      </c>
      <c r="B6231" t="s">
        <v>20</v>
      </c>
      <c r="C6231">
        <v>0</v>
      </c>
      <c r="D6231">
        <f t="shared" si="97"/>
        <v>2</v>
      </c>
    </row>
    <row r="6232" spans="1:4" x14ac:dyDescent="0.35">
      <c r="A6232" s="27">
        <v>46082</v>
      </c>
      <c r="B6232" t="s">
        <v>20</v>
      </c>
      <c r="C6232">
        <v>0</v>
      </c>
      <c r="D6232">
        <f t="shared" si="97"/>
        <v>3</v>
      </c>
    </row>
    <row r="6233" spans="1:4" x14ac:dyDescent="0.35">
      <c r="A6233" s="27">
        <v>46113</v>
      </c>
      <c r="B6233" t="s">
        <v>20</v>
      </c>
      <c r="C6233">
        <v>0</v>
      </c>
      <c r="D6233">
        <f t="shared" si="97"/>
        <v>4</v>
      </c>
    </row>
    <row r="6234" spans="1:4" x14ac:dyDescent="0.35">
      <c r="A6234" s="27">
        <v>46143</v>
      </c>
      <c r="B6234" t="s">
        <v>20</v>
      </c>
      <c r="C6234">
        <v>0</v>
      </c>
      <c r="D6234">
        <f t="shared" si="97"/>
        <v>5</v>
      </c>
    </row>
    <row r="6235" spans="1:4" x14ac:dyDescent="0.35">
      <c r="A6235" s="27">
        <v>46174</v>
      </c>
      <c r="B6235" t="s">
        <v>20</v>
      </c>
      <c r="C6235">
        <v>0</v>
      </c>
      <c r="D6235">
        <f t="shared" si="97"/>
        <v>6</v>
      </c>
    </row>
    <row r="6236" spans="1:4" x14ac:dyDescent="0.35">
      <c r="A6236" s="27">
        <v>46204</v>
      </c>
      <c r="B6236" t="s">
        <v>20</v>
      </c>
      <c r="C6236">
        <v>0</v>
      </c>
      <c r="D6236">
        <f t="shared" si="97"/>
        <v>7</v>
      </c>
    </row>
    <row r="6237" spans="1:4" x14ac:dyDescent="0.35">
      <c r="A6237" s="27">
        <v>46235</v>
      </c>
      <c r="B6237" t="s">
        <v>20</v>
      </c>
      <c r="C6237">
        <v>0</v>
      </c>
      <c r="D6237">
        <f t="shared" si="97"/>
        <v>8</v>
      </c>
    </row>
    <row r="6238" spans="1:4" x14ac:dyDescent="0.35">
      <c r="A6238" s="27">
        <v>46266</v>
      </c>
      <c r="B6238" t="s">
        <v>20</v>
      </c>
      <c r="C6238">
        <v>0</v>
      </c>
      <c r="D6238">
        <f t="shared" si="97"/>
        <v>9</v>
      </c>
    </row>
    <row r="6239" spans="1:4" x14ac:dyDescent="0.35">
      <c r="A6239" s="27">
        <v>46296</v>
      </c>
      <c r="B6239" t="s">
        <v>20</v>
      </c>
      <c r="C6239">
        <v>0</v>
      </c>
      <c r="D6239">
        <f t="shared" si="97"/>
        <v>10</v>
      </c>
    </row>
    <row r="6240" spans="1:4" x14ac:dyDescent="0.35">
      <c r="A6240" s="27">
        <v>46327</v>
      </c>
      <c r="B6240" t="s">
        <v>20</v>
      </c>
      <c r="C6240">
        <v>0</v>
      </c>
      <c r="D6240">
        <f t="shared" si="97"/>
        <v>11</v>
      </c>
    </row>
    <row r="6241" spans="1:4" x14ac:dyDescent="0.35">
      <c r="A6241" s="27">
        <v>46357</v>
      </c>
      <c r="B6241" t="s">
        <v>20</v>
      </c>
      <c r="C6241">
        <v>0</v>
      </c>
      <c r="D6241">
        <f t="shared" si="97"/>
        <v>12</v>
      </c>
    </row>
    <row r="6242" spans="1:4" x14ac:dyDescent="0.35">
      <c r="A6242" s="27">
        <v>46023</v>
      </c>
      <c r="B6242" t="s">
        <v>20</v>
      </c>
      <c r="C6242">
        <v>0</v>
      </c>
      <c r="D6242">
        <f t="shared" si="97"/>
        <v>1</v>
      </c>
    </row>
    <row r="6243" spans="1:4" x14ac:dyDescent="0.35">
      <c r="A6243" s="27">
        <v>46054</v>
      </c>
      <c r="B6243" t="s">
        <v>20</v>
      </c>
      <c r="C6243">
        <v>0</v>
      </c>
      <c r="D6243">
        <f t="shared" si="97"/>
        <v>2</v>
      </c>
    </row>
    <row r="6244" spans="1:4" x14ac:dyDescent="0.35">
      <c r="A6244" s="27">
        <v>46082</v>
      </c>
      <c r="B6244" t="s">
        <v>20</v>
      </c>
      <c r="C6244">
        <v>0</v>
      </c>
      <c r="D6244">
        <f t="shared" si="97"/>
        <v>3</v>
      </c>
    </row>
    <row r="6245" spans="1:4" x14ac:dyDescent="0.35">
      <c r="A6245" s="27">
        <v>46113</v>
      </c>
      <c r="B6245" t="s">
        <v>20</v>
      </c>
      <c r="C6245">
        <v>0</v>
      </c>
      <c r="D6245">
        <f t="shared" si="97"/>
        <v>4</v>
      </c>
    </row>
    <row r="6246" spans="1:4" x14ac:dyDescent="0.35">
      <c r="A6246" s="27">
        <v>46143</v>
      </c>
      <c r="B6246" t="s">
        <v>20</v>
      </c>
      <c r="C6246">
        <v>0</v>
      </c>
      <c r="D6246">
        <f t="shared" si="97"/>
        <v>5</v>
      </c>
    </row>
    <row r="6247" spans="1:4" x14ac:dyDescent="0.35">
      <c r="A6247" s="27">
        <v>46174</v>
      </c>
      <c r="B6247" t="s">
        <v>20</v>
      </c>
      <c r="C6247">
        <v>0</v>
      </c>
      <c r="D6247">
        <f t="shared" si="97"/>
        <v>6</v>
      </c>
    </row>
    <row r="6248" spans="1:4" x14ac:dyDescent="0.35">
      <c r="A6248" s="27">
        <v>46204</v>
      </c>
      <c r="B6248" t="s">
        <v>20</v>
      </c>
      <c r="C6248">
        <v>0</v>
      </c>
      <c r="D6248">
        <f t="shared" si="97"/>
        <v>7</v>
      </c>
    </row>
    <row r="6249" spans="1:4" x14ac:dyDescent="0.35">
      <c r="A6249" s="27">
        <v>46235</v>
      </c>
      <c r="B6249" t="s">
        <v>20</v>
      </c>
      <c r="C6249">
        <v>0</v>
      </c>
      <c r="D6249">
        <f t="shared" si="97"/>
        <v>8</v>
      </c>
    </row>
    <row r="6250" spans="1:4" x14ac:dyDescent="0.35">
      <c r="A6250" s="27">
        <v>46266</v>
      </c>
      <c r="B6250" t="s">
        <v>20</v>
      </c>
      <c r="C6250">
        <v>0</v>
      </c>
      <c r="D6250">
        <f t="shared" si="97"/>
        <v>9</v>
      </c>
    </row>
    <row r="6251" spans="1:4" x14ac:dyDescent="0.35">
      <c r="A6251" s="27">
        <v>46296</v>
      </c>
      <c r="B6251" t="s">
        <v>20</v>
      </c>
      <c r="C6251">
        <v>0</v>
      </c>
      <c r="D6251">
        <f t="shared" si="97"/>
        <v>10</v>
      </c>
    </row>
    <row r="6252" spans="1:4" x14ac:dyDescent="0.35">
      <c r="A6252" s="27">
        <v>46327</v>
      </c>
      <c r="B6252" t="s">
        <v>20</v>
      </c>
      <c r="C6252">
        <v>0</v>
      </c>
      <c r="D6252">
        <f t="shared" si="97"/>
        <v>11</v>
      </c>
    </row>
    <row r="6253" spans="1:4" x14ac:dyDescent="0.35">
      <c r="A6253" s="27">
        <v>46357</v>
      </c>
      <c r="B6253" t="s">
        <v>20</v>
      </c>
      <c r="C6253">
        <v>0</v>
      </c>
      <c r="D6253">
        <f t="shared" si="97"/>
        <v>12</v>
      </c>
    </row>
    <row r="6254" spans="1:4" x14ac:dyDescent="0.35">
      <c r="A6254" s="27">
        <v>46023</v>
      </c>
      <c r="B6254" t="s">
        <v>31</v>
      </c>
      <c r="C6254">
        <v>0</v>
      </c>
      <c r="D6254">
        <f t="shared" si="97"/>
        <v>1</v>
      </c>
    </row>
    <row r="6255" spans="1:4" x14ac:dyDescent="0.35">
      <c r="A6255" s="27">
        <v>46054</v>
      </c>
      <c r="B6255" t="s">
        <v>31</v>
      </c>
      <c r="C6255">
        <v>0</v>
      </c>
      <c r="D6255">
        <f t="shared" si="97"/>
        <v>2</v>
      </c>
    </row>
    <row r="6256" spans="1:4" x14ac:dyDescent="0.35">
      <c r="A6256" s="27">
        <v>46082</v>
      </c>
      <c r="B6256" t="s">
        <v>31</v>
      </c>
      <c r="C6256">
        <v>0</v>
      </c>
      <c r="D6256">
        <f t="shared" si="97"/>
        <v>3</v>
      </c>
    </row>
    <row r="6257" spans="1:4" x14ac:dyDescent="0.35">
      <c r="A6257" s="27">
        <v>46113</v>
      </c>
      <c r="B6257" t="s">
        <v>31</v>
      </c>
      <c r="C6257">
        <v>0</v>
      </c>
      <c r="D6257">
        <f t="shared" si="97"/>
        <v>4</v>
      </c>
    </row>
    <row r="6258" spans="1:4" x14ac:dyDescent="0.35">
      <c r="A6258" s="27">
        <v>46143</v>
      </c>
      <c r="B6258" t="s">
        <v>31</v>
      </c>
      <c r="C6258">
        <v>0</v>
      </c>
      <c r="D6258">
        <f t="shared" si="97"/>
        <v>5</v>
      </c>
    </row>
    <row r="6259" spans="1:4" x14ac:dyDescent="0.35">
      <c r="A6259" s="27">
        <v>46174</v>
      </c>
      <c r="B6259" t="s">
        <v>31</v>
      </c>
      <c r="C6259">
        <v>0</v>
      </c>
      <c r="D6259">
        <f t="shared" si="97"/>
        <v>6</v>
      </c>
    </row>
    <row r="6260" spans="1:4" x14ac:dyDescent="0.35">
      <c r="A6260" s="27">
        <v>46204</v>
      </c>
      <c r="B6260" t="s">
        <v>31</v>
      </c>
      <c r="C6260">
        <v>0</v>
      </c>
      <c r="D6260">
        <f t="shared" si="97"/>
        <v>7</v>
      </c>
    </row>
    <row r="6261" spans="1:4" x14ac:dyDescent="0.35">
      <c r="A6261" s="27">
        <v>46235</v>
      </c>
      <c r="B6261" t="s">
        <v>31</v>
      </c>
      <c r="C6261">
        <v>0</v>
      </c>
      <c r="D6261">
        <f t="shared" si="97"/>
        <v>8</v>
      </c>
    </row>
    <row r="6262" spans="1:4" x14ac:dyDescent="0.35">
      <c r="A6262" s="27">
        <v>46266</v>
      </c>
      <c r="B6262" t="s">
        <v>31</v>
      </c>
      <c r="C6262">
        <v>0</v>
      </c>
      <c r="D6262">
        <f t="shared" si="97"/>
        <v>9</v>
      </c>
    </row>
    <row r="6263" spans="1:4" x14ac:dyDescent="0.35">
      <c r="A6263" s="27">
        <v>46296</v>
      </c>
      <c r="B6263" t="s">
        <v>31</v>
      </c>
      <c r="C6263">
        <v>0</v>
      </c>
      <c r="D6263">
        <f t="shared" si="97"/>
        <v>10</v>
      </c>
    </row>
    <row r="6264" spans="1:4" x14ac:dyDescent="0.35">
      <c r="A6264" s="27">
        <v>46327</v>
      </c>
      <c r="B6264" t="s">
        <v>31</v>
      </c>
      <c r="C6264">
        <v>0</v>
      </c>
      <c r="D6264">
        <f t="shared" si="97"/>
        <v>11</v>
      </c>
    </row>
    <row r="6265" spans="1:4" x14ac:dyDescent="0.35">
      <c r="A6265" s="27">
        <v>46357</v>
      </c>
      <c r="B6265" t="s">
        <v>31</v>
      </c>
      <c r="C6265">
        <v>0</v>
      </c>
      <c r="D6265">
        <f t="shared" si="97"/>
        <v>12</v>
      </c>
    </row>
    <row r="6266" spans="1:4" x14ac:dyDescent="0.35">
      <c r="A6266" s="27">
        <v>46023</v>
      </c>
      <c r="B6266" t="s">
        <v>18</v>
      </c>
      <c r="C6266">
        <v>0</v>
      </c>
      <c r="D6266">
        <f t="shared" si="97"/>
        <v>1</v>
      </c>
    </row>
    <row r="6267" spans="1:4" x14ac:dyDescent="0.35">
      <c r="A6267" s="27">
        <v>46054</v>
      </c>
      <c r="B6267" t="s">
        <v>18</v>
      </c>
      <c r="C6267">
        <v>0</v>
      </c>
      <c r="D6267">
        <f t="shared" si="97"/>
        <v>2</v>
      </c>
    </row>
    <row r="6268" spans="1:4" x14ac:dyDescent="0.35">
      <c r="A6268" s="27">
        <v>46082</v>
      </c>
      <c r="B6268" t="s">
        <v>18</v>
      </c>
      <c r="C6268">
        <v>0</v>
      </c>
      <c r="D6268">
        <f t="shared" si="97"/>
        <v>3</v>
      </c>
    </row>
    <row r="6269" spans="1:4" x14ac:dyDescent="0.35">
      <c r="A6269" s="27">
        <v>46113</v>
      </c>
      <c r="B6269" t="s">
        <v>18</v>
      </c>
      <c r="C6269">
        <v>0</v>
      </c>
      <c r="D6269">
        <f t="shared" si="97"/>
        <v>4</v>
      </c>
    </row>
    <row r="6270" spans="1:4" x14ac:dyDescent="0.35">
      <c r="A6270" s="27">
        <v>46143</v>
      </c>
      <c r="B6270" t="s">
        <v>18</v>
      </c>
      <c r="C6270">
        <v>0</v>
      </c>
      <c r="D6270">
        <f t="shared" si="97"/>
        <v>5</v>
      </c>
    </row>
    <row r="6271" spans="1:4" x14ac:dyDescent="0.35">
      <c r="A6271" s="27">
        <v>46174</v>
      </c>
      <c r="B6271" t="s">
        <v>18</v>
      </c>
      <c r="C6271">
        <v>0</v>
      </c>
      <c r="D6271">
        <f t="shared" si="97"/>
        <v>6</v>
      </c>
    </row>
    <row r="6272" spans="1:4" x14ac:dyDescent="0.35">
      <c r="A6272" s="27">
        <v>46204</v>
      </c>
      <c r="B6272" t="s">
        <v>18</v>
      </c>
      <c r="C6272">
        <v>0</v>
      </c>
      <c r="D6272">
        <f t="shared" si="97"/>
        <v>7</v>
      </c>
    </row>
    <row r="6273" spans="1:4" x14ac:dyDescent="0.35">
      <c r="A6273" s="27">
        <v>46235</v>
      </c>
      <c r="B6273" t="s">
        <v>18</v>
      </c>
      <c r="C6273">
        <v>0</v>
      </c>
      <c r="D6273">
        <f t="shared" si="97"/>
        <v>8</v>
      </c>
    </row>
    <row r="6274" spans="1:4" x14ac:dyDescent="0.35">
      <c r="A6274" s="27">
        <v>46266</v>
      </c>
      <c r="B6274" t="s">
        <v>18</v>
      </c>
      <c r="C6274">
        <v>0</v>
      </c>
      <c r="D6274">
        <f t="shared" si="97"/>
        <v>9</v>
      </c>
    </row>
    <row r="6275" spans="1:4" x14ac:dyDescent="0.35">
      <c r="A6275" s="27">
        <v>46296</v>
      </c>
      <c r="B6275" t="s">
        <v>18</v>
      </c>
      <c r="C6275">
        <v>0</v>
      </c>
      <c r="D6275">
        <f t="shared" ref="D6275:D6338" si="98">MONTH(A6275)</f>
        <v>10</v>
      </c>
    </row>
    <row r="6276" spans="1:4" x14ac:dyDescent="0.35">
      <c r="A6276" s="27">
        <v>46327</v>
      </c>
      <c r="B6276" t="s">
        <v>18</v>
      </c>
      <c r="C6276">
        <v>0</v>
      </c>
      <c r="D6276">
        <f t="shared" si="98"/>
        <v>11</v>
      </c>
    </row>
    <row r="6277" spans="1:4" x14ac:dyDescent="0.35">
      <c r="A6277" s="27">
        <v>46357</v>
      </c>
      <c r="B6277" t="s">
        <v>18</v>
      </c>
      <c r="C6277">
        <v>0</v>
      </c>
      <c r="D6277">
        <f t="shared" si="98"/>
        <v>12</v>
      </c>
    </row>
    <row r="6278" spans="1:4" x14ac:dyDescent="0.35">
      <c r="A6278" s="27">
        <v>46023</v>
      </c>
      <c r="B6278" t="s">
        <v>19</v>
      </c>
      <c r="C6278">
        <v>0</v>
      </c>
      <c r="D6278">
        <f t="shared" si="98"/>
        <v>1</v>
      </c>
    </row>
    <row r="6279" spans="1:4" x14ac:dyDescent="0.35">
      <c r="A6279" s="27">
        <v>46054</v>
      </c>
      <c r="B6279" t="s">
        <v>19</v>
      </c>
      <c r="C6279">
        <v>0</v>
      </c>
      <c r="D6279">
        <f t="shared" si="98"/>
        <v>2</v>
      </c>
    </row>
    <row r="6280" spans="1:4" x14ac:dyDescent="0.35">
      <c r="A6280" s="27">
        <v>46082</v>
      </c>
      <c r="B6280" t="s">
        <v>19</v>
      </c>
      <c r="C6280">
        <v>0</v>
      </c>
      <c r="D6280">
        <f t="shared" si="98"/>
        <v>3</v>
      </c>
    </row>
    <row r="6281" spans="1:4" x14ac:dyDescent="0.35">
      <c r="A6281" s="27">
        <v>46113</v>
      </c>
      <c r="B6281" t="s">
        <v>19</v>
      </c>
      <c r="C6281">
        <v>0</v>
      </c>
      <c r="D6281">
        <f t="shared" si="98"/>
        <v>4</v>
      </c>
    </row>
    <row r="6282" spans="1:4" x14ac:dyDescent="0.35">
      <c r="A6282" s="27">
        <v>46143</v>
      </c>
      <c r="B6282" t="s">
        <v>19</v>
      </c>
      <c r="C6282">
        <v>0</v>
      </c>
      <c r="D6282">
        <f t="shared" si="98"/>
        <v>5</v>
      </c>
    </row>
    <row r="6283" spans="1:4" x14ac:dyDescent="0.35">
      <c r="A6283" s="27">
        <v>46174</v>
      </c>
      <c r="B6283" t="s">
        <v>19</v>
      </c>
      <c r="C6283">
        <v>0</v>
      </c>
      <c r="D6283">
        <f t="shared" si="98"/>
        <v>6</v>
      </c>
    </row>
    <row r="6284" spans="1:4" x14ac:dyDescent="0.35">
      <c r="A6284" s="27">
        <v>46204</v>
      </c>
      <c r="B6284" t="s">
        <v>19</v>
      </c>
      <c r="C6284">
        <v>0</v>
      </c>
      <c r="D6284">
        <f t="shared" si="98"/>
        <v>7</v>
      </c>
    </row>
    <row r="6285" spans="1:4" x14ac:dyDescent="0.35">
      <c r="A6285" s="27">
        <v>46235</v>
      </c>
      <c r="B6285" t="s">
        <v>19</v>
      </c>
      <c r="C6285">
        <v>0</v>
      </c>
      <c r="D6285">
        <f t="shared" si="98"/>
        <v>8</v>
      </c>
    </row>
    <row r="6286" spans="1:4" x14ac:dyDescent="0.35">
      <c r="A6286" s="27">
        <v>46266</v>
      </c>
      <c r="B6286" t="s">
        <v>19</v>
      </c>
      <c r="C6286">
        <v>0</v>
      </c>
      <c r="D6286">
        <f t="shared" si="98"/>
        <v>9</v>
      </c>
    </row>
    <row r="6287" spans="1:4" x14ac:dyDescent="0.35">
      <c r="A6287" s="27">
        <v>46296</v>
      </c>
      <c r="B6287" t="s">
        <v>19</v>
      </c>
      <c r="C6287">
        <v>0</v>
      </c>
      <c r="D6287">
        <f t="shared" si="98"/>
        <v>10</v>
      </c>
    </row>
    <row r="6288" spans="1:4" x14ac:dyDescent="0.35">
      <c r="A6288" s="27">
        <v>46327</v>
      </c>
      <c r="B6288" t="s">
        <v>19</v>
      </c>
      <c r="C6288">
        <v>0</v>
      </c>
      <c r="D6288">
        <f t="shared" si="98"/>
        <v>11</v>
      </c>
    </row>
    <row r="6289" spans="1:4" x14ac:dyDescent="0.35">
      <c r="A6289" s="27">
        <v>46357</v>
      </c>
      <c r="B6289" t="s">
        <v>19</v>
      </c>
      <c r="C6289">
        <v>0</v>
      </c>
      <c r="D6289">
        <f t="shared" si="98"/>
        <v>12</v>
      </c>
    </row>
    <row r="6290" spans="1:4" x14ac:dyDescent="0.35">
      <c r="A6290" s="27">
        <v>46023</v>
      </c>
      <c r="B6290" t="s">
        <v>30</v>
      </c>
      <c r="C6290">
        <v>0</v>
      </c>
      <c r="D6290">
        <f t="shared" si="98"/>
        <v>1</v>
      </c>
    </row>
    <row r="6291" spans="1:4" x14ac:dyDescent="0.35">
      <c r="A6291" s="27">
        <v>46054</v>
      </c>
      <c r="B6291" t="s">
        <v>30</v>
      </c>
      <c r="C6291">
        <v>0</v>
      </c>
      <c r="D6291">
        <f t="shared" si="98"/>
        <v>2</v>
      </c>
    </row>
    <row r="6292" spans="1:4" x14ac:dyDescent="0.35">
      <c r="A6292" s="27">
        <v>46082</v>
      </c>
      <c r="B6292" t="s">
        <v>30</v>
      </c>
      <c r="C6292">
        <v>0</v>
      </c>
      <c r="D6292">
        <f t="shared" si="98"/>
        <v>3</v>
      </c>
    </row>
    <row r="6293" spans="1:4" x14ac:dyDescent="0.35">
      <c r="A6293" s="27">
        <v>46113</v>
      </c>
      <c r="B6293" t="s">
        <v>30</v>
      </c>
      <c r="C6293">
        <v>0</v>
      </c>
      <c r="D6293">
        <f t="shared" si="98"/>
        <v>4</v>
      </c>
    </row>
    <row r="6294" spans="1:4" x14ac:dyDescent="0.35">
      <c r="A6294" s="27">
        <v>46143</v>
      </c>
      <c r="B6294" t="s">
        <v>30</v>
      </c>
      <c r="C6294">
        <v>0</v>
      </c>
      <c r="D6294">
        <f t="shared" si="98"/>
        <v>5</v>
      </c>
    </row>
    <row r="6295" spans="1:4" x14ac:dyDescent="0.35">
      <c r="A6295" s="27">
        <v>46174</v>
      </c>
      <c r="B6295" t="s">
        <v>30</v>
      </c>
      <c r="C6295">
        <v>0</v>
      </c>
      <c r="D6295">
        <f t="shared" si="98"/>
        <v>6</v>
      </c>
    </row>
    <row r="6296" spans="1:4" x14ac:dyDescent="0.35">
      <c r="A6296" s="27">
        <v>46204</v>
      </c>
      <c r="B6296" t="s">
        <v>30</v>
      </c>
      <c r="C6296">
        <v>0</v>
      </c>
      <c r="D6296">
        <f t="shared" si="98"/>
        <v>7</v>
      </c>
    </row>
    <row r="6297" spans="1:4" x14ac:dyDescent="0.35">
      <c r="A6297" s="27">
        <v>46235</v>
      </c>
      <c r="B6297" t="s">
        <v>30</v>
      </c>
      <c r="C6297">
        <v>0</v>
      </c>
      <c r="D6297">
        <f t="shared" si="98"/>
        <v>8</v>
      </c>
    </row>
    <row r="6298" spans="1:4" x14ac:dyDescent="0.35">
      <c r="A6298" s="27">
        <v>46266</v>
      </c>
      <c r="B6298" t="s">
        <v>30</v>
      </c>
      <c r="C6298">
        <v>0</v>
      </c>
      <c r="D6298">
        <f t="shared" si="98"/>
        <v>9</v>
      </c>
    </row>
    <row r="6299" spans="1:4" x14ac:dyDescent="0.35">
      <c r="A6299" s="27">
        <v>46296</v>
      </c>
      <c r="B6299" t="s">
        <v>30</v>
      </c>
      <c r="C6299">
        <v>0</v>
      </c>
      <c r="D6299">
        <f t="shared" si="98"/>
        <v>10</v>
      </c>
    </row>
    <row r="6300" spans="1:4" x14ac:dyDescent="0.35">
      <c r="A6300" s="27">
        <v>46327</v>
      </c>
      <c r="B6300" t="s">
        <v>30</v>
      </c>
      <c r="C6300">
        <v>0</v>
      </c>
      <c r="D6300">
        <f t="shared" si="98"/>
        <v>11</v>
      </c>
    </row>
    <row r="6301" spans="1:4" x14ac:dyDescent="0.35">
      <c r="A6301" s="27">
        <v>46357</v>
      </c>
      <c r="B6301" t="s">
        <v>30</v>
      </c>
      <c r="C6301">
        <v>0</v>
      </c>
      <c r="D6301">
        <f t="shared" si="98"/>
        <v>12</v>
      </c>
    </row>
    <row r="6302" spans="1:4" x14ac:dyDescent="0.35">
      <c r="A6302" s="27">
        <v>46023</v>
      </c>
      <c r="B6302" t="s">
        <v>31</v>
      </c>
      <c r="C6302">
        <v>0</v>
      </c>
      <c r="D6302">
        <f t="shared" si="98"/>
        <v>1</v>
      </c>
    </row>
    <row r="6303" spans="1:4" x14ac:dyDescent="0.35">
      <c r="A6303" s="27">
        <v>46054</v>
      </c>
      <c r="B6303" t="s">
        <v>31</v>
      </c>
      <c r="C6303">
        <v>0</v>
      </c>
      <c r="D6303">
        <f t="shared" si="98"/>
        <v>2</v>
      </c>
    </row>
    <row r="6304" spans="1:4" x14ac:dyDescent="0.35">
      <c r="A6304" s="27">
        <v>46082</v>
      </c>
      <c r="B6304" t="s">
        <v>31</v>
      </c>
      <c r="C6304">
        <v>0</v>
      </c>
      <c r="D6304">
        <f t="shared" si="98"/>
        <v>3</v>
      </c>
    </row>
    <row r="6305" spans="1:4" x14ac:dyDescent="0.35">
      <c r="A6305" s="27">
        <v>46113</v>
      </c>
      <c r="B6305" t="s">
        <v>31</v>
      </c>
      <c r="C6305">
        <v>0</v>
      </c>
      <c r="D6305">
        <f t="shared" si="98"/>
        <v>4</v>
      </c>
    </row>
    <row r="6306" spans="1:4" x14ac:dyDescent="0.35">
      <c r="A6306" s="27">
        <v>46143</v>
      </c>
      <c r="B6306" t="s">
        <v>31</v>
      </c>
      <c r="C6306">
        <v>0</v>
      </c>
      <c r="D6306">
        <f t="shared" si="98"/>
        <v>5</v>
      </c>
    </row>
    <row r="6307" spans="1:4" x14ac:dyDescent="0.35">
      <c r="A6307" s="27">
        <v>46174</v>
      </c>
      <c r="B6307" t="s">
        <v>31</v>
      </c>
      <c r="C6307">
        <v>0</v>
      </c>
      <c r="D6307">
        <f t="shared" si="98"/>
        <v>6</v>
      </c>
    </row>
    <row r="6308" spans="1:4" x14ac:dyDescent="0.35">
      <c r="A6308" s="27">
        <v>46204</v>
      </c>
      <c r="B6308" t="s">
        <v>31</v>
      </c>
      <c r="C6308">
        <v>0</v>
      </c>
      <c r="D6308">
        <f t="shared" si="98"/>
        <v>7</v>
      </c>
    </row>
    <row r="6309" spans="1:4" x14ac:dyDescent="0.35">
      <c r="A6309" s="27">
        <v>46235</v>
      </c>
      <c r="B6309" t="s">
        <v>31</v>
      </c>
      <c r="C6309">
        <v>0</v>
      </c>
      <c r="D6309">
        <f t="shared" si="98"/>
        <v>8</v>
      </c>
    </row>
    <row r="6310" spans="1:4" x14ac:dyDescent="0.35">
      <c r="A6310" s="27">
        <v>46266</v>
      </c>
      <c r="B6310" t="s">
        <v>31</v>
      </c>
      <c r="C6310">
        <v>0</v>
      </c>
      <c r="D6310">
        <f t="shared" si="98"/>
        <v>9</v>
      </c>
    </row>
    <row r="6311" spans="1:4" x14ac:dyDescent="0.35">
      <c r="A6311" s="27">
        <v>46296</v>
      </c>
      <c r="B6311" t="s">
        <v>31</v>
      </c>
      <c r="C6311">
        <v>0</v>
      </c>
      <c r="D6311">
        <f t="shared" si="98"/>
        <v>10</v>
      </c>
    </row>
    <row r="6312" spans="1:4" x14ac:dyDescent="0.35">
      <c r="A6312" s="27">
        <v>46327</v>
      </c>
      <c r="B6312" t="s">
        <v>31</v>
      </c>
      <c r="C6312">
        <v>0</v>
      </c>
      <c r="D6312">
        <f t="shared" si="98"/>
        <v>11</v>
      </c>
    </row>
    <row r="6313" spans="1:4" x14ac:dyDescent="0.35">
      <c r="A6313" s="27">
        <v>46357</v>
      </c>
      <c r="B6313" t="s">
        <v>31</v>
      </c>
      <c r="C6313">
        <v>0</v>
      </c>
      <c r="D6313">
        <f t="shared" si="98"/>
        <v>12</v>
      </c>
    </row>
    <row r="6314" spans="1:4" x14ac:dyDescent="0.35">
      <c r="A6314" s="27">
        <v>46023</v>
      </c>
      <c r="B6314" t="s">
        <v>19</v>
      </c>
      <c r="C6314">
        <v>0</v>
      </c>
      <c r="D6314">
        <f t="shared" si="98"/>
        <v>1</v>
      </c>
    </row>
    <row r="6315" spans="1:4" x14ac:dyDescent="0.35">
      <c r="A6315" s="27">
        <v>46054</v>
      </c>
      <c r="B6315" t="s">
        <v>19</v>
      </c>
      <c r="C6315">
        <v>0</v>
      </c>
      <c r="D6315">
        <f t="shared" si="98"/>
        <v>2</v>
      </c>
    </row>
    <row r="6316" spans="1:4" x14ac:dyDescent="0.35">
      <c r="A6316" s="27">
        <v>46082</v>
      </c>
      <c r="B6316" t="s">
        <v>19</v>
      </c>
      <c r="C6316">
        <v>0</v>
      </c>
      <c r="D6316">
        <f t="shared" si="98"/>
        <v>3</v>
      </c>
    </row>
    <row r="6317" spans="1:4" x14ac:dyDescent="0.35">
      <c r="A6317" s="27">
        <v>46113</v>
      </c>
      <c r="B6317" t="s">
        <v>19</v>
      </c>
      <c r="C6317">
        <v>0</v>
      </c>
      <c r="D6317">
        <f t="shared" si="98"/>
        <v>4</v>
      </c>
    </row>
    <row r="6318" spans="1:4" x14ac:dyDescent="0.35">
      <c r="A6318" s="27">
        <v>46143</v>
      </c>
      <c r="B6318" t="s">
        <v>19</v>
      </c>
      <c r="C6318">
        <v>0</v>
      </c>
      <c r="D6318">
        <f t="shared" si="98"/>
        <v>5</v>
      </c>
    </row>
    <row r="6319" spans="1:4" x14ac:dyDescent="0.35">
      <c r="A6319" s="27">
        <v>46174</v>
      </c>
      <c r="B6319" t="s">
        <v>19</v>
      </c>
      <c r="C6319">
        <v>0</v>
      </c>
      <c r="D6319">
        <f t="shared" si="98"/>
        <v>6</v>
      </c>
    </row>
    <row r="6320" spans="1:4" x14ac:dyDescent="0.35">
      <c r="A6320" s="27">
        <v>46204</v>
      </c>
      <c r="B6320" t="s">
        <v>19</v>
      </c>
      <c r="C6320">
        <v>0</v>
      </c>
      <c r="D6320">
        <f t="shared" si="98"/>
        <v>7</v>
      </c>
    </row>
    <row r="6321" spans="1:4" x14ac:dyDescent="0.35">
      <c r="A6321" s="27">
        <v>46235</v>
      </c>
      <c r="B6321" t="s">
        <v>19</v>
      </c>
      <c r="C6321">
        <v>0</v>
      </c>
      <c r="D6321">
        <f t="shared" si="98"/>
        <v>8</v>
      </c>
    </row>
    <row r="6322" spans="1:4" x14ac:dyDescent="0.35">
      <c r="A6322" s="27">
        <v>46266</v>
      </c>
      <c r="B6322" t="s">
        <v>19</v>
      </c>
      <c r="C6322">
        <v>0</v>
      </c>
      <c r="D6322">
        <f t="shared" si="98"/>
        <v>9</v>
      </c>
    </row>
    <row r="6323" spans="1:4" x14ac:dyDescent="0.35">
      <c r="A6323" s="27">
        <v>46296</v>
      </c>
      <c r="B6323" t="s">
        <v>19</v>
      </c>
      <c r="C6323">
        <v>0</v>
      </c>
      <c r="D6323">
        <f t="shared" si="98"/>
        <v>10</v>
      </c>
    </row>
    <row r="6324" spans="1:4" x14ac:dyDescent="0.35">
      <c r="A6324" s="27">
        <v>46327</v>
      </c>
      <c r="B6324" t="s">
        <v>19</v>
      </c>
      <c r="C6324">
        <v>0</v>
      </c>
      <c r="D6324">
        <f t="shared" si="98"/>
        <v>11</v>
      </c>
    </row>
    <row r="6325" spans="1:4" x14ac:dyDescent="0.35">
      <c r="A6325" s="27">
        <v>46357</v>
      </c>
      <c r="B6325" t="s">
        <v>19</v>
      </c>
      <c r="C6325">
        <v>0</v>
      </c>
      <c r="D6325">
        <f t="shared" si="98"/>
        <v>12</v>
      </c>
    </row>
    <row r="6326" spans="1:4" x14ac:dyDescent="0.35">
      <c r="A6326" s="27">
        <v>46023</v>
      </c>
      <c r="B6326" t="s">
        <v>29</v>
      </c>
      <c r="C6326">
        <v>0</v>
      </c>
      <c r="D6326">
        <f t="shared" si="98"/>
        <v>1</v>
      </c>
    </row>
    <row r="6327" spans="1:4" x14ac:dyDescent="0.35">
      <c r="A6327" s="27">
        <v>46054</v>
      </c>
      <c r="B6327" t="s">
        <v>29</v>
      </c>
      <c r="C6327">
        <v>0</v>
      </c>
      <c r="D6327">
        <f t="shared" si="98"/>
        <v>2</v>
      </c>
    </row>
    <row r="6328" spans="1:4" x14ac:dyDescent="0.35">
      <c r="A6328" s="27">
        <v>46082</v>
      </c>
      <c r="B6328" t="s">
        <v>29</v>
      </c>
      <c r="C6328">
        <v>0</v>
      </c>
      <c r="D6328">
        <f t="shared" si="98"/>
        <v>3</v>
      </c>
    </row>
    <row r="6329" spans="1:4" x14ac:dyDescent="0.35">
      <c r="A6329" s="27">
        <v>46113</v>
      </c>
      <c r="B6329" t="s">
        <v>29</v>
      </c>
      <c r="C6329">
        <v>0</v>
      </c>
      <c r="D6329">
        <f t="shared" si="98"/>
        <v>4</v>
      </c>
    </row>
    <row r="6330" spans="1:4" x14ac:dyDescent="0.35">
      <c r="A6330" s="27">
        <v>46143</v>
      </c>
      <c r="B6330" t="s">
        <v>29</v>
      </c>
      <c r="C6330">
        <v>0</v>
      </c>
      <c r="D6330">
        <f t="shared" si="98"/>
        <v>5</v>
      </c>
    </row>
    <row r="6331" spans="1:4" x14ac:dyDescent="0.35">
      <c r="A6331" s="27">
        <v>46174</v>
      </c>
      <c r="B6331" t="s">
        <v>29</v>
      </c>
      <c r="C6331">
        <v>0</v>
      </c>
      <c r="D6331">
        <f t="shared" si="98"/>
        <v>6</v>
      </c>
    </row>
    <row r="6332" spans="1:4" x14ac:dyDescent="0.35">
      <c r="A6332" s="27">
        <v>46204</v>
      </c>
      <c r="B6332" t="s">
        <v>29</v>
      </c>
      <c r="C6332">
        <v>0</v>
      </c>
      <c r="D6332">
        <f t="shared" si="98"/>
        <v>7</v>
      </c>
    </row>
    <row r="6333" spans="1:4" x14ac:dyDescent="0.35">
      <c r="A6333" s="27">
        <v>46235</v>
      </c>
      <c r="B6333" t="s">
        <v>29</v>
      </c>
      <c r="C6333">
        <v>0</v>
      </c>
      <c r="D6333">
        <f t="shared" si="98"/>
        <v>8</v>
      </c>
    </row>
    <row r="6334" spans="1:4" x14ac:dyDescent="0.35">
      <c r="A6334" s="27">
        <v>46266</v>
      </c>
      <c r="B6334" t="s">
        <v>29</v>
      </c>
      <c r="C6334">
        <v>0</v>
      </c>
      <c r="D6334">
        <f t="shared" si="98"/>
        <v>9</v>
      </c>
    </row>
    <row r="6335" spans="1:4" x14ac:dyDescent="0.35">
      <c r="A6335" s="27">
        <v>46296</v>
      </c>
      <c r="B6335" t="s">
        <v>29</v>
      </c>
      <c r="C6335">
        <v>0</v>
      </c>
      <c r="D6335">
        <f t="shared" si="98"/>
        <v>10</v>
      </c>
    </row>
    <row r="6336" spans="1:4" x14ac:dyDescent="0.35">
      <c r="A6336" s="27">
        <v>46327</v>
      </c>
      <c r="B6336" t="s">
        <v>29</v>
      </c>
      <c r="C6336">
        <v>0</v>
      </c>
      <c r="D6336">
        <f t="shared" si="98"/>
        <v>11</v>
      </c>
    </row>
    <row r="6337" spans="1:4" x14ac:dyDescent="0.35">
      <c r="A6337" s="27">
        <v>46357</v>
      </c>
      <c r="B6337" t="s">
        <v>29</v>
      </c>
      <c r="C6337">
        <v>0</v>
      </c>
      <c r="D6337">
        <f t="shared" si="98"/>
        <v>12</v>
      </c>
    </row>
    <row r="6338" spans="1:4" x14ac:dyDescent="0.35">
      <c r="A6338" s="27">
        <v>46023</v>
      </c>
      <c r="B6338" t="s">
        <v>19</v>
      </c>
      <c r="C6338">
        <v>0</v>
      </c>
      <c r="D6338">
        <f t="shared" si="98"/>
        <v>1</v>
      </c>
    </row>
    <row r="6339" spans="1:4" x14ac:dyDescent="0.35">
      <c r="A6339" s="27">
        <v>46054</v>
      </c>
      <c r="B6339" t="s">
        <v>19</v>
      </c>
      <c r="C6339">
        <v>0</v>
      </c>
      <c r="D6339">
        <f t="shared" ref="D6339:D6402" si="99">MONTH(A6339)</f>
        <v>2</v>
      </c>
    </row>
    <row r="6340" spans="1:4" x14ac:dyDescent="0.35">
      <c r="A6340" s="27">
        <v>46082</v>
      </c>
      <c r="B6340" t="s">
        <v>19</v>
      </c>
      <c r="C6340">
        <v>0</v>
      </c>
      <c r="D6340">
        <f t="shared" si="99"/>
        <v>3</v>
      </c>
    </row>
    <row r="6341" spans="1:4" x14ac:dyDescent="0.35">
      <c r="A6341" s="27">
        <v>46113</v>
      </c>
      <c r="B6341" t="s">
        <v>19</v>
      </c>
      <c r="C6341">
        <v>0</v>
      </c>
      <c r="D6341">
        <f t="shared" si="99"/>
        <v>4</v>
      </c>
    </row>
    <row r="6342" spans="1:4" x14ac:dyDescent="0.35">
      <c r="A6342" s="27">
        <v>46143</v>
      </c>
      <c r="B6342" t="s">
        <v>19</v>
      </c>
      <c r="C6342">
        <v>0</v>
      </c>
      <c r="D6342">
        <f t="shared" si="99"/>
        <v>5</v>
      </c>
    </row>
    <row r="6343" spans="1:4" x14ac:dyDescent="0.35">
      <c r="A6343" s="27">
        <v>46174</v>
      </c>
      <c r="B6343" t="s">
        <v>19</v>
      </c>
      <c r="C6343">
        <v>0</v>
      </c>
      <c r="D6343">
        <f t="shared" si="99"/>
        <v>6</v>
      </c>
    </row>
    <row r="6344" spans="1:4" x14ac:dyDescent="0.35">
      <c r="A6344" s="27">
        <v>46204</v>
      </c>
      <c r="B6344" t="s">
        <v>19</v>
      </c>
      <c r="C6344">
        <v>0</v>
      </c>
      <c r="D6344">
        <f t="shared" si="99"/>
        <v>7</v>
      </c>
    </row>
    <row r="6345" spans="1:4" x14ac:dyDescent="0.35">
      <c r="A6345" s="27">
        <v>46235</v>
      </c>
      <c r="B6345" t="s">
        <v>19</v>
      </c>
      <c r="C6345">
        <v>0</v>
      </c>
      <c r="D6345">
        <f t="shared" si="99"/>
        <v>8</v>
      </c>
    </row>
    <row r="6346" spans="1:4" x14ac:dyDescent="0.35">
      <c r="A6346" s="27">
        <v>46266</v>
      </c>
      <c r="B6346" t="s">
        <v>19</v>
      </c>
      <c r="C6346">
        <v>0</v>
      </c>
      <c r="D6346">
        <f t="shared" si="99"/>
        <v>9</v>
      </c>
    </row>
    <row r="6347" spans="1:4" x14ac:dyDescent="0.35">
      <c r="A6347" s="27">
        <v>46296</v>
      </c>
      <c r="B6347" t="s">
        <v>19</v>
      </c>
      <c r="C6347">
        <v>0</v>
      </c>
      <c r="D6347">
        <f t="shared" si="99"/>
        <v>10</v>
      </c>
    </row>
    <row r="6348" spans="1:4" x14ac:dyDescent="0.35">
      <c r="A6348" s="27">
        <v>46327</v>
      </c>
      <c r="B6348" t="s">
        <v>19</v>
      </c>
      <c r="C6348">
        <v>0</v>
      </c>
      <c r="D6348">
        <f t="shared" si="99"/>
        <v>11</v>
      </c>
    </row>
    <row r="6349" spans="1:4" x14ac:dyDescent="0.35">
      <c r="A6349" s="27">
        <v>46357</v>
      </c>
      <c r="B6349" t="s">
        <v>19</v>
      </c>
      <c r="C6349">
        <v>0</v>
      </c>
      <c r="D6349">
        <f t="shared" si="99"/>
        <v>12</v>
      </c>
    </row>
    <row r="6350" spans="1:4" x14ac:dyDescent="0.35">
      <c r="A6350" s="27">
        <v>46023</v>
      </c>
      <c r="B6350" t="s">
        <v>20</v>
      </c>
      <c r="C6350">
        <v>0</v>
      </c>
      <c r="D6350">
        <f t="shared" si="99"/>
        <v>1</v>
      </c>
    </row>
    <row r="6351" spans="1:4" x14ac:dyDescent="0.35">
      <c r="A6351" s="27">
        <v>46054</v>
      </c>
      <c r="B6351" t="s">
        <v>20</v>
      </c>
      <c r="C6351">
        <v>0</v>
      </c>
      <c r="D6351">
        <f t="shared" si="99"/>
        <v>2</v>
      </c>
    </row>
    <row r="6352" spans="1:4" x14ac:dyDescent="0.35">
      <c r="A6352" s="27">
        <v>46082</v>
      </c>
      <c r="B6352" t="s">
        <v>20</v>
      </c>
      <c r="C6352">
        <v>0</v>
      </c>
      <c r="D6352">
        <f t="shared" si="99"/>
        <v>3</v>
      </c>
    </row>
    <row r="6353" spans="1:4" x14ac:dyDescent="0.35">
      <c r="A6353" s="27">
        <v>46113</v>
      </c>
      <c r="B6353" t="s">
        <v>20</v>
      </c>
      <c r="C6353">
        <v>0</v>
      </c>
      <c r="D6353">
        <f t="shared" si="99"/>
        <v>4</v>
      </c>
    </row>
    <row r="6354" spans="1:4" x14ac:dyDescent="0.35">
      <c r="A6354" s="27">
        <v>46143</v>
      </c>
      <c r="B6354" t="s">
        <v>20</v>
      </c>
      <c r="C6354">
        <v>0</v>
      </c>
      <c r="D6354">
        <f t="shared" si="99"/>
        <v>5</v>
      </c>
    </row>
    <row r="6355" spans="1:4" x14ac:dyDescent="0.35">
      <c r="A6355" s="27">
        <v>46174</v>
      </c>
      <c r="B6355" t="s">
        <v>20</v>
      </c>
      <c r="C6355">
        <v>0</v>
      </c>
      <c r="D6355">
        <f t="shared" si="99"/>
        <v>6</v>
      </c>
    </row>
    <row r="6356" spans="1:4" x14ac:dyDescent="0.35">
      <c r="A6356" s="27">
        <v>46204</v>
      </c>
      <c r="B6356" t="s">
        <v>20</v>
      </c>
      <c r="C6356">
        <v>0</v>
      </c>
      <c r="D6356">
        <f t="shared" si="99"/>
        <v>7</v>
      </c>
    </row>
    <row r="6357" spans="1:4" x14ac:dyDescent="0.35">
      <c r="A6357" s="27">
        <v>46235</v>
      </c>
      <c r="B6357" t="s">
        <v>20</v>
      </c>
      <c r="C6357">
        <v>0</v>
      </c>
      <c r="D6357">
        <f t="shared" si="99"/>
        <v>8</v>
      </c>
    </row>
    <row r="6358" spans="1:4" x14ac:dyDescent="0.35">
      <c r="A6358" s="27">
        <v>46266</v>
      </c>
      <c r="B6358" t="s">
        <v>20</v>
      </c>
      <c r="C6358">
        <v>0</v>
      </c>
      <c r="D6358">
        <f t="shared" si="99"/>
        <v>9</v>
      </c>
    </row>
    <row r="6359" spans="1:4" x14ac:dyDescent="0.35">
      <c r="A6359" s="27">
        <v>46296</v>
      </c>
      <c r="B6359" t="s">
        <v>20</v>
      </c>
      <c r="C6359">
        <v>0</v>
      </c>
      <c r="D6359">
        <f t="shared" si="99"/>
        <v>10</v>
      </c>
    </row>
    <row r="6360" spans="1:4" x14ac:dyDescent="0.35">
      <c r="A6360" s="27">
        <v>46327</v>
      </c>
      <c r="B6360" t="s">
        <v>20</v>
      </c>
      <c r="C6360">
        <v>0</v>
      </c>
      <c r="D6360">
        <f t="shared" si="99"/>
        <v>11</v>
      </c>
    </row>
    <row r="6361" spans="1:4" x14ac:dyDescent="0.35">
      <c r="A6361" s="27">
        <v>46357</v>
      </c>
      <c r="B6361" t="s">
        <v>20</v>
      </c>
      <c r="C6361">
        <v>0</v>
      </c>
      <c r="D6361">
        <f t="shared" si="99"/>
        <v>12</v>
      </c>
    </row>
    <row r="6362" spans="1:4" x14ac:dyDescent="0.35">
      <c r="A6362" s="27">
        <v>46023</v>
      </c>
      <c r="B6362" t="s">
        <v>30</v>
      </c>
      <c r="C6362">
        <v>0</v>
      </c>
      <c r="D6362">
        <f t="shared" si="99"/>
        <v>1</v>
      </c>
    </row>
    <row r="6363" spans="1:4" x14ac:dyDescent="0.35">
      <c r="A6363" s="27">
        <v>46054</v>
      </c>
      <c r="B6363" t="s">
        <v>30</v>
      </c>
      <c r="C6363">
        <v>0</v>
      </c>
      <c r="D6363">
        <f t="shared" si="99"/>
        <v>2</v>
      </c>
    </row>
    <row r="6364" spans="1:4" x14ac:dyDescent="0.35">
      <c r="A6364" s="27">
        <v>46082</v>
      </c>
      <c r="B6364" t="s">
        <v>30</v>
      </c>
      <c r="C6364">
        <v>0</v>
      </c>
      <c r="D6364">
        <f t="shared" si="99"/>
        <v>3</v>
      </c>
    </row>
    <row r="6365" spans="1:4" x14ac:dyDescent="0.35">
      <c r="A6365" s="27">
        <v>46113</v>
      </c>
      <c r="B6365" t="s">
        <v>30</v>
      </c>
      <c r="C6365">
        <v>0</v>
      </c>
      <c r="D6365">
        <f t="shared" si="99"/>
        <v>4</v>
      </c>
    </row>
    <row r="6366" spans="1:4" x14ac:dyDescent="0.35">
      <c r="A6366" s="27">
        <v>46143</v>
      </c>
      <c r="B6366" t="s">
        <v>30</v>
      </c>
      <c r="C6366">
        <v>0</v>
      </c>
      <c r="D6366">
        <f t="shared" si="99"/>
        <v>5</v>
      </c>
    </row>
    <row r="6367" spans="1:4" x14ac:dyDescent="0.35">
      <c r="A6367" s="27">
        <v>46174</v>
      </c>
      <c r="B6367" t="s">
        <v>30</v>
      </c>
      <c r="C6367">
        <v>0</v>
      </c>
      <c r="D6367">
        <f t="shared" si="99"/>
        <v>6</v>
      </c>
    </row>
    <row r="6368" spans="1:4" x14ac:dyDescent="0.35">
      <c r="A6368" s="27">
        <v>46204</v>
      </c>
      <c r="B6368" t="s">
        <v>30</v>
      </c>
      <c r="C6368">
        <v>0</v>
      </c>
      <c r="D6368">
        <f t="shared" si="99"/>
        <v>7</v>
      </c>
    </row>
    <row r="6369" spans="1:4" x14ac:dyDescent="0.35">
      <c r="A6369" s="27">
        <v>46235</v>
      </c>
      <c r="B6369" t="s">
        <v>30</v>
      </c>
      <c r="C6369">
        <v>0</v>
      </c>
      <c r="D6369">
        <f t="shared" si="99"/>
        <v>8</v>
      </c>
    </row>
    <row r="6370" spans="1:4" x14ac:dyDescent="0.35">
      <c r="A6370" s="27">
        <v>46266</v>
      </c>
      <c r="B6370" t="s">
        <v>30</v>
      </c>
      <c r="C6370">
        <v>0</v>
      </c>
      <c r="D6370">
        <f t="shared" si="99"/>
        <v>9</v>
      </c>
    </row>
    <row r="6371" spans="1:4" x14ac:dyDescent="0.35">
      <c r="A6371" s="27">
        <v>46296</v>
      </c>
      <c r="B6371" t="s">
        <v>30</v>
      </c>
      <c r="C6371">
        <v>0</v>
      </c>
      <c r="D6371">
        <f t="shared" si="99"/>
        <v>10</v>
      </c>
    </row>
    <row r="6372" spans="1:4" x14ac:dyDescent="0.35">
      <c r="A6372" s="27">
        <v>46327</v>
      </c>
      <c r="B6372" t="s">
        <v>30</v>
      </c>
      <c r="C6372">
        <v>0</v>
      </c>
      <c r="D6372">
        <f t="shared" si="99"/>
        <v>11</v>
      </c>
    </row>
    <row r="6373" spans="1:4" x14ac:dyDescent="0.35">
      <c r="A6373" s="27">
        <v>46357</v>
      </c>
      <c r="B6373" t="s">
        <v>30</v>
      </c>
      <c r="C6373">
        <v>0</v>
      </c>
      <c r="D6373">
        <f t="shared" si="99"/>
        <v>12</v>
      </c>
    </row>
    <row r="6374" spans="1:4" x14ac:dyDescent="0.35">
      <c r="A6374" s="27">
        <v>46023</v>
      </c>
      <c r="B6374" t="s">
        <v>29</v>
      </c>
      <c r="C6374">
        <v>0</v>
      </c>
      <c r="D6374">
        <f t="shared" si="99"/>
        <v>1</v>
      </c>
    </row>
    <row r="6375" spans="1:4" x14ac:dyDescent="0.35">
      <c r="A6375" s="27">
        <v>46054</v>
      </c>
      <c r="B6375" t="s">
        <v>29</v>
      </c>
      <c r="C6375">
        <v>0</v>
      </c>
      <c r="D6375">
        <f t="shared" si="99"/>
        <v>2</v>
      </c>
    </row>
    <row r="6376" spans="1:4" x14ac:dyDescent="0.35">
      <c r="A6376" s="27">
        <v>46082</v>
      </c>
      <c r="B6376" t="s">
        <v>29</v>
      </c>
      <c r="C6376">
        <v>0</v>
      </c>
      <c r="D6376">
        <f t="shared" si="99"/>
        <v>3</v>
      </c>
    </row>
    <row r="6377" spans="1:4" x14ac:dyDescent="0.35">
      <c r="A6377" s="27">
        <v>46113</v>
      </c>
      <c r="B6377" t="s">
        <v>29</v>
      </c>
      <c r="C6377">
        <v>0</v>
      </c>
      <c r="D6377">
        <f t="shared" si="99"/>
        <v>4</v>
      </c>
    </row>
    <row r="6378" spans="1:4" x14ac:dyDescent="0.35">
      <c r="A6378" s="27">
        <v>46143</v>
      </c>
      <c r="B6378" t="s">
        <v>29</v>
      </c>
      <c r="C6378">
        <v>0</v>
      </c>
      <c r="D6378">
        <f t="shared" si="99"/>
        <v>5</v>
      </c>
    </row>
    <row r="6379" spans="1:4" x14ac:dyDescent="0.35">
      <c r="A6379" s="27">
        <v>46174</v>
      </c>
      <c r="B6379" t="s">
        <v>29</v>
      </c>
      <c r="C6379">
        <v>0</v>
      </c>
      <c r="D6379">
        <f t="shared" si="99"/>
        <v>6</v>
      </c>
    </row>
    <row r="6380" spans="1:4" x14ac:dyDescent="0.35">
      <c r="A6380" s="27">
        <v>46204</v>
      </c>
      <c r="B6380" t="s">
        <v>29</v>
      </c>
      <c r="C6380">
        <v>0</v>
      </c>
      <c r="D6380">
        <f t="shared" si="99"/>
        <v>7</v>
      </c>
    </row>
    <row r="6381" spans="1:4" x14ac:dyDescent="0.35">
      <c r="A6381" s="27">
        <v>46235</v>
      </c>
      <c r="B6381" t="s">
        <v>29</v>
      </c>
      <c r="C6381">
        <v>0</v>
      </c>
      <c r="D6381">
        <f t="shared" si="99"/>
        <v>8</v>
      </c>
    </row>
    <row r="6382" spans="1:4" x14ac:dyDescent="0.35">
      <c r="A6382" s="27">
        <v>46266</v>
      </c>
      <c r="B6382" t="s">
        <v>29</v>
      </c>
      <c r="C6382">
        <v>0</v>
      </c>
      <c r="D6382">
        <f t="shared" si="99"/>
        <v>9</v>
      </c>
    </row>
    <row r="6383" spans="1:4" x14ac:dyDescent="0.35">
      <c r="A6383" s="27">
        <v>46296</v>
      </c>
      <c r="B6383" t="s">
        <v>29</v>
      </c>
      <c r="C6383">
        <v>0</v>
      </c>
      <c r="D6383">
        <f t="shared" si="99"/>
        <v>10</v>
      </c>
    </row>
    <row r="6384" spans="1:4" x14ac:dyDescent="0.35">
      <c r="A6384" s="27">
        <v>46327</v>
      </c>
      <c r="B6384" t="s">
        <v>29</v>
      </c>
      <c r="C6384">
        <v>0</v>
      </c>
      <c r="D6384">
        <f t="shared" si="99"/>
        <v>11</v>
      </c>
    </row>
    <row r="6385" spans="1:4" x14ac:dyDescent="0.35">
      <c r="A6385" s="27">
        <v>46357</v>
      </c>
      <c r="B6385" t="s">
        <v>29</v>
      </c>
      <c r="C6385">
        <v>0</v>
      </c>
      <c r="D6385">
        <f t="shared" si="99"/>
        <v>12</v>
      </c>
    </row>
    <row r="6386" spans="1:4" x14ac:dyDescent="0.35">
      <c r="A6386" s="27">
        <v>46023</v>
      </c>
      <c r="B6386" t="s">
        <v>20</v>
      </c>
      <c r="C6386">
        <v>0</v>
      </c>
      <c r="D6386">
        <f t="shared" si="99"/>
        <v>1</v>
      </c>
    </row>
    <row r="6387" spans="1:4" x14ac:dyDescent="0.35">
      <c r="A6387" s="27">
        <v>46054</v>
      </c>
      <c r="B6387" t="s">
        <v>20</v>
      </c>
      <c r="C6387">
        <v>0</v>
      </c>
      <c r="D6387">
        <f t="shared" si="99"/>
        <v>2</v>
      </c>
    </row>
    <row r="6388" spans="1:4" x14ac:dyDescent="0.35">
      <c r="A6388" s="27">
        <v>46082</v>
      </c>
      <c r="B6388" t="s">
        <v>20</v>
      </c>
      <c r="C6388">
        <v>0</v>
      </c>
      <c r="D6388">
        <f t="shared" si="99"/>
        <v>3</v>
      </c>
    </row>
    <row r="6389" spans="1:4" x14ac:dyDescent="0.35">
      <c r="A6389" s="27">
        <v>46113</v>
      </c>
      <c r="B6389" t="s">
        <v>20</v>
      </c>
      <c r="C6389">
        <v>0</v>
      </c>
      <c r="D6389">
        <f t="shared" si="99"/>
        <v>4</v>
      </c>
    </row>
    <row r="6390" spans="1:4" x14ac:dyDescent="0.35">
      <c r="A6390" s="27">
        <v>46143</v>
      </c>
      <c r="B6390" t="s">
        <v>20</v>
      </c>
      <c r="C6390">
        <v>0</v>
      </c>
      <c r="D6390">
        <f t="shared" si="99"/>
        <v>5</v>
      </c>
    </row>
    <row r="6391" spans="1:4" x14ac:dyDescent="0.35">
      <c r="A6391" s="27">
        <v>46174</v>
      </c>
      <c r="B6391" t="s">
        <v>20</v>
      </c>
      <c r="C6391">
        <v>0</v>
      </c>
      <c r="D6391">
        <f t="shared" si="99"/>
        <v>6</v>
      </c>
    </row>
    <row r="6392" spans="1:4" x14ac:dyDescent="0.35">
      <c r="A6392" s="27">
        <v>46204</v>
      </c>
      <c r="B6392" t="s">
        <v>20</v>
      </c>
      <c r="C6392">
        <v>0</v>
      </c>
      <c r="D6392">
        <f t="shared" si="99"/>
        <v>7</v>
      </c>
    </row>
    <row r="6393" spans="1:4" x14ac:dyDescent="0.35">
      <c r="A6393" s="27">
        <v>46235</v>
      </c>
      <c r="B6393" t="s">
        <v>20</v>
      </c>
      <c r="C6393">
        <v>0</v>
      </c>
      <c r="D6393">
        <f t="shared" si="99"/>
        <v>8</v>
      </c>
    </row>
    <row r="6394" spans="1:4" x14ac:dyDescent="0.35">
      <c r="A6394" s="27">
        <v>46266</v>
      </c>
      <c r="B6394" t="s">
        <v>20</v>
      </c>
      <c r="C6394">
        <v>0</v>
      </c>
      <c r="D6394">
        <f t="shared" si="99"/>
        <v>9</v>
      </c>
    </row>
    <row r="6395" spans="1:4" x14ac:dyDescent="0.35">
      <c r="A6395" s="27">
        <v>46296</v>
      </c>
      <c r="B6395" t="s">
        <v>20</v>
      </c>
      <c r="C6395">
        <v>0</v>
      </c>
      <c r="D6395">
        <f t="shared" si="99"/>
        <v>10</v>
      </c>
    </row>
    <row r="6396" spans="1:4" x14ac:dyDescent="0.35">
      <c r="A6396" s="27">
        <v>46327</v>
      </c>
      <c r="B6396" t="s">
        <v>20</v>
      </c>
      <c r="C6396">
        <v>0</v>
      </c>
      <c r="D6396">
        <f t="shared" si="99"/>
        <v>11</v>
      </c>
    </row>
    <row r="6397" spans="1:4" x14ac:dyDescent="0.35">
      <c r="A6397" s="27">
        <v>46357</v>
      </c>
      <c r="B6397" t="s">
        <v>20</v>
      </c>
      <c r="C6397">
        <v>0</v>
      </c>
      <c r="D6397">
        <f t="shared" si="99"/>
        <v>12</v>
      </c>
    </row>
    <row r="6398" spans="1:4" x14ac:dyDescent="0.35">
      <c r="A6398" s="27">
        <v>46023</v>
      </c>
      <c r="B6398" t="s">
        <v>31</v>
      </c>
      <c r="C6398">
        <v>0</v>
      </c>
      <c r="D6398">
        <f t="shared" si="99"/>
        <v>1</v>
      </c>
    </row>
    <row r="6399" spans="1:4" x14ac:dyDescent="0.35">
      <c r="A6399" s="27">
        <v>46054</v>
      </c>
      <c r="B6399" t="s">
        <v>31</v>
      </c>
      <c r="C6399">
        <v>0</v>
      </c>
      <c r="D6399">
        <f t="shared" si="99"/>
        <v>2</v>
      </c>
    </row>
    <row r="6400" spans="1:4" x14ac:dyDescent="0.35">
      <c r="A6400" s="27">
        <v>46082</v>
      </c>
      <c r="B6400" t="s">
        <v>31</v>
      </c>
      <c r="C6400">
        <v>0</v>
      </c>
      <c r="D6400">
        <f t="shared" si="99"/>
        <v>3</v>
      </c>
    </row>
    <row r="6401" spans="1:4" x14ac:dyDescent="0.35">
      <c r="A6401" s="27">
        <v>46113</v>
      </c>
      <c r="B6401" t="s">
        <v>31</v>
      </c>
      <c r="C6401">
        <v>0</v>
      </c>
      <c r="D6401">
        <f t="shared" si="99"/>
        <v>4</v>
      </c>
    </row>
    <row r="6402" spans="1:4" x14ac:dyDescent="0.35">
      <c r="A6402" s="27">
        <v>46143</v>
      </c>
      <c r="B6402" t="s">
        <v>31</v>
      </c>
      <c r="C6402">
        <v>0</v>
      </c>
      <c r="D6402">
        <f t="shared" si="99"/>
        <v>5</v>
      </c>
    </row>
    <row r="6403" spans="1:4" x14ac:dyDescent="0.35">
      <c r="A6403" s="27">
        <v>46174</v>
      </c>
      <c r="B6403" t="s">
        <v>31</v>
      </c>
      <c r="C6403">
        <v>0</v>
      </c>
      <c r="D6403">
        <f t="shared" ref="D6403:D6466" si="100">MONTH(A6403)</f>
        <v>6</v>
      </c>
    </row>
    <row r="6404" spans="1:4" x14ac:dyDescent="0.35">
      <c r="A6404" s="27">
        <v>46204</v>
      </c>
      <c r="B6404" t="s">
        <v>31</v>
      </c>
      <c r="C6404">
        <v>0</v>
      </c>
      <c r="D6404">
        <f t="shared" si="100"/>
        <v>7</v>
      </c>
    </row>
    <row r="6405" spans="1:4" x14ac:dyDescent="0.35">
      <c r="A6405" s="27">
        <v>46235</v>
      </c>
      <c r="B6405" t="s">
        <v>31</v>
      </c>
      <c r="C6405">
        <v>0</v>
      </c>
      <c r="D6405">
        <f t="shared" si="100"/>
        <v>8</v>
      </c>
    </row>
    <row r="6406" spans="1:4" x14ac:dyDescent="0.35">
      <c r="A6406" s="27">
        <v>46266</v>
      </c>
      <c r="B6406" t="s">
        <v>31</v>
      </c>
      <c r="C6406">
        <v>0</v>
      </c>
      <c r="D6406">
        <f t="shared" si="100"/>
        <v>9</v>
      </c>
    </row>
    <row r="6407" spans="1:4" x14ac:dyDescent="0.35">
      <c r="A6407" s="27">
        <v>46296</v>
      </c>
      <c r="B6407" t="s">
        <v>31</v>
      </c>
      <c r="C6407">
        <v>0</v>
      </c>
      <c r="D6407">
        <f t="shared" si="100"/>
        <v>10</v>
      </c>
    </row>
    <row r="6408" spans="1:4" x14ac:dyDescent="0.35">
      <c r="A6408" s="27">
        <v>46327</v>
      </c>
      <c r="B6408" t="s">
        <v>31</v>
      </c>
      <c r="C6408">
        <v>0</v>
      </c>
      <c r="D6408">
        <f t="shared" si="100"/>
        <v>11</v>
      </c>
    </row>
    <row r="6409" spans="1:4" x14ac:dyDescent="0.35">
      <c r="A6409" s="27">
        <v>46357</v>
      </c>
      <c r="B6409" t="s">
        <v>31</v>
      </c>
      <c r="C6409">
        <v>0</v>
      </c>
      <c r="D6409">
        <f t="shared" si="100"/>
        <v>12</v>
      </c>
    </row>
    <row r="6410" spans="1:4" x14ac:dyDescent="0.35">
      <c r="A6410" s="27">
        <v>46023</v>
      </c>
      <c r="B6410" t="s">
        <v>18</v>
      </c>
      <c r="C6410">
        <v>0</v>
      </c>
      <c r="D6410">
        <f t="shared" si="100"/>
        <v>1</v>
      </c>
    </row>
    <row r="6411" spans="1:4" x14ac:dyDescent="0.35">
      <c r="A6411" s="27">
        <v>46054</v>
      </c>
      <c r="B6411" t="s">
        <v>18</v>
      </c>
      <c r="C6411">
        <v>0</v>
      </c>
      <c r="D6411">
        <f t="shared" si="100"/>
        <v>2</v>
      </c>
    </row>
    <row r="6412" spans="1:4" x14ac:dyDescent="0.35">
      <c r="A6412" s="27">
        <v>46082</v>
      </c>
      <c r="B6412" t="s">
        <v>18</v>
      </c>
      <c r="C6412">
        <v>0</v>
      </c>
      <c r="D6412">
        <f t="shared" si="100"/>
        <v>3</v>
      </c>
    </row>
    <row r="6413" spans="1:4" x14ac:dyDescent="0.35">
      <c r="A6413" s="27">
        <v>46113</v>
      </c>
      <c r="B6413" t="s">
        <v>18</v>
      </c>
      <c r="C6413">
        <v>0</v>
      </c>
      <c r="D6413">
        <f t="shared" si="100"/>
        <v>4</v>
      </c>
    </row>
    <row r="6414" spans="1:4" x14ac:dyDescent="0.35">
      <c r="A6414" s="27">
        <v>46143</v>
      </c>
      <c r="B6414" t="s">
        <v>18</v>
      </c>
      <c r="C6414">
        <v>0</v>
      </c>
      <c r="D6414">
        <f t="shared" si="100"/>
        <v>5</v>
      </c>
    </row>
    <row r="6415" spans="1:4" x14ac:dyDescent="0.35">
      <c r="A6415" s="27">
        <v>46174</v>
      </c>
      <c r="B6415" t="s">
        <v>18</v>
      </c>
      <c r="C6415">
        <v>0</v>
      </c>
      <c r="D6415">
        <f t="shared" si="100"/>
        <v>6</v>
      </c>
    </row>
    <row r="6416" spans="1:4" x14ac:dyDescent="0.35">
      <c r="A6416" s="27">
        <v>46204</v>
      </c>
      <c r="B6416" t="s">
        <v>18</v>
      </c>
      <c r="C6416">
        <v>0</v>
      </c>
      <c r="D6416">
        <f t="shared" si="100"/>
        <v>7</v>
      </c>
    </row>
    <row r="6417" spans="1:4" x14ac:dyDescent="0.35">
      <c r="A6417" s="27">
        <v>46235</v>
      </c>
      <c r="B6417" t="s">
        <v>18</v>
      </c>
      <c r="C6417">
        <v>0</v>
      </c>
      <c r="D6417">
        <f t="shared" si="100"/>
        <v>8</v>
      </c>
    </row>
    <row r="6418" spans="1:4" x14ac:dyDescent="0.35">
      <c r="A6418" s="27">
        <v>46266</v>
      </c>
      <c r="B6418" t="s">
        <v>18</v>
      </c>
      <c r="C6418">
        <v>0</v>
      </c>
      <c r="D6418">
        <f t="shared" si="100"/>
        <v>9</v>
      </c>
    </row>
    <row r="6419" spans="1:4" x14ac:dyDescent="0.35">
      <c r="A6419" s="27">
        <v>46296</v>
      </c>
      <c r="B6419" t="s">
        <v>18</v>
      </c>
      <c r="C6419">
        <v>0</v>
      </c>
      <c r="D6419">
        <f t="shared" si="100"/>
        <v>10</v>
      </c>
    </row>
    <row r="6420" spans="1:4" x14ac:dyDescent="0.35">
      <c r="A6420" s="27">
        <v>46327</v>
      </c>
      <c r="B6420" t="s">
        <v>18</v>
      </c>
      <c r="C6420">
        <v>0</v>
      </c>
      <c r="D6420">
        <f t="shared" si="100"/>
        <v>11</v>
      </c>
    </row>
    <row r="6421" spans="1:4" x14ac:dyDescent="0.35">
      <c r="A6421" s="27">
        <v>46357</v>
      </c>
      <c r="B6421" t="s">
        <v>18</v>
      </c>
      <c r="C6421">
        <v>0</v>
      </c>
      <c r="D6421">
        <f t="shared" si="100"/>
        <v>12</v>
      </c>
    </row>
    <row r="6422" spans="1:4" x14ac:dyDescent="0.35">
      <c r="A6422" s="27">
        <v>46023</v>
      </c>
      <c r="B6422" t="s">
        <v>18</v>
      </c>
      <c r="C6422">
        <v>0</v>
      </c>
      <c r="D6422">
        <f t="shared" si="100"/>
        <v>1</v>
      </c>
    </row>
    <row r="6423" spans="1:4" x14ac:dyDescent="0.35">
      <c r="A6423" s="27">
        <v>46054</v>
      </c>
      <c r="B6423" t="s">
        <v>18</v>
      </c>
      <c r="C6423">
        <v>0</v>
      </c>
      <c r="D6423">
        <f t="shared" si="100"/>
        <v>2</v>
      </c>
    </row>
    <row r="6424" spans="1:4" x14ac:dyDescent="0.35">
      <c r="A6424" s="27">
        <v>46082</v>
      </c>
      <c r="B6424" t="s">
        <v>18</v>
      </c>
      <c r="C6424">
        <v>0</v>
      </c>
      <c r="D6424">
        <f t="shared" si="100"/>
        <v>3</v>
      </c>
    </row>
    <row r="6425" spans="1:4" x14ac:dyDescent="0.35">
      <c r="A6425" s="27">
        <v>46113</v>
      </c>
      <c r="B6425" t="s">
        <v>18</v>
      </c>
      <c r="C6425">
        <v>0</v>
      </c>
      <c r="D6425">
        <f t="shared" si="100"/>
        <v>4</v>
      </c>
    </row>
    <row r="6426" spans="1:4" x14ac:dyDescent="0.35">
      <c r="A6426" s="27">
        <v>46143</v>
      </c>
      <c r="B6426" t="s">
        <v>18</v>
      </c>
      <c r="C6426">
        <v>0</v>
      </c>
      <c r="D6426">
        <f t="shared" si="100"/>
        <v>5</v>
      </c>
    </row>
    <row r="6427" spans="1:4" x14ac:dyDescent="0.35">
      <c r="A6427" s="27">
        <v>46174</v>
      </c>
      <c r="B6427" t="s">
        <v>18</v>
      </c>
      <c r="C6427">
        <v>0</v>
      </c>
      <c r="D6427">
        <f t="shared" si="100"/>
        <v>6</v>
      </c>
    </row>
    <row r="6428" spans="1:4" x14ac:dyDescent="0.35">
      <c r="A6428" s="27">
        <v>46204</v>
      </c>
      <c r="B6428" t="s">
        <v>18</v>
      </c>
      <c r="C6428">
        <v>0</v>
      </c>
      <c r="D6428">
        <f t="shared" si="100"/>
        <v>7</v>
      </c>
    </row>
    <row r="6429" spans="1:4" x14ac:dyDescent="0.35">
      <c r="A6429" s="27">
        <v>46235</v>
      </c>
      <c r="B6429" t="s">
        <v>18</v>
      </c>
      <c r="C6429">
        <v>0</v>
      </c>
      <c r="D6429">
        <f t="shared" si="100"/>
        <v>8</v>
      </c>
    </row>
    <row r="6430" spans="1:4" x14ac:dyDescent="0.35">
      <c r="A6430" s="27">
        <v>46266</v>
      </c>
      <c r="B6430" t="s">
        <v>18</v>
      </c>
      <c r="C6430">
        <v>0</v>
      </c>
      <c r="D6430">
        <f t="shared" si="100"/>
        <v>9</v>
      </c>
    </row>
    <row r="6431" spans="1:4" x14ac:dyDescent="0.35">
      <c r="A6431" s="27">
        <v>46296</v>
      </c>
      <c r="B6431" t="s">
        <v>18</v>
      </c>
      <c r="C6431">
        <v>0</v>
      </c>
      <c r="D6431">
        <f t="shared" si="100"/>
        <v>10</v>
      </c>
    </row>
    <row r="6432" spans="1:4" x14ac:dyDescent="0.35">
      <c r="A6432" s="27">
        <v>46327</v>
      </c>
      <c r="B6432" t="s">
        <v>18</v>
      </c>
      <c r="C6432">
        <v>0</v>
      </c>
      <c r="D6432">
        <f t="shared" si="100"/>
        <v>11</v>
      </c>
    </row>
    <row r="6433" spans="1:4" x14ac:dyDescent="0.35">
      <c r="A6433" s="27">
        <v>46357</v>
      </c>
      <c r="B6433" t="s">
        <v>18</v>
      </c>
      <c r="C6433">
        <v>0</v>
      </c>
      <c r="D6433">
        <f t="shared" si="100"/>
        <v>12</v>
      </c>
    </row>
    <row r="6434" spans="1:4" x14ac:dyDescent="0.35">
      <c r="A6434" s="27">
        <v>46023</v>
      </c>
      <c r="B6434" t="s">
        <v>29</v>
      </c>
      <c r="C6434">
        <v>0</v>
      </c>
      <c r="D6434">
        <f t="shared" si="100"/>
        <v>1</v>
      </c>
    </row>
    <row r="6435" spans="1:4" x14ac:dyDescent="0.35">
      <c r="A6435" s="27">
        <v>46054</v>
      </c>
      <c r="B6435" t="s">
        <v>29</v>
      </c>
      <c r="C6435">
        <v>0</v>
      </c>
      <c r="D6435">
        <f t="shared" si="100"/>
        <v>2</v>
      </c>
    </row>
    <row r="6436" spans="1:4" x14ac:dyDescent="0.35">
      <c r="A6436" s="27">
        <v>46082</v>
      </c>
      <c r="B6436" t="s">
        <v>29</v>
      </c>
      <c r="C6436">
        <v>0</v>
      </c>
      <c r="D6436">
        <f t="shared" si="100"/>
        <v>3</v>
      </c>
    </row>
    <row r="6437" spans="1:4" x14ac:dyDescent="0.35">
      <c r="A6437" s="27">
        <v>46113</v>
      </c>
      <c r="B6437" t="s">
        <v>29</v>
      </c>
      <c r="C6437">
        <v>0</v>
      </c>
      <c r="D6437">
        <f t="shared" si="100"/>
        <v>4</v>
      </c>
    </row>
    <row r="6438" spans="1:4" x14ac:dyDescent="0.35">
      <c r="A6438" s="27">
        <v>46143</v>
      </c>
      <c r="B6438" t="s">
        <v>29</v>
      </c>
      <c r="C6438">
        <v>0</v>
      </c>
      <c r="D6438">
        <f t="shared" si="100"/>
        <v>5</v>
      </c>
    </row>
    <row r="6439" spans="1:4" x14ac:dyDescent="0.35">
      <c r="A6439" s="27">
        <v>46174</v>
      </c>
      <c r="B6439" t="s">
        <v>29</v>
      </c>
      <c r="C6439">
        <v>0</v>
      </c>
      <c r="D6439">
        <f t="shared" si="100"/>
        <v>6</v>
      </c>
    </row>
    <row r="6440" spans="1:4" x14ac:dyDescent="0.35">
      <c r="A6440" s="27">
        <v>46204</v>
      </c>
      <c r="B6440" t="s">
        <v>29</v>
      </c>
      <c r="C6440">
        <v>0</v>
      </c>
      <c r="D6440">
        <f t="shared" si="100"/>
        <v>7</v>
      </c>
    </row>
    <row r="6441" spans="1:4" x14ac:dyDescent="0.35">
      <c r="A6441" s="27">
        <v>46235</v>
      </c>
      <c r="B6441" t="s">
        <v>29</v>
      </c>
      <c r="C6441">
        <v>0</v>
      </c>
      <c r="D6441">
        <f t="shared" si="100"/>
        <v>8</v>
      </c>
    </row>
    <row r="6442" spans="1:4" x14ac:dyDescent="0.35">
      <c r="A6442" s="27">
        <v>46266</v>
      </c>
      <c r="B6442" t="s">
        <v>29</v>
      </c>
      <c r="C6442">
        <v>0</v>
      </c>
      <c r="D6442">
        <f t="shared" si="100"/>
        <v>9</v>
      </c>
    </row>
    <row r="6443" spans="1:4" x14ac:dyDescent="0.35">
      <c r="A6443" s="27">
        <v>46296</v>
      </c>
      <c r="B6443" t="s">
        <v>29</v>
      </c>
      <c r="C6443">
        <v>0</v>
      </c>
      <c r="D6443">
        <f t="shared" si="100"/>
        <v>10</v>
      </c>
    </row>
    <row r="6444" spans="1:4" x14ac:dyDescent="0.35">
      <c r="A6444" s="27">
        <v>46327</v>
      </c>
      <c r="B6444" t="s">
        <v>29</v>
      </c>
      <c r="C6444">
        <v>0</v>
      </c>
      <c r="D6444">
        <f t="shared" si="100"/>
        <v>11</v>
      </c>
    </row>
    <row r="6445" spans="1:4" x14ac:dyDescent="0.35">
      <c r="A6445" s="27">
        <v>46357</v>
      </c>
      <c r="B6445" t="s">
        <v>29</v>
      </c>
      <c r="C6445">
        <v>0</v>
      </c>
      <c r="D6445">
        <f t="shared" si="100"/>
        <v>12</v>
      </c>
    </row>
    <row r="6446" spans="1:4" x14ac:dyDescent="0.35">
      <c r="A6446" s="27">
        <v>46023</v>
      </c>
      <c r="B6446" t="s">
        <v>19</v>
      </c>
      <c r="C6446">
        <v>0</v>
      </c>
      <c r="D6446">
        <f t="shared" si="100"/>
        <v>1</v>
      </c>
    </row>
    <row r="6447" spans="1:4" x14ac:dyDescent="0.35">
      <c r="A6447" s="27">
        <v>46054</v>
      </c>
      <c r="B6447" t="s">
        <v>19</v>
      </c>
      <c r="C6447">
        <v>0</v>
      </c>
      <c r="D6447">
        <f t="shared" si="100"/>
        <v>2</v>
      </c>
    </row>
    <row r="6448" spans="1:4" x14ac:dyDescent="0.35">
      <c r="A6448" s="27">
        <v>46082</v>
      </c>
      <c r="B6448" t="s">
        <v>19</v>
      </c>
      <c r="C6448">
        <v>0</v>
      </c>
      <c r="D6448">
        <f t="shared" si="100"/>
        <v>3</v>
      </c>
    </row>
    <row r="6449" spans="1:4" x14ac:dyDescent="0.35">
      <c r="A6449" s="27">
        <v>46113</v>
      </c>
      <c r="B6449" t="s">
        <v>19</v>
      </c>
      <c r="C6449">
        <v>0</v>
      </c>
      <c r="D6449">
        <f t="shared" si="100"/>
        <v>4</v>
      </c>
    </row>
    <row r="6450" spans="1:4" x14ac:dyDescent="0.35">
      <c r="A6450" s="27">
        <v>46143</v>
      </c>
      <c r="B6450" t="s">
        <v>19</v>
      </c>
      <c r="C6450">
        <v>0</v>
      </c>
      <c r="D6450">
        <f t="shared" si="100"/>
        <v>5</v>
      </c>
    </row>
    <row r="6451" spans="1:4" x14ac:dyDescent="0.35">
      <c r="A6451" s="27">
        <v>46174</v>
      </c>
      <c r="B6451" t="s">
        <v>19</v>
      </c>
      <c r="C6451">
        <v>0</v>
      </c>
      <c r="D6451">
        <f t="shared" si="100"/>
        <v>6</v>
      </c>
    </row>
    <row r="6452" spans="1:4" x14ac:dyDescent="0.35">
      <c r="A6452" s="27">
        <v>46204</v>
      </c>
      <c r="B6452" t="s">
        <v>19</v>
      </c>
      <c r="C6452">
        <v>0</v>
      </c>
      <c r="D6452">
        <f t="shared" si="100"/>
        <v>7</v>
      </c>
    </row>
    <row r="6453" spans="1:4" x14ac:dyDescent="0.35">
      <c r="A6453" s="27">
        <v>46235</v>
      </c>
      <c r="B6453" t="s">
        <v>19</v>
      </c>
      <c r="C6453">
        <v>0</v>
      </c>
      <c r="D6453">
        <f t="shared" si="100"/>
        <v>8</v>
      </c>
    </row>
    <row r="6454" spans="1:4" x14ac:dyDescent="0.35">
      <c r="A6454" s="27">
        <v>46266</v>
      </c>
      <c r="B6454" t="s">
        <v>19</v>
      </c>
      <c r="C6454">
        <v>0</v>
      </c>
      <c r="D6454">
        <f t="shared" si="100"/>
        <v>9</v>
      </c>
    </row>
    <row r="6455" spans="1:4" x14ac:dyDescent="0.35">
      <c r="A6455" s="27">
        <v>46296</v>
      </c>
      <c r="B6455" t="s">
        <v>19</v>
      </c>
      <c r="C6455">
        <v>0</v>
      </c>
      <c r="D6455">
        <f t="shared" si="100"/>
        <v>10</v>
      </c>
    </row>
    <row r="6456" spans="1:4" x14ac:dyDescent="0.35">
      <c r="A6456" s="27">
        <v>46327</v>
      </c>
      <c r="B6456" t="s">
        <v>19</v>
      </c>
      <c r="C6456">
        <v>0</v>
      </c>
      <c r="D6456">
        <f t="shared" si="100"/>
        <v>11</v>
      </c>
    </row>
    <row r="6457" spans="1:4" x14ac:dyDescent="0.35">
      <c r="A6457" s="27">
        <v>46357</v>
      </c>
      <c r="B6457" t="s">
        <v>19</v>
      </c>
      <c r="C6457">
        <v>0</v>
      </c>
      <c r="D6457">
        <f t="shared" si="100"/>
        <v>12</v>
      </c>
    </row>
    <row r="6458" spans="1:4" x14ac:dyDescent="0.35">
      <c r="A6458" s="27">
        <v>46023</v>
      </c>
      <c r="B6458" t="s">
        <v>19</v>
      </c>
      <c r="C6458">
        <v>0</v>
      </c>
      <c r="D6458">
        <f t="shared" si="100"/>
        <v>1</v>
      </c>
    </row>
    <row r="6459" spans="1:4" x14ac:dyDescent="0.35">
      <c r="A6459" s="27">
        <v>46054</v>
      </c>
      <c r="B6459" t="s">
        <v>19</v>
      </c>
      <c r="C6459">
        <v>0</v>
      </c>
      <c r="D6459">
        <f t="shared" si="100"/>
        <v>2</v>
      </c>
    </row>
    <row r="6460" spans="1:4" x14ac:dyDescent="0.35">
      <c r="A6460" s="27">
        <v>46082</v>
      </c>
      <c r="B6460" t="s">
        <v>19</v>
      </c>
      <c r="C6460">
        <v>0</v>
      </c>
      <c r="D6460">
        <f t="shared" si="100"/>
        <v>3</v>
      </c>
    </row>
    <row r="6461" spans="1:4" x14ac:dyDescent="0.35">
      <c r="A6461" s="27">
        <v>46113</v>
      </c>
      <c r="B6461" t="s">
        <v>19</v>
      </c>
      <c r="C6461">
        <v>0</v>
      </c>
      <c r="D6461">
        <f t="shared" si="100"/>
        <v>4</v>
      </c>
    </row>
    <row r="6462" spans="1:4" x14ac:dyDescent="0.35">
      <c r="A6462" s="27">
        <v>46143</v>
      </c>
      <c r="B6462" t="s">
        <v>19</v>
      </c>
      <c r="C6462">
        <v>0</v>
      </c>
      <c r="D6462">
        <f t="shared" si="100"/>
        <v>5</v>
      </c>
    </row>
    <row r="6463" spans="1:4" x14ac:dyDescent="0.35">
      <c r="A6463" s="27">
        <v>46174</v>
      </c>
      <c r="B6463" t="s">
        <v>19</v>
      </c>
      <c r="C6463">
        <v>0</v>
      </c>
      <c r="D6463">
        <f t="shared" si="100"/>
        <v>6</v>
      </c>
    </row>
    <row r="6464" spans="1:4" x14ac:dyDescent="0.35">
      <c r="A6464" s="27">
        <v>46204</v>
      </c>
      <c r="B6464" t="s">
        <v>19</v>
      </c>
      <c r="C6464">
        <v>0</v>
      </c>
      <c r="D6464">
        <f t="shared" si="100"/>
        <v>7</v>
      </c>
    </row>
    <row r="6465" spans="1:4" x14ac:dyDescent="0.35">
      <c r="A6465" s="27">
        <v>46235</v>
      </c>
      <c r="B6465" t="s">
        <v>19</v>
      </c>
      <c r="C6465">
        <v>0</v>
      </c>
      <c r="D6465">
        <f t="shared" si="100"/>
        <v>8</v>
      </c>
    </row>
    <row r="6466" spans="1:4" x14ac:dyDescent="0.35">
      <c r="A6466" s="27">
        <v>46266</v>
      </c>
      <c r="B6466" t="s">
        <v>19</v>
      </c>
      <c r="C6466">
        <v>0</v>
      </c>
      <c r="D6466">
        <f t="shared" si="100"/>
        <v>9</v>
      </c>
    </row>
    <row r="6467" spans="1:4" x14ac:dyDescent="0.35">
      <c r="A6467" s="27">
        <v>46296</v>
      </c>
      <c r="B6467" t="s">
        <v>19</v>
      </c>
      <c r="C6467">
        <v>0</v>
      </c>
      <c r="D6467">
        <f t="shared" ref="D6467:D6530" si="101">MONTH(A6467)</f>
        <v>10</v>
      </c>
    </row>
    <row r="6468" spans="1:4" x14ac:dyDescent="0.35">
      <c r="A6468" s="27">
        <v>46327</v>
      </c>
      <c r="B6468" t="s">
        <v>19</v>
      </c>
      <c r="C6468">
        <v>0</v>
      </c>
      <c r="D6468">
        <f t="shared" si="101"/>
        <v>11</v>
      </c>
    </row>
    <row r="6469" spans="1:4" x14ac:dyDescent="0.35">
      <c r="A6469" s="27">
        <v>46357</v>
      </c>
      <c r="B6469" t="s">
        <v>19</v>
      </c>
      <c r="C6469">
        <v>0</v>
      </c>
      <c r="D6469">
        <f t="shared" si="101"/>
        <v>12</v>
      </c>
    </row>
    <row r="6470" spans="1:4" x14ac:dyDescent="0.35">
      <c r="A6470" s="27">
        <v>46023</v>
      </c>
      <c r="B6470" t="s">
        <v>30</v>
      </c>
      <c r="C6470">
        <v>0</v>
      </c>
      <c r="D6470">
        <f t="shared" si="101"/>
        <v>1</v>
      </c>
    </row>
    <row r="6471" spans="1:4" x14ac:dyDescent="0.35">
      <c r="A6471" s="27">
        <v>46054</v>
      </c>
      <c r="B6471" t="s">
        <v>30</v>
      </c>
      <c r="C6471">
        <v>0</v>
      </c>
      <c r="D6471">
        <f t="shared" si="101"/>
        <v>2</v>
      </c>
    </row>
    <row r="6472" spans="1:4" x14ac:dyDescent="0.35">
      <c r="A6472" s="27">
        <v>46082</v>
      </c>
      <c r="B6472" t="s">
        <v>30</v>
      </c>
      <c r="C6472">
        <v>0</v>
      </c>
      <c r="D6472">
        <f t="shared" si="101"/>
        <v>3</v>
      </c>
    </row>
    <row r="6473" spans="1:4" x14ac:dyDescent="0.35">
      <c r="A6473" s="27">
        <v>46113</v>
      </c>
      <c r="B6473" t="s">
        <v>30</v>
      </c>
      <c r="C6473">
        <v>0</v>
      </c>
      <c r="D6473">
        <f t="shared" si="101"/>
        <v>4</v>
      </c>
    </row>
    <row r="6474" spans="1:4" x14ac:dyDescent="0.35">
      <c r="A6474" s="27">
        <v>46143</v>
      </c>
      <c r="B6474" t="s">
        <v>30</v>
      </c>
      <c r="C6474">
        <v>0</v>
      </c>
      <c r="D6474">
        <f t="shared" si="101"/>
        <v>5</v>
      </c>
    </row>
    <row r="6475" spans="1:4" x14ac:dyDescent="0.35">
      <c r="A6475" s="27">
        <v>46174</v>
      </c>
      <c r="B6475" t="s">
        <v>30</v>
      </c>
      <c r="C6475">
        <v>0</v>
      </c>
      <c r="D6475">
        <f t="shared" si="101"/>
        <v>6</v>
      </c>
    </row>
    <row r="6476" spans="1:4" x14ac:dyDescent="0.35">
      <c r="A6476" s="27">
        <v>46204</v>
      </c>
      <c r="B6476" t="s">
        <v>30</v>
      </c>
      <c r="C6476">
        <v>0</v>
      </c>
      <c r="D6476">
        <f t="shared" si="101"/>
        <v>7</v>
      </c>
    </row>
    <row r="6477" spans="1:4" x14ac:dyDescent="0.35">
      <c r="A6477" s="27">
        <v>46235</v>
      </c>
      <c r="B6477" t="s">
        <v>30</v>
      </c>
      <c r="C6477">
        <v>0</v>
      </c>
      <c r="D6477">
        <f t="shared" si="101"/>
        <v>8</v>
      </c>
    </row>
    <row r="6478" spans="1:4" x14ac:dyDescent="0.35">
      <c r="A6478" s="27">
        <v>46266</v>
      </c>
      <c r="B6478" t="s">
        <v>30</v>
      </c>
      <c r="C6478">
        <v>0</v>
      </c>
      <c r="D6478">
        <f t="shared" si="101"/>
        <v>9</v>
      </c>
    </row>
    <row r="6479" spans="1:4" x14ac:dyDescent="0.35">
      <c r="A6479" s="27">
        <v>46296</v>
      </c>
      <c r="B6479" t="s">
        <v>30</v>
      </c>
      <c r="C6479">
        <v>0</v>
      </c>
      <c r="D6479">
        <f t="shared" si="101"/>
        <v>10</v>
      </c>
    </row>
    <row r="6480" spans="1:4" x14ac:dyDescent="0.35">
      <c r="A6480" s="27">
        <v>46327</v>
      </c>
      <c r="B6480" t="s">
        <v>30</v>
      </c>
      <c r="C6480">
        <v>0</v>
      </c>
      <c r="D6480">
        <f t="shared" si="101"/>
        <v>11</v>
      </c>
    </row>
    <row r="6481" spans="1:4" x14ac:dyDescent="0.35">
      <c r="A6481" s="27">
        <v>46357</v>
      </c>
      <c r="B6481" t="s">
        <v>30</v>
      </c>
      <c r="C6481">
        <v>0</v>
      </c>
      <c r="D6481">
        <f t="shared" si="101"/>
        <v>12</v>
      </c>
    </row>
    <row r="6482" spans="1:4" x14ac:dyDescent="0.35">
      <c r="A6482" s="27">
        <v>46023</v>
      </c>
      <c r="B6482" t="s">
        <v>19</v>
      </c>
      <c r="C6482">
        <v>0</v>
      </c>
      <c r="D6482">
        <f t="shared" si="101"/>
        <v>1</v>
      </c>
    </row>
    <row r="6483" spans="1:4" x14ac:dyDescent="0.35">
      <c r="A6483" s="27">
        <v>46054</v>
      </c>
      <c r="B6483" t="s">
        <v>19</v>
      </c>
      <c r="C6483">
        <v>0</v>
      </c>
      <c r="D6483">
        <f t="shared" si="101"/>
        <v>2</v>
      </c>
    </row>
    <row r="6484" spans="1:4" x14ac:dyDescent="0.35">
      <c r="A6484" s="27">
        <v>46082</v>
      </c>
      <c r="B6484" t="s">
        <v>19</v>
      </c>
      <c r="C6484">
        <v>0</v>
      </c>
      <c r="D6484">
        <f t="shared" si="101"/>
        <v>3</v>
      </c>
    </row>
    <row r="6485" spans="1:4" x14ac:dyDescent="0.35">
      <c r="A6485" s="27">
        <v>46113</v>
      </c>
      <c r="B6485" t="s">
        <v>19</v>
      </c>
      <c r="C6485">
        <v>0</v>
      </c>
      <c r="D6485">
        <f t="shared" si="101"/>
        <v>4</v>
      </c>
    </row>
    <row r="6486" spans="1:4" x14ac:dyDescent="0.35">
      <c r="A6486" s="27">
        <v>46143</v>
      </c>
      <c r="B6486" t="s">
        <v>19</v>
      </c>
      <c r="C6486">
        <v>0</v>
      </c>
      <c r="D6486">
        <f t="shared" si="101"/>
        <v>5</v>
      </c>
    </row>
    <row r="6487" spans="1:4" x14ac:dyDescent="0.35">
      <c r="A6487" s="27">
        <v>46174</v>
      </c>
      <c r="B6487" t="s">
        <v>19</v>
      </c>
      <c r="C6487">
        <v>0</v>
      </c>
      <c r="D6487">
        <f t="shared" si="101"/>
        <v>6</v>
      </c>
    </row>
    <row r="6488" spans="1:4" x14ac:dyDescent="0.35">
      <c r="A6488" s="27">
        <v>46204</v>
      </c>
      <c r="B6488" t="s">
        <v>19</v>
      </c>
      <c r="C6488">
        <v>0</v>
      </c>
      <c r="D6488">
        <f t="shared" si="101"/>
        <v>7</v>
      </c>
    </row>
    <row r="6489" spans="1:4" x14ac:dyDescent="0.35">
      <c r="A6489" s="27">
        <v>46235</v>
      </c>
      <c r="B6489" t="s">
        <v>19</v>
      </c>
      <c r="C6489">
        <v>0</v>
      </c>
      <c r="D6489">
        <f t="shared" si="101"/>
        <v>8</v>
      </c>
    </row>
    <row r="6490" spans="1:4" x14ac:dyDescent="0.35">
      <c r="A6490" s="27">
        <v>46266</v>
      </c>
      <c r="B6490" t="s">
        <v>19</v>
      </c>
      <c r="C6490">
        <v>0</v>
      </c>
      <c r="D6490">
        <f t="shared" si="101"/>
        <v>9</v>
      </c>
    </row>
    <row r="6491" spans="1:4" x14ac:dyDescent="0.35">
      <c r="A6491" s="27">
        <v>46296</v>
      </c>
      <c r="B6491" t="s">
        <v>19</v>
      </c>
      <c r="C6491">
        <v>0</v>
      </c>
      <c r="D6491">
        <f t="shared" si="101"/>
        <v>10</v>
      </c>
    </row>
    <row r="6492" spans="1:4" x14ac:dyDescent="0.35">
      <c r="A6492" s="27">
        <v>46327</v>
      </c>
      <c r="B6492" t="s">
        <v>19</v>
      </c>
      <c r="C6492">
        <v>0</v>
      </c>
      <c r="D6492">
        <f t="shared" si="101"/>
        <v>11</v>
      </c>
    </row>
    <row r="6493" spans="1:4" x14ac:dyDescent="0.35">
      <c r="A6493" s="27">
        <v>46357</v>
      </c>
      <c r="B6493" t="s">
        <v>19</v>
      </c>
      <c r="C6493">
        <v>0</v>
      </c>
      <c r="D6493">
        <f t="shared" si="101"/>
        <v>12</v>
      </c>
    </row>
    <row r="6494" spans="1:4" x14ac:dyDescent="0.35">
      <c r="A6494" s="27">
        <v>46023</v>
      </c>
      <c r="B6494" t="s">
        <v>19</v>
      </c>
      <c r="C6494">
        <v>0</v>
      </c>
      <c r="D6494">
        <f t="shared" si="101"/>
        <v>1</v>
      </c>
    </row>
    <row r="6495" spans="1:4" x14ac:dyDescent="0.35">
      <c r="A6495" s="27">
        <v>46054</v>
      </c>
      <c r="B6495" t="s">
        <v>19</v>
      </c>
      <c r="C6495">
        <v>0</v>
      </c>
      <c r="D6495">
        <f t="shared" si="101"/>
        <v>2</v>
      </c>
    </row>
    <row r="6496" spans="1:4" x14ac:dyDescent="0.35">
      <c r="A6496" s="27">
        <v>46082</v>
      </c>
      <c r="B6496" t="s">
        <v>19</v>
      </c>
      <c r="C6496">
        <v>0</v>
      </c>
      <c r="D6496">
        <f t="shared" si="101"/>
        <v>3</v>
      </c>
    </row>
    <row r="6497" spans="1:4" x14ac:dyDescent="0.35">
      <c r="A6497" s="27">
        <v>46113</v>
      </c>
      <c r="B6497" t="s">
        <v>19</v>
      </c>
      <c r="C6497">
        <v>0</v>
      </c>
      <c r="D6497">
        <f t="shared" si="101"/>
        <v>4</v>
      </c>
    </row>
    <row r="6498" spans="1:4" x14ac:dyDescent="0.35">
      <c r="A6498" s="27">
        <v>46143</v>
      </c>
      <c r="B6498" t="s">
        <v>19</v>
      </c>
      <c r="C6498">
        <v>0</v>
      </c>
      <c r="D6498">
        <f t="shared" si="101"/>
        <v>5</v>
      </c>
    </row>
    <row r="6499" spans="1:4" x14ac:dyDescent="0.35">
      <c r="A6499" s="27">
        <v>46174</v>
      </c>
      <c r="B6499" t="s">
        <v>19</v>
      </c>
      <c r="C6499">
        <v>0</v>
      </c>
      <c r="D6499">
        <f t="shared" si="101"/>
        <v>6</v>
      </c>
    </row>
    <row r="6500" spans="1:4" x14ac:dyDescent="0.35">
      <c r="A6500" s="27">
        <v>46204</v>
      </c>
      <c r="B6500" t="s">
        <v>19</v>
      </c>
      <c r="C6500">
        <v>0</v>
      </c>
      <c r="D6500">
        <f t="shared" si="101"/>
        <v>7</v>
      </c>
    </row>
    <row r="6501" spans="1:4" x14ac:dyDescent="0.35">
      <c r="A6501" s="27">
        <v>46235</v>
      </c>
      <c r="B6501" t="s">
        <v>19</v>
      </c>
      <c r="C6501">
        <v>0</v>
      </c>
      <c r="D6501">
        <f t="shared" si="101"/>
        <v>8</v>
      </c>
    </row>
    <row r="6502" spans="1:4" x14ac:dyDescent="0.35">
      <c r="A6502" s="27">
        <v>46266</v>
      </c>
      <c r="B6502" t="s">
        <v>19</v>
      </c>
      <c r="C6502">
        <v>0</v>
      </c>
      <c r="D6502">
        <f t="shared" si="101"/>
        <v>9</v>
      </c>
    </row>
    <row r="6503" spans="1:4" x14ac:dyDescent="0.35">
      <c r="A6503" s="27">
        <v>46296</v>
      </c>
      <c r="B6503" t="s">
        <v>19</v>
      </c>
      <c r="C6503">
        <v>0</v>
      </c>
      <c r="D6503">
        <f t="shared" si="101"/>
        <v>10</v>
      </c>
    </row>
    <row r="6504" spans="1:4" x14ac:dyDescent="0.35">
      <c r="A6504" s="27">
        <v>46327</v>
      </c>
      <c r="B6504" t="s">
        <v>19</v>
      </c>
      <c r="C6504">
        <v>0</v>
      </c>
      <c r="D6504">
        <f t="shared" si="101"/>
        <v>11</v>
      </c>
    </row>
    <row r="6505" spans="1:4" x14ac:dyDescent="0.35">
      <c r="A6505" s="27">
        <v>46357</v>
      </c>
      <c r="B6505" t="s">
        <v>19</v>
      </c>
      <c r="C6505">
        <v>0</v>
      </c>
      <c r="D6505">
        <f t="shared" si="101"/>
        <v>12</v>
      </c>
    </row>
    <row r="6506" spans="1:4" x14ac:dyDescent="0.35">
      <c r="A6506" s="27">
        <v>46023</v>
      </c>
      <c r="B6506" t="s">
        <v>31</v>
      </c>
      <c r="C6506">
        <v>0</v>
      </c>
      <c r="D6506">
        <f t="shared" si="101"/>
        <v>1</v>
      </c>
    </row>
    <row r="6507" spans="1:4" x14ac:dyDescent="0.35">
      <c r="A6507" s="27">
        <v>46054</v>
      </c>
      <c r="B6507" t="s">
        <v>31</v>
      </c>
      <c r="C6507">
        <v>0</v>
      </c>
      <c r="D6507">
        <f t="shared" si="101"/>
        <v>2</v>
      </c>
    </row>
    <row r="6508" spans="1:4" x14ac:dyDescent="0.35">
      <c r="A6508" s="27">
        <v>46082</v>
      </c>
      <c r="B6508" t="s">
        <v>31</v>
      </c>
      <c r="C6508">
        <v>0</v>
      </c>
      <c r="D6508">
        <f t="shared" si="101"/>
        <v>3</v>
      </c>
    </row>
    <row r="6509" spans="1:4" x14ac:dyDescent="0.35">
      <c r="A6509" s="27">
        <v>46113</v>
      </c>
      <c r="B6509" t="s">
        <v>31</v>
      </c>
      <c r="C6509">
        <v>0</v>
      </c>
      <c r="D6509">
        <f t="shared" si="101"/>
        <v>4</v>
      </c>
    </row>
    <row r="6510" spans="1:4" x14ac:dyDescent="0.35">
      <c r="A6510" s="27">
        <v>46143</v>
      </c>
      <c r="B6510" t="s">
        <v>31</v>
      </c>
      <c r="C6510">
        <v>0</v>
      </c>
      <c r="D6510">
        <f t="shared" si="101"/>
        <v>5</v>
      </c>
    </row>
    <row r="6511" spans="1:4" x14ac:dyDescent="0.35">
      <c r="A6511" s="27">
        <v>46174</v>
      </c>
      <c r="B6511" t="s">
        <v>31</v>
      </c>
      <c r="C6511">
        <v>0</v>
      </c>
      <c r="D6511">
        <f t="shared" si="101"/>
        <v>6</v>
      </c>
    </row>
    <row r="6512" spans="1:4" x14ac:dyDescent="0.35">
      <c r="A6512" s="27">
        <v>46204</v>
      </c>
      <c r="B6512" t="s">
        <v>31</v>
      </c>
      <c r="C6512">
        <v>0</v>
      </c>
      <c r="D6512">
        <f t="shared" si="101"/>
        <v>7</v>
      </c>
    </row>
    <row r="6513" spans="1:4" x14ac:dyDescent="0.35">
      <c r="A6513" s="27">
        <v>46235</v>
      </c>
      <c r="B6513" t="s">
        <v>31</v>
      </c>
      <c r="C6513">
        <v>0</v>
      </c>
      <c r="D6513">
        <f t="shared" si="101"/>
        <v>8</v>
      </c>
    </row>
    <row r="6514" spans="1:4" x14ac:dyDescent="0.35">
      <c r="A6514" s="27">
        <v>46266</v>
      </c>
      <c r="B6514" t="s">
        <v>31</v>
      </c>
      <c r="C6514">
        <v>0</v>
      </c>
      <c r="D6514">
        <f t="shared" si="101"/>
        <v>9</v>
      </c>
    </row>
    <row r="6515" spans="1:4" x14ac:dyDescent="0.35">
      <c r="A6515" s="27">
        <v>46296</v>
      </c>
      <c r="B6515" t="s">
        <v>31</v>
      </c>
      <c r="C6515">
        <v>0</v>
      </c>
      <c r="D6515">
        <f t="shared" si="101"/>
        <v>10</v>
      </c>
    </row>
    <row r="6516" spans="1:4" x14ac:dyDescent="0.35">
      <c r="A6516" s="27">
        <v>46327</v>
      </c>
      <c r="B6516" t="s">
        <v>31</v>
      </c>
      <c r="C6516">
        <v>0</v>
      </c>
      <c r="D6516">
        <f t="shared" si="101"/>
        <v>11</v>
      </c>
    </row>
    <row r="6517" spans="1:4" x14ac:dyDescent="0.35">
      <c r="A6517" s="27">
        <v>46357</v>
      </c>
      <c r="B6517" t="s">
        <v>31</v>
      </c>
      <c r="C6517">
        <v>0</v>
      </c>
      <c r="D6517">
        <f t="shared" si="101"/>
        <v>12</v>
      </c>
    </row>
    <row r="6518" spans="1:4" x14ac:dyDescent="0.35">
      <c r="A6518" s="27">
        <v>46023</v>
      </c>
      <c r="B6518" t="s">
        <v>18</v>
      </c>
      <c r="C6518">
        <v>0</v>
      </c>
      <c r="D6518">
        <f t="shared" si="101"/>
        <v>1</v>
      </c>
    </row>
    <row r="6519" spans="1:4" x14ac:dyDescent="0.35">
      <c r="A6519" s="27">
        <v>46054</v>
      </c>
      <c r="B6519" t="s">
        <v>18</v>
      </c>
      <c r="C6519">
        <v>0</v>
      </c>
      <c r="D6519">
        <f t="shared" si="101"/>
        <v>2</v>
      </c>
    </row>
    <row r="6520" spans="1:4" x14ac:dyDescent="0.35">
      <c r="A6520" s="27">
        <v>46082</v>
      </c>
      <c r="B6520" t="s">
        <v>18</v>
      </c>
      <c r="C6520">
        <v>0</v>
      </c>
      <c r="D6520">
        <f t="shared" si="101"/>
        <v>3</v>
      </c>
    </row>
    <row r="6521" spans="1:4" x14ac:dyDescent="0.35">
      <c r="A6521" s="27">
        <v>46113</v>
      </c>
      <c r="B6521" t="s">
        <v>18</v>
      </c>
      <c r="C6521">
        <v>0</v>
      </c>
      <c r="D6521">
        <f t="shared" si="101"/>
        <v>4</v>
      </c>
    </row>
    <row r="6522" spans="1:4" x14ac:dyDescent="0.35">
      <c r="A6522" s="27">
        <v>46143</v>
      </c>
      <c r="B6522" t="s">
        <v>18</v>
      </c>
      <c r="C6522">
        <v>0</v>
      </c>
      <c r="D6522">
        <f t="shared" si="101"/>
        <v>5</v>
      </c>
    </row>
    <row r="6523" spans="1:4" x14ac:dyDescent="0.35">
      <c r="A6523" s="27">
        <v>46174</v>
      </c>
      <c r="B6523" t="s">
        <v>18</v>
      </c>
      <c r="C6523">
        <v>0</v>
      </c>
      <c r="D6523">
        <f t="shared" si="101"/>
        <v>6</v>
      </c>
    </row>
    <row r="6524" spans="1:4" x14ac:dyDescent="0.35">
      <c r="A6524" s="27">
        <v>46204</v>
      </c>
      <c r="B6524" t="s">
        <v>18</v>
      </c>
      <c r="C6524">
        <v>0</v>
      </c>
      <c r="D6524">
        <f t="shared" si="101"/>
        <v>7</v>
      </c>
    </row>
    <row r="6525" spans="1:4" x14ac:dyDescent="0.35">
      <c r="A6525" s="27">
        <v>46235</v>
      </c>
      <c r="B6525" t="s">
        <v>18</v>
      </c>
      <c r="C6525">
        <v>0</v>
      </c>
      <c r="D6525">
        <f t="shared" si="101"/>
        <v>8</v>
      </c>
    </row>
    <row r="6526" spans="1:4" x14ac:dyDescent="0.35">
      <c r="A6526" s="27">
        <v>46266</v>
      </c>
      <c r="B6526" t="s">
        <v>18</v>
      </c>
      <c r="C6526">
        <v>0</v>
      </c>
      <c r="D6526">
        <f t="shared" si="101"/>
        <v>9</v>
      </c>
    </row>
    <row r="6527" spans="1:4" x14ac:dyDescent="0.35">
      <c r="A6527" s="27">
        <v>46296</v>
      </c>
      <c r="B6527" t="s">
        <v>18</v>
      </c>
      <c r="C6527">
        <v>0</v>
      </c>
      <c r="D6527">
        <f t="shared" si="101"/>
        <v>10</v>
      </c>
    </row>
    <row r="6528" spans="1:4" x14ac:dyDescent="0.35">
      <c r="A6528" s="27">
        <v>46327</v>
      </c>
      <c r="B6528" t="s">
        <v>18</v>
      </c>
      <c r="C6528">
        <v>0</v>
      </c>
      <c r="D6528">
        <f t="shared" si="101"/>
        <v>11</v>
      </c>
    </row>
    <row r="6529" spans="1:4" x14ac:dyDescent="0.35">
      <c r="A6529" s="27">
        <v>46357</v>
      </c>
      <c r="B6529" t="s">
        <v>18</v>
      </c>
      <c r="C6529">
        <v>0</v>
      </c>
      <c r="D6529">
        <f t="shared" si="101"/>
        <v>12</v>
      </c>
    </row>
    <row r="6530" spans="1:4" x14ac:dyDescent="0.35">
      <c r="A6530" s="27">
        <v>46023</v>
      </c>
      <c r="B6530" t="s">
        <v>19</v>
      </c>
      <c r="C6530">
        <v>0</v>
      </c>
      <c r="D6530">
        <f t="shared" si="101"/>
        <v>1</v>
      </c>
    </row>
    <row r="6531" spans="1:4" x14ac:dyDescent="0.35">
      <c r="A6531" s="27">
        <v>46054</v>
      </c>
      <c r="B6531" t="s">
        <v>19</v>
      </c>
      <c r="C6531">
        <v>0</v>
      </c>
      <c r="D6531">
        <f t="shared" ref="D6531:D6594" si="102">MONTH(A6531)</f>
        <v>2</v>
      </c>
    </row>
    <row r="6532" spans="1:4" x14ac:dyDescent="0.35">
      <c r="A6532" s="27">
        <v>46082</v>
      </c>
      <c r="B6532" t="s">
        <v>19</v>
      </c>
      <c r="C6532">
        <v>0</v>
      </c>
      <c r="D6532">
        <f t="shared" si="102"/>
        <v>3</v>
      </c>
    </row>
    <row r="6533" spans="1:4" x14ac:dyDescent="0.35">
      <c r="A6533" s="27">
        <v>46113</v>
      </c>
      <c r="B6533" t="s">
        <v>19</v>
      </c>
      <c r="C6533">
        <v>0</v>
      </c>
      <c r="D6533">
        <f t="shared" si="102"/>
        <v>4</v>
      </c>
    </row>
    <row r="6534" spans="1:4" x14ac:dyDescent="0.35">
      <c r="A6534" s="27">
        <v>46143</v>
      </c>
      <c r="B6534" t="s">
        <v>19</v>
      </c>
      <c r="C6534">
        <v>0</v>
      </c>
      <c r="D6534">
        <f t="shared" si="102"/>
        <v>5</v>
      </c>
    </row>
    <row r="6535" spans="1:4" x14ac:dyDescent="0.35">
      <c r="A6535" s="27">
        <v>46174</v>
      </c>
      <c r="B6535" t="s">
        <v>19</v>
      </c>
      <c r="C6535">
        <v>0</v>
      </c>
      <c r="D6535">
        <f t="shared" si="102"/>
        <v>6</v>
      </c>
    </row>
    <row r="6536" spans="1:4" x14ac:dyDescent="0.35">
      <c r="A6536" s="27">
        <v>46204</v>
      </c>
      <c r="B6536" t="s">
        <v>19</v>
      </c>
      <c r="C6536">
        <v>0</v>
      </c>
      <c r="D6536">
        <f t="shared" si="102"/>
        <v>7</v>
      </c>
    </row>
    <row r="6537" spans="1:4" x14ac:dyDescent="0.35">
      <c r="A6537" s="27">
        <v>46235</v>
      </c>
      <c r="B6537" t="s">
        <v>19</v>
      </c>
      <c r="C6537">
        <v>0</v>
      </c>
      <c r="D6537">
        <f t="shared" si="102"/>
        <v>8</v>
      </c>
    </row>
    <row r="6538" spans="1:4" x14ac:dyDescent="0.35">
      <c r="A6538" s="27">
        <v>46266</v>
      </c>
      <c r="B6538" t="s">
        <v>19</v>
      </c>
      <c r="C6538">
        <v>0</v>
      </c>
      <c r="D6538">
        <f t="shared" si="102"/>
        <v>9</v>
      </c>
    </row>
    <row r="6539" spans="1:4" x14ac:dyDescent="0.35">
      <c r="A6539" s="27">
        <v>46296</v>
      </c>
      <c r="B6539" t="s">
        <v>19</v>
      </c>
      <c r="C6539">
        <v>0</v>
      </c>
      <c r="D6539">
        <f t="shared" si="102"/>
        <v>10</v>
      </c>
    </row>
    <row r="6540" spans="1:4" x14ac:dyDescent="0.35">
      <c r="A6540" s="27">
        <v>46327</v>
      </c>
      <c r="B6540" t="s">
        <v>19</v>
      </c>
      <c r="C6540">
        <v>0</v>
      </c>
      <c r="D6540">
        <f t="shared" si="102"/>
        <v>11</v>
      </c>
    </row>
    <row r="6541" spans="1:4" x14ac:dyDescent="0.35">
      <c r="A6541" s="27">
        <v>46357</v>
      </c>
      <c r="B6541" t="s">
        <v>19</v>
      </c>
      <c r="C6541">
        <v>0</v>
      </c>
      <c r="D6541">
        <f t="shared" si="102"/>
        <v>12</v>
      </c>
    </row>
    <row r="6542" spans="1:4" x14ac:dyDescent="0.35">
      <c r="A6542" s="27">
        <v>46023</v>
      </c>
      <c r="B6542" t="s">
        <v>19</v>
      </c>
      <c r="C6542">
        <v>0</v>
      </c>
      <c r="D6542">
        <f t="shared" si="102"/>
        <v>1</v>
      </c>
    </row>
    <row r="6543" spans="1:4" x14ac:dyDescent="0.35">
      <c r="A6543" s="27">
        <v>46054</v>
      </c>
      <c r="B6543" t="s">
        <v>19</v>
      </c>
      <c r="C6543">
        <v>0</v>
      </c>
      <c r="D6543">
        <f t="shared" si="102"/>
        <v>2</v>
      </c>
    </row>
    <row r="6544" spans="1:4" x14ac:dyDescent="0.35">
      <c r="A6544" s="27">
        <v>46082</v>
      </c>
      <c r="B6544" t="s">
        <v>19</v>
      </c>
      <c r="C6544">
        <v>0</v>
      </c>
      <c r="D6544">
        <f t="shared" si="102"/>
        <v>3</v>
      </c>
    </row>
    <row r="6545" spans="1:4" x14ac:dyDescent="0.35">
      <c r="A6545" s="27">
        <v>46113</v>
      </c>
      <c r="B6545" t="s">
        <v>19</v>
      </c>
      <c r="C6545">
        <v>0</v>
      </c>
      <c r="D6545">
        <f t="shared" si="102"/>
        <v>4</v>
      </c>
    </row>
    <row r="6546" spans="1:4" x14ac:dyDescent="0.35">
      <c r="A6546" s="27">
        <v>46143</v>
      </c>
      <c r="B6546" t="s">
        <v>19</v>
      </c>
      <c r="C6546">
        <v>0</v>
      </c>
      <c r="D6546">
        <f t="shared" si="102"/>
        <v>5</v>
      </c>
    </row>
    <row r="6547" spans="1:4" x14ac:dyDescent="0.35">
      <c r="A6547" s="27">
        <v>46174</v>
      </c>
      <c r="B6547" t="s">
        <v>19</v>
      </c>
      <c r="C6547">
        <v>0</v>
      </c>
      <c r="D6547">
        <f t="shared" si="102"/>
        <v>6</v>
      </c>
    </row>
    <row r="6548" spans="1:4" x14ac:dyDescent="0.35">
      <c r="A6548" s="27">
        <v>46204</v>
      </c>
      <c r="B6548" t="s">
        <v>19</v>
      </c>
      <c r="C6548">
        <v>0</v>
      </c>
      <c r="D6548">
        <f t="shared" si="102"/>
        <v>7</v>
      </c>
    </row>
    <row r="6549" spans="1:4" x14ac:dyDescent="0.35">
      <c r="A6549" s="27">
        <v>46235</v>
      </c>
      <c r="B6549" t="s">
        <v>19</v>
      </c>
      <c r="C6549">
        <v>0</v>
      </c>
      <c r="D6549">
        <f t="shared" si="102"/>
        <v>8</v>
      </c>
    </row>
    <row r="6550" spans="1:4" x14ac:dyDescent="0.35">
      <c r="A6550" s="27">
        <v>46266</v>
      </c>
      <c r="B6550" t="s">
        <v>19</v>
      </c>
      <c r="C6550">
        <v>0</v>
      </c>
      <c r="D6550">
        <f t="shared" si="102"/>
        <v>9</v>
      </c>
    </row>
    <row r="6551" spans="1:4" x14ac:dyDescent="0.35">
      <c r="A6551" s="27">
        <v>46296</v>
      </c>
      <c r="B6551" t="s">
        <v>19</v>
      </c>
      <c r="C6551">
        <v>0</v>
      </c>
      <c r="D6551">
        <f t="shared" si="102"/>
        <v>10</v>
      </c>
    </row>
    <row r="6552" spans="1:4" x14ac:dyDescent="0.35">
      <c r="A6552" s="27">
        <v>46327</v>
      </c>
      <c r="B6552" t="s">
        <v>19</v>
      </c>
      <c r="C6552">
        <v>0</v>
      </c>
      <c r="D6552">
        <f t="shared" si="102"/>
        <v>11</v>
      </c>
    </row>
    <row r="6553" spans="1:4" x14ac:dyDescent="0.35">
      <c r="A6553" s="27">
        <v>46357</v>
      </c>
      <c r="B6553" t="s">
        <v>19</v>
      </c>
      <c r="C6553">
        <v>0</v>
      </c>
      <c r="D6553">
        <f t="shared" si="102"/>
        <v>12</v>
      </c>
    </row>
    <row r="6554" spans="1:4" x14ac:dyDescent="0.35">
      <c r="A6554" s="27">
        <v>46023</v>
      </c>
      <c r="B6554" t="s">
        <v>18</v>
      </c>
      <c r="C6554">
        <v>0</v>
      </c>
      <c r="D6554">
        <f t="shared" si="102"/>
        <v>1</v>
      </c>
    </row>
    <row r="6555" spans="1:4" x14ac:dyDescent="0.35">
      <c r="A6555" s="27">
        <v>46054</v>
      </c>
      <c r="B6555" t="s">
        <v>18</v>
      </c>
      <c r="C6555">
        <v>0</v>
      </c>
      <c r="D6555">
        <f t="shared" si="102"/>
        <v>2</v>
      </c>
    </row>
    <row r="6556" spans="1:4" x14ac:dyDescent="0.35">
      <c r="A6556" s="27">
        <v>46082</v>
      </c>
      <c r="B6556" t="s">
        <v>18</v>
      </c>
      <c r="C6556">
        <v>0</v>
      </c>
      <c r="D6556">
        <f t="shared" si="102"/>
        <v>3</v>
      </c>
    </row>
    <row r="6557" spans="1:4" x14ac:dyDescent="0.35">
      <c r="A6557" s="27">
        <v>46113</v>
      </c>
      <c r="B6557" t="s">
        <v>18</v>
      </c>
      <c r="C6557">
        <v>0</v>
      </c>
      <c r="D6557">
        <f t="shared" si="102"/>
        <v>4</v>
      </c>
    </row>
    <row r="6558" spans="1:4" x14ac:dyDescent="0.35">
      <c r="A6558" s="27">
        <v>46143</v>
      </c>
      <c r="B6558" t="s">
        <v>18</v>
      </c>
      <c r="C6558">
        <v>0</v>
      </c>
      <c r="D6558">
        <f t="shared" si="102"/>
        <v>5</v>
      </c>
    </row>
    <row r="6559" spans="1:4" x14ac:dyDescent="0.35">
      <c r="A6559" s="27">
        <v>46174</v>
      </c>
      <c r="B6559" t="s">
        <v>18</v>
      </c>
      <c r="C6559">
        <v>0</v>
      </c>
      <c r="D6559">
        <f t="shared" si="102"/>
        <v>6</v>
      </c>
    </row>
    <row r="6560" spans="1:4" x14ac:dyDescent="0.35">
      <c r="A6560" s="27">
        <v>46204</v>
      </c>
      <c r="B6560" t="s">
        <v>18</v>
      </c>
      <c r="C6560">
        <v>0</v>
      </c>
      <c r="D6560">
        <f t="shared" si="102"/>
        <v>7</v>
      </c>
    </row>
    <row r="6561" spans="1:4" x14ac:dyDescent="0.35">
      <c r="A6561" s="27">
        <v>46235</v>
      </c>
      <c r="B6561" t="s">
        <v>18</v>
      </c>
      <c r="C6561">
        <v>0</v>
      </c>
      <c r="D6561">
        <f t="shared" si="102"/>
        <v>8</v>
      </c>
    </row>
    <row r="6562" spans="1:4" x14ac:dyDescent="0.35">
      <c r="A6562" s="27">
        <v>46266</v>
      </c>
      <c r="B6562" t="s">
        <v>18</v>
      </c>
      <c r="C6562">
        <v>0</v>
      </c>
      <c r="D6562">
        <f t="shared" si="102"/>
        <v>9</v>
      </c>
    </row>
    <row r="6563" spans="1:4" x14ac:dyDescent="0.35">
      <c r="A6563" s="27">
        <v>46296</v>
      </c>
      <c r="B6563" t="s">
        <v>18</v>
      </c>
      <c r="C6563">
        <v>0</v>
      </c>
      <c r="D6563">
        <f t="shared" si="102"/>
        <v>10</v>
      </c>
    </row>
    <row r="6564" spans="1:4" x14ac:dyDescent="0.35">
      <c r="A6564" s="27">
        <v>46327</v>
      </c>
      <c r="B6564" t="s">
        <v>18</v>
      </c>
      <c r="C6564">
        <v>0</v>
      </c>
      <c r="D6564">
        <f t="shared" si="102"/>
        <v>11</v>
      </c>
    </row>
    <row r="6565" spans="1:4" x14ac:dyDescent="0.35">
      <c r="A6565" s="27">
        <v>46357</v>
      </c>
      <c r="B6565" t="s">
        <v>18</v>
      </c>
      <c r="C6565">
        <v>0</v>
      </c>
      <c r="D6565">
        <f t="shared" si="102"/>
        <v>12</v>
      </c>
    </row>
    <row r="6566" spans="1:4" x14ac:dyDescent="0.35">
      <c r="A6566" s="27">
        <v>46023</v>
      </c>
      <c r="B6566" t="s">
        <v>18</v>
      </c>
      <c r="C6566">
        <v>0</v>
      </c>
      <c r="D6566">
        <f t="shared" si="102"/>
        <v>1</v>
      </c>
    </row>
    <row r="6567" spans="1:4" x14ac:dyDescent="0.35">
      <c r="A6567" s="27">
        <v>46054</v>
      </c>
      <c r="B6567" t="s">
        <v>18</v>
      </c>
      <c r="C6567">
        <v>0</v>
      </c>
      <c r="D6567">
        <f t="shared" si="102"/>
        <v>2</v>
      </c>
    </row>
    <row r="6568" spans="1:4" x14ac:dyDescent="0.35">
      <c r="A6568" s="27">
        <v>46082</v>
      </c>
      <c r="B6568" t="s">
        <v>18</v>
      </c>
      <c r="C6568">
        <v>0</v>
      </c>
      <c r="D6568">
        <f t="shared" si="102"/>
        <v>3</v>
      </c>
    </row>
    <row r="6569" spans="1:4" x14ac:dyDescent="0.35">
      <c r="A6569" s="27">
        <v>46113</v>
      </c>
      <c r="B6569" t="s">
        <v>18</v>
      </c>
      <c r="C6569">
        <v>0</v>
      </c>
      <c r="D6569">
        <f t="shared" si="102"/>
        <v>4</v>
      </c>
    </row>
    <row r="6570" spans="1:4" x14ac:dyDescent="0.35">
      <c r="A6570" s="27">
        <v>46143</v>
      </c>
      <c r="B6570" t="s">
        <v>18</v>
      </c>
      <c r="C6570">
        <v>0</v>
      </c>
      <c r="D6570">
        <f t="shared" si="102"/>
        <v>5</v>
      </c>
    </row>
    <row r="6571" spans="1:4" x14ac:dyDescent="0.35">
      <c r="A6571" s="27">
        <v>46174</v>
      </c>
      <c r="B6571" t="s">
        <v>18</v>
      </c>
      <c r="C6571">
        <v>0</v>
      </c>
      <c r="D6571">
        <f t="shared" si="102"/>
        <v>6</v>
      </c>
    </row>
    <row r="6572" spans="1:4" x14ac:dyDescent="0.35">
      <c r="A6572" s="27">
        <v>46204</v>
      </c>
      <c r="B6572" t="s">
        <v>18</v>
      </c>
      <c r="C6572">
        <v>0</v>
      </c>
      <c r="D6572">
        <f t="shared" si="102"/>
        <v>7</v>
      </c>
    </row>
    <row r="6573" spans="1:4" x14ac:dyDescent="0.35">
      <c r="A6573" s="27">
        <v>46235</v>
      </c>
      <c r="B6573" t="s">
        <v>18</v>
      </c>
      <c r="C6573">
        <v>0</v>
      </c>
      <c r="D6573">
        <f t="shared" si="102"/>
        <v>8</v>
      </c>
    </row>
    <row r="6574" spans="1:4" x14ac:dyDescent="0.35">
      <c r="A6574" s="27">
        <v>46266</v>
      </c>
      <c r="B6574" t="s">
        <v>18</v>
      </c>
      <c r="C6574">
        <v>0</v>
      </c>
      <c r="D6574">
        <f t="shared" si="102"/>
        <v>9</v>
      </c>
    </row>
    <row r="6575" spans="1:4" x14ac:dyDescent="0.35">
      <c r="A6575" s="27">
        <v>46296</v>
      </c>
      <c r="B6575" t="s">
        <v>18</v>
      </c>
      <c r="C6575">
        <v>0</v>
      </c>
      <c r="D6575">
        <f t="shared" si="102"/>
        <v>10</v>
      </c>
    </row>
    <row r="6576" spans="1:4" x14ac:dyDescent="0.35">
      <c r="A6576" s="27">
        <v>46327</v>
      </c>
      <c r="B6576" t="s">
        <v>18</v>
      </c>
      <c r="C6576">
        <v>0</v>
      </c>
      <c r="D6576">
        <f t="shared" si="102"/>
        <v>11</v>
      </c>
    </row>
    <row r="6577" spans="1:4" x14ac:dyDescent="0.35">
      <c r="A6577" s="27">
        <v>46357</v>
      </c>
      <c r="B6577" t="s">
        <v>18</v>
      </c>
      <c r="C6577">
        <v>0</v>
      </c>
      <c r="D6577">
        <f t="shared" si="102"/>
        <v>12</v>
      </c>
    </row>
    <row r="6578" spans="1:4" x14ac:dyDescent="0.35">
      <c r="A6578" s="27">
        <v>46023</v>
      </c>
      <c r="B6578" t="s">
        <v>31</v>
      </c>
      <c r="C6578">
        <v>0</v>
      </c>
      <c r="D6578">
        <f t="shared" si="102"/>
        <v>1</v>
      </c>
    </row>
    <row r="6579" spans="1:4" x14ac:dyDescent="0.35">
      <c r="A6579" s="27">
        <v>46054</v>
      </c>
      <c r="B6579" t="s">
        <v>31</v>
      </c>
      <c r="C6579">
        <v>0</v>
      </c>
      <c r="D6579">
        <f t="shared" si="102"/>
        <v>2</v>
      </c>
    </row>
    <row r="6580" spans="1:4" x14ac:dyDescent="0.35">
      <c r="A6580" s="27">
        <v>46082</v>
      </c>
      <c r="B6580" t="s">
        <v>31</v>
      </c>
      <c r="C6580">
        <v>0</v>
      </c>
      <c r="D6580">
        <f t="shared" si="102"/>
        <v>3</v>
      </c>
    </row>
    <row r="6581" spans="1:4" x14ac:dyDescent="0.35">
      <c r="A6581" s="27">
        <v>46113</v>
      </c>
      <c r="B6581" t="s">
        <v>31</v>
      </c>
      <c r="C6581">
        <v>0</v>
      </c>
      <c r="D6581">
        <f t="shared" si="102"/>
        <v>4</v>
      </c>
    </row>
    <row r="6582" spans="1:4" x14ac:dyDescent="0.35">
      <c r="A6582" s="27">
        <v>46143</v>
      </c>
      <c r="B6582" t="s">
        <v>31</v>
      </c>
      <c r="C6582">
        <v>0</v>
      </c>
      <c r="D6582">
        <f t="shared" si="102"/>
        <v>5</v>
      </c>
    </row>
    <row r="6583" spans="1:4" x14ac:dyDescent="0.35">
      <c r="A6583" s="27">
        <v>46174</v>
      </c>
      <c r="B6583" t="s">
        <v>31</v>
      </c>
      <c r="C6583">
        <v>0</v>
      </c>
      <c r="D6583">
        <f t="shared" si="102"/>
        <v>6</v>
      </c>
    </row>
    <row r="6584" spans="1:4" x14ac:dyDescent="0.35">
      <c r="A6584" s="27">
        <v>46204</v>
      </c>
      <c r="B6584" t="s">
        <v>31</v>
      </c>
      <c r="C6584">
        <v>0</v>
      </c>
      <c r="D6584">
        <f t="shared" si="102"/>
        <v>7</v>
      </c>
    </row>
    <row r="6585" spans="1:4" x14ac:dyDescent="0.35">
      <c r="A6585" s="27">
        <v>46235</v>
      </c>
      <c r="B6585" t="s">
        <v>31</v>
      </c>
      <c r="C6585">
        <v>0</v>
      </c>
      <c r="D6585">
        <f t="shared" si="102"/>
        <v>8</v>
      </c>
    </row>
    <row r="6586" spans="1:4" x14ac:dyDescent="0.35">
      <c r="A6586" s="27">
        <v>46266</v>
      </c>
      <c r="B6586" t="s">
        <v>31</v>
      </c>
      <c r="C6586">
        <v>0</v>
      </c>
      <c r="D6586">
        <f t="shared" si="102"/>
        <v>9</v>
      </c>
    </row>
    <row r="6587" spans="1:4" x14ac:dyDescent="0.35">
      <c r="A6587" s="27">
        <v>46296</v>
      </c>
      <c r="B6587" t="s">
        <v>31</v>
      </c>
      <c r="C6587">
        <v>0</v>
      </c>
      <c r="D6587">
        <f t="shared" si="102"/>
        <v>10</v>
      </c>
    </row>
    <row r="6588" spans="1:4" x14ac:dyDescent="0.35">
      <c r="A6588" s="27">
        <v>46327</v>
      </c>
      <c r="B6588" t="s">
        <v>31</v>
      </c>
      <c r="C6588">
        <v>0</v>
      </c>
      <c r="D6588">
        <f t="shared" si="102"/>
        <v>11</v>
      </c>
    </row>
    <row r="6589" spans="1:4" x14ac:dyDescent="0.35">
      <c r="A6589" s="27">
        <v>46357</v>
      </c>
      <c r="B6589" t="s">
        <v>31</v>
      </c>
      <c r="C6589">
        <v>0</v>
      </c>
      <c r="D6589">
        <f t="shared" si="102"/>
        <v>12</v>
      </c>
    </row>
    <row r="6590" spans="1:4" x14ac:dyDescent="0.35">
      <c r="A6590" s="27">
        <v>46023</v>
      </c>
      <c r="B6590" t="s">
        <v>31</v>
      </c>
      <c r="C6590">
        <v>0</v>
      </c>
      <c r="D6590">
        <f t="shared" si="102"/>
        <v>1</v>
      </c>
    </row>
    <row r="6591" spans="1:4" x14ac:dyDescent="0.35">
      <c r="A6591" s="27">
        <v>46054</v>
      </c>
      <c r="B6591" t="s">
        <v>31</v>
      </c>
      <c r="C6591">
        <v>0</v>
      </c>
      <c r="D6591">
        <f t="shared" si="102"/>
        <v>2</v>
      </c>
    </row>
    <row r="6592" spans="1:4" x14ac:dyDescent="0.35">
      <c r="A6592" s="27">
        <v>46082</v>
      </c>
      <c r="B6592" t="s">
        <v>31</v>
      </c>
      <c r="C6592">
        <v>0</v>
      </c>
      <c r="D6592">
        <f t="shared" si="102"/>
        <v>3</v>
      </c>
    </row>
    <row r="6593" spans="1:4" x14ac:dyDescent="0.35">
      <c r="A6593" s="27">
        <v>46113</v>
      </c>
      <c r="B6593" t="s">
        <v>31</v>
      </c>
      <c r="C6593">
        <v>0</v>
      </c>
      <c r="D6593">
        <f t="shared" si="102"/>
        <v>4</v>
      </c>
    </row>
    <row r="6594" spans="1:4" x14ac:dyDescent="0.35">
      <c r="A6594" s="27">
        <v>46143</v>
      </c>
      <c r="B6594" t="s">
        <v>31</v>
      </c>
      <c r="C6594">
        <v>0</v>
      </c>
      <c r="D6594">
        <f t="shared" si="102"/>
        <v>5</v>
      </c>
    </row>
    <row r="6595" spans="1:4" x14ac:dyDescent="0.35">
      <c r="A6595" s="27">
        <v>46174</v>
      </c>
      <c r="B6595" t="s">
        <v>31</v>
      </c>
      <c r="C6595">
        <v>0</v>
      </c>
      <c r="D6595">
        <f t="shared" ref="D6595:D6658" si="103">MONTH(A6595)</f>
        <v>6</v>
      </c>
    </row>
    <row r="6596" spans="1:4" x14ac:dyDescent="0.35">
      <c r="A6596" s="27">
        <v>46204</v>
      </c>
      <c r="B6596" t="s">
        <v>31</v>
      </c>
      <c r="C6596">
        <v>0</v>
      </c>
      <c r="D6596">
        <f t="shared" si="103"/>
        <v>7</v>
      </c>
    </row>
    <row r="6597" spans="1:4" x14ac:dyDescent="0.35">
      <c r="A6597" s="27">
        <v>46235</v>
      </c>
      <c r="B6597" t="s">
        <v>31</v>
      </c>
      <c r="C6597">
        <v>0</v>
      </c>
      <c r="D6597">
        <f t="shared" si="103"/>
        <v>8</v>
      </c>
    </row>
    <row r="6598" spans="1:4" x14ac:dyDescent="0.35">
      <c r="A6598" s="27">
        <v>46266</v>
      </c>
      <c r="B6598" t="s">
        <v>31</v>
      </c>
      <c r="C6598">
        <v>0</v>
      </c>
      <c r="D6598">
        <f t="shared" si="103"/>
        <v>9</v>
      </c>
    </row>
    <row r="6599" spans="1:4" x14ac:dyDescent="0.35">
      <c r="A6599" s="27">
        <v>46296</v>
      </c>
      <c r="B6599" t="s">
        <v>31</v>
      </c>
      <c r="C6599">
        <v>0</v>
      </c>
      <c r="D6599">
        <f t="shared" si="103"/>
        <v>10</v>
      </c>
    </row>
    <row r="6600" spans="1:4" x14ac:dyDescent="0.35">
      <c r="A6600" s="27">
        <v>46327</v>
      </c>
      <c r="B6600" t="s">
        <v>31</v>
      </c>
      <c r="C6600">
        <v>0</v>
      </c>
      <c r="D6600">
        <f t="shared" si="103"/>
        <v>11</v>
      </c>
    </row>
    <row r="6601" spans="1:4" x14ac:dyDescent="0.35">
      <c r="A6601" s="27">
        <v>46357</v>
      </c>
      <c r="B6601" t="s">
        <v>31</v>
      </c>
      <c r="C6601">
        <v>0</v>
      </c>
      <c r="D6601">
        <f t="shared" si="103"/>
        <v>12</v>
      </c>
    </row>
    <row r="6602" spans="1:4" x14ac:dyDescent="0.35">
      <c r="A6602" s="27">
        <v>46023</v>
      </c>
      <c r="B6602" t="s">
        <v>20</v>
      </c>
      <c r="C6602">
        <v>0</v>
      </c>
      <c r="D6602">
        <f t="shared" si="103"/>
        <v>1</v>
      </c>
    </row>
    <row r="6603" spans="1:4" x14ac:dyDescent="0.35">
      <c r="A6603" s="27">
        <v>46054</v>
      </c>
      <c r="B6603" t="s">
        <v>20</v>
      </c>
      <c r="C6603">
        <v>0</v>
      </c>
      <c r="D6603">
        <f t="shared" si="103"/>
        <v>2</v>
      </c>
    </row>
    <row r="6604" spans="1:4" x14ac:dyDescent="0.35">
      <c r="A6604" s="27">
        <v>46082</v>
      </c>
      <c r="B6604" t="s">
        <v>20</v>
      </c>
      <c r="C6604">
        <v>0</v>
      </c>
      <c r="D6604">
        <f t="shared" si="103"/>
        <v>3</v>
      </c>
    </row>
    <row r="6605" spans="1:4" x14ac:dyDescent="0.35">
      <c r="A6605" s="27">
        <v>46113</v>
      </c>
      <c r="B6605" t="s">
        <v>20</v>
      </c>
      <c r="C6605">
        <v>0</v>
      </c>
      <c r="D6605">
        <f t="shared" si="103"/>
        <v>4</v>
      </c>
    </row>
    <row r="6606" spans="1:4" x14ac:dyDescent="0.35">
      <c r="A6606" s="27">
        <v>46143</v>
      </c>
      <c r="B6606" t="s">
        <v>20</v>
      </c>
      <c r="C6606">
        <v>0</v>
      </c>
      <c r="D6606">
        <f t="shared" si="103"/>
        <v>5</v>
      </c>
    </row>
    <row r="6607" spans="1:4" x14ac:dyDescent="0.35">
      <c r="A6607" s="27">
        <v>46174</v>
      </c>
      <c r="B6607" t="s">
        <v>20</v>
      </c>
      <c r="C6607">
        <v>0</v>
      </c>
      <c r="D6607">
        <f t="shared" si="103"/>
        <v>6</v>
      </c>
    </row>
    <row r="6608" spans="1:4" x14ac:dyDescent="0.35">
      <c r="A6608" s="27">
        <v>46204</v>
      </c>
      <c r="B6608" t="s">
        <v>20</v>
      </c>
      <c r="C6608">
        <v>0</v>
      </c>
      <c r="D6608">
        <f t="shared" si="103"/>
        <v>7</v>
      </c>
    </row>
    <row r="6609" spans="1:4" x14ac:dyDescent="0.35">
      <c r="A6609" s="27">
        <v>46235</v>
      </c>
      <c r="B6609" t="s">
        <v>20</v>
      </c>
      <c r="C6609">
        <v>0</v>
      </c>
      <c r="D6609">
        <f t="shared" si="103"/>
        <v>8</v>
      </c>
    </row>
    <row r="6610" spans="1:4" x14ac:dyDescent="0.35">
      <c r="A6610" s="27">
        <v>46266</v>
      </c>
      <c r="B6610" t="s">
        <v>20</v>
      </c>
      <c r="C6610">
        <v>0</v>
      </c>
      <c r="D6610">
        <f t="shared" si="103"/>
        <v>9</v>
      </c>
    </row>
    <row r="6611" spans="1:4" x14ac:dyDescent="0.35">
      <c r="A6611" s="27">
        <v>46296</v>
      </c>
      <c r="B6611" t="s">
        <v>20</v>
      </c>
      <c r="C6611">
        <v>0</v>
      </c>
      <c r="D6611">
        <f t="shared" si="103"/>
        <v>10</v>
      </c>
    </row>
    <row r="6612" spans="1:4" x14ac:dyDescent="0.35">
      <c r="A6612" s="27">
        <v>46327</v>
      </c>
      <c r="B6612" t="s">
        <v>20</v>
      </c>
      <c r="C6612">
        <v>0</v>
      </c>
      <c r="D6612">
        <f t="shared" si="103"/>
        <v>11</v>
      </c>
    </row>
    <row r="6613" spans="1:4" x14ac:dyDescent="0.35">
      <c r="A6613" s="27">
        <v>46357</v>
      </c>
      <c r="B6613" t="s">
        <v>20</v>
      </c>
      <c r="C6613">
        <v>0</v>
      </c>
      <c r="D6613">
        <f t="shared" si="103"/>
        <v>12</v>
      </c>
    </row>
    <row r="6614" spans="1:4" x14ac:dyDescent="0.35">
      <c r="A6614" s="27">
        <v>46023</v>
      </c>
      <c r="B6614" t="s">
        <v>31</v>
      </c>
      <c r="C6614">
        <v>0</v>
      </c>
      <c r="D6614">
        <f t="shared" si="103"/>
        <v>1</v>
      </c>
    </row>
    <row r="6615" spans="1:4" x14ac:dyDescent="0.35">
      <c r="A6615" s="27">
        <v>46054</v>
      </c>
      <c r="B6615" t="s">
        <v>31</v>
      </c>
      <c r="C6615">
        <v>0</v>
      </c>
      <c r="D6615">
        <f t="shared" si="103"/>
        <v>2</v>
      </c>
    </row>
    <row r="6616" spans="1:4" x14ac:dyDescent="0.35">
      <c r="A6616" s="27">
        <v>46082</v>
      </c>
      <c r="B6616" t="s">
        <v>31</v>
      </c>
      <c r="C6616">
        <v>0</v>
      </c>
      <c r="D6616">
        <f t="shared" si="103"/>
        <v>3</v>
      </c>
    </row>
    <row r="6617" spans="1:4" x14ac:dyDescent="0.35">
      <c r="A6617" s="27">
        <v>46113</v>
      </c>
      <c r="B6617" t="s">
        <v>31</v>
      </c>
      <c r="C6617">
        <v>0</v>
      </c>
      <c r="D6617">
        <f t="shared" si="103"/>
        <v>4</v>
      </c>
    </row>
    <row r="6618" spans="1:4" x14ac:dyDescent="0.35">
      <c r="A6618" s="27">
        <v>46143</v>
      </c>
      <c r="B6618" t="s">
        <v>31</v>
      </c>
      <c r="C6618">
        <v>0</v>
      </c>
      <c r="D6618">
        <f t="shared" si="103"/>
        <v>5</v>
      </c>
    </row>
    <row r="6619" spans="1:4" x14ac:dyDescent="0.35">
      <c r="A6619" s="27">
        <v>46174</v>
      </c>
      <c r="B6619" t="s">
        <v>31</v>
      </c>
      <c r="C6619">
        <v>0</v>
      </c>
      <c r="D6619">
        <f t="shared" si="103"/>
        <v>6</v>
      </c>
    </row>
    <row r="6620" spans="1:4" x14ac:dyDescent="0.35">
      <c r="A6620" s="27">
        <v>46204</v>
      </c>
      <c r="B6620" t="s">
        <v>31</v>
      </c>
      <c r="C6620">
        <v>0</v>
      </c>
      <c r="D6620">
        <f t="shared" si="103"/>
        <v>7</v>
      </c>
    </row>
    <row r="6621" spans="1:4" x14ac:dyDescent="0.35">
      <c r="A6621" s="27">
        <v>46235</v>
      </c>
      <c r="B6621" t="s">
        <v>31</v>
      </c>
      <c r="C6621">
        <v>0</v>
      </c>
      <c r="D6621">
        <f t="shared" si="103"/>
        <v>8</v>
      </c>
    </row>
    <row r="6622" spans="1:4" x14ac:dyDescent="0.35">
      <c r="A6622" s="27">
        <v>46266</v>
      </c>
      <c r="B6622" t="s">
        <v>31</v>
      </c>
      <c r="C6622">
        <v>0</v>
      </c>
      <c r="D6622">
        <f t="shared" si="103"/>
        <v>9</v>
      </c>
    </row>
    <row r="6623" spans="1:4" x14ac:dyDescent="0.35">
      <c r="A6623" s="27">
        <v>46296</v>
      </c>
      <c r="B6623" t="s">
        <v>31</v>
      </c>
      <c r="C6623">
        <v>0</v>
      </c>
      <c r="D6623">
        <f t="shared" si="103"/>
        <v>10</v>
      </c>
    </row>
    <row r="6624" spans="1:4" x14ac:dyDescent="0.35">
      <c r="A6624" s="27">
        <v>46327</v>
      </c>
      <c r="B6624" t="s">
        <v>31</v>
      </c>
      <c r="C6624">
        <v>0</v>
      </c>
      <c r="D6624">
        <f t="shared" si="103"/>
        <v>11</v>
      </c>
    </row>
    <row r="6625" spans="1:4" x14ac:dyDescent="0.35">
      <c r="A6625" s="27">
        <v>46357</v>
      </c>
      <c r="B6625" t="s">
        <v>31</v>
      </c>
      <c r="C6625">
        <v>0</v>
      </c>
      <c r="D6625">
        <f t="shared" si="103"/>
        <v>12</v>
      </c>
    </row>
    <row r="6626" spans="1:4" x14ac:dyDescent="0.35">
      <c r="A6626" s="27">
        <v>46023</v>
      </c>
      <c r="B6626" t="s">
        <v>20</v>
      </c>
      <c r="C6626">
        <v>0</v>
      </c>
      <c r="D6626">
        <f t="shared" si="103"/>
        <v>1</v>
      </c>
    </row>
    <row r="6627" spans="1:4" x14ac:dyDescent="0.35">
      <c r="A6627" s="27">
        <v>46054</v>
      </c>
      <c r="B6627" t="s">
        <v>20</v>
      </c>
      <c r="C6627">
        <v>0</v>
      </c>
      <c r="D6627">
        <f t="shared" si="103"/>
        <v>2</v>
      </c>
    </row>
    <row r="6628" spans="1:4" x14ac:dyDescent="0.35">
      <c r="A6628" s="27">
        <v>46082</v>
      </c>
      <c r="B6628" t="s">
        <v>20</v>
      </c>
      <c r="C6628">
        <v>0</v>
      </c>
      <c r="D6628">
        <f t="shared" si="103"/>
        <v>3</v>
      </c>
    </row>
    <row r="6629" spans="1:4" x14ac:dyDescent="0.35">
      <c r="A6629" s="27">
        <v>46113</v>
      </c>
      <c r="B6629" t="s">
        <v>20</v>
      </c>
      <c r="C6629">
        <v>0</v>
      </c>
      <c r="D6629">
        <f t="shared" si="103"/>
        <v>4</v>
      </c>
    </row>
    <row r="6630" spans="1:4" x14ac:dyDescent="0.35">
      <c r="A6630" s="27">
        <v>46143</v>
      </c>
      <c r="B6630" t="s">
        <v>20</v>
      </c>
      <c r="C6630">
        <v>0</v>
      </c>
      <c r="D6630">
        <f t="shared" si="103"/>
        <v>5</v>
      </c>
    </row>
    <row r="6631" spans="1:4" x14ac:dyDescent="0.35">
      <c r="A6631" s="27">
        <v>46174</v>
      </c>
      <c r="B6631" t="s">
        <v>20</v>
      </c>
      <c r="C6631">
        <v>0</v>
      </c>
      <c r="D6631">
        <f t="shared" si="103"/>
        <v>6</v>
      </c>
    </row>
    <row r="6632" spans="1:4" x14ac:dyDescent="0.35">
      <c r="A6632" s="27">
        <v>46204</v>
      </c>
      <c r="B6632" t="s">
        <v>20</v>
      </c>
      <c r="C6632">
        <v>0</v>
      </c>
      <c r="D6632">
        <f t="shared" si="103"/>
        <v>7</v>
      </c>
    </row>
    <row r="6633" spans="1:4" x14ac:dyDescent="0.35">
      <c r="A6633" s="27">
        <v>46235</v>
      </c>
      <c r="B6633" t="s">
        <v>20</v>
      </c>
      <c r="C6633">
        <v>0</v>
      </c>
      <c r="D6633">
        <f t="shared" si="103"/>
        <v>8</v>
      </c>
    </row>
    <row r="6634" spans="1:4" x14ac:dyDescent="0.35">
      <c r="A6634" s="27">
        <v>46266</v>
      </c>
      <c r="B6634" t="s">
        <v>20</v>
      </c>
      <c r="C6634">
        <v>0</v>
      </c>
      <c r="D6634">
        <f t="shared" si="103"/>
        <v>9</v>
      </c>
    </row>
    <row r="6635" spans="1:4" x14ac:dyDescent="0.35">
      <c r="A6635" s="27">
        <v>46296</v>
      </c>
      <c r="B6635" t="s">
        <v>20</v>
      </c>
      <c r="C6635">
        <v>0</v>
      </c>
      <c r="D6635">
        <f t="shared" si="103"/>
        <v>10</v>
      </c>
    </row>
    <row r="6636" spans="1:4" x14ac:dyDescent="0.35">
      <c r="A6636" s="27">
        <v>46327</v>
      </c>
      <c r="B6636" t="s">
        <v>20</v>
      </c>
      <c r="C6636">
        <v>0</v>
      </c>
      <c r="D6636">
        <f t="shared" si="103"/>
        <v>11</v>
      </c>
    </row>
    <row r="6637" spans="1:4" x14ac:dyDescent="0.35">
      <c r="A6637" s="27">
        <v>46357</v>
      </c>
      <c r="B6637" t="s">
        <v>20</v>
      </c>
      <c r="C6637">
        <v>0</v>
      </c>
      <c r="D6637">
        <f t="shared" si="103"/>
        <v>12</v>
      </c>
    </row>
    <row r="6638" spans="1:4" x14ac:dyDescent="0.35">
      <c r="A6638" s="27">
        <v>46023</v>
      </c>
      <c r="B6638" t="s">
        <v>31</v>
      </c>
      <c r="C6638">
        <v>0</v>
      </c>
      <c r="D6638">
        <f t="shared" si="103"/>
        <v>1</v>
      </c>
    </row>
    <row r="6639" spans="1:4" x14ac:dyDescent="0.35">
      <c r="A6639" s="27">
        <v>46054</v>
      </c>
      <c r="B6639" t="s">
        <v>31</v>
      </c>
      <c r="C6639">
        <v>0</v>
      </c>
      <c r="D6639">
        <f t="shared" si="103"/>
        <v>2</v>
      </c>
    </row>
    <row r="6640" spans="1:4" x14ac:dyDescent="0.35">
      <c r="A6640" s="27">
        <v>46082</v>
      </c>
      <c r="B6640" t="s">
        <v>31</v>
      </c>
      <c r="C6640">
        <v>0</v>
      </c>
      <c r="D6640">
        <f t="shared" si="103"/>
        <v>3</v>
      </c>
    </row>
    <row r="6641" spans="1:4" x14ac:dyDescent="0.35">
      <c r="A6641" s="27">
        <v>46113</v>
      </c>
      <c r="B6641" t="s">
        <v>31</v>
      </c>
      <c r="C6641">
        <v>0</v>
      </c>
      <c r="D6641">
        <f t="shared" si="103"/>
        <v>4</v>
      </c>
    </row>
    <row r="6642" spans="1:4" x14ac:dyDescent="0.35">
      <c r="A6642" s="27">
        <v>46143</v>
      </c>
      <c r="B6642" t="s">
        <v>31</v>
      </c>
      <c r="C6642">
        <v>0</v>
      </c>
      <c r="D6642">
        <f t="shared" si="103"/>
        <v>5</v>
      </c>
    </row>
    <row r="6643" spans="1:4" x14ac:dyDescent="0.35">
      <c r="A6643" s="27">
        <v>46174</v>
      </c>
      <c r="B6643" t="s">
        <v>31</v>
      </c>
      <c r="C6643">
        <v>0</v>
      </c>
      <c r="D6643">
        <f t="shared" si="103"/>
        <v>6</v>
      </c>
    </row>
    <row r="6644" spans="1:4" x14ac:dyDescent="0.35">
      <c r="A6644" s="27">
        <v>46204</v>
      </c>
      <c r="B6644" t="s">
        <v>31</v>
      </c>
      <c r="C6644">
        <v>0</v>
      </c>
      <c r="D6644">
        <f t="shared" si="103"/>
        <v>7</v>
      </c>
    </row>
    <row r="6645" spans="1:4" x14ac:dyDescent="0.35">
      <c r="A6645" s="27">
        <v>46235</v>
      </c>
      <c r="B6645" t="s">
        <v>31</v>
      </c>
      <c r="C6645">
        <v>0</v>
      </c>
      <c r="D6645">
        <f t="shared" si="103"/>
        <v>8</v>
      </c>
    </row>
    <row r="6646" spans="1:4" x14ac:dyDescent="0.35">
      <c r="A6646" s="27">
        <v>46266</v>
      </c>
      <c r="B6646" t="s">
        <v>31</v>
      </c>
      <c r="C6646">
        <v>0</v>
      </c>
      <c r="D6646">
        <f t="shared" si="103"/>
        <v>9</v>
      </c>
    </row>
    <row r="6647" spans="1:4" x14ac:dyDescent="0.35">
      <c r="A6647" s="27">
        <v>46296</v>
      </c>
      <c r="B6647" t="s">
        <v>31</v>
      </c>
      <c r="C6647">
        <v>0</v>
      </c>
      <c r="D6647">
        <f t="shared" si="103"/>
        <v>10</v>
      </c>
    </row>
    <row r="6648" spans="1:4" x14ac:dyDescent="0.35">
      <c r="A6648" s="27">
        <v>46327</v>
      </c>
      <c r="B6648" t="s">
        <v>31</v>
      </c>
      <c r="C6648">
        <v>0</v>
      </c>
      <c r="D6648">
        <f t="shared" si="103"/>
        <v>11</v>
      </c>
    </row>
    <row r="6649" spans="1:4" x14ac:dyDescent="0.35">
      <c r="A6649" s="27">
        <v>46357</v>
      </c>
      <c r="B6649" t="s">
        <v>31</v>
      </c>
      <c r="C6649">
        <v>0</v>
      </c>
      <c r="D6649">
        <f t="shared" si="103"/>
        <v>12</v>
      </c>
    </row>
    <row r="6650" spans="1:4" x14ac:dyDescent="0.35">
      <c r="A6650" s="27">
        <v>46023</v>
      </c>
      <c r="B6650" t="s">
        <v>29</v>
      </c>
      <c r="C6650">
        <v>0</v>
      </c>
      <c r="D6650">
        <f t="shared" si="103"/>
        <v>1</v>
      </c>
    </row>
    <row r="6651" spans="1:4" x14ac:dyDescent="0.35">
      <c r="A6651" s="27">
        <v>46054</v>
      </c>
      <c r="B6651" t="s">
        <v>29</v>
      </c>
      <c r="C6651">
        <v>0</v>
      </c>
      <c r="D6651">
        <f t="shared" si="103"/>
        <v>2</v>
      </c>
    </row>
    <row r="6652" spans="1:4" x14ac:dyDescent="0.35">
      <c r="A6652" s="27">
        <v>46082</v>
      </c>
      <c r="B6652" t="s">
        <v>29</v>
      </c>
      <c r="C6652">
        <v>0</v>
      </c>
      <c r="D6652">
        <f t="shared" si="103"/>
        <v>3</v>
      </c>
    </row>
    <row r="6653" spans="1:4" x14ac:dyDescent="0.35">
      <c r="A6653" s="27">
        <v>46113</v>
      </c>
      <c r="B6653" t="s">
        <v>29</v>
      </c>
      <c r="C6653">
        <v>0</v>
      </c>
      <c r="D6653">
        <f t="shared" si="103"/>
        <v>4</v>
      </c>
    </row>
    <row r="6654" spans="1:4" x14ac:dyDescent="0.35">
      <c r="A6654" s="27">
        <v>46143</v>
      </c>
      <c r="B6654" t="s">
        <v>29</v>
      </c>
      <c r="C6654">
        <v>0</v>
      </c>
      <c r="D6654">
        <f t="shared" si="103"/>
        <v>5</v>
      </c>
    </row>
    <row r="6655" spans="1:4" x14ac:dyDescent="0.35">
      <c r="A6655" s="27">
        <v>46174</v>
      </c>
      <c r="B6655" t="s">
        <v>29</v>
      </c>
      <c r="C6655">
        <v>0</v>
      </c>
      <c r="D6655">
        <f t="shared" si="103"/>
        <v>6</v>
      </c>
    </row>
    <row r="6656" spans="1:4" x14ac:dyDescent="0.35">
      <c r="A6656" s="27">
        <v>46204</v>
      </c>
      <c r="B6656" t="s">
        <v>29</v>
      </c>
      <c r="C6656">
        <v>0</v>
      </c>
      <c r="D6656">
        <f t="shared" si="103"/>
        <v>7</v>
      </c>
    </row>
    <row r="6657" spans="1:4" x14ac:dyDescent="0.35">
      <c r="A6657" s="27">
        <v>46235</v>
      </c>
      <c r="B6657" t="s">
        <v>29</v>
      </c>
      <c r="C6657">
        <v>0</v>
      </c>
      <c r="D6657">
        <f t="shared" si="103"/>
        <v>8</v>
      </c>
    </row>
    <row r="6658" spans="1:4" x14ac:dyDescent="0.35">
      <c r="A6658" s="27">
        <v>46266</v>
      </c>
      <c r="B6658" t="s">
        <v>29</v>
      </c>
      <c r="C6658">
        <v>0</v>
      </c>
      <c r="D6658">
        <f t="shared" si="103"/>
        <v>9</v>
      </c>
    </row>
    <row r="6659" spans="1:4" x14ac:dyDescent="0.35">
      <c r="A6659" s="27">
        <v>46296</v>
      </c>
      <c r="B6659" t="s">
        <v>29</v>
      </c>
      <c r="C6659">
        <v>0</v>
      </c>
      <c r="D6659">
        <f t="shared" ref="D6659:D6722" si="104">MONTH(A6659)</f>
        <v>10</v>
      </c>
    </row>
    <row r="6660" spans="1:4" x14ac:dyDescent="0.35">
      <c r="A6660" s="27">
        <v>46327</v>
      </c>
      <c r="B6660" t="s">
        <v>29</v>
      </c>
      <c r="C6660">
        <v>0</v>
      </c>
      <c r="D6660">
        <f t="shared" si="104"/>
        <v>11</v>
      </c>
    </row>
    <row r="6661" spans="1:4" x14ac:dyDescent="0.35">
      <c r="A6661" s="27">
        <v>46357</v>
      </c>
      <c r="B6661" t="s">
        <v>29</v>
      </c>
      <c r="C6661">
        <v>0</v>
      </c>
      <c r="D6661">
        <f t="shared" si="104"/>
        <v>12</v>
      </c>
    </row>
    <row r="6662" spans="1:4" x14ac:dyDescent="0.35">
      <c r="A6662" s="27">
        <v>46023</v>
      </c>
      <c r="B6662" t="s">
        <v>20</v>
      </c>
      <c r="C6662">
        <v>0</v>
      </c>
      <c r="D6662">
        <f t="shared" si="104"/>
        <v>1</v>
      </c>
    </row>
    <row r="6663" spans="1:4" x14ac:dyDescent="0.35">
      <c r="A6663" s="27">
        <v>46054</v>
      </c>
      <c r="B6663" t="s">
        <v>20</v>
      </c>
      <c r="C6663">
        <v>0</v>
      </c>
      <c r="D6663">
        <f t="shared" si="104"/>
        <v>2</v>
      </c>
    </row>
    <row r="6664" spans="1:4" x14ac:dyDescent="0.35">
      <c r="A6664" s="27">
        <v>46082</v>
      </c>
      <c r="B6664" t="s">
        <v>20</v>
      </c>
      <c r="C6664">
        <v>0</v>
      </c>
      <c r="D6664">
        <f t="shared" si="104"/>
        <v>3</v>
      </c>
    </row>
    <row r="6665" spans="1:4" x14ac:dyDescent="0.35">
      <c r="A6665" s="27">
        <v>46113</v>
      </c>
      <c r="B6665" t="s">
        <v>20</v>
      </c>
      <c r="C6665">
        <v>0</v>
      </c>
      <c r="D6665">
        <f t="shared" si="104"/>
        <v>4</v>
      </c>
    </row>
    <row r="6666" spans="1:4" x14ac:dyDescent="0.35">
      <c r="A6666" s="27">
        <v>46143</v>
      </c>
      <c r="B6666" t="s">
        <v>20</v>
      </c>
      <c r="C6666">
        <v>0</v>
      </c>
      <c r="D6666">
        <f t="shared" si="104"/>
        <v>5</v>
      </c>
    </row>
    <row r="6667" spans="1:4" x14ac:dyDescent="0.35">
      <c r="A6667" s="27">
        <v>46174</v>
      </c>
      <c r="B6667" t="s">
        <v>20</v>
      </c>
      <c r="C6667">
        <v>0</v>
      </c>
      <c r="D6667">
        <f t="shared" si="104"/>
        <v>6</v>
      </c>
    </row>
    <row r="6668" spans="1:4" x14ac:dyDescent="0.35">
      <c r="A6668" s="27">
        <v>46204</v>
      </c>
      <c r="B6668" t="s">
        <v>20</v>
      </c>
      <c r="C6668">
        <v>0</v>
      </c>
      <c r="D6668">
        <f t="shared" si="104"/>
        <v>7</v>
      </c>
    </row>
    <row r="6669" spans="1:4" x14ac:dyDescent="0.35">
      <c r="A6669" s="27">
        <v>46235</v>
      </c>
      <c r="B6669" t="s">
        <v>20</v>
      </c>
      <c r="C6669">
        <v>0</v>
      </c>
      <c r="D6669">
        <f t="shared" si="104"/>
        <v>8</v>
      </c>
    </row>
    <row r="6670" spans="1:4" x14ac:dyDescent="0.35">
      <c r="A6670" s="27">
        <v>46266</v>
      </c>
      <c r="B6670" t="s">
        <v>20</v>
      </c>
      <c r="C6670">
        <v>0</v>
      </c>
      <c r="D6670">
        <f t="shared" si="104"/>
        <v>9</v>
      </c>
    </row>
    <row r="6671" spans="1:4" x14ac:dyDescent="0.35">
      <c r="A6671" s="27">
        <v>46296</v>
      </c>
      <c r="B6671" t="s">
        <v>20</v>
      </c>
      <c r="C6671">
        <v>0</v>
      </c>
      <c r="D6671">
        <f t="shared" si="104"/>
        <v>10</v>
      </c>
    </row>
    <row r="6672" spans="1:4" x14ac:dyDescent="0.35">
      <c r="A6672" s="27">
        <v>46327</v>
      </c>
      <c r="B6672" t="s">
        <v>20</v>
      </c>
      <c r="C6672">
        <v>0</v>
      </c>
      <c r="D6672">
        <f t="shared" si="104"/>
        <v>11</v>
      </c>
    </row>
    <row r="6673" spans="1:4" x14ac:dyDescent="0.35">
      <c r="A6673" s="27">
        <v>46357</v>
      </c>
      <c r="B6673" t="s">
        <v>20</v>
      </c>
      <c r="C6673">
        <v>0</v>
      </c>
      <c r="D6673">
        <f t="shared" si="104"/>
        <v>12</v>
      </c>
    </row>
    <row r="6674" spans="1:4" x14ac:dyDescent="0.35">
      <c r="A6674" s="27">
        <v>46023</v>
      </c>
      <c r="B6674" t="s">
        <v>19</v>
      </c>
      <c r="C6674">
        <v>0</v>
      </c>
      <c r="D6674">
        <f t="shared" si="104"/>
        <v>1</v>
      </c>
    </row>
    <row r="6675" spans="1:4" x14ac:dyDescent="0.35">
      <c r="A6675" s="27">
        <v>46054</v>
      </c>
      <c r="B6675" t="s">
        <v>19</v>
      </c>
      <c r="C6675">
        <v>0</v>
      </c>
      <c r="D6675">
        <f t="shared" si="104"/>
        <v>2</v>
      </c>
    </row>
    <row r="6676" spans="1:4" x14ac:dyDescent="0.35">
      <c r="A6676" s="27">
        <v>46082</v>
      </c>
      <c r="B6676" t="s">
        <v>19</v>
      </c>
      <c r="C6676">
        <v>0</v>
      </c>
      <c r="D6676">
        <f t="shared" si="104"/>
        <v>3</v>
      </c>
    </row>
    <row r="6677" spans="1:4" x14ac:dyDescent="0.35">
      <c r="A6677" s="27">
        <v>46113</v>
      </c>
      <c r="B6677" t="s">
        <v>19</v>
      </c>
      <c r="C6677">
        <v>0</v>
      </c>
      <c r="D6677">
        <f t="shared" si="104"/>
        <v>4</v>
      </c>
    </row>
    <row r="6678" spans="1:4" x14ac:dyDescent="0.35">
      <c r="A6678" s="27">
        <v>46143</v>
      </c>
      <c r="B6678" t="s">
        <v>19</v>
      </c>
      <c r="C6678">
        <v>0</v>
      </c>
      <c r="D6678">
        <f t="shared" si="104"/>
        <v>5</v>
      </c>
    </row>
    <row r="6679" spans="1:4" x14ac:dyDescent="0.35">
      <c r="A6679" s="27">
        <v>46174</v>
      </c>
      <c r="B6679" t="s">
        <v>19</v>
      </c>
      <c r="C6679">
        <v>0</v>
      </c>
      <c r="D6679">
        <f t="shared" si="104"/>
        <v>6</v>
      </c>
    </row>
    <row r="6680" spans="1:4" x14ac:dyDescent="0.35">
      <c r="A6680" s="27">
        <v>46204</v>
      </c>
      <c r="B6680" t="s">
        <v>19</v>
      </c>
      <c r="C6680">
        <v>0</v>
      </c>
      <c r="D6680">
        <f t="shared" si="104"/>
        <v>7</v>
      </c>
    </row>
    <row r="6681" spans="1:4" x14ac:dyDescent="0.35">
      <c r="A6681" s="27">
        <v>46235</v>
      </c>
      <c r="B6681" t="s">
        <v>19</v>
      </c>
      <c r="C6681">
        <v>0</v>
      </c>
      <c r="D6681">
        <f t="shared" si="104"/>
        <v>8</v>
      </c>
    </row>
    <row r="6682" spans="1:4" x14ac:dyDescent="0.35">
      <c r="A6682" s="27">
        <v>46266</v>
      </c>
      <c r="B6682" t="s">
        <v>19</v>
      </c>
      <c r="C6682">
        <v>0</v>
      </c>
      <c r="D6682">
        <f t="shared" si="104"/>
        <v>9</v>
      </c>
    </row>
    <row r="6683" spans="1:4" x14ac:dyDescent="0.35">
      <c r="A6683" s="27">
        <v>46296</v>
      </c>
      <c r="B6683" t="s">
        <v>19</v>
      </c>
      <c r="C6683">
        <v>0</v>
      </c>
      <c r="D6683">
        <f t="shared" si="104"/>
        <v>10</v>
      </c>
    </row>
    <row r="6684" spans="1:4" x14ac:dyDescent="0.35">
      <c r="A6684" s="27">
        <v>46327</v>
      </c>
      <c r="B6684" t="s">
        <v>19</v>
      </c>
      <c r="C6684">
        <v>0</v>
      </c>
      <c r="D6684">
        <f t="shared" si="104"/>
        <v>11</v>
      </c>
    </row>
    <row r="6685" spans="1:4" x14ac:dyDescent="0.35">
      <c r="A6685" s="27">
        <v>46357</v>
      </c>
      <c r="B6685" t="s">
        <v>19</v>
      </c>
      <c r="C6685">
        <v>0</v>
      </c>
      <c r="D6685">
        <f t="shared" si="104"/>
        <v>12</v>
      </c>
    </row>
    <row r="6686" spans="1:4" x14ac:dyDescent="0.35">
      <c r="A6686" s="27">
        <v>46023</v>
      </c>
      <c r="B6686" t="s">
        <v>19</v>
      </c>
      <c r="C6686">
        <v>0</v>
      </c>
      <c r="D6686">
        <f t="shared" si="104"/>
        <v>1</v>
      </c>
    </row>
    <row r="6687" spans="1:4" x14ac:dyDescent="0.35">
      <c r="A6687" s="27">
        <v>46054</v>
      </c>
      <c r="B6687" t="s">
        <v>19</v>
      </c>
      <c r="C6687">
        <v>0</v>
      </c>
      <c r="D6687">
        <f t="shared" si="104"/>
        <v>2</v>
      </c>
    </row>
    <row r="6688" spans="1:4" x14ac:dyDescent="0.35">
      <c r="A6688" s="27">
        <v>46082</v>
      </c>
      <c r="B6688" t="s">
        <v>19</v>
      </c>
      <c r="C6688">
        <v>0</v>
      </c>
      <c r="D6688">
        <f t="shared" si="104"/>
        <v>3</v>
      </c>
    </row>
    <row r="6689" spans="1:4" x14ac:dyDescent="0.35">
      <c r="A6689" s="27">
        <v>46113</v>
      </c>
      <c r="B6689" t="s">
        <v>19</v>
      </c>
      <c r="C6689">
        <v>0</v>
      </c>
      <c r="D6689">
        <f t="shared" si="104"/>
        <v>4</v>
      </c>
    </row>
    <row r="6690" spans="1:4" x14ac:dyDescent="0.35">
      <c r="A6690" s="27">
        <v>46143</v>
      </c>
      <c r="B6690" t="s">
        <v>19</v>
      </c>
      <c r="C6690">
        <v>0</v>
      </c>
      <c r="D6690">
        <f t="shared" si="104"/>
        <v>5</v>
      </c>
    </row>
    <row r="6691" spans="1:4" x14ac:dyDescent="0.35">
      <c r="A6691" s="27">
        <v>46174</v>
      </c>
      <c r="B6691" t="s">
        <v>19</v>
      </c>
      <c r="C6691">
        <v>0</v>
      </c>
      <c r="D6691">
        <f t="shared" si="104"/>
        <v>6</v>
      </c>
    </row>
    <row r="6692" spans="1:4" x14ac:dyDescent="0.35">
      <c r="A6692" s="27">
        <v>46204</v>
      </c>
      <c r="B6692" t="s">
        <v>19</v>
      </c>
      <c r="C6692">
        <v>0</v>
      </c>
      <c r="D6692">
        <f t="shared" si="104"/>
        <v>7</v>
      </c>
    </row>
    <row r="6693" spans="1:4" x14ac:dyDescent="0.35">
      <c r="A6693" s="27">
        <v>46235</v>
      </c>
      <c r="B6693" t="s">
        <v>19</v>
      </c>
      <c r="C6693">
        <v>0</v>
      </c>
      <c r="D6693">
        <f t="shared" si="104"/>
        <v>8</v>
      </c>
    </row>
    <row r="6694" spans="1:4" x14ac:dyDescent="0.35">
      <c r="A6694" s="27">
        <v>46266</v>
      </c>
      <c r="B6694" t="s">
        <v>19</v>
      </c>
      <c r="C6694">
        <v>0</v>
      </c>
      <c r="D6694">
        <f t="shared" si="104"/>
        <v>9</v>
      </c>
    </row>
    <row r="6695" spans="1:4" x14ac:dyDescent="0.35">
      <c r="A6695" s="27">
        <v>46296</v>
      </c>
      <c r="B6695" t="s">
        <v>19</v>
      </c>
      <c r="C6695">
        <v>0</v>
      </c>
      <c r="D6695">
        <f t="shared" si="104"/>
        <v>10</v>
      </c>
    </row>
    <row r="6696" spans="1:4" x14ac:dyDescent="0.35">
      <c r="A6696" s="27">
        <v>46327</v>
      </c>
      <c r="B6696" t="s">
        <v>19</v>
      </c>
      <c r="C6696">
        <v>0</v>
      </c>
      <c r="D6696">
        <f t="shared" si="104"/>
        <v>11</v>
      </c>
    </row>
    <row r="6697" spans="1:4" x14ac:dyDescent="0.35">
      <c r="A6697" s="27">
        <v>46357</v>
      </c>
      <c r="B6697" t="s">
        <v>19</v>
      </c>
      <c r="C6697">
        <v>0</v>
      </c>
      <c r="D6697">
        <f t="shared" si="104"/>
        <v>12</v>
      </c>
    </row>
    <row r="6698" spans="1:4" x14ac:dyDescent="0.35">
      <c r="A6698" s="27">
        <v>46023</v>
      </c>
      <c r="B6698" t="s">
        <v>31</v>
      </c>
      <c r="C6698">
        <v>0</v>
      </c>
      <c r="D6698">
        <f t="shared" si="104"/>
        <v>1</v>
      </c>
    </row>
    <row r="6699" spans="1:4" x14ac:dyDescent="0.35">
      <c r="A6699" s="27">
        <v>46054</v>
      </c>
      <c r="B6699" t="s">
        <v>31</v>
      </c>
      <c r="C6699">
        <v>0</v>
      </c>
      <c r="D6699">
        <f t="shared" si="104"/>
        <v>2</v>
      </c>
    </row>
    <row r="6700" spans="1:4" x14ac:dyDescent="0.35">
      <c r="A6700" s="27">
        <v>46082</v>
      </c>
      <c r="B6700" t="s">
        <v>31</v>
      </c>
      <c r="C6700">
        <v>0</v>
      </c>
      <c r="D6700">
        <f t="shared" si="104"/>
        <v>3</v>
      </c>
    </row>
    <row r="6701" spans="1:4" x14ac:dyDescent="0.35">
      <c r="A6701" s="27">
        <v>46113</v>
      </c>
      <c r="B6701" t="s">
        <v>31</v>
      </c>
      <c r="C6701">
        <v>0</v>
      </c>
      <c r="D6701">
        <f t="shared" si="104"/>
        <v>4</v>
      </c>
    </row>
    <row r="6702" spans="1:4" x14ac:dyDescent="0.35">
      <c r="A6702" s="27">
        <v>46143</v>
      </c>
      <c r="B6702" t="s">
        <v>31</v>
      </c>
      <c r="C6702">
        <v>0</v>
      </c>
      <c r="D6702">
        <f t="shared" si="104"/>
        <v>5</v>
      </c>
    </row>
    <row r="6703" spans="1:4" x14ac:dyDescent="0.35">
      <c r="A6703" s="27">
        <v>46174</v>
      </c>
      <c r="B6703" t="s">
        <v>31</v>
      </c>
      <c r="C6703">
        <v>0</v>
      </c>
      <c r="D6703">
        <f t="shared" si="104"/>
        <v>6</v>
      </c>
    </row>
    <row r="6704" spans="1:4" x14ac:dyDescent="0.35">
      <c r="A6704" s="27">
        <v>46204</v>
      </c>
      <c r="B6704" t="s">
        <v>31</v>
      </c>
      <c r="C6704">
        <v>0</v>
      </c>
      <c r="D6704">
        <f t="shared" si="104"/>
        <v>7</v>
      </c>
    </row>
    <row r="6705" spans="1:4" x14ac:dyDescent="0.35">
      <c r="A6705" s="27">
        <v>46235</v>
      </c>
      <c r="B6705" t="s">
        <v>31</v>
      </c>
      <c r="C6705">
        <v>0</v>
      </c>
      <c r="D6705">
        <f t="shared" si="104"/>
        <v>8</v>
      </c>
    </row>
    <row r="6706" spans="1:4" x14ac:dyDescent="0.35">
      <c r="A6706" s="27">
        <v>46266</v>
      </c>
      <c r="B6706" t="s">
        <v>31</v>
      </c>
      <c r="C6706">
        <v>0</v>
      </c>
      <c r="D6706">
        <f t="shared" si="104"/>
        <v>9</v>
      </c>
    </row>
    <row r="6707" spans="1:4" x14ac:dyDescent="0.35">
      <c r="A6707" s="27">
        <v>46296</v>
      </c>
      <c r="B6707" t="s">
        <v>31</v>
      </c>
      <c r="C6707">
        <v>0</v>
      </c>
      <c r="D6707">
        <f t="shared" si="104"/>
        <v>10</v>
      </c>
    </row>
    <row r="6708" spans="1:4" x14ac:dyDescent="0.35">
      <c r="A6708" s="27">
        <v>46327</v>
      </c>
      <c r="B6708" t="s">
        <v>31</v>
      </c>
      <c r="C6708">
        <v>0</v>
      </c>
      <c r="D6708">
        <f t="shared" si="104"/>
        <v>11</v>
      </c>
    </row>
    <row r="6709" spans="1:4" x14ac:dyDescent="0.35">
      <c r="A6709" s="27">
        <v>46357</v>
      </c>
      <c r="B6709" t="s">
        <v>31</v>
      </c>
      <c r="C6709">
        <v>0</v>
      </c>
      <c r="D6709">
        <f t="shared" si="104"/>
        <v>12</v>
      </c>
    </row>
    <row r="6710" spans="1:4" x14ac:dyDescent="0.35">
      <c r="A6710" s="27">
        <v>46023</v>
      </c>
      <c r="B6710" t="s">
        <v>29</v>
      </c>
      <c r="C6710">
        <v>0</v>
      </c>
      <c r="D6710">
        <f t="shared" si="104"/>
        <v>1</v>
      </c>
    </row>
    <row r="6711" spans="1:4" x14ac:dyDescent="0.35">
      <c r="A6711" s="27">
        <v>46054</v>
      </c>
      <c r="B6711" t="s">
        <v>29</v>
      </c>
      <c r="C6711">
        <v>0</v>
      </c>
      <c r="D6711">
        <f t="shared" si="104"/>
        <v>2</v>
      </c>
    </row>
    <row r="6712" spans="1:4" x14ac:dyDescent="0.35">
      <c r="A6712" s="27">
        <v>46082</v>
      </c>
      <c r="B6712" t="s">
        <v>29</v>
      </c>
      <c r="C6712">
        <v>0</v>
      </c>
      <c r="D6712">
        <f t="shared" si="104"/>
        <v>3</v>
      </c>
    </row>
    <row r="6713" spans="1:4" x14ac:dyDescent="0.35">
      <c r="A6713" s="27">
        <v>46113</v>
      </c>
      <c r="B6713" t="s">
        <v>29</v>
      </c>
      <c r="C6713">
        <v>0</v>
      </c>
      <c r="D6713">
        <f t="shared" si="104"/>
        <v>4</v>
      </c>
    </row>
    <row r="6714" spans="1:4" x14ac:dyDescent="0.35">
      <c r="A6714" s="27">
        <v>46143</v>
      </c>
      <c r="B6714" t="s">
        <v>29</v>
      </c>
      <c r="C6714">
        <v>0</v>
      </c>
      <c r="D6714">
        <f t="shared" si="104"/>
        <v>5</v>
      </c>
    </row>
    <row r="6715" spans="1:4" x14ac:dyDescent="0.35">
      <c r="A6715" s="27">
        <v>46174</v>
      </c>
      <c r="B6715" t="s">
        <v>29</v>
      </c>
      <c r="C6715">
        <v>0</v>
      </c>
      <c r="D6715">
        <f t="shared" si="104"/>
        <v>6</v>
      </c>
    </row>
    <row r="6716" spans="1:4" x14ac:dyDescent="0.35">
      <c r="A6716" s="27">
        <v>46204</v>
      </c>
      <c r="B6716" t="s">
        <v>29</v>
      </c>
      <c r="C6716">
        <v>0</v>
      </c>
      <c r="D6716">
        <f t="shared" si="104"/>
        <v>7</v>
      </c>
    </row>
    <row r="6717" spans="1:4" x14ac:dyDescent="0.35">
      <c r="A6717" s="27">
        <v>46235</v>
      </c>
      <c r="B6717" t="s">
        <v>29</v>
      </c>
      <c r="C6717">
        <v>0</v>
      </c>
      <c r="D6717">
        <f t="shared" si="104"/>
        <v>8</v>
      </c>
    </row>
    <row r="6718" spans="1:4" x14ac:dyDescent="0.35">
      <c r="A6718" s="27">
        <v>46266</v>
      </c>
      <c r="B6718" t="s">
        <v>29</v>
      </c>
      <c r="C6718">
        <v>0</v>
      </c>
      <c r="D6718">
        <f t="shared" si="104"/>
        <v>9</v>
      </c>
    </row>
    <row r="6719" spans="1:4" x14ac:dyDescent="0.35">
      <c r="A6719" s="27">
        <v>46296</v>
      </c>
      <c r="B6719" t="s">
        <v>29</v>
      </c>
      <c r="C6719">
        <v>0</v>
      </c>
      <c r="D6719">
        <f t="shared" si="104"/>
        <v>10</v>
      </c>
    </row>
    <row r="6720" spans="1:4" x14ac:dyDescent="0.35">
      <c r="A6720" s="27">
        <v>46327</v>
      </c>
      <c r="B6720" t="s">
        <v>29</v>
      </c>
      <c r="C6720">
        <v>0</v>
      </c>
      <c r="D6720">
        <f t="shared" si="104"/>
        <v>11</v>
      </c>
    </row>
    <row r="6721" spans="1:4" x14ac:dyDescent="0.35">
      <c r="A6721" s="27">
        <v>46357</v>
      </c>
      <c r="B6721" t="s">
        <v>29</v>
      </c>
      <c r="C6721">
        <v>0</v>
      </c>
      <c r="D6721">
        <f t="shared" si="104"/>
        <v>12</v>
      </c>
    </row>
    <row r="6722" spans="1:4" x14ac:dyDescent="0.35">
      <c r="A6722" s="27">
        <v>46023</v>
      </c>
      <c r="B6722" t="s">
        <v>29</v>
      </c>
      <c r="C6722">
        <v>0</v>
      </c>
      <c r="D6722">
        <f t="shared" si="104"/>
        <v>1</v>
      </c>
    </row>
    <row r="6723" spans="1:4" x14ac:dyDescent="0.35">
      <c r="A6723" s="27">
        <v>46054</v>
      </c>
      <c r="B6723" t="s">
        <v>29</v>
      </c>
      <c r="C6723">
        <v>0</v>
      </c>
      <c r="D6723">
        <f t="shared" ref="D6723:D6786" si="105">MONTH(A6723)</f>
        <v>2</v>
      </c>
    </row>
    <row r="6724" spans="1:4" x14ac:dyDescent="0.35">
      <c r="A6724" s="27">
        <v>46082</v>
      </c>
      <c r="B6724" t="s">
        <v>29</v>
      </c>
      <c r="C6724">
        <v>0</v>
      </c>
      <c r="D6724">
        <f t="shared" si="105"/>
        <v>3</v>
      </c>
    </row>
    <row r="6725" spans="1:4" x14ac:dyDescent="0.35">
      <c r="A6725" s="27">
        <v>46113</v>
      </c>
      <c r="B6725" t="s">
        <v>29</v>
      </c>
      <c r="C6725">
        <v>0</v>
      </c>
      <c r="D6725">
        <f t="shared" si="105"/>
        <v>4</v>
      </c>
    </row>
    <row r="6726" spans="1:4" x14ac:dyDescent="0.35">
      <c r="A6726" s="27">
        <v>46143</v>
      </c>
      <c r="B6726" t="s">
        <v>29</v>
      </c>
      <c r="C6726">
        <v>0</v>
      </c>
      <c r="D6726">
        <f t="shared" si="105"/>
        <v>5</v>
      </c>
    </row>
    <row r="6727" spans="1:4" x14ac:dyDescent="0.35">
      <c r="A6727" s="27">
        <v>46174</v>
      </c>
      <c r="B6727" t="s">
        <v>29</v>
      </c>
      <c r="C6727">
        <v>0</v>
      </c>
      <c r="D6727">
        <f t="shared" si="105"/>
        <v>6</v>
      </c>
    </row>
    <row r="6728" spans="1:4" x14ac:dyDescent="0.35">
      <c r="A6728" s="27">
        <v>46204</v>
      </c>
      <c r="B6728" t="s">
        <v>29</v>
      </c>
      <c r="C6728">
        <v>0</v>
      </c>
      <c r="D6728">
        <f t="shared" si="105"/>
        <v>7</v>
      </c>
    </row>
    <row r="6729" spans="1:4" x14ac:dyDescent="0.35">
      <c r="A6729" s="27">
        <v>46235</v>
      </c>
      <c r="B6729" t="s">
        <v>29</v>
      </c>
      <c r="C6729">
        <v>0</v>
      </c>
      <c r="D6729">
        <f t="shared" si="105"/>
        <v>8</v>
      </c>
    </row>
    <row r="6730" spans="1:4" x14ac:dyDescent="0.35">
      <c r="A6730" s="27">
        <v>46266</v>
      </c>
      <c r="B6730" t="s">
        <v>29</v>
      </c>
      <c r="C6730">
        <v>0</v>
      </c>
      <c r="D6730">
        <f t="shared" si="105"/>
        <v>9</v>
      </c>
    </row>
    <row r="6731" spans="1:4" x14ac:dyDescent="0.35">
      <c r="A6731" s="27">
        <v>46296</v>
      </c>
      <c r="B6731" t="s">
        <v>29</v>
      </c>
      <c r="C6731">
        <v>0</v>
      </c>
      <c r="D6731">
        <f t="shared" si="105"/>
        <v>10</v>
      </c>
    </row>
    <row r="6732" spans="1:4" x14ac:dyDescent="0.35">
      <c r="A6732" s="27">
        <v>46327</v>
      </c>
      <c r="B6732" t="s">
        <v>29</v>
      </c>
      <c r="C6732">
        <v>0</v>
      </c>
      <c r="D6732">
        <f t="shared" si="105"/>
        <v>11</v>
      </c>
    </row>
    <row r="6733" spans="1:4" x14ac:dyDescent="0.35">
      <c r="A6733" s="27">
        <v>46357</v>
      </c>
      <c r="B6733" t="s">
        <v>29</v>
      </c>
      <c r="C6733">
        <v>0</v>
      </c>
      <c r="D6733">
        <f t="shared" si="105"/>
        <v>12</v>
      </c>
    </row>
    <row r="6734" spans="1:4" x14ac:dyDescent="0.35">
      <c r="A6734" s="27">
        <v>46023</v>
      </c>
      <c r="B6734" t="s">
        <v>31</v>
      </c>
      <c r="C6734">
        <v>0</v>
      </c>
      <c r="D6734">
        <f t="shared" si="105"/>
        <v>1</v>
      </c>
    </row>
    <row r="6735" spans="1:4" x14ac:dyDescent="0.35">
      <c r="A6735" s="27">
        <v>46054</v>
      </c>
      <c r="B6735" t="s">
        <v>31</v>
      </c>
      <c r="C6735">
        <v>0</v>
      </c>
      <c r="D6735">
        <f t="shared" si="105"/>
        <v>2</v>
      </c>
    </row>
    <row r="6736" spans="1:4" x14ac:dyDescent="0.35">
      <c r="A6736" s="27">
        <v>46082</v>
      </c>
      <c r="B6736" t="s">
        <v>31</v>
      </c>
      <c r="C6736">
        <v>0</v>
      </c>
      <c r="D6736">
        <f t="shared" si="105"/>
        <v>3</v>
      </c>
    </row>
    <row r="6737" spans="1:4" x14ac:dyDescent="0.35">
      <c r="A6737" s="27">
        <v>46113</v>
      </c>
      <c r="B6737" t="s">
        <v>31</v>
      </c>
      <c r="C6737">
        <v>0</v>
      </c>
      <c r="D6737">
        <f t="shared" si="105"/>
        <v>4</v>
      </c>
    </row>
    <row r="6738" spans="1:4" x14ac:dyDescent="0.35">
      <c r="A6738" s="27">
        <v>46143</v>
      </c>
      <c r="B6738" t="s">
        <v>31</v>
      </c>
      <c r="C6738">
        <v>0</v>
      </c>
      <c r="D6738">
        <f t="shared" si="105"/>
        <v>5</v>
      </c>
    </row>
    <row r="6739" spans="1:4" x14ac:dyDescent="0.35">
      <c r="A6739" s="27">
        <v>46174</v>
      </c>
      <c r="B6739" t="s">
        <v>31</v>
      </c>
      <c r="C6739">
        <v>0</v>
      </c>
      <c r="D6739">
        <f t="shared" si="105"/>
        <v>6</v>
      </c>
    </row>
    <row r="6740" spans="1:4" x14ac:dyDescent="0.35">
      <c r="A6740" s="27">
        <v>46204</v>
      </c>
      <c r="B6740" t="s">
        <v>31</v>
      </c>
      <c r="C6740">
        <v>0</v>
      </c>
      <c r="D6740">
        <f t="shared" si="105"/>
        <v>7</v>
      </c>
    </row>
    <row r="6741" spans="1:4" x14ac:dyDescent="0.35">
      <c r="A6741" s="27">
        <v>46235</v>
      </c>
      <c r="B6741" t="s">
        <v>31</v>
      </c>
      <c r="C6741">
        <v>0</v>
      </c>
      <c r="D6741">
        <f t="shared" si="105"/>
        <v>8</v>
      </c>
    </row>
    <row r="6742" spans="1:4" x14ac:dyDescent="0.35">
      <c r="A6742" s="27">
        <v>46266</v>
      </c>
      <c r="B6742" t="s">
        <v>31</v>
      </c>
      <c r="C6742">
        <v>0</v>
      </c>
      <c r="D6742">
        <f t="shared" si="105"/>
        <v>9</v>
      </c>
    </row>
    <row r="6743" spans="1:4" x14ac:dyDescent="0.35">
      <c r="A6743" s="27">
        <v>46296</v>
      </c>
      <c r="B6743" t="s">
        <v>31</v>
      </c>
      <c r="C6743">
        <v>0</v>
      </c>
      <c r="D6743">
        <f t="shared" si="105"/>
        <v>10</v>
      </c>
    </row>
    <row r="6744" spans="1:4" x14ac:dyDescent="0.35">
      <c r="A6744" s="27">
        <v>46327</v>
      </c>
      <c r="B6744" t="s">
        <v>31</v>
      </c>
      <c r="C6744">
        <v>0</v>
      </c>
      <c r="D6744">
        <f t="shared" si="105"/>
        <v>11</v>
      </c>
    </row>
    <row r="6745" spans="1:4" x14ac:dyDescent="0.35">
      <c r="A6745" s="27">
        <v>46357</v>
      </c>
      <c r="B6745" t="s">
        <v>31</v>
      </c>
      <c r="C6745">
        <v>0</v>
      </c>
      <c r="D6745">
        <f t="shared" si="105"/>
        <v>12</v>
      </c>
    </row>
    <row r="6746" spans="1:4" x14ac:dyDescent="0.35">
      <c r="A6746" s="27">
        <v>46023</v>
      </c>
      <c r="B6746" t="s">
        <v>30</v>
      </c>
      <c r="C6746">
        <v>0</v>
      </c>
      <c r="D6746">
        <f t="shared" si="105"/>
        <v>1</v>
      </c>
    </row>
    <row r="6747" spans="1:4" x14ac:dyDescent="0.35">
      <c r="A6747" s="27">
        <v>46054</v>
      </c>
      <c r="B6747" t="s">
        <v>30</v>
      </c>
      <c r="C6747">
        <v>0</v>
      </c>
      <c r="D6747">
        <f t="shared" si="105"/>
        <v>2</v>
      </c>
    </row>
    <row r="6748" spans="1:4" x14ac:dyDescent="0.35">
      <c r="A6748" s="27">
        <v>46082</v>
      </c>
      <c r="B6748" t="s">
        <v>30</v>
      </c>
      <c r="C6748">
        <v>0</v>
      </c>
      <c r="D6748">
        <f t="shared" si="105"/>
        <v>3</v>
      </c>
    </row>
    <row r="6749" spans="1:4" x14ac:dyDescent="0.35">
      <c r="A6749" s="27">
        <v>46113</v>
      </c>
      <c r="B6749" t="s">
        <v>30</v>
      </c>
      <c r="C6749">
        <v>0</v>
      </c>
      <c r="D6749">
        <f t="shared" si="105"/>
        <v>4</v>
      </c>
    </row>
    <row r="6750" spans="1:4" x14ac:dyDescent="0.35">
      <c r="A6750" s="27">
        <v>46143</v>
      </c>
      <c r="B6750" t="s">
        <v>30</v>
      </c>
      <c r="C6750">
        <v>0</v>
      </c>
      <c r="D6750">
        <f t="shared" si="105"/>
        <v>5</v>
      </c>
    </row>
    <row r="6751" spans="1:4" x14ac:dyDescent="0.35">
      <c r="A6751" s="27">
        <v>46174</v>
      </c>
      <c r="B6751" t="s">
        <v>30</v>
      </c>
      <c r="C6751">
        <v>0</v>
      </c>
      <c r="D6751">
        <f t="shared" si="105"/>
        <v>6</v>
      </c>
    </row>
    <row r="6752" spans="1:4" x14ac:dyDescent="0.35">
      <c r="A6752" s="27">
        <v>46204</v>
      </c>
      <c r="B6752" t="s">
        <v>30</v>
      </c>
      <c r="C6752">
        <v>0</v>
      </c>
      <c r="D6752">
        <f t="shared" si="105"/>
        <v>7</v>
      </c>
    </row>
    <row r="6753" spans="1:4" x14ac:dyDescent="0.35">
      <c r="A6753" s="27">
        <v>46235</v>
      </c>
      <c r="B6753" t="s">
        <v>30</v>
      </c>
      <c r="C6753">
        <v>0</v>
      </c>
      <c r="D6753">
        <f t="shared" si="105"/>
        <v>8</v>
      </c>
    </row>
    <row r="6754" spans="1:4" x14ac:dyDescent="0.35">
      <c r="A6754" s="27">
        <v>46266</v>
      </c>
      <c r="B6754" t="s">
        <v>30</v>
      </c>
      <c r="C6754">
        <v>0</v>
      </c>
      <c r="D6754">
        <f t="shared" si="105"/>
        <v>9</v>
      </c>
    </row>
    <row r="6755" spans="1:4" x14ac:dyDescent="0.35">
      <c r="A6755" s="27">
        <v>46296</v>
      </c>
      <c r="B6755" t="s">
        <v>30</v>
      </c>
      <c r="C6755">
        <v>0</v>
      </c>
      <c r="D6755">
        <f t="shared" si="105"/>
        <v>10</v>
      </c>
    </row>
    <row r="6756" spans="1:4" x14ac:dyDescent="0.35">
      <c r="A6756" s="27">
        <v>46327</v>
      </c>
      <c r="B6756" t="s">
        <v>30</v>
      </c>
      <c r="C6756">
        <v>0</v>
      </c>
      <c r="D6756">
        <f t="shared" si="105"/>
        <v>11</v>
      </c>
    </row>
    <row r="6757" spans="1:4" x14ac:dyDescent="0.35">
      <c r="A6757" s="27">
        <v>46357</v>
      </c>
      <c r="B6757" t="s">
        <v>30</v>
      </c>
      <c r="C6757">
        <v>0</v>
      </c>
      <c r="D6757">
        <f t="shared" si="105"/>
        <v>12</v>
      </c>
    </row>
    <row r="6758" spans="1:4" x14ac:dyDescent="0.35">
      <c r="A6758" s="27">
        <v>46023</v>
      </c>
      <c r="B6758" t="s">
        <v>19</v>
      </c>
      <c r="C6758">
        <v>0</v>
      </c>
      <c r="D6758">
        <f t="shared" si="105"/>
        <v>1</v>
      </c>
    </row>
    <row r="6759" spans="1:4" x14ac:dyDescent="0.35">
      <c r="A6759" s="27">
        <v>46054</v>
      </c>
      <c r="B6759" t="s">
        <v>19</v>
      </c>
      <c r="C6759">
        <v>0</v>
      </c>
      <c r="D6759">
        <f t="shared" si="105"/>
        <v>2</v>
      </c>
    </row>
    <row r="6760" spans="1:4" x14ac:dyDescent="0.35">
      <c r="A6760" s="27">
        <v>46082</v>
      </c>
      <c r="B6760" t="s">
        <v>19</v>
      </c>
      <c r="C6760">
        <v>0</v>
      </c>
      <c r="D6760">
        <f t="shared" si="105"/>
        <v>3</v>
      </c>
    </row>
    <row r="6761" spans="1:4" x14ac:dyDescent="0.35">
      <c r="A6761" s="27">
        <v>46113</v>
      </c>
      <c r="B6761" t="s">
        <v>19</v>
      </c>
      <c r="C6761">
        <v>0</v>
      </c>
      <c r="D6761">
        <f t="shared" si="105"/>
        <v>4</v>
      </c>
    </row>
    <row r="6762" spans="1:4" x14ac:dyDescent="0.35">
      <c r="A6762" s="27">
        <v>46143</v>
      </c>
      <c r="B6762" t="s">
        <v>19</v>
      </c>
      <c r="C6762">
        <v>0</v>
      </c>
      <c r="D6762">
        <f t="shared" si="105"/>
        <v>5</v>
      </c>
    </row>
    <row r="6763" spans="1:4" x14ac:dyDescent="0.35">
      <c r="A6763" s="27">
        <v>46174</v>
      </c>
      <c r="B6763" t="s">
        <v>19</v>
      </c>
      <c r="C6763">
        <v>0</v>
      </c>
      <c r="D6763">
        <f t="shared" si="105"/>
        <v>6</v>
      </c>
    </row>
    <row r="6764" spans="1:4" x14ac:dyDescent="0.35">
      <c r="A6764" s="27">
        <v>46204</v>
      </c>
      <c r="B6764" t="s">
        <v>19</v>
      </c>
      <c r="C6764">
        <v>0</v>
      </c>
      <c r="D6764">
        <f t="shared" si="105"/>
        <v>7</v>
      </c>
    </row>
    <row r="6765" spans="1:4" x14ac:dyDescent="0.35">
      <c r="A6765" s="27">
        <v>46235</v>
      </c>
      <c r="B6765" t="s">
        <v>19</v>
      </c>
      <c r="C6765">
        <v>0</v>
      </c>
      <c r="D6765">
        <f t="shared" si="105"/>
        <v>8</v>
      </c>
    </row>
    <row r="6766" spans="1:4" x14ac:dyDescent="0.35">
      <c r="A6766" s="27">
        <v>46266</v>
      </c>
      <c r="B6766" t="s">
        <v>19</v>
      </c>
      <c r="C6766">
        <v>0</v>
      </c>
      <c r="D6766">
        <f t="shared" si="105"/>
        <v>9</v>
      </c>
    </row>
    <row r="6767" spans="1:4" x14ac:dyDescent="0.35">
      <c r="A6767" s="27">
        <v>46296</v>
      </c>
      <c r="B6767" t="s">
        <v>19</v>
      </c>
      <c r="C6767">
        <v>0</v>
      </c>
      <c r="D6767">
        <f t="shared" si="105"/>
        <v>10</v>
      </c>
    </row>
    <row r="6768" spans="1:4" x14ac:dyDescent="0.35">
      <c r="A6768" s="27">
        <v>46327</v>
      </c>
      <c r="B6768" t="s">
        <v>19</v>
      </c>
      <c r="C6768">
        <v>0</v>
      </c>
      <c r="D6768">
        <f t="shared" si="105"/>
        <v>11</v>
      </c>
    </row>
    <row r="6769" spans="1:4" x14ac:dyDescent="0.35">
      <c r="A6769" s="27">
        <v>46357</v>
      </c>
      <c r="B6769" t="s">
        <v>19</v>
      </c>
      <c r="C6769">
        <v>0</v>
      </c>
      <c r="D6769">
        <f t="shared" si="105"/>
        <v>12</v>
      </c>
    </row>
    <row r="6770" spans="1:4" x14ac:dyDescent="0.35">
      <c r="A6770" s="27">
        <v>46023</v>
      </c>
      <c r="B6770" t="s">
        <v>19</v>
      </c>
      <c r="C6770">
        <v>0</v>
      </c>
      <c r="D6770">
        <f t="shared" si="105"/>
        <v>1</v>
      </c>
    </row>
    <row r="6771" spans="1:4" x14ac:dyDescent="0.35">
      <c r="A6771" s="27">
        <v>46054</v>
      </c>
      <c r="B6771" t="s">
        <v>19</v>
      </c>
      <c r="C6771">
        <v>0</v>
      </c>
      <c r="D6771">
        <f t="shared" si="105"/>
        <v>2</v>
      </c>
    </row>
    <row r="6772" spans="1:4" x14ac:dyDescent="0.35">
      <c r="A6772" s="27">
        <v>46082</v>
      </c>
      <c r="B6772" t="s">
        <v>19</v>
      </c>
      <c r="C6772">
        <v>0</v>
      </c>
      <c r="D6772">
        <f t="shared" si="105"/>
        <v>3</v>
      </c>
    </row>
    <row r="6773" spans="1:4" x14ac:dyDescent="0.35">
      <c r="A6773" s="27">
        <v>46113</v>
      </c>
      <c r="B6773" t="s">
        <v>19</v>
      </c>
      <c r="C6773">
        <v>0</v>
      </c>
      <c r="D6773">
        <f t="shared" si="105"/>
        <v>4</v>
      </c>
    </row>
    <row r="6774" spans="1:4" x14ac:dyDescent="0.35">
      <c r="A6774" s="27">
        <v>46143</v>
      </c>
      <c r="B6774" t="s">
        <v>19</v>
      </c>
      <c r="C6774">
        <v>0</v>
      </c>
      <c r="D6774">
        <f t="shared" si="105"/>
        <v>5</v>
      </c>
    </row>
    <row r="6775" spans="1:4" x14ac:dyDescent="0.35">
      <c r="A6775" s="27">
        <v>46174</v>
      </c>
      <c r="B6775" t="s">
        <v>19</v>
      </c>
      <c r="C6775">
        <v>0</v>
      </c>
      <c r="D6775">
        <f t="shared" si="105"/>
        <v>6</v>
      </c>
    </row>
    <row r="6776" spans="1:4" x14ac:dyDescent="0.35">
      <c r="A6776" s="27">
        <v>46204</v>
      </c>
      <c r="B6776" t="s">
        <v>19</v>
      </c>
      <c r="C6776">
        <v>0</v>
      </c>
      <c r="D6776">
        <f t="shared" si="105"/>
        <v>7</v>
      </c>
    </row>
    <row r="6777" spans="1:4" x14ac:dyDescent="0.35">
      <c r="A6777" s="27">
        <v>46235</v>
      </c>
      <c r="B6777" t="s">
        <v>19</v>
      </c>
      <c r="C6777">
        <v>0</v>
      </c>
      <c r="D6777">
        <f t="shared" si="105"/>
        <v>8</v>
      </c>
    </row>
    <row r="6778" spans="1:4" x14ac:dyDescent="0.35">
      <c r="A6778" s="27">
        <v>46266</v>
      </c>
      <c r="B6778" t="s">
        <v>19</v>
      </c>
      <c r="C6778">
        <v>0</v>
      </c>
      <c r="D6778">
        <f t="shared" si="105"/>
        <v>9</v>
      </c>
    </row>
    <row r="6779" spans="1:4" x14ac:dyDescent="0.35">
      <c r="A6779" s="27">
        <v>46296</v>
      </c>
      <c r="B6779" t="s">
        <v>19</v>
      </c>
      <c r="C6779">
        <v>0</v>
      </c>
      <c r="D6779">
        <f t="shared" si="105"/>
        <v>10</v>
      </c>
    </row>
    <row r="6780" spans="1:4" x14ac:dyDescent="0.35">
      <c r="A6780" s="27">
        <v>46327</v>
      </c>
      <c r="B6780" t="s">
        <v>19</v>
      </c>
      <c r="C6780">
        <v>0</v>
      </c>
      <c r="D6780">
        <f t="shared" si="105"/>
        <v>11</v>
      </c>
    </row>
    <row r="6781" spans="1:4" x14ac:dyDescent="0.35">
      <c r="A6781" s="27">
        <v>46357</v>
      </c>
      <c r="B6781" t="s">
        <v>19</v>
      </c>
      <c r="C6781">
        <v>0</v>
      </c>
      <c r="D6781">
        <f t="shared" si="105"/>
        <v>12</v>
      </c>
    </row>
    <row r="6782" spans="1:4" x14ac:dyDescent="0.35">
      <c r="A6782" s="27">
        <v>46023</v>
      </c>
      <c r="B6782" t="s">
        <v>19</v>
      </c>
      <c r="C6782">
        <v>0</v>
      </c>
      <c r="D6782">
        <f t="shared" si="105"/>
        <v>1</v>
      </c>
    </row>
    <row r="6783" spans="1:4" x14ac:dyDescent="0.35">
      <c r="A6783" s="27">
        <v>46054</v>
      </c>
      <c r="B6783" t="s">
        <v>19</v>
      </c>
      <c r="C6783">
        <v>0</v>
      </c>
      <c r="D6783">
        <f t="shared" si="105"/>
        <v>2</v>
      </c>
    </row>
    <row r="6784" spans="1:4" x14ac:dyDescent="0.35">
      <c r="A6784" s="27">
        <v>46082</v>
      </c>
      <c r="B6784" t="s">
        <v>19</v>
      </c>
      <c r="C6784">
        <v>0</v>
      </c>
      <c r="D6784">
        <f t="shared" si="105"/>
        <v>3</v>
      </c>
    </row>
    <row r="6785" spans="1:4" x14ac:dyDescent="0.35">
      <c r="A6785" s="27">
        <v>46113</v>
      </c>
      <c r="B6785" t="s">
        <v>19</v>
      </c>
      <c r="C6785">
        <v>0</v>
      </c>
      <c r="D6785">
        <f t="shared" si="105"/>
        <v>4</v>
      </c>
    </row>
    <row r="6786" spans="1:4" x14ac:dyDescent="0.35">
      <c r="A6786" s="27">
        <v>46143</v>
      </c>
      <c r="B6786" t="s">
        <v>19</v>
      </c>
      <c r="C6786">
        <v>0</v>
      </c>
      <c r="D6786">
        <f t="shared" si="105"/>
        <v>5</v>
      </c>
    </row>
    <row r="6787" spans="1:4" x14ac:dyDescent="0.35">
      <c r="A6787" s="27">
        <v>46174</v>
      </c>
      <c r="B6787" t="s">
        <v>19</v>
      </c>
      <c r="C6787">
        <v>0</v>
      </c>
      <c r="D6787">
        <f t="shared" ref="D6787:D6850" si="106">MONTH(A6787)</f>
        <v>6</v>
      </c>
    </row>
    <row r="6788" spans="1:4" x14ac:dyDescent="0.35">
      <c r="A6788" s="27">
        <v>46204</v>
      </c>
      <c r="B6788" t="s">
        <v>19</v>
      </c>
      <c r="C6788">
        <v>0</v>
      </c>
      <c r="D6788">
        <f t="shared" si="106"/>
        <v>7</v>
      </c>
    </row>
    <row r="6789" spans="1:4" x14ac:dyDescent="0.35">
      <c r="A6789" s="27">
        <v>46235</v>
      </c>
      <c r="B6789" t="s">
        <v>19</v>
      </c>
      <c r="C6789">
        <v>0</v>
      </c>
      <c r="D6789">
        <f t="shared" si="106"/>
        <v>8</v>
      </c>
    </row>
    <row r="6790" spans="1:4" x14ac:dyDescent="0.35">
      <c r="A6790" s="27">
        <v>46266</v>
      </c>
      <c r="B6790" t="s">
        <v>19</v>
      </c>
      <c r="C6790">
        <v>0</v>
      </c>
      <c r="D6790">
        <f t="shared" si="106"/>
        <v>9</v>
      </c>
    </row>
    <row r="6791" spans="1:4" x14ac:dyDescent="0.35">
      <c r="A6791" s="27">
        <v>46296</v>
      </c>
      <c r="B6791" t="s">
        <v>19</v>
      </c>
      <c r="C6791">
        <v>0</v>
      </c>
      <c r="D6791">
        <f t="shared" si="106"/>
        <v>10</v>
      </c>
    </row>
    <row r="6792" spans="1:4" x14ac:dyDescent="0.35">
      <c r="A6792" s="27">
        <v>46327</v>
      </c>
      <c r="B6792" t="s">
        <v>19</v>
      </c>
      <c r="C6792">
        <v>0</v>
      </c>
      <c r="D6792">
        <f t="shared" si="106"/>
        <v>11</v>
      </c>
    </row>
    <row r="6793" spans="1:4" x14ac:dyDescent="0.35">
      <c r="A6793" s="27">
        <v>46357</v>
      </c>
      <c r="B6793" t="s">
        <v>19</v>
      </c>
      <c r="C6793">
        <v>0</v>
      </c>
      <c r="D6793">
        <f t="shared" si="106"/>
        <v>12</v>
      </c>
    </row>
    <row r="6794" spans="1:4" x14ac:dyDescent="0.35">
      <c r="A6794" s="27">
        <v>46023</v>
      </c>
      <c r="B6794" t="s">
        <v>19</v>
      </c>
      <c r="C6794">
        <v>0</v>
      </c>
      <c r="D6794">
        <f t="shared" si="106"/>
        <v>1</v>
      </c>
    </row>
    <row r="6795" spans="1:4" x14ac:dyDescent="0.35">
      <c r="A6795" s="27">
        <v>46054</v>
      </c>
      <c r="B6795" t="s">
        <v>19</v>
      </c>
      <c r="C6795">
        <v>0</v>
      </c>
      <c r="D6795">
        <f t="shared" si="106"/>
        <v>2</v>
      </c>
    </row>
    <row r="6796" spans="1:4" x14ac:dyDescent="0.35">
      <c r="A6796" s="27">
        <v>46082</v>
      </c>
      <c r="B6796" t="s">
        <v>19</v>
      </c>
      <c r="C6796">
        <v>0</v>
      </c>
      <c r="D6796">
        <f t="shared" si="106"/>
        <v>3</v>
      </c>
    </row>
    <row r="6797" spans="1:4" x14ac:dyDescent="0.35">
      <c r="A6797" s="27">
        <v>46113</v>
      </c>
      <c r="B6797" t="s">
        <v>19</v>
      </c>
      <c r="C6797">
        <v>0</v>
      </c>
      <c r="D6797">
        <f t="shared" si="106"/>
        <v>4</v>
      </c>
    </row>
    <row r="6798" spans="1:4" x14ac:dyDescent="0.35">
      <c r="A6798" s="27">
        <v>46143</v>
      </c>
      <c r="B6798" t="s">
        <v>19</v>
      </c>
      <c r="C6798">
        <v>0</v>
      </c>
      <c r="D6798">
        <f t="shared" si="106"/>
        <v>5</v>
      </c>
    </row>
    <row r="6799" spans="1:4" x14ac:dyDescent="0.35">
      <c r="A6799" s="27">
        <v>46174</v>
      </c>
      <c r="B6799" t="s">
        <v>19</v>
      </c>
      <c r="C6799">
        <v>0</v>
      </c>
      <c r="D6799">
        <f t="shared" si="106"/>
        <v>6</v>
      </c>
    </row>
    <row r="6800" spans="1:4" x14ac:dyDescent="0.35">
      <c r="A6800" s="27">
        <v>46204</v>
      </c>
      <c r="B6800" t="s">
        <v>19</v>
      </c>
      <c r="C6800">
        <v>0</v>
      </c>
      <c r="D6800">
        <f t="shared" si="106"/>
        <v>7</v>
      </c>
    </row>
    <row r="6801" spans="1:4" x14ac:dyDescent="0.35">
      <c r="A6801" s="27">
        <v>46235</v>
      </c>
      <c r="B6801" t="s">
        <v>19</v>
      </c>
      <c r="C6801">
        <v>0</v>
      </c>
      <c r="D6801">
        <f t="shared" si="106"/>
        <v>8</v>
      </c>
    </row>
    <row r="6802" spans="1:4" x14ac:dyDescent="0.35">
      <c r="A6802" s="27">
        <v>46266</v>
      </c>
      <c r="B6802" t="s">
        <v>19</v>
      </c>
      <c r="C6802">
        <v>0</v>
      </c>
      <c r="D6802">
        <f t="shared" si="106"/>
        <v>9</v>
      </c>
    </row>
    <row r="6803" spans="1:4" x14ac:dyDescent="0.35">
      <c r="A6803" s="27">
        <v>46296</v>
      </c>
      <c r="B6803" t="s">
        <v>19</v>
      </c>
      <c r="C6803">
        <v>0</v>
      </c>
      <c r="D6803">
        <f t="shared" si="106"/>
        <v>10</v>
      </c>
    </row>
    <row r="6804" spans="1:4" x14ac:dyDescent="0.35">
      <c r="A6804" s="27">
        <v>46327</v>
      </c>
      <c r="B6804" t="s">
        <v>19</v>
      </c>
      <c r="C6804">
        <v>0</v>
      </c>
      <c r="D6804">
        <f t="shared" si="106"/>
        <v>11</v>
      </c>
    </row>
    <row r="6805" spans="1:4" x14ac:dyDescent="0.35">
      <c r="A6805" s="27">
        <v>46357</v>
      </c>
      <c r="B6805" t="s">
        <v>19</v>
      </c>
      <c r="C6805">
        <v>0</v>
      </c>
      <c r="D6805">
        <f t="shared" si="106"/>
        <v>12</v>
      </c>
    </row>
    <row r="6806" spans="1:4" x14ac:dyDescent="0.35">
      <c r="A6806" s="27">
        <v>46023</v>
      </c>
      <c r="B6806" t="s">
        <v>19</v>
      </c>
      <c r="C6806">
        <v>0</v>
      </c>
      <c r="D6806">
        <f t="shared" si="106"/>
        <v>1</v>
      </c>
    </row>
    <row r="6807" spans="1:4" x14ac:dyDescent="0.35">
      <c r="A6807" s="27">
        <v>46054</v>
      </c>
      <c r="B6807" t="s">
        <v>19</v>
      </c>
      <c r="C6807">
        <v>0</v>
      </c>
      <c r="D6807">
        <f t="shared" si="106"/>
        <v>2</v>
      </c>
    </row>
    <row r="6808" spans="1:4" x14ac:dyDescent="0.35">
      <c r="A6808" s="27">
        <v>46082</v>
      </c>
      <c r="B6808" t="s">
        <v>19</v>
      </c>
      <c r="C6808">
        <v>0</v>
      </c>
      <c r="D6808">
        <f t="shared" si="106"/>
        <v>3</v>
      </c>
    </row>
    <row r="6809" spans="1:4" x14ac:dyDescent="0.35">
      <c r="A6809" s="27">
        <v>46113</v>
      </c>
      <c r="B6809" t="s">
        <v>19</v>
      </c>
      <c r="C6809">
        <v>0</v>
      </c>
      <c r="D6809">
        <f t="shared" si="106"/>
        <v>4</v>
      </c>
    </row>
    <row r="6810" spans="1:4" x14ac:dyDescent="0.35">
      <c r="A6810" s="27">
        <v>46143</v>
      </c>
      <c r="B6810" t="s">
        <v>19</v>
      </c>
      <c r="C6810">
        <v>0</v>
      </c>
      <c r="D6810">
        <f t="shared" si="106"/>
        <v>5</v>
      </c>
    </row>
    <row r="6811" spans="1:4" x14ac:dyDescent="0.35">
      <c r="A6811" s="27">
        <v>46174</v>
      </c>
      <c r="B6811" t="s">
        <v>19</v>
      </c>
      <c r="C6811">
        <v>0</v>
      </c>
      <c r="D6811">
        <f t="shared" si="106"/>
        <v>6</v>
      </c>
    </row>
    <row r="6812" spans="1:4" x14ac:dyDescent="0.35">
      <c r="A6812" s="27">
        <v>46204</v>
      </c>
      <c r="B6812" t="s">
        <v>19</v>
      </c>
      <c r="C6812">
        <v>0</v>
      </c>
      <c r="D6812">
        <f t="shared" si="106"/>
        <v>7</v>
      </c>
    </row>
    <row r="6813" spans="1:4" x14ac:dyDescent="0.35">
      <c r="A6813" s="27">
        <v>46235</v>
      </c>
      <c r="B6813" t="s">
        <v>19</v>
      </c>
      <c r="C6813">
        <v>0</v>
      </c>
      <c r="D6813">
        <f t="shared" si="106"/>
        <v>8</v>
      </c>
    </row>
    <row r="6814" spans="1:4" x14ac:dyDescent="0.35">
      <c r="A6814" s="27">
        <v>46266</v>
      </c>
      <c r="B6814" t="s">
        <v>19</v>
      </c>
      <c r="C6814">
        <v>0</v>
      </c>
      <c r="D6814">
        <f t="shared" si="106"/>
        <v>9</v>
      </c>
    </row>
    <row r="6815" spans="1:4" x14ac:dyDescent="0.35">
      <c r="A6815" s="27">
        <v>46296</v>
      </c>
      <c r="B6815" t="s">
        <v>19</v>
      </c>
      <c r="C6815">
        <v>0</v>
      </c>
      <c r="D6815">
        <f t="shared" si="106"/>
        <v>10</v>
      </c>
    </row>
    <row r="6816" spans="1:4" x14ac:dyDescent="0.35">
      <c r="A6816" s="27">
        <v>46327</v>
      </c>
      <c r="B6816" t="s">
        <v>19</v>
      </c>
      <c r="C6816">
        <v>0</v>
      </c>
      <c r="D6816">
        <f t="shared" si="106"/>
        <v>11</v>
      </c>
    </row>
    <row r="6817" spans="1:4" x14ac:dyDescent="0.35">
      <c r="A6817" s="27">
        <v>46357</v>
      </c>
      <c r="B6817" t="s">
        <v>19</v>
      </c>
      <c r="C6817">
        <v>0</v>
      </c>
      <c r="D6817">
        <f t="shared" si="106"/>
        <v>12</v>
      </c>
    </row>
    <row r="6818" spans="1:4" x14ac:dyDescent="0.35">
      <c r="A6818" s="27">
        <v>46023</v>
      </c>
      <c r="B6818" t="s">
        <v>30</v>
      </c>
      <c r="C6818">
        <v>0</v>
      </c>
      <c r="D6818">
        <f t="shared" si="106"/>
        <v>1</v>
      </c>
    </row>
    <row r="6819" spans="1:4" x14ac:dyDescent="0.35">
      <c r="A6819" s="27">
        <v>46054</v>
      </c>
      <c r="B6819" t="s">
        <v>30</v>
      </c>
      <c r="C6819">
        <v>0</v>
      </c>
      <c r="D6819">
        <f t="shared" si="106"/>
        <v>2</v>
      </c>
    </row>
    <row r="6820" spans="1:4" x14ac:dyDescent="0.35">
      <c r="A6820" s="27">
        <v>46082</v>
      </c>
      <c r="B6820" t="s">
        <v>30</v>
      </c>
      <c r="C6820">
        <v>0</v>
      </c>
      <c r="D6820">
        <f t="shared" si="106"/>
        <v>3</v>
      </c>
    </row>
    <row r="6821" spans="1:4" x14ac:dyDescent="0.35">
      <c r="A6821" s="27">
        <v>46113</v>
      </c>
      <c r="B6821" t="s">
        <v>30</v>
      </c>
      <c r="C6821">
        <v>0</v>
      </c>
      <c r="D6821">
        <f t="shared" si="106"/>
        <v>4</v>
      </c>
    </row>
    <row r="6822" spans="1:4" x14ac:dyDescent="0.35">
      <c r="A6822" s="27">
        <v>46143</v>
      </c>
      <c r="B6822" t="s">
        <v>30</v>
      </c>
      <c r="C6822">
        <v>0</v>
      </c>
      <c r="D6822">
        <f t="shared" si="106"/>
        <v>5</v>
      </c>
    </row>
    <row r="6823" spans="1:4" x14ac:dyDescent="0.35">
      <c r="A6823" s="27">
        <v>46174</v>
      </c>
      <c r="B6823" t="s">
        <v>30</v>
      </c>
      <c r="C6823">
        <v>0</v>
      </c>
      <c r="D6823">
        <f t="shared" si="106"/>
        <v>6</v>
      </c>
    </row>
    <row r="6824" spans="1:4" x14ac:dyDescent="0.35">
      <c r="A6824" s="27">
        <v>46204</v>
      </c>
      <c r="B6824" t="s">
        <v>30</v>
      </c>
      <c r="C6824">
        <v>0</v>
      </c>
      <c r="D6824">
        <f t="shared" si="106"/>
        <v>7</v>
      </c>
    </row>
    <row r="6825" spans="1:4" x14ac:dyDescent="0.35">
      <c r="A6825" s="27">
        <v>46235</v>
      </c>
      <c r="B6825" t="s">
        <v>30</v>
      </c>
      <c r="C6825">
        <v>0</v>
      </c>
      <c r="D6825">
        <f t="shared" si="106"/>
        <v>8</v>
      </c>
    </row>
    <row r="6826" spans="1:4" x14ac:dyDescent="0.35">
      <c r="A6826" s="27">
        <v>46266</v>
      </c>
      <c r="B6826" t="s">
        <v>30</v>
      </c>
      <c r="C6826">
        <v>0</v>
      </c>
      <c r="D6826">
        <f t="shared" si="106"/>
        <v>9</v>
      </c>
    </row>
    <row r="6827" spans="1:4" x14ac:dyDescent="0.35">
      <c r="A6827" s="27">
        <v>46296</v>
      </c>
      <c r="B6827" t="s">
        <v>30</v>
      </c>
      <c r="C6827">
        <v>0</v>
      </c>
      <c r="D6827">
        <f t="shared" si="106"/>
        <v>10</v>
      </c>
    </row>
    <row r="6828" spans="1:4" x14ac:dyDescent="0.35">
      <c r="A6828" s="27">
        <v>46327</v>
      </c>
      <c r="B6828" t="s">
        <v>30</v>
      </c>
      <c r="C6828">
        <v>0</v>
      </c>
      <c r="D6828">
        <f t="shared" si="106"/>
        <v>11</v>
      </c>
    </row>
    <row r="6829" spans="1:4" x14ac:dyDescent="0.35">
      <c r="A6829" s="27">
        <v>46357</v>
      </c>
      <c r="B6829" t="s">
        <v>30</v>
      </c>
      <c r="C6829">
        <v>0</v>
      </c>
      <c r="D6829">
        <f t="shared" si="106"/>
        <v>12</v>
      </c>
    </row>
    <row r="6830" spans="1:4" x14ac:dyDescent="0.35">
      <c r="A6830" s="27">
        <v>46023</v>
      </c>
      <c r="B6830" t="s">
        <v>18</v>
      </c>
      <c r="C6830">
        <v>0</v>
      </c>
      <c r="D6830">
        <f t="shared" si="106"/>
        <v>1</v>
      </c>
    </row>
    <row r="6831" spans="1:4" x14ac:dyDescent="0.35">
      <c r="A6831" s="27">
        <v>46054</v>
      </c>
      <c r="B6831" t="s">
        <v>18</v>
      </c>
      <c r="C6831">
        <v>0</v>
      </c>
      <c r="D6831">
        <f t="shared" si="106"/>
        <v>2</v>
      </c>
    </row>
    <row r="6832" spans="1:4" x14ac:dyDescent="0.35">
      <c r="A6832" s="27">
        <v>46082</v>
      </c>
      <c r="B6832" t="s">
        <v>18</v>
      </c>
      <c r="C6832">
        <v>0</v>
      </c>
      <c r="D6832">
        <f t="shared" si="106"/>
        <v>3</v>
      </c>
    </row>
    <row r="6833" spans="1:4" x14ac:dyDescent="0.35">
      <c r="A6833" s="27">
        <v>46113</v>
      </c>
      <c r="B6833" t="s">
        <v>18</v>
      </c>
      <c r="C6833">
        <v>0</v>
      </c>
      <c r="D6833">
        <f t="shared" si="106"/>
        <v>4</v>
      </c>
    </row>
    <row r="6834" spans="1:4" x14ac:dyDescent="0.35">
      <c r="A6834" s="27">
        <v>46143</v>
      </c>
      <c r="B6834" t="s">
        <v>18</v>
      </c>
      <c r="C6834">
        <v>0</v>
      </c>
      <c r="D6834">
        <f t="shared" si="106"/>
        <v>5</v>
      </c>
    </row>
    <row r="6835" spans="1:4" x14ac:dyDescent="0.35">
      <c r="A6835" s="27">
        <v>46174</v>
      </c>
      <c r="B6835" t="s">
        <v>18</v>
      </c>
      <c r="C6835">
        <v>0</v>
      </c>
      <c r="D6835">
        <f t="shared" si="106"/>
        <v>6</v>
      </c>
    </row>
    <row r="6836" spans="1:4" x14ac:dyDescent="0.35">
      <c r="A6836" s="27">
        <v>46204</v>
      </c>
      <c r="B6836" t="s">
        <v>18</v>
      </c>
      <c r="C6836">
        <v>0</v>
      </c>
      <c r="D6836">
        <f t="shared" si="106"/>
        <v>7</v>
      </c>
    </row>
    <row r="6837" spans="1:4" x14ac:dyDescent="0.35">
      <c r="A6837" s="27">
        <v>46235</v>
      </c>
      <c r="B6837" t="s">
        <v>18</v>
      </c>
      <c r="C6837">
        <v>0</v>
      </c>
      <c r="D6837">
        <f t="shared" si="106"/>
        <v>8</v>
      </c>
    </row>
    <row r="6838" spans="1:4" x14ac:dyDescent="0.35">
      <c r="A6838" s="27">
        <v>46266</v>
      </c>
      <c r="B6838" t="s">
        <v>18</v>
      </c>
      <c r="C6838">
        <v>0</v>
      </c>
      <c r="D6838">
        <f t="shared" si="106"/>
        <v>9</v>
      </c>
    </row>
    <row r="6839" spans="1:4" x14ac:dyDescent="0.35">
      <c r="A6839" s="27">
        <v>46296</v>
      </c>
      <c r="B6839" t="s">
        <v>18</v>
      </c>
      <c r="C6839">
        <v>0</v>
      </c>
      <c r="D6839">
        <f t="shared" si="106"/>
        <v>10</v>
      </c>
    </row>
    <row r="6840" spans="1:4" x14ac:dyDescent="0.35">
      <c r="A6840" s="27">
        <v>46327</v>
      </c>
      <c r="B6840" t="s">
        <v>18</v>
      </c>
      <c r="C6840">
        <v>0</v>
      </c>
      <c r="D6840">
        <f t="shared" si="106"/>
        <v>11</v>
      </c>
    </row>
    <row r="6841" spans="1:4" x14ac:dyDescent="0.35">
      <c r="A6841" s="27">
        <v>46357</v>
      </c>
      <c r="B6841" t="s">
        <v>18</v>
      </c>
      <c r="C6841">
        <v>0</v>
      </c>
      <c r="D6841">
        <f t="shared" si="106"/>
        <v>12</v>
      </c>
    </row>
    <row r="6842" spans="1:4" x14ac:dyDescent="0.35">
      <c r="A6842" s="27">
        <v>46023</v>
      </c>
      <c r="B6842" t="s">
        <v>19</v>
      </c>
      <c r="C6842">
        <v>0</v>
      </c>
      <c r="D6842">
        <f t="shared" si="106"/>
        <v>1</v>
      </c>
    </row>
    <row r="6843" spans="1:4" x14ac:dyDescent="0.35">
      <c r="A6843" s="27">
        <v>46054</v>
      </c>
      <c r="B6843" t="s">
        <v>19</v>
      </c>
      <c r="C6843">
        <v>0</v>
      </c>
      <c r="D6843">
        <f t="shared" si="106"/>
        <v>2</v>
      </c>
    </row>
    <row r="6844" spans="1:4" x14ac:dyDescent="0.35">
      <c r="A6844" s="27">
        <v>46082</v>
      </c>
      <c r="B6844" t="s">
        <v>19</v>
      </c>
      <c r="C6844">
        <v>0</v>
      </c>
      <c r="D6844">
        <f t="shared" si="106"/>
        <v>3</v>
      </c>
    </row>
    <row r="6845" spans="1:4" x14ac:dyDescent="0.35">
      <c r="A6845" s="27">
        <v>46113</v>
      </c>
      <c r="B6845" t="s">
        <v>19</v>
      </c>
      <c r="C6845">
        <v>0</v>
      </c>
      <c r="D6845">
        <f t="shared" si="106"/>
        <v>4</v>
      </c>
    </row>
    <row r="6846" spans="1:4" x14ac:dyDescent="0.35">
      <c r="A6846" s="27">
        <v>46143</v>
      </c>
      <c r="B6846" t="s">
        <v>19</v>
      </c>
      <c r="C6846">
        <v>0</v>
      </c>
      <c r="D6846">
        <f t="shared" si="106"/>
        <v>5</v>
      </c>
    </row>
    <row r="6847" spans="1:4" x14ac:dyDescent="0.35">
      <c r="A6847" s="27">
        <v>46174</v>
      </c>
      <c r="B6847" t="s">
        <v>19</v>
      </c>
      <c r="C6847">
        <v>0</v>
      </c>
      <c r="D6847">
        <f t="shared" si="106"/>
        <v>6</v>
      </c>
    </row>
    <row r="6848" spans="1:4" x14ac:dyDescent="0.35">
      <c r="A6848" s="27">
        <v>46204</v>
      </c>
      <c r="B6848" t="s">
        <v>19</v>
      </c>
      <c r="C6848">
        <v>0</v>
      </c>
      <c r="D6848">
        <f t="shared" si="106"/>
        <v>7</v>
      </c>
    </row>
    <row r="6849" spans="1:4" x14ac:dyDescent="0.35">
      <c r="A6849" s="27">
        <v>46235</v>
      </c>
      <c r="B6849" t="s">
        <v>19</v>
      </c>
      <c r="C6849">
        <v>0</v>
      </c>
      <c r="D6849">
        <f t="shared" si="106"/>
        <v>8</v>
      </c>
    </row>
    <row r="6850" spans="1:4" x14ac:dyDescent="0.35">
      <c r="A6850" s="27">
        <v>46266</v>
      </c>
      <c r="B6850" t="s">
        <v>19</v>
      </c>
      <c r="C6850">
        <v>0</v>
      </c>
      <c r="D6850">
        <f t="shared" si="106"/>
        <v>9</v>
      </c>
    </row>
    <row r="6851" spans="1:4" x14ac:dyDescent="0.35">
      <c r="A6851" s="27">
        <v>46296</v>
      </c>
      <c r="B6851" t="s">
        <v>19</v>
      </c>
      <c r="C6851">
        <v>0</v>
      </c>
      <c r="D6851">
        <f t="shared" ref="D6851:D6914" si="107">MONTH(A6851)</f>
        <v>10</v>
      </c>
    </row>
    <row r="6852" spans="1:4" x14ac:dyDescent="0.35">
      <c r="A6852" s="27">
        <v>46327</v>
      </c>
      <c r="B6852" t="s">
        <v>19</v>
      </c>
      <c r="C6852">
        <v>0</v>
      </c>
      <c r="D6852">
        <f t="shared" si="107"/>
        <v>11</v>
      </c>
    </row>
    <row r="6853" spans="1:4" x14ac:dyDescent="0.35">
      <c r="A6853" s="27">
        <v>46357</v>
      </c>
      <c r="B6853" t="s">
        <v>19</v>
      </c>
      <c r="C6853">
        <v>0</v>
      </c>
      <c r="D6853">
        <f t="shared" si="107"/>
        <v>12</v>
      </c>
    </row>
    <row r="6854" spans="1:4" x14ac:dyDescent="0.35">
      <c r="A6854" s="27">
        <v>46023</v>
      </c>
      <c r="B6854" t="s">
        <v>29</v>
      </c>
      <c r="C6854">
        <v>0</v>
      </c>
      <c r="D6854">
        <f t="shared" si="107"/>
        <v>1</v>
      </c>
    </row>
    <row r="6855" spans="1:4" x14ac:dyDescent="0.35">
      <c r="A6855" s="27">
        <v>46054</v>
      </c>
      <c r="B6855" t="s">
        <v>29</v>
      </c>
      <c r="C6855">
        <v>0</v>
      </c>
      <c r="D6855">
        <f t="shared" si="107"/>
        <v>2</v>
      </c>
    </row>
    <row r="6856" spans="1:4" x14ac:dyDescent="0.35">
      <c r="A6856" s="27">
        <v>46082</v>
      </c>
      <c r="B6856" t="s">
        <v>29</v>
      </c>
      <c r="C6856">
        <v>0</v>
      </c>
      <c r="D6856">
        <f t="shared" si="107"/>
        <v>3</v>
      </c>
    </row>
    <row r="6857" spans="1:4" x14ac:dyDescent="0.35">
      <c r="A6857" s="27">
        <v>46113</v>
      </c>
      <c r="B6857" t="s">
        <v>29</v>
      </c>
      <c r="C6857">
        <v>0</v>
      </c>
      <c r="D6857">
        <f t="shared" si="107"/>
        <v>4</v>
      </c>
    </row>
    <row r="6858" spans="1:4" x14ac:dyDescent="0.35">
      <c r="A6858" s="27">
        <v>46143</v>
      </c>
      <c r="B6858" t="s">
        <v>29</v>
      </c>
      <c r="C6858">
        <v>0</v>
      </c>
      <c r="D6858">
        <f t="shared" si="107"/>
        <v>5</v>
      </c>
    </row>
    <row r="6859" spans="1:4" x14ac:dyDescent="0.35">
      <c r="A6859" s="27">
        <v>46174</v>
      </c>
      <c r="B6859" t="s">
        <v>29</v>
      </c>
      <c r="C6859">
        <v>0</v>
      </c>
      <c r="D6859">
        <f t="shared" si="107"/>
        <v>6</v>
      </c>
    </row>
    <row r="6860" spans="1:4" x14ac:dyDescent="0.35">
      <c r="A6860" s="27">
        <v>46204</v>
      </c>
      <c r="B6860" t="s">
        <v>29</v>
      </c>
      <c r="C6860">
        <v>0</v>
      </c>
      <c r="D6860">
        <f t="shared" si="107"/>
        <v>7</v>
      </c>
    </row>
    <row r="6861" spans="1:4" x14ac:dyDescent="0.35">
      <c r="A6861" s="27">
        <v>46235</v>
      </c>
      <c r="B6861" t="s">
        <v>29</v>
      </c>
      <c r="C6861">
        <v>0</v>
      </c>
      <c r="D6861">
        <f t="shared" si="107"/>
        <v>8</v>
      </c>
    </row>
    <row r="6862" spans="1:4" x14ac:dyDescent="0.35">
      <c r="A6862" s="27">
        <v>46266</v>
      </c>
      <c r="B6862" t="s">
        <v>29</v>
      </c>
      <c r="C6862">
        <v>0</v>
      </c>
      <c r="D6862">
        <f t="shared" si="107"/>
        <v>9</v>
      </c>
    </row>
    <row r="6863" spans="1:4" x14ac:dyDescent="0.35">
      <c r="A6863" s="27">
        <v>46296</v>
      </c>
      <c r="B6863" t="s">
        <v>29</v>
      </c>
      <c r="C6863">
        <v>0</v>
      </c>
      <c r="D6863">
        <f t="shared" si="107"/>
        <v>10</v>
      </c>
    </row>
    <row r="6864" spans="1:4" x14ac:dyDescent="0.35">
      <c r="A6864" s="27">
        <v>46327</v>
      </c>
      <c r="B6864" t="s">
        <v>29</v>
      </c>
      <c r="C6864">
        <v>0</v>
      </c>
      <c r="D6864">
        <f t="shared" si="107"/>
        <v>11</v>
      </c>
    </row>
    <row r="6865" spans="1:4" x14ac:dyDescent="0.35">
      <c r="A6865" s="27">
        <v>46357</v>
      </c>
      <c r="B6865" t="s">
        <v>29</v>
      </c>
      <c r="C6865">
        <v>0</v>
      </c>
      <c r="D6865">
        <f t="shared" si="107"/>
        <v>12</v>
      </c>
    </row>
    <row r="6866" spans="1:4" x14ac:dyDescent="0.35">
      <c r="A6866" s="27">
        <v>46023</v>
      </c>
      <c r="B6866" t="s">
        <v>30</v>
      </c>
      <c r="C6866">
        <v>0</v>
      </c>
      <c r="D6866">
        <f t="shared" si="107"/>
        <v>1</v>
      </c>
    </row>
    <row r="6867" spans="1:4" x14ac:dyDescent="0.35">
      <c r="A6867" s="27">
        <v>46054</v>
      </c>
      <c r="B6867" t="s">
        <v>30</v>
      </c>
      <c r="C6867">
        <v>0</v>
      </c>
      <c r="D6867">
        <f t="shared" si="107"/>
        <v>2</v>
      </c>
    </row>
    <row r="6868" spans="1:4" x14ac:dyDescent="0.35">
      <c r="A6868" s="27">
        <v>46082</v>
      </c>
      <c r="B6868" t="s">
        <v>30</v>
      </c>
      <c r="C6868">
        <v>0</v>
      </c>
      <c r="D6868">
        <f t="shared" si="107"/>
        <v>3</v>
      </c>
    </row>
    <row r="6869" spans="1:4" x14ac:dyDescent="0.35">
      <c r="A6869" s="27">
        <v>46113</v>
      </c>
      <c r="B6869" t="s">
        <v>30</v>
      </c>
      <c r="C6869">
        <v>0</v>
      </c>
      <c r="D6869">
        <f t="shared" si="107"/>
        <v>4</v>
      </c>
    </row>
    <row r="6870" spans="1:4" x14ac:dyDescent="0.35">
      <c r="A6870" s="27">
        <v>46143</v>
      </c>
      <c r="B6870" t="s">
        <v>30</v>
      </c>
      <c r="C6870">
        <v>0</v>
      </c>
      <c r="D6870">
        <f t="shared" si="107"/>
        <v>5</v>
      </c>
    </row>
    <row r="6871" spans="1:4" x14ac:dyDescent="0.35">
      <c r="A6871" s="27">
        <v>46174</v>
      </c>
      <c r="B6871" t="s">
        <v>30</v>
      </c>
      <c r="C6871">
        <v>0</v>
      </c>
      <c r="D6871">
        <f t="shared" si="107"/>
        <v>6</v>
      </c>
    </row>
    <row r="6872" spans="1:4" x14ac:dyDescent="0.35">
      <c r="A6872" s="27">
        <v>46204</v>
      </c>
      <c r="B6872" t="s">
        <v>30</v>
      </c>
      <c r="C6872">
        <v>0</v>
      </c>
      <c r="D6872">
        <f t="shared" si="107"/>
        <v>7</v>
      </c>
    </row>
    <row r="6873" spans="1:4" x14ac:dyDescent="0.35">
      <c r="A6873" s="27">
        <v>46235</v>
      </c>
      <c r="B6873" t="s">
        <v>30</v>
      </c>
      <c r="C6873">
        <v>0</v>
      </c>
      <c r="D6873">
        <f t="shared" si="107"/>
        <v>8</v>
      </c>
    </row>
    <row r="6874" spans="1:4" x14ac:dyDescent="0.35">
      <c r="A6874" s="27">
        <v>46266</v>
      </c>
      <c r="B6874" t="s">
        <v>30</v>
      </c>
      <c r="C6874">
        <v>0</v>
      </c>
      <c r="D6874">
        <f t="shared" si="107"/>
        <v>9</v>
      </c>
    </row>
    <row r="6875" spans="1:4" x14ac:dyDescent="0.35">
      <c r="A6875" s="27">
        <v>46296</v>
      </c>
      <c r="B6875" t="s">
        <v>30</v>
      </c>
      <c r="C6875">
        <v>0</v>
      </c>
      <c r="D6875">
        <f t="shared" si="107"/>
        <v>10</v>
      </c>
    </row>
    <row r="6876" spans="1:4" x14ac:dyDescent="0.35">
      <c r="A6876" s="27">
        <v>46327</v>
      </c>
      <c r="B6876" t="s">
        <v>30</v>
      </c>
      <c r="C6876">
        <v>0</v>
      </c>
      <c r="D6876">
        <f t="shared" si="107"/>
        <v>11</v>
      </c>
    </row>
    <row r="6877" spans="1:4" x14ac:dyDescent="0.35">
      <c r="A6877" s="27">
        <v>46357</v>
      </c>
      <c r="B6877" t="s">
        <v>30</v>
      </c>
      <c r="C6877">
        <v>0</v>
      </c>
      <c r="D6877">
        <f t="shared" si="107"/>
        <v>12</v>
      </c>
    </row>
    <row r="6878" spans="1:4" x14ac:dyDescent="0.35">
      <c r="A6878" s="27">
        <v>46023</v>
      </c>
      <c r="B6878" t="s">
        <v>29</v>
      </c>
      <c r="C6878">
        <v>0</v>
      </c>
      <c r="D6878">
        <f t="shared" si="107"/>
        <v>1</v>
      </c>
    </row>
    <row r="6879" spans="1:4" x14ac:dyDescent="0.35">
      <c r="A6879" s="27">
        <v>46054</v>
      </c>
      <c r="B6879" t="s">
        <v>29</v>
      </c>
      <c r="C6879">
        <v>0</v>
      </c>
      <c r="D6879">
        <f t="shared" si="107"/>
        <v>2</v>
      </c>
    </row>
    <row r="6880" spans="1:4" x14ac:dyDescent="0.35">
      <c r="A6880" s="27">
        <v>46082</v>
      </c>
      <c r="B6880" t="s">
        <v>29</v>
      </c>
      <c r="C6880">
        <v>0</v>
      </c>
      <c r="D6880">
        <f t="shared" si="107"/>
        <v>3</v>
      </c>
    </row>
    <row r="6881" spans="1:4" x14ac:dyDescent="0.35">
      <c r="A6881" s="27">
        <v>46113</v>
      </c>
      <c r="B6881" t="s">
        <v>29</v>
      </c>
      <c r="C6881">
        <v>0</v>
      </c>
      <c r="D6881">
        <f t="shared" si="107"/>
        <v>4</v>
      </c>
    </row>
    <row r="6882" spans="1:4" x14ac:dyDescent="0.35">
      <c r="A6882" s="27">
        <v>46143</v>
      </c>
      <c r="B6882" t="s">
        <v>29</v>
      </c>
      <c r="C6882">
        <v>0</v>
      </c>
      <c r="D6882">
        <f t="shared" si="107"/>
        <v>5</v>
      </c>
    </row>
    <row r="6883" spans="1:4" x14ac:dyDescent="0.35">
      <c r="A6883" s="27">
        <v>46174</v>
      </c>
      <c r="B6883" t="s">
        <v>29</v>
      </c>
      <c r="C6883">
        <v>0</v>
      </c>
      <c r="D6883">
        <f t="shared" si="107"/>
        <v>6</v>
      </c>
    </row>
    <row r="6884" spans="1:4" x14ac:dyDescent="0.35">
      <c r="A6884" s="27">
        <v>46204</v>
      </c>
      <c r="B6884" t="s">
        <v>29</v>
      </c>
      <c r="C6884">
        <v>0</v>
      </c>
      <c r="D6884">
        <f t="shared" si="107"/>
        <v>7</v>
      </c>
    </row>
    <row r="6885" spans="1:4" x14ac:dyDescent="0.35">
      <c r="A6885" s="27">
        <v>46235</v>
      </c>
      <c r="B6885" t="s">
        <v>29</v>
      </c>
      <c r="C6885">
        <v>0</v>
      </c>
      <c r="D6885">
        <f t="shared" si="107"/>
        <v>8</v>
      </c>
    </row>
    <row r="6886" spans="1:4" x14ac:dyDescent="0.35">
      <c r="A6886" s="27">
        <v>46266</v>
      </c>
      <c r="B6886" t="s">
        <v>29</v>
      </c>
      <c r="C6886">
        <v>0</v>
      </c>
      <c r="D6886">
        <f t="shared" si="107"/>
        <v>9</v>
      </c>
    </row>
    <row r="6887" spans="1:4" x14ac:dyDescent="0.35">
      <c r="A6887" s="27">
        <v>46296</v>
      </c>
      <c r="B6887" t="s">
        <v>29</v>
      </c>
      <c r="C6887">
        <v>0</v>
      </c>
      <c r="D6887">
        <f t="shared" si="107"/>
        <v>10</v>
      </c>
    </row>
    <row r="6888" spans="1:4" x14ac:dyDescent="0.35">
      <c r="A6888" s="27">
        <v>46327</v>
      </c>
      <c r="B6888" t="s">
        <v>29</v>
      </c>
      <c r="C6888">
        <v>0</v>
      </c>
      <c r="D6888">
        <f t="shared" si="107"/>
        <v>11</v>
      </c>
    </row>
    <row r="6889" spans="1:4" x14ac:dyDescent="0.35">
      <c r="A6889" s="27">
        <v>46357</v>
      </c>
      <c r="B6889" t="s">
        <v>29</v>
      </c>
      <c r="C6889">
        <v>0</v>
      </c>
      <c r="D6889">
        <f t="shared" si="107"/>
        <v>12</v>
      </c>
    </row>
    <row r="6890" spans="1:4" x14ac:dyDescent="0.35">
      <c r="A6890" s="27">
        <v>46023</v>
      </c>
      <c r="B6890" t="s">
        <v>31</v>
      </c>
      <c r="C6890">
        <v>0</v>
      </c>
      <c r="D6890">
        <f t="shared" si="107"/>
        <v>1</v>
      </c>
    </row>
    <row r="6891" spans="1:4" x14ac:dyDescent="0.35">
      <c r="A6891" s="27">
        <v>46054</v>
      </c>
      <c r="B6891" t="s">
        <v>31</v>
      </c>
      <c r="C6891">
        <v>0</v>
      </c>
      <c r="D6891">
        <f t="shared" si="107"/>
        <v>2</v>
      </c>
    </row>
    <row r="6892" spans="1:4" x14ac:dyDescent="0.35">
      <c r="A6892" s="27">
        <v>46082</v>
      </c>
      <c r="B6892" t="s">
        <v>31</v>
      </c>
      <c r="C6892">
        <v>0</v>
      </c>
      <c r="D6892">
        <f t="shared" si="107"/>
        <v>3</v>
      </c>
    </row>
    <row r="6893" spans="1:4" x14ac:dyDescent="0.35">
      <c r="A6893" s="27">
        <v>46113</v>
      </c>
      <c r="B6893" t="s">
        <v>31</v>
      </c>
      <c r="C6893">
        <v>0</v>
      </c>
      <c r="D6893">
        <f t="shared" si="107"/>
        <v>4</v>
      </c>
    </row>
    <row r="6894" spans="1:4" x14ac:dyDescent="0.35">
      <c r="A6894" s="27">
        <v>46143</v>
      </c>
      <c r="B6894" t="s">
        <v>31</v>
      </c>
      <c r="C6894">
        <v>0</v>
      </c>
      <c r="D6894">
        <f t="shared" si="107"/>
        <v>5</v>
      </c>
    </row>
    <row r="6895" spans="1:4" x14ac:dyDescent="0.35">
      <c r="A6895" s="27">
        <v>46174</v>
      </c>
      <c r="B6895" t="s">
        <v>31</v>
      </c>
      <c r="C6895">
        <v>0</v>
      </c>
      <c r="D6895">
        <f t="shared" si="107"/>
        <v>6</v>
      </c>
    </row>
    <row r="6896" spans="1:4" x14ac:dyDescent="0.35">
      <c r="A6896" s="27">
        <v>46204</v>
      </c>
      <c r="B6896" t="s">
        <v>31</v>
      </c>
      <c r="C6896">
        <v>0</v>
      </c>
      <c r="D6896">
        <f t="shared" si="107"/>
        <v>7</v>
      </c>
    </row>
    <row r="6897" spans="1:4" x14ac:dyDescent="0.35">
      <c r="A6897" s="27">
        <v>46235</v>
      </c>
      <c r="B6897" t="s">
        <v>31</v>
      </c>
      <c r="C6897">
        <v>0</v>
      </c>
      <c r="D6897">
        <f t="shared" si="107"/>
        <v>8</v>
      </c>
    </row>
    <row r="6898" spans="1:4" x14ac:dyDescent="0.35">
      <c r="A6898" s="27">
        <v>46266</v>
      </c>
      <c r="B6898" t="s">
        <v>31</v>
      </c>
      <c r="C6898">
        <v>0</v>
      </c>
      <c r="D6898">
        <f t="shared" si="107"/>
        <v>9</v>
      </c>
    </row>
    <row r="6899" spans="1:4" x14ac:dyDescent="0.35">
      <c r="A6899" s="27">
        <v>46296</v>
      </c>
      <c r="B6899" t="s">
        <v>31</v>
      </c>
      <c r="C6899">
        <v>0</v>
      </c>
      <c r="D6899">
        <f t="shared" si="107"/>
        <v>10</v>
      </c>
    </row>
    <row r="6900" spans="1:4" x14ac:dyDescent="0.35">
      <c r="A6900" s="27">
        <v>46327</v>
      </c>
      <c r="B6900" t="s">
        <v>31</v>
      </c>
      <c r="C6900">
        <v>0</v>
      </c>
      <c r="D6900">
        <f t="shared" si="107"/>
        <v>11</v>
      </c>
    </row>
    <row r="6901" spans="1:4" x14ac:dyDescent="0.35">
      <c r="A6901" s="27">
        <v>46357</v>
      </c>
      <c r="B6901" t="s">
        <v>31</v>
      </c>
      <c r="C6901">
        <v>0</v>
      </c>
      <c r="D6901">
        <f t="shared" si="107"/>
        <v>12</v>
      </c>
    </row>
    <row r="6902" spans="1:4" x14ac:dyDescent="0.35">
      <c r="A6902" s="27">
        <v>46023</v>
      </c>
      <c r="B6902" t="s">
        <v>29</v>
      </c>
      <c r="C6902">
        <v>0</v>
      </c>
      <c r="D6902">
        <f t="shared" si="107"/>
        <v>1</v>
      </c>
    </row>
    <row r="6903" spans="1:4" x14ac:dyDescent="0.35">
      <c r="A6903" s="27">
        <v>46054</v>
      </c>
      <c r="B6903" t="s">
        <v>29</v>
      </c>
      <c r="C6903">
        <v>0</v>
      </c>
      <c r="D6903">
        <f t="shared" si="107"/>
        <v>2</v>
      </c>
    </row>
    <row r="6904" spans="1:4" x14ac:dyDescent="0.35">
      <c r="A6904" s="27">
        <v>46082</v>
      </c>
      <c r="B6904" t="s">
        <v>29</v>
      </c>
      <c r="C6904">
        <v>0</v>
      </c>
      <c r="D6904">
        <f t="shared" si="107"/>
        <v>3</v>
      </c>
    </row>
    <row r="6905" spans="1:4" x14ac:dyDescent="0.35">
      <c r="A6905" s="27">
        <v>46113</v>
      </c>
      <c r="B6905" t="s">
        <v>29</v>
      </c>
      <c r="C6905">
        <v>0</v>
      </c>
      <c r="D6905">
        <f t="shared" si="107"/>
        <v>4</v>
      </c>
    </row>
    <row r="6906" spans="1:4" x14ac:dyDescent="0.35">
      <c r="A6906" s="27">
        <v>46143</v>
      </c>
      <c r="B6906" t="s">
        <v>29</v>
      </c>
      <c r="C6906">
        <v>0</v>
      </c>
      <c r="D6906">
        <f t="shared" si="107"/>
        <v>5</v>
      </c>
    </row>
    <row r="6907" spans="1:4" x14ac:dyDescent="0.35">
      <c r="A6907" s="27">
        <v>46174</v>
      </c>
      <c r="B6907" t="s">
        <v>29</v>
      </c>
      <c r="C6907">
        <v>0</v>
      </c>
      <c r="D6907">
        <f t="shared" si="107"/>
        <v>6</v>
      </c>
    </row>
    <row r="6908" spans="1:4" x14ac:dyDescent="0.35">
      <c r="A6908" s="27">
        <v>46204</v>
      </c>
      <c r="B6908" t="s">
        <v>29</v>
      </c>
      <c r="C6908">
        <v>0</v>
      </c>
      <c r="D6908">
        <f t="shared" si="107"/>
        <v>7</v>
      </c>
    </row>
    <row r="6909" spans="1:4" x14ac:dyDescent="0.35">
      <c r="A6909" s="27">
        <v>46235</v>
      </c>
      <c r="B6909" t="s">
        <v>29</v>
      </c>
      <c r="C6909">
        <v>0</v>
      </c>
      <c r="D6909">
        <f t="shared" si="107"/>
        <v>8</v>
      </c>
    </row>
    <row r="6910" spans="1:4" x14ac:dyDescent="0.35">
      <c r="A6910" s="27">
        <v>46266</v>
      </c>
      <c r="B6910" t="s">
        <v>29</v>
      </c>
      <c r="C6910">
        <v>0</v>
      </c>
      <c r="D6910">
        <f t="shared" si="107"/>
        <v>9</v>
      </c>
    </row>
    <row r="6911" spans="1:4" x14ac:dyDescent="0.35">
      <c r="A6911" s="27">
        <v>46296</v>
      </c>
      <c r="B6911" t="s">
        <v>29</v>
      </c>
      <c r="C6911">
        <v>0</v>
      </c>
      <c r="D6911">
        <f t="shared" si="107"/>
        <v>10</v>
      </c>
    </row>
    <row r="6912" spans="1:4" x14ac:dyDescent="0.35">
      <c r="A6912" s="27">
        <v>46327</v>
      </c>
      <c r="B6912" t="s">
        <v>29</v>
      </c>
      <c r="C6912">
        <v>0</v>
      </c>
      <c r="D6912">
        <f t="shared" si="107"/>
        <v>11</v>
      </c>
    </row>
    <row r="6913" spans="1:4" x14ac:dyDescent="0.35">
      <c r="A6913" s="27">
        <v>46357</v>
      </c>
      <c r="B6913" t="s">
        <v>29</v>
      </c>
      <c r="C6913">
        <v>0</v>
      </c>
      <c r="D6913">
        <f t="shared" si="107"/>
        <v>12</v>
      </c>
    </row>
    <row r="6914" spans="1:4" x14ac:dyDescent="0.35">
      <c r="A6914" s="27">
        <v>46023</v>
      </c>
      <c r="B6914" t="s">
        <v>19</v>
      </c>
      <c r="C6914">
        <v>0</v>
      </c>
      <c r="D6914">
        <f t="shared" si="107"/>
        <v>1</v>
      </c>
    </row>
    <row r="6915" spans="1:4" x14ac:dyDescent="0.35">
      <c r="A6915" s="27">
        <v>46054</v>
      </c>
      <c r="B6915" t="s">
        <v>19</v>
      </c>
      <c r="C6915">
        <v>0</v>
      </c>
      <c r="D6915">
        <f t="shared" ref="D6915:D6978" si="108">MONTH(A6915)</f>
        <v>2</v>
      </c>
    </row>
    <row r="6916" spans="1:4" x14ac:dyDescent="0.35">
      <c r="A6916" s="27">
        <v>46082</v>
      </c>
      <c r="B6916" t="s">
        <v>19</v>
      </c>
      <c r="C6916">
        <v>0</v>
      </c>
      <c r="D6916">
        <f t="shared" si="108"/>
        <v>3</v>
      </c>
    </row>
    <row r="6917" spans="1:4" x14ac:dyDescent="0.35">
      <c r="A6917" s="27">
        <v>46113</v>
      </c>
      <c r="B6917" t="s">
        <v>19</v>
      </c>
      <c r="C6917">
        <v>0</v>
      </c>
      <c r="D6917">
        <f t="shared" si="108"/>
        <v>4</v>
      </c>
    </row>
    <row r="6918" spans="1:4" x14ac:dyDescent="0.35">
      <c r="A6918" s="27">
        <v>46143</v>
      </c>
      <c r="B6918" t="s">
        <v>19</v>
      </c>
      <c r="C6918">
        <v>0</v>
      </c>
      <c r="D6918">
        <f t="shared" si="108"/>
        <v>5</v>
      </c>
    </row>
    <row r="6919" spans="1:4" x14ac:dyDescent="0.35">
      <c r="A6919" s="27">
        <v>46174</v>
      </c>
      <c r="B6919" t="s">
        <v>19</v>
      </c>
      <c r="C6919">
        <v>0</v>
      </c>
      <c r="D6919">
        <f t="shared" si="108"/>
        <v>6</v>
      </c>
    </row>
    <row r="6920" spans="1:4" x14ac:dyDescent="0.35">
      <c r="A6920" s="27">
        <v>46204</v>
      </c>
      <c r="B6920" t="s">
        <v>19</v>
      </c>
      <c r="C6920">
        <v>0</v>
      </c>
      <c r="D6920">
        <f t="shared" si="108"/>
        <v>7</v>
      </c>
    </row>
    <row r="6921" spans="1:4" x14ac:dyDescent="0.35">
      <c r="A6921" s="27">
        <v>46235</v>
      </c>
      <c r="B6921" t="s">
        <v>19</v>
      </c>
      <c r="C6921">
        <v>0</v>
      </c>
      <c r="D6921">
        <f t="shared" si="108"/>
        <v>8</v>
      </c>
    </row>
    <row r="6922" spans="1:4" x14ac:dyDescent="0.35">
      <c r="A6922" s="27">
        <v>46266</v>
      </c>
      <c r="B6922" t="s">
        <v>19</v>
      </c>
      <c r="C6922">
        <v>0</v>
      </c>
      <c r="D6922">
        <f t="shared" si="108"/>
        <v>9</v>
      </c>
    </row>
    <row r="6923" spans="1:4" x14ac:dyDescent="0.35">
      <c r="A6923" s="27">
        <v>46296</v>
      </c>
      <c r="B6923" t="s">
        <v>19</v>
      </c>
      <c r="C6923">
        <v>0</v>
      </c>
      <c r="D6923">
        <f t="shared" si="108"/>
        <v>10</v>
      </c>
    </row>
    <row r="6924" spans="1:4" x14ac:dyDescent="0.35">
      <c r="A6924" s="27">
        <v>46327</v>
      </c>
      <c r="B6924" t="s">
        <v>19</v>
      </c>
      <c r="C6924">
        <v>0</v>
      </c>
      <c r="D6924">
        <f t="shared" si="108"/>
        <v>11</v>
      </c>
    </row>
    <row r="6925" spans="1:4" x14ac:dyDescent="0.35">
      <c r="A6925" s="27">
        <v>46357</v>
      </c>
      <c r="B6925" t="s">
        <v>19</v>
      </c>
      <c r="C6925">
        <v>0</v>
      </c>
      <c r="D6925">
        <f t="shared" si="108"/>
        <v>12</v>
      </c>
    </row>
    <row r="6926" spans="1:4" x14ac:dyDescent="0.35">
      <c r="A6926" s="27">
        <v>46023</v>
      </c>
      <c r="B6926" t="s">
        <v>20</v>
      </c>
      <c r="C6926">
        <v>0</v>
      </c>
      <c r="D6926">
        <f t="shared" si="108"/>
        <v>1</v>
      </c>
    </row>
    <row r="6927" spans="1:4" x14ac:dyDescent="0.35">
      <c r="A6927" s="27">
        <v>46054</v>
      </c>
      <c r="B6927" t="s">
        <v>20</v>
      </c>
      <c r="C6927">
        <v>0</v>
      </c>
      <c r="D6927">
        <f t="shared" si="108"/>
        <v>2</v>
      </c>
    </row>
    <row r="6928" spans="1:4" x14ac:dyDescent="0.35">
      <c r="A6928" s="27">
        <v>46082</v>
      </c>
      <c r="B6928" t="s">
        <v>20</v>
      </c>
      <c r="C6928">
        <v>0</v>
      </c>
      <c r="D6928">
        <f t="shared" si="108"/>
        <v>3</v>
      </c>
    </row>
    <row r="6929" spans="1:4" x14ac:dyDescent="0.35">
      <c r="A6929" s="27">
        <v>46113</v>
      </c>
      <c r="B6929" t="s">
        <v>20</v>
      </c>
      <c r="C6929">
        <v>0</v>
      </c>
      <c r="D6929">
        <f t="shared" si="108"/>
        <v>4</v>
      </c>
    </row>
    <row r="6930" spans="1:4" x14ac:dyDescent="0.35">
      <c r="A6930" s="27">
        <v>46143</v>
      </c>
      <c r="B6930" t="s">
        <v>20</v>
      </c>
      <c r="C6930">
        <v>0</v>
      </c>
      <c r="D6930">
        <f t="shared" si="108"/>
        <v>5</v>
      </c>
    </row>
    <row r="6931" spans="1:4" x14ac:dyDescent="0.35">
      <c r="A6931" s="27">
        <v>46174</v>
      </c>
      <c r="B6931" t="s">
        <v>20</v>
      </c>
      <c r="C6931">
        <v>0</v>
      </c>
      <c r="D6931">
        <f t="shared" si="108"/>
        <v>6</v>
      </c>
    </row>
    <row r="6932" spans="1:4" x14ac:dyDescent="0.35">
      <c r="A6932" s="27">
        <v>46204</v>
      </c>
      <c r="B6932" t="s">
        <v>20</v>
      </c>
      <c r="C6932">
        <v>0</v>
      </c>
      <c r="D6932">
        <f t="shared" si="108"/>
        <v>7</v>
      </c>
    </row>
    <row r="6933" spans="1:4" x14ac:dyDescent="0.35">
      <c r="A6933" s="27">
        <v>46235</v>
      </c>
      <c r="B6933" t="s">
        <v>20</v>
      </c>
      <c r="C6933">
        <v>0</v>
      </c>
      <c r="D6933">
        <f t="shared" si="108"/>
        <v>8</v>
      </c>
    </row>
    <row r="6934" spans="1:4" x14ac:dyDescent="0.35">
      <c r="A6934" s="27">
        <v>46266</v>
      </c>
      <c r="B6934" t="s">
        <v>20</v>
      </c>
      <c r="C6934">
        <v>0</v>
      </c>
      <c r="D6934">
        <f t="shared" si="108"/>
        <v>9</v>
      </c>
    </row>
    <row r="6935" spans="1:4" x14ac:dyDescent="0.35">
      <c r="A6935" s="27">
        <v>46296</v>
      </c>
      <c r="B6935" t="s">
        <v>20</v>
      </c>
      <c r="C6935">
        <v>0</v>
      </c>
      <c r="D6935">
        <f t="shared" si="108"/>
        <v>10</v>
      </c>
    </row>
    <row r="6936" spans="1:4" x14ac:dyDescent="0.35">
      <c r="A6936" s="27">
        <v>46327</v>
      </c>
      <c r="B6936" t="s">
        <v>20</v>
      </c>
      <c r="C6936">
        <v>0</v>
      </c>
      <c r="D6936">
        <f t="shared" si="108"/>
        <v>11</v>
      </c>
    </row>
    <row r="6937" spans="1:4" x14ac:dyDescent="0.35">
      <c r="A6937" s="27">
        <v>46357</v>
      </c>
      <c r="B6937" t="s">
        <v>20</v>
      </c>
      <c r="C6937">
        <v>0</v>
      </c>
      <c r="D6937">
        <f t="shared" si="108"/>
        <v>12</v>
      </c>
    </row>
    <row r="6938" spans="1:4" x14ac:dyDescent="0.35">
      <c r="A6938" s="27">
        <v>46023</v>
      </c>
      <c r="B6938" t="s">
        <v>31</v>
      </c>
      <c r="C6938">
        <v>0</v>
      </c>
      <c r="D6938">
        <f t="shared" si="108"/>
        <v>1</v>
      </c>
    </row>
    <row r="6939" spans="1:4" x14ac:dyDescent="0.35">
      <c r="A6939" s="27">
        <v>46054</v>
      </c>
      <c r="B6939" t="s">
        <v>31</v>
      </c>
      <c r="C6939">
        <v>0</v>
      </c>
      <c r="D6939">
        <f t="shared" si="108"/>
        <v>2</v>
      </c>
    </row>
    <row r="6940" spans="1:4" x14ac:dyDescent="0.35">
      <c r="A6940" s="27">
        <v>46082</v>
      </c>
      <c r="B6940" t="s">
        <v>31</v>
      </c>
      <c r="C6940">
        <v>0</v>
      </c>
      <c r="D6940">
        <f t="shared" si="108"/>
        <v>3</v>
      </c>
    </row>
    <row r="6941" spans="1:4" x14ac:dyDescent="0.35">
      <c r="A6941" s="27">
        <v>46113</v>
      </c>
      <c r="B6941" t="s">
        <v>31</v>
      </c>
      <c r="C6941">
        <v>0</v>
      </c>
      <c r="D6941">
        <f t="shared" si="108"/>
        <v>4</v>
      </c>
    </row>
    <row r="6942" spans="1:4" x14ac:dyDescent="0.35">
      <c r="A6942" s="27">
        <v>46143</v>
      </c>
      <c r="B6942" t="s">
        <v>31</v>
      </c>
      <c r="C6942">
        <v>0</v>
      </c>
      <c r="D6942">
        <f t="shared" si="108"/>
        <v>5</v>
      </c>
    </row>
    <row r="6943" spans="1:4" x14ac:dyDescent="0.35">
      <c r="A6943" s="27">
        <v>46174</v>
      </c>
      <c r="B6943" t="s">
        <v>31</v>
      </c>
      <c r="C6943">
        <v>0</v>
      </c>
      <c r="D6943">
        <f t="shared" si="108"/>
        <v>6</v>
      </c>
    </row>
    <row r="6944" spans="1:4" x14ac:dyDescent="0.35">
      <c r="A6944" s="27">
        <v>46204</v>
      </c>
      <c r="B6944" t="s">
        <v>31</v>
      </c>
      <c r="C6944">
        <v>0</v>
      </c>
      <c r="D6944">
        <f t="shared" si="108"/>
        <v>7</v>
      </c>
    </row>
    <row r="6945" spans="1:4" x14ac:dyDescent="0.35">
      <c r="A6945" s="27">
        <v>46235</v>
      </c>
      <c r="B6945" t="s">
        <v>31</v>
      </c>
      <c r="C6945">
        <v>0</v>
      </c>
      <c r="D6945">
        <f t="shared" si="108"/>
        <v>8</v>
      </c>
    </row>
    <row r="6946" spans="1:4" x14ac:dyDescent="0.35">
      <c r="A6946" s="27">
        <v>46266</v>
      </c>
      <c r="B6946" t="s">
        <v>31</v>
      </c>
      <c r="C6946">
        <v>0</v>
      </c>
      <c r="D6946">
        <f t="shared" si="108"/>
        <v>9</v>
      </c>
    </row>
    <row r="6947" spans="1:4" x14ac:dyDescent="0.35">
      <c r="A6947" s="27">
        <v>46296</v>
      </c>
      <c r="B6947" t="s">
        <v>31</v>
      </c>
      <c r="C6947">
        <v>0</v>
      </c>
      <c r="D6947">
        <f t="shared" si="108"/>
        <v>10</v>
      </c>
    </row>
    <row r="6948" spans="1:4" x14ac:dyDescent="0.35">
      <c r="A6948" s="27">
        <v>46327</v>
      </c>
      <c r="B6948" t="s">
        <v>31</v>
      </c>
      <c r="C6948">
        <v>0</v>
      </c>
      <c r="D6948">
        <f t="shared" si="108"/>
        <v>11</v>
      </c>
    </row>
    <row r="6949" spans="1:4" x14ac:dyDescent="0.35">
      <c r="A6949" s="27">
        <v>46357</v>
      </c>
      <c r="B6949" t="s">
        <v>31</v>
      </c>
      <c r="C6949">
        <v>0</v>
      </c>
      <c r="D6949">
        <f t="shared" si="108"/>
        <v>12</v>
      </c>
    </row>
    <row r="6950" spans="1:4" x14ac:dyDescent="0.35">
      <c r="A6950" s="27">
        <v>46023</v>
      </c>
      <c r="B6950" t="s">
        <v>20</v>
      </c>
      <c r="C6950">
        <v>0</v>
      </c>
      <c r="D6950">
        <f t="shared" si="108"/>
        <v>1</v>
      </c>
    </row>
    <row r="6951" spans="1:4" x14ac:dyDescent="0.35">
      <c r="A6951" s="27">
        <v>46054</v>
      </c>
      <c r="B6951" t="s">
        <v>20</v>
      </c>
      <c r="C6951">
        <v>0</v>
      </c>
      <c r="D6951">
        <f t="shared" si="108"/>
        <v>2</v>
      </c>
    </row>
    <row r="6952" spans="1:4" x14ac:dyDescent="0.35">
      <c r="A6952" s="27">
        <v>46082</v>
      </c>
      <c r="B6952" t="s">
        <v>20</v>
      </c>
      <c r="C6952">
        <v>0</v>
      </c>
      <c r="D6952">
        <f t="shared" si="108"/>
        <v>3</v>
      </c>
    </row>
    <row r="6953" spans="1:4" x14ac:dyDescent="0.35">
      <c r="A6953" s="27">
        <v>46113</v>
      </c>
      <c r="B6953" t="s">
        <v>20</v>
      </c>
      <c r="C6953">
        <v>0</v>
      </c>
      <c r="D6953">
        <f t="shared" si="108"/>
        <v>4</v>
      </c>
    </row>
    <row r="6954" spans="1:4" x14ac:dyDescent="0.35">
      <c r="A6954" s="27">
        <v>46143</v>
      </c>
      <c r="B6954" t="s">
        <v>20</v>
      </c>
      <c r="C6954">
        <v>0</v>
      </c>
      <c r="D6954">
        <f t="shared" si="108"/>
        <v>5</v>
      </c>
    </row>
    <row r="6955" spans="1:4" x14ac:dyDescent="0.35">
      <c r="A6955" s="27">
        <v>46174</v>
      </c>
      <c r="B6955" t="s">
        <v>20</v>
      </c>
      <c r="C6955">
        <v>0</v>
      </c>
      <c r="D6955">
        <f t="shared" si="108"/>
        <v>6</v>
      </c>
    </row>
    <row r="6956" spans="1:4" x14ac:dyDescent="0.35">
      <c r="A6956" s="27">
        <v>46204</v>
      </c>
      <c r="B6956" t="s">
        <v>20</v>
      </c>
      <c r="C6956">
        <v>0</v>
      </c>
      <c r="D6956">
        <f t="shared" si="108"/>
        <v>7</v>
      </c>
    </row>
    <row r="6957" spans="1:4" x14ac:dyDescent="0.35">
      <c r="A6957" s="27">
        <v>46235</v>
      </c>
      <c r="B6957" t="s">
        <v>20</v>
      </c>
      <c r="C6957">
        <v>0</v>
      </c>
      <c r="D6957">
        <f t="shared" si="108"/>
        <v>8</v>
      </c>
    </row>
    <row r="6958" spans="1:4" x14ac:dyDescent="0.35">
      <c r="A6958" s="27">
        <v>46266</v>
      </c>
      <c r="B6958" t="s">
        <v>20</v>
      </c>
      <c r="C6958">
        <v>0</v>
      </c>
      <c r="D6958">
        <f t="shared" si="108"/>
        <v>9</v>
      </c>
    </row>
    <row r="6959" spans="1:4" x14ac:dyDescent="0.35">
      <c r="A6959" s="27">
        <v>46296</v>
      </c>
      <c r="B6959" t="s">
        <v>20</v>
      </c>
      <c r="C6959">
        <v>0</v>
      </c>
      <c r="D6959">
        <f t="shared" si="108"/>
        <v>10</v>
      </c>
    </row>
    <row r="6960" spans="1:4" x14ac:dyDescent="0.35">
      <c r="A6960" s="27">
        <v>46327</v>
      </c>
      <c r="B6960" t="s">
        <v>20</v>
      </c>
      <c r="C6960">
        <v>0</v>
      </c>
      <c r="D6960">
        <f t="shared" si="108"/>
        <v>11</v>
      </c>
    </row>
    <row r="6961" spans="1:4" x14ac:dyDescent="0.35">
      <c r="A6961" s="27">
        <v>46357</v>
      </c>
      <c r="B6961" t="s">
        <v>20</v>
      </c>
      <c r="C6961">
        <v>0</v>
      </c>
      <c r="D6961">
        <f t="shared" si="108"/>
        <v>12</v>
      </c>
    </row>
    <row r="6962" spans="1:4" x14ac:dyDescent="0.35">
      <c r="A6962" s="27">
        <v>46023</v>
      </c>
      <c r="B6962" t="s">
        <v>31</v>
      </c>
      <c r="C6962">
        <v>0</v>
      </c>
      <c r="D6962">
        <f t="shared" si="108"/>
        <v>1</v>
      </c>
    </row>
    <row r="6963" spans="1:4" x14ac:dyDescent="0.35">
      <c r="A6963" s="27">
        <v>46054</v>
      </c>
      <c r="B6963" t="s">
        <v>31</v>
      </c>
      <c r="C6963">
        <v>0</v>
      </c>
      <c r="D6963">
        <f t="shared" si="108"/>
        <v>2</v>
      </c>
    </row>
    <row r="6964" spans="1:4" x14ac:dyDescent="0.35">
      <c r="A6964" s="27">
        <v>46082</v>
      </c>
      <c r="B6964" t="s">
        <v>31</v>
      </c>
      <c r="C6964">
        <v>0</v>
      </c>
      <c r="D6964">
        <f t="shared" si="108"/>
        <v>3</v>
      </c>
    </row>
    <row r="6965" spans="1:4" x14ac:dyDescent="0.35">
      <c r="A6965" s="27">
        <v>46113</v>
      </c>
      <c r="B6965" t="s">
        <v>31</v>
      </c>
      <c r="C6965">
        <v>0</v>
      </c>
      <c r="D6965">
        <f t="shared" si="108"/>
        <v>4</v>
      </c>
    </row>
    <row r="6966" spans="1:4" x14ac:dyDescent="0.35">
      <c r="A6966" s="27">
        <v>46143</v>
      </c>
      <c r="B6966" t="s">
        <v>31</v>
      </c>
      <c r="C6966">
        <v>0</v>
      </c>
      <c r="D6966">
        <f t="shared" si="108"/>
        <v>5</v>
      </c>
    </row>
    <row r="6967" spans="1:4" x14ac:dyDescent="0.35">
      <c r="A6967" s="27">
        <v>46174</v>
      </c>
      <c r="B6967" t="s">
        <v>31</v>
      </c>
      <c r="C6967">
        <v>0</v>
      </c>
      <c r="D6967">
        <f t="shared" si="108"/>
        <v>6</v>
      </c>
    </row>
    <row r="6968" spans="1:4" x14ac:dyDescent="0.35">
      <c r="A6968" s="27">
        <v>46204</v>
      </c>
      <c r="B6968" t="s">
        <v>31</v>
      </c>
      <c r="C6968">
        <v>0</v>
      </c>
      <c r="D6968">
        <f t="shared" si="108"/>
        <v>7</v>
      </c>
    </row>
    <row r="6969" spans="1:4" x14ac:dyDescent="0.35">
      <c r="A6969" s="27">
        <v>46235</v>
      </c>
      <c r="B6969" t="s">
        <v>31</v>
      </c>
      <c r="C6969">
        <v>0</v>
      </c>
      <c r="D6969">
        <f t="shared" si="108"/>
        <v>8</v>
      </c>
    </row>
    <row r="6970" spans="1:4" x14ac:dyDescent="0.35">
      <c r="A6970" s="27">
        <v>46266</v>
      </c>
      <c r="B6970" t="s">
        <v>31</v>
      </c>
      <c r="C6970">
        <v>0</v>
      </c>
      <c r="D6970">
        <f t="shared" si="108"/>
        <v>9</v>
      </c>
    </row>
    <row r="6971" spans="1:4" x14ac:dyDescent="0.35">
      <c r="A6971" s="27">
        <v>46296</v>
      </c>
      <c r="B6971" t="s">
        <v>31</v>
      </c>
      <c r="C6971">
        <v>0</v>
      </c>
      <c r="D6971">
        <f t="shared" si="108"/>
        <v>10</v>
      </c>
    </row>
    <row r="6972" spans="1:4" x14ac:dyDescent="0.35">
      <c r="A6972" s="27">
        <v>46327</v>
      </c>
      <c r="B6972" t="s">
        <v>31</v>
      </c>
      <c r="C6972">
        <v>0</v>
      </c>
      <c r="D6972">
        <f t="shared" si="108"/>
        <v>11</v>
      </c>
    </row>
    <row r="6973" spans="1:4" x14ac:dyDescent="0.35">
      <c r="A6973" s="27">
        <v>46357</v>
      </c>
      <c r="B6973" t="s">
        <v>31</v>
      </c>
      <c r="C6973">
        <v>0</v>
      </c>
      <c r="D6973">
        <f t="shared" si="108"/>
        <v>12</v>
      </c>
    </row>
    <row r="6974" spans="1:4" x14ac:dyDescent="0.35">
      <c r="A6974" s="27">
        <v>46023</v>
      </c>
      <c r="B6974" t="s">
        <v>18</v>
      </c>
      <c r="C6974">
        <v>0</v>
      </c>
      <c r="D6974">
        <f t="shared" si="108"/>
        <v>1</v>
      </c>
    </row>
    <row r="6975" spans="1:4" x14ac:dyDescent="0.35">
      <c r="A6975" s="27">
        <v>46054</v>
      </c>
      <c r="B6975" t="s">
        <v>18</v>
      </c>
      <c r="C6975">
        <v>0</v>
      </c>
      <c r="D6975">
        <f t="shared" si="108"/>
        <v>2</v>
      </c>
    </row>
    <row r="6976" spans="1:4" x14ac:dyDescent="0.35">
      <c r="A6976" s="27">
        <v>46082</v>
      </c>
      <c r="B6976" t="s">
        <v>18</v>
      </c>
      <c r="C6976">
        <v>0</v>
      </c>
      <c r="D6976">
        <f t="shared" si="108"/>
        <v>3</v>
      </c>
    </row>
    <row r="6977" spans="1:4" x14ac:dyDescent="0.35">
      <c r="A6977" s="27">
        <v>46113</v>
      </c>
      <c r="B6977" t="s">
        <v>18</v>
      </c>
      <c r="C6977">
        <v>0</v>
      </c>
      <c r="D6977">
        <f t="shared" si="108"/>
        <v>4</v>
      </c>
    </row>
    <row r="6978" spans="1:4" x14ac:dyDescent="0.35">
      <c r="A6978" s="27">
        <v>46143</v>
      </c>
      <c r="B6978" t="s">
        <v>18</v>
      </c>
      <c r="C6978">
        <v>0</v>
      </c>
      <c r="D6978">
        <f t="shared" si="108"/>
        <v>5</v>
      </c>
    </row>
    <row r="6979" spans="1:4" x14ac:dyDescent="0.35">
      <c r="A6979" s="27">
        <v>46174</v>
      </c>
      <c r="B6979" t="s">
        <v>18</v>
      </c>
      <c r="C6979">
        <v>0</v>
      </c>
      <c r="D6979">
        <f t="shared" ref="D6979:D7042" si="109">MONTH(A6979)</f>
        <v>6</v>
      </c>
    </row>
    <row r="6980" spans="1:4" x14ac:dyDescent="0.35">
      <c r="A6980" s="27">
        <v>46204</v>
      </c>
      <c r="B6980" t="s">
        <v>18</v>
      </c>
      <c r="C6980">
        <v>0</v>
      </c>
      <c r="D6980">
        <f t="shared" si="109"/>
        <v>7</v>
      </c>
    </row>
    <row r="6981" spans="1:4" x14ac:dyDescent="0.35">
      <c r="A6981" s="27">
        <v>46235</v>
      </c>
      <c r="B6981" t="s">
        <v>18</v>
      </c>
      <c r="C6981">
        <v>0</v>
      </c>
      <c r="D6981">
        <f t="shared" si="109"/>
        <v>8</v>
      </c>
    </row>
    <row r="6982" spans="1:4" x14ac:dyDescent="0.35">
      <c r="A6982" s="27">
        <v>46266</v>
      </c>
      <c r="B6982" t="s">
        <v>18</v>
      </c>
      <c r="C6982">
        <v>0</v>
      </c>
      <c r="D6982">
        <f t="shared" si="109"/>
        <v>9</v>
      </c>
    </row>
    <row r="6983" spans="1:4" x14ac:dyDescent="0.35">
      <c r="A6983" s="27">
        <v>46296</v>
      </c>
      <c r="B6983" t="s">
        <v>18</v>
      </c>
      <c r="C6983">
        <v>0</v>
      </c>
      <c r="D6983">
        <f t="shared" si="109"/>
        <v>10</v>
      </c>
    </row>
    <row r="6984" spans="1:4" x14ac:dyDescent="0.35">
      <c r="A6984" s="27">
        <v>46327</v>
      </c>
      <c r="B6984" t="s">
        <v>18</v>
      </c>
      <c r="C6984">
        <v>0</v>
      </c>
      <c r="D6984">
        <f t="shared" si="109"/>
        <v>11</v>
      </c>
    </row>
    <row r="6985" spans="1:4" x14ac:dyDescent="0.35">
      <c r="A6985" s="27">
        <v>46357</v>
      </c>
      <c r="B6985" t="s">
        <v>18</v>
      </c>
      <c r="C6985">
        <v>0</v>
      </c>
      <c r="D6985">
        <f t="shared" si="109"/>
        <v>12</v>
      </c>
    </row>
    <row r="6986" spans="1:4" x14ac:dyDescent="0.35">
      <c r="A6986" s="27">
        <v>46023</v>
      </c>
      <c r="B6986" t="s">
        <v>29</v>
      </c>
      <c r="C6986">
        <v>0</v>
      </c>
      <c r="D6986">
        <f t="shared" si="109"/>
        <v>1</v>
      </c>
    </row>
    <row r="6987" spans="1:4" x14ac:dyDescent="0.35">
      <c r="A6987" s="27">
        <v>46054</v>
      </c>
      <c r="B6987" t="s">
        <v>29</v>
      </c>
      <c r="C6987">
        <v>0</v>
      </c>
      <c r="D6987">
        <f t="shared" si="109"/>
        <v>2</v>
      </c>
    </row>
    <row r="6988" spans="1:4" x14ac:dyDescent="0.35">
      <c r="A6988" s="27">
        <v>46082</v>
      </c>
      <c r="B6988" t="s">
        <v>29</v>
      </c>
      <c r="C6988">
        <v>0</v>
      </c>
      <c r="D6988">
        <f t="shared" si="109"/>
        <v>3</v>
      </c>
    </row>
    <row r="6989" spans="1:4" x14ac:dyDescent="0.35">
      <c r="A6989" s="27">
        <v>46113</v>
      </c>
      <c r="B6989" t="s">
        <v>29</v>
      </c>
      <c r="C6989">
        <v>0</v>
      </c>
      <c r="D6989">
        <f t="shared" si="109"/>
        <v>4</v>
      </c>
    </row>
    <row r="6990" spans="1:4" x14ac:dyDescent="0.35">
      <c r="A6990" s="27">
        <v>46143</v>
      </c>
      <c r="B6990" t="s">
        <v>29</v>
      </c>
      <c r="C6990">
        <v>0</v>
      </c>
      <c r="D6990">
        <f t="shared" si="109"/>
        <v>5</v>
      </c>
    </row>
    <row r="6991" spans="1:4" x14ac:dyDescent="0.35">
      <c r="A6991" s="27">
        <v>46174</v>
      </c>
      <c r="B6991" t="s">
        <v>29</v>
      </c>
      <c r="C6991">
        <v>0</v>
      </c>
      <c r="D6991">
        <f t="shared" si="109"/>
        <v>6</v>
      </c>
    </row>
    <row r="6992" spans="1:4" x14ac:dyDescent="0.35">
      <c r="A6992" s="27">
        <v>46204</v>
      </c>
      <c r="B6992" t="s">
        <v>29</v>
      </c>
      <c r="C6992">
        <v>0</v>
      </c>
      <c r="D6992">
        <f t="shared" si="109"/>
        <v>7</v>
      </c>
    </row>
    <row r="6993" spans="1:4" x14ac:dyDescent="0.35">
      <c r="A6993" s="27">
        <v>46235</v>
      </c>
      <c r="B6993" t="s">
        <v>29</v>
      </c>
      <c r="C6993">
        <v>0</v>
      </c>
      <c r="D6993">
        <f t="shared" si="109"/>
        <v>8</v>
      </c>
    </row>
    <row r="6994" spans="1:4" x14ac:dyDescent="0.35">
      <c r="A6994" s="27">
        <v>46266</v>
      </c>
      <c r="B6994" t="s">
        <v>29</v>
      </c>
      <c r="C6994">
        <v>0</v>
      </c>
      <c r="D6994">
        <f t="shared" si="109"/>
        <v>9</v>
      </c>
    </row>
    <row r="6995" spans="1:4" x14ac:dyDescent="0.35">
      <c r="A6995" s="27">
        <v>46296</v>
      </c>
      <c r="B6995" t="s">
        <v>29</v>
      </c>
      <c r="C6995">
        <v>0</v>
      </c>
      <c r="D6995">
        <f t="shared" si="109"/>
        <v>10</v>
      </c>
    </row>
    <row r="6996" spans="1:4" x14ac:dyDescent="0.35">
      <c r="A6996" s="27">
        <v>46327</v>
      </c>
      <c r="B6996" t="s">
        <v>29</v>
      </c>
      <c r="C6996">
        <v>0</v>
      </c>
      <c r="D6996">
        <f t="shared" si="109"/>
        <v>11</v>
      </c>
    </row>
    <row r="6997" spans="1:4" x14ac:dyDescent="0.35">
      <c r="A6997" s="27">
        <v>46357</v>
      </c>
      <c r="B6997" t="s">
        <v>29</v>
      </c>
      <c r="C6997">
        <v>0</v>
      </c>
      <c r="D6997">
        <f t="shared" si="109"/>
        <v>12</v>
      </c>
    </row>
    <row r="6998" spans="1:4" x14ac:dyDescent="0.35">
      <c r="A6998" s="27">
        <v>46023</v>
      </c>
      <c r="B6998" t="s">
        <v>18</v>
      </c>
      <c r="C6998">
        <v>0</v>
      </c>
      <c r="D6998">
        <f t="shared" si="109"/>
        <v>1</v>
      </c>
    </row>
    <row r="6999" spans="1:4" x14ac:dyDescent="0.35">
      <c r="A6999" s="27">
        <v>46054</v>
      </c>
      <c r="B6999" t="s">
        <v>18</v>
      </c>
      <c r="C6999">
        <v>0</v>
      </c>
      <c r="D6999">
        <f t="shared" si="109"/>
        <v>2</v>
      </c>
    </row>
    <row r="7000" spans="1:4" x14ac:dyDescent="0.35">
      <c r="A7000" s="27">
        <v>46082</v>
      </c>
      <c r="B7000" t="s">
        <v>18</v>
      </c>
      <c r="C7000">
        <v>0</v>
      </c>
      <c r="D7000">
        <f t="shared" si="109"/>
        <v>3</v>
      </c>
    </row>
    <row r="7001" spans="1:4" x14ac:dyDescent="0.35">
      <c r="A7001" s="27">
        <v>46113</v>
      </c>
      <c r="B7001" t="s">
        <v>18</v>
      </c>
      <c r="C7001">
        <v>0</v>
      </c>
      <c r="D7001">
        <f t="shared" si="109"/>
        <v>4</v>
      </c>
    </row>
    <row r="7002" spans="1:4" x14ac:dyDescent="0.35">
      <c r="A7002" s="27">
        <v>46143</v>
      </c>
      <c r="B7002" t="s">
        <v>18</v>
      </c>
      <c r="C7002">
        <v>0</v>
      </c>
      <c r="D7002">
        <f t="shared" si="109"/>
        <v>5</v>
      </c>
    </row>
    <row r="7003" spans="1:4" x14ac:dyDescent="0.35">
      <c r="A7003" s="27">
        <v>46174</v>
      </c>
      <c r="B7003" t="s">
        <v>18</v>
      </c>
      <c r="C7003">
        <v>0</v>
      </c>
      <c r="D7003">
        <f t="shared" si="109"/>
        <v>6</v>
      </c>
    </row>
    <row r="7004" spans="1:4" x14ac:dyDescent="0.35">
      <c r="A7004" s="27">
        <v>46204</v>
      </c>
      <c r="B7004" t="s">
        <v>18</v>
      </c>
      <c r="C7004">
        <v>0</v>
      </c>
      <c r="D7004">
        <f t="shared" si="109"/>
        <v>7</v>
      </c>
    </row>
    <row r="7005" spans="1:4" x14ac:dyDescent="0.35">
      <c r="A7005" s="27">
        <v>46235</v>
      </c>
      <c r="B7005" t="s">
        <v>18</v>
      </c>
      <c r="C7005">
        <v>0</v>
      </c>
      <c r="D7005">
        <f t="shared" si="109"/>
        <v>8</v>
      </c>
    </row>
    <row r="7006" spans="1:4" x14ac:dyDescent="0.35">
      <c r="A7006" s="27">
        <v>46266</v>
      </c>
      <c r="B7006" t="s">
        <v>18</v>
      </c>
      <c r="C7006">
        <v>0</v>
      </c>
      <c r="D7006">
        <f t="shared" si="109"/>
        <v>9</v>
      </c>
    </row>
    <row r="7007" spans="1:4" x14ac:dyDescent="0.35">
      <c r="A7007" s="27">
        <v>46296</v>
      </c>
      <c r="B7007" t="s">
        <v>18</v>
      </c>
      <c r="C7007">
        <v>0</v>
      </c>
      <c r="D7007">
        <f t="shared" si="109"/>
        <v>10</v>
      </c>
    </row>
    <row r="7008" spans="1:4" x14ac:dyDescent="0.35">
      <c r="A7008" s="27">
        <v>46327</v>
      </c>
      <c r="B7008" t="s">
        <v>18</v>
      </c>
      <c r="C7008">
        <v>0</v>
      </c>
      <c r="D7008">
        <f t="shared" si="109"/>
        <v>11</v>
      </c>
    </row>
    <row r="7009" spans="1:4" x14ac:dyDescent="0.35">
      <c r="A7009" s="27">
        <v>46357</v>
      </c>
      <c r="B7009" t="s">
        <v>18</v>
      </c>
      <c r="C7009">
        <v>0</v>
      </c>
      <c r="D7009">
        <f t="shared" si="109"/>
        <v>12</v>
      </c>
    </row>
    <row r="7010" spans="1:4" x14ac:dyDescent="0.35">
      <c r="A7010" s="27">
        <v>46023</v>
      </c>
      <c r="B7010" t="s">
        <v>30</v>
      </c>
      <c r="C7010">
        <v>0</v>
      </c>
      <c r="D7010">
        <f t="shared" si="109"/>
        <v>1</v>
      </c>
    </row>
    <row r="7011" spans="1:4" x14ac:dyDescent="0.35">
      <c r="A7011" s="27">
        <v>46054</v>
      </c>
      <c r="B7011" t="s">
        <v>30</v>
      </c>
      <c r="C7011">
        <v>0</v>
      </c>
      <c r="D7011">
        <f t="shared" si="109"/>
        <v>2</v>
      </c>
    </row>
    <row r="7012" spans="1:4" x14ac:dyDescent="0.35">
      <c r="A7012" s="27">
        <v>46082</v>
      </c>
      <c r="B7012" t="s">
        <v>30</v>
      </c>
      <c r="C7012">
        <v>0</v>
      </c>
      <c r="D7012">
        <f t="shared" si="109"/>
        <v>3</v>
      </c>
    </row>
    <row r="7013" spans="1:4" x14ac:dyDescent="0.35">
      <c r="A7013" s="27">
        <v>46113</v>
      </c>
      <c r="B7013" t="s">
        <v>30</v>
      </c>
      <c r="C7013">
        <v>0</v>
      </c>
      <c r="D7013">
        <f t="shared" si="109"/>
        <v>4</v>
      </c>
    </row>
    <row r="7014" spans="1:4" x14ac:dyDescent="0.35">
      <c r="A7014" s="27">
        <v>46143</v>
      </c>
      <c r="B7014" t="s">
        <v>30</v>
      </c>
      <c r="C7014">
        <v>0</v>
      </c>
      <c r="D7014">
        <f t="shared" si="109"/>
        <v>5</v>
      </c>
    </row>
    <row r="7015" spans="1:4" x14ac:dyDescent="0.35">
      <c r="A7015" s="27">
        <v>46174</v>
      </c>
      <c r="B7015" t="s">
        <v>30</v>
      </c>
      <c r="C7015">
        <v>0</v>
      </c>
      <c r="D7015">
        <f t="shared" si="109"/>
        <v>6</v>
      </c>
    </row>
    <row r="7016" spans="1:4" x14ac:dyDescent="0.35">
      <c r="A7016" s="27">
        <v>46204</v>
      </c>
      <c r="B7016" t="s">
        <v>30</v>
      </c>
      <c r="C7016">
        <v>0</v>
      </c>
      <c r="D7016">
        <f t="shared" si="109"/>
        <v>7</v>
      </c>
    </row>
    <row r="7017" spans="1:4" x14ac:dyDescent="0.35">
      <c r="A7017" s="27">
        <v>46235</v>
      </c>
      <c r="B7017" t="s">
        <v>30</v>
      </c>
      <c r="C7017">
        <v>0</v>
      </c>
      <c r="D7017">
        <f t="shared" si="109"/>
        <v>8</v>
      </c>
    </row>
    <row r="7018" spans="1:4" x14ac:dyDescent="0.35">
      <c r="A7018" s="27">
        <v>46266</v>
      </c>
      <c r="B7018" t="s">
        <v>30</v>
      </c>
      <c r="C7018">
        <v>0</v>
      </c>
      <c r="D7018">
        <f t="shared" si="109"/>
        <v>9</v>
      </c>
    </row>
    <row r="7019" spans="1:4" x14ac:dyDescent="0.35">
      <c r="A7019" s="27">
        <v>46296</v>
      </c>
      <c r="B7019" t="s">
        <v>30</v>
      </c>
      <c r="C7019">
        <v>0</v>
      </c>
      <c r="D7019">
        <f t="shared" si="109"/>
        <v>10</v>
      </c>
    </row>
    <row r="7020" spans="1:4" x14ac:dyDescent="0.35">
      <c r="A7020" s="27">
        <v>46327</v>
      </c>
      <c r="B7020" t="s">
        <v>30</v>
      </c>
      <c r="C7020">
        <v>0</v>
      </c>
      <c r="D7020">
        <f t="shared" si="109"/>
        <v>11</v>
      </c>
    </row>
    <row r="7021" spans="1:4" x14ac:dyDescent="0.35">
      <c r="A7021" s="27">
        <v>46357</v>
      </c>
      <c r="B7021" t="s">
        <v>30</v>
      </c>
      <c r="C7021">
        <v>0</v>
      </c>
      <c r="D7021">
        <f t="shared" si="109"/>
        <v>12</v>
      </c>
    </row>
    <row r="7022" spans="1:4" x14ac:dyDescent="0.35">
      <c r="A7022" s="27">
        <v>46023</v>
      </c>
      <c r="B7022" t="s">
        <v>31</v>
      </c>
      <c r="C7022">
        <v>0</v>
      </c>
      <c r="D7022">
        <f t="shared" si="109"/>
        <v>1</v>
      </c>
    </row>
    <row r="7023" spans="1:4" x14ac:dyDescent="0.35">
      <c r="A7023" s="27">
        <v>46054</v>
      </c>
      <c r="B7023" t="s">
        <v>31</v>
      </c>
      <c r="C7023">
        <v>0</v>
      </c>
      <c r="D7023">
        <f t="shared" si="109"/>
        <v>2</v>
      </c>
    </row>
    <row r="7024" spans="1:4" x14ac:dyDescent="0.35">
      <c r="A7024" s="27">
        <v>46082</v>
      </c>
      <c r="B7024" t="s">
        <v>31</v>
      </c>
      <c r="C7024">
        <v>0</v>
      </c>
      <c r="D7024">
        <f t="shared" si="109"/>
        <v>3</v>
      </c>
    </row>
    <row r="7025" spans="1:4" x14ac:dyDescent="0.35">
      <c r="A7025" s="27">
        <v>46113</v>
      </c>
      <c r="B7025" t="s">
        <v>31</v>
      </c>
      <c r="C7025">
        <v>0</v>
      </c>
      <c r="D7025">
        <f t="shared" si="109"/>
        <v>4</v>
      </c>
    </row>
    <row r="7026" spans="1:4" x14ac:dyDescent="0.35">
      <c r="A7026" s="27">
        <v>46143</v>
      </c>
      <c r="B7026" t="s">
        <v>31</v>
      </c>
      <c r="C7026">
        <v>0</v>
      </c>
      <c r="D7026">
        <f t="shared" si="109"/>
        <v>5</v>
      </c>
    </row>
    <row r="7027" spans="1:4" x14ac:dyDescent="0.35">
      <c r="A7027" s="27">
        <v>46174</v>
      </c>
      <c r="B7027" t="s">
        <v>31</v>
      </c>
      <c r="C7027">
        <v>0</v>
      </c>
      <c r="D7027">
        <f t="shared" si="109"/>
        <v>6</v>
      </c>
    </row>
    <row r="7028" spans="1:4" x14ac:dyDescent="0.35">
      <c r="A7028" s="27">
        <v>46204</v>
      </c>
      <c r="B7028" t="s">
        <v>31</v>
      </c>
      <c r="C7028">
        <v>0</v>
      </c>
      <c r="D7028">
        <f t="shared" si="109"/>
        <v>7</v>
      </c>
    </row>
    <row r="7029" spans="1:4" x14ac:dyDescent="0.35">
      <c r="A7029" s="27">
        <v>46235</v>
      </c>
      <c r="B7029" t="s">
        <v>31</v>
      </c>
      <c r="C7029">
        <v>0</v>
      </c>
      <c r="D7029">
        <f t="shared" si="109"/>
        <v>8</v>
      </c>
    </row>
    <row r="7030" spans="1:4" x14ac:dyDescent="0.35">
      <c r="A7030" s="27">
        <v>46266</v>
      </c>
      <c r="B7030" t="s">
        <v>31</v>
      </c>
      <c r="C7030">
        <v>0</v>
      </c>
      <c r="D7030">
        <f t="shared" si="109"/>
        <v>9</v>
      </c>
    </row>
    <row r="7031" spans="1:4" x14ac:dyDescent="0.35">
      <c r="A7031" s="27">
        <v>46296</v>
      </c>
      <c r="B7031" t="s">
        <v>31</v>
      </c>
      <c r="C7031">
        <v>0</v>
      </c>
      <c r="D7031">
        <f t="shared" si="109"/>
        <v>10</v>
      </c>
    </row>
    <row r="7032" spans="1:4" x14ac:dyDescent="0.35">
      <c r="A7032" s="27">
        <v>46327</v>
      </c>
      <c r="B7032" t="s">
        <v>31</v>
      </c>
      <c r="C7032">
        <v>0</v>
      </c>
      <c r="D7032">
        <f t="shared" si="109"/>
        <v>11</v>
      </c>
    </row>
    <row r="7033" spans="1:4" x14ac:dyDescent="0.35">
      <c r="A7033" s="27">
        <v>46357</v>
      </c>
      <c r="B7033" t="s">
        <v>31</v>
      </c>
      <c r="C7033">
        <v>0</v>
      </c>
      <c r="D7033">
        <f t="shared" si="109"/>
        <v>12</v>
      </c>
    </row>
    <row r="7034" spans="1:4" x14ac:dyDescent="0.35">
      <c r="A7034" s="27">
        <v>46023</v>
      </c>
      <c r="B7034" t="s">
        <v>18</v>
      </c>
      <c r="C7034">
        <v>0</v>
      </c>
      <c r="D7034">
        <f t="shared" si="109"/>
        <v>1</v>
      </c>
    </row>
    <row r="7035" spans="1:4" x14ac:dyDescent="0.35">
      <c r="A7035" s="27">
        <v>46054</v>
      </c>
      <c r="B7035" t="s">
        <v>18</v>
      </c>
      <c r="C7035">
        <v>0</v>
      </c>
      <c r="D7035">
        <f t="shared" si="109"/>
        <v>2</v>
      </c>
    </row>
    <row r="7036" spans="1:4" x14ac:dyDescent="0.35">
      <c r="A7036" s="27">
        <v>46082</v>
      </c>
      <c r="B7036" t="s">
        <v>18</v>
      </c>
      <c r="C7036">
        <v>0</v>
      </c>
      <c r="D7036">
        <f t="shared" si="109"/>
        <v>3</v>
      </c>
    </row>
    <row r="7037" spans="1:4" x14ac:dyDescent="0.35">
      <c r="A7037" s="27">
        <v>46113</v>
      </c>
      <c r="B7037" t="s">
        <v>18</v>
      </c>
      <c r="C7037">
        <v>0</v>
      </c>
      <c r="D7037">
        <f t="shared" si="109"/>
        <v>4</v>
      </c>
    </row>
    <row r="7038" spans="1:4" x14ac:dyDescent="0.35">
      <c r="A7038" s="27">
        <v>46143</v>
      </c>
      <c r="B7038" t="s">
        <v>18</v>
      </c>
      <c r="C7038">
        <v>0</v>
      </c>
      <c r="D7038">
        <f t="shared" si="109"/>
        <v>5</v>
      </c>
    </row>
    <row r="7039" spans="1:4" x14ac:dyDescent="0.35">
      <c r="A7039" s="27">
        <v>46174</v>
      </c>
      <c r="B7039" t="s">
        <v>18</v>
      </c>
      <c r="C7039">
        <v>0</v>
      </c>
      <c r="D7039">
        <f t="shared" si="109"/>
        <v>6</v>
      </c>
    </row>
    <row r="7040" spans="1:4" x14ac:dyDescent="0.35">
      <c r="A7040" s="27">
        <v>46204</v>
      </c>
      <c r="B7040" t="s">
        <v>18</v>
      </c>
      <c r="C7040">
        <v>0</v>
      </c>
      <c r="D7040">
        <f t="shared" si="109"/>
        <v>7</v>
      </c>
    </row>
    <row r="7041" spans="1:4" x14ac:dyDescent="0.35">
      <c r="A7041" s="27">
        <v>46235</v>
      </c>
      <c r="B7041" t="s">
        <v>18</v>
      </c>
      <c r="C7041">
        <v>0</v>
      </c>
      <c r="D7041">
        <f t="shared" si="109"/>
        <v>8</v>
      </c>
    </row>
    <row r="7042" spans="1:4" x14ac:dyDescent="0.35">
      <c r="A7042" s="27">
        <v>46266</v>
      </c>
      <c r="B7042" t="s">
        <v>18</v>
      </c>
      <c r="C7042">
        <v>0</v>
      </c>
      <c r="D7042">
        <f t="shared" si="109"/>
        <v>9</v>
      </c>
    </row>
    <row r="7043" spans="1:4" x14ac:dyDescent="0.35">
      <c r="A7043" s="27">
        <v>46296</v>
      </c>
      <c r="B7043" t="s">
        <v>18</v>
      </c>
      <c r="C7043">
        <v>0</v>
      </c>
      <c r="D7043">
        <f t="shared" ref="D7043:D7106" si="110">MONTH(A7043)</f>
        <v>10</v>
      </c>
    </row>
    <row r="7044" spans="1:4" x14ac:dyDescent="0.35">
      <c r="A7044" s="27">
        <v>46327</v>
      </c>
      <c r="B7044" t="s">
        <v>18</v>
      </c>
      <c r="C7044">
        <v>0</v>
      </c>
      <c r="D7044">
        <f t="shared" si="110"/>
        <v>11</v>
      </c>
    </row>
    <row r="7045" spans="1:4" x14ac:dyDescent="0.35">
      <c r="A7045" s="27">
        <v>46357</v>
      </c>
      <c r="B7045" t="s">
        <v>18</v>
      </c>
      <c r="C7045">
        <v>0</v>
      </c>
      <c r="D7045">
        <f t="shared" si="110"/>
        <v>12</v>
      </c>
    </row>
    <row r="7046" spans="1:4" x14ac:dyDescent="0.35">
      <c r="A7046" s="27">
        <v>46023</v>
      </c>
      <c r="B7046" t="s">
        <v>20</v>
      </c>
      <c r="C7046">
        <v>0</v>
      </c>
      <c r="D7046">
        <f t="shared" si="110"/>
        <v>1</v>
      </c>
    </row>
    <row r="7047" spans="1:4" x14ac:dyDescent="0.35">
      <c r="A7047" s="27">
        <v>46054</v>
      </c>
      <c r="B7047" t="s">
        <v>20</v>
      </c>
      <c r="C7047">
        <v>0</v>
      </c>
      <c r="D7047">
        <f t="shared" si="110"/>
        <v>2</v>
      </c>
    </row>
    <row r="7048" spans="1:4" x14ac:dyDescent="0.35">
      <c r="A7048" s="27">
        <v>46082</v>
      </c>
      <c r="B7048" t="s">
        <v>20</v>
      </c>
      <c r="C7048">
        <v>0</v>
      </c>
      <c r="D7048">
        <f t="shared" si="110"/>
        <v>3</v>
      </c>
    </row>
    <row r="7049" spans="1:4" x14ac:dyDescent="0.35">
      <c r="A7049" s="27">
        <v>46113</v>
      </c>
      <c r="B7049" t="s">
        <v>20</v>
      </c>
      <c r="C7049">
        <v>0</v>
      </c>
      <c r="D7049">
        <f t="shared" si="110"/>
        <v>4</v>
      </c>
    </row>
    <row r="7050" spans="1:4" x14ac:dyDescent="0.35">
      <c r="A7050" s="27">
        <v>46143</v>
      </c>
      <c r="B7050" t="s">
        <v>20</v>
      </c>
      <c r="C7050">
        <v>0</v>
      </c>
      <c r="D7050">
        <f t="shared" si="110"/>
        <v>5</v>
      </c>
    </row>
    <row r="7051" spans="1:4" x14ac:dyDescent="0.35">
      <c r="A7051" s="27">
        <v>46174</v>
      </c>
      <c r="B7051" t="s">
        <v>20</v>
      </c>
      <c r="C7051">
        <v>0</v>
      </c>
      <c r="D7051">
        <f t="shared" si="110"/>
        <v>6</v>
      </c>
    </row>
    <row r="7052" spans="1:4" x14ac:dyDescent="0.35">
      <c r="A7052" s="27">
        <v>46204</v>
      </c>
      <c r="B7052" t="s">
        <v>20</v>
      </c>
      <c r="C7052">
        <v>0</v>
      </c>
      <c r="D7052">
        <f t="shared" si="110"/>
        <v>7</v>
      </c>
    </row>
    <row r="7053" spans="1:4" x14ac:dyDescent="0.35">
      <c r="A7053" s="27">
        <v>46235</v>
      </c>
      <c r="B7053" t="s">
        <v>20</v>
      </c>
      <c r="C7053">
        <v>0</v>
      </c>
      <c r="D7053">
        <f t="shared" si="110"/>
        <v>8</v>
      </c>
    </row>
    <row r="7054" spans="1:4" x14ac:dyDescent="0.35">
      <c r="A7054" s="27">
        <v>46266</v>
      </c>
      <c r="B7054" t="s">
        <v>20</v>
      </c>
      <c r="C7054">
        <v>0</v>
      </c>
      <c r="D7054">
        <f t="shared" si="110"/>
        <v>9</v>
      </c>
    </row>
    <row r="7055" spans="1:4" x14ac:dyDescent="0.35">
      <c r="A7055" s="27">
        <v>46296</v>
      </c>
      <c r="B7055" t="s">
        <v>20</v>
      </c>
      <c r="C7055">
        <v>0</v>
      </c>
      <c r="D7055">
        <f t="shared" si="110"/>
        <v>10</v>
      </c>
    </row>
    <row r="7056" spans="1:4" x14ac:dyDescent="0.35">
      <c r="A7056" s="27">
        <v>46327</v>
      </c>
      <c r="B7056" t="s">
        <v>20</v>
      </c>
      <c r="C7056">
        <v>0</v>
      </c>
      <c r="D7056">
        <f t="shared" si="110"/>
        <v>11</v>
      </c>
    </row>
    <row r="7057" spans="1:4" x14ac:dyDescent="0.35">
      <c r="A7057" s="27">
        <v>46357</v>
      </c>
      <c r="B7057" t="s">
        <v>20</v>
      </c>
      <c r="C7057">
        <v>0</v>
      </c>
      <c r="D7057">
        <f t="shared" si="110"/>
        <v>12</v>
      </c>
    </row>
    <row r="7058" spans="1:4" x14ac:dyDescent="0.35">
      <c r="A7058" s="27">
        <v>46023</v>
      </c>
      <c r="B7058" t="s">
        <v>19</v>
      </c>
      <c r="C7058">
        <v>0</v>
      </c>
      <c r="D7058">
        <f t="shared" si="110"/>
        <v>1</v>
      </c>
    </row>
    <row r="7059" spans="1:4" x14ac:dyDescent="0.35">
      <c r="A7059" s="27">
        <v>46054</v>
      </c>
      <c r="B7059" t="s">
        <v>19</v>
      </c>
      <c r="C7059">
        <v>0</v>
      </c>
      <c r="D7059">
        <f t="shared" si="110"/>
        <v>2</v>
      </c>
    </row>
    <row r="7060" spans="1:4" x14ac:dyDescent="0.35">
      <c r="A7060" s="27">
        <v>46082</v>
      </c>
      <c r="B7060" t="s">
        <v>19</v>
      </c>
      <c r="C7060">
        <v>0</v>
      </c>
      <c r="D7060">
        <f t="shared" si="110"/>
        <v>3</v>
      </c>
    </row>
    <row r="7061" spans="1:4" x14ac:dyDescent="0.35">
      <c r="A7061" s="27">
        <v>46113</v>
      </c>
      <c r="B7061" t="s">
        <v>19</v>
      </c>
      <c r="C7061">
        <v>0</v>
      </c>
      <c r="D7061">
        <f t="shared" si="110"/>
        <v>4</v>
      </c>
    </row>
    <row r="7062" spans="1:4" x14ac:dyDescent="0.35">
      <c r="A7062" s="27">
        <v>46143</v>
      </c>
      <c r="B7062" t="s">
        <v>19</v>
      </c>
      <c r="C7062">
        <v>0</v>
      </c>
      <c r="D7062">
        <f t="shared" si="110"/>
        <v>5</v>
      </c>
    </row>
    <row r="7063" spans="1:4" x14ac:dyDescent="0.35">
      <c r="A7063" s="27">
        <v>46174</v>
      </c>
      <c r="B7063" t="s">
        <v>19</v>
      </c>
      <c r="C7063">
        <v>0</v>
      </c>
      <c r="D7063">
        <f t="shared" si="110"/>
        <v>6</v>
      </c>
    </row>
    <row r="7064" spans="1:4" x14ac:dyDescent="0.35">
      <c r="A7064" s="27">
        <v>46204</v>
      </c>
      <c r="B7064" t="s">
        <v>19</v>
      </c>
      <c r="C7064">
        <v>0</v>
      </c>
      <c r="D7064">
        <f t="shared" si="110"/>
        <v>7</v>
      </c>
    </row>
    <row r="7065" spans="1:4" x14ac:dyDescent="0.35">
      <c r="A7065" s="27">
        <v>46235</v>
      </c>
      <c r="B7065" t="s">
        <v>19</v>
      </c>
      <c r="C7065">
        <v>0</v>
      </c>
      <c r="D7065">
        <f t="shared" si="110"/>
        <v>8</v>
      </c>
    </row>
    <row r="7066" spans="1:4" x14ac:dyDescent="0.35">
      <c r="A7066" s="27">
        <v>46266</v>
      </c>
      <c r="B7066" t="s">
        <v>19</v>
      </c>
      <c r="C7066">
        <v>0</v>
      </c>
      <c r="D7066">
        <f t="shared" si="110"/>
        <v>9</v>
      </c>
    </row>
    <row r="7067" spans="1:4" x14ac:dyDescent="0.35">
      <c r="A7067" s="27">
        <v>46296</v>
      </c>
      <c r="B7067" t="s">
        <v>19</v>
      </c>
      <c r="C7067">
        <v>0</v>
      </c>
      <c r="D7067">
        <f t="shared" si="110"/>
        <v>10</v>
      </c>
    </row>
    <row r="7068" spans="1:4" x14ac:dyDescent="0.35">
      <c r="A7068" s="27">
        <v>46327</v>
      </c>
      <c r="B7068" t="s">
        <v>19</v>
      </c>
      <c r="C7068">
        <v>0</v>
      </c>
      <c r="D7068">
        <f t="shared" si="110"/>
        <v>11</v>
      </c>
    </row>
    <row r="7069" spans="1:4" x14ac:dyDescent="0.35">
      <c r="A7069" s="27">
        <v>46357</v>
      </c>
      <c r="B7069" t="s">
        <v>19</v>
      </c>
      <c r="C7069">
        <v>0</v>
      </c>
      <c r="D7069">
        <f t="shared" si="110"/>
        <v>12</v>
      </c>
    </row>
    <row r="7070" spans="1:4" x14ac:dyDescent="0.35">
      <c r="A7070" s="27">
        <v>46023</v>
      </c>
      <c r="B7070" t="s">
        <v>19</v>
      </c>
      <c r="C7070">
        <v>0</v>
      </c>
      <c r="D7070">
        <f t="shared" si="110"/>
        <v>1</v>
      </c>
    </row>
    <row r="7071" spans="1:4" x14ac:dyDescent="0.35">
      <c r="A7071" s="27">
        <v>46054</v>
      </c>
      <c r="B7071" t="s">
        <v>19</v>
      </c>
      <c r="C7071">
        <v>0</v>
      </c>
      <c r="D7071">
        <f t="shared" si="110"/>
        <v>2</v>
      </c>
    </row>
    <row r="7072" spans="1:4" x14ac:dyDescent="0.35">
      <c r="A7072" s="27">
        <v>46082</v>
      </c>
      <c r="B7072" t="s">
        <v>19</v>
      </c>
      <c r="C7072">
        <v>0</v>
      </c>
      <c r="D7072">
        <f t="shared" si="110"/>
        <v>3</v>
      </c>
    </row>
    <row r="7073" spans="1:4" x14ac:dyDescent="0.35">
      <c r="A7073" s="27">
        <v>46113</v>
      </c>
      <c r="B7073" t="s">
        <v>19</v>
      </c>
      <c r="C7073">
        <v>0</v>
      </c>
      <c r="D7073">
        <f t="shared" si="110"/>
        <v>4</v>
      </c>
    </row>
    <row r="7074" spans="1:4" x14ac:dyDescent="0.35">
      <c r="A7074" s="27">
        <v>46143</v>
      </c>
      <c r="B7074" t="s">
        <v>19</v>
      </c>
      <c r="C7074">
        <v>0</v>
      </c>
      <c r="D7074">
        <f t="shared" si="110"/>
        <v>5</v>
      </c>
    </row>
    <row r="7075" spans="1:4" x14ac:dyDescent="0.35">
      <c r="A7075" s="27">
        <v>46174</v>
      </c>
      <c r="B7075" t="s">
        <v>19</v>
      </c>
      <c r="C7075">
        <v>0</v>
      </c>
      <c r="D7075">
        <f t="shared" si="110"/>
        <v>6</v>
      </c>
    </row>
    <row r="7076" spans="1:4" x14ac:dyDescent="0.35">
      <c r="A7076" s="27">
        <v>46204</v>
      </c>
      <c r="B7076" t="s">
        <v>19</v>
      </c>
      <c r="C7076">
        <v>0</v>
      </c>
      <c r="D7076">
        <f t="shared" si="110"/>
        <v>7</v>
      </c>
    </row>
    <row r="7077" spans="1:4" x14ac:dyDescent="0.35">
      <c r="A7077" s="27">
        <v>46235</v>
      </c>
      <c r="B7077" t="s">
        <v>19</v>
      </c>
      <c r="C7077">
        <v>0</v>
      </c>
      <c r="D7077">
        <f t="shared" si="110"/>
        <v>8</v>
      </c>
    </row>
    <row r="7078" spans="1:4" x14ac:dyDescent="0.35">
      <c r="A7078" s="27">
        <v>46266</v>
      </c>
      <c r="B7078" t="s">
        <v>19</v>
      </c>
      <c r="C7078">
        <v>0</v>
      </c>
      <c r="D7078">
        <f t="shared" si="110"/>
        <v>9</v>
      </c>
    </row>
    <row r="7079" spans="1:4" x14ac:dyDescent="0.35">
      <c r="A7079" s="27">
        <v>46296</v>
      </c>
      <c r="B7079" t="s">
        <v>19</v>
      </c>
      <c r="C7079">
        <v>0</v>
      </c>
      <c r="D7079">
        <f t="shared" si="110"/>
        <v>10</v>
      </c>
    </row>
    <row r="7080" spans="1:4" x14ac:dyDescent="0.35">
      <c r="A7080" s="27">
        <v>46327</v>
      </c>
      <c r="B7080" t="s">
        <v>19</v>
      </c>
      <c r="C7080">
        <v>0</v>
      </c>
      <c r="D7080">
        <f t="shared" si="110"/>
        <v>11</v>
      </c>
    </row>
    <row r="7081" spans="1:4" x14ac:dyDescent="0.35">
      <c r="A7081" s="27">
        <v>46357</v>
      </c>
      <c r="B7081" t="s">
        <v>19</v>
      </c>
      <c r="C7081">
        <v>0</v>
      </c>
      <c r="D7081">
        <f t="shared" si="110"/>
        <v>12</v>
      </c>
    </row>
    <row r="7082" spans="1:4" x14ac:dyDescent="0.35">
      <c r="A7082" s="27">
        <v>46023</v>
      </c>
      <c r="B7082" t="s">
        <v>18</v>
      </c>
      <c r="C7082">
        <v>0</v>
      </c>
      <c r="D7082">
        <f t="shared" si="110"/>
        <v>1</v>
      </c>
    </row>
    <row r="7083" spans="1:4" x14ac:dyDescent="0.35">
      <c r="A7083" s="27">
        <v>46054</v>
      </c>
      <c r="B7083" t="s">
        <v>18</v>
      </c>
      <c r="C7083">
        <v>0</v>
      </c>
      <c r="D7083">
        <f t="shared" si="110"/>
        <v>2</v>
      </c>
    </row>
    <row r="7084" spans="1:4" x14ac:dyDescent="0.35">
      <c r="A7084" s="27">
        <v>46082</v>
      </c>
      <c r="B7084" t="s">
        <v>18</v>
      </c>
      <c r="C7084">
        <v>0</v>
      </c>
      <c r="D7084">
        <f t="shared" si="110"/>
        <v>3</v>
      </c>
    </row>
    <row r="7085" spans="1:4" x14ac:dyDescent="0.35">
      <c r="A7085" s="27">
        <v>46113</v>
      </c>
      <c r="B7085" t="s">
        <v>18</v>
      </c>
      <c r="C7085">
        <v>0</v>
      </c>
      <c r="D7085">
        <f t="shared" si="110"/>
        <v>4</v>
      </c>
    </row>
    <row r="7086" spans="1:4" x14ac:dyDescent="0.35">
      <c r="A7086" s="27">
        <v>46143</v>
      </c>
      <c r="B7086" t="s">
        <v>18</v>
      </c>
      <c r="C7086">
        <v>0</v>
      </c>
      <c r="D7086">
        <f t="shared" si="110"/>
        <v>5</v>
      </c>
    </row>
    <row r="7087" spans="1:4" x14ac:dyDescent="0.35">
      <c r="A7087" s="27">
        <v>46174</v>
      </c>
      <c r="B7087" t="s">
        <v>18</v>
      </c>
      <c r="C7087">
        <v>0</v>
      </c>
      <c r="D7087">
        <f t="shared" si="110"/>
        <v>6</v>
      </c>
    </row>
    <row r="7088" spans="1:4" x14ac:dyDescent="0.35">
      <c r="A7088" s="27">
        <v>46204</v>
      </c>
      <c r="B7088" t="s">
        <v>18</v>
      </c>
      <c r="C7088">
        <v>0</v>
      </c>
      <c r="D7088">
        <f t="shared" si="110"/>
        <v>7</v>
      </c>
    </row>
    <row r="7089" spans="1:4" x14ac:dyDescent="0.35">
      <c r="A7089" s="27">
        <v>46235</v>
      </c>
      <c r="B7089" t="s">
        <v>18</v>
      </c>
      <c r="C7089">
        <v>0</v>
      </c>
      <c r="D7089">
        <f t="shared" si="110"/>
        <v>8</v>
      </c>
    </row>
    <row r="7090" spans="1:4" x14ac:dyDescent="0.35">
      <c r="A7090" s="27">
        <v>46266</v>
      </c>
      <c r="B7090" t="s">
        <v>18</v>
      </c>
      <c r="C7090">
        <v>0</v>
      </c>
      <c r="D7090">
        <f t="shared" si="110"/>
        <v>9</v>
      </c>
    </row>
    <row r="7091" spans="1:4" x14ac:dyDescent="0.35">
      <c r="A7091" s="27">
        <v>46296</v>
      </c>
      <c r="B7091" t="s">
        <v>18</v>
      </c>
      <c r="C7091">
        <v>0</v>
      </c>
      <c r="D7091">
        <f t="shared" si="110"/>
        <v>10</v>
      </c>
    </row>
    <row r="7092" spans="1:4" x14ac:dyDescent="0.35">
      <c r="A7092" s="27">
        <v>46327</v>
      </c>
      <c r="B7092" t="s">
        <v>18</v>
      </c>
      <c r="C7092">
        <v>0</v>
      </c>
      <c r="D7092">
        <f t="shared" si="110"/>
        <v>11</v>
      </c>
    </row>
    <row r="7093" spans="1:4" x14ac:dyDescent="0.35">
      <c r="A7093" s="27">
        <v>46357</v>
      </c>
      <c r="B7093" t="s">
        <v>18</v>
      </c>
      <c r="C7093">
        <v>0</v>
      </c>
      <c r="D7093">
        <f t="shared" si="110"/>
        <v>12</v>
      </c>
    </row>
    <row r="7094" spans="1:4" x14ac:dyDescent="0.35">
      <c r="A7094" s="27">
        <v>46023</v>
      </c>
      <c r="B7094" t="s">
        <v>19</v>
      </c>
      <c r="C7094">
        <v>0</v>
      </c>
      <c r="D7094">
        <f t="shared" si="110"/>
        <v>1</v>
      </c>
    </row>
    <row r="7095" spans="1:4" x14ac:dyDescent="0.35">
      <c r="A7095" s="27">
        <v>46054</v>
      </c>
      <c r="B7095" t="s">
        <v>19</v>
      </c>
      <c r="C7095">
        <v>0</v>
      </c>
      <c r="D7095">
        <f t="shared" si="110"/>
        <v>2</v>
      </c>
    </row>
    <row r="7096" spans="1:4" x14ac:dyDescent="0.35">
      <c r="A7096" s="27">
        <v>46082</v>
      </c>
      <c r="B7096" t="s">
        <v>19</v>
      </c>
      <c r="C7096">
        <v>0</v>
      </c>
      <c r="D7096">
        <f t="shared" si="110"/>
        <v>3</v>
      </c>
    </row>
    <row r="7097" spans="1:4" x14ac:dyDescent="0.35">
      <c r="A7097" s="27">
        <v>46113</v>
      </c>
      <c r="B7097" t="s">
        <v>19</v>
      </c>
      <c r="C7097">
        <v>0</v>
      </c>
      <c r="D7097">
        <f t="shared" si="110"/>
        <v>4</v>
      </c>
    </row>
    <row r="7098" spans="1:4" x14ac:dyDescent="0.35">
      <c r="A7098" s="27">
        <v>46143</v>
      </c>
      <c r="B7098" t="s">
        <v>19</v>
      </c>
      <c r="C7098">
        <v>0</v>
      </c>
      <c r="D7098">
        <f t="shared" si="110"/>
        <v>5</v>
      </c>
    </row>
    <row r="7099" spans="1:4" x14ac:dyDescent="0.35">
      <c r="A7099" s="27">
        <v>46174</v>
      </c>
      <c r="B7099" t="s">
        <v>19</v>
      </c>
      <c r="C7099">
        <v>0</v>
      </c>
      <c r="D7099">
        <f t="shared" si="110"/>
        <v>6</v>
      </c>
    </row>
    <row r="7100" spans="1:4" x14ac:dyDescent="0.35">
      <c r="A7100" s="27">
        <v>46204</v>
      </c>
      <c r="B7100" t="s">
        <v>19</v>
      </c>
      <c r="C7100">
        <v>0</v>
      </c>
      <c r="D7100">
        <f t="shared" si="110"/>
        <v>7</v>
      </c>
    </row>
    <row r="7101" spans="1:4" x14ac:dyDescent="0.35">
      <c r="A7101" s="27">
        <v>46235</v>
      </c>
      <c r="B7101" t="s">
        <v>19</v>
      </c>
      <c r="C7101">
        <v>0</v>
      </c>
      <c r="D7101">
        <f t="shared" si="110"/>
        <v>8</v>
      </c>
    </row>
    <row r="7102" spans="1:4" x14ac:dyDescent="0.35">
      <c r="A7102" s="27">
        <v>46266</v>
      </c>
      <c r="B7102" t="s">
        <v>19</v>
      </c>
      <c r="C7102">
        <v>0</v>
      </c>
      <c r="D7102">
        <f t="shared" si="110"/>
        <v>9</v>
      </c>
    </row>
    <row r="7103" spans="1:4" x14ac:dyDescent="0.35">
      <c r="A7103" s="27">
        <v>46296</v>
      </c>
      <c r="B7103" t="s">
        <v>19</v>
      </c>
      <c r="C7103">
        <v>0</v>
      </c>
      <c r="D7103">
        <f t="shared" si="110"/>
        <v>10</v>
      </c>
    </row>
    <row r="7104" spans="1:4" x14ac:dyDescent="0.35">
      <c r="A7104" s="27">
        <v>46327</v>
      </c>
      <c r="B7104" t="s">
        <v>19</v>
      </c>
      <c r="C7104">
        <v>0</v>
      </c>
      <c r="D7104">
        <f t="shared" si="110"/>
        <v>11</v>
      </c>
    </row>
    <row r="7105" spans="1:4" x14ac:dyDescent="0.35">
      <c r="A7105" s="27">
        <v>46357</v>
      </c>
      <c r="B7105" t="s">
        <v>19</v>
      </c>
      <c r="C7105">
        <v>0</v>
      </c>
      <c r="D7105">
        <f t="shared" si="110"/>
        <v>12</v>
      </c>
    </row>
    <row r="7106" spans="1:4" x14ac:dyDescent="0.35">
      <c r="A7106" s="27">
        <v>46023</v>
      </c>
      <c r="B7106" t="s">
        <v>19</v>
      </c>
      <c r="C7106">
        <v>0</v>
      </c>
      <c r="D7106">
        <f t="shared" si="110"/>
        <v>1</v>
      </c>
    </row>
    <row r="7107" spans="1:4" x14ac:dyDescent="0.35">
      <c r="A7107" s="27">
        <v>46054</v>
      </c>
      <c r="B7107" t="s">
        <v>19</v>
      </c>
      <c r="C7107">
        <v>0</v>
      </c>
      <c r="D7107">
        <f t="shared" ref="D7107:D7170" si="111">MONTH(A7107)</f>
        <v>2</v>
      </c>
    </row>
    <row r="7108" spans="1:4" x14ac:dyDescent="0.35">
      <c r="A7108" s="27">
        <v>46082</v>
      </c>
      <c r="B7108" t="s">
        <v>19</v>
      </c>
      <c r="C7108">
        <v>0</v>
      </c>
      <c r="D7108">
        <f t="shared" si="111"/>
        <v>3</v>
      </c>
    </row>
    <row r="7109" spans="1:4" x14ac:dyDescent="0.35">
      <c r="A7109" s="27">
        <v>46113</v>
      </c>
      <c r="B7109" t="s">
        <v>19</v>
      </c>
      <c r="C7109">
        <v>0</v>
      </c>
      <c r="D7109">
        <f t="shared" si="111"/>
        <v>4</v>
      </c>
    </row>
    <row r="7110" spans="1:4" x14ac:dyDescent="0.35">
      <c r="A7110" s="27">
        <v>46143</v>
      </c>
      <c r="B7110" t="s">
        <v>19</v>
      </c>
      <c r="C7110">
        <v>0</v>
      </c>
      <c r="D7110">
        <f t="shared" si="111"/>
        <v>5</v>
      </c>
    </row>
    <row r="7111" spans="1:4" x14ac:dyDescent="0.35">
      <c r="A7111" s="27">
        <v>46174</v>
      </c>
      <c r="B7111" t="s">
        <v>19</v>
      </c>
      <c r="C7111">
        <v>0</v>
      </c>
      <c r="D7111">
        <f t="shared" si="111"/>
        <v>6</v>
      </c>
    </row>
    <row r="7112" spans="1:4" x14ac:dyDescent="0.35">
      <c r="A7112" s="27">
        <v>46204</v>
      </c>
      <c r="B7112" t="s">
        <v>19</v>
      </c>
      <c r="C7112">
        <v>0</v>
      </c>
      <c r="D7112">
        <f t="shared" si="111"/>
        <v>7</v>
      </c>
    </row>
    <row r="7113" spans="1:4" x14ac:dyDescent="0.35">
      <c r="A7113" s="27">
        <v>46235</v>
      </c>
      <c r="B7113" t="s">
        <v>19</v>
      </c>
      <c r="C7113">
        <v>0</v>
      </c>
      <c r="D7113">
        <f t="shared" si="111"/>
        <v>8</v>
      </c>
    </row>
    <row r="7114" spans="1:4" x14ac:dyDescent="0.35">
      <c r="A7114" s="27">
        <v>46266</v>
      </c>
      <c r="B7114" t="s">
        <v>19</v>
      </c>
      <c r="C7114">
        <v>0</v>
      </c>
      <c r="D7114">
        <f t="shared" si="111"/>
        <v>9</v>
      </c>
    </row>
    <row r="7115" spans="1:4" x14ac:dyDescent="0.35">
      <c r="A7115" s="27">
        <v>46296</v>
      </c>
      <c r="B7115" t="s">
        <v>19</v>
      </c>
      <c r="C7115">
        <v>0</v>
      </c>
      <c r="D7115">
        <f t="shared" si="111"/>
        <v>10</v>
      </c>
    </row>
    <row r="7116" spans="1:4" x14ac:dyDescent="0.35">
      <c r="A7116" s="27">
        <v>46327</v>
      </c>
      <c r="B7116" t="s">
        <v>19</v>
      </c>
      <c r="C7116">
        <v>0</v>
      </c>
      <c r="D7116">
        <f t="shared" si="111"/>
        <v>11</v>
      </c>
    </row>
    <row r="7117" spans="1:4" x14ac:dyDescent="0.35">
      <c r="A7117" s="27">
        <v>46357</v>
      </c>
      <c r="B7117" t="s">
        <v>19</v>
      </c>
      <c r="C7117">
        <v>0</v>
      </c>
      <c r="D7117">
        <f t="shared" si="111"/>
        <v>12</v>
      </c>
    </row>
    <row r="7118" spans="1:4" x14ac:dyDescent="0.35">
      <c r="A7118" s="27">
        <v>46023</v>
      </c>
      <c r="B7118" t="s">
        <v>30</v>
      </c>
      <c r="C7118">
        <v>0</v>
      </c>
      <c r="D7118">
        <f t="shared" si="111"/>
        <v>1</v>
      </c>
    </row>
    <row r="7119" spans="1:4" x14ac:dyDescent="0.35">
      <c r="A7119" s="27">
        <v>46054</v>
      </c>
      <c r="B7119" t="s">
        <v>30</v>
      </c>
      <c r="C7119">
        <v>0</v>
      </c>
      <c r="D7119">
        <f t="shared" si="111"/>
        <v>2</v>
      </c>
    </row>
    <row r="7120" spans="1:4" x14ac:dyDescent="0.35">
      <c r="A7120" s="27">
        <v>46082</v>
      </c>
      <c r="B7120" t="s">
        <v>30</v>
      </c>
      <c r="C7120">
        <v>0</v>
      </c>
      <c r="D7120">
        <f t="shared" si="111"/>
        <v>3</v>
      </c>
    </row>
    <row r="7121" spans="1:4" x14ac:dyDescent="0.35">
      <c r="A7121" s="27">
        <v>46113</v>
      </c>
      <c r="B7121" t="s">
        <v>30</v>
      </c>
      <c r="C7121">
        <v>0</v>
      </c>
      <c r="D7121">
        <f t="shared" si="111"/>
        <v>4</v>
      </c>
    </row>
    <row r="7122" spans="1:4" x14ac:dyDescent="0.35">
      <c r="A7122" s="27">
        <v>46143</v>
      </c>
      <c r="B7122" t="s">
        <v>30</v>
      </c>
      <c r="C7122">
        <v>0</v>
      </c>
      <c r="D7122">
        <f t="shared" si="111"/>
        <v>5</v>
      </c>
    </row>
    <row r="7123" spans="1:4" x14ac:dyDescent="0.35">
      <c r="A7123" s="27">
        <v>46174</v>
      </c>
      <c r="B7123" t="s">
        <v>30</v>
      </c>
      <c r="C7123">
        <v>0</v>
      </c>
      <c r="D7123">
        <f t="shared" si="111"/>
        <v>6</v>
      </c>
    </row>
    <row r="7124" spans="1:4" x14ac:dyDescent="0.35">
      <c r="A7124" s="27">
        <v>46204</v>
      </c>
      <c r="B7124" t="s">
        <v>30</v>
      </c>
      <c r="C7124">
        <v>0</v>
      </c>
      <c r="D7124">
        <f t="shared" si="111"/>
        <v>7</v>
      </c>
    </row>
    <row r="7125" spans="1:4" x14ac:dyDescent="0.35">
      <c r="A7125" s="27">
        <v>46235</v>
      </c>
      <c r="B7125" t="s">
        <v>30</v>
      </c>
      <c r="C7125">
        <v>0</v>
      </c>
      <c r="D7125">
        <f t="shared" si="111"/>
        <v>8</v>
      </c>
    </row>
    <row r="7126" spans="1:4" x14ac:dyDescent="0.35">
      <c r="A7126" s="27">
        <v>46266</v>
      </c>
      <c r="B7126" t="s">
        <v>30</v>
      </c>
      <c r="C7126">
        <v>0</v>
      </c>
      <c r="D7126">
        <f t="shared" si="111"/>
        <v>9</v>
      </c>
    </row>
    <row r="7127" spans="1:4" x14ac:dyDescent="0.35">
      <c r="A7127" s="27">
        <v>46296</v>
      </c>
      <c r="B7127" t="s">
        <v>30</v>
      </c>
      <c r="C7127">
        <v>0</v>
      </c>
      <c r="D7127">
        <f t="shared" si="111"/>
        <v>10</v>
      </c>
    </row>
    <row r="7128" spans="1:4" x14ac:dyDescent="0.35">
      <c r="A7128" s="27">
        <v>46327</v>
      </c>
      <c r="B7128" t="s">
        <v>30</v>
      </c>
      <c r="C7128">
        <v>0</v>
      </c>
      <c r="D7128">
        <f t="shared" si="111"/>
        <v>11</v>
      </c>
    </row>
    <row r="7129" spans="1:4" x14ac:dyDescent="0.35">
      <c r="A7129" s="27">
        <v>46357</v>
      </c>
      <c r="B7129" t="s">
        <v>30</v>
      </c>
      <c r="C7129">
        <v>0</v>
      </c>
      <c r="D7129">
        <f t="shared" si="111"/>
        <v>12</v>
      </c>
    </row>
    <row r="7130" spans="1:4" x14ac:dyDescent="0.35">
      <c r="A7130" s="27">
        <v>46023</v>
      </c>
      <c r="B7130" t="s">
        <v>30</v>
      </c>
      <c r="C7130">
        <v>0</v>
      </c>
      <c r="D7130">
        <f t="shared" si="111"/>
        <v>1</v>
      </c>
    </row>
    <row r="7131" spans="1:4" x14ac:dyDescent="0.35">
      <c r="A7131" s="27">
        <v>46054</v>
      </c>
      <c r="B7131" t="s">
        <v>30</v>
      </c>
      <c r="C7131">
        <v>0</v>
      </c>
      <c r="D7131">
        <f t="shared" si="111"/>
        <v>2</v>
      </c>
    </row>
    <row r="7132" spans="1:4" x14ac:dyDescent="0.35">
      <c r="A7132" s="27">
        <v>46082</v>
      </c>
      <c r="B7132" t="s">
        <v>30</v>
      </c>
      <c r="C7132">
        <v>0</v>
      </c>
      <c r="D7132">
        <f t="shared" si="111"/>
        <v>3</v>
      </c>
    </row>
    <row r="7133" spans="1:4" x14ac:dyDescent="0.35">
      <c r="A7133" s="27">
        <v>46113</v>
      </c>
      <c r="B7133" t="s">
        <v>30</v>
      </c>
      <c r="C7133">
        <v>0</v>
      </c>
      <c r="D7133">
        <f t="shared" si="111"/>
        <v>4</v>
      </c>
    </row>
    <row r="7134" spans="1:4" x14ac:dyDescent="0.35">
      <c r="A7134" s="27">
        <v>46143</v>
      </c>
      <c r="B7134" t="s">
        <v>30</v>
      </c>
      <c r="C7134">
        <v>0</v>
      </c>
      <c r="D7134">
        <f t="shared" si="111"/>
        <v>5</v>
      </c>
    </row>
    <row r="7135" spans="1:4" x14ac:dyDescent="0.35">
      <c r="A7135" s="27">
        <v>46174</v>
      </c>
      <c r="B7135" t="s">
        <v>30</v>
      </c>
      <c r="C7135">
        <v>0</v>
      </c>
      <c r="D7135">
        <f t="shared" si="111"/>
        <v>6</v>
      </c>
    </row>
    <row r="7136" spans="1:4" x14ac:dyDescent="0.35">
      <c r="A7136" s="27">
        <v>46204</v>
      </c>
      <c r="B7136" t="s">
        <v>30</v>
      </c>
      <c r="C7136">
        <v>0</v>
      </c>
      <c r="D7136">
        <f t="shared" si="111"/>
        <v>7</v>
      </c>
    </row>
    <row r="7137" spans="1:4" x14ac:dyDescent="0.35">
      <c r="A7137" s="27">
        <v>46235</v>
      </c>
      <c r="B7137" t="s">
        <v>30</v>
      </c>
      <c r="C7137">
        <v>0</v>
      </c>
      <c r="D7137">
        <f t="shared" si="111"/>
        <v>8</v>
      </c>
    </row>
    <row r="7138" spans="1:4" x14ac:dyDescent="0.35">
      <c r="A7138" s="27">
        <v>46266</v>
      </c>
      <c r="B7138" t="s">
        <v>30</v>
      </c>
      <c r="C7138">
        <v>0</v>
      </c>
      <c r="D7138">
        <f t="shared" si="111"/>
        <v>9</v>
      </c>
    </row>
    <row r="7139" spans="1:4" x14ac:dyDescent="0.35">
      <c r="A7139" s="27">
        <v>46296</v>
      </c>
      <c r="B7139" t="s">
        <v>30</v>
      </c>
      <c r="C7139">
        <v>0</v>
      </c>
      <c r="D7139">
        <f t="shared" si="111"/>
        <v>10</v>
      </c>
    </row>
    <row r="7140" spans="1:4" x14ac:dyDescent="0.35">
      <c r="A7140" s="27">
        <v>46327</v>
      </c>
      <c r="B7140" t="s">
        <v>30</v>
      </c>
      <c r="C7140">
        <v>0</v>
      </c>
      <c r="D7140">
        <f t="shared" si="111"/>
        <v>11</v>
      </c>
    </row>
    <row r="7141" spans="1:4" x14ac:dyDescent="0.35">
      <c r="A7141" s="27">
        <v>46357</v>
      </c>
      <c r="B7141" t="s">
        <v>30</v>
      </c>
      <c r="C7141">
        <v>0</v>
      </c>
      <c r="D7141">
        <f t="shared" si="111"/>
        <v>12</v>
      </c>
    </row>
    <row r="7142" spans="1:4" x14ac:dyDescent="0.35">
      <c r="A7142" s="27">
        <v>46023</v>
      </c>
      <c r="B7142" t="s">
        <v>19</v>
      </c>
      <c r="C7142">
        <v>0</v>
      </c>
      <c r="D7142">
        <f t="shared" si="111"/>
        <v>1</v>
      </c>
    </row>
    <row r="7143" spans="1:4" x14ac:dyDescent="0.35">
      <c r="A7143" s="27">
        <v>46054</v>
      </c>
      <c r="B7143" t="s">
        <v>19</v>
      </c>
      <c r="C7143">
        <v>0</v>
      </c>
      <c r="D7143">
        <f t="shared" si="111"/>
        <v>2</v>
      </c>
    </row>
    <row r="7144" spans="1:4" x14ac:dyDescent="0.35">
      <c r="A7144" s="27">
        <v>46082</v>
      </c>
      <c r="B7144" t="s">
        <v>19</v>
      </c>
      <c r="C7144">
        <v>0</v>
      </c>
      <c r="D7144">
        <f t="shared" si="111"/>
        <v>3</v>
      </c>
    </row>
    <row r="7145" spans="1:4" x14ac:dyDescent="0.35">
      <c r="A7145" s="27">
        <v>46113</v>
      </c>
      <c r="B7145" t="s">
        <v>19</v>
      </c>
      <c r="C7145">
        <v>0</v>
      </c>
      <c r="D7145">
        <f t="shared" si="111"/>
        <v>4</v>
      </c>
    </row>
    <row r="7146" spans="1:4" x14ac:dyDescent="0.35">
      <c r="A7146" s="27">
        <v>46143</v>
      </c>
      <c r="B7146" t="s">
        <v>19</v>
      </c>
      <c r="C7146">
        <v>0</v>
      </c>
      <c r="D7146">
        <f t="shared" si="111"/>
        <v>5</v>
      </c>
    </row>
    <row r="7147" spans="1:4" x14ac:dyDescent="0.35">
      <c r="A7147" s="27">
        <v>46174</v>
      </c>
      <c r="B7147" t="s">
        <v>19</v>
      </c>
      <c r="C7147">
        <v>0</v>
      </c>
      <c r="D7147">
        <f t="shared" si="111"/>
        <v>6</v>
      </c>
    </row>
    <row r="7148" spans="1:4" x14ac:dyDescent="0.35">
      <c r="A7148" s="27">
        <v>46204</v>
      </c>
      <c r="B7148" t="s">
        <v>19</v>
      </c>
      <c r="C7148">
        <v>0</v>
      </c>
      <c r="D7148">
        <f t="shared" si="111"/>
        <v>7</v>
      </c>
    </row>
    <row r="7149" spans="1:4" x14ac:dyDescent="0.35">
      <c r="A7149" s="27">
        <v>46235</v>
      </c>
      <c r="B7149" t="s">
        <v>19</v>
      </c>
      <c r="C7149">
        <v>0</v>
      </c>
      <c r="D7149">
        <f t="shared" si="111"/>
        <v>8</v>
      </c>
    </row>
    <row r="7150" spans="1:4" x14ac:dyDescent="0.35">
      <c r="A7150" s="27">
        <v>46266</v>
      </c>
      <c r="B7150" t="s">
        <v>19</v>
      </c>
      <c r="C7150">
        <v>0</v>
      </c>
      <c r="D7150">
        <f t="shared" si="111"/>
        <v>9</v>
      </c>
    </row>
    <row r="7151" spans="1:4" x14ac:dyDescent="0.35">
      <c r="A7151" s="27">
        <v>46296</v>
      </c>
      <c r="B7151" t="s">
        <v>19</v>
      </c>
      <c r="C7151">
        <v>0</v>
      </c>
      <c r="D7151">
        <f t="shared" si="111"/>
        <v>10</v>
      </c>
    </row>
    <row r="7152" spans="1:4" x14ac:dyDescent="0.35">
      <c r="A7152" s="27">
        <v>46327</v>
      </c>
      <c r="B7152" t="s">
        <v>19</v>
      </c>
      <c r="C7152">
        <v>0</v>
      </c>
      <c r="D7152">
        <f t="shared" si="111"/>
        <v>11</v>
      </c>
    </row>
    <row r="7153" spans="1:4" x14ac:dyDescent="0.35">
      <c r="A7153" s="27">
        <v>46357</v>
      </c>
      <c r="B7153" t="s">
        <v>19</v>
      </c>
      <c r="C7153">
        <v>0</v>
      </c>
      <c r="D7153">
        <f t="shared" si="111"/>
        <v>12</v>
      </c>
    </row>
    <row r="7154" spans="1:4" x14ac:dyDescent="0.35">
      <c r="A7154" s="27">
        <v>46023</v>
      </c>
      <c r="B7154" t="s">
        <v>31</v>
      </c>
      <c r="C7154">
        <v>0</v>
      </c>
      <c r="D7154">
        <f t="shared" si="111"/>
        <v>1</v>
      </c>
    </row>
    <row r="7155" spans="1:4" x14ac:dyDescent="0.35">
      <c r="A7155" s="27">
        <v>46054</v>
      </c>
      <c r="B7155" t="s">
        <v>31</v>
      </c>
      <c r="C7155">
        <v>0</v>
      </c>
      <c r="D7155">
        <f t="shared" si="111"/>
        <v>2</v>
      </c>
    </row>
    <row r="7156" spans="1:4" x14ac:dyDescent="0.35">
      <c r="A7156" s="27">
        <v>46082</v>
      </c>
      <c r="B7156" t="s">
        <v>31</v>
      </c>
      <c r="C7156">
        <v>0</v>
      </c>
      <c r="D7156">
        <f t="shared" si="111"/>
        <v>3</v>
      </c>
    </row>
    <row r="7157" spans="1:4" x14ac:dyDescent="0.35">
      <c r="A7157" s="27">
        <v>46113</v>
      </c>
      <c r="B7157" t="s">
        <v>31</v>
      </c>
      <c r="C7157">
        <v>0</v>
      </c>
      <c r="D7157">
        <f t="shared" si="111"/>
        <v>4</v>
      </c>
    </row>
    <row r="7158" spans="1:4" x14ac:dyDescent="0.35">
      <c r="A7158" s="27">
        <v>46143</v>
      </c>
      <c r="B7158" t="s">
        <v>31</v>
      </c>
      <c r="C7158">
        <v>0</v>
      </c>
      <c r="D7158">
        <f t="shared" si="111"/>
        <v>5</v>
      </c>
    </row>
    <row r="7159" spans="1:4" x14ac:dyDescent="0.35">
      <c r="A7159" s="27">
        <v>46174</v>
      </c>
      <c r="B7159" t="s">
        <v>31</v>
      </c>
      <c r="C7159">
        <v>0</v>
      </c>
      <c r="D7159">
        <f t="shared" si="111"/>
        <v>6</v>
      </c>
    </row>
    <row r="7160" spans="1:4" x14ac:dyDescent="0.35">
      <c r="A7160" s="27">
        <v>46204</v>
      </c>
      <c r="B7160" t="s">
        <v>31</v>
      </c>
      <c r="C7160">
        <v>0</v>
      </c>
      <c r="D7160">
        <f t="shared" si="111"/>
        <v>7</v>
      </c>
    </row>
    <row r="7161" spans="1:4" x14ac:dyDescent="0.35">
      <c r="A7161" s="27">
        <v>46235</v>
      </c>
      <c r="B7161" t="s">
        <v>31</v>
      </c>
      <c r="C7161">
        <v>0</v>
      </c>
      <c r="D7161">
        <f t="shared" si="111"/>
        <v>8</v>
      </c>
    </row>
    <row r="7162" spans="1:4" x14ac:dyDescent="0.35">
      <c r="A7162" s="27">
        <v>46266</v>
      </c>
      <c r="B7162" t="s">
        <v>31</v>
      </c>
      <c r="C7162">
        <v>0</v>
      </c>
      <c r="D7162">
        <f t="shared" si="111"/>
        <v>9</v>
      </c>
    </row>
    <row r="7163" spans="1:4" x14ac:dyDescent="0.35">
      <c r="A7163" s="27">
        <v>46296</v>
      </c>
      <c r="B7163" t="s">
        <v>31</v>
      </c>
      <c r="C7163">
        <v>0</v>
      </c>
      <c r="D7163">
        <f t="shared" si="111"/>
        <v>10</v>
      </c>
    </row>
    <row r="7164" spans="1:4" x14ac:dyDescent="0.35">
      <c r="A7164" s="27">
        <v>46327</v>
      </c>
      <c r="B7164" t="s">
        <v>31</v>
      </c>
      <c r="C7164">
        <v>0</v>
      </c>
      <c r="D7164">
        <f t="shared" si="111"/>
        <v>11</v>
      </c>
    </row>
    <row r="7165" spans="1:4" x14ac:dyDescent="0.35">
      <c r="A7165" s="27">
        <v>46357</v>
      </c>
      <c r="B7165" t="s">
        <v>31</v>
      </c>
      <c r="C7165">
        <v>0</v>
      </c>
      <c r="D7165">
        <f t="shared" si="111"/>
        <v>12</v>
      </c>
    </row>
    <row r="7166" spans="1:4" x14ac:dyDescent="0.35">
      <c r="A7166" s="27">
        <v>46023</v>
      </c>
      <c r="B7166" t="s">
        <v>20</v>
      </c>
      <c r="C7166">
        <v>0</v>
      </c>
      <c r="D7166">
        <f t="shared" si="111"/>
        <v>1</v>
      </c>
    </row>
    <row r="7167" spans="1:4" x14ac:dyDescent="0.35">
      <c r="A7167" s="27">
        <v>46054</v>
      </c>
      <c r="B7167" t="s">
        <v>20</v>
      </c>
      <c r="C7167">
        <v>0</v>
      </c>
      <c r="D7167">
        <f t="shared" si="111"/>
        <v>2</v>
      </c>
    </row>
    <row r="7168" spans="1:4" x14ac:dyDescent="0.35">
      <c r="A7168" s="27">
        <v>46082</v>
      </c>
      <c r="B7168" t="s">
        <v>20</v>
      </c>
      <c r="C7168">
        <v>0</v>
      </c>
      <c r="D7168">
        <f t="shared" si="111"/>
        <v>3</v>
      </c>
    </row>
    <row r="7169" spans="1:4" x14ac:dyDescent="0.35">
      <c r="A7169" s="27">
        <v>46113</v>
      </c>
      <c r="B7169" t="s">
        <v>20</v>
      </c>
      <c r="C7169">
        <v>0</v>
      </c>
      <c r="D7169">
        <f t="shared" si="111"/>
        <v>4</v>
      </c>
    </row>
    <row r="7170" spans="1:4" x14ac:dyDescent="0.35">
      <c r="A7170" s="27">
        <v>46143</v>
      </c>
      <c r="B7170" t="s">
        <v>20</v>
      </c>
      <c r="C7170">
        <v>0</v>
      </c>
      <c r="D7170">
        <f t="shared" si="111"/>
        <v>5</v>
      </c>
    </row>
    <row r="7171" spans="1:4" x14ac:dyDescent="0.35">
      <c r="A7171" s="27">
        <v>46174</v>
      </c>
      <c r="B7171" t="s">
        <v>20</v>
      </c>
      <c r="C7171">
        <v>0</v>
      </c>
      <c r="D7171">
        <f t="shared" ref="D7171:D7234" si="112">MONTH(A7171)</f>
        <v>6</v>
      </c>
    </row>
    <row r="7172" spans="1:4" x14ac:dyDescent="0.35">
      <c r="A7172" s="27">
        <v>46204</v>
      </c>
      <c r="B7172" t="s">
        <v>20</v>
      </c>
      <c r="C7172">
        <v>0</v>
      </c>
      <c r="D7172">
        <f t="shared" si="112"/>
        <v>7</v>
      </c>
    </row>
    <row r="7173" spans="1:4" x14ac:dyDescent="0.35">
      <c r="A7173" s="27">
        <v>46235</v>
      </c>
      <c r="B7173" t="s">
        <v>20</v>
      </c>
      <c r="C7173">
        <v>0</v>
      </c>
      <c r="D7173">
        <f t="shared" si="112"/>
        <v>8</v>
      </c>
    </row>
    <row r="7174" spans="1:4" x14ac:dyDescent="0.35">
      <c r="A7174" s="27">
        <v>46266</v>
      </c>
      <c r="B7174" t="s">
        <v>20</v>
      </c>
      <c r="C7174">
        <v>0</v>
      </c>
      <c r="D7174">
        <f t="shared" si="112"/>
        <v>9</v>
      </c>
    </row>
    <row r="7175" spans="1:4" x14ac:dyDescent="0.35">
      <c r="A7175" s="27">
        <v>46296</v>
      </c>
      <c r="B7175" t="s">
        <v>20</v>
      </c>
      <c r="C7175">
        <v>0</v>
      </c>
      <c r="D7175">
        <f t="shared" si="112"/>
        <v>10</v>
      </c>
    </row>
    <row r="7176" spans="1:4" x14ac:dyDescent="0.35">
      <c r="A7176" s="27">
        <v>46327</v>
      </c>
      <c r="B7176" t="s">
        <v>20</v>
      </c>
      <c r="C7176">
        <v>0</v>
      </c>
      <c r="D7176">
        <f t="shared" si="112"/>
        <v>11</v>
      </c>
    </row>
    <row r="7177" spans="1:4" x14ac:dyDescent="0.35">
      <c r="A7177" s="27">
        <v>46357</v>
      </c>
      <c r="B7177" t="s">
        <v>20</v>
      </c>
      <c r="C7177">
        <v>0</v>
      </c>
      <c r="D7177">
        <f t="shared" si="112"/>
        <v>12</v>
      </c>
    </row>
    <row r="7178" spans="1:4" x14ac:dyDescent="0.35">
      <c r="A7178" s="27">
        <v>46023</v>
      </c>
      <c r="B7178" t="s">
        <v>30</v>
      </c>
      <c r="C7178">
        <v>0</v>
      </c>
      <c r="D7178">
        <f t="shared" si="112"/>
        <v>1</v>
      </c>
    </row>
    <row r="7179" spans="1:4" x14ac:dyDescent="0.35">
      <c r="A7179" s="27">
        <v>46054</v>
      </c>
      <c r="B7179" t="s">
        <v>30</v>
      </c>
      <c r="C7179">
        <v>0</v>
      </c>
      <c r="D7179">
        <f t="shared" si="112"/>
        <v>2</v>
      </c>
    </row>
    <row r="7180" spans="1:4" x14ac:dyDescent="0.35">
      <c r="A7180" s="27">
        <v>46082</v>
      </c>
      <c r="B7180" t="s">
        <v>30</v>
      </c>
      <c r="C7180">
        <v>0</v>
      </c>
      <c r="D7180">
        <f t="shared" si="112"/>
        <v>3</v>
      </c>
    </row>
    <row r="7181" spans="1:4" x14ac:dyDescent="0.35">
      <c r="A7181" s="27">
        <v>46113</v>
      </c>
      <c r="B7181" t="s">
        <v>30</v>
      </c>
      <c r="C7181">
        <v>0</v>
      </c>
      <c r="D7181">
        <f t="shared" si="112"/>
        <v>4</v>
      </c>
    </row>
    <row r="7182" spans="1:4" x14ac:dyDescent="0.35">
      <c r="A7182" s="27">
        <v>46143</v>
      </c>
      <c r="B7182" t="s">
        <v>30</v>
      </c>
      <c r="C7182">
        <v>0</v>
      </c>
      <c r="D7182">
        <f t="shared" si="112"/>
        <v>5</v>
      </c>
    </row>
    <row r="7183" spans="1:4" x14ac:dyDescent="0.35">
      <c r="A7183" s="27">
        <v>46174</v>
      </c>
      <c r="B7183" t="s">
        <v>30</v>
      </c>
      <c r="C7183">
        <v>0</v>
      </c>
      <c r="D7183">
        <f t="shared" si="112"/>
        <v>6</v>
      </c>
    </row>
    <row r="7184" spans="1:4" x14ac:dyDescent="0.35">
      <c r="A7184" s="27">
        <v>46204</v>
      </c>
      <c r="B7184" t="s">
        <v>30</v>
      </c>
      <c r="C7184">
        <v>0</v>
      </c>
      <c r="D7184">
        <f t="shared" si="112"/>
        <v>7</v>
      </c>
    </row>
    <row r="7185" spans="1:4" x14ac:dyDescent="0.35">
      <c r="A7185" s="27">
        <v>46235</v>
      </c>
      <c r="B7185" t="s">
        <v>30</v>
      </c>
      <c r="C7185">
        <v>0</v>
      </c>
      <c r="D7185">
        <f t="shared" si="112"/>
        <v>8</v>
      </c>
    </row>
    <row r="7186" spans="1:4" x14ac:dyDescent="0.35">
      <c r="A7186" s="27">
        <v>46266</v>
      </c>
      <c r="B7186" t="s">
        <v>30</v>
      </c>
      <c r="C7186">
        <v>0</v>
      </c>
      <c r="D7186">
        <f t="shared" si="112"/>
        <v>9</v>
      </c>
    </row>
    <row r="7187" spans="1:4" x14ac:dyDescent="0.35">
      <c r="A7187" s="27">
        <v>46296</v>
      </c>
      <c r="B7187" t="s">
        <v>30</v>
      </c>
      <c r="C7187">
        <v>0</v>
      </c>
      <c r="D7187">
        <f t="shared" si="112"/>
        <v>10</v>
      </c>
    </row>
    <row r="7188" spans="1:4" x14ac:dyDescent="0.35">
      <c r="A7188" s="27">
        <v>46327</v>
      </c>
      <c r="B7188" t="s">
        <v>30</v>
      </c>
      <c r="C7188">
        <v>0</v>
      </c>
      <c r="D7188">
        <f t="shared" si="112"/>
        <v>11</v>
      </c>
    </row>
    <row r="7189" spans="1:4" x14ac:dyDescent="0.35">
      <c r="A7189" s="27">
        <v>46357</v>
      </c>
      <c r="B7189" t="s">
        <v>30</v>
      </c>
      <c r="C7189">
        <v>0</v>
      </c>
      <c r="D7189">
        <f t="shared" si="112"/>
        <v>12</v>
      </c>
    </row>
    <row r="7190" spans="1:4" x14ac:dyDescent="0.35">
      <c r="A7190" s="27">
        <v>46023</v>
      </c>
      <c r="B7190" t="s">
        <v>29</v>
      </c>
      <c r="C7190">
        <v>0</v>
      </c>
      <c r="D7190">
        <f t="shared" si="112"/>
        <v>1</v>
      </c>
    </row>
    <row r="7191" spans="1:4" x14ac:dyDescent="0.35">
      <c r="A7191" s="27">
        <v>46054</v>
      </c>
      <c r="B7191" t="s">
        <v>29</v>
      </c>
      <c r="C7191">
        <v>0</v>
      </c>
      <c r="D7191">
        <f t="shared" si="112"/>
        <v>2</v>
      </c>
    </row>
    <row r="7192" spans="1:4" x14ac:dyDescent="0.35">
      <c r="A7192" s="27">
        <v>46082</v>
      </c>
      <c r="B7192" t="s">
        <v>29</v>
      </c>
      <c r="C7192">
        <v>0</v>
      </c>
      <c r="D7192">
        <f t="shared" si="112"/>
        <v>3</v>
      </c>
    </row>
    <row r="7193" spans="1:4" x14ac:dyDescent="0.35">
      <c r="A7193" s="27">
        <v>46113</v>
      </c>
      <c r="B7193" t="s">
        <v>29</v>
      </c>
      <c r="C7193">
        <v>0</v>
      </c>
      <c r="D7193">
        <f t="shared" si="112"/>
        <v>4</v>
      </c>
    </row>
    <row r="7194" spans="1:4" x14ac:dyDescent="0.35">
      <c r="A7194" s="27">
        <v>46143</v>
      </c>
      <c r="B7194" t="s">
        <v>29</v>
      </c>
      <c r="C7194">
        <v>0</v>
      </c>
      <c r="D7194">
        <f t="shared" si="112"/>
        <v>5</v>
      </c>
    </row>
    <row r="7195" spans="1:4" x14ac:dyDescent="0.35">
      <c r="A7195" s="27">
        <v>46174</v>
      </c>
      <c r="B7195" t="s">
        <v>29</v>
      </c>
      <c r="C7195">
        <v>0</v>
      </c>
      <c r="D7195">
        <f t="shared" si="112"/>
        <v>6</v>
      </c>
    </row>
    <row r="7196" spans="1:4" x14ac:dyDescent="0.35">
      <c r="A7196" s="27">
        <v>46204</v>
      </c>
      <c r="B7196" t="s">
        <v>29</v>
      </c>
      <c r="C7196">
        <v>0</v>
      </c>
      <c r="D7196">
        <f t="shared" si="112"/>
        <v>7</v>
      </c>
    </row>
    <row r="7197" spans="1:4" x14ac:dyDescent="0.35">
      <c r="A7197" s="27">
        <v>46235</v>
      </c>
      <c r="B7197" t="s">
        <v>29</v>
      </c>
      <c r="C7197">
        <v>0</v>
      </c>
      <c r="D7197">
        <f t="shared" si="112"/>
        <v>8</v>
      </c>
    </row>
    <row r="7198" spans="1:4" x14ac:dyDescent="0.35">
      <c r="A7198" s="27">
        <v>46266</v>
      </c>
      <c r="B7198" t="s">
        <v>29</v>
      </c>
      <c r="C7198">
        <v>0</v>
      </c>
      <c r="D7198">
        <f t="shared" si="112"/>
        <v>9</v>
      </c>
    </row>
    <row r="7199" spans="1:4" x14ac:dyDescent="0.35">
      <c r="A7199" s="27">
        <v>46296</v>
      </c>
      <c r="B7199" t="s">
        <v>29</v>
      </c>
      <c r="C7199">
        <v>0</v>
      </c>
      <c r="D7199">
        <f t="shared" si="112"/>
        <v>10</v>
      </c>
    </row>
    <row r="7200" spans="1:4" x14ac:dyDescent="0.35">
      <c r="A7200" s="27">
        <v>46327</v>
      </c>
      <c r="B7200" t="s">
        <v>29</v>
      </c>
      <c r="C7200">
        <v>0</v>
      </c>
      <c r="D7200">
        <f t="shared" si="112"/>
        <v>11</v>
      </c>
    </row>
    <row r="7201" spans="1:4" x14ac:dyDescent="0.35">
      <c r="A7201" s="27">
        <v>46357</v>
      </c>
      <c r="B7201" t="s">
        <v>29</v>
      </c>
      <c r="C7201">
        <v>0</v>
      </c>
      <c r="D7201">
        <f t="shared" si="112"/>
        <v>12</v>
      </c>
    </row>
    <row r="7202" spans="1:4" x14ac:dyDescent="0.35">
      <c r="A7202" s="27">
        <v>46023</v>
      </c>
      <c r="B7202" t="s">
        <v>19</v>
      </c>
      <c r="C7202">
        <v>0</v>
      </c>
      <c r="D7202">
        <f t="shared" si="112"/>
        <v>1</v>
      </c>
    </row>
    <row r="7203" spans="1:4" x14ac:dyDescent="0.35">
      <c r="A7203" s="27">
        <v>46054</v>
      </c>
      <c r="B7203" t="s">
        <v>19</v>
      </c>
      <c r="C7203">
        <v>0</v>
      </c>
      <c r="D7203">
        <f t="shared" si="112"/>
        <v>2</v>
      </c>
    </row>
    <row r="7204" spans="1:4" x14ac:dyDescent="0.35">
      <c r="A7204" s="27">
        <v>46082</v>
      </c>
      <c r="B7204" t="s">
        <v>19</v>
      </c>
      <c r="C7204">
        <v>0</v>
      </c>
      <c r="D7204">
        <f t="shared" si="112"/>
        <v>3</v>
      </c>
    </row>
    <row r="7205" spans="1:4" x14ac:dyDescent="0.35">
      <c r="A7205" s="27">
        <v>46113</v>
      </c>
      <c r="B7205" t="s">
        <v>19</v>
      </c>
      <c r="C7205">
        <v>0</v>
      </c>
      <c r="D7205">
        <f t="shared" si="112"/>
        <v>4</v>
      </c>
    </row>
    <row r="7206" spans="1:4" x14ac:dyDescent="0.35">
      <c r="A7206" s="27">
        <v>46143</v>
      </c>
      <c r="B7206" t="s">
        <v>19</v>
      </c>
      <c r="C7206">
        <v>0</v>
      </c>
      <c r="D7206">
        <f t="shared" si="112"/>
        <v>5</v>
      </c>
    </row>
    <row r="7207" spans="1:4" x14ac:dyDescent="0.35">
      <c r="A7207" s="27">
        <v>46174</v>
      </c>
      <c r="B7207" t="s">
        <v>19</v>
      </c>
      <c r="C7207">
        <v>0</v>
      </c>
      <c r="D7207">
        <f t="shared" si="112"/>
        <v>6</v>
      </c>
    </row>
    <row r="7208" spans="1:4" x14ac:dyDescent="0.35">
      <c r="A7208" s="27">
        <v>46204</v>
      </c>
      <c r="B7208" t="s">
        <v>19</v>
      </c>
      <c r="C7208">
        <v>0</v>
      </c>
      <c r="D7208">
        <f t="shared" si="112"/>
        <v>7</v>
      </c>
    </row>
    <row r="7209" spans="1:4" x14ac:dyDescent="0.35">
      <c r="A7209" s="27">
        <v>46235</v>
      </c>
      <c r="B7209" t="s">
        <v>19</v>
      </c>
      <c r="C7209">
        <v>0</v>
      </c>
      <c r="D7209">
        <f t="shared" si="112"/>
        <v>8</v>
      </c>
    </row>
    <row r="7210" spans="1:4" x14ac:dyDescent="0.35">
      <c r="A7210" s="27">
        <v>46266</v>
      </c>
      <c r="B7210" t="s">
        <v>19</v>
      </c>
      <c r="C7210">
        <v>0</v>
      </c>
      <c r="D7210">
        <f t="shared" si="112"/>
        <v>9</v>
      </c>
    </row>
    <row r="7211" spans="1:4" x14ac:dyDescent="0.35">
      <c r="A7211" s="27">
        <v>46296</v>
      </c>
      <c r="B7211" t="s">
        <v>19</v>
      </c>
      <c r="C7211">
        <v>0</v>
      </c>
      <c r="D7211">
        <f t="shared" si="112"/>
        <v>10</v>
      </c>
    </row>
    <row r="7212" spans="1:4" x14ac:dyDescent="0.35">
      <c r="A7212" s="27">
        <v>46327</v>
      </c>
      <c r="B7212" t="s">
        <v>19</v>
      </c>
      <c r="C7212">
        <v>0</v>
      </c>
      <c r="D7212">
        <f t="shared" si="112"/>
        <v>11</v>
      </c>
    </row>
    <row r="7213" spans="1:4" x14ac:dyDescent="0.35">
      <c r="A7213" s="27">
        <v>46357</v>
      </c>
      <c r="B7213" t="s">
        <v>19</v>
      </c>
      <c r="C7213">
        <v>0</v>
      </c>
      <c r="D7213">
        <f t="shared" si="112"/>
        <v>12</v>
      </c>
    </row>
    <row r="7214" spans="1:4" x14ac:dyDescent="0.35">
      <c r="A7214" s="27">
        <v>46023</v>
      </c>
      <c r="B7214" t="s">
        <v>19</v>
      </c>
      <c r="C7214">
        <v>0</v>
      </c>
      <c r="D7214">
        <f t="shared" si="112"/>
        <v>1</v>
      </c>
    </row>
    <row r="7215" spans="1:4" x14ac:dyDescent="0.35">
      <c r="A7215" s="27">
        <v>46054</v>
      </c>
      <c r="B7215" t="s">
        <v>19</v>
      </c>
      <c r="C7215">
        <v>0</v>
      </c>
      <c r="D7215">
        <f t="shared" si="112"/>
        <v>2</v>
      </c>
    </row>
    <row r="7216" spans="1:4" x14ac:dyDescent="0.35">
      <c r="A7216" s="27">
        <v>46082</v>
      </c>
      <c r="B7216" t="s">
        <v>19</v>
      </c>
      <c r="C7216">
        <v>0</v>
      </c>
      <c r="D7216">
        <f t="shared" si="112"/>
        <v>3</v>
      </c>
    </row>
    <row r="7217" spans="1:4" x14ac:dyDescent="0.35">
      <c r="A7217" s="27">
        <v>46113</v>
      </c>
      <c r="B7217" t="s">
        <v>19</v>
      </c>
      <c r="C7217">
        <v>0</v>
      </c>
      <c r="D7217">
        <f t="shared" si="112"/>
        <v>4</v>
      </c>
    </row>
    <row r="7218" spans="1:4" x14ac:dyDescent="0.35">
      <c r="A7218" s="27">
        <v>46143</v>
      </c>
      <c r="B7218" t="s">
        <v>19</v>
      </c>
      <c r="C7218">
        <v>0</v>
      </c>
      <c r="D7218">
        <f t="shared" si="112"/>
        <v>5</v>
      </c>
    </row>
    <row r="7219" spans="1:4" x14ac:dyDescent="0.35">
      <c r="A7219" s="27">
        <v>46174</v>
      </c>
      <c r="B7219" t="s">
        <v>19</v>
      </c>
      <c r="C7219">
        <v>0</v>
      </c>
      <c r="D7219">
        <f t="shared" si="112"/>
        <v>6</v>
      </c>
    </row>
    <row r="7220" spans="1:4" x14ac:dyDescent="0.35">
      <c r="A7220" s="27">
        <v>46204</v>
      </c>
      <c r="B7220" t="s">
        <v>19</v>
      </c>
      <c r="C7220">
        <v>0</v>
      </c>
      <c r="D7220">
        <f t="shared" si="112"/>
        <v>7</v>
      </c>
    </row>
    <row r="7221" spans="1:4" x14ac:dyDescent="0.35">
      <c r="A7221" s="27">
        <v>46235</v>
      </c>
      <c r="B7221" t="s">
        <v>19</v>
      </c>
      <c r="C7221">
        <v>0</v>
      </c>
      <c r="D7221">
        <f t="shared" si="112"/>
        <v>8</v>
      </c>
    </row>
    <row r="7222" spans="1:4" x14ac:dyDescent="0.35">
      <c r="A7222" s="27">
        <v>46266</v>
      </c>
      <c r="B7222" t="s">
        <v>19</v>
      </c>
      <c r="C7222">
        <v>0</v>
      </c>
      <c r="D7222">
        <f t="shared" si="112"/>
        <v>9</v>
      </c>
    </row>
    <row r="7223" spans="1:4" x14ac:dyDescent="0.35">
      <c r="A7223" s="27">
        <v>46296</v>
      </c>
      <c r="B7223" t="s">
        <v>19</v>
      </c>
      <c r="C7223">
        <v>0</v>
      </c>
      <c r="D7223">
        <f t="shared" si="112"/>
        <v>10</v>
      </c>
    </row>
    <row r="7224" spans="1:4" x14ac:dyDescent="0.35">
      <c r="A7224" s="27">
        <v>46327</v>
      </c>
      <c r="B7224" t="s">
        <v>19</v>
      </c>
      <c r="C7224">
        <v>0</v>
      </c>
      <c r="D7224">
        <f t="shared" si="112"/>
        <v>11</v>
      </c>
    </row>
    <row r="7225" spans="1:4" x14ac:dyDescent="0.35">
      <c r="A7225" s="27">
        <v>46357</v>
      </c>
      <c r="B7225" t="s">
        <v>19</v>
      </c>
      <c r="C7225">
        <v>0</v>
      </c>
      <c r="D7225">
        <f t="shared" si="112"/>
        <v>12</v>
      </c>
    </row>
    <row r="7226" spans="1:4" x14ac:dyDescent="0.35">
      <c r="A7226" s="27">
        <v>46023</v>
      </c>
      <c r="B7226" t="s">
        <v>29</v>
      </c>
      <c r="C7226">
        <v>0</v>
      </c>
      <c r="D7226">
        <f t="shared" si="112"/>
        <v>1</v>
      </c>
    </row>
    <row r="7227" spans="1:4" x14ac:dyDescent="0.35">
      <c r="A7227" s="27">
        <v>46054</v>
      </c>
      <c r="B7227" t="s">
        <v>29</v>
      </c>
      <c r="C7227">
        <v>0</v>
      </c>
      <c r="D7227">
        <f t="shared" si="112"/>
        <v>2</v>
      </c>
    </row>
    <row r="7228" spans="1:4" x14ac:dyDescent="0.35">
      <c r="A7228" s="27">
        <v>46082</v>
      </c>
      <c r="B7228" t="s">
        <v>29</v>
      </c>
      <c r="C7228">
        <v>0</v>
      </c>
      <c r="D7228">
        <f t="shared" si="112"/>
        <v>3</v>
      </c>
    </row>
    <row r="7229" spans="1:4" x14ac:dyDescent="0.35">
      <c r="A7229" s="27">
        <v>46113</v>
      </c>
      <c r="B7229" t="s">
        <v>29</v>
      </c>
      <c r="C7229">
        <v>0</v>
      </c>
      <c r="D7229">
        <f t="shared" si="112"/>
        <v>4</v>
      </c>
    </row>
    <row r="7230" spans="1:4" x14ac:dyDescent="0.35">
      <c r="A7230" s="27">
        <v>46143</v>
      </c>
      <c r="B7230" t="s">
        <v>29</v>
      </c>
      <c r="C7230">
        <v>0</v>
      </c>
      <c r="D7230">
        <f t="shared" si="112"/>
        <v>5</v>
      </c>
    </row>
    <row r="7231" spans="1:4" x14ac:dyDescent="0.35">
      <c r="A7231" s="27">
        <v>46174</v>
      </c>
      <c r="B7231" t="s">
        <v>29</v>
      </c>
      <c r="C7231">
        <v>0</v>
      </c>
      <c r="D7231">
        <f t="shared" si="112"/>
        <v>6</v>
      </c>
    </row>
    <row r="7232" spans="1:4" x14ac:dyDescent="0.35">
      <c r="A7232" s="27">
        <v>46204</v>
      </c>
      <c r="B7232" t="s">
        <v>29</v>
      </c>
      <c r="C7232">
        <v>0</v>
      </c>
      <c r="D7232">
        <f t="shared" si="112"/>
        <v>7</v>
      </c>
    </row>
    <row r="7233" spans="1:4" x14ac:dyDescent="0.35">
      <c r="A7233" s="27">
        <v>46235</v>
      </c>
      <c r="B7233" t="s">
        <v>29</v>
      </c>
      <c r="C7233">
        <v>0</v>
      </c>
      <c r="D7233">
        <f t="shared" si="112"/>
        <v>8</v>
      </c>
    </row>
    <row r="7234" spans="1:4" x14ac:dyDescent="0.35">
      <c r="A7234" s="27">
        <v>46266</v>
      </c>
      <c r="B7234" t="s">
        <v>29</v>
      </c>
      <c r="C7234">
        <v>0</v>
      </c>
      <c r="D7234">
        <f t="shared" si="112"/>
        <v>9</v>
      </c>
    </row>
    <row r="7235" spans="1:4" x14ac:dyDescent="0.35">
      <c r="A7235" s="27">
        <v>46296</v>
      </c>
      <c r="B7235" t="s">
        <v>29</v>
      </c>
      <c r="C7235">
        <v>0</v>
      </c>
      <c r="D7235">
        <f t="shared" ref="D7235:D7298" si="113">MONTH(A7235)</f>
        <v>10</v>
      </c>
    </row>
    <row r="7236" spans="1:4" x14ac:dyDescent="0.35">
      <c r="A7236" s="27">
        <v>46327</v>
      </c>
      <c r="B7236" t="s">
        <v>29</v>
      </c>
      <c r="C7236">
        <v>0</v>
      </c>
      <c r="D7236">
        <f t="shared" si="113"/>
        <v>11</v>
      </c>
    </row>
    <row r="7237" spans="1:4" x14ac:dyDescent="0.35">
      <c r="A7237" s="27">
        <v>46357</v>
      </c>
      <c r="B7237" t="s">
        <v>29</v>
      </c>
      <c r="C7237">
        <v>0</v>
      </c>
      <c r="D7237">
        <f t="shared" si="113"/>
        <v>12</v>
      </c>
    </row>
    <row r="7238" spans="1:4" x14ac:dyDescent="0.35">
      <c r="A7238" s="27">
        <v>46023</v>
      </c>
      <c r="B7238" t="s">
        <v>20</v>
      </c>
      <c r="C7238">
        <v>0</v>
      </c>
      <c r="D7238">
        <f t="shared" si="113"/>
        <v>1</v>
      </c>
    </row>
    <row r="7239" spans="1:4" x14ac:dyDescent="0.35">
      <c r="A7239" s="27">
        <v>46054</v>
      </c>
      <c r="B7239" t="s">
        <v>20</v>
      </c>
      <c r="C7239">
        <v>0</v>
      </c>
      <c r="D7239">
        <f t="shared" si="113"/>
        <v>2</v>
      </c>
    </row>
    <row r="7240" spans="1:4" x14ac:dyDescent="0.35">
      <c r="A7240" s="27">
        <v>46082</v>
      </c>
      <c r="B7240" t="s">
        <v>20</v>
      </c>
      <c r="C7240">
        <v>0</v>
      </c>
      <c r="D7240">
        <f t="shared" si="113"/>
        <v>3</v>
      </c>
    </row>
    <row r="7241" spans="1:4" x14ac:dyDescent="0.35">
      <c r="A7241" s="27">
        <v>46113</v>
      </c>
      <c r="B7241" t="s">
        <v>20</v>
      </c>
      <c r="C7241">
        <v>0</v>
      </c>
      <c r="D7241">
        <f t="shared" si="113"/>
        <v>4</v>
      </c>
    </row>
    <row r="7242" spans="1:4" x14ac:dyDescent="0.35">
      <c r="A7242" s="27">
        <v>46143</v>
      </c>
      <c r="B7242" t="s">
        <v>20</v>
      </c>
      <c r="C7242">
        <v>0</v>
      </c>
      <c r="D7242">
        <f t="shared" si="113"/>
        <v>5</v>
      </c>
    </row>
    <row r="7243" spans="1:4" x14ac:dyDescent="0.35">
      <c r="A7243" s="27">
        <v>46174</v>
      </c>
      <c r="B7243" t="s">
        <v>20</v>
      </c>
      <c r="C7243">
        <v>0</v>
      </c>
      <c r="D7243">
        <f t="shared" si="113"/>
        <v>6</v>
      </c>
    </row>
    <row r="7244" spans="1:4" x14ac:dyDescent="0.35">
      <c r="A7244" s="27">
        <v>46204</v>
      </c>
      <c r="B7244" t="s">
        <v>20</v>
      </c>
      <c r="C7244">
        <v>0</v>
      </c>
      <c r="D7244">
        <f t="shared" si="113"/>
        <v>7</v>
      </c>
    </row>
    <row r="7245" spans="1:4" x14ac:dyDescent="0.35">
      <c r="A7245" s="27">
        <v>46235</v>
      </c>
      <c r="B7245" t="s">
        <v>20</v>
      </c>
      <c r="C7245">
        <v>0</v>
      </c>
      <c r="D7245">
        <f t="shared" si="113"/>
        <v>8</v>
      </c>
    </row>
    <row r="7246" spans="1:4" x14ac:dyDescent="0.35">
      <c r="A7246" s="27">
        <v>46266</v>
      </c>
      <c r="B7246" t="s">
        <v>20</v>
      </c>
      <c r="C7246">
        <v>0</v>
      </c>
      <c r="D7246">
        <f t="shared" si="113"/>
        <v>9</v>
      </c>
    </row>
    <row r="7247" spans="1:4" x14ac:dyDescent="0.35">
      <c r="A7247" s="27">
        <v>46296</v>
      </c>
      <c r="B7247" t="s">
        <v>20</v>
      </c>
      <c r="C7247">
        <v>0</v>
      </c>
      <c r="D7247">
        <f t="shared" si="113"/>
        <v>10</v>
      </c>
    </row>
    <row r="7248" spans="1:4" x14ac:dyDescent="0.35">
      <c r="A7248" s="27">
        <v>46327</v>
      </c>
      <c r="B7248" t="s">
        <v>20</v>
      </c>
      <c r="C7248">
        <v>0</v>
      </c>
      <c r="D7248">
        <f t="shared" si="113"/>
        <v>11</v>
      </c>
    </row>
    <row r="7249" spans="1:4" x14ac:dyDescent="0.35">
      <c r="A7249" s="27">
        <v>46357</v>
      </c>
      <c r="B7249" t="s">
        <v>20</v>
      </c>
      <c r="C7249">
        <v>0</v>
      </c>
      <c r="D7249">
        <f t="shared" si="113"/>
        <v>12</v>
      </c>
    </row>
    <row r="7250" spans="1:4" x14ac:dyDescent="0.35">
      <c r="A7250" s="27">
        <v>46023</v>
      </c>
      <c r="B7250" t="s">
        <v>31</v>
      </c>
      <c r="C7250">
        <v>0</v>
      </c>
      <c r="D7250">
        <f t="shared" si="113"/>
        <v>1</v>
      </c>
    </row>
    <row r="7251" spans="1:4" x14ac:dyDescent="0.35">
      <c r="A7251" s="27">
        <v>46054</v>
      </c>
      <c r="B7251" t="s">
        <v>31</v>
      </c>
      <c r="C7251">
        <v>0</v>
      </c>
      <c r="D7251">
        <f t="shared" si="113"/>
        <v>2</v>
      </c>
    </row>
    <row r="7252" spans="1:4" x14ac:dyDescent="0.35">
      <c r="A7252" s="27">
        <v>46082</v>
      </c>
      <c r="B7252" t="s">
        <v>31</v>
      </c>
      <c r="C7252">
        <v>0</v>
      </c>
      <c r="D7252">
        <f t="shared" si="113"/>
        <v>3</v>
      </c>
    </row>
    <row r="7253" spans="1:4" x14ac:dyDescent="0.35">
      <c r="A7253" s="27">
        <v>46113</v>
      </c>
      <c r="B7253" t="s">
        <v>31</v>
      </c>
      <c r="C7253">
        <v>0</v>
      </c>
      <c r="D7253">
        <f t="shared" si="113"/>
        <v>4</v>
      </c>
    </row>
    <row r="7254" spans="1:4" x14ac:dyDescent="0.35">
      <c r="A7254" s="27">
        <v>46143</v>
      </c>
      <c r="B7254" t="s">
        <v>31</v>
      </c>
      <c r="C7254">
        <v>0</v>
      </c>
      <c r="D7254">
        <f t="shared" si="113"/>
        <v>5</v>
      </c>
    </row>
    <row r="7255" spans="1:4" x14ac:dyDescent="0.35">
      <c r="A7255" s="27">
        <v>46174</v>
      </c>
      <c r="B7255" t="s">
        <v>31</v>
      </c>
      <c r="C7255">
        <v>0</v>
      </c>
      <c r="D7255">
        <f t="shared" si="113"/>
        <v>6</v>
      </c>
    </row>
    <row r="7256" spans="1:4" x14ac:dyDescent="0.35">
      <c r="A7256" s="27">
        <v>46204</v>
      </c>
      <c r="B7256" t="s">
        <v>31</v>
      </c>
      <c r="C7256">
        <v>0</v>
      </c>
      <c r="D7256">
        <f t="shared" si="113"/>
        <v>7</v>
      </c>
    </row>
    <row r="7257" spans="1:4" x14ac:dyDescent="0.35">
      <c r="A7257" s="27">
        <v>46235</v>
      </c>
      <c r="B7257" t="s">
        <v>31</v>
      </c>
      <c r="C7257">
        <v>0</v>
      </c>
      <c r="D7257">
        <f t="shared" si="113"/>
        <v>8</v>
      </c>
    </row>
    <row r="7258" spans="1:4" x14ac:dyDescent="0.35">
      <c r="A7258" s="27">
        <v>46266</v>
      </c>
      <c r="B7258" t="s">
        <v>31</v>
      </c>
      <c r="C7258">
        <v>0</v>
      </c>
      <c r="D7258">
        <f t="shared" si="113"/>
        <v>9</v>
      </c>
    </row>
    <row r="7259" spans="1:4" x14ac:dyDescent="0.35">
      <c r="A7259" s="27">
        <v>46296</v>
      </c>
      <c r="B7259" t="s">
        <v>31</v>
      </c>
      <c r="C7259">
        <v>0</v>
      </c>
      <c r="D7259">
        <f t="shared" si="113"/>
        <v>10</v>
      </c>
    </row>
    <row r="7260" spans="1:4" x14ac:dyDescent="0.35">
      <c r="A7260" s="27">
        <v>46327</v>
      </c>
      <c r="B7260" t="s">
        <v>31</v>
      </c>
      <c r="C7260">
        <v>0</v>
      </c>
      <c r="D7260">
        <f t="shared" si="113"/>
        <v>11</v>
      </c>
    </row>
    <row r="7261" spans="1:4" x14ac:dyDescent="0.35">
      <c r="A7261" s="27">
        <v>46357</v>
      </c>
      <c r="B7261" t="s">
        <v>31</v>
      </c>
      <c r="C7261">
        <v>0</v>
      </c>
      <c r="D7261">
        <f t="shared" si="113"/>
        <v>12</v>
      </c>
    </row>
    <row r="7262" spans="1:4" x14ac:dyDescent="0.35">
      <c r="A7262" s="27">
        <v>46023</v>
      </c>
      <c r="B7262" t="s">
        <v>30</v>
      </c>
      <c r="C7262">
        <v>0</v>
      </c>
      <c r="D7262">
        <f t="shared" si="113"/>
        <v>1</v>
      </c>
    </row>
    <row r="7263" spans="1:4" x14ac:dyDescent="0.35">
      <c r="A7263" s="27">
        <v>46054</v>
      </c>
      <c r="B7263" t="s">
        <v>30</v>
      </c>
      <c r="C7263">
        <v>0</v>
      </c>
      <c r="D7263">
        <f t="shared" si="113"/>
        <v>2</v>
      </c>
    </row>
    <row r="7264" spans="1:4" x14ac:dyDescent="0.35">
      <c r="A7264" s="27">
        <v>46082</v>
      </c>
      <c r="B7264" t="s">
        <v>30</v>
      </c>
      <c r="C7264">
        <v>0</v>
      </c>
      <c r="D7264">
        <f t="shared" si="113"/>
        <v>3</v>
      </c>
    </row>
    <row r="7265" spans="1:4" x14ac:dyDescent="0.35">
      <c r="A7265" s="27">
        <v>46113</v>
      </c>
      <c r="B7265" t="s">
        <v>30</v>
      </c>
      <c r="C7265">
        <v>0</v>
      </c>
      <c r="D7265">
        <f t="shared" si="113"/>
        <v>4</v>
      </c>
    </row>
    <row r="7266" spans="1:4" x14ac:dyDescent="0.35">
      <c r="A7266" s="27">
        <v>46143</v>
      </c>
      <c r="B7266" t="s">
        <v>30</v>
      </c>
      <c r="C7266">
        <v>0</v>
      </c>
      <c r="D7266">
        <f t="shared" si="113"/>
        <v>5</v>
      </c>
    </row>
    <row r="7267" spans="1:4" x14ac:dyDescent="0.35">
      <c r="A7267" s="27">
        <v>46174</v>
      </c>
      <c r="B7267" t="s">
        <v>30</v>
      </c>
      <c r="C7267">
        <v>0</v>
      </c>
      <c r="D7267">
        <f t="shared" si="113"/>
        <v>6</v>
      </c>
    </row>
    <row r="7268" spans="1:4" x14ac:dyDescent="0.35">
      <c r="A7268" s="27">
        <v>46204</v>
      </c>
      <c r="B7268" t="s">
        <v>30</v>
      </c>
      <c r="C7268">
        <v>0</v>
      </c>
      <c r="D7268">
        <f t="shared" si="113"/>
        <v>7</v>
      </c>
    </row>
    <row r="7269" spans="1:4" x14ac:dyDescent="0.35">
      <c r="A7269" s="27">
        <v>46235</v>
      </c>
      <c r="B7269" t="s">
        <v>30</v>
      </c>
      <c r="C7269">
        <v>0</v>
      </c>
      <c r="D7269">
        <f t="shared" si="113"/>
        <v>8</v>
      </c>
    </row>
    <row r="7270" spans="1:4" x14ac:dyDescent="0.35">
      <c r="A7270" s="27">
        <v>46266</v>
      </c>
      <c r="B7270" t="s">
        <v>30</v>
      </c>
      <c r="C7270">
        <v>0</v>
      </c>
      <c r="D7270">
        <f t="shared" si="113"/>
        <v>9</v>
      </c>
    </row>
    <row r="7271" spans="1:4" x14ac:dyDescent="0.35">
      <c r="A7271" s="27">
        <v>46296</v>
      </c>
      <c r="B7271" t="s">
        <v>30</v>
      </c>
      <c r="C7271">
        <v>0</v>
      </c>
      <c r="D7271">
        <f t="shared" si="113"/>
        <v>10</v>
      </c>
    </row>
    <row r="7272" spans="1:4" x14ac:dyDescent="0.35">
      <c r="A7272" s="27">
        <v>46327</v>
      </c>
      <c r="B7272" t="s">
        <v>30</v>
      </c>
      <c r="C7272">
        <v>0</v>
      </c>
      <c r="D7272">
        <f t="shared" si="113"/>
        <v>11</v>
      </c>
    </row>
    <row r="7273" spans="1:4" x14ac:dyDescent="0.35">
      <c r="A7273" s="27">
        <v>46357</v>
      </c>
      <c r="B7273" t="s">
        <v>30</v>
      </c>
      <c r="C7273">
        <v>0</v>
      </c>
      <c r="D7273">
        <f t="shared" si="113"/>
        <v>12</v>
      </c>
    </row>
    <row r="7274" spans="1:4" x14ac:dyDescent="0.35">
      <c r="A7274" s="27">
        <v>46023</v>
      </c>
      <c r="B7274" t="s">
        <v>29</v>
      </c>
      <c r="C7274">
        <v>0</v>
      </c>
      <c r="D7274">
        <f t="shared" si="113"/>
        <v>1</v>
      </c>
    </row>
    <row r="7275" spans="1:4" x14ac:dyDescent="0.35">
      <c r="A7275" s="27">
        <v>46054</v>
      </c>
      <c r="B7275" t="s">
        <v>29</v>
      </c>
      <c r="C7275">
        <v>0</v>
      </c>
      <c r="D7275">
        <f t="shared" si="113"/>
        <v>2</v>
      </c>
    </row>
    <row r="7276" spans="1:4" x14ac:dyDescent="0.35">
      <c r="A7276" s="27">
        <v>46082</v>
      </c>
      <c r="B7276" t="s">
        <v>29</v>
      </c>
      <c r="C7276">
        <v>0</v>
      </c>
      <c r="D7276">
        <f t="shared" si="113"/>
        <v>3</v>
      </c>
    </row>
    <row r="7277" spans="1:4" x14ac:dyDescent="0.35">
      <c r="A7277" s="27">
        <v>46113</v>
      </c>
      <c r="B7277" t="s">
        <v>29</v>
      </c>
      <c r="C7277">
        <v>0</v>
      </c>
      <c r="D7277">
        <f t="shared" si="113"/>
        <v>4</v>
      </c>
    </row>
    <row r="7278" spans="1:4" x14ac:dyDescent="0.35">
      <c r="A7278" s="27">
        <v>46143</v>
      </c>
      <c r="B7278" t="s">
        <v>29</v>
      </c>
      <c r="C7278">
        <v>0</v>
      </c>
      <c r="D7278">
        <f t="shared" si="113"/>
        <v>5</v>
      </c>
    </row>
    <row r="7279" spans="1:4" x14ac:dyDescent="0.35">
      <c r="A7279" s="27">
        <v>46174</v>
      </c>
      <c r="B7279" t="s">
        <v>29</v>
      </c>
      <c r="C7279">
        <v>0</v>
      </c>
      <c r="D7279">
        <f t="shared" si="113"/>
        <v>6</v>
      </c>
    </row>
    <row r="7280" spans="1:4" x14ac:dyDescent="0.35">
      <c r="A7280" s="27">
        <v>46204</v>
      </c>
      <c r="B7280" t="s">
        <v>29</v>
      </c>
      <c r="C7280">
        <v>0</v>
      </c>
      <c r="D7280">
        <f t="shared" si="113"/>
        <v>7</v>
      </c>
    </row>
    <row r="7281" spans="1:4" x14ac:dyDescent="0.35">
      <c r="A7281" s="27">
        <v>46235</v>
      </c>
      <c r="B7281" t="s">
        <v>29</v>
      </c>
      <c r="C7281">
        <v>0</v>
      </c>
      <c r="D7281">
        <f t="shared" si="113"/>
        <v>8</v>
      </c>
    </row>
    <row r="7282" spans="1:4" x14ac:dyDescent="0.35">
      <c r="A7282" s="27">
        <v>46266</v>
      </c>
      <c r="B7282" t="s">
        <v>29</v>
      </c>
      <c r="C7282">
        <v>0</v>
      </c>
      <c r="D7282">
        <f t="shared" si="113"/>
        <v>9</v>
      </c>
    </row>
    <row r="7283" spans="1:4" x14ac:dyDescent="0.35">
      <c r="A7283" s="27">
        <v>46296</v>
      </c>
      <c r="B7283" t="s">
        <v>29</v>
      </c>
      <c r="C7283">
        <v>0</v>
      </c>
      <c r="D7283">
        <f t="shared" si="113"/>
        <v>10</v>
      </c>
    </row>
    <row r="7284" spans="1:4" x14ac:dyDescent="0.35">
      <c r="A7284" s="27">
        <v>46327</v>
      </c>
      <c r="B7284" t="s">
        <v>29</v>
      </c>
      <c r="C7284">
        <v>0</v>
      </c>
      <c r="D7284">
        <f t="shared" si="113"/>
        <v>11</v>
      </c>
    </row>
    <row r="7285" spans="1:4" x14ac:dyDescent="0.35">
      <c r="A7285" s="27">
        <v>46357</v>
      </c>
      <c r="B7285" t="s">
        <v>29</v>
      </c>
      <c r="C7285">
        <v>0</v>
      </c>
      <c r="D7285">
        <f t="shared" si="113"/>
        <v>12</v>
      </c>
    </row>
    <row r="7286" spans="1:4" x14ac:dyDescent="0.35">
      <c r="A7286" s="27">
        <v>46023</v>
      </c>
      <c r="B7286" t="s">
        <v>30</v>
      </c>
      <c r="C7286">
        <v>0</v>
      </c>
      <c r="D7286">
        <f t="shared" si="113"/>
        <v>1</v>
      </c>
    </row>
    <row r="7287" spans="1:4" x14ac:dyDescent="0.35">
      <c r="A7287" s="27">
        <v>46054</v>
      </c>
      <c r="B7287" t="s">
        <v>30</v>
      </c>
      <c r="C7287">
        <v>0</v>
      </c>
      <c r="D7287">
        <f t="shared" si="113"/>
        <v>2</v>
      </c>
    </row>
    <row r="7288" spans="1:4" x14ac:dyDescent="0.35">
      <c r="A7288" s="27">
        <v>46082</v>
      </c>
      <c r="B7288" t="s">
        <v>30</v>
      </c>
      <c r="C7288">
        <v>0</v>
      </c>
      <c r="D7288">
        <f t="shared" si="113"/>
        <v>3</v>
      </c>
    </row>
    <row r="7289" spans="1:4" x14ac:dyDescent="0.35">
      <c r="A7289" s="27">
        <v>46113</v>
      </c>
      <c r="B7289" t="s">
        <v>30</v>
      </c>
      <c r="C7289">
        <v>0</v>
      </c>
      <c r="D7289">
        <f t="shared" si="113"/>
        <v>4</v>
      </c>
    </row>
    <row r="7290" spans="1:4" x14ac:dyDescent="0.35">
      <c r="A7290" s="27">
        <v>46143</v>
      </c>
      <c r="B7290" t="s">
        <v>30</v>
      </c>
      <c r="C7290">
        <v>0</v>
      </c>
      <c r="D7290">
        <f t="shared" si="113"/>
        <v>5</v>
      </c>
    </row>
    <row r="7291" spans="1:4" x14ac:dyDescent="0.35">
      <c r="A7291" s="27">
        <v>46174</v>
      </c>
      <c r="B7291" t="s">
        <v>30</v>
      </c>
      <c r="C7291">
        <v>0</v>
      </c>
      <c r="D7291">
        <f t="shared" si="113"/>
        <v>6</v>
      </c>
    </row>
    <row r="7292" spans="1:4" x14ac:dyDescent="0.35">
      <c r="A7292" s="27">
        <v>46204</v>
      </c>
      <c r="B7292" t="s">
        <v>30</v>
      </c>
      <c r="C7292">
        <v>0</v>
      </c>
      <c r="D7292">
        <f t="shared" si="113"/>
        <v>7</v>
      </c>
    </row>
    <row r="7293" spans="1:4" x14ac:dyDescent="0.35">
      <c r="A7293" s="27">
        <v>46235</v>
      </c>
      <c r="B7293" t="s">
        <v>30</v>
      </c>
      <c r="C7293">
        <v>0</v>
      </c>
      <c r="D7293">
        <f t="shared" si="113"/>
        <v>8</v>
      </c>
    </row>
    <row r="7294" spans="1:4" x14ac:dyDescent="0.35">
      <c r="A7294" s="27">
        <v>46266</v>
      </c>
      <c r="B7294" t="s">
        <v>30</v>
      </c>
      <c r="C7294">
        <v>0</v>
      </c>
      <c r="D7294">
        <f t="shared" si="113"/>
        <v>9</v>
      </c>
    </row>
    <row r="7295" spans="1:4" x14ac:dyDescent="0.35">
      <c r="A7295" s="27">
        <v>46296</v>
      </c>
      <c r="B7295" t="s">
        <v>30</v>
      </c>
      <c r="C7295">
        <v>0</v>
      </c>
      <c r="D7295">
        <f t="shared" si="113"/>
        <v>10</v>
      </c>
    </row>
    <row r="7296" spans="1:4" x14ac:dyDescent="0.35">
      <c r="A7296" s="27">
        <v>46327</v>
      </c>
      <c r="B7296" t="s">
        <v>30</v>
      </c>
      <c r="C7296">
        <v>0</v>
      </c>
      <c r="D7296">
        <f t="shared" si="113"/>
        <v>11</v>
      </c>
    </row>
    <row r="7297" spans="1:4" x14ac:dyDescent="0.35">
      <c r="A7297" s="27">
        <v>46357</v>
      </c>
      <c r="B7297" t="s">
        <v>30</v>
      </c>
      <c r="C7297">
        <v>0</v>
      </c>
      <c r="D7297">
        <f t="shared" si="113"/>
        <v>12</v>
      </c>
    </row>
    <row r="7298" spans="1:4" x14ac:dyDescent="0.35">
      <c r="A7298" s="27">
        <v>46023</v>
      </c>
      <c r="B7298" t="s">
        <v>29</v>
      </c>
      <c r="C7298">
        <v>0</v>
      </c>
      <c r="D7298">
        <f t="shared" si="113"/>
        <v>1</v>
      </c>
    </row>
    <row r="7299" spans="1:4" x14ac:dyDescent="0.35">
      <c r="A7299" s="27">
        <v>46054</v>
      </c>
      <c r="B7299" t="s">
        <v>29</v>
      </c>
      <c r="C7299">
        <v>0</v>
      </c>
      <c r="D7299">
        <f t="shared" ref="D7299:D7362" si="114">MONTH(A7299)</f>
        <v>2</v>
      </c>
    </row>
    <row r="7300" spans="1:4" x14ac:dyDescent="0.35">
      <c r="A7300" s="27">
        <v>46082</v>
      </c>
      <c r="B7300" t="s">
        <v>29</v>
      </c>
      <c r="C7300">
        <v>0</v>
      </c>
      <c r="D7300">
        <f t="shared" si="114"/>
        <v>3</v>
      </c>
    </row>
    <row r="7301" spans="1:4" x14ac:dyDescent="0.35">
      <c r="A7301" s="27">
        <v>46113</v>
      </c>
      <c r="B7301" t="s">
        <v>29</v>
      </c>
      <c r="C7301">
        <v>0</v>
      </c>
      <c r="D7301">
        <f t="shared" si="114"/>
        <v>4</v>
      </c>
    </row>
    <row r="7302" spans="1:4" x14ac:dyDescent="0.35">
      <c r="A7302" s="27">
        <v>46143</v>
      </c>
      <c r="B7302" t="s">
        <v>29</v>
      </c>
      <c r="C7302">
        <v>0</v>
      </c>
      <c r="D7302">
        <f t="shared" si="114"/>
        <v>5</v>
      </c>
    </row>
    <row r="7303" spans="1:4" x14ac:dyDescent="0.35">
      <c r="A7303" s="27">
        <v>46174</v>
      </c>
      <c r="B7303" t="s">
        <v>29</v>
      </c>
      <c r="C7303">
        <v>0</v>
      </c>
      <c r="D7303">
        <f t="shared" si="114"/>
        <v>6</v>
      </c>
    </row>
    <row r="7304" spans="1:4" x14ac:dyDescent="0.35">
      <c r="A7304" s="27">
        <v>46204</v>
      </c>
      <c r="B7304" t="s">
        <v>29</v>
      </c>
      <c r="C7304">
        <v>0</v>
      </c>
      <c r="D7304">
        <f t="shared" si="114"/>
        <v>7</v>
      </c>
    </row>
    <row r="7305" spans="1:4" x14ac:dyDescent="0.35">
      <c r="A7305" s="27">
        <v>46235</v>
      </c>
      <c r="B7305" t="s">
        <v>29</v>
      </c>
      <c r="C7305">
        <v>0</v>
      </c>
      <c r="D7305">
        <f t="shared" si="114"/>
        <v>8</v>
      </c>
    </row>
    <row r="7306" spans="1:4" x14ac:dyDescent="0.35">
      <c r="A7306" s="27">
        <v>46266</v>
      </c>
      <c r="B7306" t="s">
        <v>29</v>
      </c>
      <c r="C7306">
        <v>0</v>
      </c>
      <c r="D7306">
        <f t="shared" si="114"/>
        <v>9</v>
      </c>
    </row>
    <row r="7307" spans="1:4" x14ac:dyDescent="0.35">
      <c r="A7307" s="27">
        <v>46296</v>
      </c>
      <c r="B7307" t="s">
        <v>29</v>
      </c>
      <c r="C7307">
        <v>0</v>
      </c>
      <c r="D7307">
        <f t="shared" si="114"/>
        <v>10</v>
      </c>
    </row>
    <row r="7308" spans="1:4" x14ac:dyDescent="0.35">
      <c r="A7308" s="27">
        <v>46327</v>
      </c>
      <c r="B7308" t="s">
        <v>29</v>
      </c>
      <c r="C7308">
        <v>0</v>
      </c>
      <c r="D7308">
        <f t="shared" si="114"/>
        <v>11</v>
      </c>
    </row>
    <row r="7309" spans="1:4" x14ac:dyDescent="0.35">
      <c r="A7309" s="27">
        <v>46357</v>
      </c>
      <c r="B7309" t="s">
        <v>29</v>
      </c>
      <c r="C7309">
        <v>0</v>
      </c>
      <c r="D7309">
        <f t="shared" si="114"/>
        <v>12</v>
      </c>
    </row>
    <row r="7310" spans="1:4" x14ac:dyDescent="0.35">
      <c r="A7310" s="27">
        <v>46023</v>
      </c>
      <c r="B7310" t="s">
        <v>29</v>
      </c>
      <c r="C7310">
        <v>0</v>
      </c>
      <c r="D7310">
        <f t="shared" si="114"/>
        <v>1</v>
      </c>
    </row>
    <row r="7311" spans="1:4" x14ac:dyDescent="0.35">
      <c r="A7311" s="27">
        <v>46054</v>
      </c>
      <c r="B7311" t="s">
        <v>29</v>
      </c>
      <c r="C7311">
        <v>0</v>
      </c>
      <c r="D7311">
        <f t="shared" si="114"/>
        <v>2</v>
      </c>
    </row>
    <row r="7312" spans="1:4" x14ac:dyDescent="0.35">
      <c r="A7312" s="27">
        <v>46082</v>
      </c>
      <c r="B7312" t="s">
        <v>29</v>
      </c>
      <c r="C7312">
        <v>0</v>
      </c>
      <c r="D7312">
        <f t="shared" si="114"/>
        <v>3</v>
      </c>
    </row>
    <row r="7313" spans="1:4" x14ac:dyDescent="0.35">
      <c r="A7313" s="27">
        <v>46113</v>
      </c>
      <c r="B7313" t="s">
        <v>29</v>
      </c>
      <c r="C7313">
        <v>0</v>
      </c>
      <c r="D7313">
        <f t="shared" si="114"/>
        <v>4</v>
      </c>
    </row>
    <row r="7314" spans="1:4" x14ac:dyDescent="0.35">
      <c r="A7314" s="27">
        <v>46143</v>
      </c>
      <c r="B7314" t="s">
        <v>29</v>
      </c>
      <c r="C7314">
        <v>0</v>
      </c>
      <c r="D7314">
        <f t="shared" si="114"/>
        <v>5</v>
      </c>
    </row>
    <row r="7315" spans="1:4" x14ac:dyDescent="0.35">
      <c r="A7315" s="27">
        <v>46174</v>
      </c>
      <c r="B7315" t="s">
        <v>29</v>
      </c>
      <c r="C7315">
        <v>0</v>
      </c>
      <c r="D7315">
        <f t="shared" si="114"/>
        <v>6</v>
      </c>
    </row>
    <row r="7316" spans="1:4" x14ac:dyDescent="0.35">
      <c r="A7316" s="27">
        <v>46204</v>
      </c>
      <c r="B7316" t="s">
        <v>29</v>
      </c>
      <c r="C7316">
        <v>0</v>
      </c>
      <c r="D7316">
        <f t="shared" si="114"/>
        <v>7</v>
      </c>
    </row>
    <row r="7317" spans="1:4" x14ac:dyDescent="0.35">
      <c r="A7317" s="27">
        <v>46235</v>
      </c>
      <c r="B7317" t="s">
        <v>29</v>
      </c>
      <c r="C7317">
        <v>0</v>
      </c>
      <c r="D7317">
        <f t="shared" si="114"/>
        <v>8</v>
      </c>
    </row>
    <row r="7318" spans="1:4" x14ac:dyDescent="0.35">
      <c r="A7318" s="27">
        <v>46266</v>
      </c>
      <c r="B7318" t="s">
        <v>29</v>
      </c>
      <c r="C7318">
        <v>0</v>
      </c>
      <c r="D7318">
        <f t="shared" si="114"/>
        <v>9</v>
      </c>
    </row>
    <row r="7319" spans="1:4" x14ac:dyDescent="0.35">
      <c r="A7319" s="27">
        <v>46296</v>
      </c>
      <c r="B7319" t="s">
        <v>29</v>
      </c>
      <c r="C7319">
        <v>0</v>
      </c>
      <c r="D7319">
        <f t="shared" si="114"/>
        <v>10</v>
      </c>
    </row>
    <row r="7320" spans="1:4" x14ac:dyDescent="0.35">
      <c r="A7320" s="27">
        <v>46327</v>
      </c>
      <c r="B7320" t="s">
        <v>29</v>
      </c>
      <c r="C7320">
        <v>0</v>
      </c>
      <c r="D7320">
        <f t="shared" si="114"/>
        <v>11</v>
      </c>
    </row>
    <row r="7321" spans="1:4" x14ac:dyDescent="0.35">
      <c r="A7321" s="27">
        <v>46357</v>
      </c>
      <c r="B7321" t="s">
        <v>29</v>
      </c>
      <c r="C7321">
        <v>0</v>
      </c>
      <c r="D7321">
        <f t="shared" si="114"/>
        <v>12</v>
      </c>
    </row>
    <row r="7322" spans="1:4" x14ac:dyDescent="0.35">
      <c r="A7322" s="27">
        <v>46023</v>
      </c>
      <c r="B7322" t="s">
        <v>19</v>
      </c>
      <c r="C7322">
        <v>0</v>
      </c>
      <c r="D7322">
        <f t="shared" si="114"/>
        <v>1</v>
      </c>
    </row>
    <row r="7323" spans="1:4" x14ac:dyDescent="0.35">
      <c r="A7323" s="27">
        <v>46054</v>
      </c>
      <c r="B7323" t="s">
        <v>19</v>
      </c>
      <c r="C7323">
        <v>0</v>
      </c>
      <c r="D7323">
        <f t="shared" si="114"/>
        <v>2</v>
      </c>
    </row>
    <row r="7324" spans="1:4" x14ac:dyDescent="0.35">
      <c r="A7324" s="27">
        <v>46082</v>
      </c>
      <c r="B7324" t="s">
        <v>19</v>
      </c>
      <c r="C7324">
        <v>0</v>
      </c>
      <c r="D7324">
        <f t="shared" si="114"/>
        <v>3</v>
      </c>
    </row>
    <row r="7325" spans="1:4" x14ac:dyDescent="0.35">
      <c r="A7325" s="27">
        <v>46113</v>
      </c>
      <c r="B7325" t="s">
        <v>19</v>
      </c>
      <c r="C7325">
        <v>0</v>
      </c>
      <c r="D7325">
        <f t="shared" si="114"/>
        <v>4</v>
      </c>
    </row>
    <row r="7326" spans="1:4" x14ac:dyDescent="0.35">
      <c r="A7326" s="27">
        <v>46143</v>
      </c>
      <c r="B7326" t="s">
        <v>19</v>
      </c>
      <c r="C7326">
        <v>0</v>
      </c>
      <c r="D7326">
        <f t="shared" si="114"/>
        <v>5</v>
      </c>
    </row>
    <row r="7327" spans="1:4" x14ac:dyDescent="0.35">
      <c r="A7327" s="27">
        <v>46174</v>
      </c>
      <c r="B7327" t="s">
        <v>19</v>
      </c>
      <c r="C7327">
        <v>0</v>
      </c>
      <c r="D7327">
        <f t="shared" si="114"/>
        <v>6</v>
      </c>
    </row>
    <row r="7328" spans="1:4" x14ac:dyDescent="0.35">
      <c r="A7328" s="27">
        <v>46204</v>
      </c>
      <c r="B7328" t="s">
        <v>19</v>
      </c>
      <c r="C7328">
        <v>0</v>
      </c>
      <c r="D7328">
        <f t="shared" si="114"/>
        <v>7</v>
      </c>
    </row>
    <row r="7329" spans="1:4" x14ac:dyDescent="0.35">
      <c r="A7329" s="27">
        <v>46235</v>
      </c>
      <c r="B7329" t="s">
        <v>19</v>
      </c>
      <c r="C7329">
        <v>0</v>
      </c>
      <c r="D7329">
        <f t="shared" si="114"/>
        <v>8</v>
      </c>
    </row>
    <row r="7330" spans="1:4" x14ac:dyDescent="0.35">
      <c r="A7330" s="27">
        <v>46266</v>
      </c>
      <c r="B7330" t="s">
        <v>19</v>
      </c>
      <c r="C7330">
        <v>0</v>
      </c>
      <c r="D7330">
        <f t="shared" si="114"/>
        <v>9</v>
      </c>
    </row>
    <row r="7331" spans="1:4" x14ac:dyDescent="0.35">
      <c r="A7331" s="27">
        <v>46296</v>
      </c>
      <c r="B7331" t="s">
        <v>19</v>
      </c>
      <c r="C7331">
        <v>0</v>
      </c>
      <c r="D7331">
        <f t="shared" si="114"/>
        <v>10</v>
      </c>
    </row>
    <row r="7332" spans="1:4" x14ac:dyDescent="0.35">
      <c r="A7332" s="27">
        <v>46327</v>
      </c>
      <c r="B7332" t="s">
        <v>19</v>
      </c>
      <c r="C7332">
        <v>0</v>
      </c>
      <c r="D7332">
        <f t="shared" si="114"/>
        <v>11</v>
      </c>
    </row>
    <row r="7333" spans="1:4" x14ac:dyDescent="0.35">
      <c r="A7333" s="27">
        <v>46357</v>
      </c>
      <c r="B7333" t="s">
        <v>19</v>
      </c>
      <c r="C7333">
        <v>0</v>
      </c>
      <c r="D7333">
        <f t="shared" si="114"/>
        <v>12</v>
      </c>
    </row>
    <row r="7334" spans="1:4" x14ac:dyDescent="0.35">
      <c r="A7334" s="27">
        <v>46023</v>
      </c>
      <c r="B7334" t="s">
        <v>31</v>
      </c>
      <c r="C7334">
        <v>0</v>
      </c>
      <c r="D7334">
        <f t="shared" si="114"/>
        <v>1</v>
      </c>
    </row>
    <row r="7335" spans="1:4" x14ac:dyDescent="0.35">
      <c r="A7335" s="27">
        <v>46054</v>
      </c>
      <c r="B7335" t="s">
        <v>31</v>
      </c>
      <c r="C7335">
        <v>0</v>
      </c>
      <c r="D7335">
        <f t="shared" si="114"/>
        <v>2</v>
      </c>
    </row>
    <row r="7336" spans="1:4" x14ac:dyDescent="0.35">
      <c r="A7336" s="27">
        <v>46082</v>
      </c>
      <c r="B7336" t="s">
        <v>31</v>
      </c>
      <c r="C7336">
        <v>0</v>
      </c>
      <c r="D7336">
        <f t="shared" si="114"/>
        <v>3</v>
      </c>
    </row>
    <row r="7337" spans="1:4" x14ac:dyDescent="0.35">
      <c r="A7337" s="27">
        <v>46113</v>
      </c>
      <c r="B7337" t="s">
        <v>31</v>
      </c>
      <c r="C7337">
        <v>0</v>
      </c>
      <c r="D7337">
        <f t="shared" si="114"/>
        <v>4</v>
      </c>
    </row>
    <row r="7338" spans="1:4" x14ac:dyDescent="0.35">
      <c r="A7338" s="27">
        <v>46143</v>
      </c>
      <c r="B7338" t="s">
        <v>31</v>
      </c>
      <c r="C7338">
        <v>0</v>
      </c>
      <c r="D7338">
        <f t="shared" si="114"/>
        <v>5</v>
      </c>
    </row>
    <row r="7339" spans="1:4" x14ac:dyDescent="0.35">
      <c r="A7339" s="27">
        <v>46174</v>
      </c>
      <c r="B7339" t="s">
        <v>31</v>
      </c>
      <c r="C7339">
        <v>0</v>
      </c>
      <c r="D7339">
        <f t="shared" si="114"/>
        <v>6</v>
      </c>
    </row>
    <row r="7340" spans="1:4" x14ac:dyDescent="0.35">
      <c r="A7340" s="27">
        <v>46204</v>
      </c>
      <c r="B7340" t="s">
        <v>31</v>
      </c>
      <c r="C7340">
        <v>0</v>
      </c>
      <c r="D7340">
        <f t="shared" si="114"/>
        <v>7</v>
      </c>
    </row>
    <row r="7341" spans="1:4" x14ac:dyDescent="0.35">
      <c r="A7341" s="27">
        <v>46235</v>
      </c>
      <c r="B7341" t="s">
        <v>31</v>
      </c>
      <c r="C7341">
        <v>0</v>
      </c>
      <c r="D7341">
        <f t="shared" si="114"/>
        <v>8</v>
      </c>
    </row>
    <row r="7342" spans="1:4" x14ac:dyDescent="0.35">
      <c r="A7342" s="27">
        <v>46266</v>
      </c>
      <c r="B7342" t="s">
        <v>31</v>
      </c>
      <c r="C7342">
        <v>0</v>
      </c>
      <c r="D7342">
        <f t="shared" si="114"/>
        <v>9</v>
      </c>
    </row>
    <row r="7343" spans="1:4" x14ac:dyDescent="0.35">
      <c r="A7343" s="27">
        <v>46296</v>
      </c>
      <c r="B7343" t="s">
        <v>31</v>
      </c>
      <c r="C7343">
        <v>0</v>
      </c>
      <c r="D7343">
        <f t="shared" si="114"/>
        <v>10</v>
      </c>
    </row>
    <row r="7344" spans="1:4" x14ac:dyDescent="0.35">
      <c r="A7344" s="27">
        <v>46327</v>
      </c>
      <c r="B7344" t="s">
        <v>31</v>
      </c>
      <c r="C7344">
        <v>0</v>
      </c>
      <c r="D7344">
        <f t="shared" si="114"/>
        <v>11</v>
      </c>
    </row>
    <row r="7345" spans="1:4" x14ac:dyDescent="0.35">
      <c r="A7345" s="27">
        <v>46357</v>
      </c>
      <c r="B7345" t="s">
        <v>31</v>
      </c>
      <c r="C7345">
        <v>0</v>
      </c>
      <c r="D7345">
        <f t="shared" si="114"/>
        <v>12</v>
      </c>
    </row>
    <row r="7346" spans="1:4" x14ac:dyDescent="0.35">
      <c r="A7346" s="27">
        <v>46023</v>
      </c>
      <c r="B7346" t="s">
        <v>29</v>
      </c>
      <c r="C7346">
        <v>0</v>
      </c>
      <c r="D7346">
        <f t="shared" si="114"/>
        <v>1</v>
      </c>
    </row>
    <row r="7347" spans="1:4" x14ac:dyDescent="0.35">
      <c r="A7347" s="27">
        <v>46054</v>
      </c>
      <c r="B7347" t="s">
        <v>29</v>
      </c>
      <c r="C7347">
        <v>0</v>
      </c>
      <c r="D7347">
        <f t="shared" si="114"/>
        <v>2</v>
      </c>
    </row>
    <row r="7348" spans="1:4" x14ac:dyDescent="0.35">
      <c r="A7348" s="27">
        <v>46082</v>
      </c>
      <c r="B7348" t="s">
        <v>29</v>
      </c>
      <c r="C7348">
        <v>0</v>
      </c>
      <c r="D7348">
        <f t="shared" si="114"/>
        <v>3</v>
      </c>
    </row>
    <row r="7349" spans="1:4" x14ac:dyDescent="0.35">
      <c r="A7349" s="27">
        <v>46113</v>
      </c>
      <c r="B7349" t="s">
        <v>29</v>
      </c>
      <c r="C7349">
        <v>0</v>
      </c>
      <c r="D7349">
        <f t="shared" si="114"/>
        <v>4</v>
      </c>
    </row>
    <row r="7350" spans="1:4" x14ac:dyDescent="0.35">
      <c r="A7350" s="27">
        <v>46143</v>
      </c>
      <c r="B7350" t="s">
        <v>29</v>
      </c>
      <c r="C7350">
        <v>0</v>
      </c>
      <c r="D7350">
        <f t="shared" si="114"/>
        <v>5</v>
      </c>
    </row>
    <row r="7351" spans="1:4" x14ac:dyDescent="0.35">
      <c r="A7351" s="27">
        <v>46174</v>
      </c>
      <c r="B7351" t="s">
        <v>29</v>
      </c>
      <c r="C7351">
        <v>0</v>
      </c>
      <c r="D7351">
        <f t="shared" si="114"/>
        <v>6</v>
      </c>
    </row>
    <row r="7352" spans="1:4" x14ac:dyDescent="0.35">
      <c r="A7352" s="27">
        <v>46204</v>
      </c>
      <c r="B7352" t="s">
        <v>29</v>
      </c>
      <c r="C7352">
        <v>0</v>
      </c>
      <c r="D7352">
        <f t="shared" si="114"/>
        <v>7</v>
      </c>
    </row>
    <row r="7353" spans="1:4" x14ac:dyDescent="0.35">
      <c r="A7353" s="27">
        <v>46235</v>
      </c>
      <c r="B7353" t="s">
        <v>29</v>
      </c>
      <c r="C7353">
        <v>0</v>
      </c>
      <c r="D7353">
        <f t="shared" si="114"/>
        <v>8</v>
      </c>
    </row>
    <row r="7354" spans="1:4" x14ac:dyDescent="0.35">
      <c r="A7354" s="27">
        <v>46266</v>
      </c>
      <c r="B7354" t="s">
        <v>29</v>
      </c>
      <c r="C7354">
        <v>0</v>
      </c>
      <c r="D7354">
        <f t="shared" si="114"/>
        <v>9</v>
      </c>
    </row>
    <row r="7355" spans="1:4" x14ac:dyDescent="0.35">
      <c r="A7355" s="27">
        <v>46296</v>
      </c>
      <c r="B7355" t="s">
        <v>29</v>
      </c>
      <c r="C7355">
        <v>0</v>
      </c>
      <c r="D7355">
        <f t="shared" si="114"/>
        <v>10</v>
      </c>
    </row>
    <row r="7356" spans="1:4" x14ac:dyDescent="0.35">
      <c r="A7356" s="27">
        <v>46327</v>
      </c>
      <c r="B7356" t="s">
        <v>29</v>
      </c>
      <c r="C7356">
        <v>0</v>
      </c>
      <c r="D7356">
        <f t="shared" si="114"/>
        <v>11</v>
      </c>
    </row>
    <row r="7357" spans="1:4" x14ac:dyDescent="0.35">
      <c r="A7357" s="27">
        <v>46357</v>
      </c>
      <c r="B7357" t="s">
        <v>29</v>
      </c>
      <c r="C7357">
        <v>0</v>
      </c>
      <c r="D7357">
        <f t="shared" si="114"/>
        <v>12</v>
      </c>
    </row>
    <row r="7358" spans="1:4" x14ac:dyDescent="0.35">
      <c r="A7358" s="27">
        <v>46023</v>
      </c>
      <c r="B7358" t="s">
        <v>18</v>
      </c>
      <c r="C7358">
        <v>0</v>
      </c>
      <c r="D7358">
        <f t="shared" si="114"/>
        <v>1</v>
      </c>
    </row>
    <row r="7359" spans="1:4" x14ac:dyDescent="0.35">
      <c r="A7359" s="27">
        <v>46054</v>
      </c>
      <c r="B7359" t="s">
        <v>18</v>
      </c>
      <c r="C7359">
        <v>0</v>
      </c>
      <c r="D7359">
        <f t="shared" si="114"/>
        <v>2</v>
      </c>
    </row>
    <row r="7360" spans="1:4" x14ac:dyDescent="0.35">
      <c r="A7360" s="27">
        <v>46082</v>
      </c>
      <c r="B7360" t="s">
        <v>18</v>
      </c>
      <c r="C7360">
        <v>0</v>
      </c>
      <c r="D7360">
        <f t="shared" si="114"/>
        <v>3</v>
      </c>
    </row>
    <row r="7361" spans="1:4" x14ac:dyDescent="0.35">
      <c r="A7361" s="27">
        <v>46113</v>
      </c>
      <c r="B7361" t="s">
        <v>18</v>
      </c>
      <c r="C7361">
        <v>0</v>
      </c>
      <c r="D7361">
        <f t="shared" si="114"/>
        <v>4</v>
      </c>
    </row>
    <row r="7362" spans="1:4" x14ac:dyDescent="0.35">
      <c r="A7362" s="27">
        <v>46143</v>
      </c>
      <c r="B7362" t="s">
        <v>18</v>
      </c>
      <c r="C7362">
        <v>0</v>
      </c>
      <c r="D7362">
        <f t="shared" si="114"/>
        <v>5</v>
      </c>
    </row>
    <row r="7363" spans="1:4" x14ac:dyDescent="0.35">
      <c r="A7363" s="27">
        <v>46174</v>
      </c>
      <c r="B7363" t="s">
        <v>18</v>
      </c>
      <c r="C7363">
        <v>0</v>
      </c>
      <c r="D7363">
        <f t="shared" ref="D7363:D7426" si="115">MONTH(A7363)</f>
        <v>6</v>
      </c>
    </row>
    <row r="7364" spans="1:4" x14ac:dyDescent="0.35">
      <c r="A7364" s="27">
        <v>46204</v>
      </c>
      <c r="B7364" t="s">
        <v>18</v>
      </c>
      <c r="C7364">
        <v>0</v>
      </c>
      <c r="D7364">
        <f t="shared" si="115"/>
        <v>7</v>
      </c>
    </row>
    <row r="7365" spans="1:4" x14ac:dyDescent="0.35">
      <c r="A7365" s="27">
        <v>46235</v>
      </c>
      <c r="B7365" t="s">
        <v>18</v>
      </c>
      <c r="C7365">
        <v>0</v>
      </c>
      <c r="D7365">
        <f t="shared" si="115"/>
        <v>8</v>
      </c>
    </row>
    <row r="7366" spans="1:4" x14ac:dyDescent="0.35">
      <c r="A7366" s="27">
        <v>46266</v>
      </c>
      <c r="B7366" t="s">
        <v>18</v>
      </c>
      <c r="C7366">
        <v>0</v>
      </c>
      <c r="D7366">
        <f t="shared" si="115"/>
        <v>9</v>
      </c>
    </row>
    <row r="7367" spans="1:4" x14ac:dyDescent="0.35">
      <c r="A7367" s="27">
        <v>46296</v>
      </c>
      <c r="B7367" t="s">
        <v>18</v>
      </c>
      <c r="C7367">
        <v>0</v>
      </c>
      <c r="D7367">
        <f t="shared" si="115"/>
        <v>10</v>
      </c>
    </row>
    <row r="7368" spans="1:4" x14ac:dyDescent="0.35">
      <c r="A7368" s="27">
        <v>46327</v>
      </c>
      <c r="B7368" t="s">
        <v>18</v>
      </c>
      <c r="C7368">
        <v>0</v>
      </c>
      <c r="D7368">
        <f t="shared" si="115"/>
        <v>11</v>
      </c>
    </row>
    <row r="7369" spans="1:4" x14ac:dyDescent="0.35">
      <c r="A7369" s="27">
        <v>46357</v>
      </c>
      <c r="B7369" t="s">
        <v>18</v>
      </c>
      <c r="C7369">
        <v>0</v>
      </c>
      <c r="D7369">
        <f t="shared" si="115"/>
        <v>12</v>
      </c>
    </row>
    <row r="7370" spans="1:4" x14ac:dyDescent="0.35">
      <c r="A7370" s="27">
        <v>46023</v>
      </c>
      <c r="B7370" t="s">
        <v>19</v>
      </c>
      <c r="C7370">
        <v>0</v>
      </c>
      <c r="D7370">
        <f t="shared" si="115"/>
        <v>1</v>
      </c>
    </row>
    <row r="7371" spans="1:4" x14ac:dyDescent="0.35">
      <c r="A7371" s="27">
        <v>46054</v>
      </c>
      <c r="B7371" t="s">
        <v>19</v>
      </c>
      <c r="C7371">
        <v>0</v>
      </c>
      <c r="D7371">
        <f t="shared" si="115"/>
        <v>2</v>
      </c>
    </row>
    <row r="7372" spans="1:4" x14ac:dyDescent="0.35">
      <c r="A7372" s="27">
        <v>46082</v>
      </c>
      <c r="B7372" t="s">
        <v>19</v>
      </c>
      <c r="C7372">
        <v>0</v>
      </c>
      <c r="D7372">
        <f t="shared" si="115"/>
        <v>3</v>
      </c>
    </row>
    <row r="7373" spans="1:4" x14ac:dyDescent="0.35">
      <c r="A7373" s="27">
        <v>46113</v>
      </c>
      <c r="B7373" t="s">
        <v>19</v>
      </c>
      <c r="C7373">
        <v>0</v>
      </c>
      <c r="D7373">
        <f t="shared" si="115"/>
        <v>4</v>
      </c>
    </row>
    <row r="7374" spans="1:4" x14ac:dyDescent="0.35">
      <c r="A7374" s="27">
        <v>46143</v>
      </c>
      <c r="B7374" t="s">
        <v>19</v>
      </c>
      <c r="C7374">
        <v>0</v>
      </c>
      <c r="D7374">
        <f t="shared" si="115"/>
        <v>5</v>
      </c>
    </row>
    <row r="7375" spans="1:4" x14ac:dyDescent="0.35">
      <c r="A7375" s="27">
        <v>46174</v>
      </c>
      <c r="B7375" t="s">
        <v>19</v>
      </c>
      <c r="C7375">
        <v>0</v>
      </c>
      <c r="D7375">
        <f t="shared" si="115"/>
        <v>6</v>
      </c>
    </row>
    <row r="7376" spans="1:4" x14ac:dyDescent="0.35">
      <c r="A7376" s="27">
        <v>46204</v>
      </c>
      <c r="B7376" t="s">
        <v>19</v>
      </c>
      <c r="C7376">
        <v>0</v>
      </c>
      <c r="D7376">
        <f t="shared" si="115"/>
        <v>7</v>
      </c>
    </row>
    <row r="7377" spans="1:4" x14ac:dyDescent="0.35">
      <c r="A7377" s="27">
        <v>46235</v>
      </c>
      <c r="B7377" t="s">
        <v>19</v>
      </c>
      <c r="C7377">
        <v>0</v>
      </c>
      <c r="D7377">
        <f t="shared" si="115"/>
        <v>8</v>
      </c>
    </row>
    <row r="7378" spans="1:4" x14ac:dyDescent="0.35">
      <c r="A7378" s="27">
        <v>46266</v>
      </c>
      <c r="B7378" t="s">
        <v>19</v>
      </c>
      <c r="C7378">
        <v>0</v>
      </c>
      <c r="D7378">
        <f t="shared" si="115"/>
        <v>9</v>
      </c>
    </row>
    <row r="7379" spans="1:4" x14ac:dyDescent="0.35">
      <c r="A7379" s="27">
        <v>46296</v>
      </c>
      <c r="B7379" t="s">
        <v>19</v>
      </c>
      <c r="C7379">
        <v>0</v>
      </c>
      <c r="D7379">
        <f t="shared" si="115"/>
        <v>10</v>
      </c>
    </row>
    <row r="7380" spans="1:4" x14ac:dyDescent="0.35">
      <c r="A7380" s="27">
        <v>46327</v>
      </c>
      <c r="B7380" t="s">
        <v>19</v>
      </c>
      <c r="C7380">
        <v>0</v>
      </c>
      <c r="D7380">
        <f t="shared" si="115"/>
        <v>11</v>
      </c>
    </row>
    <row r="7381" spans="1:4" x14ac:dyDescent="0.35">
      <c r="A7381" s="27">
        <v>46357</v>
      </c>
      <c r="B7381" t="s">
        <v>19</v>
      </c>
      <c r="C7381">
        <v>0</v>
      </c>
      <c r="D7381">
        <f t="shared" si="115"/>
        <v>12</v>
      </c>
    </row>
    <row r="7382" spans="1:4" x14ac:dyDescent="0.35">
      <c r="A7382" s="27">
        <v>46023</v>
      </c>
      <c r="B7382" t="s">
        <v>30</v>
      </c>
      <c r="C7382">
        <v>0</v>
      </c>
      <c r="D7382">
        <f t="shared" si="115"/>
        <v>1</v>
      </c>
    </row>
    <row r="7383" spans="1:4" x14ac:dyDescent="0.35">
      <c r="A7383" s="27">
        <v>46054</v>
      </c>
      <c r="B7383" t="s">
        <v>30</v>
      </c>
      <c r="C7383">
        <v>0</v>
      </c>
      <c r="D7383">
        <f t="shared" si="115"/>
        <v>2</v>
      </c>
    </row>
    <row r="7384" spans="1:4" x14ac:dyDescent="0.35">
      <c r="A7384" s="27">
        <v>46082</v>
      </c>
      <c r="B7384" t="s">
        <v>30</v>
      </c>
      <c r="C7384">
        <v>0</v>
      </c>
      <c r="D7384">
        <f t="shared" si="115"/>
        <v>3</v>
      </c>
    </row>
    <row r="7385" spans="1:4" x14ac:dyDescent="0.35">
      <c r="A7385" s="27">
        <v>46113</v>
      </c>
      <c r="B7385" t="s">
        <v>30</v>
      </c>
      <c r="C7385">
        <v>0</v>
      </c>
      <c r="D7385">
        <f t="shared" si="115"/>
        <v>4</v>
      </c>
    </row>
    <row r="7386" spans="1:4" x14ac:dyDescent="0.35">
      <c r="A7386" s="27">
        <v>46143</v>
      </c>
      <c r="B7386" t="s">
        <v>30</v>
      </c>
      <c r="C7386">
        <v>0</v>
      </c>
      <c r="D7386">
        <f t="shared" si="115"/>
        <v>5</v>
      </c>
    </row>
    <row r="7387" spans="1:4" x14ac:dyDescent="0.35">
      <c r="A7387" s="27">
        <v>46174</v>
      </c>
      <c r="B7387" t="s">
        <v>30</v>
      </c>
      <c r="C7387">
        <v>0</v>
      </c>
      <c r="D7387">
        <f t="shared" si="115"/>
        <v>6</v>
      </c>
    </row>
    <row r="7388" spans="1:4" x14ac:dyDescent="0.35">
      <c r="A7388" s="27">
        <v>46204</v>
      </c>
      <c r="B7388" t="s">
        <v>30</v>
      </c>
      <c r="C7388">
        <v>0</v>
      </c>
      <c r="D7388">
        <f t="shared" si="115"/>
        <v>7</v>
      </c>
    </row>
    <row r="7389" spans="1:4" x14ac:dyDescent="0.35">
      <c r="A7389" s="27">
        <v>46235</v>
      </c>
      <c r="B7389" t="s">
        <v>30</v>
      </c>
      <c r="C7389">
        <v>0</v>
      </c>
      <c r="D7389">
        <f t="shared" si="115"/>
        <v>8</v>
      </c>
    </row>
    <row r="7390" spans="1:4" x14ac:dyDescent="0.35">
      <c r="A7390" s="27">
        <v>46266</v>
      </c>
      <c r="B7390" t="s">
        <v>30</v>
      </c>
      <c r="C7390">
        <v>0</v>
      </c>
      <c r="D7390">
        <f t="shared" si="115"/>
        <v>9</v>
      </c>
    </row>
    <row r="7391" spans="1:4" x14ac:dyDescent="0.35">
      <c r="A7391" s="27">
        <v>46296</v>
      </c>
      <c r="B7391" t="s">
        <v>30</v>
      </c>
      <c r="C7391">
        <v>0</v>
      </c>
      <c r="D7391">
        <f t="shared" si="115"/>
        <v>10</v>
      </c>
    </row>
    <row r="7392" spans="1:4" x14ac:dyDescent="0.35">
      <c r="A7392" s="27">
        <v>46327</v>
      </c>
      <c r="B7392" t="s">
        <v>30</v>
      </c>
      <c r="C7392">
        <v>0</v>
      </c>
      <c r="D7392">
        <f t="shared" si="115"/>
        <v>11</v>
      </c>
    </row>
    <row r="7393" spans="1:4" x14ac:dyDescent="0.35">
      <c r="A7393" s="27">
        <v>46357</v>
      </c>
      <c r="B7393" t="s">
        <v>30</v>
      </c>
      <c r="C7393">
        <v>0</v>
      </c>
      <c r="D7393">
        <f t="shared" si="115"/>
        <v>12</v>
      </c>
    </row>
    <row r="7394" spans="1:4" x14ac:dyDescent="0.35">
      <c r="A7394" s="27">
        <v>46023</v>
      </c>
      <c r="B7394" t="s">
        <v>29</v>
      </c>
      <c r="C7394">
        <v>0</v>
      </c>
      <c r="D7394">
        <f t="shared" si="115"/>
        <v>1</v>
      </c>
    </row>
    <row r="7395" spans="1:4" x14ac:dyDescent="0.35">
      <c r="A7395" s="27">
        <v>46054</v>
      </c>
      <c r="B7395" t="s">
        <v>29</v>
      </c>
      <c r="C7395">
        <v>0</v>
      </c>
      <c r="D7395">
        <f t="shared" si="115"/>
        <v>2</v>
      </c>
    </row>
    <row r="7396" spans="1:4" x14ac:dyDescent="0.35">
      <c r="A7396" s="27">
        <v>46082</v>
      </c>
      <c r="B7396" t="s">
        <v>29</v>
      </c>
      <c r="C7396">
        <v>0</v>
      </c>
      <c r="D7396">
        <f t="shared" si="115"/>
        <v>3</v>
      </c>
    </row>
    <row r="7397" spans="1:4" x14ac:dyDescent="0.35">
      <c r="A7397" s="27">
        <v>46113</v>
      </c>
      <c r="B7397" t="s">
        <v>29</v>
      </c>
      <c r="C7397">
        <v>0</v>
      </c>
      <c r="D7397">
        <f t="shared" si="115"/>
        <v>4</v>
      </c>
    </row>
    <row r="7398" spans="1:4" x14ac:dyDescent="0.35">
      <c r="A7398" s="27">
        <v>46143</v>
      </c>
      <c r="B7398" t="s">
        <v>29</v>
      </c>
      <c r="C7398">
        <v>0</v>
      </c>
      <c r="D7398">
        <f t="shared" si="115"/>
        <v>5</v>
      </c>
    </row>
    <row r="7399" spans="1:4" x14ac:dyDescent="0.35">
      <c r="A7399" s="27">
        <v>46174</v>
      </c>
      <c r="B7399" t="s">
        <v>29</v>
      </c>
      <c r="C7399">
        <v>0</v>
      </c>
      <c r="D7399">
        <f t="shared" si="115"/>
        <v>6</v>
      </c>
    </row>
    <row r="7400" spans="1:4" x14ac:dyDescent="0.35">
      <c r="A7400" s="27">
        <v>46204</v>
      </c>
      <c r="B7400" t="s">
        <v>29</v>
      </c>
      <c r="C7400">
        <v>0</v>
      </c>
      <c r="D7400">
        <f t="shared" si="115"/>
        <v>7</v>
      </c>
    </row>
    <row r="7401" spans="1:4" x14ac:dyDescent="0.35">
      <c r="A7401" s="27">
        <v>46235</v>
      </c>
      <c r="B7401" t="s">
        <v>29</v>
      </c>
      <c r="C7401">
        <v>0</v>
      </c>
      <c r="D7401">
        <f t="shared" si="115"/>
        <v>8</v>
      </c>
    </row>
    <row r="7402" spans="1:4" x14ac:dyDescent="0.35">
      <c r="A7402" s="27">
        <v>46266</v>
      </c>
      <c r="B7402" t="s">
        <v>29</v>
      </c>
      <c r="C7402">
        <v>0</v>
      </c>
      <c r="D7402">
        <f t="shared" si="115"/>
        <v>9</v>
      </c>
    </row>
    <row r="7403" spans="1:4" x14ac:dyDescent="0.35">
      <c r="A7403" s="27">
        <v>46296</v>
      </c>
      <c r="B7403" t="s">
        <v>29</v>
      </c>
      <c r="C7403">
        <v>0</v>
      </c>
      <c r="D7403">
        <f t="shared" si="115"/>
        <v>10</v>
      </c>
    </row>
    <row r="7404" spans="1:4" x14ac:dyDescent="0.35">
      <c r="A7404" s="27">
        <v>46327</v>
      </c>
      <c r="B7404" t="s">
        <v>29</v>
      </c>
      <c r="C7404">
        <v>0</v>
      </c>
      <c r="D7404">
        <f t="shared" si="115"/>
        <v>11</v>
      </c>
    </row>
    <row r="7405" spans="1:4" x14ac:dyDescent="0.35">
      <c r="A7405" s="27">
        <v>46357</v>
      </c>
      <c r="B7405" t="s">
        <v>29</v>
      </c>
      <c r="C7405">
        <v>0</v>
      </c>
      <c r="D7405">
        <f t="shared" si="115"/>
        <v>12</v>
      </c>
    </row>
    <row r="7406" spans="1:4" x14ac:dyDescent="0.35">
      <c r="A7406" s="27">
        <v>46023</v>
      </c>
      <c r="B7406" t="s">
        <v>31</v>
      </c>
      <c r="C7406">
        <v>0</v>
      </c>
      <c r="D7406">
        <f t="shared" si="115"/>
        <v>1</v>
      </c>
    </row>
    <row r="7407" spans="1:4" x14ac:dyDescent="0.35">
      <c r="A7407" s="27">
        <v>46054</v>
      </c>
      <c r="B7407" t="s">
        <v>31</v>
      </c>
      <c r="C7407">
        <v>0</v>
      </c>
      <c r="D7407">
        <f t="shared" si="115"/>
        <v>2</v>
      </c>
    </row>
    <row r="7408" spans="1:4" x14ac:dyDescent="0.35">
      <c r="A7408" s="27">
        <v>46082</v>
      </c>
      <c r="B7408" t="s">
        <v>31</v>
      </c>
      <c r="C7408">
        <v>0</v>
      </c>
      <c r="D7408">
        <f t="shared" si="115"/>
        <v>3</v>
      </c>
    </row>
    <row r="7409" spans="1:4" x14ac:dyDescent="0.35">
      <c r="A7409" s="27">
        <v>46113</v>
      </c>
      <c r="B7409" t="s">
        <v>31</v>
      </c>
      <c r="C7409">
        <v>0</v>
      </c>
      <c r="D7409">
        <f t="shared" si="115"/>
        <v>4</v>
      </c>
    </row>
    <row r="7410" spans="1:4" x14ac:dyDescent="0.35">
      <c r="A7410" s="27">
        <v>46143</v>
      </c>
      <c r="B7410" t="s">
        <v>31</v>
      </c>
      <c r="C7410">
        <v>0</v>
      </c>
      <c r="D7410">
        <f t="shared" si="115"/>
        <v>5</v>
      </c>
    </row>
    <row r="7411" spans="1:4" x14ac:dyDescent="0.35">
      <c r="A7411" s="27">
        <v>46174</v>
      </c>
      <c r="B7411" t="s">
        <v>31</v>
      </c>
      <c r="C7411">
        <v>0</v>
      </c>
      <c r="D7411">
        <f t="shared" si="115"/>
        <v>6</v>
      </c>
    </row>
    <row r="7412" spans="1:4" x14ac:dyDescent="0.35">
      <c r="A7412" s="27">
        <v>46204</v>
      </c>
      <c r="B7412" t="s">
        <v>31</v>
      </c>
      <c r="C7412">
        <v>0</v>
      </c>
      <c r="D7412">
        <f t="shared" si="115"/>
        <v>7</v>
      </c>
    </row>
    <row r="7413" spans="1:4" x14ac:dyDescent="0.35">
      <c r="A7413" s="27">
        <v>46235</v>
      </c>
      <c r="B7413" t="s">
        <v>31</v>
      </c>
      <c r="C7413">
        <v>0</v>
      </c>
      <c r="D7413">
        <f t="shared" si="115"/>
        <v>8</v>
      </c>
    </row>
    <row r="7414" spans="1:4" x14ac:dyDescent="0.35">
      <c r="A7414" s="27">
        <v>46266</v>
      </c>
      <c r="B7414" t="s">
        <v>31</v>
      </c>
      <c r="C7414">
        <v>0</v>
      </c>
      <c r="D7414">
        <f t="shared" si="115"/>
        <v>9</v>
      </c>
    </row>
    <row r="7415" spans="1:4" x14ac:dyDescent="0.35">
      <c r="A7415" s="27">
        <v>46296</v>
      </c>
      <c r="B7415" t="s">
        <v>31</v>
      </c>
      <c r="C7415">
        <v>0</v>
      </c>
      <c r="D7415">
        <f t="shared" si="115"/>
        <v>10</v>
      </c>
    </row>
    <row r="7416" spans="1:4" x14ac:dyDescent="0.35">
      <c r="A7416" s="27">
        <v>46327</v>
      </c>
      <c r="B7416" t="s">
        <v>31</v>
      </c>
      <c r="C7416">
        <v>0</v>
      </c>
      <c r="D7416">
        <f t="shared" si="115"/>
        <v>11</v>
      </c>
    </row>
    <row r="7417" spans="1:4" x14ac:dyDescent="0.35">
      <c r="A7417" s="27">
        <v>46357</v>
      </c>
      <c r="B7417" t="s">
        <v>31</v>
      </c>
      <c r="C7417">
        <v>0</v>
      </c>
      <c r="D7417">
        <f t="shared" si="115"/>
        <v>12</v>
      </c>
    </row>
    <row r="7418" spans="1:4" x14ac:dyDescent="0.35">
      <c r="A7418" s="27">
        <v>46023</v>
      </c>
      <c r="B7418" t="s">
        <v>31</v>
      </c>
      <c r="C7418">
        <v>0</v>
      </c>
      <c r="D7418">
        <f t="shared" si="115"/>
        <v>1</v>
      </c>
    </row>
    <row r="7419" spans="1:4" x14ac:dyDescent="0.35">
      <c r="A7419" s="27">
        <v>46054</v>
      </c>
      <c r="B7419" t="s">
        <v>31</v>
      </c>
      <c r="C7419">
        <v>0</v>
      </c>
      <c r="D7419">
        <f t="shared" si="115"/>
        <v>2</v>
      </c>
    </row>
    <row r="7420" spans="1:4" x14ac:dyDescent="0.35">
      <c r="A7420" s="27">
        <v>46082</v>
      </c>
      <c r="B7420" t="s">
        <v>31</v>
      </c>
      <c r="C7420">
        <v>0</v>
      </c>
      <c r="D7420">
        <f t="shared" si="115"/>
        <v>3</v>
      </c>
    </row>
    <row r="7421" spans="1:4" x14ac:dyDescent="0.35">
      <c r="A7421" s="27">
        <v>46113</v>
      </c>
      <c r="B7421" t="s">
        <v>31</v>
      </c>
      <c r="C7421">
        <v>0</v>
      </c>
      <c r="D7421">
        <f t="shared" si="115"/>
        <v>4</v>
      </c>
    </row>
    <row r="7422" spans="1:4" x14ac:dyDescent="0.35">
      <c r="A7422" s="27">
        <v>46143</v>
      </c>
      <c r="B7422" t="s">
        <v>31</v>
      </c>
      <c r="C7422">
        <v>0</v>
      </c>
      <c r="D7422">
        <f t="shared" si="115"/>
        <v>5</v>
      </c>
    </row>
    <row r="7423" spans="1:4" x14ac:dyDescent="0.35">
      <c r="A7423" s="27">
        <v>46174</v>
      </c>
      <c r="B7423" t="s">
        <v>31</v>
      </c>
      <c r="C7423">
        <v>0</v>
      </c>
      <c r="D7423">
        <f t="shared" si="115"/>
        <v>6</v>
      </c>
    </row>
    <row r="7424" spans="1:4" x14ac:dyDescent="0.35">
      <c r="A7424" s="27">
        <v>46204</v>
      </c>
      <c r="B7424" t="s">
        <v>31</v>
      </c>
      <c r="C7424">
        <v>0</v>
      </c>
      <c r="D7424">
        <f t="shared" si="115"/>
        <v>7</v>
      </c>
    </row>
    <row r="7425" spans="1:4" x14ac:dyDescent="0.35">
      <c r="A7425" s="27">
        <v>46235</v>
      </c>
      <c r="B7425" t="s">
        <v>31</v>
      </c>
      <c r="C7425">
        <v>0</v>
      </c>
      <c r="D7425">
        <f t="shared" si="115"/>
        <v>8</v>
      </c>
    </row>
    <row r="7426" spans="1:4" x14ac:dyDescent="0.35">
      <c r="A7426" s="27">
        <v>46266</v>
      </c>
      <c r="B7426" t="s">
        <v>31</v>
      </c>
      <c r="C7426">
        <v>0</v>
      </c>
      <c r="D7426">
        <f t="shared" si="115"/>
        <v>9</v>
      </c>
    </row>
    <row r="7427" spans="1:4" x14ac:dyDescent="0.35">
      <c r="A7427" s="27">
        <v>46296</v>
      </c>
      <c r="B7427" t="s">
        <v>31</v>
      </c>
      <c r="C7427">
        <v>0</v>
      </c>
      <c r="D7427">
        <f t="shared" ref="D7427:D7490" si="116">MONTH(A7427)</f>
        <v>10</v>
      </c>
    </row>
    <row r="7428" spans="1:4" x14ac:dyDescent="0.35">
      <c r="A7428" s="27">
        <v>46327</v>
      </c>
      <c r="B7428" t="s">
        <v>31</v>
      </c>
      <c r="C7428">
        <v>0</v>
      </c>
      <c r="D7428">
        <f t="shared" si="116"/>
        <v>11</v>
      </c>
    </row>
    <row r="7429" spans="1:4" x14ac:dyDescent="0.35">
      <c r="A7429" s="27">
        <v>46357</v>
      </c>
      <c r="B7429" t="s">
        <v>31</v>
      </c>
      <c r="C7429">
        <v>0</v>
      </c>
      <c r="D7429">
        <f t="shared" si="116"/>
        <v>12</v>
      </c>
    </row>
    <row r="7430" spans="1:4" x14ac:dyDescent="0.35">
      <c r="A7430" s="27">
        <v>46023</v>
      </c>
      <c r="B7430" t="s">
        <v>20</v>
      </c>
      <c r="C7430">
        <v>0</v>
      </c>
      <c r="D7430">
        <f t="shared" si="116"/>
        <v>1</v>
      </c>
    </row>
    <row r="7431" spans="1:4" x14ac:dyDescent="0.35">
      <c r="A7431" s="27">
        <v>46054</v>
      </c>
      <c r="B7431" t="s">
        <v>20</v>
      </c>
      <c r="C7431">
        <v>0</v>
      </c>
      <c r="D7431">
        <f t="shared" si="116"/>
        <v>2</v>
      </c>
    </row>
    <row r="7432" spans="1:4" x14ac:dyDescent="0.35">
      <c r="A7432" s="27">
        <v>46082</v>
      </c>
      <c r="B7432" t="s">
        <v>20</v>
      </c>
      <c r="C7432">
        <v>0</v>
      </c>
      <c r="D7432">
        <f t="shared" si="116"/>
        <v>3</v>
      </c>
    </row>
    <row r="7433" spans="1:4" x14ac:dyDescent="0.35">
      <c r="A7433" s="27">
        <v>46113</v>
      </c>
      <c r="B7433" t="s">
        <v>20</v>
      </c>
      <c r="C7433">
        <v>0</v>
      </c>
      <c r="D7433">
        <f t="shared" si="116"/>
        <v>4</v>
      </c>
    </row>
    <row r="7434" spans="1:4" x14ac:dyDescent="0.35">
      <c r="A7434" s="27">
        <v>46143</v>
      </c>
      <c r="B7434" t="s">
        <v>20</v>
      </c>
      <c r="C7434">
        <v>0</v>
      </c>
      <c r="D7434">
        <f t="shared" si="116"/>
        <v>5</v>
      </c>
    </row>
    <row r="7435" spans="1:4" x14ac:dyDescent="0.35">
      <c r="A7435" s="27">
        <v>46174</v>
      </c>
      <c r="B7435" t="s">
        <v>20</v>
      </c>
      <c r="C7435">
        <v>0</v>
      </c>
      <c r="D7435">
        <f t="shared" si="116"/>
        <v>6</v>
      </c>
    </row>
    <row r="7436" spans="1:4" x14ac:dyDescent="0.35">
      <c r="A7436" s="27">
        <v>46204</v>
      </c>
      <c r="B7436" t="s">
        <v>20</v>
      </c>
      <c r="C7436">
        <v>0</v>
      </c>
      <c r="D7436">
        <f t="shared" si="116"/>
        <v>7</v>
      </c>
    </row>
    <row r="7437" spans="1:4" x14ac:dyDescent="0.35">
      <c r="A7437" s="27">
        <v>46235</v>
      </c>
      <c r="B7437" t="s">
        <v>20</v>
      </c>
      <c r="C7437">
        <v>0</v>
      </c>
      <c r="D7437">
        <f t="shared" si="116"/>
        <v>8</v>
      </c>
    </row>
    <row r="7438" spans="1:4" x14ac:dyDescent="0.35">
      <c r="A7438" s="27">
        <v>46266</v>
      </c>
      <c r="B7438" t="s">
        <v>20</v>
      </c>
      <c r="C7438">
        <v>0</v>
      </c>
      <c r="D7438">
        <f t="shared" si="116"/>
        <v>9</v>
      </c>
    </row>
    <row r="7439" spans="1:4" x14ac:dyDescent="0.35">
      <c r="A7439" s="27">
        <v>46296</v>
      </c>
      <c r="B7439" t="s">
        <v>20</v>
      </c>
      <c r="C7439">
        <v>0</v>
      </c>
      <c r="D7439">
        <f t="shared" si="116"/>
        <v>10</v>
      </c>
    </row>
    <row r="7440" spans="1:4" x14ac:dyDescent="0.35">
      <c r="A7440" s="27">
        <v>46327</v>
      </c>
      <c r="B7440" t="s">
        <v>20</v>
      </c>
      <c r="C7440">
        <v>0</v>
      </c>
      <c r="D7440">
        <f t="shared" si="116"/>
        <v>11</v>
      </c>
    </row>
    <row r="7441" spans="1:4" x14ac:dyDescent="0.35">
      <c r="A7441" s="27">
        <v>46357</v>
      </c>
      <c r="B7441" t="s">
        <v>20</v>
      </c>
      <c r="C7441">
        <v>0</v>
      </c>
      <c r="D7441">
        <f t="shared" si="116"/>
        <v>12</v>
      </c>
    </row>
    <row r="7442" spans="1:4" x14ac:dyDescent="0.35">
      <c r="A7442" s="27">
        <v>46023</v>
      </c>
      <c r="B7442" t="s">
        <v>30</v>
      </c>
      <c r="C7442">
        <v>0</v>
      </c>
      <c r="D7442">
        <f t="shared" si="116"/>
        <v>1</v>
      </c>
    </row>
    <row r="7443" spans="1:4" x14ac:dyDescent="0.35">
      <c r="A7443" s="27">
        <v>46054</v>
      </c>
      <c r="B7443" t="s">
        <v>30</v>
      </c>
      <c r="C7443">
        <v>0</v>
      </c>
      <c r="D7443">
        <f t="shared" si="116"/>
        <v>2</v>
      </c>
    </row>
    <row r="7444" spans="1:4" x14ac:dyDescent="0.35">
      <c r="A7444" s="27">
        <v>46082</v>
      </c>
      <c r="B7444" t="s">
        <v>30</v>
      </c>
      <c r="C7444">
        <v>0</v>
      </c>
      <c r="D7444">
        <f t="shared" si="116"/>
        <v>3</v>
      </c>
    </row>
    <row r="7445" spans="1:4" x14ac:dyDescent="0.35">
      <c r="A7445" s="27">
        <v>46113</v>
      </c>
      <c r="B7445" t="s">
        <v>30</v>
      </c>
      <c r="C7445">
        <v>0</v>
      </c>
      <c r="D7445">
        <f t="shared" si="116"/>
        <v>4</v>
      </c>
    </row>
    <row r="7446" spans="1:4" x14ac:dyDescent="0.35">
      <c r="A7446" s="27">
        <v>46143</v>
      </c>
      <c r="B7446" t="s">
        <v>30</v>
      </c>
      <c r="C7446">
        <v>0</v>
      </c>
      <c r="D7446">
        <f t="shared" si="116"/>
        <v>5</v>
      </c>
    </row>
    <row r="7447" spans="1:4" x14ac:dyDescent="0.35">
      <c r="A7447" s="27">
        <v>46174</v>
      </c>
      <c r="B7447" t="s">
        <v>30</v>
      </c>
      <c r="C7447">
        <v>0</v>
      </c>
      <c r="D7447">
        <f t="shared" si="116"/>
        <v>6</v>
      </c>
    </row>
    <row r="7448" spans="1:4" x14ac:dyDescent="0.35">
      <c r="A7448" s="27">
        <v>46204</v>
      </c>
      <c r="B7448" t="s">
        <v>30</v>
      </c>
      <c r="C7448">
        <v>0</v>
      </c>
      <c r="D7448">
        <f t="shared" si="116"/>
        <v>7</v>
      </c>
    </row>
    <row r="7449" spans="1:4" x14ac:dyDescent="0.35">
      <c r="A7449" s="27">
        <v>46235</v>
      </c>
      <c r="B7449" t="s">
        <v>30</v>
      </c>
      <c r="C7449">
        <v>0</v>
      </c>
      <c r="D7449">
        <f t="shared" si="116"/>
        <v>8</v>
      </c>
    </row>
    <row r="7450" spans="1:4" x14ac:dyDescent="0.35">
      <c r="A7450" s="27">
        <v>46266</v>
      </c>
      <c r="B7450" t="s">
        <v>30</v>
      </c>
      <c r="C7450">
        <v>0</v>
      </c>
      <c r="D7450">
        <f t="shared" si="116"/>
        <v>9</v>
      </c>
    </row>
    <row r="7451" spans="1:4" x14ac:dyDescent="0.35">
      <c r="A7451" s="27">
        <v>46296</v>
      </c>
      <c r="B7451" t="s">
        <v>30</v>
      </c>
      <c r="C7451">
        <v>0</v>
      </c>
      <c r="D7451">
        <f t="shared" si="116"/>
        <v>10</v>
      </c>
    </row>
    <row r="7452" spans="1:4" x14ac:dyDescent="0.35">
      <c r="A7452" s="27">
        <v>46327</v>
      </c>
      <c r="B7452" t="s">
        <v>30</v>
      </c>
      <c r="C7452">
        <v>0</v>
      </c>
      <c r="D7452">
        <f t="shared" si="116"/>
        <v>11</v>
      </c>
    </row>
    <row r="7453" spans="1:4" x14ac:dyDescent="0.35">
      <c r="A7453" s="27">
        <v>46357</v>
      </c>
      <c r="B7453" t="s">
        <v>30</v>
      </c>
      <c r="C7453">
        <v>0</v>
      </c>
      <c r="D7453">
        <f t="shared" si="116"/>
        <v>12</v>
      </c>
    </row>
    <row r="7454" spans="1:4" x14ac:dyDescent="0.35">
      <c r="A7454" s="27">
        <v>46023</v>
      </c>
      <c r="B7454" t="s">
        <v>31</v>
      </c>
      <c r="C7454">
        <v>0</v>
      </c>
      <c r="D7454">
        <f t="shared" si="116"/>
        <v>1</v>
      </c>
    </row>
    <row r="7455" spans="1:4" x14ac:dyDescent="0.35">
      <c r="A7455" s="27">
        <v>46054</v>
      </c>
      <c r="B7455" t="s">
        <v>31</v>
      </c>
      <c r="C7455">
        <v>0</v>
      </c>
      <c r="D7455">
        <f t="shared" si="116"/>
        <v>2</v>
      </c>
    </row>
    <row r="7456" spans="1:4" x14ac:dyDescent="0.35">
      <c r="A7456" s="27">
        <v>46082</v>
      </c>
      <c r="B7456" t="s">
        <v>31</v>
      </c>
      <c r="C7456">
        <v>0</v>
      </c>
      <c r="D7456">
        <f t="shared" si="116"/>
        <v>3</v>
      </c>
    </row>
    <row r="7457" spans="1:4" x14ac:dyDescent="0.35">
      <c r="A7457" s="27">
        <v>46113</v>
      </c>
      <c r="B7457" t="s">
        <v>31</v>
      </c>
      <c r="C7457">
        <v>0</v>
      </c>
      <c r="D7457">
        <f t="shared" si="116"/>
        <v>4</v>
      </c>
    </row>
    <row r="7458" spans="1:4" x14ac:dyDescent="0.35">
      <c r="A7458" s="27">
        <v>46143</v>
      </c>
      <c r="B7458" t="s">
        <v>31</v>
      </c>
      <c r="C7458">
        <v>0</v>
      </c>
      <c r="D7458">
        <f t="shared" si="116"/>
        <v>5</v>
      </c>
    </row>
    <row r="7459" spans="1:4" x14ac:dyDescent="0.35">
      <c r="A7459" s="27">
        <v>46174</v>
      </c>
      <c r="B7459" t="s">
        <v>31</v>
      </c>
      <c r="C7459">
        <v>0</v>
      </c>
      <c r="D7459">
        <f t="shared" si="116"/>
        <v>6</v>
      </c>
    </row>
    <row r="7460" spans="1:4" x14ac:dyDescent="0.35">
      <c r="A7460" s="27">
        <v>46204</v>
      </c>
      <c r="B7460" t="s">
        <v>31</v>
      </c>
      <c r="C7460">
        <v>0</v>
      </c>
      <c r="D7460">
        <f t="shared" si="116"/>
        <v>7</v>
      </c>
    </row>
    <row r="7461" spans="1:4" x14ac:dyDescent="0.35">
      <c r="A7461" s="27">
        <v>46235</v>
      </c>
      <c r="B7461" t="s">
        <v>31</v>
      </c>
      <c r="C7461">
        <v>0</v>
      </c>
      <c r="D7461">
        <f t="shared" si="116"/>
        <v>8</v>
      </c>
    </row>
    <row r="7462" spans="1:4" x14ac:dyDescent="0.35">
      <c r="A7462" s="27">
        <v>46266</v>
      </c>
      <c r="B7462" t="s">
        <v>31</v>
      </c>
      <c r="C7462">
        <v>0</v>
      </c>
      <c r="D7462">
        <f t="shared" si="116"/>
        <v>9</v>
      </c>
    </row>
    <row r="7463" spans="1:4" x14ac:dyDescent="0.35">
      <c r="A7463" s="27">
        <v>46296</v>
      </c>
      <c r="B7463" t="s">
        <v>31</v>
      </c>
      <c r="C7463">
        <v>0</v>
      </c>
      <c r="D7463">
        <f t="shared" si="116"/>
        <v>10</v>
      </c>
    </row>
    <row r="7464" spans="1:4" x14ac:dyDescent="0.35">
      <c r="A7464" s="27">
        <v>46327</v>
      </c>
      <c r="B7464" t="s">
        <v>31</v>
      </c>
      <c r="C7464">
        <v>0</v>
      </c>
      <c r="D7464">
        <f t="shared" si="116"/>
        <v>11</v>
      </c>
    </row>
    <row r="7465" spans="1:4" x14ac:dyDescent="0.35">
      <c r="A7465" s="27">
        <v>46357</v>
      </c>
      <c r="B7465" t="s">
        <v>31</v>
      </c>
      <c r="C7465">
        <v>0</v>
      </c>
      <c r="D7465">
        <f t="shared" si="116"/>
        <v>12</v>
      </c>
    </row>
    <row r="7466" spans="1:4" x14ac:dyDescent="0.35">
      <c r="A7466" s="27">
        <v>46023</v>
      </c>
      <c r="B7466" t="s">
        <v>31</v>
      </c>
      <c r="C7466">
        <v>0</v>
      </c>
      <c r="D7466">
        <f t="shared" si="116"/>
        <v>1</v>
      </c>
    </row>
    <row r="7467" spans="1:4" x14ac:dyDescent="0.35">
      <c r="A7467" s="27">
        <v>46054</v>
      </c>
      <c r="B7467" t="s">
        <v>31</v>
      </c>
      <c r="C7467">
        <v>0</v>
      </c>
      <c r="D7467">
        <f t="shared" si="116"/>
        <v>2</v>
      </c>
    </row>
    <row r="7468" spans="1:4" x14ac:dyDescent="0.35">
      <c r="A7468" s="27">
        <v>46082</v>
      </c>
      <c r="B7468" t="s">
        <v>31</v>
      </c>
      <c r="C7468">
        <v>0</v>
      </c>
      <c r="D7468">
        <f t="shared" si="116"/>
        <v>3</v>
      </c>
    </row>
    <row r="7469" spans="1:4" x14ac:dyDescent="0.35">
      <c r="A7469" s="27">
        <v>46113</v>
      </c>
      <c r="B7469" t="s">
        <v>31</v>
      </c>
      <c r="C7469">
        <v>0</v>
      </c>
      <c r="D7469">
        <f t="shared" si="116"/>
        <v>4</v>
      </c>
    </row>
    <row r="7470" spans="1:4" x14ac:dyDescent="0.35">
      <c r="A7470" s="27">
        <v>46143</v>
      </c>
      <c r="B7470" t="s">
        <v>31</v>
      </c>
      <c r="C7470">
        <v>0</v>
      </c>
      <c r="D7470">
        <f t="shared" si="116"/>
        <v>5</v>
      </c>
    </row>
    <row r="7471" spans="1:4" x14ac:dyDescent="0.35">
      <c r="A7471" s="27">
        <v>46174</v>
      </c>
      <c r="B7471" t="s">
        <v>31</v>
      </c>
      <c r="C7471">
        <v>0</v>
      </c>
      <c r="D7471">
        <f t="shared" si="116"/>
        <v>6</v>
      </c>
    </row>
    <row r="7472" spans="1:4" x14ac:dyDescent="0.35">
      <c r="A7472" s="27">
        <v>46204</v>
      </c>
      <c r="B7472" t="s">
        <v>31</v>
      </c>
      <c r="C7472">
        <v>0</v>
      </c>
      <c r="D7472">
        <f t="shared" si="116"/>
        <v>7</v>
      </c>
    </row>
    <row r="7473" spans="1:4" x14ac:dyDescent="0.35">
      <c r="A7473" s="27">
        <v>46235</v>
      </c>
      <c r="B7473" t="s">
        <v>31</v>
      </c>
      <c r="C7473">
        <v>0</v>
      </c>
      <c r="D7473">
        <f t="shared" si="116"/>
        <v>8</v>
      </c>
    </row>
    <row r="7474" spans="1:4" x14ac:dyDescent="0.35">
      <c r="A7474" s="27">
        <v>46266</v>
      </c>
      <c r="B7474" t="s">
        <v>31</v>
      </c>
      <c r="C7474">
        <v>0</v>
      </c>
      <c r="D7474">
        <f t="shared" si="116"/>
        <v>9</v>
      </c>
    </row>
    <row r="7475" spans="1:4" x14ac:dyDescent="0.35">
      <c r="A7475" s="27">
        <v>46296</v>
      </c>
      <c r="B7475" t="s">
        <v>31</v>
      </c>
      <c r="C7475">
        <v>0</v>
      </c>
      <c r="D7475">
        <f t="shared" si="116"/>
        <v>10</v>
      </c>
    </row>
    <row r="7476" spans="1:4" x14ac:dyDescent="0.35">
      <c r="A7476" s="27">
        <v>46327</v>
      </c>
      <c r="B7476" t="s">
        <v>31</v>
      </c>
      <c r="C7476">
        <v>0</v>
      </c>
      <c r="D7476">
        <f t="shared" si="116"/>
        <v>11</v>
      </c>
    </row>
    <row r="7477" spans="1:4" x14ac:dyDescent="0.35">
      <c r="A7477" s="27">
        <v>46357</v>
      </c>
      <c r="B7477" t="s">
        <v>31</v>
      </c>
      <c r="C7477">
        <v>0</v>
      </c>
      <c r="D7477">
        <f t="shared" si="116"/>
        <v>12</v>
      </c>
    </row>
    <row r="7478" spans="1:4" x14ac:dyDescent="0.35">
      <c r="A7478" s="27">
        <v>46023</v>
      </c>
      <c r="B7478" t="s">
        <v>31</v>
      </c>
      <c r="C7478">
        <v>0</v>
      </c>
      <c r="D7478">
        <f t="shared" si="116"/>
        <v>1</v>
      </c>
    </row>
    <row r="7479" spans="1:4" x14ac:dyDescent="0.35">
      <c r="A7479" s="27">
        <v>46054</v>
      </c>
      <c r="B7479" t="s">
        <v>31</v>
      </c>
      <c r="C7479">
        <v>0</v>
      </c>
      <c r="D7479">
        <f t="shared" si="116"/>
        <v>2</v>
      </c>
    </row>
    <row r="7480" spans="1:4" x14ac:dyDescent="0.35">
      <c r="A7480" s="27">
        <v>46082</v>
      </c>
      <c r="B7480" t="s">
        <v>31</v>
      </c>
      <c r="C7480">
        <v>0</v>
      </c>
      <c r="D7480">
        <f t="shared" si="116"/>
        <v>3</v>
      </c>
    </row>
    <row r="7481" spans="1:4" x14ac:dyDescent="0.35">
      <c r="A7481" s="27">
        <v>46113</v>
      </c>
      <c r="B7481" t="s">
        <v>31</v>
      </c>
      <c r="C7481">
        <v>0</v>
      </c>
      <c r="D7481">
        <f t="shared" si="116"/>
        <v>4</v>
      </c>
    </row>
    <row r="7482" spans="1:4" x14ac:dyDescent="0.35">
      <c r="A7482" s="27">
        <v>46143</v>
      </c>
      <c r="B7482" t="s">
        <v>31</v>
      </c>
      <c r="C7482">
        <v>0</v>
      </c>
      <c r="D7482">
        <f t="shared" si="116"/>
        <v>5</v>
      </c>
    </row>
    <row r="7483" spans="1:4" x14ac:dyDescent="0.35">
      <c r="A7483" s="27">
        <v>46174</v>
      </c>
      <c r="B7483" t="s">
        <v>31</v>
      </c>
      <c r="C7483">
        <v>0</v>
      </c>
      <c r="D7483">
        <f t="shared" si="116"/>
        <v>6</v>
      </c>
    </row>
    <row r="7484" spans="1:4" x14ac:dyDescent="0.35">
      <c r="A7484" s="27">
        <v>46204</v>
      </c>
      <c r="B7484" t="s">
        <v>31</v>
      </c>
      <c r="C7484">
        <v>0</v>
      </c>
      <c r="D7484">
        <f t="shared" si="116"/>
        <v>7</v>
      </c>
    </row>
    <row r="7485" spans="1:4" x14ac:dyDescent="0.35">
      <c r="A7485" s="27">
        <v>46235</v>
      </c>
      <c r="B7485" t="s">
        <v>31</v>
      </c>
      <c r="C7485">
        <v>0</v>
      </c>
      <c r="D7485">
        <f t="shared" si="116"/>
        <v>8</v>
      </c>
    </row>
    <row r="7486" spans="1:4" x14ac:dyDescent="0.35">
      <c r="A7486" s="27">
        <v>46266</v>
      </c>
      <c r="B7486" t="s">
        <v>31</v>
      </c>
      <c r="C7486">
        <v>0</v>
      </c>
      <c r="D7486">
        <f t="shared" si="116"/>
        <v>9</v>
      </c>
    </row>
    <row r="7487" spans="1:4" x14ac:dyDescent="0.35">
      <c r="A7487" s="27">
        <v>46296</v>
      </c>
      <c r="B7487" t="s">
        <v>31</v>
      </c>
      <c r="C7487">
        <v>0</v>
      </c>
      <c r="D7487">
        <f t="shared" si="116"/>
        <v>10</v>
      </c>
    </row>
    <row r="7488" spans="1:4" x14ac:dyDescent="0.35">
      <c r="A7488" s="27">
        <v>46327</v>
      </c>
      <c r="B7488" t="s">
        <v>31</v>
      </c>
      <c r="C7488">
        <v>0</v>
      </c>
      <c r="D7488">
        <f t="shared" si="116"/>
        <v>11</v>
      </c>
    </row>
    <row r="7489" spans="1:4" x14ac:dyDescent="0.35">
      <c r="A7489" s="27">
        <v>46357</v>
      </c>
      <c r="B7489" t="s">
        <v>31</v>
      </c>
      <c r="C7489">
        <v>0</v>
      </c>
      <c r="D7489">
        <f t="shared" si="116"/>
        <v>12</v>
      </c>
    </row>
    <row r="7490" spans="1:4" x14ac:dyDescent="0.35">
      <c r="A7490" s="27">
        <v>46023</v>
      </c>
      <c r="B7490" t="s">
        <v>31</v>
      </c>
      <c r="C7490">
        <v>0</v>
      </c>
      <c r="D7490">
        <f t="shared" si="116"/>
        <v>1</v>
      </c>
    </row>
    <row r="7491" spans="1:4" x14ac:dyDescent="0.35">
      <c r="A7491" s="27">
        <v>46054</v>
      </c>
      <c r="B7491" t="s">
        <v>31</v>
      </c>
      <c r="C7491">
        <v>0</v>
      </c>
      <c r="D7491">
        <f t="shared" ref="D7491:D7554" si="117">MONTH(A7491)</f>
        <v>2</v>
      </c>
    </row>
    <row r="7492" spans="1:4" x14ac:dyDescent="0.35">
      <c r="A7492" s="27">
        <v>46082</v>
      </c>
      <c r="B7492" t="s">
        <v>31</v>
      </c>
      <c r="C7492">
        <v>0</v>
      </c>
      <c r="D7492">
        <f t="shared" si="117"/>
        <v>3</v>
      </c>
    </row>
    <row r="7493" spans="1:4" x14ac:dyDescent="0.35">
      <c r="A7493" s="27">
        <v>46113</v>
      </c>
      <c r="B7493" t="s">
        <v>31</v>
      </c>
      <c r="C7493">
        <v>0</v>
      </c>
      <c r="D7493">
        <f t="shared" si="117"/>
        <v>4</v>
      </c>
    </row>
    <row r="7494" spans="1:4" x14ac:dyDescent="0.35">
      <c r="A7494" s="27">
        <v>46143</v>
      </c>
      <c r="B7494" t="s">
        <v>31</v>
      </c>
      <c r="C7494">
        <v>0</v>
      </c>
      <c r="D7494">
        <f t="shared" si="117"/>
        <v>5</v>
      </c>
    </row>
    <row r="7495" spans="1:4" x14ac:dyDescent="0.35">
      <c r="A7495" s="27">
        <v>46174</v>
      </c>
      <c r="B7495" t="s">
        <v>31</v>
      </c>
      <c r="C7495">
        <v>0</v>
      </c>
      <c r="D7495">
        <f t="shared" si="117"/>
        <v>6</v>
      </c>
    </row>
    <row r="7496" spans="1:4" x14ac:dyDescent="0.35">
      <c r="A7496" s="27">
        <v>46204</v>
      </c>
      <c r="B7496" t="s">
        <v>31</v>
      </c>
      <c r="C7496">
        <v>0</v>
      </c>
      <c r="D7496">
        <f t="shared" si="117"/>
        <v>7</v>
      </c>
    </row>
    <row r="7497" spans="1:4" x14ac:dyDescent="0.35">
      <c r="A7497" s="27">
        <v>46235</v>
      </c>
      <c r="B7497" t="s">
        <v>31</v>
      </c>
      <c r="C7497">
        <v>0</v>
      </c>
      <c r="D7497">
        <f t="shared" si="117"/>
        <v>8</v>
      </c>
    </row>
    <row r="7498" spans="1:4" x14ac:dyDescent="0.35">
      <c r="A7498" s="27">
        <v>46266</v>
      </c>
      <c r="B7498" t="s">
        <v>31</v>
      </c>
      <c r="C7498">
        <v>0</v>
      </c>
      <c r="D7498">
        <f t="shared" si="117"/>
        <v>9</v>
      </c>
    </row>
    <row r="7499" spans="1:4" x14ac:dyDescent="0.35">
      <c r="A7499" s="27">
        <v>46296</v>
      </c>
      <c r="B7499" t="s">
        <v>31</v>
      </c>
      <c r="C7499">
        <v>0</v>
      </c>
      <c r="D7499">
        <f t="shared" si="117"/>
        <v>10</v>
      </c>
    </row>
    <row r="7500" spans="1:4" x14ac:dyDescent="0.35">
      <c r="A7500" s="27">
        <v>46327</v>
      </c>
      <c r="B7500" t="s">
        <v>31</v>
      </c>
      <c r="C7500">
        <v>0</v>
      </c>
      <c r="D7500">
        <f t="shared" si="117"/>
        <v>11</v>
      </c>
    </row>
    <row r="7501" spans="1:4" x14ac:dyDescent="0.35">
      <c r="A7501" s="27">
        <v>46357</v>
      </c>
      <c r="B7501" t="s">
        <v>31</v>
      </c>
      <c r="C7501">
        <v>0</v>
      </c>
      <c r="D7501">
        <f t="shared" si="117"/>
        <v>12</v>
      </c>
    </row>
    <row r="7502" spans="1:4" x14ac:dyDescent="0.35">
      <c r="A7502" s="27">
        <v>46023</v>
      </c>
      <c r="B7502" t="s">
        <v>19</v>
      </c>
      <c r="C7502">
        <v>0</v>
      </c>
      <c r="D7502">
        <f t="shared" si="117"/>
        <v>1</v>
      </c>
    </row>
    <row r="7503" spans="1:4" x14ac:dyDescent="0.35">
      <c r="A7503" s="27">
        <v>46054</v>
      </c>
      <c r="B7503" t="s">
        <v>19</v>
      </c>
      <c r="C7503">
        <v>0</v>
      </c>
      <c r="D7503">
        <f t="shared" si="117"/>
        <v>2</v>
      </c>
    </row>
    <row r="7504" spans="1:4" x14ac:dyDescent="0.35">
      <c r="A7504" s="27">
        <v>46082</v>
      </c>
      <c r="B7504" t="s">
        <v>19</v>
      </c>
      <c r="C7504">
        <v>0</v>
      </c>
      <c r="D7504">
        <f t="shared" si="117"/>
        <v>3</v>
      </c>
    </row>
    <row r="7505" spans="1:4" x14ac:dyDescent="0.35">
      <c r="A7505" s="27">
        <v>46113</v>
      </c>
      <c r="B7505" t="s">
        <v>19</v>
      </c>
      <c r="C7505">
        <v>0</v>
      </c>
      <c r="D7505">
        <f t="shared" si="117"/>
        <v>4</v>
      </c>
    </row>
    <row r="7506" spans="1:4" x14ac:dyDescent="0.35">
      <c r="A7506" s="27">
        <v>46143</v>
      </c>
      <c r="B7506" t="s">
        <v>19</v>
      </c>
      <c r="C7506">
        <v>0</v>
      </c>
      <c r="D7506">
        <f t="shared" si="117"/>
        <v>5</v>
      </c>
    </row>
    <row r="7507" spans="1:4" x14ac:dyDescent="0.35">
      <c r="A7507" s="27">
        <v>46174</v>
      </c>
      <c r="B7507" t="s">
        <v>19</v>
      </c>
      <c r="C7507">
        <v>0</v>
      </c>
      <c r="D7507">
        <f t="shared" si="117"/>
        <v>6</v>
      </c>
    </row>
    <row r="7508" spans="1:4" x14ac:dyDescent="0.35">
      <c r="A7508" s="27">
        <v>46204</v>
      </c>
      <c r="B7508" t="s">
        <v>19</v>
      </c>
      <c r="C7508">
        <v>0</v>
      </c>
      <c r="D7508">
        <f t="shared" si="117"/>
        <v>7</v>
      </c>
    </row>
    <row r="7509" spans="1:4" x14ac:dyDescent="0.35">
      <c r="A7509" s="27">
        <v>46235</v>
      </c>
      <c r="B7509" t="s">
        <v>19</v>
      </c>
      <c r="C7509">
        <v>0</v>
      </c>
      <c r="D7509">
        <f t="shared" si="117"/>
        <v>8</v>
      </c>
    </row>
    <row r="7510" spans="1:4" x14ac:dyDescent="0.35">
      <c r="A7510" s="27">
        <v>46266</v>
      </c>
      <c r="B7510" t="s">
        <v>19</v>
      </c>
      <c r="C7510">
        <v>0</v>
      </c>
      <c r="D7510">
        <f t="shared" si="117"/>
        <v>9</v>
      </c>
    </row>
    <row r="7511" spans="1:4" x14ac:dyDescent="0.35">
      <c r="A7511" s="27">
        <v>46296</v>
      </c>
      <c r="B7511" t="s">
        <v>19</v>
      </c>
      <c r="C7511">
        <v>0</v>
      </c>
      <c r="D7511">
        <f t="shared" si="117"/>
        <v>10</v>
      </c>
    </row>
    <row r="7512" spans="1:4" x14ac:dyDescent="0.35">
      <c r="A7512" s="27">
        <v>46327</v>
      </c>
      <c r="B7512" t="s">
        <v>19</v>
      </c>
      <c r="C7512">
        <v>0</v>
      </c>
      <c r="D7512">
        <f t="shared" si="117"/>
        <v>11</v>
      </c>
    </row>
    <row r="7513" spans="1:4" x14ac:dyDescent="0.35">
      <c r="A7513" s="27">
        <v>46357</v>
      </c>
      <c r="B7513" t="s">
        <v>19</v>
      </c>
      <c r="C7513">
        <v>0</v>
      </c>
      <c r="D7513">
        <f t="shared" si="117"/>
        <v>12</v>
      </c>
    </row>
    <row r="7514" spans="1:4" x14ac:dyDescent="0.35">
      <c r="A7514" s="27">
        <v>46023</v>
      </c>
      <c r="B7514" t="s">
        <v>19</v>
      </c>
      <c r="C7514">
        <v>0</v>
      </c>
      <c r="D7514">
        <f t="shared" si="117"/>
        <v>1</v>
      </c>
    </row>
    <row r="7515" spans="1:4" x14ac:dyDescent="0.35">
      <c r="A7515" s="27">
        <v>46054</v>
      </c>
      <c r="B7515" t="s">
        <v>19</v>
      </c>
      <c r="C7515">
        <v>0</v>
      </c>
      <c r="D7515">
        <f t="shared" si="117"/>
        <v>2</v>
      </c>
    </row>
    <row r="7516" spans="1:4" x14ac:dyDescent="0.35">
      <c r="A7516" s="27">
        <v>46082</v>
      </c>
      <c r="B7516" t="s">
        <v>19</v>
      </c>
      <c r="C7516">
        <v>0</v>
      </c>
      <c r="D7516">
        <f t="shared" si="117"/>
        <v>3</v>
      </c>
    </row>
    <row r="7517" spans="1:4" x14ac:dyDescent="0.35">
      <c r="A7517" s="27">
        <v>46113</v>
      </c>
      <c r="B7517" t="s">
        <v>19</v>
      </c>
      <c r="C7517">
        <v>0</v>
      </c>
      <c r="D7517">
        <f t="shared" si="117"/>
        <v>4</v>
      </c>
    </row>
    <row r="7518" spans="1:4" x14ac:dyDescent="0.35">
      <c r="A7518" s="27">
        <v>46143</v>
      </c>
      <c r="B7518" t="s">
        <v>19</v>
      </c>
      <c r="C7518">
        <v>0</v>
      </c>
      <c r="D7518">
        <f t="shared" si="117"/>
        <v>5</v>
      </c>
    </row>
    <row r="7519" spans="1:4" x14ac:dyDescent="0.35">
      <c r="A7519" s="27">
        <v>46174</v>
      </c>
      <c r="B7519" t="s">
        <v>19</v>
      </c>
      <c r="C7519">
        <v>0</v>
      </c>
      <c r="D7519">
        <f t="shared" si="117"/>
        <v>6</v>
      </c>
    </row>
    <row r="7520" spans="1:4" x14ac:dyDescent="0.35">
      <c r="A7520" s="27">
        <v>46204</v>
      </c>
      <c r="B7520" t="s">
        <v>19</v>
      </c>
      <c r="C7520">
        <v>0</v>
      </c>
      <c r="D7520">
        <f t="shared" si="117"/>
        <v>7</v>
      </c>
    </row>
    <row r="7521" spans="1:4" x14ac:dyDescent="0.35">
      <c r="A7521" s="27">
        <v>46235</v>
      </c>
      <c r="B7521" t="s">
        <v>19</v>
      </c>
      <c r="C7521">
        <v>0</v>
      </c>
      <c r="D7521">
        <f t="shared" si="117"/>
        <v>8</v>
      </c>
    </row>
    <row r="7522" spans="1:4" x14ac:dyDescent="0.35">
      <c r="A7522" s="27">
        <v>46266</v>
      </c>
      <c r="B7522" t="s">
        <v>19</v>
      </c>
      <c r="C7522">
        <v>0</v>
      </c>
      <c r="D7522">
        <f t="shared" si="117"/>
        <v>9</v>
      </c>
    </row>
    <row r="7523" spans="1:4" x14ac:dyDescent="0.35">
      <c r="A7523" s="27">
        <v>46296</v>
      </c>
      <c r="B7523" t="s">
        <v>19</v>
      </c>
      <c r="C7523">
        <v>0</v>
      </c>
      <c r="D7523">
        <f t="shared" si="117"/>
        <v>10</v>
      </c>
    </row>
    <row r="7524" spans="1:4" x14ac:dyDescent="0.35">
      <c r="A7524" s="27">
        <v>46327</v>
      </c>
      <c r="B7524" t="s">
        <v>19</v>
      </c>
      <c r="C7524">
        <v>0</v>
      </c>
      <c r="D7524">
        <f t="shared" si="117"/>
        <v>11</v>
      </c>
    </row>
    <row r="7525" spans="1:4" x14ac:dyDescent="0.35">
      <c r="A7525" s="27">
        <v>46357</v>
      </c>
      <c r="B7525" t="s">
        <v>19</v>
      </c>
      <c r="C7525">
        <v>0</v>
      </c>
      <c r="D7525">
        <f t="shared" si="117"/>
        <v>12</v>
      </c>
    </row>
    <row r="7526" spans="1:4" x14ac:dyDescent="0.35">
      <c r="A7526" s="27">
        <v>46023</v>
      </c>
      <c r="B7526" t="s">
        <v>19</v>
      </c>
      <c r="C7526">
        <v>0</v>
      </c>
      <c r="D7526">
        <f t="shared" si="117"/>
        <v>1</v>
      </c>
    </row>
    <row r="7527" spans="1:4" x14ac:dyDescent="0.35">
      <c r="A7527" s="27">
        <v>46054</v>
      </c>
      <c r="B7527" t="s">
        <v>19</v>
      </c>
      <c r="C7527">
        <v>0</v>
      </c>
      <c r="D7527">
        <f t="shared" si="117"/>
        <v>2</v>
      </c>
    </row>
    <row r="7528" spans="1:4" x14ac:dyDescent="0.35">
      <c r="A7528" s="27">
        <v>46082</v>
      </c>
      <c r="B7528" t="s">
        <v>19</v>
      </c>
      <c r="C7528">
        <v>0</v>
      </c>
      <c r="D7528">
        <f t="shared" si="117"/>
        <v>3</v>
      </c>
    </row>
    <row r="7529" spans="1:4" x14ac:dyDescent="0.35">
      <c r="A7529" s="27">
        <v>46113</v>
      </c>
      <c r="B7529" t="s">
        <v>19</v>
      </c>
      <c r="C7529">
        <v>0</v>
      </c>
      <c r="D7529">
        <f t="shared" si="117"/>
        <v>4</v>
      </c>
    </row>
    <row r="7530" spans="1:4" x14ac:dyDescent="0.35">
      <c r="A7530" s="27">
        <v>46143</v>
      </c>
      <c r="B7530" t="s">
        <v>19</v>
      </c>
      <c r="C7530">
        <v>0</v>
      </c>
      <c r="D7530">
        <f t="shared" si="117"/>
        <v>5</v>
      </c>
    </row>
    <row r="7531" spans="1:4" x14ac:dyDescent="0.35">
      <c r="A7531" s="27">
        <v>46174</v>
      </c>
      <c r="B7531" t="s">
        <v>19</v>
      </c>
      <c r="C7531">
        <v>0</v>
      </c>
      <c r="D7531">
        <f t="shared" si="117"/>
        <v>6</v>
      </c>
    </row>
    <row r="7532" spans="1:4" x14ac:dyDescent="0.35">
      <c r="A7532" s="27">
        <v>46204</v>
      </c>
      <c r="B7532" t="s">
        <v>19</v>
      </c>
      <c r="C7532">
        <v>0</v>
      </c>
      <c r="D7532">
        <f t="shared" si="117"/>
        <v>7</v>
      </c>
    </row>
    <row r="7533" spans="1:4" x14ac:dyDescent="0.35">
      <c r="A7533" s="27">
        <v>46235</v>
      </c>
      <c r="B7533" t="s">
        <v>19</v>
      </c>
      <c r="C7533">
        <v>0</v>
      </c>
      <c r="D7533">
        <f t="shared" si="117"/>
        <v>8</v>
      </c>
    </row>
    <row r="7534" spans="1:4" x14ac:dyDescent="0.35">
      <c r="A7534" s="27">
        <v>46266</v>
      </c>
      <c r="B7534" t="s">
        <v>19</v>
      </c>
      <c r="C7534">
        <v>0</v>
      </c>
      <c r="D7534">
        <f t="shared" si="117"/>
        <v>9</v>
      </c>
    </row>
    <row r="7535" spans="1:4" x14ac:dyDescent="0.35">
      <c r="A7535" s="27">
        <v>46296</v>
      </c>
      <c r="B7535" t="s">
        <v>19</v>
      </c>
      <c r="C7535">
        <v>0</v>
      </c>
      <c r="D7535">
        <f t="shared" si="117"/>
        <v>10</v>
      </c>
    </row>
    <row r="7536" spans="1:4" x14ac:dyDescent="0.35">
      <c r="A7536" s="27">
        <v>46327</v>
      </c>
      <c r="B7536" t="s">
        <v>19</v>
      </c>
      <c r="C7536">
        <v>0</v>
      </c>
      <c r="D7536">
        <f t="shared" si="117"/>
        <v>11</v>
      </c>
    </row>
    <row r="7537" spans="1:4" x14ac:dyDescent="0.35">
      <c r="A7537" s="27">
        <v>46357</v>
      </c>
      <c r="B7537" t="s">
        <v>19</v>
      </c>
      <c r="C7537">
        <v>0</v>
      </c>
      <c r="D7537">
        <f t="shared" si="117"/>
        <v>12</v>
      </c>
    </row>
    <row r="7538" spans="1:4" x14ac:dyDescent="0.35">
      <c r="A7538" s="27">
        <v>46023</v>
      </c>
      <c r="B7538" t="s">
        <v>18</v>
      </c>
      <c r="C7538">
        <v>0</v>
      </c>
      <c r="D7538">
        <f t="shared" si="117"/>
        <v>1</v>
      </c>
    </row>
    <row r="7539" spans="1:4" x14ac:dyDescent="0.35">
      <c r="A7539" s="27">
        <v>46054</v>
      </c>
      <c r="B7539" t="s">
        <v>18</v>
      </c>
      <c r="C7539">
        <v>0</v>
      </c>
      <c r="D7539">
        <f t="shared" si="117"/>
        <v>2</v>
      </c>
    </row>
    <row r="7540" spans="1:4" x14ac:dyDescent="0.35">
      <c r="A7540" s="27">
        <v>46082</v>
      </c>
      <c r="B7540" t="s">
        <v>18</v>
      </c>
      <c r="C7540">
        <v>0</v>
      </c>
      <c r="D7540">
        <f t="shared" si="117"/>
        <v>3</v>
      </c>
    </row>
    <row r="7541" spans="1:4" x14ac:dyDescent="0.35">
      <c r="A7541" s="27">
        <v>46113</v>
      </c>
      <c r="B7541" t="s">
        <v>18</v>
      </c>
      <c r="C7541">
        <v>0</v>
      </c>
      <c r="D7541">
        <f t="shared" si="117"/>
        <v>4</v>
      </c>
    </row>
    <row r="7542" spans="1:4" x14ac:dyDescent="0.35">
      <c r="A7542" s="27">
        <v>46143</v>
      </c>
      <c r="B7542" t="s">
        <v>18</v>
      </c>
      <c r="C7542">
        <v>0</v>
      </c>
      <c r="D7542">
        <f t="shared" si="117"/>
        <v>5</v>
      </c>
    </row>
    <row r="7543" spans="1:4" x14ac:dyDescent="0.35">
      <c r="A7543" s="27">
        <v>46174</v>
      </c>
      <c r="B7543" t="s">
        <v>18</v>
      </c>
      <c r="C7543">
        <v>0</v>
      </c>
      <c r="D7543">
        <f t="shared" si="117"/>
        <v>6</v>
      </c>
    </row>
    <row r="7544" spans="1:4" x14ac:dyDescent="0.35">
      <c r="A7544" s="27">
        <v>46204</v>
      </c>
      <c r="B7544" t="s">
        <v>18</v>
      </c>
      <c r="C7544">
        <v>0</v>
      </c>
      <c r="D7544">
        <f t="shared" si="117"/>
        <v>7</v>
      </c>
    </row>
    <row r="7545" spans="1:4" x14ac:dyDescent="0.35">
      <c r="A7545" s="27">
        <v>46235</v>
      </c>
      <c r="B7545" t="s">
        <v>18</v>
      </c>
      <c r="C7545">
        <v>0</v>
      </c>
      <c r="D7545">
        <f t="shared" si="117"/>
        <v>8</v>
      </c>
    </row>
    <row r="7546" spans="1:4" x14ac:dyDescent="0.35">
      <c r="A7546" s="27">
        <v>46266</v>
      </c>
      <c r="B7546" t="s">
        <v>18</v>
      </c>
      <c r="C7546">
        <v>0</v>
      </c>
      <c r="D7546">
        <f t="shared" si="117"/>
        <v>9</v>
      </c>
    </row>
    <row r="7547" spans="1:4" x14ac:dyDescent="0.35">
      <c r="A7547" s="27">
        <v>46296</v>
      </c>
      <c r="B7547" t="s">
        <v>18</v>
      </c>
      <c r="C7547">
        <v>0</v>
      </c>
      <c r="D7547">
        <f t="shared" si="117"/>
        <v>10</v>
      </c>
    </row>
    <row r="7548" spans="1:4" x14ac:dyDescent="0.35">
      <c r="A7548" s="27">
        <v>46327</v>
      </c>
      <c r="B7548" t="s">
        <v>18</v>
      </c>
      <c r="C7548">
        <v>0</v>
      </c>
      <c r="D7548">
        <f t="shared" si="117"/>
        <v>11</v>
      </c>
    </row>
    <row r="7549" spans="1:4" x14ac:dyDescent="0.35">
      <c r="A7549" s="27">
        <v>46357</v>
      </c>
      <c r="B7549" t="s">
        <v>18</v>
      </c>
      <c r="C7549">
        <v>0</v>
      </c>
      <c r="D7549">
        <f t="shared" si="117"/>
        <v>12</v>
      </c>
    </row>
    <row r="7550" spans="1:4" x14ac:dyDescent="0.35">
      <c r="A7550" s="27">
        <v>46023</v>
      </c>
      <c r="B7550" t="s">
        <v>18</v>
      </c>
      <c r="C7550">
        <v>0</v>
      </c>
      <c r="D7550">
        <f t="shared" si="117"/>
        <v>1</v>
      </c>
    </row>
    <row r="7551" spans="1:4" x14ac:dyDescent="0.35">
      <c r="A7551" s="27">
        <v>46054</v>
      </c>
      <c r="B7551" t="s">
        <v>18</v>
      </c>
      <c r="C7551">
        <v>0</v>
      </c>
      <c r="D7551">
        <f t="shared" si="117"/>
        <v>2</v>
      </c>
    </row>
    <row r="7552" spans="1:4" x14ac:dyDescent="0.35">
      <c r="A7552" s="27">
        <v>46082</v>
      </c>
      <c r="B7552" t="s">
        <v>18</v>
      </c>
      <c r="C7552">
        <v>0</v>
      </c>
      <c r="D7552">
        <f t="shared" si="117"/>
        <v>3</v>
      </c>
    </row>
    <row r="7553" spans="1:4" x14ac:dyDescent="0.35">
      <c r="A7553" s="27">
        <v>46113</v>
      </c>
      <c r="B7553" t="s">
        <v>18</v>
      </c>
      <c r="C7553">
        <v>0</v>
      </c>
      <c r="D7553">
        <f t="shared" si="117"/>
        <v>4</v>
      </c>
    </row>
    <row r="7554" spans="1:4" x14ac:dyDescent="0.35">
      <c r="A7554" s="27">
        <v>46143</v>
      </c>
      <c r="B7554" t="s">
        <v>18</v>
      </c>
      <c r="C7554">
        <v>0</v>
      </c>
      <c r="D7554">
        <f t="shared" si="117"/>
        <v>5</v>
      </c>
    </row>
    <row r="7555" spans="1:4" x14ac:dyDescent="0.35">
      <c r="A7555" s="27">
        <v>46174</v>
      </c>
      <c r="B7555" t="s">
        <v>18</v>
      </c>
      <c r="C7555">
        <v>0</v>
      </c>
      <c r="D7555">
        <f t="shared" ref="D7555:D7618" si="118">MONTH(A7555)</f>
        <v>6</v>
      </c>
    </row>
    <row r="7556" spans="1:4" x14ac:dyDescent="0.35">
      <c r="A7556" s="27">
        <v>46204</v>
      </c>
      <c r="B7556" t="s">
        <v>18</v>
      </c>
      <c r="C7556">
        <v>0</v>
      </c>
      <c r="D7556">
        <f t="shared" si="118"/>
        <v>7</v>
      </c>
    </row>
    <row r="7557" spans="1:4" x14ac:dyDescent="0.35">
      <c r="A7557" s="27">
        <v>46235</v>
      </c>
      <c r="B7557" t="s">
        <v>18</v>
      </c>
      <c r="C7557">
        <v>0</v>
      </c>
      <c r="D7557">
        <f t="shared" si="118"/>
        <v>8</v>
      </c>
    </row>
    <row r="7558" spans="1:4" x14ac:dyDescent="0.35">
      <c r="A7558" s="27">
        <v>46266</v>
      </c>
      <c r="B7558" t="s">
        <v>18</v>
      </c>
      <c r="C7558">
        <v>0</v>
      </c>
      <c r="D7558">
        <f t="shared" si="118"/>
        <v>9</v>
      </c>
    </row>
    <row r="7559" spans="1:4" x14ac:dyDescent="0.35">
      <c r="A7559" s="27">
        <v>46296</v>
      </c>
      <c r="B7559" t="s">
        <v>18</v>
      </c>
      <c r="C7559">
        <v>0</v>
      </c>
      <c r="D7559">
        <f t="shared" si="118"/>
        <v>10</v>
      </c>
    </row>
    <row r="7560" spans="1:4" x14ac:dyDescent="0.35">
      <c r="A7560" s="27">
        <v>46327</v>
      </c>
      <c r="B7560" t="s">
        <v>18</v>
      </c>
      <c r="C7560">
        <v>0</v>
      </c>
      <c r="D7560">
        <f t="shared" si="118"/>
        <v>11</v>
      </c>
    </row>
    <row r="7561" spans="1:4" x14ac:dyDescent="0.35">
      <c r="A7561" s="27">
        <v>46357</v>
      </c>
      <c r="B7561" t="s">
        <v>18</v>
      </c>
      <c r="C7561">
        <v>0</v>
      </c>
      <c r="D7561">
        <f t="shared" si="118"/>
        <v>12</v>
      </c>
    </row>
    <row r="7562" spans="1:4" x14ac:dyDescent="0.35">
      <c r="A7562" s="27">
        <v>46023</v>
      </c>
      <c r="B7562" t="s">
        <v>31</v>
      </c>
      <c r="C7562">
        <v>0</v>
      </c>
      <c r="D7562">
        <f t="shared" si="118"/>
        <v>1</v>
      </c>
    </row>
    <row r="7563" spans="1:4" x14ac:dyDescent="0.35">
      <c r="A7563" s="27">
        <v>46054</v>
      </c>
      <c r="B7563" t="s">
        <v>31</v>
      </c>
      <c r="C7563">
        <v>0</v>
      </c>
      <c r="D7563">
        <f t="shared" si="118"/>
        <v>2</v>
      </c>
    </row>
    <row r="7564" spans="1:4" x14ac:dyDescent="0.35">
      <c r="A7564" s="27">
        <v>46082</v>
      </c>
      <c r="B7564" t="s">
        <v>31</v>
      </c>
      <c r="C7564">
        <v>0</v>
      </c>
      <c r="D7564">
        <f t="shared" si="118"/>
        <v>3</v>
      </c>
    </row>
    <row r="7565" spans="1:4" x14ac:dyDescent="0.35">
      <c r="A7565" s="27">
        <v>46113</v>
      </c>
      <c r="B7565" t="s">
        <v>31</v>
      </c>
      <c r="C7565">
        <v>0</v>
      </c>
      <c r="D7565">
        <f t="shared" si="118"/>
        <v>4</v>
      </c>
    </row>
    <row r="7566" spans="1:4" x14ac:dyDescent="0.35">
      <c r="A7566" s="27">
        <v>46143</v>
      </c>
      <c r="B7566" t="s">
        <v>31</v>
      </c>
      <c r="C7566">
        <v>0</v>
      </c>
      <c r="D7566">
        <f t="shared" si="118"/>
        <v>5</v>
      </c>
    </row>
    <row r="7567" spans="1:4" x14ac:dyDescent="0.35">
      <c r="A7567" s="27">
        <v>46174</v>
      </c>
      <c r="B7567" t="s">
        <v>31</v>
      </c>
      <c r="C7567">
        <v>0</v>
      </c>
      <c r="D7567">
        <f t="shared" si="118"/>
        <v>6</v>
      </c>
    </row>
    <row r="7568" spans="1:4" x14ac:dyDescent="0.35">
      <c r="A7568" s="27">
        <v>46204</v>
      </c>
      <c r="B7568" t="s">
        <v>31</v>
      </c>
      <c r="C7568">
        <v>0</v>
      </c>
      <c r="D7568">
        <f t="shared" si="118"/>
        <v>7</v>
      </c>
    </row>
    <row r="7569" spans="1:4" x14ac:dyDescent="0.35">
      <c r="A7569" s="27">
        <v>46235</v>
      </c>
      <c r="B7569" t="s">
        <v>31</v>
      </c>
      <c r="C7569">
        <v>0</v>
      </c>
      <c r="D7569">
        <f t="shared" si="118"/>
        <v>8</v>
      </c>
    </row>
    <row r="7570" spans="1:4" x14ac:dyDescent="0.35">
      <c r="A7570" s="27">
        <v>46266</v>
      </c>
      <c r="B7570" t="s">
        <v>31</v>
      </c>
      <c r="C7570">
        <v>0</v>
      </c>
      <c r="D7570">
        <f t="shared" si="118"/>
        <v>9</v>
      </c>
    </row>
    <row r="7571" spans="1:4" x14ac:dyDescent="0.35">
      <c r="A7571" s="27">
        <v>46296</v>
      </c>
      <c r="B7571" t="s">
        <v>31</v>
      </c>
      <c r="C7571">
        <v>0</v>
      </c>
      <c r="D7571">
        <f t="shared" si="118"/>
        <v>10</v>
      </c>
    </row>
    <row r="7572" spans="1:4" x14ac:dyDescent="0.35">
      <c r="A7572" s="27">
        <v>46327</v>
      </c>
      <c r="B7572" t="s">
        <v>31</v>
      </c>
      <c r="C7572">
        <v>0</v>
      </c>
      <c r="D7572">
        <f t="shared" si="118"/>
        <v>11</v>
      </c>
    </row>
    <row r="7573" spans="1:4" x14ac:dyDescent="0.35">
      <c r="A7573" s="27">
        <v>46357</v>
      </c>
      <c r="B7573" t="s">
        <v>31</v>
      </c>
      <c r="C7573">
        <v>0</v>
      </c>
      <c r="D7573">
        <f t="shared" si="118"/>
        <v>12</v>
      </c>
    </row>
    <row r="7574" spans="1:4" x14ac:dyDescent="0.35">
      <c r="A7574" s="27">
        <v>46023</v>
      </c>
      <c r="B7574" t="s">
        <v>31</v>
      </c>
      <c r="C7574">
        <v>0</v>
      </c>
      <c r="D7574">
        <f t="shared" si="118"/>
        <v>1</v>
      </c>
    </row>
    <row r="7575" spans="1:4" x14ac:dyDescent="0.35">
      <c r="A7575" s="27">
        <v>46054</v>
      </c>
      <c r="B7575" t="s">
        <v>31</v>
      </c>
      <c r="C7575">
        <v>0</v>
      </c>
      <c r="D7575">
        <f t="shared" si="118"/>
        <v>2</v>
      </c>
    </row>
    <row r="7576" spans="1:4" x14ac:dyDescent="0.35">
      <c r="A7576" s="27">
        <v>46082</v>
      </c>
      <c r="B7576" t="s">
        <v>31</v>
      </c>
      <c r="C7576">
        <v>0</v>
      </c>
      <c r="D7576">
        <f t="shared" si="118"/>
        <v>3</v>
      </c>
    </row>
    <row r="7577" spans="1:4" x14ac:dyDescent="0.35">
      <c r="A7577" s="27">
        <v>46113</v>
      </c>
      <c r="B7577" t="s">
        <v>31</v>
      </c>
      <c r="C7577">
        <v>0</v>
      </c>
      <c r="D7577">
        <f t="shared" si="118"/>
        <v>4</v>
      </c>
    </row>
    <row r="7578" spans="1:4" x14ac:dyDescent="0.35">
      <c r="A7578" s="27">
        <v>46143</v>
      </c>
      <c r="B7578" t="s">
        <v>31</v>
      </c>
      <c r="C7578">
        <v>0</v>
      </c>
      <c r="D7578">
        <f t="shared" si="118"/>
        <v>5</v>
      </c>
    </row>
    <row r="7579" spans="1:4" x14ac:dyDescent="0.35">
      <c r="A7579" s="27">
        <v>46174</v>
      </c>
      <c r="B7579" t="s">
        <v>31</v>
      </c>
      <c r="C7579">
        <v>0</v>
      </c>
      <c r="D7579">
        <f t="shared" si="118"/>
        <v>6</v>
      </c>
    </row>
    <row r="7580" spans="1:4" x14ac:dyDescent="0.35">
      <c r="A7580" s="27">
        <v>46204</v>
      </c>
      <c r="B7580" t="s">
        <v>31</v>
      </c>
      <c r="C7580">
        <v>0</v>
      </c>
      <c r="D7580">
        <f t="shared" si="118"/>
        <v>7</v>
      </c>
    </row>
    <row r="7581" spans="1:4" x14ac:dyDescent="0.35">
      <c r="A7581" s="27">
        <v>46235</v>
      </c>
      <c r="B7581" t="s">
        <v>31</v>
      </c>
      <c r="C7581">
        <v>0</v>
      </c>
      <c r="D7581">
        <f t="shared" si="118"/>
        <v>8</v>
      </c>
    </row>
    <row r="7582" spans="1:4" x14ac:dyDescent="0.35">
      <c r="A7582" s="27">
        <v>46266</v>
      </c>
      <c r="B7582" t="s">
        <v>31</v>
      </c>
      <c r="C7582">
        <v>0</v>
      </c>
      <c r="D7582">
        <f t="shared" si="118"/>
        <v>9</v>
      </c>
    </row>
    <row r="7583" spans="1:4" x14ac:dyDescent="0.35">
      <c r="A7583" s="27">
        <v>46296</v>
      </c>
      <c r="B7583" t="s">
        <v>31</v>
      </c>
      <c r="C7583">
        <v>0</v>
      </c>
      <c r="D7583">
        <f t="shared" si="118"/>
        <v>10</v>
      </c>
    </row>
    <row r="7584" spans="1:4" x14ac:dyDescent="0.35">
      <c r="A7584" s="27">
        <v>46327</v>
      </c>
      <c r="B7584" t="s">
        <v>31</v>
      </c>
      <c r="C7584">
        <v>0</v>
      </c>
      <c r="D7584">
        <f t="shared" si="118"/>
        <v>11</v>
      </c>
    </row>
    <row r="7585" spans="1:4" x14ac:dyDescent="0.35">
      <c r="A7585" s="27">
        <v>46357</v>
      </c>
      <c r="B7585" t="s">
        <v>31</v>
      </c>
      <c r="C7585">
        <v>0</v>
      </c>
      <c r="D7585">
        <f t="shared" si="118"/>
        <v>12</v>
      </c>
    </row>
    <row r="7586" spans="1:4" x14ac:dyDescent="0.35">
      <c r="A7586" s="27">
        <v>46023</v>
      </c>
      <c r="B7586" t="s">
        <v>31</v>
      </c>
      <c r="C7586">
        <v>0</v>
      </c>
      <c r="D7586">
        <f t="shared" si="118"/>
        <v>1</v>
      </c>
    </row>
    <row r="7587" spans="1:4" x14ac:dyDescent="0.35">
      <c r="A7587" s="27">
        <v>46054</v>
      </c>
      <c r="B7587" t="s">
        <v>31</v>
      </c>
      <c r="C7587">
        <v>0</v>
      </c>
      <c r="D7587">
        <f t="shared" si="118"/>
        <v>2</v>
      </c>
    </row>
    <row r="7588" spans="1:4" x14ac:dyDescent="0.35">
      <c r="A7588" s="27">
        <v>46082</v>
      </c>
      <c r="B7588" t="s">
        <v>31</v>
      </c>
      <c r="C7588">
        <v>0</v>
      </c>
      <c r="D7588">
        <f t="shared" si="118"/>
        <v>3</v>
      </c>
    </row>
    <row r="7589" spans="1:4" x14ac:dyDescent="0.35">
      <c r="A7589" s="27">
        <v>46113</v>
      </c>
      <c r="B7589" t="s">
        <v>31</v>
      </c>
      <c r="C7589">
        <v>0</v>
      </c>
      <c r="D7589">
        <f t="shared" si="118"/>
        <v>4</v>
      </c>
    </row>
    <row r="7590" spans="1:4" x14ac:dyDescent="0.35">
      <c r="A7590" s="27">
        <v>46143</v>
      </c>
      <c r="B7590" t="s">
        <v>31</v>
      </c>
      <c r="C7590">
        <v>0</v>
      </c>
      <c r="D7590">
        <f t="shared" si="118"/>
        <v>5</v>
      </c>
    </row>
    <row r="7591" spans="1:4" x14ac:dyDescent="0.35">
      <c r="A7591" s="27">
        <v>46174</v>
      </c>
      <c r="B7591" t="s">
        <v>31</v>
      </c>
      <c r="C7591">
        <v>0</v>
      </c>
      <c r="D7591">
        <f t="shared" si="118"/>
        <v>6</v>
      </c>
    </row>
    <row r="7592" spans="1:4" x14ac:dyDescent="0.35">
      <c r="A7592" s="27">
        <v>46204</v>
      </c>
      <c r="B7592" t="s">
        <v>31</v>
      </c>
      <c r="C7592">
        <v>0</v>
      </c>
      <c r="D7592">
        <f t="shared" si="118"/>
        <v>7</v>
      </c>
    </row>
    <row r="7593" spans="1:4" x14ac:dyDescent="0.35">
      <c r="A7593" s="27">
        <v>46235</v>
      </c>
      <c r="B7593" t="s">
        <v>31</v>
      </c>
      <c r="C7593">
        <v>0</v>
      </c>
      <c r="D7593">
        <f t="shared" si="118"/>
        <v>8</v>
      </c>
    </row>
    <row r="7594" spans="1:4" x14ac:dyDescent="0.35">
      <c r="A7594" s="27">
        <v>46266</v>
      </c>
      <c r="B7594" t="s">
        <v>31</v>
      </c>
      <c r="C7594">
        <v>0</v>
      </c>
      <c r="D7594">
        <f t="shared" si="118"/>
        <v>9</v>
      </c>
    </row>
    <row r="7595" spans="1:4" x14ac:dyDescent="0.35">
      <c r="A7595" s="27">
        <v>46296</v>
      </c>
      <c r="B7595" t="s">
        <v>31</v>
      </c>
      <c r="C7595">
        <v>0</v>
      </c>
      <c r="D7595">
        <f t="shared" si="118"/>
        <v>10</v>
      </c>
    </row>
    <row r="7596" spans="1:4" x14ac:dyDescent="0.35">
      <c r="A7596" s="27">
        <v>46327</v>
      </c>
      <c r="B7596" t="s">
        <v>31</v>
      </c>
      <c r="C7596">
        <v>0</v>
      </c>
      <c r="D7596">
        <f t="shared" si="118"/>
        <v>11</v>
      </c>
    </row>
    <row r="7597" spans="1:4" x14ac:dyDescent="0.35">
      <c r="A7597" s="27">
        <v>46357</v>
      </c>
      <c r="B7597" t="s">
        <v>31</v>
      </c>
      <c r="C7597">
        <v>0</v>
      </c>
      <c r="D7597">
        <f t="shared" si="118"/>
        <v>12</v>
      </c>
    </row>
    <row r="7598" spans="1:4" x14ac:dyDescent="0.35">
      <c r="A7598" s="27">
        <v>46023</v>
      </c>
      <c r="B7598" t="s">
        <v>18</v>
      </c>
      <c r="C7598">
        <v>0</v>
      </c>
      <c r="D7598">
        <f t="shared" si="118"/>
        <v>1</v>
      </c>
    </row>
    <row r="7599" spans="1:4" x14ac:dyDescent="0.35">
      <c r="A7599" s="27">
        <v>46054</v>
      </c>
      <c r="B7599" t="s">
        <v>18</v>
      </c>
      <c r="C7599">
        <v>0</v>
      </c>
      <c r="D7599">
        <f t="shared" si="118"/>
        <v>2</v>
      </c>
    </row>
    <row r="7600" spans="1:4" x14ac:dyDescent="0.35">
      <c r="A7600" s="27">
        <v>46082</v>
      </c>
      <c r="B7600" t="s">
        <v>18</v>
      </c>
      <c r="C7600">
        <v>0</v>
      </c>
      <c r="D7600">
        <f t="shared" si="118"/>
        <v>3</v>
      </c>
    </row>
    <row r="7601" spans="1:4" x14ac:dyDescent="0.35">
      <c r="A7601" s="27">
        <v>46113</v>
      </c>
      <c r="B7601" t="s">
        <v>18</v>
      </c>
      <c r="C7601">
        <v>0</v>
      </c>
      <c r="D7601">
        <f t="shared" si="118"/>
        <v>4</v>
      </c>
    </row>
    <row r="7602" spans="1:4" x14ac:dyDescent="0.35">
      <c r="A7602" s="27">
        <v>46143</v>
      </c>
      <c r="B7602" t="s">
        <v>18</v>
      </c>
      <c r="C7602">
        <v>0</v>
      </c>
      <c r="D7602">
        <f t="shared" si="118"/>
        <v>5</v>
      </c>
    </row>
    <row r="7603" spans="1:4" x14ac:dyDescent="0.35">
      <c r="A7603" s="27">
        <v>46174</v>
      </c>
      <c r="B7603" t="s">
        <v>18</v>
      </c>
      <c r="C7603">
        <v>0</v>
      </c>
      <c r="D7603">
        <f t="shared" si="118"/>
        <v>6</v>
      </c>
    </row>
    <row r="7604" spans="1:4" x14ac:dyDescent="0.35">
      <c r="A7604" s="27">
        <v>46204</v>
      </c>
      <c r="B7604" t="s">
        <v>18</v>
      </c>
      <c r="C7604">
        <v>0</v>
      </c>
      <c r="D7604">
        <f t="shared" si="118"/>
        <v>7</v>
      </c>
    </row>
    <row r="7605" spans="1:4" x14ac:dyDescent="0.35">
      <c r="A7605" s="27">
        <v>46235</v>
      </c>
      <c r="B7605" t="s">
        <v>18</v>
      </c>
      <c r="C7605">
        <v>0</v>
      </c>
      <c r="D7605">
        <f t="shared" si="118"/>
        <v>8</v>
      </c>
    </row>
    <row r="7606" spans="1:4" x14ac:dyDescent="0.35">
      <c r="A7606" s="27">
        <v>46266</v>
      </c>
      <c r="B7606" t="s">
        <v>18</v>
      </c>
      <c r="C7606">
        <v>0</v>
      </c>
      <c r="D7606">
        <f t="shared" si="118"/>
        <v>9</v>
      </c>
    </row>
    <row r="7607" spans="1:4" x14ac:dyDescent="0.35">
      <c r="A7607" s="27">
        <v>46296</v>
      </c>
      <c r="B7607" t="s">
        <v>18</v>
      </c>
      <c r="C7607">
        <v>0</v>
      </c>
      <c r="D7607">
        <f t="shared" si="118"/>
        <v>10</v>
      </c>
    </row>
    <row r="7608" spans="1:4" x14ac:dyDescent="0.35">
      <c r="A7608" s="27">
        <v>46327</v>
      </c>
      <c r="B7608" t="s">
        <v>18</v>
      </c>
      <c r="C7608">
        <v>0</v>
      </c>
      <c r="D7608">
        <f t="shared" si="118"/>
        <v>11</v>
      </c>
    </row>
    <row r="7609" spans="1:4" x14ac:dyDescent="0.35">
      <c r="A7609" s="27">
        <v>46357</v>
      </c>
      <c r="B7609" t="s">
        <v>18</v>
      </c>
      <c r="C7609">
        <v>0</v>
      </c>
      <c r="D7609">
        <f t="shared" si="118"/>
        <v>12</v>
      </c>
    </row>
    <row r="7610" spans="1:4" x14ac:dyDescent="0.35">
      <c r="A7610" s="27">
        <v>46023</v>
      </c>
      <c r="B7610" t="s">
        <v>18</v>
      </c>
      <c r="C7610">
        <v>0</v>
      </c>
      <c r="D7610">
        <f t="shared" si="118"/>
        <v>1</v>
      </c>
    </row>
    <row r="7611" spans="1:4" x14ac:dyDescent="0.35">
      <c r="A7611" s="27">
        <v>46054</v>
      </c>
      <c r="B7611" t="s">
        <v>18</v>
      </c>
      <c r="C7611">
        <v>0</v>
      </c>
      <c r="D7611">
        <f t="shared" si="118"/>
        <v>2</v>
      </c>
    </row>
    <row r="7612" spans="1:4" x14ac:dyDescent="0.35">
      <c r="A7612" s="27">
        <v>46082</v>
      </c>
      <c r="B7612" t="s">
        <v>18</v>
      </c>
      <c r="C7612">
        <v>0</v>
      </c>
      <c r="D7612">
        <f t="shared" si="118"/>
        <v>3</v>
      </c>
    </row>
    <row r="7613" spans="1:4" x14ac:dyDescent="0.35">
      <c r="A7613" s="27">
        <v>46113</v>
      </c>
      <c r="B7613" t="s">
        <v>18</v>
      </c>
      <c r="C7613">
        <v>0</v>
      </c>
      <c r="D7613">
        <f t="shared" si="118"/>
        <v>4</v>
      </c>
    </row>
    <row r="7614" spans="1:4" x14ac:dyDescent="0.35">
      <c r="A7614" s="27">
        <v>46143</v>
      </c>
      <c r="B7614" t="s">
        <v>18</v>
      </c>
      <c r="C7614">
        <v>0</v>
      </c>
      <c r="D7614">
        <f t="shared" si="118"/>
        <v>5</v>
      </c>
    </row>
    <row r="7615" spans="1:4" x14ac:dyDescent="0.35">
      <c r="A7615" s="27">
        <v>46174</v>
      </c>
      <c r="B7615" t="s">
        <v>18</v>
      </c>
      <c r="C7615">
        <v>0</v>
      </c>
      <c r="D7615">
        <f t="shared" si="118"/>
        <v>6</v>
      </c>
    </row>
    <row r="7616" spans="1:4" x14ac:dyDescent="0.35">
      <c r="A7616" s="27">
        <v>46204</v>
      </c>
      <c r="B7616" t="s">
        <v>18</v>
      </c>
      <c r="C7616">
        <v>0</v>
      </c>
      <c r="D7616">
        <f t="shared" si="118"/>
        <v>7</v>
      </c>
    </row>
    <row r="7617" spans="1:4" x14ac:dyDescent="0.35">
      <c r="A7617" s="27">
        <v>46235</v>
      </c>
      <c r="B7617" t="s">
        <v>18</v>
      </c>
      <c r="C7617">
        <v>0</v>
      </c>
      <c r="D7617">
        <f t="shared" si="118"/>
        <v>8</v>
      </c>
    </row>
    <row r="7618" spans="1:4" x14ac:dyDescent="0.35">
      <c r="A7618" s="27">
        <v>46266</v>
      </c>
      <c r="B7618" t="s">
        <v>18</v>
      </c>
      <c r="C7618">
        <v>0</v>
      </c>
      <c r="D7618">
        <f t="shared" si="118"/>
        <v>9</v>
      </c>
    </row>
    <row r="7619" spans="1:4" x14ac:dyDescent="0.35">
      <c r="A7619" s="27">
        <v>46296</v>
      </c>
      <c r="B7619" t="s">
        <v>18</v>
      </c>
      <c r="C7619">
        <v>0</v>
      </c>
      <c r="D7619">
        <f t="shared" ref="D7619:D7682" si="119">MONTH(A7619)</f>
        <v>10</v>
      </c>
    </row>
    <row r="7620" spans="1:4" x14ac:dyDescent="0.35">
      <c r="A7620" s="27">
        <v>46327</v>
      </c>
      <c r="B7620" t="s">
        <v>18</v>
      </c>
      <c r="C7620">
        <v>0</v>
      </c>
      <c r="D7620">
        <f t="shared" si="119"/>
        <v>11</v>
      </c>
    </row>
    <row r="7621" spans="1:4" x14ac:dyDescent="0.35">
      <c r="A7621" s="27">
        <v>46357</v>
      </c>
      <c r="B7621" t="s">
        <v>18</v>
      </c>
      <c r="C7621">
        <v>0</v>
      </c>
      <c r="D7621">
        <f t="shared" si="119"/>
        <v>12</v>
      </c>
    </row>
    <row r="7622" spans="1:4" x14ac:dyDescent="0.35">
      <c r="A7622" s="27">
        <v>46023</v>
      </c>
      <c r="B7622" t="s">
        <v>19</v>
      </c>
      <c r="C7622">
        <v>0</v>
      </c>
      <c r="D7622">
        <f t="shared" si="119"/>
        <v>1</v>
      </c>
    </row>
    <row r="7623" spans="1:4" x14ac:dyDescent="0.35">
      <c r="A7623" s="27">
        <v>46054</v>
      </c>
      <c r="B7623" t="s">
        <v>19</v>
      </c>
      <c r="C7623">
        <v>0</v>
      </c>
      <c r="D7623">
        <f t="shared" si="119"/>
        <v>2</v>
      </c>
    </row>
    <row r="7624" spans="1:4" x14ac:dyDescent="0.35">
      <c r="A7624" s="27">
        <v>46082</v>
      </c>
      <c r="B7624" t="s">
        <v>19</v>
      </c>
      <c r="C7624">
        <v>0</v>
      </c>
      <c r="D7624">
        <f t="shared" si="119"/>
        <v>3</v>
      </c>
    </row>
    <row r="7625" spans="1:4" x14ac:dyDescent="0.35">
      <c r="A7625" s="27">
        <v>46113</v>
      </c>
      <c r="B7625" t="s">
        <v>19</v>
      </c>
      <c r="C7625">
        <v>0</v>
      </c>
      <c r="D7625">
        <f t="shared" si="119"/>
        <v>4</v>
      </c>
    </row>
    <row r="7626" spans="1:4" x14ac:dyDescent="0.35">
      <c r="A7626" s="27">
        <v>46143</v>
      </c>
      <c r="B7626" t="s">
        <v>19</v>
      </c>
      <c r="C7626">
        <v>0</v>
      </c>
      <c r="D7626">
        <f t="shared" si="119"/>
        <v>5</v>
      </c>
    </row>
    <row r="7627" spans="1:4" x14ac:dyDescent="0.35">
      <c r="A7627" s="27">
        <v>46174</v>
      </c>
      <c r="B7627" t="s">
        <v>19</v>
      </c>
      <c r="C7627">
        <v>0</v>
      </c>
      <c r="D7627">
        <f t="shared" si="119"/>
        <v>6</v>
      </c>
    </row>
    <row r="7628" spans="1:4" x14ac:dyDescent="0.35">
      <c r="A7628" s="27">
        <v>46204</v>
      </c>
      <c r="B7628" t="s">
        <v>19</v>
      </c>
      <c r="C7628">
        <v>0</v>
      </c>
      <c r="D7628">
        <f t="shared" si="119"/>
        <v>7</v>
      </c>
    </row>
    <row r="7629" spans="1:4" x14ac:dyDescent="0.35">
      <c r="A7629" s="27">
        <v>46235</v>
      </c>
      <c r="B7629" t="s">
        <v>19</v>
      </c>
      <c r="C7629">
        <v>0</v>
      </c>
      <c r="D7629">
        <f t="shared" si="119"/>
        <v>8</v>
      </c>
    </row>
    <row r="7630" spans="1:4" x14ac:dyDescent="0.35">
      <c r="A7630" s="27">
        <v>46266</v>
      </c>
      <c r="B7630" t="s">
        <v>19</v>
      </c>
      <c r="C7630">
        <v>0</v>
      </c>
      <c r="D7630">
        <f t="shared" si="119"/>
        <v>9</v>
      </c>
    </row>
    <row r="7631" spans="1:4" x14ac:dyDescent="0.35">
      <c r="A7631" s="27">
        <v>46296</v>
      </c>
      <c r="B7631" t="s">
        <v>19</v>
      </c>
      <c r="C7631">
        <v>0</v>
      </c>
      <c r="D7631">
        <f t="shared" si="119"/>
        <v>10</v>
      </c>
    </row>
    <row r="7632" spans="1:4" x14ac:dyDescent="0.35">
      <c r="A7632" s="27">
        <v>46327</v>
      </c>
      <c r="B7632" t="s">
        <v>19</v>
      </c>
      <c r="C7632">
        <v>0</v>
      </c>
      <c r="D7632">
        <f t="shared" si="119"/>
        <v>11</v>
      </c>
    </row>
    <row r="7633" spans="1:4" x14ac:dyDescent="0.35">
      <c r="A7633" s="27">
        <v>46357</v>
      </c>
      <c r="B7633" t="s">
        <v>19</v>
      </c>
      <c r="C7633">
        <v>0</v>
      </c>
      <c r="D7633">
        <f t="shared" si="119"/>
        <v>12</v>
      </c>
    </row>
    <row r="7634" spans="1:4" x14ac:dyDescent="0.35">
      <c r="A7634" s="27">
        <v>46023</v>
      </c>
      <c r="B7634" t="s">
        <v>20</v>
      </c>
      <c r="C7634">
        <v>0</v>
      </c>
      <c r="D7634">
        <f t="shared" si="119"/>
        <v>1</v>
      </c>
    </row>
    <row r="7635" spans="1:4" x14ac:dyDescent="0.35">
      <c r="A7635" s="27">
        <v>46054</v>
      </c>
      <c r="B7635" t="s">
        <v>20</v>
      </c>
      <c r="C7635">
        <v>0</v>
      </c>
      <c r="D7635">
        <f t="shared" si="119"/>
        <v>2</v>
      </c>
    </row>
    <row r="7636" spans="1:4" x14ac:dyDescent="0.35">
      <c r="A7636" s="27">
        <v>46082</v>
      </c>
      <c r="B7636" t="s">
        <v>20</v>
      </c>
      <c r="C7636">
        <v>0</v>
      </c>
      <c r="D7636">
        <f t="shared" si="119"/>
        <v>3</v>
      </c>
    </row>
    <row r="7637" spans="1:4" x14ac:dyDescent="0.35">
      <c r="A7637" s="27">
        <v>46113</v>
      </c>
      <c r="B7637" t="s">
        <v>20</v>
      </c>
      <c r="C7637">
        <v>0</v>
      </c>
      <c r="D7637">
        <f t="shared" si="119"/>
        <v>4</v>
      </c>
    </row>
    <row r="7638" spans="1:4" x14ac:dyDescent="0.35">
      <c r="A7638" s="27">
        <v>46143</v>
      </c>
      <c r="B7638" t="s">
        <v>20</v>
      </c>
      <c r="C7638">
        <v>0</v>
      </c>
      <c r="D7638">
        <f t="shared" si="119"/>
        <v>5</v>
      </c>
    </row>
    <row r="7639" spans="1:4" x14ac:dyDescent="0.35">
      <c r="A7639" s="27">
        <v>46174</v>
      </c>
      <c r="B7639" t="s">
        <v>20</v>
      </c>
      <c r="C7639">
        <v>0</v>
      </c>
      <c r="D7639">
        <f t="shared" si="119"/>
        <v>6</v>
      </c>
    </row>
    <row r="7640" spans="1:4" x14ac:dyDescent="0.35">
      <c r="A7640" s="27">
        <v>46204</v>
      </c>
      <c r="B7640" t="s">
        <v>20</v>
      </c>
      <c r="C7640">
        <v>0</v>
      </c>
      <c r="D7640">
        <f t="shared" si="119"/>
        <v>7</v>
      </c>
    </row>
    <row r="7641" spans="1:4" x14ac:dyDescent="0.35">
      <c r="A7641" s="27">
        <v>46235</v>
      </c>
      <c r="B7641" t="s">
        <v>20</v>
      </c>
      <c r="C7641">
        <v>0</v>
      </c>
      <c r="D7641">
        <f t="shared" si="119"/>
        <v>8</v>
      </c>
    </row>
    <row r="7642" spans="1:4" x14ac:dyDescent="0.35">
      <c r="A7642" s="27">
        <v>46266</v>
      </c>
      <c r="B7642" t="s">
        <v>20</v>
      </c>
      <c r="C7642">
        <v>0</v>
      </c>
      <c r="D7642">
        <f t="shared" si="119"/>
        <v>9</v>
      </c>
    </row>
    <row r="7643" spans="1:4" x14ac:dyDescent="0.35">
      <c r="A7643" s="27">
        <v>46296</v>
      </c>
      <c r="B7643" t="s">
        <v>20</v>
      </c>
      <c r="C7643">
        <v>0</v>
      </c>
      <c r="D7643">
        <f t="shared" si="119"/>
        <v>10</v>
      </c>
    </row>
    <row r="7644" spans="1:4" x14ac:dyDescent="0.35">
      <c r="A7644" s="27">
        <v>46327</v>
      </c>
      <c r="B7644" t="s">
        <v>20</v>
      </c>
      <c r="C7644">
        <v>0</v>
      </c>
      <c r="D7644">
        <f t="shared" si="119"/>
        <v>11</v>
      </c>
    </row>
    <row r="7645" spans="1:4" x14ac:dyDescent="0.35">
      <c r="A7645" s="27">
        <v>46357</v>
      </c>
      <c r="B7645" t="s">
        <v>20</v>
      </c>
      <c r="C7645">
        <v>0</v>
      </c>
      <c r="D7645">
        <f t="shared" si="119"/>
        <v>12</v>
      </c>
    </row>
    <row r="7646" spans="1:4" x14ac:dyDescent="0.35">
      <c r="A7646" s="27">
        <v>46023</v>
      </c>
      <c r="B7646" t="s">
        <v>19</v>
      </c>
      <c r="C7646">
        <v>0</v>
      </c>
      <c r="D7646">
        <f t="shared" si="119"/>
        <v>1</v>
      </c>
    </row>
    <row r="7647" spans="1:4" x14ac:dyDescent="0.35">
      <c r="A7647" s="27">
        <v>46054</v>
      </c>
      <c r="B7647" t="s">
        <v>19</v>
      </c>
      <c r="C7647">
        <v>0</v>
      </c>
      <c r="D7647">
        <f t="shared" si="119"/>
        <v>2</v>
      </c>
    </row>
    <row r="7648" spans="1:4" x14ac:dyDescent="0.35">
      <c r="A7648" s="27">
        <v>46082</v>
      </c>
      <c r="B7648" t="s">
        <v>19</v>
      </c>
      <c r="C7648">
        <v>0</v>
      </c>
      <c r="D7648">
        <f t="shared" si="119"/>
        <v>3</v>
      </c>
    </row>
    <row r="7649" spans="1:4" x14ac:dyDescent="0.35">
      <c r="A7649" s="27">
        <v>46113</v>
      </c>
      <c r="B7649" t="s">
        <v>19</v>
      </c>
      <c r="C7649">
        <v>0</v>
      </c>
      <c r="D7649">
        <f t="shared" si="119"/>
        <v>4</v>
      </c>
    </row>
    <row r="7650" spans="1:4" x14ac:dyDescent="0.35">
      <c r="A7650" s="27">
        <v>46143</v>
      </c>
      <c r="B7650" t="s">
        <v>19</v>
      </c>
      <c r="C7650">
        <v>0</v>
      </c>
      <c r="D7650">
        <f t="shared" si="119"/>
        <v>5</v>
      </c>
    </row>
    <row r="7651" spans="1:4" x14ac:dyDescent="0.35">
      <c r="A7651" s="27">
        <v>46174</v>
      </c>
      <c r="B7651" t="s">
        <v>19</v>
      </c>
      <c r="C7651">
        <v>0</v>
      </c>
      <c r="D7651">
        <f t="shared" si="119"/>
        <v>6</v>
      </c>
    </row>
    <row r="7652" spans="1:4" x14ac:dyDescent="0.35">
      <c r="A7652" s="27">
        <v>46204</v>
      </c>
      <c r="B7652" t="s">
        <v>19</v>
      </c>
      <c r="C7652">
        <v>0</v>
      </c>
      <c r="D7652">
        <f t="shared" si="119"/>
        <v>7</v>
      </c>
    </row>
    <row r="7653" spans="1:4" x14ac:dyDescent="0.35">
      <c r="A7653" s="27">
        <v>46235</v>
      </c>
      <c r="B7653" t="s">
        <v>19</v>
      </c>
      <c r="C7653">
        <v>0</v>
      </c>
      <c r="D7653">
        <f t="shared" si="119"/>
        <v>8</v>
      </c>
    </row>
    <row r="7654" spans="1:4" x14ac:dyDescent="0.35">
      <c r="A7654" s="27">
        <v>46266</v>
      </c>
      <c r="B7654" t="s">
        <v>19</v>
      </c>
      <c r="C7654">
        <v>0</v>
      </c>
      <c r="D7654">
        <f t="shared" si="119"/>
        <v>9</v>
      </c>
    </row>
    <row r="7655" spans="1:4" x14ac:dyDescent="0.35">
      <c r="A7655" s="27">
        <v>46296</v>
      </c>
      <c r="B7655" t="s">
        <v>19</v>
      </c>
      <c r="C7655">
        <v>0</v>
      </c>
      <c r="D7655">
        <f t="shared" si="119"/>
        <v>10</v>
      </c>
    </row>
    <row r="7656" spans="1:4" x14ac:dyDescent="0.35">
      <c r="A7656" s="27">
        <v>46327</v>
      </c>
      <c r="B7656" t="s">
        <v>19</v>
      </c>
      <c r="C7656">
        <v>0</v>
      </c>
      <c r="D7656">
        <f t="shared" si="119"/>
        <v>11</v>
      </c>
    </row>
    <row r="7657" spans="1:4" x14ac:dyDescent="0.35">
      <c r="A7657" s="27">
        <v>46357</v>
      </c>
      <c r="B7657" t="s">
        <v>19</v>
      </c>
      <c r="C7657">
        <v>0</v>
      </c>
      <c r="D7657">
        <f t="shared" si="119"/>
        <v>12</v>
      </c>
    </row>
    <row r="7658" spans="1:4" x14ac:dyDescent="0.35">
      <c r="A7658" s="27">
        <v>46023</v>
      </c>
      <c r="B7658" t="s">
        <v>19</v>
      </c>
      <c r="C7658">
        <v>0</v>
      </c>
      <c r="D7658">
        <f t="shared" si="119"/>
        <v>1</v>
      </c>
    </row>
    <row r="7659" spans="1:4" x14ac:dyDescent="0.35">
      <c r="A7659" s="27">
        <v>46054</v>
      </c>
      <c r="B7659" t="s">
        <v>19</v>
      </c>
      <c r="C7659">
        <v>0</v>
      </c>
      <c r="D7659">
        <f t="shared" si="119"/>
        <v>2</v>
      </c>
    </row>
    <row r="7660" spans="1:4" x14ac:dyDescent="0.35">
      <c r="A7660" s="27">
        <v>46082</v>
      </c>
      <c r="B7660" t="s">
        <v>19</v>
      </c>
      <c r="C7660">
        <v>0</v>
      </c>
      <c r="D7660">
        <f t="shared" si="119"/>
        <v>3</v>
      </c>
    </row>
    <row r="7661" spans="1:4" x14ac:dyDescent="0.35">
      <c r="A7661" s="27">
        <v>46113</v>
      </c>
      <c r="B7661" t="s">
        <v>19</v>
      </c>
      <c r="C7661">
        <v>0</v>
      </c>
      <c r="D7661">
        <f t="shared" si="119"/>
        <v>4</v>
      </c>
    </row>
    <row r="7662" spans="1:4" x14ac:dyDescent="0.35">
      <c r="A7662" s="27">
        <v>46143</v>
      </c>
      <c r="B7662" t="s">
        <v>19</v>
      </c>
      <c r="C7662">
        <v>0</v>
      </c>
      <c r="D7662">
        <f t="shared" si="119"/>
        <v>5</v>
      </c>
    </row>
    <row r="7663" spans="1:4" x14ac:dyDescent="0.35">
      <c r="A7663" s="27">
        <v>46174</v>
      </c>
      <c r="B7663" t="s">
        <v>19</v>
      </c>
      <c r="C7663">
        <v>0</v>
      </c>
      <c r="D7663">
        <f t="shared" si="119"/>
        <v>6</v>
      </c>
    </row>
    <row r="7664" spans="1:4" x14ac:dyDescent="0.35">
      <c r="A7664" s="27">
        <v>46204</v>
      </c>
      <c r="B7664" t="s">
        <v>19</v>
      </c>
      <c r="C7664">
        <v>0</v>
      </c>
      <c r="D7664">
        <f t="shared" si="119"/>
        <v>7</v>
      </c>
    </row>
    <row r="7665" spans="1:4" x14ac:dyDescent="0.35">
      <c r="A7665" s="27">
        <v>46235</v>
      </c>
      <c r="B7665" t="s">
        <v>19</v>
      </c>
      <c r="C7665">
        <v>0</v>
      </c>
      <c r="D7665">
        <f t="shared" si="119"/>
        <v>8</v>
      </c>
    </row>
    <row r="7666" spans="1:4" x14ac:dyDescent="0.35">
      <c r="A7666" s="27">
        <v>46266</v>
      </c>
      <c r="B7666" t="s">
        <v>19</v>
      </c>
      <c r="C7666">
        <v>0</v>
      </c>
      <c r="D7666">
        <f t="shared" si="119"/>
        <v>9</v>
      </c>
    </row>
    <row r="7667" spans="1:4" x14ac:dyDescent="0.35">
      <c r="A7667" s="27">
        <v>46296</v>
      </c>
      <c r="B7667" t="s">
        <v>19</v>
      </c>
      <c r="C7667">
        <v>0</v>
      </c>
      <c r="D7667">
        <f t="shared" si="119"/>
        <v>10</v>
      </c>
    </row>
    <row r="7668" spans="1:4" x14ac:dyDescent="0.35">
      <c r="A7668" s="27">
        <v>46327</v>
      </c>
      <c r="B7668" t="s">
        <v>19</v>
      </c>
      <c r="C7668">
        <v>0</v>
      </c>
      <c r="D7668">
        <f t="shared" si="119"/>
        <v>11</v>
      </c>
    </row>
    <row r="7669" spans="1:4" x14ac:dyDescent="0.35">
      <c r="A7669" s="27">
        <v>46357</v>
      </c>
      <c r="B7669" t="s">
        <v>19</v>
      </c>
      <c r="C7669">
        <v>0</v>
      </c>
      <c r="D7669">
        <f t="shared" si="119"/>
        <v>12</v>
      </c>
    </row>
    <row r="7670" spans="1:4" x14ac:dyDescent="0.35">
      <c r="A7670" s="27">
        <v>46023</v>
      </c>
      <c r="B7670" t="s">
        <v>18</v>
      </c>
      <c r="C7670">
        <v>0</v>
      </c>
      <c r="D7670">
        <f t="shared" si="119"/>
        <v>1</v>
      </c>
    </row>
    <row r="7671" spans="1:4" x14ac:dyDescent="0.35">
      <c r="A7671" s="27">
        <v>46054</v>
      </c>
      <c r="B7671" t="s">
        <v>18</v>
      </c>
      <c r="C7671">
        <v>0</v>
      </c>
      <c r="D7671">
        <f t="shared" si="119"/>
        <v>2</v>
      </c>
    </row>
    <row r="7672" spans="1:4" x14ac:dyDescent="0.35">
      <c r="A7672" s="27">
        <v>46082</v>
      </c>
      <c r="B7672" t="s">
        <v>18</v>
      </c>
      <c r="C7672">
        <v>0</v>
      </c>
      <c r="D7672">
        <f t="shared" si="119"/>
        <v>3</v>
      </c>
    </row>
    <row r="7673" spans="1:4" x14ac:dyDescent="0.35">
      <c r="A7673" s="27">
        <v>46113</v>
      </c>
      <c r="B7673" t="s">
        <v>18</v>
      </c>
      <c r="C7673">
        <v>0</v>
      </c>
      <c r="D7673">
        <f t="shared" si="119"/>
        <v>4</v>
      </c>
    </row>
    <row r="7674" spans="1:4" x14ac:dyDescent="0.35">
      <c r="A7674" s="27">
        <v>46143</v>
      </c>
      <c r="B7674" t="s">
        <v>18</v>
      </c>
      <c r="C7674">
        <v>0</v>
      </c>
      <c r="D7674">
        <f t="shared" si="119"/>
        <v>5</v>
      </c>
    </row>
    <row r="7675" spans="1:4" x14ac:dyDescent="0.35">
      <c r="A7675" s="27">
        <v>46174</v>
      </c>
      <c r="B7675" t="s">
        <v>18</v>
      </c>
      <c r="C7675">
        <v>0</v>
      </c>
      <c r="D7675">
        <f t="shared" si="119"/>
        <v>6</v>
      </c>
    </row>
    <row r="7676" spans="1:4" x14ac:dyDescent="0.35">
      <c r="A7676" s="27">
        <v>46204</v>
      </c>
      <c r="B7676" t="s">
        <v>18</v>
      </c>
      <c r="C7676">
        <v>0</v>
      </c>
      <c r="D7676">
        <f t="shared" si="119"/>
        <v>7</v>
      </c>
    </row>
    <row r="7677" spans="1:4" x14ac:dyDescent="0.35">
      <c r="A7677" s="27">
        <v>46235</v>
      </c>
      <c r="B7677" t="s">
        <v>18</v>
      </c>
      <c r="C7677">
        <v>0</v>
      </c>
      <c r="D7677">
        <f t="shared" si="119"/>
        <v>8</v>
      </c>
    </row>
    <row r="7678" spans="1:4" x14ac:dyDescent="0.35">
      <c r="A7678" s="27">
        <v>46266</v>
      </c>
      <c r="B7678" t="s">
        <v>18</v>
      </c>
      <c r="C7678">
        <v>0</v>
      </c>
      <c r="D7678">
        <f t="shared" si="119"/>
        <v>9</v>
      </c>
    </row>
    <row r="7679" spans="1:4" x14ac:dyDescent="0.35">
      <c r="A7679" s="27">
        <v>46296</v>
      </c>
      <c r="B7679" t="s">
        <v>18</v>
      </c>
      <c r="C7679">
        <v>0</v>
      </c>
      <c r="D7679">
        <f t="shared" si="119"/>
        <v>10</v>
      </c>
    </row>
    <row r="7680" spans="1:4" x14ac:dyDescent="0.35">
      <c r="A7680" s="27">
        <v>46327</v>
      </c>
      <c r="B7680" t="s">
        <v>18</v>
      </c>
      <c r="C7680">
        <v>0</v>
      </c>
      <c r="D7680">
        <f t="shared" si="119"/>
        <v>11</v>
      </c>
    </row>
    <row r="7681" spans="1:4" x14ac:dyDescent="0.35">
      <c r="A7681" s="27">
        <v>46357</v>
      </c>
      <c r="B7681" t="s">
        <v>18</v>
      </c>
      <c r="C7681">
        <v>0</v>
      </c>
      <c r="D7681">
        <f t="shared" si="119"/>
        <v>12</v>
      </c>
    </row>
    <row r="7682" spans="1:4" x14ac:dyDescent="0.35">
      <c r="A7682" s="27">
        <v>46023</v>
      </c>
      <c r="B7682" t="s">
        <v>18</v>
      </c>
      <c r="C7682">
        <v>0</v>
      </c>
      <c r="D7682">
        <f t="shared" si="119"/>
        <v>1</v>
      </c>
    </row>
    <row r="7683" spans="1:4" x14ac:dyDescent="0.35">
      <c r="A7683" s="27">
        <v>46054</v>
      </c>
      <c r="B7683" t="s">
        <v>18</v>
      </c>
      <c r="C7683">
        <v>0</v>
      </c>
      <c r="D7683">
        <f t="shared" ref="D7683:D7746" si="120">MONTH(A7683)</f>
        <v>2</v>
      </c>
    </row>
    <row r="7684" spans="1:4" x14ac:dyDescent="0.35">
      <c r="A7684" s="27">
        <v>46082</v>
      </c>
      <c r="B7684" t="s">
        <v>18</v>
      </c>
      <c r="C7684">
        <v>0</v>
      </c>
      <c r="D7684">
        <f t="shared" si="120"/>
        <v>3</v>
      </c>
    </row>
    <row r="7685" spans="1:4" x14ac:dyDescent="0.35">
      <c r="A7685" s="27">
        <v>46113</v>
      </c>
      <c r="B7685" t="s">
        <v>18</v>
      </c>
      <c r="C7685">
        <v>0</v>
      </c>
      <c r="D7685">
        <f t="shared" si="120"/>
        <v>4</v>
      </c>
    </row>
    <row r="7686" spans="1:4" x14ac:dyDescent="0.35">
      <c r="A7686" s="27">
        <v>46143</v>
      </c>
      <c r="B7686" t="s">
        <v>18</v>
      </c>
      <c r="C7686">
        <v>0</v>
      </c>
      <c r="D7686">
        <f t="shared" si="120"/>
        <v>5</v>
      </c>
    </row>
    <row r="7687" spans="1:4" x14ac:dyDescent="0.35">
      <c r="A7687" s="27">
        <v>46174</v>
      </c>
      <c r="B7687" t="s">
        <v>18</v>
      </c>
      <c r="C7687">
        <v>0</v>
      </c>
      <c r="D7687">
        <f t="shared" si="120"/>
        <v>6</v>
      </c>
    </row>
    <row r="7688" spans="1:4" x14ac:dyDescent="0.35">
      <c r="A7688" s="27">
        <v>46204</v>
      </c>
      <c r="B7688" t="s">
        <v>18</v>
      </c>
      <c r="C7688">
        <v>0</v>
      </c>
      <c r="D7688">
        <f t="shared" si="120"/>
        <v>7</v>
      </c>
    </row>
    <row r="7689" spans="1:4" x14ac:dyDescent="0.35">
      <c r="A7689" s="27">
        <v>46235</v>
      </c>
      <c r="B7689" t="s">
        <v>18</v>
      </c>
      <c r="C7689">
        <v>0</v>
      </c>
      <c r="D7689">
        <f t="shared" si="120"/>
        <v>8</v>
      </c>
    </row>
    <row r="7690" spans="1:4" x14ac:dyDescent="0.35">
      <c r="A7690" s="27">
        <v>46266</v>
      </c>
      <c r="B7690" t="s">
        <v>18</v>
      </c>
      <c r="C7690">
        <v>0</v>
      </c>
      <c r="D7690">
        <f t="shared" si="120"/>
        <v>9</v>
      </c>
    </row>
    <row r="7691" spans="1:4" x14ac:dyDescent="0.35">
      <c r="A7691" s="27">
        <v>46296</v>
      </c>
      <c r="B7691" t="s">
        <v>18</v>
      </c>
      <c r="C7691">
        <v>0</v>
      </c>
      <c r="D7691">
        <f t="shared" si="120"/>
        <v>10</v>
      </c>
    </row>
    <row r="7692" spans="1:4" x14ac:dyDescent="0.35">
      <c r="A7692" s="27">
        <v>46327</v>
      </c>
      <c r="B7692" t="s">
        <v>18</v>
      </c>
      <c r="C7692">
        <v>0</v>
      </c>
      <c r="D7692">
        <f t="shared" si="120"/>
        <v>11</v>
      </c>
    </row>
    <row r="7693" spans="1:4" x14ac:dyDescent="0.35">
      <c r="A7693" s="27">
        <v>46357</v>
      </c>
      <c r="B7693" t="s">
        <v>18</v>
      </c>
      <c r="C7693">
        <v>0</v>
      </c>
      <c r="D7693">
        <f t="shared" si="120"/>
        <v>12</v>
      </c>
    </row>
    <row r="7694" spans="1:4" x14ac:dyDescent="0.35">
      <c r="A7694" s="27">
        <v>46023</v>
      </c>
      <c r="B7694" t="s">
        <v>18</v>
      </c>
      <c r="C7694">
        <v>0</v>
      </c>
      <c r="D7694">
        <f t="shared" si="120"/>
        <v>1</v>
      </c>
    </row>
    <row r="7695" spans="1:4" x14ac:dyDescent="0.35">
      <c r="A7695" s="27">
        <v>46054</v>
      </c>
      <c r="B7695" t="s">
        <v>18</v>
      </c>
      <c r="C7695">
        <v>0</v>
      </c>
      <c r="D7695">
        <f t="shared" si="120"/>
        <v>2</v>
      </c>
    </row>
    <row r="7696" spans="1:4" x14ac:dyDescent="0.35">
      <c r="A7696" s="27">
        <v>46082</v>
      </c>
      <c r="B7696" t="s">
        <v>18</v>
      </c>
      <c r="C7696">
        <v>0</v>
      </c>
      <c r="D7696">
        <f t="shared" si="120"/>
        <v>3</v>
      </c>
    </row>
    <row r="7697" spans="1:4" x14ac:dyDescent="0.35">
      <c r="A7697" s="27">
        <v>46113</v>
      </c>
      <c r="B7697" t="s">
        <v>18</v>
      </c>
      <c r="C7697">
        <v>0</v>
      </c>
      <c r="D7697">
        <f t="shared" si="120"/>
        <v>4</v>
      </c>
    </row>
    <row r="7698" spans="1:4" x14ac:dyDescent="0.35">
      <c r="A7698" s="27">
        <v>46143</v>
      </c>
      <c r="B7698" t="s">
        <v>18</v>
      </c>
      <c r="C7698">
        <v>0</v>
      </c>
      <c r="D7698">
        <f t="shared" si="120"/>
        <v>5</v>
      </c>
    </row>
    <row r="7699" spans="1:4" x14ac:dyDescent="0.35">
      <c r="A7699" s="27">
        <v>46174</v>
      </c>
      <c r="B7699" t="s">
        <v>18</v>
      </c>
      <c r="C7699">
        <v>0</v>
      </c>
      <c r="D7699">
        <f t="shared" si="120"/>
        <v>6</v>
      </c>
    </row>
    <row r="7700" spans="1:4" x14ac:dyDescent="0.35">
      <c r="A7700" s="27">
        <v>46204</v>
      </c>
      <c r="B7700" t="s">
        <v>18</v>
      </c>
      <c r="C7700">
        <v>0</v>
      </c>
      <c r="D7700">
        <f t="shared" si="120"/>
        <v>7</v>
      </c>
    </row>
    <row r="7701" spans="1:4" x14ac:dyDescent="0.35">
      <c r="A7701" s="27">
        <v>46235</v>
      </c>
      <c r="B7701" t="s">
        <v>18</v>
      </c>
      <c r="C7701">
        <v>0</v>
      </c>
      <c r="D7701">
        <f t="shared" si="120"/>
        <v>8</v>
      </c>
    </row>
    <row r="7702" spans="1:4" x14ac:dyDescent="0.35">
      <c r="A7702" s="27">
        <v>46266</v>
      </c>
      <c r="B7702" t="s">
        <v>18</v>
      </c>
      <c r="C7702">
        <v>0</v>
      </c>
      <c r="D7702">
        <f t="shared" si="120"/>
        <v>9</v>
      </c>
    </row>
    <row r="7703" spans="1:4" x14ac:dyDescent="0.35">
      <c r="A7703" s="27">
        <v>46296</v>
      </c>
      <c r="B7703" t="s">
        <v>18</v>
      </c>
      <c r="C7703">
        <v>0</v>
      </c>
      <c r="D7703">
        <f t="shared" si="120"/>
        <v>10</v>
      </c>
    </row>
    <row r="7704" spans="1:4" x14ac:dyDescent="0.35">
      <c r="A7704" s="27">
        <v>46327</v>
      </c>
      <c r="B7704" t="s">
        <v>18</v>
      </c>
      <c r="C7704">
        <v>0</v>
      </c>
      <c r="D7704">
        <f t="shared" si="120"/>
        <v>11</v>
      </c>
    </row>
    <row r="7705" spans="1:4" x14ac:dyDescent="0.35">
      <c r="A7705" s="27">
        <v>46357</v>
      </c>
      <c r="B7705" t="s">
        <v>18</v>
      </c>
      <c r="C7705">
        <v>0</v>
      </c>
      <c r="D7705">
        <f t="shared" si="120"/>
        <v>12</v>
      </c>
    </row>
    <row r="7706" spans="1:4" x14ac:dyDescent="0.35">
      <c r="A7706" s="27">
        <v>46023</v>
      </c>
      <c r="B7706" t="s">
        <v>18</v>
      </c>
      <c r="C7706">
        <v>0</v>
      </c>
      <c r="D7706">
        <f t="shared" si="120"/>
        <v>1</v>
      </c>
    </row>
    <row r="7707" spans="1:4" x14ac:dyDescent="0.35">
      <c r="A7707" s="27">
        <v>46054</v>
      </c>
      <c r="B7707" t="s">
        <v>18</v>
      </c>
      <c r="C7707">
        <v>0</v>
      </c>
      <c r="D7707">
        <f t="shared" si="120"/>
        <v>2</v>
      </c>
    </row>
    <row r="7708" spans="1:4" x14ac:dyDescent="0.35">
      <c r="A7708" s="27">
        <v>46082</v>
      </c>
      <c r="B7708" t="s">
        <v>18</v>
      </c>
      <c r="C7708">
        <v>0</v>
      </c>
      <c r="D7708">
        <f t="shared" si="120"/>
        <v>3</v>
      </c>
    </row>
    <row r="7709" spans="1:4" x14ac:dyDescent="0.35">
      <c r="A7709" s="27">
        <v>46113</v>
      </c>
      <c r="B7709" t="s">
        <v>18</v>
      </c>
      <c r="C7709">
        <v>0</v>
      </c>
      <c r="D7709">
        <f t="shared" si="120"/>
        <v>4</v>
      </c>
    </row>
    <row r="7710" spans="1:4" x14ac:dyDescent="0.35">
      <c r="A7710" s="27">
        <v>46143</v>
      </c>
      <c r="B7710" t="s">
        <v>18</v>
      </c>
      <c r="C7710">
        <v>0</v>
      </c>
      <c r="D7710">
        <f t="shared" si="120"/>
        <v>5</v>
      </c>
    </row>
    <row r="7711" spans="1:4" x14ac:dyDescent="0.35">
      <c r="A7711" s="27">
        <v>46174</v>
      </c>
      <c r="B7711" t="s">
        <v>18</v>
      </c>
      <c r="C7711">
        <v>0</v>
      </c>
      <c r="D7711">
        <f t="shared" si="120"/>
        <v>6</v>
      </c>
    </row>
    <row r="7712" spans="1:4" x14ac:dyDescent="0.35">
      <c r="A7712" s="27">
        <v>46204</v>
      </c>
      <c r="B7712" t="s">
        <v>18</v>
      </c>
      <c r="C7712">
        <v>0</v>
      </c>
      <c r="D7712">
        <f t="shared" si="120"/>
        <v>7</v>
      </c>
    </row>
    <row r="7713" spans="1:4" x14ac:dyDescent="0.35">
      <c r="A7713" s="27">
        <v>46235</v>
      </c>
      <c r="B7713" t="s">
        <v>18</v>
      </c>
      <c r="C7713">
        <v>0</v>
      </c>
      <c r="D7713">
        <f t="shared" si="120"/>
        <v>8</v>
      </c>
    </row>
    <row r="7714" spans="1:4" x14ac:dyDescent="0.35">
      <c r="A7714" s="27">
        <v>46266</v>
      </c>
      <c r="B7714" t="s">
        <v>18</v>
      </c>
      <c r="C7714">
        <v>0</v>
      </c>
      <c r="D7714">
        <f t="shared" si="120"/>
        <v>9</v>
      </c>
    </row>
    <row r="7715" spans="1:4" x14ac:dyDescent="0.35">
      <c r="A7715" s="27">
        <v>46296</v>
      </c>
      <c r="B7715" t="s">
        <v>18</v>
      </c>
      <c r="C7715">
        <v>0</v>
      </c>
      <c r="D7715">
        <f t="shared" si="120"/>
        <v>10</v>
      </c>
    </row>
    <row r="7716" spans="1:4" x14ac:dyDescent="0.35">
      <c r="A7716" s="27">
        <v>46327</v>
      </c>
      <c r="B7716" t="s">
        <v>18</v>
      </c>
      <c r="C7716">
        <v>0</v>
      </c>
      <c r="D7716">
        <f t="shared" si="120"/>
        <v>11</v>
      </c>
    </row>
    <row r="7717" spans="1:4" x14ac:dyDescent="0.35">
      <c r="A7717" s="27">
        <v>46357</v>
      </c>
      <c r="B7717" t="s">
        <v>18</v>
      </c>
      <c r="C7717">
        <v>0</v>
      </c>
      <c r="D7717">
        <f t="shared" si="120"/>
        <v>12</v>
      </c>
    </row>
    <row r="7718" spans="1:4" x14ac:dyDescent="0.35">
      <c r="A7718" s="27">
        <v>46023</v>
      </c>
      <c r="B7718" t="s">
        <v>30</v>
      </c>
      <c r="C7718">
        <v>0</v>
      </c>
      <c r="D7718">
        <f t="shared" si="120"/>
        <v>1</v>
      </c>
    </row>
    <row r="7719" spans="1:4" x14ac:dyDescent="0.35">
      <c r="A7719" s="27">
        <v>46054</v>
      </c>
      <c r="B7719" t="s">
        <v>30</v>
      </c>
      <c r="C7719">
        <v>0</v>
      </c>
      <c r="D7719">
        <f t="shared" si="120"/>
        <v>2</v>
      </c>
    </row>
    <row r="7720" spans="1:4" x14ac:dyDescent="0.35">
      <c r="A7720" s="27">
        <v>46082</v>
      </c>
      <c r="B7720" t="s">
        <v>30</v>
      </c>
      <c r="C7720">
        <v>0</v>
      </c>
      <c r="D7720">
        <f t="shared" si="120"/>
        <v>3</v>
      </c>
    </row>
    <row r="7721" spans="1:4" x14ac:dyDescent="0.35">
      <c r="A7721" s="27">
        <v>46113</v>
      </c>
      <c r="B7721" t="s">
        <v>30</v>
      </c>
      <c r="C7721">
        <v>0</v>
      </c>
      <c r="D7721">
        <f t="shared" si="120"/>
        <v>4</v>
      </c>
    </row>
    <row r="7722" spans="1:4" x14ac:dyDescent="0.35">
      <c r="A7722" s="27">
        <v>46143</v>
      </c>
      <c r="B7722" t="s">
        <v>30</v>
      </c>
      <c r="C7722">
        <v>0</v>
      </c>
      <c r="D7722">
        <f t="shared" si="120"/>
        <v>5</v>
      </c>
    </row>
    <row r="7723" spans="1:4" x14ac:dyDescent="0.35">
      <c r="A7723" s="27">
        <v>46174</v>
      </c>
      <c r="B7723" t="s">
        <v>30</v>
      </c>
      <c r="C7723">
        <v>0</v>
      </c>
      <c r="D7723">
        <f t="shared" si="120"/>
        <v>6</v>
      </c>
    </row>
    <row r="7724" spans="1:4" x14ac:dyDescent="0.35">
      <c r="A7724" s="27">
        <v>46204</v>
      </c>
      <c r="B7724" t="s">
        <v>30</v>
      </c>
      <c r="C7724">
        <v>0</v>
      </c>
      <c r="D7724">
        <f t="shared" si="120"/>
        <v>7</v>
      </c>
    </row>
    <row r="7725" spans="1:4" x14ac:dyDescent="0.35">
      <c r="A7725" s="27">
        <v>46235</v>
      </c>
      <c r="B7725" t="s">
        <v>30</v>
      </c>
      <c r="C7725">
        <v>0</v>
      </c>
      <c r="D7725">
        <f t="shared" si="120"/>
        <v>8</v>
      </c>
    </row>
    <row r="7726" spans="1:4" x14ac:dyDescent="0.35">
      <c r="A7726" s="27">
        <v>46266</v>
      </c>
      <c r="B7726" t="s">
        <v>30</v>
      </c>
      <c r="C7726">
        <v>0</v>
      </c>
      <c r="D7726">
        <f t="shared" si="120"/>
        <v>9</v>
      </c>
    </row>
    <row r="7727" spans="1:4" x14ac:dyDescent="0.35">
      <c r="A7727" s="27">
        <v>46296</v>
      </c>
      <c r="B7727" t="s">
        <v>30</v>
      </c>
      <c r="C7727">
        <v>0</v>
      </c>
      <c r="D7727">
        <f t="shared" si="120"/>
        <v>10</v>
      </c>
    </row>
    <row r="7728" spans="1:4" x14ac:dyDescent="0.35">
      <c r="A7728" s="27">
        <v>46327</v>
      </c>
      <c r="B7728" t="s">
        <v>30</v>
      </c>
      <c r="C7728">
        <v>0</v>
      </c>
      <c r="D7728">
        <f t="shared" si="120"/>
        <v>11</v>
      </c>
    </row>
    <row r="7729" spans="1:4" x14ac:dyDescent="0.35">
      <c r="A7729" s="27">
        <v>46357</v>
      </c>
      <c r="B7729" t="s">
        <v>30</v>
      </c>
      <c r="C7729">
        <v>0</v>
      </c>
      <c r="D7729">
        <f t="shared" si="120"/>
        <v>12</v>
      </c>
    </row>
    <row r="7730" spans="1:4" x14ac:dyDescent="0.35">
      <c r="A7730" s="27">
        <v>46023</v>
      </c>
      <c r="B7730" t="s">
        <v>30</v>
      </c>
      <c r="C7730">
        <v>0</v>
      </c>
      <c r="D7730">
        <f t="shared" si="120"/>
        <v>1</v>
      </c>
    </row>
    <row r="7731" spans="1:4" x14ac:dyDescent="0.35">
      <c r="A7731" s="27">
        <v>46054</v>
      </c>
      <c r="B7731" t="s">
        <v>30</v>
      </c>
      <c r="C7731">
        <v>0</v>
      </c>
      <c r="D7731">
        <f t="shared" si="120"/>
        <v>2</v>
      </c>
    </row>
    <row r="7732" spans="1:4" x14ac:dyDescent="0.35">
      <c r="A7732" s="27">
        <v>46082</v>
      </c>
      <c r="B7732" t="s">
        <v>30</v>
      </c>
      <c r="C7732">
        <v>0</v>
      </c>
      <c r="D7732">
        <f t="shared" si="120"/>
        <v>3</v>
      </c>
    </row>
    <row r="7733" spans="1:4" x14ac:dyDescent="0.35">
      <c r="A7733" s="27">
        <v>46113</v>
      </c>
      <c r="B7733" t="s">
        <v>30</v>
      </c>
      <c r="C7733">
        <v>0</v>
      </c>
      <c r="D7733">
        <f t="shared" si="120"/>
        <v>4</v>
      </c>
    </row>
    <row r="7734" spans="1:4" x14ac:dyDescent="0.35">
      <c r="A7734" s="27">
        <v>46143</v>
      </c>
      <c r="B7734" t="s">
        <v>30</v>
      </c>
      <c r="C7734">
        <v>0</v>
      </c>
      <c r="D7734">
        <f t="shared" si="120"/>
        <v>5</v>
      </c>
    </row>
    <row r="7735" spans="1:4" x14ac:dyDescent="0.35">
      <c r="A7735" s="27">
        <v>46174</v>
      </c>
      <c r="B7735" t="s">
        <v>30</v>
      </c>
      <c r="C7735">
        <v>0</v>
      </c>
      <c r="D7735">
        <f t="shared" si="120"/>
        <v>6</v>
      </c>
    </row>
    <row r="7736" spans="1:4" x14ac:dyDescent="0.35">
      <c r="A7736" s="27">
        <v>46204</v>
      </c>
      <c r="B7736" t="s">
        <v>30</v>
      </c>
      <c r="C7736">
        <v>0</v>
      </c>
      <c r="D7736">
        <f t="shared" si="120"/>
        <v>7</v>
      </c>
    </row>
    <row r="7737" spans="1:4" x14ac:dyDescent="0.35">
      <c r="A7737" s="27">
        <v>46235</v>
      </c>
      <c r="B7737" t="s">
        <v>30</v>
      </c>
      <c r="C7737">
        <v>0</v>
      </c>
      <c r="D7737">
        <f t="shared" si="120"/>
        <v>8</v>
      </c>
    </row>
    <row r="7738" spans="1:4" x14ac:dyDescent="0.35">
      <c r="A7738" s="27">
        <v>46266</v>
      </c>
      <c r="B7738" t="s">
        <v>30</v>
      </c>
      <c r="C7738">
        <v>0</v>
      </c>
      <c r="D7738">
        <f t="shared" si="120"/>
        <v>9</v>
      </c>
    </row>
    <row r="7739" spans="1:4" x14ac:dyDescent="0.35">
      <c r="A7739" s="27">
        <v>46296</v>
      </c>
      <c r="B7739" t="s">
        <v>30</v>
      </c>
      <c r="C7739">
        <v>0</v>
      </c>
      <c r="D7739">
        <f t="shared" si="120"/>
        <v>10</v>
      </c>
    </row>
    <row r="7740" spans="1:4" x14ac:dyDescent="0.35">
      <c r="A7740" s="27">
        <v>46327</v>
      </c>
      <c r="B7740" t="s">
        <v>30</v>
      </c>
      <c r="C7740">
        <v>0</v>
      </c>
      <c r="D7740">
        <f t="shared" si="120"/>
        <v>11</v>
      </c>
    </row>
    <row r="7741" spans="1:4" x14ac:dyDescent="0.35">
      <c r="A7741" s="27">
        <v>46357</v>
      </c>
      <c r="B7741" t="s">
        <v>30</v>
      </c>
      <c r="C7741">
        <v>0</v>
      </c>
      <c r="D7741">
        <f t="shared" si="120"/>
        <v>12</v>
      </c>
    </row>
    <row r="7742" spans="1:4" x14ac:dyDescent="0.35">
      <c r="A7742" s="27">
        <v>46023</v>
      </c>
      <c r="B7742" t="s">
        <v>30</v>
      </c>
      <c r="C7742">
        <v>0</v>
      </c>
      <c r="D7742">
        <f t="shared" si="120"/>
        <v>1</v>
      </c>
    </row>
    <row r="7743" spans="1:4" x14ac:dyDescent="0.35">
      <c r="A7743" s="27">
        <v>46054</v>
      </c>
      <c r="B7743" t="s">
        <v>30</v>
      </c>
      <c r="C7743">
        <v>0</v>
      </c>
      <c r="D7743">
        <f t="shared" si="120"/>
        <v>2</v>
      </c>
    </row>
    <row r="7744" spans="1:4" x14ac:dyDescent="0.35">
      <c r="A7744" s="27">
        <v>46082</v>
      </c>
      <c r="B7744" t="s">
        <v>30</v>
      </c>
      <c r="C7744">
        <v>0</v>
      </c>
      <c r="D7744">
        <f t="shared" si="120"/>
        <v>3</v>
      </c>
    </row>
    <row r="7745" spans="1:4" x14ac:dyDescent="0.35">
      <c r="A7745" s="27">
        <v>46113</v>
      </c>
      <c r="B7745" t="s">
        <v>30</v>
      </c>
      <c r="C7745">
        <v>0</v>
      </c>
      <c r="D7745">
        <f t="shared" si="120"/>
        <v>4</v>
      </c>
    </row>
    <row r="7746" spans="1:4" x14ac:dyDescent="0.35">
      <c r="A7746" s="27">
        <v>46143</v>
      </c>
      <c r="B7746" t="s">
        <v>30</v>
      </c>
      <c r="C7746">
        <v>0</v>
      </c>
      <c r="D7746">
        <f t="shared" si="120"/>
        <v>5</v>
      </c>
    </row>
    <row r="7747" spans="1:4" x14ac:dyDescent="0.35">
      <c r="A7747" s="27">
        <v>46174</v>
      </c>
      <c r="B7747" t="s">
        <v>30</v>
      </c>
      <c r="C7747">
        <v>0</v>
      </c>
      <c r="D7747">
        <f t="shared" ref="D7747:D7810" si="121">MONTH(A7747)</f>
        <v>6</v>
      </c>
    </row>
    <row r="7748" spans="1:4" x14ac:dyDescent="0.35">
      <c r="A7748" s="27">
        <v>46204</v>
      </c>
      <c r="B7748" t="s">
        <v>30</v>
      </c>
      <c r="C7748">
        <v>0</v>
      </c>
      <c r="D7748">
        <f t="shared" si="121"/>
        <v>7</v>
      </c>
    </row>
    <row r="7749" spans="1:4" x14ac:dyDescent="0.35">
      <c r="A7749" s="27">
        <v>46235</v>
      </c>
      <c r="B7749" t="s">
        <v>30</v>
      </c>
      <c r="C7749">
        <v>0</v>
      </c>
      <c r="D7749">
        <f t="shared" si="121"/>
        <v>8</v>
      </c>
    </row>
    <row r="7750" spans="1:4" x14ac:dyDescent="0.35">
      <c r="A7750" s="27">
        <v>46266</v>
      </c>
      <c r="B7750" t="s">
        <v>30</v>
      </c>
      <c r="C7750">
        <v>0</v>
      </c>
      <c r="D7750">
        <f t="shared" si="121"/>
        <v>9</v>
      </c>
    </row>
    <row r="7751" spans="1:4" x14ac:dyDescent="0.35">
      <c r="A7751" s="27">
        <v>46296</v>
      </c>
      <c r="B7751" t="s">
        <v>30</v>
      </c>
      <c r="C7751">
        <v>0</v>
      </c>
      <c r="D7751">
        <f t="shared" si="121"/>
        <v>10</v>
      </c>
    </row>
    <row r="7752" spans="1:4" x14ac:dyDescent="0.35">
      <c r="A7752" s="27">
        <v>46327</v>
      </c>
      <c r="B7752" t="s">
        <v>30</v>
      </c>
      <c r="C7752">
        <v>0</v>
      </c>
      <c r="D7752">
        <f t="shared" si="121"/>
        <v>11</v>
      </c>
    </row>
    <row r="7753" spans="1:4" x14ac:dyDescent="0.35">
      <c r="A7753" s="27">
        <v>46357</v>
      </c>
      <c r="B7753" t="s">
        <v>30</v>
      </c>
      <c r="C7753">
        <v>0</v>
      </c>
      <c r="D7753">
        <f t="shared" si="121"/>
        <v>12</v>
      </c>
    </row>
    <row r="7754" spans="1:4" x14ac:dyDescent="0.35">
      <c r="A7754" s="27">
        <v>46023</v>
      </c>
      <c r="B7754" t="s">
        <v>30</v>
      </c>
      <c r="C7754">
        <v>0</v>
      </c>
      <c r="D7754">
        <f t="shared" si="121"/>
        <v>1</v>
      </c>
    </row>
    <row r="7755" spans="1:4" x14ac:dyDescent="0.35">
      <c r="A7755" s="27">
        <v>46054</v>
      </c>
      <c r="B7755" t="s">
        <v>30</v>
      </c>
      <c r="C7755">
        <v>0</v>
      </c>
      <c r="D7755">
        <f t="shared" si="121"/>
        <v>2</v>
      </c>
    </row>
    <row r="7756" spans="1:4" x14ac:dyDescent="0.35">
      <c r="A7756" s="27">
        <v>46082</v>
      </c>
      <c r="B7756" t="s">
        <v>30</v>
      </c>
      <c r="C7756">
        <v>0</v>
      </c>
      <c r="D7756">
        <f t="shared" si="121"/>
        <v>3</v>
      </c>
    </row>
    <row r="7757" spans="1:4" x14ac:dyDescent="0.35">
      <c r="A7757" s="27">
        <v>46113</v>
      </c>
      <c r="B7757" t="s">
        <v>30</v>
      </c>
      <c r="C7757">
        <v>0</v>
      </c>
      <c r="D7757">
        <f t="shared" si="121"/>
        <v>4</v>
      </c>
    </row>
    <row r="7758" spans="1:4" x14ac:dyDescent="0.35">
      <c r="A7758" s="27">
        <v>46143</v>
      </c>
      <c r="B7758" t="s">
        <v>30</v>
      </c>
      <c r="C7758">
        <v>0</v>
      </c>
      <c r="D7758">
        <f t="shared" si="121"/>
        <v>5</v>
      </c>
    </row>
    <row r="7759" spans="1:4" x14ac:dyDescent="0.35">
      <c r="A7759" s="27">
        <v>46174</v>
      </c>
      <c r="B7759" t="s">
        <v>30</v>
      </c>
      <c r="C7759">
        <v>0</v>
      </c>
      <c r="D7759">
        <f t="shared" si="121"/>
        <v>6</v>
      </c>
    </row>
    <row r="7760" spans="1:4" x14ac:dyDescent="0.35">
      <c r="A7760" s="27">
        <v>46204</v>
      </c>
      <c r="B7760" t="s">
        <v>30</v>
      </c>
      <c r="C7760">
        <v>0</v>
      </c>
      <c r="D7760">
        <f t="shared" si="121"/>
        <v>7</v>
      </c>
    </row>
    <row r="7761" spans="1:4" x14ac:dyDescent="0.35">
      <c r="A7761" s="27">
        <v>46235</v>
      </c>
      <c r="B7761" t="s">
        <v>30</v>
      </c>
      <c r="C7761">
        <v>0</v>
      </c>
      <c r="D7761">
        <f t="shared" si="121"/>
        <v>8</v>
      </c>
    </row>
    <row r="7762" spans="1:4" x14ac:dyDescent="0.35">
      <c r="A7762" s="27">
        <v>46266</v>
      </c>
      <c r="B7762" t="s">
        <v>30</v>
      </c>
      <c r="C7762">
        <v>0</v>
      </c>
      <c r="D7762">
        <f t="shared" si="121"/>
        <v>9</v>
      </c>
    </row>
    <row r="7763" spans="1:4" x14ac:dyDescent="0.35">
      <c r="A7763" s="27">
        <v>46296</v>
      </c>
      <c r="B7763" t="s">
        <v>30</v>
      </c>
      <c r="C7763">
        <v>0</v>
      </c>
      <c r="D7763">
        <f t="shared" si="121"/>
        <v>10</v>
      </c>
    </row>
    <row r="7764" spans="1:4" x14ac:dyDescent="0.35">
      <c r="A7764" s="27">
        <v>46327</v>
      </c>
      <c r="B7764" t="s">
        <v>30</v>
      </c>
      <c r="C7764">
        <v>0</v>
      </c>
      <c r="D7764">
        <f t="shared" si="121"/>
        <v>11</v>
      </c>
    </row>
    <row r="7765" spans="1:4" x14ac:dyDescent="0.35">
      <c r="A7765" s="27">
        <v>46357</v>
      </c>
      <c r="B7765" t="s">
        <v>30</v>
      </c>
      <c r="C7765">
        <v>0</v>
      </c>
      <c r="D7765">
        <f t="shared" si="121"/>
        <v>12</v>
      </c>
    </row>
    <row r="7766" spans="1:4" x14ac:dyDescent="0.35">
      <c r="A7766" s="27">
        <v>46023</v>
      </c>
      <c r="B7766" t="s">
        <v>30</v>
      </c>
      <c r="C7766">
        <v>0</v>
      </c>
      <c r="D7766">
        <f t="shared" si="121"/>
        <v>1</v>
      </c>
    </row>
    <row r="7767" spans="1:4" x14ac:dyDescent="0.35">
      <c r="A7767" s="27">
        <v>46054</v>
      </c>
      <c r="B7767" t="s">
        <v>30</v>
      </c>
      <c r="C7767">
        <v>0</v>
      </c>
      <c r="D7767">
        <f t="shared" si="121"/>
        <v>2</v>
      </c>
    </row>
    <row r="7768" spans="1:4" x14ac:dyDescent="0.35">
      <c r="A7768" s="27">
        <v>46082</v>
      </c>
      <c r="B7768" t="s">
        <v>30</v>
      </c>
      <c r="C7768">
        <v>0</v>
      </c>
      <c r="D7768">
        <f t="shared" si="121"/>
        <v>3</v>
      </c>
    </row>
    <row r="7769" spans="1:4" x14ac:dyDescent="0.35">
      <c r="A7769" s="27">
        <v>46113</v>
      </c>
      <c r="B7769" t="s">
        <v>30</v>
      </c>
      <c r="C7769">
        <v>0</v>
      </c>
      <c r="D7769">
        <f t="shared" si="121"/>
        <v>4</v>
      </c>
    </row>
    <row r="7770" spans="1:4" x14ac:dyDescent="0.35">
      <c r="A7770" s="27">
        <v>46143</v>
      </c>
      <c r="B7770" t="s">
        <v>30</v>
      </c>
      <c r="C7770">
        <v>0</v>
      </c>
      <c r="D7770">
        <f t="shared" si="121"/>
        <v>5</v>
      </c>
    </row>
    <row r="7771" spans="1:4" x14ac:dyDescent="0.35">
      <c r="A7771" s="27">
        <v>46174</v>
      </c>
      <c r="B7771" t="s">
        <v>30</v>
      </c>
      <c r="C7771">
        <v>0</v>
      </c>
      <c r="D7771">
        <f t="shared" si="121"/>
        <v>6</v>
      </c>
    </row>
    <row r="7772" spans="1:4" x14ac:dyDescent="0.35">
      <c r="A7772" s="27">
        <v>46204</v>
      </c>
      <c r="B7772" t="s">
        <v>30</v>
      </c>
      <c r="C7772">
        <v>0</v>
      </c>
      <c r="D7772">
        <f t="shared" si="121"/>
        <v>7</v>
      </c>
    </row>
    <row r="7773" spans="1:4" x14ac:dyDescent="0.35">
      <c r="A7773" s="27">
        <v>46235</v>
      </c>
      <c r="B7773" t="s">
        <v>30</v>
      </c>
      <c r="C7773">
        <v>0</v>
      </c>
      <c r="D7773">
        <f t="shared" si="121"/>
        <v>8</v>
      </c>
    </row>
    <row r="7774" spans="1:4" x14ac:dyDescent="0.35">
      <c r="A7774" s="27">
        <v>46266</v>
      </c>
      <c r="B7774" t="s">
        <v>30</v>
      </c>
      <c r="C7774">
        <v>0</v>
      </c>
      <c r="D7774">
        <f t="shared" si="121"/>
        <v>9</v>
      </c>
    </row>
    <row r="7775" spans="1:4" x14ac:dyDescent="0.35">
      <c r="A7775" s="27">
        <v>46296</v>
      </c>
      <c r="B7775" t="s">
        <v>30</v>
      </c>
      <c r="C7775">
        <v>0</v>
      </c>
      <c r="D7775">
        <f t="shared" si="121"/>
        <v>10</v>
      </c>
    </row>
    <row r="7776" spans="1:4" x14ac:dyDescent="0.35">
      <c r="A7776" s="27">
        <v>46327</v>
      </c>
      <c r="B7776" t="s">
        <v>30</v>
      </c>
      <c r="C7776">
        <v>0</v>
      </c>
      <c r="D7776">
        <f t="shared" si="121"/>
        <v>11</v>
      </c>
    </row>
    <row r="7777" spans="1:4" x14ac:dyDescent="0.35">
      <c r="A7777" s="27">
        <v>46357</v>
      </c>
      <c r="B7777" t="s">
        <v>30</v>
      </c>
      <c r="C7777">
        <v>0</v>
      </c>
      <c r="D7777">
        <f t="shared" si="121"/>
        <v>12</v>
      </c>
    </row>
    <row r="7778" spans="1:4" x14ac:dyDescent="0.35">
      <c r="A7778" s="27">
        <v>46023</v>
      </c>
      <c r="B7778" t="s">
        <v>30</v>
      </c>
      <c r="C7778">
        <v>0</v>
      </c>
      <c r="D7778">
        <f t="shared" si="121"/>
        <v>1</v>
      </c>
    </row>
    <row r="7779" spans="1:4" x14ac:dyDescent="0.35">
      <c r="A7779" s="27">
        <v>46054</v>
      </c>
      <c r="B7779" t="s">
        <v>30</v>
      </c>
      <c r="C7779">
        <v>0</v>
      </c>
      <c r="D7779">
        <f t="shared" si="121"/>
        <v>2</v>
      </c>
    </row>
    <row r="7780" spans="1:4" x14ac:dyDescent="0.35">
      <c r="A7780" s="27">
        <v>46082</v>
      </c>
      <c r="B7780" t="s">
        <v>30</v>
      </c>
      <c r="C7780">
        <v>0</v>
      </c>
      <c r="D7780">
        <f t="shared" si="121"/>
        <v>3</v>
      </c>
    </row>
    <row r="7781" spans="1:4" x14ac:dyDescent="0.35">
      <c r="A7781" s="27">
        <v>46113</v>
      </c>
      <c r="B7781" t="s">
        <v>30</v>
      </c>
      <c r="C7781">
        <v>0</v>
      </c>
      <c r="D7781">
        <f t="shared" si="121"/>
        <v>4</v>
      </c>
    </row>
    <row r="7782" spans="1:4" x14ac:dyDescent="0.35">
      <c r="A7782" s="27">
        <v>46143</v>
      </c>
      <c r="B7782" t="s">
        <v>30</v>
      </c>
      <c r="C7782">
        <v>0</v>
      </c>
      <c r="D7782">
        <f t="shared" si="121"/>
        <v>5</v>
      </c>
    </row>
    <row r="7783" spans="1:4" x14ac:dyDescent="0.35">
      <c r="A7783" s="27">
        <v>46174</v>
      </c>
      <c r="B7783" t="s">
        <v>30</v>
      </c>
      <c r="C7783">
        <v>0</v>
      </c>
      <c r="D7783">
        <f t="shared" si="121"/>
        <v>6</v>
      </c>
    </row>
    <row r="7784" spans="1:4" x14ac:dyDescent="0.35">
      <c r="A7784" s="27">
        <v>46204</v>
      </c>
      <c r="B7784" t="s">
        <v>30</v>
      </c>
      <c r="C7784">
        <v>0</v>
      </c>
      <c r="D7784">
        <f t="shared" si="121"/>
        <v>7</v>
      </c>
    </row>
    <row r="7785" spans="1:4" x14ac:dyDescent="0.35">
      <c r="A7785" s="27">
        <v>46235</v>
      </c>
      <c r="B7785" t="s">
        <v>30</v>
      </c>
      <c r="C7785">
        <v>0</v>
      </c>
      <c r="D7785">
        <f t="shared" si="121"/>
        <v>8</v>
      </c>
    </row>
    <row r="7786" spans="1:4" x14ac:dyDescent="0.35">
      <c r="A7786" s="27">
        <v>46266</v>
      </c>
      <c r="B7786" t="s">
        <v>30</v>
      </c>
      <c r="C7786">
        <v>0</v>
      </c>
      <c r="D7786">
        <f t="shared" si="121"/>
        <v>9</v>
      </c>
    </row>
    <row r="7787" spans="1:4" x14ac:dyDescent="0.35">
      <c r="A7787" s="27">
        <v>46296</v>
      </c>
      <c r="B7787" t="s">
        <v>30</v>
      </c>
      <c r="C7787">
        <v>0</v>
      </c>
      <c r="D7787">
        <f t="shared" si="121"/>
        <v>10</v>
      </c>
    </row>
    <row r="7788" spans="1:4" x14ac:dyDescent="0.35">
      <c r="A7788" s="27">
        <v>46327</v>
      </c>
      <c r="B7788" t="s">
        <v>30</v>
      </c>
      <c r="C7788">
        <v>0</v>
      </c>
      <c r="D7788">
        <f t="shared" si="121"/>
        <v>11</v>
      </c>
    </row>
    <row r="7789" spans="1:4" x14ac:dyDescent="0.35">
      <c r="A7789" s="27">
        <v>46357</v>
      </c>
      <c r="B7789" t="s">
        <v>30</v>
      </c>
      <c r="C7789">
        <v>0</v>
      </c>
      <c r="D7789">
        <f t="shared" si="121"/>
        <v>12</v>
      </c>
    </row>
    <row r="7790" spans="1:4" x14ac:dyDescent="0.35">
      <c r="A7790" s="27">
        <v>46023</v>
      </c>
      <c r="B7790" t="s">
        <v>30</v>
      </c>
      <c r="C7790">
        <v>0</v>
      </c>
      <c r="D7790">
        <f t="shared" si="121"/>
        <v>1</v>
      </c>
    </row>
    <row r="7791" spans="1:4" x14ac:dyDescent="0.35">
      <c r="A7791" s="27">
        <v>46054</v>
      </c>
      <c r="B7791" t="s">
        <v>30</v>
      </c>
      <c r="C7791">
        <v>0</v>
      </c>
      <c r="D7791">
        <f t="shared" si="121"/>
        <v>2</v>
      </c>
    </row>
    <row r="7792" spans="1:4" x14ac:dyDescent="0.35">
      <c r="A7792" s="27">
        <v>46082</v>
      </c>
      <c r="B7792" t="s">
        <v>30</v>
      </c>
      <c r="C7792">
        <v>0</v>
      </c>
      <c r="D7792">
        <f t="shared" si="121"/>
        <v>3</v>
      </c>
    </row>
    <row r="7793" spans="1:4" x14ac:dyDescent="0.35">
      <c r="A7793" s="27">
        <v>46113</v>
      </c>
      <c r="B7793" t="s">
        <v>30</v>
      </c>
      <c r="C7793">
        <v>0</v>
      </c>
      <c r="D7793">
        <f t="shared" si="121"/>
        <v>4</v>
      </c>
    </row>
    <row r="7794" spans="1:4" x14ac:dyDescent="0.35">
      <c r="A7794" s="27">
        <v>46143</v>
      </c>
      <c r="B7794" t="s">
        <v>30</v>
      </c>
      <c r="C7794">
        <v>0</v>
      </c>
      <c r="D7794">
        <f t="shared" si="121"/>
        <v>5</v>
      </c>
    </row>
    <row r="7795" spans="1:4" x14ac:dyDescent="0.35">
      <c r="A7795" s="27">
        <v>46174</v>
      </c>
      <c r="B7795" t="s">
        <v>30</v>
      </c>
      <c r="C7795">
        <v>0</v>
      </c>
      <c r="D7795">
        <f t="shared" si="121"/>
        <v>6</v>
      </c>
    </row>
    <row r="7796" spans="1:4" x14ac:dyDescent="0.35">
      <c r="A7796" s="27">
        <v>46204</v>
      </c>
      <c r="B7796" t="s">
        <v>30</v>
      </c>
      <c r="C7796">
        <v>0</v>
      </c>
      <c r="D7796">
        <f t="shared" si="121"/>
        <v>7</v>
      </c>
    </row>
    <row r="7797" spans="1:4" x14ac:dyDescent="0.35">
      <c r="A7797" s="27">
        <v>46235</v>
      </c>
      <c r="B7797" t="s">
        <v>30</v>
      </c>
      <c r="C7797">
        <v>0</v>
      </c>
      <c r="D7797">
        <f t="shared" si="121"/>
        <v>8</v>
      </c>
    </row>
    <row r="7798" spans="1:4" x14ac:dyDescent="0.35">
      <c r="A7798" s="27">
        <v>46266</v>
      </c>
      <c r="B7798" t="s">
        <v>30</v>
      </c>
      <c r="C7798">
        <v>0</v>
      </c>
      <c r="D7798">
        <f t="shared" si="121"/>
        <v>9</v>
      </c>
    </row>
    <row r="7799" spans="1:4" x14ac:dyDescent="0.35">
      <c r="A7799" s="27">
        <v>46296</v>
      </c>
      <c r="B7799" t="s">
        <v>30</v>
      </c>
      <c r="C7799">
        <v>0</v>
      </c>
      <c r="D7799">
        <f t="shared" si="121"/>
        <v>10</v>
      </c>
    </row>
    <row r="7800" spans="1:4" x14ac:dyDescent="0.35">
      <c r="A7800" s="27">
        <v>46327</v>
      </c>
      <c r="B7800" t="s">
        <v>30</v>
      </c>
      <c r="C7800">
        <v>0</v>
      </c>
      <c r="D7800">
        <f t="shared" si="121"/>
        <v>11</v>
      </c>
    </row>
    <row r="7801" spans="1:4" x14ac:dyDescent="0.35">
      <c r="A7801" s="27">
        <v>46357</v>
      </c>
      <c r="B7801" t="s">
        <v>30</v>
      </c>
      <c r="C7801">
        <v>0</v>
      </c>
      <c r="D7801">
        <f t="shared" si="121"/>
        <v>12</v>
      </c>
    </row>
    <row r="7802" spans="1:4" x14ac:dyDescent="0.35">
      <c r="A7802" s="27">
        <v>46023</v>
      </c>
      <c r="B7802" t="s">
        <v>30</v>
      </c>
      <c r="C7802">
        <v>0</v>
      </c>
      <c r="D7802">
        <f t="shared" si="121"/>
        <v>1</v>
      </c>
    </row>
    <row r="7803" spans="1:4" x14ac:dyDescent="0.35">
      <c r="A7803" s="27">
        <v>46054</v>
      </c>
      <c r="B7803" t="s">
        <v>30</v>
      </c>
      <c r="C7803">
        <v>0</v>
      </c>
      <c r="D7803">
        <f t="shared" si="121"/>
        <v>2</v>
      </c>
    </row>
    <row r="7804" spans="1:4" x14ac:dyDescent="0.35">
      <c r="A7804" s="27">
        <v>46082</v>
      </c>
      <c r="B7804" t="s">
        <v>30</v>
      </c>
      <c r="C7804">
        <v>0</v>
      </c>
      <c r="D7804">
        <f t="shared" si="121"/>
        <v>3</v>
      </c>
    </row>
    <row r="7805" spans="1:4" x14ac:dyDescent="0.35">
      <c r="A7805" s="27">
        <v>46113</v>
      </c>
      <c r="B7805" t="s">
        <v>30</v>
      </c>
      <c r="C7805">
        <v>0</v>
      </c>
      <c r="D7805">
        <f t="shared" si="121"/>
        <v>4</v>
      </c>
    </row>
    <row r="7806" spans="1:4" x14ac:dyDescent="0.35">
      <c r="A7806" s="27">
        <v>46143</v>
      </c>
      <c r="B7806" t="s">
        <v>30</v>
      </c>
      <c r="C7806">
        <v>0</v>
      </c>
      <c r="D7806">
        <f t="shared" si="121"/>
        <v>5</v>
      </c>
    </row>
    <row r="7807" spans="1:4" x14ac:dyDescent="0.35">
      <c r="A7807" s="27">
        <v>46174</v>
      </c>
      <c r="B7807" t="s">
        <v>30</v>
      </c>
      <c r="C7807">
        <v>0</v>
      </c>
      <c r="D7807">
        <f t="shared" si="121"/>
        <v>6</v>
      </c>
    </row>
    <row r="7808" spans="1:4" x14ac:dyDescent="0.35">
      <c r="A7808" s="27">
        <v>46204</v>
      </c>
      <c r="B7808" t="s">
        <v>30</v>
      </c>
      <c r="C7808">
        <v>0</v>
      </c>
      <c r="D7808">
        <f t="shared" si="121"/>
        <v>7</v>
      </c>
    </row>
    <row r="7809" spans="1:4" x14ac:dyDescent="0.35">
      <c r="A7809" s="27">
        <v>46235</v>
      </c>
      <c r="B7809" t="s">
        <v>30</v>
      </c>
      <c r="C7809">
        <v>0</v>
      </c>
      <c r="D7809">
        <f t="shared" si="121"/>
        <v>8</v>
      </c>
    </row>
    <row r="7810" spans="1:4" x14ac:dyDescent="0.35">
      <c r="A7810" s="27">
        <v>46266</v>
      </c>
      <c r="B7810" t="s">
        <v>30</v>
      </c>
      <c r="C7810">
        <v>0</v>
      </c>
      <c r="D7810">
        <f t="shared" si="121"/>
        <v>9</v>
      </c>
    </row>
    <row r="7811" spans="1:4" x14ac:dyDescent="0.35">
      <c r="A7811" s="27">
        <v>46296</v>
      </c>
      <c r="B7811" t="s">
        <v>30</v>
      </c>
      <c r="C7811">
        <v>0</v>
      </c>
      <c r="D7811">
        <f t="shared" ref="D7811:D7874" si="122">MONTH(A7811)</f>
        <v>10</v>
      </c>
    </row>
    <row r="7812" spans="1:4" x14ac:dyDescent="0.35">
      <c r="A7812" s="27">
        <v>46327</v>
      </c>
      <c r="B7812" t="s">
        <v>30</v>
      </c>
      <c r="C7812">
        <v>0</v>
      </c>
      <c r="D7812">
        <f t="shared" si="122"/>
        <v>11</v>
      </c>
    </row>
    <row r="7813" spans="1:4" x14ac:dyDescent="0.35">
      <c r="A7813" s="27">
        <v>46357</v>
      </c>
      <c r="B7813" t="s">
        <v>30</v>
      </c>
      <c r="C7813">
        <v>0</v>
      </c>
      <c r="D7813">
        <f t="shared" si="122"/>
        <v>12</v>
      </c>
    </row>
    <row r="7814" spans="1:4" x14ac:dyDescent="0.35">
      <c r="A7814" s="27">
        <v>46023</v>
      </c>
      <c r="B7814" t="s">
        <v>30</v>
      </c>
      <c r="C7814">
        <v>0</v>
      </c>
      <c r="D7814">
        <f t="shared" si="122"/>
        <v>1</v>
      </c>
    </row>
    <row r="7815" spans="1:4" x14ac:dyDescent="0.35">
      <c r="A7815" s="27">
        <v>46054</v>
      </c>
      <c r="B7815" t="s">
        <v>30</v>
      </c>
      <c r="C7815">
        <v>0</v>
      </c>
      <c r="D7815">
        <f t="shared" si="122"/>
        <v>2</v>
      </c>
    </row>
    <row r="7816" spans="1:4" x14ac:dyDescent="0.35">
      <c r="A7816" s="27">
        <v>46082</v>
      </c>
      <c r="B7816" t="s">
        <v>30</v>
      </c>
      <c r="C7816">
        <v>0</v>
      </c>
      <c r="D7816">
        <f t="shared" si="122"/>
        <v>3</v>
      </c>
    </row>
    <row r="7817" spans="1:4" x14ac:dyDescent="0.35">
      <c r="A7817" s="27">
        <v>46113</v>
      </c>
      <c r="B7817" t="s">
        <v>30</v>
      </c>
      <c r="C7817">
        <v>0</v>
      </c>
      <c r="D7817">
        <f t="shared" si="122"/>
        <v>4</v>
      </c>
    </row>
    <row r="7818" spans="1:4" x14ac:dyDescent="0.35">
      <c r="A7818" s="27">
        <v>46143</v>
      </c>
      <c r="B7818" t="s">
        <v>30</v>
      </c>
      <c r="C7818">
        <v>0</v>
      </c>
      <c r="D7818">
        <f t="shared" si="122"/>
        <v>5</v>
      </c>
    </row>
    <row r="7819" spans="1:4" x14ac:dyDescent="0.35">
      <c r="A7819" s="27">
        <v>46174</v>
      </c>
      <c r="B7819" t="s">
        <v>30</v>
      </c>
      <c r="C7819">
        <v>0</v>
      </c>
      <c r="D7819">
        <f t="shared" si="122"/>
        <v>6</v>
      </c>
    </row>
    <row r="7820" spans="1:4" x14ac:dyDescent="0.35">
      <c r="A7820" s="27">
        <v>46204</v>
      </c>
      <c r="B7820" t="s">
        <v>30</v>
      </c>
      <c r="C7820">
        <v>0</v>
      </c>
      <c r="D7820">
        <f t="shared" si="122"/>
        <v>7</v>
      </c>
    </row>
    <row r="7821" spans="1:4" x14ac:dyDescent="0.35">
      <c r="A7821" s="27">
        <v>46235</v>
      </c>
      <c r="B7821" t="s">
        <v>30</v>
      </c>
      <c r="C7821">
        <v>0</v>
      </c>
      <c r="D7821">
        <f t="shared" si="122"/>
        <v>8</v>
      </c>
    </row>
    <row r="7822" spans="1:4" x14ac:dyDescent="0.35">
      <c r="A7822" s="27">
        <v>46266</v>
      </c>
      <c r="B7822" t="s">
        <v>30</v>
      </c>
      <c r="C7822">
        <v>0</v>
      </c>
      <c r="D7822">
        <f t="shared" si="122"/>
        <v>9</v>
      </c>
    </row>
    <row r="7823" spans="1:4" x14ac:dyDescent="0.35">
      <c r="A7823" s="27">
        <v>46296</v>
      </c>
      <c r="B7823" t="s">
        <v>30</v>
      </c>
      <c r="C7823">
        <v>0</v>
      </c>
      <c r="D7823">
        <f t="shared" si="122"/>
        <v>10</v>
      </c>
    </row>
    <row r="7824" spans="1:4" x14ac:dyDescent="0.35">
      <c r="A7824" s="27">
        <v>46327</v>
      </c>
      <c r="B7824" t="s">
        <v>30</v>
      </c>
      <c r="C7824">
        <v>0</v>
      </c>
      <c r="D7824">
        <f t="shared" si="122"/>
        <v>11</v>
      </c>
    </row>
    <row r="7825" spans="1:4" x14ac:dyDescent="0.35">
      <c r="A7825" s="27">
        <v>46357</v>
      </c>
      <c r="B7825" t="s">
        <v>30</v>
      </c>
      <c r="C7825">
        <v>0</v>
      </c>
      <c r="D7825">
        <f t="shared" si="122"/>
        <v>12</v>
      </c>
    </row>
    <row r="7826" spans="1:4" x14ac:dyDescent="0.35">
      <c r="A7826" s="27">
        <v>46023</v>
      </c>
      <c r="B7826" t="s">
        <v>30</v>
      </c>
      <c r="C7826">
        <v>0</v>
      </c>
      <c r="D7826">
        <f t="shared" si="122"/>
        <v>1</v>
      </c>
    </row>
    <row r="7827" spans="1:4" x14ac:dyDescent="0.35">
      <c r="A7827" s="27">
        <v>46054</v>
      </c>
      <c r="B7827" t="s">
        <v>30</v>
      </c>
      <c r="C7827">
        <v>0</v>
      </c>
      <c r="D7827">
        <f t="shared" si="122"/>
        <v>2</v>
      </c>
    </row>
    <row r="7828" spans="1:4" x14ac:dyDescent="0.35">
      <c r="A7828" s="27">
        <v>46082</v>
      </c>
      <c r="B7828" t="s">
        <v>30</v>
      </c>
      <c r="C7828">
        <v>0</v>
      </c>
      <c r="D7828">
        <f t="shared" si="122"/>
        <v>3</v>
      </c>
    </row>
    <row r="7829" spans="1:4" x14ac:dyDescent="0.35">
      <c r="A7829" s="27">
        <v>46113</v>
      </c>
      <c r="B7829" t="s">
        <v>30</v>
      </c>
      <c r="C7829">
        <v>0</v>
      </c>
      <c r="D7829">
        <f t="shared" si="122"/>
        <v>4</v>
      </c>
    </row>
    <row r="7830" spans="1:4" x14ac:dyDescent="0.35">
      <c r="A7830" s="27">
        <v>46143</v>
      </c>
      <c r="B7830" t="s">
        <v>30</v>
      </c>
      <c r="C7830">
        <v>0</v>
      </c>
      <c r="D7830">
        <f t="shared" si="122"/>
        <v>5</v>
      </c>
    </row>
    <row r="7831" spans="1:4" x14ac:dyDescent="0.35">
      <c r="A7831" s="27">
        <v>46174</v>
      </c>
      <c r="B7831" t="s">
        <v>30</v>
      </c>
      <c r="C7831">
        <v>0</v>
      </c>
      <c r="D7831">
        <f t="shared" si="122"/>
        <v>6</v>
      </c>
    </row>
    <row r="7832" spans="1:4" x14ac:dyDescent="0.35">
      <c r="A7832" s="27">
        <v>46204</v>
      </c>
      <c r="B7832" t="s">
        <v>30</v>
      </c>
      <c r="C7832">
        <v>0</v>
      </c>
      <c r="D7832">
        <f t="shared" si="122"/>
        <v>7</v>
      </c>
    </row>
    <row r="7833" spans="1:4" x14ac:dyDescent="0.35">
      <c r="A7833" s="27">
        <v>46235</v>
      </c>
      <c r="B7833" t="s">
        <v>30</v>
      </c>
      <c r="C7833">
        <v>0</v>
      </c>
      <c r="D7833">
        <f t="shared" si="122"/>
        <v>8</v>
      </c>
    </row>
    <row r="7834" spans="1:4" x14ac:dyDescent="0.35">
      <c r="A7834" s="27">
        <v>46266</v>
      </c>
      <c r="B7834" t="s">
        <v>30</v>
      </c>
      <c r="C7834">
        <v>0</v>
      </c>
      <c r="D7834">
        <f t="shared" si="122"/>
        <v>9</v>
      </c>
    </row>
    <row r="7835" spans="1:4" x14ac:dyDescent="0.35">
      <c r="A7835" s="27">
        <v>46296</v>
      </c>
      <c r="B7835" t="s">
        <v>30</v>
      </c>
      <c r="C7835">
        <v>0</v>
      </c>
      <c r="D7835">
        <f t="shared" si="122"/>
        <v>10</v>
      </c>
    </row>
    <row r="7836" spans="1:4" x14ac:dyDescent="0.35">
      <c r="A7836" s="27">
        <v>46327</v>
      </c>
      <c r="B7836" t="s">
        <v>30</v>
      </c>
      <c r="C7836">
        <v>0</v>
      </c>
      <c r="D7836">
        <f t="shared" si="122"/>
        <v>11</v>
      </c>
    </row>
    <row r="7837" spans="1:4" x14ac:dyDescent="0.35">
      <c r="A7837" s="27">
        <v>46357</v>
      </c>
      <c r="B7837" t="s">
        <v>30</v>
      </c>
      <c r="C7837">
        <v>0</v>
      </c>
      <c r="D7837">
        <f t="shared" si="122"/>
        <v>12</v>
      </c>
    </row>
    <row r="7838" spans="1:4" x14ac:dyDescent="0.35">
      <c r="A7838" s="27">
        <v>46023</v>
      </c>
      <c r="B7838" t="s">
        <v>20</v>
      </c>
      <c r="C7838">
        <v>0</v>
      </c>
      <c r="D7838">
        <f t="shared" si="122"/>
        <v>1</v>
      </c>
    </row>
    <row r="7839" spans="1:4" x14ac:dyDescent="0.35">
      <c r="A7839" s="27">
        <v>46054</v>
      </c>
      <c r="B7839" t="s">
        <v>20</v>
      </c>
      <c r="C7839">
        <v>0</v>
      </c>
      <c r="D7839">
        <f t="shared" si="122"/>
        <v>2</v>
      </c>
    </row>
    <row r="7840" spans="1:4" x14ac:dyDescent="0.35">
      <c r="A7840" s="27">
        <v>46082</v>
      </c>
      <c r="B7840" t="s">
        <v>20</v>
      </c>
      <c r="C7840">
        <v>0</v>
      </c>
      <c r="D7840">
        <f t="shared" si="122"/>
        <v>3</v>
      </c>
    </row>
    <row r="7841" spans="1:4" x14ac:dyDescent="0.35">
      <c r="A7841" s="27">
        <v>46113</v>
      </c>
      <c r="B7841" t="s">
        <v>20</v>
      </c>
      <c r="C7841">
        <v>0</v>
      </c>
      <c r="D7841">
        <f t="shared" si="122"/>
        <v>4</v>
      </c>
    </row>
    <row r="7842" spans="1:4" x14ac:dyDescent="0.35">
      <c r="A7842" s="27">
        <v>46143</v>
      </c>
      <c r="B7842" t="s">
        <v>20</v>
      </c>
      <c r="C7842">
        <v>0</v>
      </c>
      <c r="D7842">
        <f t="shared" si="122"/>
        <v>5</v>
      </c>
    </row>
    <row r="7843" spans="1:4" x14ac:dyDescent="0.35">
      <c r="A7843" s="27">
        <v>46174</v>
      </c>
      <c r="B7843" t="s">
        <v>20</v>
      </c>
      <c r="C7843">
        <v>0</v>
      </c>
      <c r="D7843">
        <f t="shared" si="122"/>
        <v>6</v>
      </c>
    </row>
    <row r="7844" spans="1:4" x14ac:dyDescent="0.35">
      <c r="A7844" s="27">
        <v>46204</v>
      </c>
      <c r="B7844" t="s">
        <v>20</v>
      </c>
      <c r="C7844">
        <v>0</v>
      </c>
      <c r="D7844">
        <f t="shared" si="122"/>
        <v>7</v>
      </c>
    </row>
    <row r="7845" spans="1:4" x14ac:dyDescent="0.35">
      <c r="A7845" s="27">
        <v>46235</v>
      </c>
      <c r="B7845" t="s">
        <v>20</v>
      </c>
      <c r="C7845">
        <v>0</v>
      </c>
      <c r="D7845">
        <f t="shared" si="122"/>
        <v>8</v>
      </c>
    </row>
    <row r="7846" spans="1:4" x14ac:dyDescent="0.35">
      <c r="A7846" s="27">
        <v>46266</v>
      </c>
      <c r="B7846" t="s">
        <v>20</v>
      </c>
      <c r="C7846">
        <v>0</v>
      </c>
      <c r="D7846">
        <f t="shared" si="122"/>
        <v>9</v>
      </c>
    </row>
    <row r="7847" spans="1:4" x14ac:dyDescent="0.35">
      <c r="A7847" s="27">
        <v>46296</v>
      </c>
      <c r="B7847" t="s">
        <v>20</v>
      </c>
      <c r="C7847">
        <v>0</v>
      </c>
      <c r="D7847">
        <f t="shared" si="122"/>
        <v>10</v>
      </c>
    </row>
    <row r="7848" spans="1:4" x14ac:dyDescent="0.35">
      <c r="A7848" s="27">
        <v>46327</v>
      </c>
      <c r="B7848" t="s">
        <v>20</v>
      </c>
      <c r="C7848">
        <v>0</v>
      </c>
      <c r="D7848">
        <f t="shared" si="122"/>
        <v>11</v>
      </c>
    </row>
    <row r="7849" spans="1:4" x14ac:dyDescent="0.35">
      <c r="A7849" s="27">
        <v>46357</v>
      </c>
      <c r="B7849" t="s">
        <v>20</v>
      </c>
      <c r="C7849">
        <v>0</v>
      </c>
      <c r="D7849">
        <f t="shared" si="122"/>
        <v>12</v>
      </c>
    </row>
    <row r="7850" spans="1:4" x14ac:dyDescent="0.35">
      <c r="A7850" s="27">
        <v>46023</v>
      </c>
      <c r="B7850" t="s">
        <v>20</v>
      </c>
      <c r="C7850">
        <v>0</v>
      </c>
      <c r="D7850">
        <f t="shared" si="122"/>
        <v>1</v>
      </c>
    </row>
    <row r="7851" spans="1:4" x14ac:dyDescent="0.35">
      <c r="A7851" s="27">
        <v>46054</v>
      </c>
      <c r="B7851" t="s">
        <v>20</v>
      </c>
      <c r="C7851">
        <v>0</v>
      </c>
      <c r="D7851">
        <f t="shared" si="122"/>
        <v>2</v>
      </c>
    </row>
    <row r="7852" spans="1:4" x14ac:dyDescent="0.35">
      <c r="A7852" s="27">
        <v>46082</v>
      </c>
      <c r="B7852" t="s">
        <v>20</v>
      </c>
      <c r="C7852">
        <v>0</v>
      </c>
      <c r="D7852">
        <f t="shared" si="122"/>
        <v>3</v>
      </c>
    </row>
    <row r="7853" spans="1:4" x14ac:dyDescent="0.35">
      <c r="A7853" s="27">
        <v>46113</v>
      </c>
      <c r="B7853" t="s">
        <v>20</v>
      </c>
      <c r="C7853">
        <v>0</v>
      </c>
      <c r="D7853">
        <f t="shared" si="122"/>
        <v>4</v>
      </c>
    </row>
    <row r="7854" spans="1:4" x14ac:dyDescent="0.35">
      <c r="A7854" s="27">
        <v>46143</v>
      </c>
      <c r="B7854" t="s">
        <v>20</v>
      </c>
      <c r="C7854">
        <v>0</v>
      </c>
      <c r="D7854">
        <f t="shared" si="122"/>
        <v>5</v>
      </c>
    </row>
    <row r="7855" spans="1:4" x14ac:dyDescent="0.35">
      <c r="A7855" s="27">
        <v>46174</v>
      </c>
      <c r="B7855" t="s">
        <v>20</v>
      </c>
      <c r="C7855">
        <v>0</v>
      </c>
      <c r="D7855">
        <f t="shared" si="122"/>
        <v>6</v>
      </c>
    </row>
    <row r="7856" spans="1:4" x14ac:dyDescent="0.35">
      <c r="A7856" s="27">
        <v>46204</v>
      </c>
      <c r="B7856" t="s">
        <v>20</v>
      </c>
      <c r="C7856">
        <v>0</v>
      </c>
      <c r="D7856">
        <f t="shared" si="122"/>
        <v>7</v>
      </c>
    </row>
    <row r="7857" spans="1:4" x14ac:dyDescent="0.35">
      <c r="A7857" s="27">
        <v>46235</v>
      </c>
      <c r="B7857" t="s">
        <v>20</v>
      </c>
      <c r="C7857">
        <v>0</v>
      </c>
      <c r="D7857">
        <f t="shared" si="122"/>
        <v>8</v>
      </c>
    </row>
    <row r="7858" spans="1:4" x14ac:dyDescent="0.35">
      <c r="A7858" s="27">
        <v>46266</v>
      </c>
      <c r="B7858" t="s">
        <v>20</v>
      </c>
      <c r="C7858">
        <v>0</v>
      </c>
      <c r="D7858">
        <f t="shared" si="122"/>
        <v>9</v>
      </c>
    </row>
    <row r="7859" spans="1:4" x14ac:dyDescent="0.35">
      <c r="A7859" s="27">
        <v>46296</v>
      </c>
      <c r="B7859" t="s">
        <v>20</v>
      </c>
      <c r="C7859">
        <v>0</v>
      </c>
      <c r="D7859">
        <f t="shared" si="122"/>
        <v>10</v>
      </c>
    </row>
    <row r="7860" spans="1:4" x14ac:dyDescent="0.35">
      <c r="A7860" s="27">
        <v>46327</v>
      </c>
      <c r="B7860" t="s">
        <v>20</v>
      </c>
      <c r="C7860">
        <v>0</v>
      </c>
      <c r="D7860">
        <f t="shared" si="122"/>
        <v>11</v>
      </c>
    </row>
    <row r="7861" spans="1:4" x14ac:dyDescent="0.35">
      <c r="A7861" s="27">
        <v>46357</v>
      </c>
      <c r="B7861" t="s">
        <v>20</v>
      </c>
      <c r="C7861">
        <v>0</v>
      </c>
      <c r="D7861">
        <f t="shared" si="122"/>
        <v>12</v>
      </c>
    </row>
    <row r="7862" spans="1:4" x14ac:dyDescent="0.35">
      <c r="A7862" s="27">
        <v>46023</v>
      </c>
      <c r="B7862" t="s">
        <v>20</v>
      </c>
      <c r="C7862">
        <v>0</v>
      </c>
      <c r="D7862">
        <f t="shared" si="122"/>
        <v>1</v>
      </c>
    </row>
    <row r="7863" spans="1:4" x14ac:dyDescent="0.35">
      <c r="A7863" s="27">
        <v>46054</v>
      </c>
      <c r="B7863" t="s">
        <v>20</v>
      </c>
      <c r="C7863">
        <v>0</v>
      </c>
      <c r="D7863">
        <f t="shared" si="122"/>
        <v>2</v>
      </c>
    </row>
    <row r="7864" spans="1:4" x14ac:dyDescent="0.35">
      <c r="A7864" s="27">
        <v>46082</v>
      </c>
      <c r="B7864" t="s">
        <v>20</v>
      </c>
      <c r="C7864">
        <v>0</v>
      </c>
      <c r="D7864">
        <f t="shared" si="122"/>
        <v>3</v>
      </c>
    </row>
    <row r="7865" spans="1:4" x14ac:dyDescent="0.35">
      <c r="A7865" s="27">
        <v>46113</v>
      </c>
      <c r="B7865" t="s">
        <v>20</v>
      </c>
      <c r="C7865">
        <v>0</v>
      </c>
      <c r="D7865">
        <f t="shared" si="122"/>
        <v>4</v>
      </c>
    </row>
    <row r="7866" spans="1:4" x14ac:dyDescent="0.35">
      <c r="A7866" s="27">
        <v>46143</v>
      </c>
      <c r="B7866" t="s">
        <v>20</v>
      </c>
      <c r="C7866">
        <v>0</v>
      </c>
      <c r="D7866">
        <f t="shared" si="122"/>
        <v>5</v>
      </c>
    </row>
    <row r="7867" spans="1:4" x14ac:dyDescent="0.35">
      <c r="A7867" s="27">
        <v>46174</v>
      </c>
      <c r="B7867" t="s">
        <v>20</v>
      </c>
      <c r="C7867">
        <v>0</v>
      </c>
      <c r="D7867">
        <f t="shared" si="122"/>
        <v>6</v>
      </c>
    </row>
    <row r="7868" spans="1:4" x14ac:dyDescent="0.35">
      <c r="A7868" s="27">
        <v>46204</v>
      </c>
      <c r="B7868" t="s">
        <v>20</v>
      </c>
      <c r="C7868">
        <v>0</v>
      </c>
      <c r="D7868">
        <f t="shared" si="122"/>
        <v>7</v>
      </c>
    </row>
    <row r="7869" spans="1:4" x14ac:dyDescent="0.35">
      <c r="A7869" s="27">
        <v>46235</v>
      </c>
      <c r="B7869" t="s">
        <v>20</v>
      </c>
      <c r="C7869">
        <v>0</v>
      </c>
      <c r="D7869">
        <f t="shared" si="122"/>
        <v>8</v>
      </c>
    </row>
    <row r="7870" spans="1:4" x14ac:dyDescent="0.35">
      <c r="A7870" s="27">
        <v>46266</v>
      </c>
      <c r="B7870" t="s">
        <v>20</v>
      </c>
      <c r="C7870">
        <v>0</v>
      </c>
      <c r="D7870">
        <f t="shared" si="122"/>
        <v>9</v>
      </c>
    </row>
    <row r="7871" spans="1:4" x14ac:dyDescent="0.35">
      <c r="A7871" s="27">
        <v>46296</v>
      </c>
      <c r="B7871" t="s">
        <v>20</v>
      </c>
      <c r="C7871">
        <v>0</v>
      </c>
      <c r="D7871">
        <f t="shared" si="122"/>
        <v>10</v>
      </c>
    </row>
    <row r="7872" spans="1:4" x14ac:dyDescent="0.35">
      <c r="A7872" s="27">
        <v>46327</v>
      </c>
      <c r="B7872" t="s">
        <v>20</v>
      </c>
      <c r="C7872">
        <v>0</v>
      </c>
      <c r="D7872">
        <f t="shared" si="122"/>
        <v>11</v>
      </c>
    </row>
    <row r="7873" spans="1:4" x14ac:dyDescent="0.35">
      <c r="A7873" s="27">
        <v>46357</v>
      </c>
      <c r="B7873" t="s">
        <v>20</v>
      </c>
      <c r="C7873">
        <v>0</v>
      </c>
      <c r="D7873">
        <f t="shared" si="122"/>
        <v>12</v>
      </c>
    </row>
    <row r="7874" spans="1:4" x14ac:dyDescent="0.35">
      <c r="A7874" s="27">
        <v>46023</v>
      </c>
      <c r="B7874" t="s">
        <v>20</v>
      </c>
      <c r="C7874">
        <v>0</v>
      </c>
      <c r="D7874">
        <f t="shared" si="122"/>
        <v>1</v>
      </c>
    </row>
    <row r="7875" spans="1:4" x14ac:dyDescent="0.35">
      <c r="A7875" s="27">
        <v>46054</v>
      </c>
      <c r="B7875" t="s">
        <v>20</v>
      </c>
      <c r="C7875">
        <v>0</v>
      </c>
      <c r="D7875">
        <f t="shared" ref="D7875:D7938" si="123">MONTH(A7875)</f>
        <v>2</v>
      </c>
    </row>
    <row r="7876" spans="1:4" x14ac:dyDescent="0.35">
      <c r="A7876" s="27">
        <v>46082</v>
      </c>
      <c r="B7876" t="s">
        <v>20</v>
      </c>
      <c r="C7876">
        <v>0</v>
      </c>
      <c r="D7876">
        <f t="shared" si="123"/>
        <v>3</v>
      </c>
    </row>
    <row r="7877" spans="1:4" x14ac:dyDescent="0.35">
      <c r="A7877" s="27">
        <v>46113</v>
      </c>
      <c r="B7877" t="s">
        <v>20</v>
      </c>
      <c r="C7877">
        <v>0</v>
      </c>
      <c r="D7877">
        <f t="shared" si="123"/>
        <v>4</v>
      </c>
    </row>
    <row r="7878" spans="1:4" x14ac:dyDescent="0.35">
      <c r="A7878" s="27">
        <v>46143</v>
      </c>
      <c r="B7878" t="s">
        <v>20</v>
      </c>
      <c r="C7878">
        <v>0</v>
      </c>
      <c r="D7878">
        <f t="shared" si="123"/>
        <v>5</v>
      </c>
    </row>
    <row r="7879" spans="1:4" x14ac:dyDescent="0.35">
      <c r="A7879" s="27">
        <v>46174</v>
      </c>
      <c r="B7879" t="s">
        <v>20</v>
      </c>
      <c r="C7879">
        <v>0</v>
      </c>
      <c r="D7879">
        <f t="shared" si="123"/>
        <v>6</v>
      </c>
    </row>
    <row r="7880" spans="1:4" x14ac:dyDescent="0.35">
      <c r="A7880" s="27">
        <v>46204</v>
      </c>
      <c r="B7880" t="s">
        <v>20</v>
      </c>
      <c r="C7880">
        <v>0</v>
      </c>
      <c r="D7880">
        <f t="shared" si="123"/>
        <v>7</v>
      </c>
    </row>
    <row r="7881" spans="1:4" x14ac:dyDescent="0.35">
      <c r="A7881" s="27">
        <v>46235</v>
      </c>
      <c r="B7881" t="s">
        <v>20</v>
      </c>
      <c r="C7881">
        <v>0</v>
      </c>
      <c r="D7881">
        <f t="shared" si="123"/>
        <v>8</v>
      </c>
    </row>
    <row r="7882" spans="1:4" x14ac:dyDescent="0.35">
      <c r="A7882" s="27">
        <v>46266</v>
      </c>
      <c r="B7882" t="s">
        <v>20</v>
      </c>
      <c r="C7882">
        <v>0</v>
      </c>
      <c r="D7882">
        <f t="shared" si="123"/>
        <v>9</v>
      </c>
    </row>
    <row r="7883" spans="1:4" x14ac:dyDescent="0.35">
      <c r="A7883" s="27">
        <v>46296</v>
      </c>
      <c r="B7883" t="s">
        <v>20</v>
      </c>
      <c r="C7883">
        <v>0</v>
      </c>
      <c r="D7883">
        <f t="shared" si="123"/>
        <v>10</v>
      </c>
    </row>
    <row r="7884" spans="1:4" x14ac:dyDescent="0.35">
      <c r="A7884" s="27">
        <v>46327</v>
      </c>
      <c r="B7884" t="s">
        <v>20</v>
      </c>
      <c r="C7884">
        <v>0</v>
      </c>
      <c r="D7884">
        <f t="shared" si="123"/>
        <v>11</v>
      </c>
    </row>
    <row r="7885" spans="1:4" x14ac:dyDescent="0.35">
      <c r="A7885" s="27">
        <v>46357</v>
      </c>
      <c r="B7885" t="s">
        <v>20</v>
      </c>
      <c r="C7885">
        <v>0</v>
      </c>
      <c r="D7885">
        <f t="shared" si="123"/>
        <v>12</v>
      </c>
    </row>
    <row r="7886" spans="1:4" x14ac:dyDescent="0.35">
      <c r="A7886" s="27">
        <v>46023</v>
      </c>
      <c r="B7886" t="s">
        <v>20</v>
      </c>
      <c r="C7886">
        <v>0</v>
      </c>
      <c r="D7886">
        <f t="shared" si="123"/>
        <v>1</v>
      </c>
    </row>
    <row r="7887" spans="1:4" x14ac:dyDescent="0.35">
      <c r="A7887" s="27">
        <v>46054</v>
      </c>
      <c r="B7887" t="s">
        <v>20</v>
      </c>
      <c r="C7887">
        <v>0</v>
      </c>
      <c r="D7887">
        <f t="shared" si="123"/>
        <v>2</v>
      </c>
    </row>
    <row r="7888" spans="1:4" x14ac:dyDescent="0.35">
      <c r="A7888" s="27">
        <v>46082</v>
      </c>
      <c r="B7888" t="s">
        <v>20</v>
      </c>
      <c r="C7888">
        <v>0</v>
      </c>
      <c r="D7888">
        <f t="shared" si="123"/>
        <v>3</v>
      </c>
    </row>
    <row r="7889" spans="1:4" x14ac:dyDescent="0.35">
      <c r="A7889" s="27">
        <v>46113</v>
      </c>
      <c r="B7889" t="s">
        <v>20</v>
      </c>
      <c r="C7889">
        <v>0</v>
      </c>
      <c r="D7889">
        <f t="shared" si="123"/>
        <v>4</v>
      </c>
    </row>
    <row r="7890" spans="1:4" x14ac:dyDescent="0.35">
      <c r="A7890" s="27">
        <v>46143</v>
      </c>
      <c r="B7890" t="s">
        <v>20</v>
      </c>
      <c r="C7890">
        <v>0</v>
      </c>
      <c r="D7890">
        <f t="shared" si="123"/>
        <v>5</v>
      </c>
    </row>
    <row r="7891" spans="1:4" x14ac:dyDescent="0.35">
      <c r="A7891" s="27">
        <v>46174</v>
      </c>
      <c r="B7891" t="s">
        <v>20</v>
      </c>
      <c r="C7891">
        <v>0</v>
      </c>
      <c r="D7891">
        <f t="shared" si="123"/>
        <v>6</v>
      </c>
    </row>
    <row r="7892" spans="1:4" x14ac:dyDescent="0.35">
      <c r="A7892" s="27">
        <v>46204</v>
      </c>
      <c r="B7892" t="s">
        <v>20</v>
      </c>
      <c r="C7892">
        <v>0</v>
      </c>
      <c r="D7892">
        <f t="shared" si="123"/>
        <v>7</v>
      </c>
    </row>
    <row r="7893" spans="1:4" x14ac:dyDescent="0.35">
      <c r="A7893" s="27">
        <v>46235</v>
      </c>
      <c r="B7893" t="s">
        <v>20</v>
      </c>
      <c r="C7893">
        <v>0</v>
      </c>
      <c r="D7893">
        <f t="shared" si="123"/>
        <v>8</v>
      </c>
    </row>
    <row r="7894" spans="1:4" x14ac:dyDescent="0.35">
      <c r="A7894" s="27">
        <v>46266</v>
      </c>
      <c r="B7894" t="s">
        <v>20</v>
      </c>
      <c r="C7894">
        <v>0</v>
      </c>
      <c r="D7894">
        <f t="shared" si="123"/>
        <v>9</v>
      </c>
    </row>
    <row r="7895" spans="1:4" x14ac:dyDescent="0.35">
      <c r="A7895" s="27">
        <v>46296</v>
      </c>
      <c r="B7895" t="s">
        <v>20</v>
      </c>
      <c r="C7895">
        <v>0</v>
      </c>
      <c r="D7895">
        <f t="shared" si="123"/>
        <v>10</v>
      </c>
    </row>
    <row r="7896" spans="1:4" x14ac:dyDescent="0.35">
      <c r="A7896" s="27">
        <v>46327</v>
      </c>
      <c r="B7896" t="s">
        <v>20</v>
      </c>
      <c r="C7896">
        <v>0</v>
      </c>
      <c r="D7896">
        <f t="shared" si="123"/>
        <v>11</v>
      </c>
    </row>
    <row r="7897" spans="1:4" x14ac:dyDescent="0.35">
      <c r="A7897" s="27">
        <v>46357</v>
      </c>
      <c r="B7897" t="s">
        <v>20</v>
      </c>
      <c r="C7897">
        <v>0</v>
      </c>
      <c r="D7897">
        <f t="shared" si="123"/>
        <v>12</v>
      </c>
    </row>
    <row r="7898" spans="1:4" x14ac:dyDescent="0.35">
      <c r="A7898" s="27">
        <v>46023</v>
      </c>
      <c r="B7898" t="s">
        <v>20</v>
      </c>
      <c r="C7898">
        <v>0</v>
      </c>
      <c r="D7898">
        <f t="shared" si="123"/>
        <v>1</v>
      </c>
    </row>
    <row r="7899" spans="1:4" x14ac:dyDescent="0.35">
      <c r="A7899" s="27">
        <v>46054</v>
      </c>
      <c r="B7899" t="s">
        <v>20</v>
      </c>
      <c r="C7899">
        <v>0</v>
      </c>
      <c r="D7899">
        <f t="shared" si="123"/>
        <v>2</v>
      </c>
    </row>
    <row r="7900" spans="1:4" x14ac:dyDescent="0.35">
      <c r="A7900" s="27">
        <v>46082</v>
      </c>
      <c r="B7900" t="s">
        <v>20</v>
      </c>
      <c r="C7900">
        <v>0</v>
      </c>
      <c r="D7900">
        <f t="shared" si="123"/>
        <v>3</v>
      </c>
    </row>
    <row r="7901" spans="1:4" x14ac:dyDescent="0.35">
      <c r="A7901" s="27">
        <v>46113</v>
      </c>
      <c r="B7901" t="s">
        <v>20</v>
      </c>
      <c r="C7901">
        <v>0</v>
      </c>
      <c r="D7901">
        <f t="shared" si="123"/>
        <v>4</v>
      </c>
    </row>
    <row r="7902" spans="1:4" x14ac:dyDescent="0.35">
      <c r="A7902" s="27">
        <v>46143</v>
      </c>
      <c r="B7902" t="s">
        <v>20</v>
      </c>
      <c r="C7902">
        <v>0</v>
      </c>
      <c r="D7902">
        <f t="shared" si="123"/>
        <v>5</v>
      </c>
    </row>
    <row r="7903" spans="1:4" x14ac:dyDescent="0.35">
      <c r="A7903" s="27">
        <v>46174</v>
      </c>
      <c r="B7903" t="s">
        <v>20</v>
      </c>
      <c r="C7903">
        <v>0</v>
      </c>
      <c r="D7903">
        <f t="shared" si="123"/>
        <v>6</v>
      </c>
    </row>
    <row r="7904" spans="1:4" x14ac:dyDescent="0.35">
      <c r="A7904" s="27">
        <v>46204</v>
      </c>
      <c r="B7904" t="s">
        <v>20</v>
      </c>
      <c r="C7904">
        <v>0</v>
      </c>
      <c r="D7904">
        <f t="shared" si="123"/>
        <v>7</v>
      </c>
    </row>
    <row r="7905" spans="1:4" x14ac:dyDescent="0.35">
      <c r="A7905" s="27">
        <v>46235</v>
      </c>
      <c r="B7905" t="s">
        <v>20</v>
      </c>
      <c r="C7905">
        <v>0</v>
      </c>
      <c r="D7905">
        <f t="shared" si="123"/>
        <v>8</v>
      </c>
    </row>
    <row r="7906" spans="1:4" x14ac:dyDescent="0.35">
      <c r="A7906" s="27">
        <v>46266</v>
      </c>
      <c r="B7906" t="s">
        <v>20</v>
      </c>
      <c r="C7906">
        <v>0</v>
      </c>
      <c r="D7906">
        <f t="shared" si="123"/>
        <v>9</v>
      </c>
    </row>
    <row r="7907" spans="1:4" x14ac:dyDescent="0.35">
      <c r="A7907" s="27">
        <v>46296</v>
      </c>
      <c r="B7907" t="s">
        <v>20</v>
      </c>
      <c r="C7907">
        <v>0</v>
      </c>
      <c r="D7907">
        <f t="shared" si="123"/>
        <v>10</v>
      </c>
    </row>
    <row r="7908" spans="1:4" x14ac:dyDescent="0.35">
      <c r="A7908" s="27">
        <v>46327</v>
      </c>
      <c r="B7908" t="s">
        <v>20</v>
      </c>
      <c r="C7908">
        <v>0</v>
      </c>
      <c r="D7908">
        <f t="shared" si="123"/>
        <v>11</v>
      </c>
    </row>
    <row r="7909" spans="1:4" x14ac:dyDescent="0.35">
      <c r="A7909" s="27">
        <v>46357</v>
      </c>
      <c r="B7909" t="s">
        <v>20</v>
      </c>
      <c r="C7909">
        <v>0</v>
      </c>
      <c r="D7909">
        <f t="shared" si="123"/>
        <v>12</v>
      </c>
    </row>
    <row r="7910" spans="1:4" x14ac:dyDescent="0.35">
      <c r="A7910" s="27">
        <v>46023</v>
      </c>
      <c r="B7910" t="s">
        <v>20</v>
      </c>
      <c r="C7910">
        <v>0</v>
      </c>
      <c r="D7910">
        <f t="shared" si="123"/>
        <v>1</v>
      </c>
    </row>
    <row r="7911" spans="1:4" x14ac:dyDescent="0.35">
      <c r="A7911" s="27">
        <v>46054</v>
      </c>
      <c r="B7911" t="s">
        <v>20</v>
      </c>
      <c r="C7911">
        <v>0</v>
      </c>
      <c r="D7911">
        <f t="shared" si="123"/>
        <v>2</v>
      </c>
    </row>
    <row r="7912" spans="1:4" x14ac:dyDescent="0.35">
      <c r="A7912" s="27">
        <v>46082</v>
      </c>
      <c r="B7912" t="s">
        <v>20</v>
      </c>
      <c r="C7912">
        <v>0</v>
      </c>
      <c r="D7912">
        <f t="shared" si="123"/>
        <v>3</v>
      </c>
    </row>
    <row r="7913" spans="1:4" x14ac:dyDescent="0.35">
      <c r="A7913" s="27">
        <v>46113</v>
      </c>
      <c r="B7913" t="s">
        <v>20</v>
      </c>
      <c r="C7913">
        <v>0</v>
      </c>
      <c r="D7913">
        <f t="shared" si="123"/>
        <v>4</v>
      </c>
    </row>
    <row r="7914" spans="1:4" x14ac:dyDescent="0.35">
      <c r="A7914" s="27">
        <v>46143</v>
      </c>
      <c r="B7914" t="s">
        <v>20</v>
      </c>
      <c r="C7914">
        <v>0</v>
      </c>
      <c r="D7914">
        <f t="shared" si="123"/>
        <v>5</v>
      </c>
    </row>
    <row r="7915" spans="1:4" x14ac:dyDescent="0.35">
      <c r="A7915" s="27">
        <v>46174</v>
      </c>
      <c r="B7915" t="s">
        <v>20</v>
      </c>
      <c r="C7915">
        <v>0</v>
      </c>
      <c r="D7915">
        <f t="shared" si="123"/>
        <v>6</v>
      </c>
    </row>
    <row r="7916" spans="1:4" x14ac:dyDescent="0.35">
      <c r="A7916" s="27">
        <v>46204</v>
      </c>
      <c r="B7916" t="s">
        <v>20</v>
      </c>
      <c r="C7916">
        <v>0</v>
      </c>
      <c r="D7916">
        <f t="shared" si="123"/>
        <v>7</v>
      </c>
    </row>
    <row r="7917" spans="1:4" x14ac:dyDescent="0.35">
      <c r="A7917" s="27">
        <v>46235</v>
      </c>
      <c r="B7917" t="s">
        <v>20</v>
      </c>
      <c r="C7917">
        <v>0</v>
      </c>
      <c r="D7917">
        <f t="shared" si="123"/>
        <v>8</v>
      </c>
    </row>
    <row r="7918" spans="1:4" x14ac:dyDescent="0.35">
      <c r="A7918" s="27">
        <v>46266</v>
      </c>
      <c r="B7918" t="s">
        <v>20</v>
      </c>
      <c r="C7918">
        <v>0</v>
      </c>
      <c r="D7918">
        <f t="shared" si="123"/>
        <v>9</v>
      </c>
    </row>
    <row r="7919" spans="1:4" x14ac:dyDescent="0.35">
      <c r="A7919" s="27">
        <v>46296</v>
      </c>
      <c r="B7919" t="s">
        <v>20</v>
      </c>
      <c r="C7919">
        <v>0</v>
      </c>
      <c r="D7919">
        <f t="shared" si="123"/>
        <v>10</v>
      </c>
    </row>
    <row r="7920" spans="1:4" x14ac:dyDescent="0.35">
      <c r="A7920" s="27">
        <v>46327</v>
      </c>
      <c r="B7920" t="s">
        <v>20</v>
      </c>
      <c r="C7920">
        <v>0</v>
      </c>
      <c r="D7920">
        <f t="shared" si="123"/>
        <v>11</v>
      </c>
    </row>
    <row r="7921" spans="1:4" x14ac:dyDescent="0.35">
      <c r="A7921" s="27">
        <v>46357</v>
      </c>
      <c r="B7921" t="s">
        <v>20</v>
      </c>
      <c r="C7921">
        <v>0</v>
      </c>
      <c r="D7921">
        <f t="shared" si="123"/>
        <v>12</v>
      </c>
    </row>
    <row r="7922" spans="1:4" x14ac:dyDescent="0.35">
      <c r="A7922" s="27">
        <v>46023</v>
      </c>
      <c r="B7922" t="s">
        <v>19</v>
      </c>
      <c r="C7922">
        <v>0</v>
      </c>
      <c r="D7922">
        <f t="shared" si="123"/>
        <v>1</v>
      </c>
    </row>
    <row r="7923" spans="1:4" x14ac:dyDescent="0.35">
      <c r="A7923" s="27">
        <v>46054</v>
      </c>
      <c r="B7923" t="s">
        <v>19</v>
      </c>
      <c r="C7923">
        <v>0</v>
      </c>
      <c r="D7923">
        <f t="shared" si="123"/>
        <v>2</v>
      </c>
    </row>
    <row r="7924" spans="1:4" x14ac:dyDescent="0.35">
      <c r="A7924" s="27">
        <v>46082</v>
      </c>
      <c r="B7924" t="s">
        <v>19</v>
      </c>
      <c r="C7924">
        <v>0</v>
      </c>
      <c r="D7924">
        <f t="shared" si="123"/>
        <v>3</v>
      </c>
    </row>
    <row r="7925" spans="1:4" x14ac:dyDescent="0.35">
      <c r="A7925" s="27">
        <v>46113</v>
      </c>
      <c r="B7925" t="s">
        <v>19</v>
      </c>
      <c r="C7925">
        <v>0</v>
      </c>
      <c r="D7925">
        <f t="shared" si="123"/>
        <v>4</v>
      </c>
    </row>
    <row r="7926" spans="1:4" x14ac:dyDescent="0.35">
      <c r="A7926" s="27">
        <v>46143</v>
      </c>
      <c r="B7926" t="s">
        <v>19</v>
      </c>
      <c r="C7926">
        <v>0</v>
      </c>
      <c r="D7926">
        <f t="shared" si="123"/>
        <v>5</v>
      </c>
    </row>
    <row r="7927" spans="1:4" x14ac:dyDescent="0.35">
      <c r="A7927" s="27">
        <v>46174</v>
      </c>
      <c r="B7927" t="s">
        <v>19</v>
      </c>
      <c r="C7927">
        <v>0</v>
      </c>
      <c r="D7927">
        <f t="shared" si="123"/>
        <v>6</v>
      </c>
    </row>
    <row r="7928" spans="1:4" x14ac:dyDescent="0.35">
      <c r="A7928" s="27">
        <v>46204</v>
      </c>
      <c r="B7928" t="s">
        <v>19</v>
      </c>
      <c r="C7928">
        <v>0</v>
      </c>
      <c r="D7928">
        <f t="shared" si="123"/>
        <v>7</v>
      </c>
    </row>
    <row r="7929" spans="1:4" x14ac:dyDescent="0.35">
      <c r="A7929" s="27">
        <v>46235</v>
      </c>
      <c r="B7929" t="s">
        <v>19</v>
      </c>
      <c r="C7929">
        <v>0</v>
      </c>
      <c r="D7929">
        <f t="shared" si="123"/>
        <v>8</v>
      </c>
    </row>
    <row r="7930" spans="1:4" x14ac:dyDescent="0.35">
      <c r="A7930" s="27">
        <v>46266</v>
      </c>
      <c r="B7930" t="s">
        <v>19</v>
      </c>
      <c r="C7930">
        <v>0</v>
      </c>
      <c r="D7930">
        <f t="shared" si="123"/>
        <v>9</v>
      </c>
    </row>
    <row r="7931" spans="1:4" x14ac:dyDescent="0.35">
      <c r="A7931" s="27">
        <v>46296</v>
      </c>
      <c r="B7931" t="s">
        <v>19</v>
      </c>
      <c r="C7931">
        <v>0</v>
      </c>
      <c r="D7931">
        <f t="shared" si="123"/>
        <v>10</v>
      </c>
    </row>
    <row r="7932" spans="1:4" x14ac:dyDescent="0.35">
      <c r="A7932" s="27">
        <v>46327</v>
      </c>
      <c r="B7932" t="s">
        <v>19</v>
      </c>
      <c r="C7932">
        <v>0</v>
      </c>
      <c r="D7932">
        <f t="shared" si="123"/>
        <v>11</v>
      </c>
    </row>
    <row r="7933" spans="1:4" x14ac:dyDescent="0.35">
      <c r="A7933" s="27">
        <v>46357</v>
      </c>
      <c r="B7933" t="s">
        <v>19</v>
      </c>
      <c r="C7933">
        <v>0</v>
      </c>
      <c r="D7933">
        <f t="shared" si="123"/>
        <v>12</v>
      </c>
    </row>
    <row r="7934" spans="1:4" x14ac:dyDescent="0.35">
      <c r="A7934" s="27">
        <v>46023</v>
      </c>
      <c r="B7934" t="s">
        <v>19</v>
      </c>
      <c r="C7934">
        <v>0</v>
      </c>
      <c r="D7934">
        <f t="shared" si="123"/>
        <v>1</v>
      </c>
    </row>
    <row r="7935" spans="1:4" x14ac:dyDescent="0.35">
      <c r="A7935" s="27">
        <v>46054</v>
      </c>
      <c r="B7935" t="s">
        <v>19</v>
      </c>
      <c r="C7935">
        <v>0</v>
      </c>
      <c r="D7935">
        <f t="shared" si="123"/>
        <v>2</v>
      </c>
    </row>
    <row r="7936" spans="1:4" x14ac:dyDescent="0.35">
      <c r="A7936" s="27">
        <v>46082</v>
      </c>
      <c r="B7936" t="s">
        <v>19</v>
      </c>
      <c r="C7936">
        <v>0</v>
      </c>
      <c r="D7936">
        <f t="shared" si="123"/>
        <v>3</v>
      </c>
    </row>
    <row r="7937" spans="1:4" x14ac:dyDescent="0.35">
      <c r="A7937" s="27">
        <v>46113</v>
      </c>
      <c r="B7937" t="s">
        <v>19</v>
      </c>
      <c r="C7937">
        <v>0</v>
      </c>
      <c r="D7937">
        <f t="shared" si="123"/>
        <v>4</v>
      </c>
    </row>
    <row r="7938" spans="1:4" x14ac:dyDescent="0.35">
      <c r="A7938" s="27">
        <v>46143</v>
      </c>
      <c r="B7938" t="s">
        <v>19</v>
      </c>
      <c r="C7938">
        <v>0</v>
      </c>
      <c r="D7938">
        <f t="shared" si="123"/>
        <v>5</v>
      </c>
    </row>
    <row r="7939" spans="1:4" x14ac:dyDescent="0.35">
      <c r="A7939" s="27">
        <v>46174</v>
      </c>
      <c r="B7939" t="s">
        <v>19</v>
      </c>
      <c r="C7939">
        <v>0</v>
      </c>
      <c r="D7939">
        <f t="shared" ref="D7939:D8002" si="124">MONTH(A7939)</f>
        <v>6</v>
      </c>
    </row>
    <row r="7940" spans="1:4" x14ac:dyDescent="0.35">
      <c r="A7940" s="27">
        <v>46204</v>
      </c>
      <c r="B7940" t="s">
        <v>19</v>
      </c>
      <c r="C7940">
        <v>0</v>
      </c>
      <c r="D7940">
        <f t="shared" si="124"/>
        <v>7</v>
      </c>
    </row>
    <row r="7941" spans="1:4" x14ac:dyDescent="0.35">
      <c r="A7941" s="27">
        <v>46235</v>
      </c>
      <c r="B7941" t="s">
        <v>19</v>
      </c>
      <c r="C7941">
        <v>0</v>
      </c>
      <c r="D7941">
        <f t="shared" si="124"/>
        <v>8</v>
      </c>
    </row>
    <row r="7942" spans="1:4" x14ac:dyDescent="0.35">
      <c r="A7942" s="27">
        <v>46266</v>
      </c>
      <c r="B7942" t="s">
        <v>19</v>
      </c>
      <c r="C7942">
        <v>0</v>
      </c>
      <c r="D7942">
        <f t="shared" si="124"/>
        <v>9</v>
      </c>
    </row>
    <row r="7943" spans="1:4" x14ac:dyDescent="0.35">
      <c r="A7943" s="27">
        <v>46296</v>
      </c>
      <c r="B7943" t="s">
        <v>19</v>
      </c>
      <c r="C7943">
        <v>0</v>
      </c>
      <c r="D7943">
        <f t="shared" si="124"/>
        <v>10</v>
      </c>
    </row>
    <row r="7944" spans="1:4" x14ac:dyDescent="0.35">
      <c r="A7944" s="27">
        <v>46327</v>
      </c>
      <c r="B7944" t="s">
        <v>19</v>
      </c>
      <c r="C7944">
        <v>0</v>
      </c>
      <c r="D7944">
        <f t="shared" si="124"/>
        <v>11</v>
      </c>
    </row>
    <row r="7945" spans="1:4" x14ac:dyDescent="0.35">
      <c r="A7945" s="27">
        <v>46357</v>
      </c>
      <c r="B7945" t="s">
        <v>19</v>
      </c>
      <c r="C7945">
        <v>0</v>
      </c>
      <c r="D7945">
        <f t="shared" si="124"/>
        <v>12</v>
      </c>
    </row>
    <row r="7946" spans="1:4" x14ac:dyDescent="0.35">
      <c r="A7946" s="27">
        <v>46023</v>
      </c>
      <c r="B7946" t="s">
        <v>19</v>
      </c>
      <c r="C7946">
        <v>0</v>
      </c>
      <c r="D7946">
        <f t="shared" si="124"/>
        <v>1</v>
      </c>
    </row>
    <row r="7947" spans="1:4" x14ac:dyDescent="0.35">
      <c r="A7947" s="27">
        <v>46054</v>
      </c>
      <c r="B7947" t="s">
        <v>19</v>
      </c>
      <c r="C7947">
        <v>0</v>
      </c>
      <c r="D7947">
        <f t="shared" si="124"/>
        <v>2</v>
      </c>
    </row>
    <row r="7948" spans="1:4" x14ac:dyDescent="0.35">
      <c r="A7948" s="27">
        <v>46082</v>
      </c>
      <c r="B7948" t="s">
        <v>19</v>
      </c>
      <c r="C7948">
        <v>0</v>
      </c>
      <c r="D7948">
        <f t="shared" si="124"/>
        <v>3</v>
      </c>
    </row>
    <row r="7949" spans="1:4" x14ac:dyDescent="0.35">
      <c r="A7949" s="27">
        <v>46113</v>
      </c>
      <c r="B7949" t="s">
        <v>19</v>
      </c>
      <c r="C7949">
        <v>0</v>
      </c>
      <c r="D7949">
        <f t="shared" si="124"/>
        <v>4</v>
      </c>
    </row>
    <row r="7950" spans="1:4" x14ac:dyDescent="0.35">
      <c r="A7950" s="27">
        <v>46143</v>
      </c>
      <c r="B7950" t="s">
        <v>19</v>
      </c>
      <c r="C7950">
        <v>0</v>
      </c>
      <c r="D7950">
        <f t="shared" si="124"/>
        <v>5</v>
      </c>
    </row>
    <row r="7951" spans="1:4" x14ac:dyDescent="0.35">
      <c r="A7951" s="27">
        <v>46174</v>
      </c>
      <c r="B7951" t="s">
        <v>19</v>
      </c>
      <c r="C7951">
        <v>0</v>
      </c>
      <c r="D7951">
        <f t="shared" si="124"/>
        <v>6</v>
      </c>
    </row>
    <row r="7952" spans="1:4" x14ac:dyDescent="0.35">
      <c r="A7952" s="27">
        <v>46204</v>
      </c>
      <c r="B7952" t="s">
        <v>19</v>
      </c>
      <c r="C7952">
        <v>0</v>
      </c>
      <c r="D7952">
        <f t="shared" si="124"/>
        <v>7</v>
      </c>
    </row>
    <row r="7953" spans="1:4" x14ac:dyDescent="0.35">
      <c r="A7953" s="27">
        <v>46235</v>
      </c>
      <c r="B7953" t="s">
        <v>19</v>
      </c>
      <c r="C7953">
        <v>0</v>
      </c>
      <c r="D7953">
        <f t="shared" si="124"/>
        <v>8</v>
      </c>
    </row>
    <row r="7954" spans="1:4" x14ac:dyDescent="0.35">
      <c r="A7954" s="27">
        <v>46266</v>
      </c>
      <c r="B7954" t="s">
        <v>19</v>
      </c>
      <c r="C7954">
        <v>0</v>
      </c>
      <c r="D7954">
        <f t="shared" si="124"/>
        <v>9</v>
      </c>
    </row>
    <row r="7955" spans="1:4" x14ac:dyDescent="0.35">
      <c r="A7955" s="27">
        <v>46296</v>
      </c>
      <c r="B7955" t="s">
        <v>19</v>
      </c>
      <c r="C7955">
        <v>0</v>
      </c>
      <c r="D7955">
        <f t="shared" si="124"/>
        <v>10</v>
      </c>
    </row>
    <row r="7956" spans="1:4" x14ac:dyDescent="0.35">
      <c r="A7956" s="27">
        <v>46327</v>
      </c>
      <c r="B7956" t="s">
        <v>19</v>
      </c>
      <c r="C7956">
        <v>0</v>
      </c>
      <c r="D7956">
        <f t="shared" si="124"/>
        <v>11</v>
      </c>
    </row>
    <row r="7957" spans="1:4" x14ac:dyDescent="0.35">
      <c r="A7957" s="27">
        <v>46357</v>
      </c>
      <c r="B7957" t="s">
        <v>19</v>
      </c>
      <c r="C7957">
        <v>0</v>
      </c>
      <c r="D7957">
        <f t="shared" si="124"/>
        <v>12</v>
      </c>
    </row>
    <row r="7958" spans="1:4" x14ac:dyDescent="0.35">
      <c r="A7958" s="27">
        <v>46023</v>
      </c>
      <c r="B7958" t="s">
        <v>19</v>
      </c>
      <c r="C7958">
        <v>0</v>
      </c>
      <c r="D7958">
        <f t="shared" si="124"/>
        <v>1</v>
      </c>
    </row>
    <row r="7959" spans="1:4" x14ac:dyDescent="0.35">
      <c r="A7959" s="27">
        <v>46054</v>
      </c>
      <c r="B7959" t="s">
        <v>19</v>
      </c>
      <c r="C7959">
        <v>0</v>
      </c>
      <c r="D7959">
        <f t="shared" si="124"/>
        <v>2</v>
      </c>
    </row>
    <row r="7960" spans="1:4" x14ac:dyDescent="0.35">
      <c r="A7960" s="27">
        <v>46082</v>
      </c>
      <c r="B7960" t="s">
        <v>19</v>
      </c>
      <c r="C7960">
        <v>0</v>
      </c>
      <c r="D7960">
        <f t="shared" si="124"/>
        <v>3</v>
      </c>
    </row>
    <row r="7961" spans="1:4" x14ac:dyDescent="0.35">
      <c r="A7961" s="27">
        <v>46113</v>
      </c>
      <c r="B7961" t="s">
        <v>19</v>
      </c>
      <c r="C7961">
        <v>0</v>
      </c>
      <c r="D7961">
        <f t="shared" si="124"/>
        <v>4</v>
      </c>
    </row>
    <row r="7962" spans="1:4" x14ac:dyDescent="0.35">
      <c r="A7962" s="27">
        <v>46143</v>
      </c>
      <c r="B7962" t="s">
        <v>19</v>
      </c>
      <c r="C7962">
        <v>0</v>
      </c>
      <c r="D7962">
        <f t="shared" si="124"/>
        <v>5</v>
      </c>
    </row>
    <row r="7963" spans="1:4" x14ac:dyDescent="0.35">
      <c r="A7963" s="27">
        <v>46174</v>
      </c>
      <c r="B7963" t="s">
        <v>19</v>
      </c>
      <c r="C7963">
        <v>0</v>
      </c>
      <c r="D7963">
        <f t="shared" si="124"/>
        <v>6</v>
      </c>
    </row>
    <row r="7964" spans="1:4" x14ac:dyDescent="0.35">
      <c r="A7964" s="27">
        <v>46204</v>
      </c>
      <c r="B7964" t="s">
        <v>19</v>
      </c>
      <c r="C7964">
        <v>0</v>
      </c>
      <c r="D7964">
        <f t="shared" si="124"/>
        <v>7</v>
      </c>
    </row>
    <row r="7965" spans="1:4" x14ac:dyDescent="0.35">
      <c r="A7965" s="27">
        <v>46235</v>
      </c>
      <c r="B7965" t="s">
        <v>19</v>
      </c>
      <c r="C7965">
        <v>0</v>
      </c>
      <c r="D7965">
        <f t="shared" si="124"/>
        <v>8</v>
      </c>
    </row>
    <row r="7966" spans="1:4" x14ac:dyDescent="0.35">
      <c r="A7966" s="27">
        <v>46266</v>
      </c>
      <c r="B7966" t="s">
        <v>19</v>
      </c>
      <c r="C7966">
        <v>0</v>
      </c>
      <c r="D7966">
        <f t="shared" si="124"/>
        <v>9</v>
      </c>
    </row>
    <row r="7967" spans="1:4" x14ac:dyDescent="0.35">
      <c r="A7967" s="27">
        <v>46296</v>
      </c>
      <c r="B7967" t="s">
        <v>19</v>
      </c>
      <c r="C7967">
        <v>0</v>
      </c>
      <c r="D7967">
        <f t="shared" si="124"/>
        <v>10</v>
      </c>
    </row>
    <row r="7968" spans="1:4" x14ac:dyDescent="0.35">
      <c r="A7968" s="27">
        <v>46327</v>
      </c>
      <c r="B7968" t="s">
        <v>19</v>
      </c>
      <c r="C7968">
        <v>0</v>
      </c>
      <c r="D7968">
        <f t="shared" si="124"/>
        <v>11</v>
      </c>
    </row>
    <row r="7969" spans="1:4" x14ac:dyDescent="0.35">
      <c r="A7969" s="27">
        <v>46357</v>
      </c>
      <c r="B7969" t="s">
        <v>19</v>
      </c>
      <c r="C7969">
        <v>0</v>
      </c>
      <c r="D7969">
        <f t="shared" si="124"/>
        <v>12</v>
      </c>
    </row>
    <row r="7970" spans="1:4" x14ac:dyDescent="0.35">
      <c r="A7970" s="27">
        <v>46023</v>
      </c>
      <c r="B7970" t="s">
        <v>18</v>
      </c>
      <c r="C7970">
        <v>0</v>
      </c>
      <c r="D7970">
        <f t="shared" si="124"/>
        <v>1</v>
      </c>
    </row>
    <row r="7971" spans="1:4" x14ac:dyDescent="0.35">
      <c r="A7971" s="27">
        <v>46054</v>
      </c>
      <c r="B7971" t="s">
        <v>18</v>
      </c>
      <c r="C7971">
        <v>0</v>
      </c>
      <c r="D7971">
        <f t="shared" si="124"/>
        <v>2</v>
      </c>
    </row>
    <row r="7972" spans="1:4" x14ac:dyDescent="0.35">
      <c r="A7972" s="27">
        <v>46082</v>
      </c>
      <c r="B7972" t="s">
        <v>18</v>
      </c>
      <c r="C7972">
        <v>0</v>
      </c>
      <c r="D7972">
        <f t="shared" si="124"/>
        <v>3</v>
      </c>
    </row>
    <row r="7973" spans="1:4" x14ac:dyDescent="0.35">
      <c r="A7973" s="27">
        <v>46113</v>
      </c>
      <c r="B7973" t="s">
        <v>18</v>
      </c>
      <c r="C7973">
        <v>0</v>
      </c>
      <c r="D7973">
        <f t="shared" si="124"/>
        <v>4</v>
      </c>
    </row>
    <row r="7974" spans="1:4" x14ac:dyDescent="0.35">
      <c r="A7974" s="27">
        <v>46143</v>
      </c>
      <c r="B7974" t="s">
        <v>18</v>
      </c>
      <c r="C7974">
        <v>0</v>
      </c>
      <c r="D7974">
        <f t="shared" si="124"/>
        <v>5</v>
      </c>
    </row>
    <row r="7975" spans="1:4" x14ac:dyDescent="0.35">
      <c r="A7975" s="27">
        <v>46174</v>
      </c>
      <c r="B7975" t="s">
        <v>18</v>
      </c>
      <c r="C7975">
        <v>0</v>
      </c>
      <c r="D7975">
        <f t="shared" si="124"/>
        <v>6</v>
      </c>
    </row>
    <row r="7976" spans="1:4" x14ac:dyDescent="0.35">
      <c r="A7976" s="27">
        <v>46204</v>
      </c>
      <c r="B7976" t="s">
        <v>18</v>
      </c>
      <c r="C7976">
        <v>0</v>
      </c>
      <c r="D7976">
        <f t="shared" si="124"/>
        <v>7</v>
      </c>
    </row>
    <row r="7977" spans="1:4" x14ac:dyDescent="0.35">
      <c r="A7977" s="27">
        <v>46235</v>
      </c>
      <c r="B7977" t="s">
        <v>18</v>
      </c>
      <c r="C7977">
        <v>0</v>
      </c>
      <c r="D7977">
        <f t="shared" si="124"/>
        <v>8</v>
      </c>
    </row>
    <row r="7978" spans="1:4" x14ac:dyDescent="0.35">
      <c r="A7978" s="27">
        <v>46266</v>
      </c>
      <c r="B7978" t="s">
        <v>18</v>
      </c>
      <c r="C7978">
        <v>0</v>
      </c>
      <c r="D7978">
        <f t="shared" si="124"/>
        <v>9</v>
      </c>
    </row>
    <row r="7979" spans="1:4" x14ac:dyDescent="0.35">
      <c r="A7979" s="27">
        <v>46296</v>
      </c>
      <c r="B7979" t="s">
        <v>18</v>
      </c>
      <c r="C7979">
        <v>0</v>
      </c>
      <c r="D7979">
        <f t="shared" si="124"/>
        <v>10</v>
      </c>
    </row>
    <row r="7980" spans="1:4" x14ac:dyDescent="0.35">
      <c r="A7980" s="27">
        <v>46327</v>
      </c>
      <c r="B7980" t="s">
        <v>18</v>
      </c>
      <c r="C7980">
        <v>0</v>
      </c>
      <c r="D7980">
        <f t="shared" si="124"/>
        <v>11</v>
      </c>
    </row>
    <row r="7981" spans="1:4" x14ac:dyDescent="0.35">
      <c r="A7981" s="27">
        <v>46357</v>
      </c>
      <c r="B7981" t="s">
        <v>18</v>
      </c>
      <c r="C7981">
        <v>0</v>
      </c>
      <c r="D7981">
        <f t="shared" si="124"/>
        <v>12</v>
      </c>
    </row>
    <row r="7982" spans="1:4" x14ac:dyDescent="0.35">
      <c r="A7982" s="27">
        <v>46023</v>
      </c>
      <c r="B7982" t="s">
        <v>18</v>
      </c>
      <c r="C7982">
        <v>0</v>
      </c>
      <c r="D7982">
        <f t="shared" si="124"/>
        <v>1</v>
      </c>
    </row>
    <row r="7983" spans="1:4" x14ac:dyDescent="0.35">
      <c r="A7983" s="27">
        <v>46054</v>
      </c>
      <c r="B7983" t="s">
        <v>18</v>
      </c>
      <c r="C7983">
        <v>0</v>
      </c>
      <c r="D7983">
        <f t="shared" si="124"/>
        <v>2</v>
      </c>
    </row>
    <row r="7984" spans="1:4" x14ac:dyDescent="0.35">
      <c r="A7984" s="27">
        <v>46082</v>
      </c>
      <c r="B7984" t="s">
        <v>18</v>
      </c>
      <c r="C7984">
        <v>0</v>
      </c>
      <c r="D7984">
        <f t="shared" si="124"/>
        <v>3</v>
      </c>
    </row>
    <row r="7985" spans="1:4" x14ac:dyDescent="0.35">
      <c r="A7985" s="27">
        <v>46113</v>
      </c>
      <c r="B7985" t="s">
        <v>18</v>
      </c>
      <c r="C7985">
        <v>0</v>
      </c>
      <c r="D7985">
        <f t="shared" si="124"/>
        <v>4</v>
      </c>
    </row>
    <row r="7986" spans="1:4" x14ac:dyDescent="0.35">
      <c r="A7986" s="27">
        <v>46143</v>
      </c>
      <c r="B7986" t="s">
        <v>18</v>
      </c>
      <c r="C7986">
        <v>0</v>
      </c>
      <c r="D7986">
        <f t="shared" si="124"/>
        <v>5</v>
      </c>
    </row>
    <row r="7987" spans="1:4" x14ac:dyDescent="0.35">
      <c r="A7987" s="27">
        <v>46174</v>
      </c>
      <c r="B7987" t="s">
        <v>18</v>
      </c>
      <c r="C7987">
        <v>0</v>
      </c>
      <c r="D7987">
        <f t="shared" si="124"/>
        <v>6</v>
      </c>
    </row>
    <row r="7988" spans="1:4" x14ac:dyDescent="0.35">
      <c r="A7988" s="27">
        <v>46204</v>
      </c>
      <c r="B7988" t="s">
        <v>18</v>
      </c>
      <c r="C7988">
        <v>0</v>
      </c>
      <c r="D7988">
        <f t="shared" si="124"/>
        <v>7</v>
      </c>
    </row>
    <row r="7989" spans="1:4" x14ac:dyDescent="0.35">
      <c r="A7989" s="27">
        <v>46235</v>
      </c>
      <c r="B7989" t="s">
        <v>18</v>
      </c>
      <c r="C7989">
        <v>0</v>
      </c>
      <c r="D7989">
        <f t="shared" si="124"/>
        <v>8</v>
      </c>
    </row>
    <row r="7990" spans="1:4" x14ac:dyDescent="0.35">
      <c r="A7990" s="27">
        <v>46266</v>
      </c>
      <c r="B7990" t="s">
        <v>18</v>
      </c>
      <c r="C7990">
        <v>0</v>
      </c>
      <c r="D7990">
        <f t="shared" si="124"/>
        <v>9</v>
      </c>
    </row>
    <row r="7991" spans="1:4" x14ac:dyDescent="0.35">
      <c r="A7991" s="27">
        <v>46296</v>
      </c>
      <c r="B7991" t="s">
        <v>18</v>
      </c>
      <c r="C7991">
        <v>0</v>
      </c>
      <c r="D7991">
        <f t="shared" si="124"/>
        <v>10</v>
      </c>
    </row>
    <row r="7992" spans="1:4" x14ac:dyDescent="0.35">
      <c r="A7992" s="27">
        <v>46327</v>
      </c>
      <c r="B7992" t="s">
        <v>18</v>
      </c>
      <c r="C7992">
        <v>0</v>
      </c>
      <c r="D7992">
        <f t="shared" si="124"/>
        <v>11</v>
      </c>
    </row>
    <row r="7993" spans="1:4" x14ac:dyDescent="0.35">
      <c r="A7993" s="27">
        <v>46357</v>
      </c>
      <c r="B7993" t="s">
        <v>18</v>
      </c>
      <c r="C7993">
        <v>0</v>
      </c>
      <c r="D7993">
        <f t="shared" si="124"/>
        <v>12</v>
      </c>
    </row>
    <row r="7994" spans="1:4" x14ac:dyDescent="0.35">
      <c r="A7994" s="27">
        <v>46023</v>
      </c>
      <c r="B7994" t="s">
        <v>31</v>
      </c>
      <c r="C7994">
        <v>0</v>
      </c>
      <c r="D7994">
        <f t="shared" si="124"/>
        <v>1</v>
      </c>
    </row>
    <row r="7995" spans="1:4" x14ac:dyDescent="0.35">
      <c r="A7995" s="27">
        <v>46054</v>
      </c>
      <c r="B7995" t="s">
        <v>31</v>
      </c>
      <c r="C7995">
        <v>0</v>
      </c>
      <c r="D7995">
        <f t="shared" si="124"/>
        <v>2</v>
      </c>
    </row>
    <row r="7996" spans="1:4" x14ac:dyDescent="0.35">
      <c r="A7996" s="27">
        <v>46082</v>
      </c>
      <c r="B7996" t="s">
        <v>31</v>
      </c>
      <c r="C7996">
        <v>0</v>
      </c>
      <c r="D7996">
        <f t="shared" si="124"/>
        <v>3</v>
      </c>
    </row>
    <row r="7997" spans="1:4" x14ac:dyDescent="0.35">
      <c r="A7997" s="27">
        <v>46113</v>
      </c>
      <c r="B7997" t="s">
        <v>31</v>
      </c>
      <c r="C7997">
        <v>0</v>
      </c>
      <c r="D7997">
        <f t="shared" si="124"/>
        <v>4</v>
      </c>
    </row>
    <row r="7998" spans="1:4" x14ac:dyDescent="0.35">
      <c r="A7998" s="27">
        <v>46143</v>
      </c>
      <c r="B7998" t="s">
        <v>31</v>
      </c>
      <c r="C7998">
        <v>0</v>
      </c>
      <c r="D7998">
        <f t="shared" si="124"/>
        <v>5</v>
      </c>
    </row>
    <row r="7999" spans="1:4" x14ac:dyDescent="0.35">
      <c r="A7999" s="27">
        <v>46174</v>
      </c>
      <c r="B7999" t="s">
        <v>31</v>
      </c>
      <c r="C7999">
        <v>0</v>
      </c>
      <c r="D7999">
        <f t="shared" si="124"/>
        <v>6</v>
      </c>
    </row>
    <row r="8000" spans="1:4" x14ac:dyDescent="0.35">
      <c r="A8000" s="27">
        <v>46204</v>
      </c>
      <c r="B8000" t="s">
        <v>31</v>
      </c>
      <c r="C8000">
        <v>0</v>
      </c>
      <c r="D8000">
        <f t="shared" si="124"/>
        <v>7</v>
      </c>
    </row>
    <row r="8001" spans="1:4" x14ac:dyDescent="0.35">
      <c r="A8001" s="27">
        <v>46235</v>
      </c>
      <c r="B8001" t="s">
        <v>31</v>
      </c>
      <c r="C8001">
        <v>0</v>
      </c>
      <c r="D8001">
        <f t="shared" si="124"/>
        <v>8</v>
      </c>
    </row>
    <row r="8002" spans="1:4" x14ac:dyDescent="0.35">
      <c r="A8002" s="27">
        <v>46266</v>
      </c>
      <c r="B8002" t="s">
        <v>31</v>
      </c>
      <c r="C8002">
        <v>0</v>
      </c>
      <c r="D8002">
        <f t="shared" si="124"/>
        <v>9</v>
      </c>
    </row>
    <row r="8003" spans="1:4" x14ac:dyDescent="0.35">
      <c r="A8003" s="27">
        <v>46296</v>
      </c>
      <c r="B8003" t="s">
        <v>31</v>
      </c>
      <c r="C8003">
        <v>0</v>
      </c>
      <c r="D8003">
        <f t="shared" ref="D8003:D8066" si="125">MONTH(A8003)</f>
        <v>10</v>
      </c>
    </row>
    <row r="8004" spans="1:4" x14ac:dyDescent="0.35">
      <c r="A8004" s="27">
        <v>46327</v>
      </c>
      <c r="B8004" t="s">
        <v>31</v>
      </c>
      <c r="C8004">
        <v>0</v>
      </c>
      <c r="D8004">
        <f t="shared" si="125"/>
        <v>11</v>
      </c>
    </row>
    <row r="8005" spans="1:4" x14ac:dyDescent="0.35">
      <c r="A8005" s="27">
        <v>46357</v>
      </c>
      <c r="B8005" t="s">
        <v>31</v>
      </c>
      <c r="C8005">
        <v>0</v>
      </c>
      <c r="D8005">
        <f t="shared" si="125"/>
        <v>12</v>
      </c>
    </row>
    <row r="8006" spans="1:4" x14ac:dyDescent="0.35">
      <c r="A8006" s="27">
        <v>46023</v>
      </c>
      <c r="B8006" t="s">
        <v>31</v>
      </c>
      <c r="C8006">
        <v>0</v>
      </c>
      <c r="D8006">
        <f t="shared" si="125"/>
        <v>1</v>
      </c>
    </row>
    <row r="8007" spans="1:4" x14ac:dyDescent="0.35">
      <c r="A8007" s="27">
        <v>46054</v>
      </c>
      <c r="B8007" t="s">
        <v>31</v>
      </c>
      <c r="C8007">
        <v>0</v>
      </c>
      <c r="D8007">
        <f t="shared" si="125"/>
        <v>2</v>
      </c>
    </row>
    <row r="8008" spans="1:4" x14ac:dyDescent="0.35">
      <c r="A8008" s="27">
        <v>46082</v>
      </c>
      <c r="B8008" t="s">
        <v>31</v>
      </c>
      <c r="C8008">
        <v>0</v>
      </c>
      <c r="D8008">
        <f t="shared" si="125"/>
        <v>3</v>
      </c>
    </row>
    <row r="8009" spans="1:4" x14ac:dyDescent="0.35">
      <c r="A8009" s="27">
        <v>46113</v>
      </c>
      <c r="B8009" t="s">
        <v>31</v>
      </c>
      <c r="C8009">
        <v>0</v>
      </c>
      <c r="D8009">
        <f t="shared" si="125"/>
        <v>4</v>
      </c>
    </row>
    <row r="8010" spans="1:4" x14ac:dyDescent="0.35">
      <c r="A8010" s="27">
        <v>46143</v>
      </c>
      <c r="B8010" t="s">
        <v>31</v>
      </c>
      <c r="C8010">
        <v>0</v>
      </c>
      <c r="D8010">
        <f t="shared" si="125"/>
        <v>5</v>
      </c>
    </row>
    <row r="8011" spans="1:4" x14ac:dyDescent="0.35">
      <c r="A8011" s="27">
        <v>46174</v>
      </c>
      <c r="B8011" t="s">
        <v>31</v>
      </c>
      <c r="C8011">
        <v>0</v>
      </c>
      <c r="D8011">
        <f t="shared" si="125"/>
        <v>6</v>
      </c>
    </row>
    <row r="8012" spans="1:4" x14ac:dyDescent="0.35">
      <c r="A8012" s="27">
        <v>46204</v>
      </c>
      <c r="B8012" t="s">
        <v>31</v>
      </c>
      <c r="C8012">
        <v>0</v>
      </c>
      <c r="D8012">
        <f t="shared" si="125"/>
        <v>7</v>
      </c>
    </row>
    <row r="8013" spans="1:4" x14ac:dyDescent="0.35">
      <c r="A8013" s="27">
        <v>46235</v>
      </c>
      <c r="B8013" t="s">
        <v>31</v>
      </c>
      <c r="C8013">
        <v>0</v>
      </c>
      <c r="D8013">
        <f t="shared" si="125"/>
        <v>8</v>
      </c>
    </row>
    <row r="8014" spans="1:4" x14ac:dyDescent="0.35">
      <c r="A8014" s="27">
        <v>46266</v>
      </c>
      <c r="B8014" t="s">
        <v>31</v>
      </c>
      <c r="C8014">
        <v>0</v>
      </c>
      <c r="D8014">
        <f t="shared" si="125"/>
        <v>9</v>
      </c>
    </row>
    <row r="8015" spans="1:4" x14ac:dyDescent="0.35">
      <c r="A8015" s="27">
        <v>46296</v>
      </c>
      <c r="B8015" t="s">
        <v>31</v>
      </c>
      <c r="C8015">
        <v>0</v>
      </c>
      <c r="D8015">
        <f t="shared" si="125"/>
        <v>10</v>
      </c>
    </row>
    <row r="8016" spans="1:4" x14ac:dyDescent="0.35">
      <c r="A8016" s="27">
        <v>46327</v>
      </c>
      <c r="B8016" t="s">
        <v>31</v>
      </c>
      <c r="C8016">
        <v>0</v>
      </c>
      <c r="D8016">
        <f t="shared" si="125"/>
        <v>11</v>
      </c>
    </row>
    <row r="8017" spans="1:4" x14ac:dyDescent="0.35">
      <c r="A8017" s="27">
        <v>46357</v>
      </c>
      <c r="B8017" t="s">
        <v>31</v>
      </c>
      <c r="C8017">
        <v>0</v>
      </c>
      <c r="D8017">
        <f t="shared" si="125"/>
        <v>12</v>
      </c>
    </row>
    <row r="8018" spans="1:4" x14ac:dyDescent="0.35">
      <c r="A8018" s="27">
        <v>46023</v>
      </c>
      <c r="B8018" t="s">
        <v>31</v>
      </c>
      <c r="C8018">
        <v>0</v>
      </c>
      <c r="D8018">
        <f t="shared" si="125"/>
        <v>1</v>
      </c>
    </row>
    <row r="8019" spans="1:4" x14ac:dyDescent="0.35">
      <c r="A8019" s="27">
        <v>46054</v>
      </c>
      <c r="B8019" t="s">
        <v>31</v>
      </c>
      <c r="C8019">
        <v>0</v>
      </c>
      <c r="D8019">
        <f t="shared" si="125"/>
        <v>2</v>
      </c>
    </row>
    <row r="8020" spans="1:4" x14ac:dyDescent="0.35">
      <c r="A8020" s="27">
        <v>46082</v>
      </c>
      <c r="B8020" t="s">
        <v>31</v>
      </c>
      <c r="C8020">
        <v>0</v>
      </c>
      <c r="D8020">
        <f t="shared" si="125"/>
        <v>3</v>
      </c>
    </row>
    <row r="8021" spans="1:4" x14ac:dyDescent="0.35">
      <c r="A8021" s="27">
        <v>46113</v>
      </c>
      <c r="B8021" t="s">
        <v>31</v>
      </c>
      <c r="C8021">
        <v>0</v>
      </c>
      <c r="D8021">
        <f t="shared" si="125"/>
        <v>4</v>
      </c>
    </row>
    <row r="8022" spans="1:4" x14ac:dyDescent="0.35">
      <c r="A8022" s="27">
        <v>46143</v>
      </c>
      <c r="B8022" t="s">
        <v>31</v>
      </c>
      <c r="C8022">
        <v>0</v>
      </c>
      <c r="D8022">
        <f t="shared" si="125"/>
        <v>5</v>
      </c>
    </row>
    <row r="8023" spans="1:4" x14ac:dyDescent="0.35">
      <c r="A8023" s="27">
        <v>46174</v>
      </c>
      <c r="B8023" t="s">
        <v>31</v>
      </c>
      <c r="C8023">
        <v>0</v>
      </c>
      <c r="D8023">
        <f t="shared" si="125"/>
        <v>6</v>
      </c>
    </row>
    <row r="8024" spans="1:4" x14ac:dyDescent="0.35">
      <c r="A8024" s="27">
        <v>46204</v>
      </c>
      <c r="B8024" t="s">
        <v>31</v>
      </c>
      <c r="C8024">
        <v>0</v>
      </c>
      <c r="D8024">
        <f t="shared" si="125"/>
        <v>7</v>
      </c>
    </row>
    <row r="8025" spans="1:4" x14ac:dyDescent="0.35">
      <c r="A8025" s="27">
        <v>46235</v>
      </c>
      <c r="B8025" t="s">
        <v>31</v>
      </c>
      <c r="C8025">
        <v>0</v>
      </c>
      <c r="D8025">
        <f t="shared" si="125"/>
        <v>8</v>
      </c>
    </row>
    <row r="8026" spans="1:4" x14ac:dyDescent="0.35">
      <c r="A8026" s="27">
        <v>46266</v>
      </c>
      <c r="B8026" t="s">
        <v>31</v>
      </c>
      <c r="C8026">
        <v>0</v>
      </c>
      <c r="D8026">
        <f t="shared" si="125"/>
        <v>9</v>
      </c>
    </row>
    <row r="8027" spans="1:4" x14ac:dyDescent="0.35">
      <c r="A8027" s="27">
        <v>46296</v>
      </c>
      <c r="B8027" t="s">
        <v>31</v>
      </c>
      <c r="C8027">
        <v>0</v>
      </c>
      <c r="D8027">
        <f t="shared" si="125"/>
        <v>10</v>
      </c>
    </row>
    <row r="8028" spans="1:4" x14ac:dyDescent="0.35">
      <c r="A8028" s="27">
        <v>46327</v>
      </c>
      <c r="B8028" t="s">
        <v>31</v>
      </c>
      <c r="C8028">
        <v>0</v>
      </c>
      <c r="D8028">
        <f t="shared" si="125"/>
        <v>11</v>
      </c>
    </row>
    <row r="8029" spans="1:4" x14ac:dyDescent="0.35">
      <c r="A8029" s="27">
        <v>46357</v>
      </c>
      <c r="B8029" t="s">
        <v>31</v>
      </c>
      <c r="C8029">
        <v>0</v>
      </c>
      <c r="D8029">
        <f t="shared" si="125"/>
        <v>12</v>
      </c>
    </row>
    <row r="8030" spans="1:4" x14ac:dyDescent="0.35">
      <c r="A8030" s="27">
        <v>46023</v>
      </c>
      <c r="B8030" t="s">
        <v>29</v>
      </c>
      <c r="C8030">
        <v>0</v>
      </c>
      <c r="D8030">
        <f t="shared" si="125"/>
        <v>1</v>
      </c>
    </row>
    <row r="8031" spans="1:4" x14ac:dyDescent="0.35">
      <c r="A8031" s="27">
        <v>46054</v>
      </c>
      <c r="B8031" t="s">
        <v>29</v>
      </c>
      <c r="C8031">
        <v>0</v>
      </c>
      <c r="D8031">
        <f t="shared" si="125"/>
        <v>2</v>
      </c>
    </row>
    <row r="8032" spans="1:4" x14ac:dyDescent="0.35">
      <c r="A8032" s="27">
        <v>46082</v>
      </c>
      <c r="B8032" t="s">
        <v>29</v>
      </c>
      <c r="C8032">
        <v>0</v>
      </c>
      <c r="D8032">
        <f t="shared" si="125"/>
        <v>3</v>
      </c>
    </row>
    <row r="8033" spans="1:4" x14ac:dyDescent="0.35">
      <c r="A8033" s="27">
        <v>46113</v>
      </c>
      <c r="B8033" t="s">
        <v>29</v>
      </c>
      <c r="C8033">
        <v>0</v>
      </c>
      <c r="D8033">
        <f t="shared" si="125"/>
        <v>4</v>
      </c>
    </row>
    <row r="8034" spans="1:4" x14ac:dyDescent="0.35">
      <c r="A8034" s="27">
        <v>46143</v>
      </c>
      <c r="B8034" t="s">
        <v>29</v>
      </c>
      <c r="C8034">
        <v>0</v>
      </c>
      <c r="D8034">
        <f t="shared" si="125"/>
        <v>5</v>
      </c>
    </row>
    <row r="8035" spans="1:4" x14ac:dyDescent="0.35">
      <c r="A8035" s="27">
        <v>46174</v>
      </c>
      <c r="B8035" t="s">
        <v>29</v>
      </c>
      <c r="C8035">
        <v>0</v>
      </c>
      <c r="D8035">
        <f t="shared" si="125"/>
        <v>6</v>
      </c>
    </row>
    <row r="8036" spans="1:4" x14ac:dyDescent="0.35">
      <c r="A8036" s="27">
        <v>46204</v>
      </c>
      <c r="B8036" t="s">
        <v>29</v>
      </c>
      <c r="C8036">
        <v>0</v>
      </c>
      <c r="D8036">
        <f t="shared" si="125"/>
        <v>7</v>
      </c>
    </row>
    <row r="8037" spans="1:4" x14ac:dyDescent="0.35">
      <c r="A8037" s="27">
        <v>46235</v>
      </c>
      <c r="B8037" t="s">
        <v>29</v>
      </c>
      <c r="C8037">
        <v>0</v>
      </c>
      <c r="D8037">
        <f t="shared" si="125"/>
        <v>8</v>
      </c>
    </row>
    <row r="8038" spans="1:4" x14ac:dyDescent="0.35">
      <c r="A8038" s="27">
        <v>46266</v>
      </c>
      <c r="B8038" t="s">
        <v>29</v>
      </c>
      <c r="C8038">
        <v>0</v>
      </c>
      <c r="D8038">
        <f t="shared" si="125"/>
        <v>9</v>
      </c>
    </row>
    <row r="8039" spans="1:4" x14ac:dyDescent="0.35">
      <c r="A8039" s="27">
        <v>46296</v>
      </c>
      <c r="B8039" t="s">
        <v>29</v>
      </c>
      <c r="C8039">
        <v>0</v>
      </c>
      <c r="D8039">
        <f t="shared" si="125"/>
        <v>10</v>
      </c>
    </row>
    <row r="8040" spans="1:4" x14ac:dyDescent="0.35">
      <c r="A8040" s="27">
        <v>46327</v>
      </c>
      <c r="B8040" t="s">
        <v>29</v>
      </c>
      <c r="C8040">
        <v>0</v>
      </c>
      <c r="D8040">
        <f t="shared" si="125"/>
        <v>11</v>
      </c>
    </row>
    <row r="8041" spans="1:4" x14ac:dyDescent="0.35">
      <c r="A8041" s="27">
        <v>46357</v>
      </c>
      <c r="B8041" t="s">
        <v>29</v>
      </c>
      <c r="C8041">
        <v>0</v>
      </c>
      <c r="D8041">
        <f t="shared" si="125"/>
        <v>12</v>
      </c>
    </row>
    <row r="8042" spans="1:4" x14ac:dyDescent="0.35">
      <c r="A8042" s="27">
        <v>46023</v>
      </c>
      <c r="B8042" t="s">
        <v>29</v>
      </c>
      <c r="C8042">
        <v>0</v>
      </c>
      <c r="D8042">
        <f t="shared" si="125"/>
        <v>1</v>
      </c>
    </row>
    <row r="8043" spans="1:4" x14ac:dyDescent="0.35">
      <c r="A8043" s="27">
        <v>46054</v>
      </c>
      <c r="B8043" t="s">
        <v>29</v>
      </c>
      <c r="C8043">
        <v>0</v>
      </c>
      <c r="D8043">
        <f t="shared" si="125"/>
        <v>2</v>
      </c>
    </row>
    <row r="8044" spans="1:4" x14ac:dyDescent="0.35">
      <c r="A8044" s="27">
        <v>46082</v>
      </c>
      <c r="B8044" t="s">
        <v>29</v>
      </c>
      <c r="C8044">
        <v>0</v>
      </c>
      <c r="D8044">
        <f t="shared" si="125"/>
        <v>3</v>
      </c>
    </row>
    <row r="8045" spans="1:4" x14ac:dyDescent="0.35">
      <c r="A8045" s="27">
        <v>46113</v>
      </c>
      <c r="B8045" t="s">
        <v>29</v>
      </c>
      <c r="C8045">
        <v>0</v>
      </c>
      <c r="D8045">
        <f t="shared" si="125"/>
        <v>4</v>
      </c>
    </row>
    <row r="8046" spans="1:4" x14ac:dyDescent="0.35">
      <c r="A8046" s="27">
        <v>46143</v>
      </c>
      <c r="B8046" t="s">
        <v>29</v>
      </c>
      <c r="C8046">
        <v>0</v>
      </c>
      <c r="D8046">
        <f t="shared" si="125"/>
        <v>5</v>
      </c>
    </row>
    <row r="8047" spans="1:4" x14ac:dyDescent="0.35">
      <c r="A8047" s="27">
        <v>46174</v>
      </c>
      <c r="B8047" t="s">
        <v>29</v>
      </c>
      <c r="C8047">
        <v>0</v>
      </c>
      <c r="D8047">
        <f t="shared" si="125"/>
        <v>6</v>
      </c>
    </row>
    <row r="8048" spans="1:4" x14ac:dyDescent="0.35">
      <c r="A8048" s="27">
        <v>46204</v>
      </c>
      <c r="B8048" t="s">
        <v>29</v>
      </c>
      <c r="C8048">
        <v>0</v>
      </c>
      <c r="D8048">
        <f t="shared" si="125"/>
        <v>7</v>
      </c>
    </row>
    <row r="8049" spans="1:4" x14ac:dyDescent="0.35">
      <c r="A8049" s="27">
        <v>46235</v>
      </c>
      <c r="B8049" t="s">
        <v>29</v>
      </c>
      <c r="C8049">
        <v>0</v>
      </c>
      <c r="D8049">
        <f t="shared" si="125"/>
        <v>8</v>
      </c>
    </row>
    <row r="8050" spans="1:4" x14ac:dyDescent="0.35">
      <c r="A8050" s="27">
        <v>46266</v>
      </c>
      <c r="B8050" t="s">
        <v>29</v>
      </c>
      <c r="C8050">
        <v>0</v>
      </c>
      <c r="D8050">
        <f t="shared" si="125"/>
        <v>9</v>
      </c>
    </row>
    <row r="8051" spans="1:4" x14ac:dyDescent="0.35">
      <c r="A8051" s="27">
        <v>46296</v>
      </c>
      <c r="B8051" t="s">
        <v>29</v>
      </c>
      <c r="C8051">
        <v>0</v>
      </c>
      <c r="D8051">
        <f t="shared" si="125"/>
        <v>10</v>
      </c>
    </row>
    <row r="8052" spans="1:4" x14ac:dyDescent="0.35">
      <c r="A8052" s="27">
        <v>46327</v>
      </c>
      <c r="B8052" t="s">
        <v>29</v>
      </c>
      <c r="C8052">
        <v>0</v>
      </c>
      <c r="D8052">
        <f t="shared" si="125"/>
        <v>11</v>
      </c>
    </row>
    <row r="8053" spans="1:4" x14ac:dyDescent="0.35">
      <c r="A8053" s="27">
        <v>46357</v>
      </c>
      <c r="B8053" t="s">
        <v>29</v>
      </c>
      <c r="C8053">
        <v>0</v>
      </c>
      <c r="D8053">
        <f t="shared" si="125"/>
        <v>12</v>
      </c>
    </row>
    <row r="8054" spans="1:4" x14ac:dyDescent="0.35">
      <c r="A8054" s="27">
        <v>46023</v>
      </c>
      <c r="B8054" t="s">
        <v>29</v>
      </c>
      <c r="C8054">
        <v>0</v>
      </c>
      <c r="D8054">
        <f t="shared" si="125"/>
        <v>1</v>
      </c>
    </row>
    <row r="8055" spans="1:4" x14ac:dyDescent="0.35">
      <c r="A8055" s="27">
        <v>46054</v>
      </c>
      <c r="B8055" t="s">
        <v>29</v>
      </c>
      <c r="C8055">
        <v>0</v>
      </c>
      <c r="D8055">
        <f t="shared" si="125"/>
        <v>2</v>
      </c>
    </row>
    <row r="8056" spans="1:4" x14ac:dyDescent="0.35">
      <c r="A8056" s="27">
        <v>46082</v>
      </c>
      <c r="B8056" t="s">
        <v>29</v>
      </c>
      <c r="C8056">
        <v>0</v>
      </c>
      <c r="D8056">
        <f t="shared" si="125"/>
        <v>3</v>
      </c>
    </row>
    <row r="8057" spans="1:4" x14ac:dyDescent="0.35">
      <c r="A8057" s="27">
        <v>46113</v>
      </c>
      <c r="B8057" t="s">
        <v>29</v>
      </c>
      <c r="C8057">
        <v>0</v>
      </c>
      <c r="D8057">
        <f t="shared" si="125"/>
        <v>4</v>
      </c>
    </row>
    <row r="8058" spans="1:4" x14ac:dyDescent="0.35">
      <c r="A8058" s="27">
        <v>46143</v>
      </c>
      <c r="B8058" t="s">
        <v>29</v>
      </c>
      <c r="C8058">
        <v>0</v>
      </c>
      <c r="D8058">
        <f t="shared" si="125"/>
        <v>5</v>
      </c>
    </row>
    <row r="8059" spans="1:4" x14ac:dyDescent="0.35">
      <c r="A8059" s="27">
        <v>46174</v>
      </c>
      <c r="B8059" t="s">
        <v>29</v>
      </c>
      <c r="C8059">
        <v>0</v>
      </c>
      <c r="D8059">
        <f t="shared" si="125"/>
        <v>6</v>
      </c>
    </row>
    <row r="8060" spans="1:4" x14ac:dyDescent="0.35">
      <c r="A8060" s="27">
        <v>46204</v>
      </c>
      <c r="B8060" t="s">
        <v>29</v>
      </c>
      <c r="C8060">
        <v>0</v>
      </c>
      <c r="D8060">
        <f t="shared" si="125"/>
        <v>7</v>
      </c>
    </row>
    <row r="8061" spans="1:4" x14ac:dyDescent="0.35">
      <c r="A8061" s="27">
        <v>46235</v>
      </c>
      <c r="B8061" t="s">
        <v>29</v>
      </c>
      <c r="C8061">
        <v>0</v>
      </c>
      <c r="D8061">
        <f t="shared" si="125"/>
        <v>8</v>
      </c>
    </row>
    <row r="8062" spans="1:4" x14ac:dyDescent="0.35">
      <c r="A8062" s="27">
        <v>46266</v>
      </c>
      <c r="B8062" t="s">
        <v>29</v>
      </c>
      <c r="C8062">
        <v>0</v>
      </c>
      <c r="D8062">
        <f t="shared" si="125"/>
        <v>9</v>
      </c>
    </row>
    <row r="8063" spans="1:4" x14ac:dyDescent="0.35">
      <c r="A8063" s="27">
        <v>46296</v>
      </c>
      <c r="B8063" t="s">
        <v>29</v>
      </c>
      <c r="C8063">
        <v>0</v>
      </c>
      <c r="D8063">
        <f t="shared" si="125"/>
        <v>10</v>
      </c>
    </row>
    <row r="8064" spans="1:4" x14ac:dyDescent="0.35">
      <c r="A8064" s="27">
        <v>46327</v>
      </c>
      <c r="B8064" t="s">
        <v>29</v>
      </c>
      <c r="C8064">
        <v>0</v>
      </c>
      <c r="D8064">
        <f t="shared" si="125"/>
        <v>11</v>
      </c>
    </row>
    <row r="8065" spans="1:4" x14ac:dyDescent="0.35">
      <c r="A8065" s="27">
        <v>46357</v>
      </c>
      <c r="B8065" t="s">
        <v>29</v>
      </c>
      <c r="C8065">
        <v>0</v>
      </c>
      <c r="D8065">
        <f t="shared" si="125"/>
        <v>12</v>
      </c>
    </row>
    <row r="8066" spans="1:4" x14ac:dyDescent="0.35">
      <c r="A8066" s="27">
        <v>46023</v>
      </c>
      <c r="B8066" t="s">
        <v>29</v>
      </c>
      <c r="C8066">
        <v>0</v>
      </c>
      <c r="D8066">
        <f t="shared" si="125"/>
        <v>1</v>
      </c>
    </row>
    <row r="8067" spans="1:4" x14ac:dyDescent="0.35">
      <c r="A8067" s="27">
        <v>46054</v>
      </c>
      <c r="B8067" t="s">
        <v>29</v>
      </c>
      <c r="C8067">
        <v>0</v>
      </c>
      <c r="D8067">
        <f t="shared" ref="D8067:D8130" si="126">MONTH(A8067)</f>
        <v>2</v>
      </c>
    </row>
    <row r="8068" spans="1:4" x14ac:dyDescent="0.35">
      <c r="A8068" s="27">
        <v>46082</v>
      </c>
      <c r="B8068" t="s">
        <v>29</v>
      </c>
      <c r="C8068">
        <v>0</v>
      </c>
      <c r="D8068">
        <f t="shared" si="126"/>
        <v>3</v>
      </c>
    </row>
    <row r="8069" spans="1:4" x14ac:dyDescent="0.35">
      <c r="A8069" s="27">
        <v>46113</v>
      </c>
      <c r="B8069" t="s">
        <v>29</v>
      </c>
      <c r="C8069">
        <v>0</v>
      </c>
      <c r="D8069">
        <f t="shared" si="126"/>
        <v>4</v>
      </c>
    </row>
    <row r="8070" spans="1:4" x14ac:dyDescent="0.35">
      <c r="A8070" s="27">
        <v>46143</v>
      </c>
      <c r="B8070" t="s">
        <v>29</v>
      </c>
      <c r="C8070">
        <v>0</v>
      </c>
      <c r="D8070">
        <f t="shared" si="126"/>
        <v>5</v>
      </c>
    </row>
    <row r="8071" spans="1:4" x14ac:dyDescent="0.35">
      <c r="A8071" s="27">
        <v>46174</v>
      </c>
      <c r="B8071" t="s">
        <v>29</v>
      </c>
      <c r="C8071">
        <v>0</v>
      </c>
      <c r="D8071">
        <f t="shared" si="126"/>
        <v>6</v>
      </c>
    </row>
    <row r="8072" spans="1:4" x14ac:dyDescent="0.35">
      <c r="A8072" s="27">
        <v>46204</v>
      </c>
      <c r="B8072" t="s">
        <v>29</v>
      </c>
      <c r="C8072">
        <v>0</v>
      </c>
      <c r="D8072">
        <f t="shared" si="126"/>
        <v>7</v>
      </c>
    </row>
    <row r="8073" spans="1:4" x14ac:dyDescent="0.35">
      <c r="A8073" s="27">
        <v>46235</v>
      </c>
      <c r="B8073" t="s">
        <v>29</v>
      </c>
      <c r="C8073">
        <v>0</v>
      </c>
      <c r="D8073">
        <f t="shared" si="126"/>
        <v>8</v>
      </c>
    </row>
    <row r="8074" spans="1:4" x14ac:dyDescent="0.35">
      <c r="A8074" s="27">
        <v>46266</v>
      </c>
      <c r="B8074" t="s">
        <v>29</v>
      </c>
      <c r="C8074">
        <v>0</v>
      </c>
      <c r="D8074">
        <f t="shared" si="126"/>
        <v>9</v>
      </c>
    </row>
    <row r="8075" spans="1:4" x14ac:dyDescent="0.35">
      <c r="A8075" s="27">
        <v>46296</v>
      </c>
      <c r="B8075" t="s">
        <v>29</v>
      </c>
      <c r="C8075">
        <v>0</v>
      </c>
      <c r="D8075">
        <f t="shared" si="126"/>
        <v>10</v>
      </c>
    </row>
    <row r="8076" spans="1:4" x14ac:dyDescent="0.35">
      <c r="A8076" s="27">
        <v>46327</v>
      </c>
      <c r="B8076" t="s">
        <v>29</v>
      </c>
      <c r="C8076">
        <v>0</v>
      </c>
      <c r="D8076">
        <f t="shared" si="126"/>
        <v>11</v>
      </c>
    </row>
    <row r="8077" spans="1:4" x14ac:dyDescent="0.35">
      <c r="A8077" s="27">
        <v>46357</v>
      </c>
      <c r="B8077" t="s">
        <v>29</v>
      </c>
      <c r="C8077">
        <v>0</v>
      </c>
      <c r="D8077">
        <f t="shared" si="126"/>
        <v>12</v>
      </c>
    </row>
    <row r="8078" spans="1:4" x14ac:dyDescent="0.35">
      <c r="A8078" s="27">
        <v>46023</v>
      </c>
      <c r="B8078" t="s">
        <v>29</v>
      </c>
      <c r="C8078">
        <v>0</v>
      </c>
      <c r="D8078">
        <f t="shared" si="126"/>
        <v>1</v>
      </c>
    </row>
    <row r="8079" spans="1:4" x14ac:dyDescent="0.35">
      <c r="A8079" s="27">
        <v>46054</v>
      </c>
      <c r="B8079" t="s">
        <v>29</v>
      </c>
      <c r="C8079">
        <v>0</v>
      </c>
      <c r="D8079">
        <f t="shared" si="126"/>
        <v>2</v>
      </c>
    </row>
    <row r="8080" spans="1:4" x14ac:dyDescent="0.35">
      <c r="A8080" s="27">
        <v>46082</v>
      </c>
      <c r="B8080" t="s">
        <v>29</v>
      </c>
      <c r="C8080">
        <v>0</v>
      </c>
      <c r="D8080">
        <f t="shared" si="126"/>
        <v>3</v>
      </c>
    </row>
    <row r="8081" spans="1:4" x14ac:dyDescent="0.35">
      <c r="A8081" s="27">
        <v>46113</v>
      </c>
      <c r="B8081" t="s">
        <v>29</v>
      </c>
      <c r="C8081">
        <v>0</v>
      </c>
      <c r="D8081">
        <f t="shared" si="126"/>
        <v>4</v>
      </c>
    </row>
    <row r="8082" spans="1:4" x14ac:dyDescent="0.35">
      <c r="A8082" s="27">
        <v>46143</v>
      </c>
      <c r="B8082" t="s">
        <v>29</v>
      </c>
      <c r="C8082">
        <v>0</v>
      </c>
      <c r="D8082">
        <f t="shared" si="126"/>
        <v>5</v>
      </c>
    </row>
    <row r="8083" spans="1:4" x14ac:dyDescent="0.35">
      <c r="A8083" s="27">
        <v>46174</v>
      </c>
      <c r="B8083" t="s">
        <v>29</v>
      </c>
      <c r="C8083">
        <v>0</v>
      </c>
      <c r="D8083">
        <f t="shared" si="126"/>
        <v>6</v>
      </c>
    </row>
    <row r="8084" spans="1:4" x14ac:dyDescent="0.35">
      <c r="A8084" s="27">
        <v>46204</v>
      </c>
      <c r="B8084" t="s">
        <v>29</v>
      </c>
      <c r="C8084">
        <v>0</v>
      </c>
      <c r="D8084">
        <f t="shared" si="126"/>
        <v>7</v>
      </c>
    </row>
    <row r="8085" spans="1:4" x14ac:dyDescent="0.35">
      <c r="A8085" s="27">
        <v>46235</v>
      </c>
      <c r="B8085" t="s">
        <v>29</v>
      </c>
      <c r="C8085">
        <v>0</v>
      </c>
      <c r="D8085">
        <f t="shared" si="126"/>
        <v>8</v>
      </c>
    </row>
    <row r="8086" spans="1:4" x14ac:dyDescent="0.35">
      <c r="A8086" s="27">
        <v>46266</v>
      </c>
      <c r="B8086" t="s">
        <v>29</v>
      </c>
      <c r="C8086">
        <v>0</v>
      </c>
      <c r="D8086">
        <f t="shared" si="126"/>
        <v>9</v>
      </c>
    </row>
    <row r="8087" spans="1:4" x14ac:dyDescent="0.35">
      <c r="A8087" s="27">
        <v>46296</v>
      </c>
      <c r="B8087" t="s">
        <v>29</v>
      </c>
      <c r="C8087">
        <v>0</v>
      </c>
      <c r="D8087">
        <f t="shared" si="126"/>
        <v>10</v>
      </c>
    </row>
    <row r="8088" spans="1:4" x14ac:dyDescent="0.35">
      <c r="A8088" s="27">
        <v>46327</v>
      </c>
      <c r="B8088" t="s">
        <v>29</v>
      </c>
      <c r="C8088">
        <v>0</v>
      </c>
      <c r="D8088">
        <f t="shared" si="126"/>
        <v>11</v>
      </c>
    </row>
    <row r="8089" spans="1:4" x14ac:dyDescent="0.35">
      <c r="A8089" s="27">
        <v>46357</v>
      </c>
      <c r="B8089" t="s">
        <v>29</v>
      </c>
      <c r="C8089">
        <v>0</v>
      </c>
      <c r="D8089">
        <f t="shared" si="126"/>
        <v>12</v>
      </c>
    </row>
    <row r="8090" spans="1:4" x14ac:dyDescent="0.35">
      <c r="A8090" s="27">
        <v>46023</v>
      </c>
      <c r="B8090" t="s">
        <v>29</v>
      </c>
      <c r="C8090">
        <v>0</v>
      </c>
      <c r="D8090">
        <f t="shared" si="126"/>
        <v>1</v>
      </c>
    </row>
    <row r="8091" spans="1:4" x14ac:dyDescent="0.35">
      <c r="A8091" s="27">
        <v>46054</v>
      </c>
      <c r="B8091" t="s">
        <v>29</v>
      </c>
      <c r="C8091">
        <v>0</v>
      </c>
      <c r="D8091">
        <f t="shared" si="126"/>
        <v>2</v>
      </c>
    </row>
    <row r="8092" spans="1:4" x14ac:dyDescent="0.35">
      <c r="A8092" s="27">
        <v>46082</v>
      </c>
      <c r="B8092" t="s">
        <v>29</v>
      </c>
      <c r="C8092">
        <v>0</v>
      </c>
      <c r="D8092">
        <f t="shared" si="126"/>
        <v>3</v>
      </c>
    </row>
    <row r="8093" spans="1:4" x14ac:dyDescent="0.35">
      <c r="A8093" s="27">
        <v>46113</v>
      </c>
      <c r="B8093" t="s">
        <v>29</v>
      </c>
      <c r="C8093">
        <v>0</v>
      </c>
      <c r="D8093">
        <f t="shared" si="126"/>
        <v>4</v>
      </c>
    </row>
    <row r="8094" spans="1:4" x14ac:dyDescent="0.35">
      <c r="A8094" s="27">
        <v>46143</v>
      </c>
      <c r="B8094" t="s">
        <v>29</v>
      </c>
      <c r="C8094">
        <v>0</v>
      </c>
      <c r="D8094">
        <f t="shared" si="126"/>
        <v>5</v>
      </c>
    </row>
    <row r="8095" spans="1:4" x14ac:dyDescent="0.35">
      <c r="A8095" s="27">
        <v>46174</v>
      </c>
      <c r="B8095" t="s">
        <v>29</v>
      </c>
      <c r="C8095">
        <v>0</v>
      </c>
      <c r="D8095">
        <f t="shared" si="126"/>
        <v>6</v>
      </c>
    </row>
    <row r="8096" spans="1:4" x14ac:dyDescent="0.35">
      <c r="A8096" s="27">
        <v>46204</v>
      </c>
      <c r="B8096" t="s">
        <v>29</v>
      </c>
      <c r="C8096">
        <v>0</v>
      </c>
      <c r="D8096">
        <f t="shared" si="126"/>
        <v>7</v>
      </c>
    </row>
    <row r="8097" spans="1:4" x14ac:dyDescent="0.35">
      <c r="A8097" s="27">
        <v>46235</v>
      </c>
      <c r="B8097" t="s">
        <v>29</v>
      </c>
      <c r="C8097">
        <v>0</v>
      </c>
      <c r="D8097">
        <f t="shared" si="126"/>
        <v>8</v>
      </c>
    </row>
    <row r="8098" spans="1:4" x14ac:dyDescent="0.35">
      <c r="A8098" s="27">
        <v>46266</v>
      </c>
      <c r="B8098" t="s">
        <v>29</v>
      </c>
      <c r="C8098">
        <v>0</v>
      </c>
      <c r="D8098">
        <f t="shared" si="126"/>
        <v>9</v>
      </c>
    </row>
    <row r="8099" spans="1:4" x14ac:dyDescent="0.35">
      <c r="A8099" s="27">
        <v>46296</v>
      </c>
      <c r="B8099" t="s">
        <v>29</v>
      </c>
      <c r="C8099">
        <v>0</v>
      </c>
      <c r="D8099">
        <f t="shared" si="126"/>
        <v>10</v>
      </c>
    </row>
    <row r="8100" spans="1:4" x14ac:dyDescent="0.35">
      <c r="A8100" s="27">
        <v>46327</v>
      </c>
      <c r="B8100" t="s">
        <v>29</v>
      </c>
      <c r="C8100">
        <v>0</v>
      </c>
      <c r="D8100">
        <f t="shared" si="126"/>
        <v>11</v>
      </c>
    </row>
    <row r="8101" spans="1:4" x14ac:dyDescent="0.35">
      <c r="A8101" s="27">
        <v>46357</v>
      </c>
      <c r="B8101" t="s">
        <v>29</v>
      </c>
      <c r="C8101">
        <v>0</v>
      </c>
      <c r="D8101">
        <f t="shared" si="126"/>
        <v>12</v>
      </c>
    </row>
    <row r="8102" spans="1:4" x14ac:dyDescent="0.35">
      <c r="A8102" s="27">
        <v>46023</v>
      </c>
      <c r="B8102" t="s">
        <v>20</v>
      </c>
      <c r="C8102">
        <v>0</v>
      </c>
      <c r="D8102">
        <f t="shared" si="126"/>
        <v>1</v>
      </c>
    </row>
    <row r="8103" spans="1:4" x14ac:dyDescent="0.35">
      <c r="A8103" s="27">
        <v>46054</v>
      </c>
      <c r="B8103" t="s">
        <v>20</v>
      </c>
      <c r="C8103">
        <v>0</v>
      </c>
      <c r="D8103">
        <f t="shared" si="126"/>
        <v>2</v>
      </c>
    </row>
    <row r="8104" spans="1:4" x14ac:dyDescent="0.35">
      <c r="A8104" s="27">
        <v>46082</v>
      </c>
      <c r="B8104" t="s">
        <v>20</v>
      </c>
      <c r="C8104">
        <v>0</v>
      </c>
      <c r="D8104">
        <f t="shared" si="126"/>
        <v>3</v>
      </c>
    </row>
    <row r="8105" spans="1:4" x14ac:dyDescent="0.35">
      <c r="A8105" s="27">
        <v>46113</v>
      </c>
      <c r="B8105" t="s">
        <v>20</v>
      </c>
      <c r="C8105">
        <v>0</v>
      </c>
      <c r="D8105">
        <f t="shared" si="126"/>
        <v>4</v>
      </c>
    </row>
    <row r="8106" spans="1:4" x14ac:dyDescent="0.35">
      <c r="A8106" s="27">
        <v>46143</v>
      </c>
      <c r="B8106" t="s">
        <v>20</v>
      </c>
      <c r="C8106">
        <v>0</v>
      </c>
      <c r="D8106">
        <f t="shared" si="126"/>
        <v>5</v>
      </c>
    </row>
    <row r="8107" spans="1:4" x14ac:dyDescent="0.35">
      <c r="A8107" s="27">
        <v>46174</v>
      </c>
      <c r="B8107" t="s">
        <v>20</v>
      </c>
      <c r="C8107">
        <v>0</v>
      </c>
      <c r="D8107">
        <f t="shared" si="126"/>
        <v>6</v>
      </c>
    </row>
    <row r="8108" spans="1:4" x14ac:dyDescent="0.35">
      <c r="A8108" s="27">
        <v>46204</v>
      </c>
      <c r="B8108" t="s">
        <v>20</v>
      </c>
      <c r="C8108">
        <v>0</v>
      </c>
      <c r="D8108">
        <f t="shared" si="126"/>
        <v>7</v>
      </c>
    </row>
    <row r="8109" spans="1:4" x14ac:dyDescent="0.35">
      <c r="A8109" s="27">
        <v>46235</v>
      </c>
      <c r="B8109" t="s">
        <v>20</v>
      </c>
      <c r="C8109">
        <v>0</v>
      </c>
      <c r="D8109">
        <f t="shared" si="126"/>
        <v>8</v>
      </c>
    </row>
    <row r="8110" spans="1:4" x14ac:dyDescent="0.35">
      <c r="A8110" s="27">
        <v>46266</v>
      </c>
      <c r="B8110" t="s">
        <v>20</v>
      </c>
      <c r="C8110">
        <v>0</v>
      </c>
      <c r="D8110">
        <f t="shared" si="126"/>
        <v>9</v>
      </c>
    </row>
    <row r="8111" spans="1:4" x14ac:dyDescent="0.35">
      <c r="A8111" s="27">
        <v>46296</v>
      </c>
      <c r="B8111" t="s">
        <v>20</v>
      </c>
      <c r="C8111">
        <v>0</v>
      </c>
      <c r="D8111">
        <f t="shared" si="126"/>
        <v>10</v>
      </c>
    </row>
    <row r="8112" spans="1:4" x14ac:dyDescent="0.35">
      <c r="A8112" s="27">
        <v>46327</v>
      </c>
      <c r="B8112" t="s">
        <v>20</v>
      </c>
      <c r="C8112">
        <v>0</v>
      </c>
      <c r="D8112">
        <f t="shared" si="126"/>
        <v>11</v>
      </c>
    </row>
    <row r="8113" spans="1:4" x14ac:dyDescent="0.35">
      <c r="A8113" s="27">
        <v>46357</v>
      </c>
      <c r="B8113" t="s">
        <v>20</v>
      </c>
      <c r="C8113">
        <v>0</v>
      </c>
      <c r="D8113">
        <f t="shared" si="126"/>
        <v>12</v>
      </c>
    </row>
    <row r="8114" spans="1:4" x14ac:dyDescent="0.35">
      <c r="A8114" s="27">
        <v>46023</v>
      </c>
      <c r="B8114" t="s">
        <v>20</v>
      </c>
      <c r="C8114">
        <v>0</v>
      </c>
      <c r="D8114">
        <f t="shared" si="126"/>
        <v>1</v>
      </c>
    </row>
    <row r="8115" spans="1:4" x14ac:dyDescent="0.35">
      <c r="A8115" s="27">
        <v>46054</v>
      </c>
      <c r="B8115" t="s">
        <v>20</v>
      </c>
      <c r="C8115">
        <v>0</v>
      </c>
      <c r="D8115">
        <f t="shared" si="126"/>
        <v>2</v>
      </c>
    </row>
    <row r="8116" spans="1:4" x14ac:dyDescent="0.35">
      <c r="A8116" s="27">
        <v>46082</v>
      </c>
      <c r="B8116" t="s">
        <v>20</v>
      </c>
      <c r="C8116">
        <v>0</v>
      </c>
      <c r="D8116">
        <f t="shared" si="126"/>
        <v>3</v>
      </c>
    </row>
    <row r="8117" spans="1:4" x14ac:dyDescent="0.35">
      <c r="A8117" s="27">
        <v>46113</v>
      </c>
      <c r="B8117" t="s">
        <v>20</v>
      </c>
      <c r="C8117">
        <v>0</v>
      </c>
      <c r="D8117">
        <f t="shared" si="126"/>
        <v>4</v>
      </c>
    </row>
    <row r="8118" spans="1:4" x14ac:dyDescent="0.35">
      <c r="A8118" s="27">
        <v>46143</v>
      </c>
      <c r="B8118" t="s">
        <v>20</v>
      </c>
      <c r="C8118">
        <v>0</v>
      </c>
      <c r="D8118">
        <f t="shared" si="126"/>
        <v>5</v>
      </c>
    </row>
    <row r="8119" spans="1:4" x14ac:dyDescent="0.35">
      <c r="A8119" s="27">
        <v>46174</v>
      </c>
      <c r="B8119" t="s">
        <v>20</v>
      </c>
      <c r="C8119">
        <v>0</v>
      </c>
      <c r="D8119">
        <f t="shared" si="126"/>
        <v>6</v>
      </c>
    </row>
    <row r="8120" spans="1:4" x14ac:dyDescent="0.35">
      <c r="A8120" s="27">
        <v>46204</v>
      </c>
      <c r="B8120" t="s">
        <v>20</v>
      </c>
      <c r="C8120">
        <v>0</v>
      </c>
      <c r="D8120">
        <f t="shared" si="126"/>
        <v>7</v>
      </c>
    </row>
    <row r="8121" spans="1:4" x14ac:dyDescent="0.35">
      <c r="A8121" s="27">
        <v>46235</v>
      </c>
      <c r="B8121" t="s">
        <v>20</v>
      </c>
      <c r="C8121">
        <v>0</v>
      </c>
      <c r="D8121">
        <f t="shared" si="126"/>
        <v>8</v>
      </c>
    </row>
    <row r="8122" spans="1:4" x14ac:dyDescent="0.35">
      <c r="A8122" s="27">
        <v>46266</v>
      </c>
      <c r="B8122" t="s">
        <v>20</v>
      </c>
      <c r="C8122">
        <v>0</v>
      </c>
      <c r="D8122">
        <f t="shared" si="126"/>
        <v>9</v>
      </c>
    </row>
    <row r="8123" spans="1:4" x14ac:dyDescent="0.35">
      <c r="A8123" s="27">
        <v>46296</v>
      </c>
      <c r="B8123" t="s">
        <v>20</v>
      </c>
      <c r="C8123">
        <v>0</v>
      </c>
      <c r="D8123">
        <f t="shared" si="126"/>
        <v>10</v>
      </c>
    </row>
    <row r="8124" spans="1:4" x14ac:dyDescent="0.35">
      <c r="A8124" s="27">
        <v>46327</v>
      </c>
      <c r="B8124" t="s">
        <v>20</v>
      </c>
      <c r="C8124">
        <v>0</v>
      </c>
      <c r="D8124">
        <f t="shared" si="126"/>
        <v>11</v>
      </c>
    </row>
    <row r="8125" spans="1:4" x14ac:dyDescent="0.35">
      <c r="A8125" s="27">
        <v>46357</v>
      </c>
      <c r="B8125" t="s">
        <v>20</v>
      </c>
      <c r="C8125">
        <v>0</v>
      </c>
      <c r="D8125">
        <f t="shared" si="126"/>
        <v>12</v>
      </c>
    </row>
    <row r="8126" spans="1:4" x14ac:dyDescent="0.35">
      <c r="A8126" s="27">
        <v>46023</v>
      </c>
      <c r="B8126" t="s">
        <v>20</v>
      </c>
      <c r="C8126">
        <v>0</v>
      </c>
      <c r="D8126">
        <f t="shared" si="126"/>
        <v>1</v>
      </c>
    </row>
    <row r="8127" spans="1:4" x14ac:dyDescent="0.35">
      <c r="A8127" s="27">
        <v>46054</v>
      </c>
      <c r="B8127" t="s">
        <v>20</v>
      </c>
      <c r="C8127">
        <v>0</v>
      </c>
      <c r="D8127">
        <f t="shared" si="126"/>
        <v>2</v>
      </c>
    </row>
    <row r="8128" spans="1:4" x14ac:dyDescent="0.35">
      <c r="A8128" s="27">
        <v>46082</v>
      </c>
      <c r="B8128" t="s">
        <v>20</v>
      </c>
      <c r="C8128">
        <v>0</v>
      </c>
      <c r="D8128">
        <f t="shared" si="126"/>
        <v>3</v>
      </c>
    </row>
    <row r="8129" spans="1:4" x14ac:dyDescent="0.35">
      <c r="A8129" s="27">
        <v>46113</v>
      </c>
      <c r="B8129" t="s">
        <v>20</v>
      </c>
      <c r="C8129">
        <v>0</v>
      </c>
      <c r="D8129">
        <f t="shared" si="126"/>
        <v>4</v>
      </c>
    </row>
    <row r="8130" spans="1:4" x14ac:dyDescent="0.35">
      <c r="A8130" s="27">
        <v>46143</v>
      </c>
      <c r="B8130" t="s">
        <v>20</v>
      </c>
      <c r="C8130">
        <v>0</v>
      </c>
      <c r="D8130">
        <f t="shared" si="126"/>
        <v>5</v>
      </c>
    </row>
    <row r="8131" spans="1:4" x14ac:dyDescent="0.35">
      <c r="A8131" s="27">
        <v>46174</v>
      </c>
      <c r="B8131" t="s">
        <v>20</v>
      </c>
      <c r="C8131">
        <v>0</v>
      </c>
      <c r="D8131">
        <f t="shared" ref="D8131:D8194" si="127">MONTH(A8131)</f>
        <v>6</v>
      </c>
    </row>
    <row r="8132" spans="1:4" x14ac:dyDescent="0.35">
      <c r="A8132" s="27">
        <v>46204</v>
      </c>
      <c r="B8132" t="s">
        <v>20</v>
      </c>
      <c r="C8132">
        <v>0</v>
      </c>
      <c r="D8132">
        <f t="shared" si="127"/>
        <v>7</v>
      </c>
    </row>
    <row r="8133" spans="1:4" x14ac:dyDescent="0.35">
      <c r="A8133" s="27">
        <v>46235</v>
      </c>
      <c r="B8133" t="s">
        <v>20</v>
      </c>
      <c r="C8133">
        <v>0</v>
      </c>
      <c r="D8133">
        <f t="shared" si="127"/>
        <v>8</v>
      </c>
    </row>
    <row r="8134" spans="1:4" x14ac:dyDescent="0.35">
      <c r="A8134" s="27">
        <v>46266</v>
      </c>
      <c r="B8134" t="s">
        <v>20</v>
      </c>
      <c r="C8134">
        <v>0</v>
      </c>
      <c r="D8134">
        <f t="shared" si="127"/>
        <v>9</v>
      </c>
    </row>
    <row r="8135" spans="1:4" x14ac:dyDescent="0.35">
      <c r="A8135" s="27">
        <v>46296</v>
      </c>
      <c r="B8135" t="s">
        <v>20</v>
      </c>
      <c r="C8135">
        <v>0</v>
      </c>
      <c r="D8135">
        <f t="shared" si="127"/>
        <v>10</v>
      </c>
    </row>
    <row r="8136" spans="1:4" x14ac:dyDescent="0.35">
      <c r="A8136" s="27">
        <v>46327</v>
      </c>
      <c r="B8136" t="s">
        <v>20</v>
      </c>
      <c r="C8136">
        <v>0</v>
      </c>
      <c r="D8136">
        <f t="shared" si="127"/>
        <v>11</v>
      </c>
    </row>
    <row r="8137" spans="1:4" x14ac:dyDescent="0.35">
      <c r="A8137" s="27">
        <v>46357</v>
      </c>
      <c r="B8137" t="s">
        <v>20</v>
      </c>
      <c r="C8137">
        <v>0</v>
      </c>
      <c r="D8137">
        <f t="shared" si="127"/>
        <v>12</v>
      </c>
    </row>
    <row r="8138" spans="1:4" x14ac:dyDescent="0.35">
      <c r="A8138" s="27">
        <v>46023</v>
      </c>
      <c r="B8138" t="s">
        <v>30</v>
      </c>
      <c r="C8138">
        <v>0</v>
      </c>
      <c r="D8138">
        <f t="shared" si="127"/>
        <v>1</v>
      </c>
    </row>
    <row r="8139" spans="1:4" x14ac:dyDescent="0.35">
      <c r="A8139" s="27">
        <v>46054</v>
      </c>
      <c r="B8139" t="s">
        <v>30</v>
      </c>
      <c r="C8139">
        <v>0</v>
      </c>
      <c r="D8139">
        <f t="shared" si="127"/>
        <v>2</v>
      </c>
    </row>
    <row r="8140" spans="1:4" x14ac:dyDescent="0.35">
      <c r="A8140" s="27">
        <v>46082</v>
      </c>
      <c r="B8140" t="s">
        <v>30</v>
      </c>
      <c r="C8140">
        <v>0</v>
      </c>
      <c r="D8140">
        <f t="shared" si="127"/>
        <v>3</v>
      </c>
    </row>
    <row r="8141" spans="1:4" x14ac:dyDescent="0.35">
      <c r="A8141" s="27">
        <v>46113</v>
      </c>
      <c r="B8141" t="s">
        <v>30</v>
      </c>
      <c r="C8141">
        <v>0</v>
      </c>
      <c r="D8141">
        <f t="shared" si="127"/>
        <v>4</v>
      </c>
    </row>
    <row r="8142" spans="1:4" x14ac:dyDescent="0.35">
      <c r="A8142" s="27">
        <v>46143</v>
      </c>
      <c r="B8142" t="s">
        <v>30</v>
      </c>
      <c r="C8142">
        <v>0</v>
      </c>
      <c r="D8142">
        <f t="shared" si="127"/>
        <v>5</v>
      </c>
    </row>
    <row r="8143" spans="1:4" x14ac:dyDescent="0.35">
      <c r="A8143" s="27">
        <v>46174</v>
      </c>
      <c r="B8143" t="s">
        <v>30</v>
      </c>
      <c r="C8143">
        <v>0</v>
      </c>
      <c r="D8143">
        <f t="shared" si="127"/>
        <v>6</v>
      </c>
    </row>
    <row r="8144" spans="1:4" x14ac:dyDescent="0.35">
      <c r="A8144" s="27">
        <v>46204</v>
      </c>
      <c r="B8144" t="s">
        <v>30</v>
      </c>
      <c r="C8144">
        <v>0</v>
      </c>
      <c r="D8144">
        <f t="shared" si="127"/>
        <v>7</v>
      </c>
    </row>
    <row r="8145" spans="1:4" x14ac:dyDescent="0.35">
      <c r="A8145" s="27">
        <v>46235</v>
      </c>
      <c r="B8145" t="s">
        <v>30</v>
      </c>
      <c r="C8145">
        <v>0</v>
      </c>
      <c r="D8145">
        <f t="shared" si="127"/>
        <v>8</v>
      </c>
    </row>
    <row r="8146" spans="1:4" x14ac:dyDescent="0.35">
      <c r="A8146" s="27">
        <v>46266</v>
      </c>
      <c r="B8146" t="s">
        <v>30</v>
      </c>
      <c r="C8146">
        <v>0</v>
      </c>
      <c r="D8146">
        <f t="shared" si="127"/>
        <v>9</v>
      </c>
    </row>
    <row r="8147" spans="1:4" x14ac:dyDescent="0.35">
      <c r="A8147" s="27">
        <v>46296</v>
      </c>
      <c r="B8147" t="s">
        <v>30</v>
      </c>
      <c r="C8147">
        <v>0</v>
      </c>
      <c r="D8147">
        <f t="shared" si="127"/>
        <v>10</v>
      </c>
    </row>
    <row r="8148" spans="1:4" x14ac:dyDescent="0.35">
      <c r="A8148" s="27">
        <v>46327</v>
      </c>
      <c r="B8148" t="s">
        <v>30</v>
      </c>
      <c r="C8148">
        <v>0</v>
      </c>
      <c r="D8148">
        <f t="shared" si="127"/>
        <v>11</v>
      </c>
    </row>
    <row r="8149" spans="1:4" x14ac:dyDescent="0.35">
      <c r="A8149" s="27">
        <v>46357</v>
      </c>
      <c r="B8149" t="s">
        <v>30</v>
      </c>
      <c r="C8149">
        <v>0</v>
      </c>
      <c r="D8149">
        <f t="shared" si="127"/>
        <v>12</v>
      </c>
    </row>
    <row r="8150" spans="1:4" x14ac:dyDescent="0.35">
      <c r="A8150" s="27">
        <v>46023</v>
      </c>
      <c r="B8150" t="s">
        <v>30</v>
      </c>
      <c r="C8150">
        <v>0</v>
      </c>
      <c r="D8150">
        <f t="shared" si="127"/>
        <v>1</v>
      </c>
    </row>
    <row r="8151" spans="1:4" x14ac:dyDescent="0.35">
      <c r="A8151" s="27">
        <v>46054</v>
      </c>
      <c r="B8151" t="s">
        <v>30</v>
      </c>
      <c r="C8151">
        <v>0</v>
      </c>
      <c r="D8151">
        <f t="shared" si="127"/>
        <v>2</v>
      </c>
    </row>
    <row r="8152" spans="1:4" x14ac:dyDescent="0.35">
      <c r="A8152" s="27">
        <v>46082</v>
      </c>
      <c r="B8152" t="s">
        <v>30</v>
      </c>
      <c r="C8152">
        <v>0</v>
      </c>
      <c r="D8152">
        <f t="shared" si="127"/>
        <v>3</v>
      </c>
    </row>
    <row r="8153" spans="1:4" x14ac:dyDescent="0.35">
      <c r="A8153" s="27">
        <v>46113</v>
      </c>
      <c r="B8153" t="s">
        <v>30</v>
      </c>
      <c r="C8153">
        <v>0</v>
      </c>
      <c r="D8153">
        <f t="shared" si="127"/>
        <v>4</v>
      </c>
    </row>
    <row r="8154" spans="1:4" x14ac:dyDescent="0.35">
      <c r="A8154" s="27">
        <v>46143</v>
      </c>
      <c r="B8154" t="s">
        <v>30</v>
      </c>
      <c r="C8154">
        <v>0</v>
      </c>
      <c r="D8154">
        <f t="shared" si="127"/>
        <v>5</v>
      </c>
    </row>
    <row r="8155" spans="1:4" x14ac:dyDescent="0.35">
      <c r="A8155" s="27">
        <v>46174</v>
      </c>
      <c r="B8155" t="s">
        <v>30</v>
      </c>
      <c r="C8155">
        <v>0</v>
      </c>
      <c r="D8155">
        <f t="shared" si="127"/>
        <v>6</v>
      </c>
    </row>
    <row r="8156" spans="1:4" x14ac:dyDescent="0.35">
      <c r="A8156" s="27">
        <v>46204</v>
      </c>
      <c r="B8156" t="s">
        <v>30</v>
      </c>
      <c r="C8156">
        <v>0</v>
      </c>
      <c r="D8156">
        <f t="shared" si="127"/>
        <v>7</v>
      </c>
    </row>
    <row r="8157" spans="1:4" x14ac:dyDescent="0.35">
      <c r="A8157" s="27">
        <v>46235</v>
      </c>
      <c r="B8157" t="s">
        <v>30</v>
      </c>
      <c r="C8157">
        <v>0</v>
      </c>
      <c r="D8157">
        <f t="shared" si="127"/>
        <v>8</v>
      </c>
    </row>
    <row r="8158" spans="1:4" x14ac:dyDescent="0.35">
      <c r="A8158" s="27">
        <v>46266</v>
      </c>
      <c r="B8158" t="s">
        <v>30</v>
      </c>
      <c r="C8158">
        <v>0</v>
      </c>
      <c r="D8158">
        <f t="shared" si="127"/>
        <v>9</v>
      </c>
    </row>
    <row r="8159" spans="1:4" x14ac:dyDescent="0.35">
      <c r="A8159" s="27">
        <v>46296</v>
      </c>
      <c r="B8159" t="s">
        <v>30</v>
      </c>
      <c r="C8159">
        <v>0</v>
      </c>
      <c r="D8159">
        <f t="shared" si="127"/>
        <v>10</v>
      </c>
    </row>
    <row r="8160" spans="1:4" x14ac:dyDescent="0.35">
      <c r="A8160" s="27">
        <v>46327</v>
      </c>
      <c r="B8160" t="s">
        <v>30</v>
      </c>
      <c r="C8160">
        <v>0</v>
      </c>
      <c r="D8160">
        <f t="shared" si="127"/>
        <v>11</v>
      </c>
    </row>
    <row r="8161" spans="1:4" x14ac:dyDescent="0.35">
      <c r="A8161" s="27">
        <v>46357</v>
      </c>
      <c r="B8161" t="s">
        <v>30</v>
      </c>
      <c r="C8161">
        <v>0</v>
      </c>
      <c r="D8161">
        <f t="shared" si="127"/>
        <v>12</v>
      </c>
    </row>
    <row r="8162" spans="1:4" x14ac:dyDescent="0.35">
      <c r="A8162" s="27">
        <v>46023</v>
      </c>
      <c r="B8162" t="s">
        <v>30</v>
      </c>
      <c r="C8162">
        <v>0</v>
      </c>
      <c r="D8162">
        <f t="shared" si="127"/>
        <v>1</v>
      </c>
    </row>
    <row r="8163" spans="1:4" x14ac:dyDescent="0.35">
      <c r="A8163" s="27">
        <v>46054</v>
      </c>
      <c r="B8163" t="s">
        <v>30</v>
      </c>
      <c r="C8163">
        <v>0</v>
      </c>
      <c r="D8163">
        <f t="shared" si="127"/>
        <v>2</v>
      </c>
    </row>
    <row r="8164" spans="1:4" x14ac:dyDescent="0.35">
      <c r="A8164" s="27">
        <v>46082</v>
      </c>
      <c r="B8164" t="s">
        <v>30</v>
      </c>
      <c r="C8164">
        <v>0</v>
      </c>
      <c r="D8164">
        <f t="shared" si="127"/>
        <v>3</v>
      </c>
    </row>
    <row r="8165" spans="1:4" x14ac:dyDescent="0.35">
      <c r="A8165" s="27">
        <v>46113</v>
      </c>
      <c r="B8165" t="s">
        <v>30</v>
      </c>
      <c r="C8165">
        <v>0</v>
      </c>
      <c r="D8165">
        <f t="shared" si="127"/>
        <v>4</v>
      </c>
    </row>
    <row r="8166" spans="1:4" x14ac:dyDescent="0.35">
      <c r="A8166" s="27">
        <v>46143</v>
      </c>
      <c r="B8166" t="s">
        <v>30</v>
      </c>
      <c r="C8166">
        <v>0</v>
      </c>
      <c r="D8166">
        <f t="shared" si="127"/>
        <v>5</v>
      </c>
    </row>
    <row r="8167" spans="1:4" x14ac:dyDescent="0.35">
      <c r="A8167" s="27">
        <v>46174</v>
      </c>
      <c r="B8167" t="s">
        <v>30</v>
      </c>
      <c r="C8167">
        <v>0</v>
      </c>
      <c r="D8167">
        <f t="shared" si="127"/>
        <v>6</v>
      </c>
    </row>
    <row r="8168" spans="1:4" x14ac:dyDescent="0.35">
      <c r="A8168" s="27">
        <v>46204</v>
      </c>
      <c r="B8168" t="s">
        <v>30</v>
      </c>
      <c r="C8168">
        <v>0</v>
      </c>
      <c r="D8168">
        <f t="shared" si="127"/>
        <v>7</v>
      </c>
    </row>
    <row r="8169" spans="1:4" x14ac:dyDescent="0.35">
      <c r="A8169" s="27">
        <v>46235</v>
      </c>
      <c r="B8169" t="s">
        <v>30</v>
      </c>
      <c r="C8169">
        <v>0</v>
      </c>
      <c r="D8169">
        <f t="shared" si="127"/>
        <v>8</v>
      </c>
    </row>
    <row r="8170" spans="1:4" x14ac:dyDescent="0.35">
      <c r="A8170" s="27">
        <v>46266</v>
      </c>
      <c r="B8170" t="s">
        <v>30</v>
      </c>
      <c r="C8170">
        <v>0</v>
      </c>
      <c r="D8170">
        <f t="shared" si="127"/>
        <v>9</v>
      </c>
    </row>
    <row r="8171" spans="1:4" x14ac:dyDescent="0.35">
      <c r="A8171" s="27">
        <v>46296</v>
      </c>
      <c r="B8171" t="s">
        <v>30</v>
      </c>
      <c r="C8171">
        <v>0</v>
      </c>
      <c r="D8171">
        <f t="shared" si="127"/>
        <v>10</v>
      </c>
    </row>
    <row r="8172" spans="1:4" x14ac:dyDescent="0.35">
      <c r="A8172" s="27">
        <v>46327</v>
      </c>
      <c r="B8172" t="s">
        <v>30</v>
      </c>
      <c r="C8172">
        <v>0</v>
      </c>
      <c r="D8172">
        <f t="shared" si="127"/>
        <v>11</v>
      </c>
    </row>
    <row r="8173" spans="1:4" x14ac:dyDescent="0.35">
      <c r="A8173" s="27">
        <v>46357</v>
      </c>
      <c r="B8173" t="s">
        <v>30</v>
      </c>
      <c r="C8173">
        <v>0</v>
      </c>
      <c r="D8173">
        <f t="shared" si="127"/>
        <v>12</v>
      </c>
    </row>
    <row r="8174" spans="1:4" x14ac:dyDescent="0.35">
      <c r="A8174" s="27">
        <v>46023</v>
      </c>
      <c r="B8174" t="s">
        <v>30</v>
      </c>
      <c r="C8174">
        <v>0</v>
      </c>
      <c r="D8174">
        <f t="shared" si="127"/>
        <v>1</v>
      </c>
    </row>
    <row r="8175" spans="1:4" x14ac:dyDescent="0.35">
      <c r="A8175" s="27">
        <v>46054</v>
      </c>
      <c r="B8175" t="s">
        <v>30</v>
      </c>
      <c r="C8175">
        <v>0</v>
      </c>
      <c r="D8175">
        <f t="shared" si="127"/>
        <v>2</v>
      </c>
    </row>
    <row r="8176" spans="1:4" x14ac:dyDescent="0.35">
      <c r="A8176" s="27">
        <v>46082</v>
      </c>
      <c r="B8176" t="s">
        <v>30</v>
      </c>
      <c r="C8176">
        <v>0</v>
      </c>
      <c r="D8176">
        <f t="shared" si="127"/>
        <v>3</v>
      </c>
    </row>
    <row r="8177" spans="1:4" x14ac:dyDescent="0.35">
      <c r="A8177" s="27">
        <v>46113</v>
      </c>
      <c r="B8177" t="s">
        <v>30</v>
      </c>
      <c r="C8177">
        <v>0</v>
      </c>
      <c r="D8177">
        <f t="shared" si="127"/>
        <v>4</v>
      </c>
    </row>
    <row r="8178" spans="1:4" x14ac:dyDescent="0.35">
      <c r="A8178" s="27">
        <v>46143</v>
      </c>
      <c r="B8178" t="s">
        <v>30</v>
      </c>
      <c r="C8178">
        <v>0</v>
      </c>
      <c r="D8178">
        <f t="shared" si="127"/>
        <v>5</v>
      </c>
    </row>
    <row r="8179" spans="1:4" x14ac:dyDescent="0.35">
      <c r="A8179" s="27">
        <v>46174</v>
      </c>
      <c r="B8179" t="s">
        <v>30</v>
      </c>
      <c r="C8179">
        <v>0</v>
      </c>
      <c r="D8179">
        <f t="shared" si="127"/>
        <v>6</v>
      </c>
    </row>
    <row r="8180" spans="1:4" x14ac:dyDescent="0.35">
      <c r="A8180" s="27">
        <v>46204</v>
      </c>
      <c r="B8180" t="s">
        <v>30</v>
      </c>
      <c r="C8180">
        <v>0</v>
      </c>
      <c r="D8180">
        <f t="shared" si="127"/>
        <v>7</v>
      </c>
    </row>
    <row r="8181" spans="1:4" x14ac:dyDescent="0.35">
      <c r="A8181" s="27">
        <v>46235</v>
      </c>
      <c r="B8181" t="s">
        <v>30</v>
      </c>
      <c r="C8181">
        <v>0</v>
      </c>
      <c r="D8181">
        <f t="shared" si="127"/>
        <v>8</v>
      </c>
    </row>
    <row r="8182" spans="1:4" x14ac:dyDescent="0.35">
      <c r="A8182" s="27">
        <v>46266</v>
      </c>
      <c r="B8182" t="s">
        <v>30</v>
      </c>
      <c r="C8182">
        <v>0</v>
      </c>
      <c r="D8182">
        <f t="shared" si="127"/>
        <v>9</v>
      </c>
    </row>
    <row r="8183" spans="1:4" x14ac:dyDescent="0.35">
      <c r="A8183" s="27">
        <v>46296</v>
      </c>
      <c r="B8183" t="s">
        <v>30</v>
      </c>
      <c r="C8183">
        <v>0</v>
      </c>
      <c r="D8183">
        <f t="shared" si="127"/>
        <v>10</v>
      </c>
    </row>
    <row r="8184" spans="1:4" x14ac:dyDescent="0.35">
      <c r="A8184" s="27">
        <v>46327</v>
      </c>
      <c r="B8184" t="s">
        <v>30</v>
      </c>
      <c r="C8184">
        <v>0</v>
      </c>
      <c r="D8184">
        <f t="shared" si="127"/>
        <v>11</v>
      </c>
    </row>
    <row r="8185" spans="1:4" x14ac:dyDescent="0.35">
      <c r="A8185" s="27">
        <v>46357</v>
      </c>
      <c r="B8185" t="s">
        <v>30</v>
      </c>
      <c r="C8185">
        <v>0</v>
      </c>
      <c r="D8185">
        <f t="shared" si="127"/>
        <v>12</v>
      </c>
    </row>
    <row r="8186" spans="1:4" x14ac:dyDescent="0.35">
      <c r="A8186" s="27">
        <v>46023</v>
      </c>
      <c r="B8186" t="s">
        <v>19</v>
      </c>
      <c r="C8186">
        <v>0</v>
      </c>
      <c r="D8186">
        <f t="shared" si="127"/>
        <v>1</v>
      </c>
    </row>
    <row r="8187" spans="1:4" x14ac:dyDescent="0.35">
      <c r="A8187" s="27">
        <v>46054</v>
      </c>
      <c r="B8187" t="s">
        <v>19</v>
      </c>
      <c r="C8187">
        <v>0</v>
      </c>
      <c r="D8187">
        <f t="shared" si="127"/>
        <v>2</v>
      </c>
    </row>
    <row r="8188" spans="1:4" x14ac:dyDescent="0.35">
      <c r="A8188" s="27">
        <v>46082</v>
      </c>
      <c r="B8188" t="s">
        <v>19</v>
      </c>
      <c r="C8188">
        <v>0</v>
      </c>
      <c r="D8188">
        <f t="shared" si="127"/>
        <v>3</v>
      </c>
    </row>
    <row r="8189" spans="1:4" x14ac:dyDescent="0.35">
      <c r="A8189" s="27">
        <v>46113</v>
      </c>
      <c r="B8189" t="s">
        <v>19</v>
      </c>
      <c r="C8189">
        <v>0</v>
      </c>
      <c r="D8189">
        <f t="shared" si="127"/>
        <v>4</v>
      </c>
    </row>
    <row r="8190" spans="1:4" x14ac:dyDescent="0.35">
      <c r="A8190" s="27">
        <v>46143</v>
      </c>
      <c r="B8190" t="s">
        <v>19</v>
      </c>
      <c r="C8190">
        <v>0</v>
      </c>
      <c r="D8190">
        <f t="shared" si="127"/>
        <v>5</v>
      </c>
    </row>
    <row r="8191" spans="1:4" x14ac:dyDescent="0.35">
      <c r="A8191" s="27">
        <v>46174</v>
      </c>
      <c r="B8191" t="s">
        <v>19</v>
      </c>
      <c r="C8191">
        <v>0</v>
      </c>
      <c r="D8191">
        <f t="shared" si="127"/>
        <v>6</v>
      </c>
    </row>
    <row r="8192" spans="1:4" x14ac:dyDescent="0.35">
      <c r="A8192" s="27">
        <v>46204</v>
      </c>
      <c r="B8192" t="s">
        <v>19</v>
      </c>
      <c r="C8192">
        <v>0</v>
      </c>
      <c r="D8192">
        <f t="shared" si="127"/>
        <v>7</v>
      </c>
    </row>
    <row r="8193" spans="1:4" x14ac:dyDescent="0.35">
      <c r="A8193" s="27">
        <v>46235</v>
      </c>
      <c r="B8193" t="s">
        <v>19</v>
      </c>
      <c r="C8193">
        <v>0</v>
      </c>
      <c r="D8193">
        <f t="shared" si="127"/>
        <v>8</v>
      </c>
    </row>
    <row r="8194" spans="1:4" x14ac:dyDescent="0.35">
      <c r="A8194" s="27">
        <v>46266</v>
      </c>
      <c r="B8194" t="s">
        <v>19</v>
      </c>
      <c r="C8194">
        <v>0</v>
      </c>
      <c r="D8194">
        <f t="shared" si="127"/>
        <v>9</v>
      </c>
    </row>
    <row r="8195" spans="1:4" x14ac:dyDescent="0.35">
      <c r="A8195" s="27">
        <v>46296</v>
      </c>
      <c r="B8195" t="s">
        <v>19</v>
      </c>
      <c r="C8195">
        <v>0</v>
      </c>
      <c r="D8195">
        <f t="shared" ref="D8195:D8258" si="128">MONTH(A8195)</f>
        <v>10</v>
      </c>
    </row>
    <row r="8196" spans="1:4" x14ac:dyDescent="0.35">
      <c r="A8196" s="27">
        <v>46327</v>
      </c>
      <c r="B8196" t="s">
        <v>19</v>
      </c>
      <c r="C8196">
        <v>0</v>
      </c>
      <c r="D8196">
        <f t="shared" si="128"/>
        <v>11</v>
      </c>
    </row>
    <row r="8197" spans="1:4" x14ac:dyDescent="0.35">
      <c r="A8197" s="27">
        <v>46357</v>
      </c>
      <c r="B8197" t="s">
        <v>19</v>
      </c>
      <c r="C8197">
        <v>0</v>
      </c>
      <c r="D8197">
        <f t="shared" si="128"/>
        <v>12</v>
      </c>
    </row>
    <row r="8198" spans="1:4" x14ac:dyDescent="0.35">
      <c r="A8198" s="27">
        <v>46023</v>
      </c>
      <c r="B8198" t="s">
        <v>19</v>
      </c>
      <c r="C8198">
        <v>0</v>
      </c>
      <c r="D8198">
        <f t="shared" si="128"/>
        <v>1</v>
      </c>
    </row>
    <row r="8199" spans="1:4" x14ac:dyDescent="0.35">
      <c r="A8199" s="27">
        <v>46054</v>
      </c>
      <c r="B8199" t="s">
        <v>19</v>
      </c>
      <c r="C8199">
        <v>0</v>
      </c>
      <c r="D8199">
        <f t="shared" si="128"/>
        <v>2</v>
      </c>
    </row>
    <row r="8200" spans="1:4" x14ac:dyDescent="0.35">
      <c r="A8200" s="27">
        <v>46082</v>
      </c>
      <c r="B8200" t="s">
        <v>19</v>
      </c>
      <c r="C8200">
        <v>0</v>
      </c>
      <c r="D8200">
        <f t="shared" si="128"/>
        <v>3</v>
      </c>
    </row>
    <row r="8201" spans="1:4" x14ac:dyDescent="0.35">
      <c r="A8201" s="27">
        <v>46113</v>
      </c>
      <c r="B8201" t="s">
        <v>19</v>
      </c>
      <c r="C8201">
        <v>0</v>
      </c>
      <c r="D8201">
        <f t="shared" si="128"/>
        <v>4</v>
      </c>
    </row>
    <row r="8202" spans="1:4" x14ac:dyDescent="0.35">
      <c r="A8202" s="27">
        <v>46143</v>
      </c>
      <c r="B8202" t="s">
        <v>19</v>
      </c>
      <c r="C8202">
        <v>0</v>
      </c>
      <c r="D8202">
        <f t="shared" si="128"/>
        <v>5</v>
      </c>
    </row>
    <row r="8203" spans="1:4" x14ac:dyDescent="0.35">
      <c r="A8203" s="27">
        <v>46174</v>
      </c>
      <c r="B8203" t="s">
        <v>19</v>
      </c>
      <c r="C8203">
        <v>0</v>
      </c>
      <c r="D8203">
        <f t="shared" si="128"/>
        <v>6</v>
      </c>
    </row>
    <row r="8204" spans="1:4" x14ac:dyDescent="0.35">
      <c r="A8204" s="27">
        <v>46204</v>
      </c>
      <c r="B8204" t="s">
        <v>19</v>
      </c>
      <c r="C8204">
        <v>0</v>
      </c>
      <c r="D8204">
        <f t="shared" si="128"/>
        <v>7</v>
      </c>
    </row>
    <row r="8205" spans="1:4" x14ac:dyDescent="0.35">
      <c r="A8205" s="27">
        <v>46235</v>
      </c>
      <c r="B8205" t="s">
        <v>19</v>
      </c>
      <c r="C8205">
        <v>0</v>
      </c>
      <c r="D8205">
        <f t="shared" si="128"/>
        <v>8</v>
      </c>
    </row>
    <row r="8206" spans="1:4" x14ac:dyDescent="0.35">
      <c r="A8206" s="27">
        <v>46266</v>
      </c>
      <c r="B8206" t="s">
        <v>19</v>
      </c>
      <c r="C8206">
        <v>0</v>
      </c>
      <c r="D8206">
        <f t="shared" si="128"/>
        <v>9</v>
      </c>
    </row>
    <row r="8207" spans="1:4" x14ac:dyDescent="0.35">
      <c r="A8207" s="27">
        <v>46296</v>
      </c>
      <c r="B8207" t="s">
        <v>19</v>
      </c>
      <c r="C8207">
        <v>0</v>
      </c>
      <c r="D8207">
        <f t="shared" si="128"/>
        <v>10</v>
      </c>
    </row>
    <row r="8208" spans="1:4" x14ac:dyDescent="0.35">
      <c r="A8208" s="27">
        <v>46327</v>
      </c>
      <c r="B8208" t="s">
        <v>19</v>
      </c>
      <c r="C8208">
        <v>0</v>
      </c>
      <c r="D8208">
        <f t="shared" si="128"/>
        <v>11</v>
      </c>
    </row>
    <row r="8209" spans="1:4" x14ac:dyDescent="0.35">
      <c r="A8209" s="27">
        <v>46357</v>
      </c>
      <c r="B8209" t="s">
        <v>19</v>
      </c>
      <c r="C8209">
        <v>0</v>
      </c>
      <c r="D8209">
        <f t="shared" si="128"/>
        <v>12</v>
      </c>
    </row>
    <row r="8210" spans="1:4" x14ac:dyDescent="0.35">
      <c r="A8210" s="27">
        <v>46023</v>
      </c>
      <c r="B8210" t="s">
        <v>33</v>
      </c>
      <c r="C8210">
        <v>0</v>
      </c>
      <c r="D8210">
        <f t="shared" si="128"/>
        <v>1</v>
      </c>
    </row>
    <row r="8211" spans="1:4" x14ac:dyDescent="0.35">
      <c r="A8211" s="27">
        <v>46054</v>
      </c>
      <c r="B8211" t="s">
        <v>33</v>
      </c>
      <c r="C8211">
        <v>0</v>
      </c>
      <c r="D8211">
        <f t="shared" si="128"/>
        <v>2</v>
      </c>
    </row>
    <row r="8212" spans="1:4" x14ac:dyDescent="0.35">
      <c r="A8212" s="27">
        <v>46082</v>
      </c>
      <c r="B8212" t="s">
        <v>33</v>
      </c>
      <c r="C8212">
        <v>0</v>
      </c>
      <c r="D8212">
        <f t="shared" si="128"/>
        <v>3</v>
      </c>
    </row>
    <row r="8213" spans="1:4" x14ac:dyDescent="0.35">
      <c r="A8213" s="27">
        <v>46113</v>
      </c>
      <c r="B8213" t="s">
        <v>33</v>
      </c>
      <c r="C8213">
        <v>0</v>
      </c>
      <c r="D8213">
        <f t="shared" si="128"/>
        <v>4</v>
      </c>
    </row>
    <row r="8214" spans="1:4" x14ac:dyDescent="0.35">
      <c r="A8214" s="27">
        <v>46143</v>
      </c>
      <c r="B8214" t="s">
        <v>33</v>
      </c>
      <c r="C8214">
        <v>0</v>
      </c>
      <c r="D8214">
        <f t="shared" si="128"/>
        <v>5</v>
      </c>
    </row>
    <row r="8215" spans="1:4" x14ac:dyDescent="0.35">
      <c r="A8215" s="27">
        <v>46174</v>
      </c>
      <c r="B8215" t="s">
        <v>33</v>
      </c>
      <c r="C8215">
        <v>0</v>
      </c>
      <c r="D8215">
        <f t="shared" si="128"/>
        <v>6</v>
      </c>
    </row>
    <row r="8216" spans="1:4" x14ac:dyDescent="0.35">
      <c r="A8216" s="27">
        <v>46204</v>
      </c>
      <c r="B8216" t="s">
        <v>33</v>
      </c>
      <c r="C8216">
        <v>0</v>
      </c>
      <c r="D8216">
        <f t="shared" si="128"/>
        <v>7</v>
      </c>
    </row>
    <row r="8217" spans="1:4" x14ac:dyDescent="0.35">
      <c r="A8217" s="27">
        <v>46235</v>
      </c>
      <c r="B8217" t="s">
        <v>33</v>
      </c>
      <c r="C8217">
        <v>0</v>
      </c>
      <c r="D8217">
        <f t="shared" si="128"/>
        <v>8</v>
      </c>
    </row>
    <row r="8218" spans="1:4" x14ac:dyDescent="0.35">
      <c r="A8218" s="27">
        <v>46266</v>
      </c>
      <c r="B8218" t="s">
        <v>33</v>
      </c>
      <c r="C8218">
        <v>0</v>
      </c>
      <c r="D8218">
        <f t="shared" si="128"/>
        <v>9</v>
      </c>
    </row>
    <row r="8219" spans="1:4" x14ac:dyDescent="0.35">
      <c r="A8219" s="27">
        <v>46296</v>
      </c>
      <c r="B8219" t="s">
        <v>33</v>
      </c>
      <c r="C8219">
        <v>0</v>
      </c>
      <c r="D8219">
        <f t="shared" si="128"/>
        <v>10</v>
      </c>
    </row>
    <row r="8220" spans="1:4" x14ac:dyDescent="0.35">
      <c r="A8220" s="27">
        <v>46327</v>
      </c>
      <c r="B8220" t="s">
        <v>33</v>
      </c>
      <c r="C8220">
        <v>0</v>
      </c>
      <c r="D8220">
        <f t="shared" si="128"/>
        <v>11</v>
      </c>
    </row>
    <row r="8221" spans="1:4" x14ac:dyDescent="0.35">
      <c r="A8221" s="27">
        <v>46357</v>
      </c>
      <c r="B8221" t="s">
        <v>33</v>
      </c>
      <c r="C8221">
        <v>0</v>
      </c>
      <c r="D8221">
        <f t="shared" si="128"/>
        <v>12</v>
      </c>
    </row>
    <row r="8222" spans="1:4" x14ac:dyDescent="0.35">
      <c r="A8222" s="27">
        <v>46023</v>
      </c>
      <c r="B8222" t="s">
        <v>18</v>
      </c>
      <c r="C8222">
        <v>0</v>
      </c>
      <c r="D8222">
        <f t="shared" si="128"/>
        <v>1</v>
      </c>
    </row>
    <row r="8223" spans="1:4" x14ac:dyDescent="0.35">
      <c r="A8223" s="27">
        <v>46054</v>
      </c>
      <c r="B8223" t="s">
        <v>18</v>
      </c>
      <c r="C8223">
        <v>0</v>
      </c>
      <c r="D8223">
        <f t="shared" si="128"/>
        <v>2</v>
      </c>
    </row>
    <row r="8224" spans="1:4" x14ac:dyDescent="0.35">
      <c r="A8224" s="27">
        <v>46082</v>
      </c>
      <c r="B8224" t="s">
        <v>18</v>
      </c>
      <c r="C8224">
        <v>0</v>
      </c>
      <c r="D8224">
        <f t="shared" si="128"/>
        <v>3</v>
      </c>
    </row>
    <row r="8225" spans="1:4" x14ac:dyDescent="0.35">
      <c r="A8225" s="27">
        <v>46113</v>
      </c>
      <c r="B8225" t="s">
        <v>18</v>
      </c>
      <c r="C8225">
        <v>0</v>
      </c>
      <c r="D8225">
        <f t="shared" si="128"/>
        <v>4</v>
      </c>
    </row>
    <row r="8226" spans="1:4" x14ac:dyDescent="0.35">
      <c r="A8226" s="27">
        <v>46143</v>
      </c>
      <c r="B8226" t="s">
        <v>18</v>
      </c>
      <c r="C8226">
        <v>0</v>
      </c>
      <c r="D8226">
        <f t="shared" si="128"/>
        <v>5</v>
      </c>
    </row>
    <row r="8227" spans="1:4" x14ac:dyDescent="0.35">
      <c r="A8227" s="27">
        <v>46174</v>
      </c>
      <c r="B8227" t="s">
        <v>18</v>
      </c>
      <c r="C8227">
        <v>0</v>
      </c>
      <c r="D8227">
        <f t="shared" si="128"/>
        <v>6</v>
      </c>
    </row>
    <row r="8228" spans="1:4" x14ac:dyDescent="0.35">
      <c r="A8228" s="27">
        <v>46204</v>
      </c>
      <c r="B8228" t="s">
        <v>18</v>
      </c>
      <c r="C8228">
        <v>0</v>
      </c>
      <c r="D8228">
        <f t="shared" si="128"/>
        <v>7</v>
      </c>
    </row>
    <row r="8229" spans="1:4" x14ac:dyDescent="0.35">
      <c r="A8229" s="27">
        <v>46235</v>
      </c>
      <c r="B8229" t="s">
        <v>18</v>
      </c>
      <c r="C8229">
        <v>0</v>
      </c>
      <c r="D8229">
        <f t="shared" si="128"/>
        <v>8</v>
      </c>
    </row>
    <row r="8230" spans="1:4" x14ac:dyDescent="0.35">
      <c r="A8230" s="27">
        <v>46266</v>
      </c>
      <c r="B8230" t="s">
        <v>18</v>
      </c>
      <c r="C8230">
        <v>0</v>
      </c>
      <c r="D8230">
        <f t="shared" si="128"/>
        <v>9</v>
      </c>
    </row>
    <row r="8231" spans="1:4" x14ac:dyDescent="0.35">
      <c r="A8231" s="27">
        <v>46296</v>
      </c>
      <c r="B8231" t="s">
        <v>18</v>
      </c>
      <c r="C8231">
        <v>0</v>
      </c>
      <c r="D8231">
        <f t="shared" si="128"/>
        <v>10</v>
      </c>
    </row>
    <row r="8232" spans="1:4" x14ac:dyDescent="0.35">
      <c r="A8232" s="27">
        <v>46327</v>
      </c>
      <c r="B8232" t="s">
        <v>18</v>
      </c>
      <c r="C8232">
        <v>0</v>
      </c>
      <c r="D8232">
        <f t="shared" si="128"/>
        <v>11</v>
      </c>
    </row>
    <row r="8233" spans="1:4" x14ac:dyDescent="0.35">
      <c r="A8233" s="27">
        <v>46357</v>
      </c>
      <c r="B8233" t="s">
        <v>18</v>
      </c>
      <c r="C8233">
        <v>0</v>
      </c>
      <c r="D8233">
        <f t="shared" si="128"/>
        <v>12</v>
      </c>
    </row>
    <row r="8234" spans="1:4" x14ac:dyDescent="0.35">
      <c r="A8234" s="27">
        <v>46023</v>
      </c>
      <c r="B8234" t="s">
        <v>18</v>
      </c>
      <c r="C8234">
        <v>0</v>
      </c>
      <c r="D8234">
        <f t="shared" si="128"/>
        <v>1</v>
      </c>
    </row>
    <row r="8235" spans="1:4" x14ac:dyDescent="0.35">
      <c r="A8235" s="27">
        <v>46054</v>
      </c>
      <c r="B8235" t="s">
        <v>18</v>
      </c>
      <c r="C8235">
        <v>0</v>
      </c>
      <c r="D8235">
        <f t="shared" si="128"/>
        <v>2</v>
      </c>
    </row>
    <row r="8236" spans="1:4" x14ac:dyDescent="0.35">
      <c r="A8236" s="27">
        <v>46082</v>
      </c>
      <c r="B8236" t="s">
        <v>18</v>
      </c>
      <c r="C8236">
        <v>0</v>
      </c>
      <c r="D8236">
        <f t="shared" si="128"/>
        <v>3</v>
      </c>
    </row>
    <row r="8237" spans="1:4" x14ac:dyDescent="0.35">
      <c r="A8237" s="27">
        <v>46113</v>
      </c>
      <c r="B8237" t="s">
        <v>18</v>
      </c>
      <c r="C8237">
        <v>0</v>
      </c>
      <c r="D8237">
        <f t="shared" si="128"/>
        <v>4</v>
      </c>
    </row>
    <row r="8238" spans="1:4" x14ac:dyDescent="0.35">
      <c r="A8238" s="27">
        <v>46143</v>
      </c>
      <c r="B8238" t="s">
        <v>18</v>
      </c>
      <c r="C8238">
        <v>0</v>
      </c>
      <c r="D8238">
        <f t="shared" si="128"/>
        <v>5</v>
      </c>
    </row>
    <row r="8239" spans="1:4" x14ac:dyDescent="0.35">
      <c r="A8239" s="27">
        <v>46174</v>
      </c>
      <c r="B8239" t="s">
        <v>18</v>
      </c>
      <c r="C8239">
        <v>0</v>
      </c>
      <c r="D8239">
        <f t="shared" si="128"/>
        <v>6</v>
      </c>
    </row>
    <row r="8240" spans="1:4" x14ac:dyDescent="0.35">
      <c r="A8240" s="27">
        <v>46204</v>
      </c>
      <c r="B8240" t="s">
        <v>18</v>
      </c>
      <c r="C8240">
        <v>0</v>
      </c>
      <c r="D8240">
        <f t="shared" si="128"/>
        <v>7</v>
      </c>
    </row>
    <row r="8241" spans="1:4" x14ac:dyDescent="0.35">
      <c r="A8241" s="27">
        <v>46235</v>
      </c>
      <c r="B8241" t="s">
        <v>18</v>
      </c>
      <c r="C8241">
        <v>0</v>
      </c>
      <c r="D8241">
        <f t="shared" si="128"/>
        <v>8</v>
      </c>
    </row>
    <row r="8242" spans="1:4" x14ac:dyDescent="0.35">
      <c r="A8242" s="27">
        <v>46266</v>
      </c>
      <c r="B8242" t="s">
        <v>18</v>
      </c>
      <c r="C8242">
        <v>0</v>
      </c>
      <c r="D8242">
        <f t="shared" si="128"/>
        <v>9</v>
      </c>
    </row>
    <row r="8243" spans="1:4" x14ac:dyDescent="0.35">
      <c r="A8243" s="27">
        <v>46296</v>
      </c>
      <c r="B8243" t="s">
        <v>18</v>
      </c>
      <c r="C8243">
        <v>0</v>
      </c>
      <c r="D8243">
        <f t="shared" si="128"/>
        <v>10</v>
      </c>
    </row>
    <row r="8244" spans="1:4" x14ac:dyDescent="0.35">
      <c r="A8244" s="27">
        <v>46327</v>
      </c>
      <c r="B8244" t="s">
        <v>18</v>
      </c>
      <c r="C8244">
        <v>0</v>
      </c>
      <c r="D8244">
        <f t="shared" si="128"/>
        <v>11</v>
      </c>
    </row>
    <row r="8245" spans="1:4" x14ac:dyDescent="0.35">
      <c r="A8245" s="27">
        <v>46357</v>
      </c>
      <c r="B8245" t="s">
        <v>18</v>
      </c>
      <c r="C8245">
        <v>0</v>
      </c>
      <c r="D8245">
        <f t="shared" si="128"/>
        <v>12</v>
      </c>
    </row>
    <row r="8246" spans="1:4" x14ac:dyDescent="0.35">
      <c r="A8246" s="27">
        <v>46023</v>
      </c>
      <c r="B8246" t="s">
        <v>18</v>
      </c>
      <c r="C8246">
        <v>0</v>
      </c>
      <c r="D8246">
        <f t="shared" si="128"/>
        <v>1</v>
      </c>
    </row>
    <row r="8247" spans="1:4" x14ac:dyDescent="0.35">
      <c r="A8247" s="27">
        <v>46054</v>
      </c>
      <c r="B8247" t="s">
        <v>18</v>
      </c>
      <c r="C8247">
        <v>0</v>
      </c>
      <c r="D8247">
        <f t="shared" si="128"/>
        <v>2</v>
      </c>
    </row>
    <row r="8248" spans="1:4" x14ac:dyDescent="0.35">
      <c r="A8248" s="27">
        <v>46082</v>
      </c>
      <c r="B8248" t="s">
        <v>18</v>
      </c>
      <c r="C8248">
        <v>0</v>
      </c>
      <c r="D8248">
        <f t="shared" si="128"/>
        <v>3</v>
      </c>
    </row>
    <row r="8249" spans="1:4" x14ac:dyDescent="0.35">
      <c r="A8249" s="27">
        <v>46113</v>
      </c>
      <c r="B8249" t="s">
        <v>18</v>
      </c>
      <c r="C8249">
        <v>0</v>
      </c>
      <c r="D8249">
        <f t="shared" si="128"/>
        <v>4</v>
      </c>
    </row>
    <row r="8250" spans="1:4" x14ac:dyDescent="0.35">
      <c r="A8250" s="27">
        <v>46143</v>
      </c>
      <c r="B8250" t="s">
        <v>18</v>
      </c>
      <c r="C8250">
        <v>0</v>
      </c>
      <c r="D8250">
        <f t="shared" si="128"/>
        <v>5</v>
      </c>
    </row>
    <row r="8251" spans="1:4" x14ac:dyDescent="0.35">
      <c r="A8251" s="27">
        <v>46174</v>
      </c>
      <c r="B8251" t="s">
        <v>18</v>
      </c>
      <c r="C8251">
        <v>0</v>
      </c>
      <c r="D8251">
        <f t="shared" si="128"/>
        <v>6</v>
      </c>
    </row>
    <row r="8252" spans="1:4" x14ac:dyDescent="0.35">
      <c r="A8252" s="27">
        <v>46204</v>
      </c>
      <c r="B8252" t="s">
        <v>18</v>
      </c>
      <c r="C8252">
        <v>0</v>
      </c>
      <c r="D8252">
        <f t="shared" si="128"/>
        <v>7</v>
      </c>
    </row>
    <row r="8253" spans="1:4" x14ac:dyDescent="0.35">
      <c r="A8253" s="27">
        <v>46235</v>
      </c>
      <c r="B8253" t="s">
        <v>18</v>
      </c>
      <c r="C8253">
        <v>0</v>
      </c>
      <c r="D8253">
        <f t="shared" si="128"/>
        <v>8</v>
      </c>
    </row>
    <row r="8254" spans="1:4" x14ac:dyDescent="0.35">
      <c r="A8254" s="27">
        <v>46266</v>
      </c>
      <c r="B8254" t="s">
        <v>18</v>
      </c>
      <c r="C8254">
        <v>0</v>
      </c>
      <c r="D8254">
        <f t="shared" si="128"/>
        <v>9</v>
      </c>
    </row>
    <row r="8255" spans="1:4" x14ac:dyDescent="0.35">
      <c r="A8255" s="27">
        <v>46296</v>
      </c>
      <c r="B8255" t="s">
        <v>18</v>
      </c>
      <c r="C8255">
        <v>0</v>
      </c>
      <c r="D8255">
        <f t="shared" si="128"/>
        <v>10</v>
      </c>
    </row>
    <row r="8256" spans="1:4" x14ac:dyDescent="0.35">
      <c r="A8256" s="27">
        <v>46327</v>
      </c>
      <c r="B8256" t="s">
        <v>18</v>
      </c>
      <c r="C8256">
        <v>0</v>
      </c>
      <c r="D8256">
        <f t="shared" si="128"/>
        <v>11</v>
      </c>
    </row>
    <row r="8257" spans="1:4" x14ac:dyDescent="0.35">
      <c r="A8257" s="27">
        <v>46357</v>
      </c>
      <c r="B8257" t="s">
        <v>18</v>
      </c>
      <c r="C8257">
        <v>0</v>
      </c>
      <c r="D8257">
        <f t="shared" si="128"/>
        <v>12</v>
      </c>
    </row>
    <row r="8258" spans="1:4" x14ac:dyDescent="0.35">
      <c r="A8258" s="27">
        <v>46023</v>
      </c>
      <c r="B8258" t="s">
        <v>18</v>
      </c>
      <c r="C8258">
        <v>0</v>
      </c>
      <c r="D8258">
        <f t="shared" si="128"/>
        <v>1</v>
      </c>
    </row>
    <row r="8259" spans="1:4" x14ac:dyDescent="0.35">
      <c r="A8259" s="27">
        <v>46054</v>
      </c>
      <c r="B8259" t="s">
        <v>18</v>
      </c>
      <c r="C8259">
        <v>0</v>
      </c>
      <c r="D8259">
        <f t="shared" ref="D8259:D8322" si="129">MONTH(A8259)</f>
        <v>2</v>
      </c>
    </row>
    <row r="8260" spans="1:4" x14ac:dyDescent="0.35">
      <c r="A8260" s="27">
        <v>46082</v>
      </c>
      <c r="B8260" t="s">
        <v>18</v>
      </c>
      <c r="C8260">
        <v>0</v>
      </c>
      <c r="D8260">
        <f t="shared" si="129"/>
        <v>3</v>
      </c>
    </row>
    <row r="8261" spans="1:4" x14ac:dyDescent="0.35">
      <c r="A8261" s="27">
        <v>46113</v>
      </c>
      <c r="B8261" t="s">
        <v>18</v>
      </c>
      <c r="C8261">
        <v>0</v>
      </c>
      <c r="D8261">
        <f t="shared" si="129"/>
        <v>4</v>
      </c>
    </row>
    <row r="8262" spans="1:4" x14ac:dyDescent="0.35">
      <c r="A8262" s="27">
        <v>46143</v>
      </c>
      <c r="B8262" t="s">
        <v>18</v>
      </c>
      <c r="C8262">
        <v>0</v>
      </c>
      <c r="D8262">
        <f t="shared" si="129"/>
        <v>5</v>
      </c>
    </row>
    <row r="8263" spans="1:4" x14ac:dyDescent="0.35">
      <c r="A8263" s="27">
        <v>46174</v>
      </c>
      <c r="B8263" t="s">
        <v>18</v>
      </c>
      <c r="C8263">
        <v>0</v>
      </c>
      <c r="D8263">
        <f t="shared" si="129"/>
        <v>6</v>
      </c>
    </row>
    <row r="8264" spans="1:4" x14ac:dyDescent="0.35">
      <c r="A8264" s="27">
        <v>46204</v>
      </c>
      <c r="B8264" t="s">
        <v>18</v>
      </c>
      <c r="C8264">
        <v>0</v>
      </c>
      <c r="D8264">
        <f t="shared" si="129"/>
        <v>7</v>
      </c>
    </row>
    <row r="8265" spans="1:4" x14ac:dyDescent="0.35">
      <c r="A8265" s="27">
        <v>46235</v>
      </c>
      <c r="B8265" t="s">
        <v>18</v>
      </c>
      <c r="C8265">
        <v>0</v>
      </c>
      <c r="D8265">
        <f t="shared" si="129"/>
        <v>8</v>
      </c>
    </row>
    <row r="8266" spans="1:4" x14ac:dyDescent="0.35">
      <c r="A8266" s="27">
        <v>46266</v>
      </c>
      <c r="B8266" t="s">
        <v>18</v>
      </c>
      <c r="C8266">
        <v>0</v>
      </c>
      <c r="D8266">
        <f t="shared" si="129"/>
        <v>9</v>
      </c>
    </row>
    <row r="8267" spans="1:4" x14ac:dyDescent="0.35">
      <c r="A8267" s="27">
        <v>46296</v>
      </c>
      <c r="B8267" t="s">
        <v>18</v>
      </c>
      <c r="C8267">
        <v>0</v>
      </c>
      <c r="D8267">
        <f t="shared" si="129"/>
        <v>10</v>
      </c>
    </row>
    <row r="8268" spans="1:4" x14ac:dyDescent="0.35">
      <c r="A8268" s="27">
        <v>46327</v>
      </c>
      <c r="B8268" t="s">
        <v>18</v>
      </c>
      <c r="C8268">
        <v>0</v>
      </c>
      <c r="D8268">
        <f t="shared" si="129"/>
        <v>11</v>
      </c>
    </row>
    <row r="8269" spans="1:4" x14ac:dyDescent="0.35">
      <c r="A8269" s="27">
        <v>46357</v>
      </c>
      <c r="B8269" t="s">
        <v>18</v>
      </c>
      <c r="C8269">
        <v>0</v>
      </c>
      <c r="D8269">
        <f t="shared" si="129"/>
        <v>12</v>
      </c>
    </row>
    <row r="8270" spans="1:4" x14ac:dyDescent="0.35">
      <c r="A8270" s="27">
        <v>46023</v>
      </c>
      <c r="B8270" t="s">
        <v>20</v>
      </c>
      <c r="C8270">
        <v>0</v>
      </c>
      <c r="D8270">
        <f t="shared" si="129"/>
        <v>1</v>
      </c>
    </row>
    <row r="8271" spans="1:4" x14ac:dyDescent="0.35">
      <c r="A8271" s="27">
        <v>46054</v>
      </c>
      <c r="B8271" t="s">
        <v>20</v>
      </c>
      <c r="C8271">
        <v>0</v>
      </c>
      <c r="D8271">
        <f t="shared" si="129"/>
        <v>2</v>
      </c>
    </row>
    <row r="8272" spans="1:4" x14ac:dyDescent="0.35">
      <c r="A8272" s="27">
        <v>46082</v>
      </c>
      <c r="B8272" t="s">
        <v>20</v>
      </c>
      <c r="C8272">
        <v>0</v>
      </c>
      <c r="D8272">
        <f t="shared" si="129"/>
        <v>3</v>
      </c>
    </row>
    <row r="8273" spans="1:4" x14ac:dyDescent="0.35">
      <c r="A8273" s="27">
        <v>46113</v>
      </c>
      <c r="B8273" t="s">
        <v>20</v>
      </c>
      <c r="C8273">
        <v>0</v>
      </c>
      <c r="D8273">
        <f t="shared" si="129"/>
        <v>4</v>
      </c>
    </row>
    <row r="8274" spans="1:4" x14ac:dyDescent="0.35">
      <c r="A8274" s="27">
        <v>46143</v>
      </c>
      <c r="B8274" t="s">
        <v>20</v>
      </c>
      <c r="C8274">
        <v>0</v>
      </c>
      <c r="D8274">
        <f t="shared" si="129"/>
        <v>5</v>
      </c>
    </row>
    <row r="8275" spans="1:4" x14ac:dyDescent="0.35">
      <c r="A8275" s="27">
        <v>46174</v>
      </c>
      <c r="B8275" t="s">
        <v>20</v>
      </c>
      <c r="C8275">
        <v>0</v>
      </c>
      <c r="D8275">
        <f t="shared" si="129"/>
        <v>6</v>
      </c>
    </row>
    <row r="8276" spans="1:4" x14ac:dyDescent="0.35">
      <c r="A8276" s="27">
        <v>46204</v>
      </c>
      <c r="B8276" t="s">
        <v>20</v>
      </c>
      <c r="C8276">
        <v>0</v>
      </c>
      <c r="D8276">
        <f t="shared" si="129"/>
        <v>7</v>
      </c>
    </row>
    <row r="8277" spans="1:4" x14ac:dyDescent="0.35">
      <c r="A8277" s="27">
        <v>46235</v>
      </c>
      <c r="B8277" t="s">
        <v>20</v>
      </c>
      <c r="C8277">
        <v>0</v>
      </c>
      <c r="D8277">
        <f t="shared" si="129"/>
        <v>8</v>
      </c>
    </row>
    <row r="8278" spans="1:4" x14ac:dyDescent="0.35">
      <c r="A8278" s="27">
        <v>46266</v>
      </c>
      <c r="B8278" t="s">
        <v>20</v>
      </c>
      <c r="C8278">
        <v>0</v>
      </c>
      <c r="D8278">
        <f t="shared" si="129"/>
        <v>9</v>
      </c>
    </row>
    <row r="8279" spans="1:4" x14ac:dyDescent="0.35">
      <c r="A8279" s="27">
        <v>46296</v>
      </c>
      <c r="B8279" t="s">
        <v>20</v>
      </c>
      <c r="C8279">
        <v>0</v>
      </c>
      <c r="D8279">
        <f t="shared" si="129"/>
        <v>10</v>
      </c>
    </row>
    <row r="8280" spans="1:4" x14ac:dyDescent="0.35">
      <c r="A8280" s="27">
        <v>46327</v>
      </c>
      <c r="B8280" t="s">
        <v>20</v>
      </c>
      <c r="C8280">
        <v>0</v>
      </c>
      <c r="D8280">
        <f t="shared" si="129"/>
        <v>11</v>
      </c>
    </row>
    <row r="8281" spans="1:4" x14ac:dyDescent="0.35">
      <c r="A8281" s="27">
        <v>46357</v>
      </c>
      <c r="B8281" t="s">
        <v>20</v>
      </c>
      <c r="C8281">
        <v>0</v>
      </c>
      <c r="D8281">
        <f t="shared" si="129"/>
        <v>12</v>
      </c>
    </row>
    <row r="8282" spans="1:4" x14ac:dyDescent="0.35">
      <c r="A8282" s="27">
        <v>46023</v>
      </c>
      <c r="B8282" t="s">
        <v>20</v>
      </c>
      <c r="C8282">
        <v>0</v>
      </c>
      <c r="D8282">
        <f t="shared" si="129"/>
        <v>1</v>
      </c>
    </row>
    <row r="8283" spans="1:4" x14ac:dyDescent="0.35">
      <c r="A8283" s="27">
        <v>46054</v>
      </c>
      <c r="B8283" t="s">
        <v>20</v>
      </c>
      <c r="C8283">
        <v>0</v>
      </c>
      <c r="D8283">
        <f t="shared" si="129"/>
        <v>2</v>
      </c>
    </row>
    <row r="8284" spans="1:4" x14ac:dyDescent="0.35">
      <c r="A8284" s="27">
        <v>46082</v>
      </c>
      <c r="B8284" t="s">
        <v>20</v>
      </c>
      <c r="C8284">
        <v>0</v>
      </c>
      <c r="D8284">
        <f t="shared" si="129"/>
        <v>3</v>
      </c>
    </row>
    <row r="8285" spans="1:4" x14ac:dyDescent="0.35">
      <c r="A8285" s="27">
        <v>46113</v>
      </c>
      <c r="B8285" t="s">
        <v>20</v>
      </c>
      <c r="C8285">
        <v>0</v>
      </c>
      <c r="D8285">
        <f t="shared" si="129"/>
        <v>4</v>
      </c>
    </row>
    <row r="8286" spans="1:4" x14ac:dyDescent="0.35">
      <c r="A8286" s="27">
        <v>46143</v>
      </c>
      <c r="B8286" t="s">
        <v>20</v>
      </c>
      <c r="C8286">
        <v>0</v>
      </c>
      <c r="D8286">
        <f t="shared" si="129"/>
        <v>5</v>
      </c>
    </row>
    <row r="8287" spans="1:4" x14ac:dyDescent="0.35">
      <c r="A8287" s="27">
        <v>46174</v>
      </c>
      <c r="B8287" t="s">
        <v>20</v>
      </c>
      <c r="C8287">
        <v>0</v>
      </c>
      <c r="D8287">
        <f t="shared" si="129"/>
        <v>6</v>
      </c>
    </row>
    <row r="8288" spans="1:4" x14ac:dyDescent="0.35">
      <c r="A8288" s="27">
        <v>46204</v>
      </c>
      <c r="B8288" t="s">
        <v>20</v>
      </c>
      <c r="C8288">
        <v>0</v>
      </c>
      <c r="D8288">
        <f t="shared" si="129"/>
        <v>7</v>
      </c>
    </row>
    <row r="8289" spans="1:4" x14ac:dyDescent="0.35">
      <c r="A8289" s="27">
        <v>46235</v>
      </c>
      <c r="B8289" t="s">
        <v>20</v>
      </c>
      <c r="C8289">
        <v>0</v>
      </c>
      <c r="D8289">
        <f t="shared" si="129"/>
        <v>8</v>
      </c>
    </row>
    <row r="8290" spans="1:4" x14ac:dyDescent="0.35">
      <c r="A8290" s="27">
        <v>46266</v>
      </c>
      <c r="B8290" t="s">
        <v>20</v>
      </c>
      <c r="C8290">
        <v>0</v>
      </c>
      <c r="D8290">
        <f t="shared" si="129"/>
        <v>9</v>
      </c>
    </row>
    <row r="8291" spans="1:4" x14ac:dyDescent="0.35">
      <c r="A8291" s="27">
        <v>46296</v>
      </c>
      <c r="B8291" t="s">
        <v>20</v>
      </c>
      <c r="C8291">
        <v>0</v>
      </c>
      <c r="D8291">
        <f t="shared" si="129"/>
        <v>10</v>
      </c>
    </row>
    <row r="8292" spans="1:4" x14ac:dyDescent="0.35">
      <c r="A8292" s="27">
        <v>46327</v>
      </c>
      <c r="B8292" t="s">
        <v>20</v>
      </c>
      <c r="C8292">
        <v>0</v>
      </c>
      <c r="D8292">
        <f t="shared" si="129"/>
        <v>11</v>
      </c>
    </row>
    <row r="8293" spans="1:4" x14ac:dyDescent="0.35">
      <c r="A8293" s="27">
        <v>46357</v>
      </c>
      <c r="B8293" t="s">
        <v>20</v>
      </c>
      <c r="C8293">
        <v>0</v>
      </c>
      <c r="D8293">
        <f t="shared" si="129"/>
        <v>12</v>
      </c>
    </row>
    <row r="8294" spans="1:4" x14ac:dyDescent="0.35">
      <c r="A8294" s="27">
        <v>46023</v>
      </c>
      <c r="B8294" t="s">
        <v>29</v>
      </c>
      <c r="C8294">
        <v>0</v>
      </c>
      <c r="D8294">
        <f t="shared" si="129"/>
        <v>1</v>
      </c>
    </row>
    <row r="8295" spans="1:4" x14ac:dyDescent="0.35">
      <c r="A8295" s="27">
        <v>46054</v>
      </c>
      <c r="B8295" t="s">
        <v>29</v>
      </c>
      <c r="C8295">
        <v>0</v>
      </c>
      <c r="D8295">
        <f t="shared" si="129"/>
        <v>2</v>
      </c>
    </row>
    <row r="8296" spans="1:4" x14ac:dyDescent="0.35">
      <c r="A8296" s="27">
        <v>46082</v>
      </c>
      <c r="B8296" t="s">
        <v>29</v>
      </c>
      <c r="C8296">
        <v>0</v>
      </c>
      <c r="D8296">
        <f t="shared" si="129"/>
        <v>3</v>
      </c>
    </row>
    <row r="8297" spans="1:4" x14ac:dyDescent="0.35">
      <c r="A8297" s="27">
        <v>46113</v>
      </c>
      <c r="B8297" t="s">
        <v>29</v>
      </c>
      <c r="C8297">
        <v>0</v>
      </c>
      <c r="D8297">
        <f t="shared" si="129"/>
        <v>4</v>
      </c>
    </row>
    <row r="8298" spans="1:4" x14ac:dyDescent="0.35">
      <c r="A8298" s="27">
        <v>46143</v>
      </c>
      <c r="B8298" t="s">
        <v>29</v>
      </c>
      <c r="C8298">
        <v>0</v>
      </c>
      <c r="D8298">
        <f t="shared" si="129"/>
        <v>5</v>
      </c>
    </row>
    <row r="8299" spans="1:4" x14ac:dyDescent="0.35">
      <c r="A8299" s="27">
        <v>46174</v>
      </c>
      <c r="B8299" t="s">
        <v>29</v>
      </c>
      <c r="C8299">
        <v>0</v>
      </c>
      <c r="D8299">
        <f t="shared" si="129"/>
        <v>6</v>
      </c>
    </row>
    <row r="8300" spans="1:4" x14ac:dyDescent="0.35">
      <c r="A8300" s="27">
        <v>46204</v>
      </c>
      <c r="B8300" t="s">
        <v>29</v>
      </c>
      <c r="C8300">
        <v>0</v>
      </c>
      <c r="D8300">
        <f t="shared" si="129"/>
        <v>7</v>
      </c>
    </row>
    <row r="8301" spans="1:4" x14ac:dyDescent="0.35">
      <c r="A8301" s="27">
        <v>46235</v>
      </c>
      <c r="B8301" t="s">
        <v>29</v>
      </c>
      <c r="C8301">
        <v>0</v>
      </c>
      <c r="D8301">
        <f t="shared" si="129"/>
        <v>8</v>
      </c>
    </row>
    <row r="8302" spans="1:4" x14ac:dyDescent="0.35">
      <c r="A8302" s="27">
        <v>46266</v>
      </c>
      <c r="B8302" t="s">
        <v>29</v>
      </c>
      <c r="C8302">
        <v>0</v>
      </c>
      <c r="D8302">
        <f t="shared" si="129"/>
        <v>9</v>
      </c>
    </row>
    <row r="8303" spans="1:4" x14ac:dyDescent="0.35">
      <c r="A8303" s="27">
        <v>46296</v>
      </c>
      <c r="B8303" t="s">
        <v>29</v>
      </c>
      <c r="C8303">
        <v>0</v>
      </c>
      <c r="D8303">
        <f t="shared" si="129"/>
        <v>10</v>
      </c>
    </row>
    <row r="8304" spans="1:4" x14ac:dyDescent="0.35">
      <c r="A8304" s="27">
        <v>46327</v>
      </c>
      <c r="B8304" t="s">
        <v>29</v>
      </c>
      <c r="C8304">
        <v>0</v>
      </c>
      <c r="D8304">
        <f t="shared" si="129"/>
        <v>11</v>
      </c>
    </row>
    <row r="8305" spans="1:4" x14ac:dyDescent="0.35">
      <c r="A8305" s="27">
        <v>46357</v>
      </c>
      <c r="B8305" t="s">
        <v>29</v>
      </c>
      <c r="C8305">
        <v>0</v>
      </c>
      <c r="D8305">
        <f t="shared" si="129"/>
        <v>12</v>
      </c>
    </row>
    <row r="8306" spans="1:4" x14ac:dyDescent="0.35">
      <c r="A8306" s="27">
        <v>46023</v>
      </c>
      <c r="B8306" t="s">
        <v>31</v>
      </c>
      <c r="C8306">
        <v>0</v>
      </c>
      <c r="D8306">
        <f t="shared" si="129"/>
        <v>1</v>
      </c>
    </row>
    <row r="8307" spans="1:4" x14ac:dyDescent="0.35">
      <c r="A8307" s="27">
        <v>46054</v>
      </c>
      <c r="B8307" t="s">
        <v>31</v>
      </c>
      <c r="C8307">
        <v>0</v>
      </c>
      <c r="D8307">
        <f t="shared" si="129"/>
        <v>2</v>
      </c>
    </row>
    <row r="8308" spans="1:4" x14ac:dyDescent="0.35">
      <c r="A8308" s="27">
        <v>46082</v>
      </c>
      <c r="B8308" t="s">
        <v>31</v>
      </c>
      <c r="C8308">
        <v>0</v>
      </c>
      <c r="D8308">
        <f t="shared" si="129"/>
        <v>3</v>
      </c>
    </row>
    <row r="8309" spans="1:4" x14ac:dyDescent="0.35">
      <c r="A8309" s="27">
        <v>46113</v>
      </c>
      <c r="B8309" t="s">
        <v>31</v>
      </c>
      <c r="C8309">
        <v>0</v>
      </c>
      <c r="D8309">
        <f t="shared" si="129"/>
        <v>4</v>
      </c>
    </row>
    <row r="8310" spans="1:4" x14ac:dyDescent="0.35">
      <c r="A8310" s="27">
        <v>46143</v>
      </c>
      <c r="B8310" t="s">
        <v>31</v>
      </c>
      <c r="C8310">
        <v>0</v>
      </c>
      <c r="D8310">
        <f t="shared" si="129"/>
        <v>5</v>
      </c>
    </row>
    <row r="8311" spans="1:4" x14ac:dyDescent="0.35">
      <c r="A8311" s="27">
        <v>46174</v>
      </c>
      <c r="B8311" t="s">
        <v>31</v>
      </c>
      <c r="C8311">
        <v>0</v>
      </c>
      <c r="D8311">
        <f t="shared" si="129"/>
        <v>6</v>
      </c>
    </row>
    <row r="8312" spans="1:4" x14ac:dyDescent="0.35">
      <c r="A8312" s="27">
        <v>46204</v>
      </c>
      <c r="B8312" t="s">
        <v>31</v>
      </c>
      <c r="C8312">
        <v>0</v>
      </c>
      <c r="D8312">
        <f t="shared" si="129"/>
        <v>7</v>
      </c>
    </row>
    <row r="8313" spans="1:4" x14ac:dyDescent="0.35">
      <c r="A8313" s="27">
        <v>46235</v>
      </c>
      <c r="B8313" t="s">
        <v>31</v>
      </c>
      <c r="C8313">
        <v>0</v>
      </c>
      <c r="D8313">
        <f t="shared" si="129"/>
        <v>8</v>
      </c>
    </row>
    <row r="8314" spans="1:4" x14ac:dyDescent="0.35">
      <c r="A8314" s="27">
        <v>46266</v>
      </c>
      <c r="B8314" t="s">
        <v>31</v>
      </c>
      <c r="C8314">
        <v>0</v>
      </c>
      <c r="D8314">
        <f t="shared" si="129"/>
        <v>9</v>
      </c>
    </row>
    <row r="8315" spans="1:4" x14ac:dyDescent="0.35">
      <c r="A8315" s="27">
        <v>46296</v>
      </c>
      <c r="B8315" t="s">
        <v>31</v>
      </c>
      <c r="C8315">
        <v>0</v>
      </c>
      <c r="D8315">
        <f t="shared" si="129"/>
        <v>10</v>
      </c>
    </row>
    <row r="8316" spans="1:4" x14ac:dyDescent="0.35">
      <c r="A8316" s="27">
        <v>46327</v>
      </c>
      <c r="B8316" t="s">
        <v>31</v>
      </c>
      <c r="C8316">
        <v>0</v>
      </c>
      <c r="D8316">
        <f t="shared" si="129"/>
        <v>11</v>
      </c>
    </row>
    <row r="8317" spans="1:4" x14ac:dyDescent="0.35">
      <c r="A8317" s="27">
        <v>46357</v>
      </c>
      <c r="B8317" t="s">
        <v>31</v>
      </c>
      <c r="C8317">
        <v>0</v>
      </c>
      <c r="D8317">
        <f t="shared" si="129"/>
        <v>12</v>
      </c>
    </row>
    <row r="8318" spans="1:4" x14ac:dyDescent="0.35">
      <c r="A8318" s="27">
        <v>46023</v>
      </c>
      <c r="B8318" t="s">
        <v>31</v>
      </c>
      <c r="C8318">
        <v>0</v>
      </c>
      <c r="D8318">
        <f t="shared" si="129"/>
        <v>1</v>
      </c>
    </row>
    <row r="8319" spans="1:4" x14ac:dyDescent="0.35">
      <c r="A8319" s="27">
        <v>46054</v>
      </c>
      <c r="B8319" t="s">
        <v>31</v>
      </c>
      <c r="C8319">
        <v>0</v>
      </c>
      <c r="D8319">
        <f t="shared" si="129"/>
        <v>2</v>
      </c>
    </row>
    <row r="8320" spans="1:4" x14ac:dyDescent="0.35">
      <c r="A8320" s="27">
        <v>46082</v>
      </c>
      <c r="B8320" t="s">
        <v>31</v>
      </c>
      <c r="C8320">
        <v>0</v>
      </c>
      <c r="D8320">
        <f t="shared" si="129"/>
        <v>3</v>
      </c>
    </row>
    <row r="8321" spans="1:4" x14ac:dyDescent="0.35">
      <c r="A8321" s="27">
        <v>46113</v>
      </c>
      <c r="B8321" t="s">
        <v>31</v>
      </c>
      <c r="C8321">
        <v>0</v>
      </c>
      <c r="D8321">
        <f t="shared" si="129"/>
        <v>4</v>
      </c>
    </row>
    <row r="8322" spans="1:4" x14ac:dyDescent="0.35">
      <c r="A8322" s="27">
        <v>46143</v>
      </c>
      <c r="B8322" t="s">
        <v>31</v>
      </c>
      <c r="C8322">
        <v>0</v>
      </c>
      <c r="D8322">
        <f t="shared" si="129"/>
        <v>5</v>
      </c>
    </row>
    <row r="8323" spans="1:4" x14ac:dyDescent="0.35">
      <c r="A8323" s="27">
        <v>46174</v>
      </c>
      <c r="B8323" t="s">
        <v>31</v>
      </c>
      <c r="C8323">
        <v>0</v>
      </c>
      <c r="D8323">
        <f t="shared" ref="D8323:D8386" si="130">MONTH(A8323)</f>
        <v>6</v>
      </c>
    </row>
    <row r="8324" spans="1:4" x14ac:dyDescent="0.35">
      <c r="A8324" s="27">
        <v>46204</v>
      </c>
      <c r="B8324" t="s">
        <v>31</v>
      </c>
      <c r="C8324">
        <v>0</v>
      </c>
      <c r="D8324">
        <f t="shared" si="130"/>
        <v>7</v>
      </c>
    </row>
    <row r="8325" spans="1:4" x14ac:dyDescent="0.35">
      <c r="A8325" s="27">
        <v>46235</v>
      </c>
      <c r="B8325" t="s">
        <v>31</v>
      </c>
      <c r="C8325">
        <v>0</v>
      </c>
      <c r="D8325">
        <f t="shared" si="130"/>
        <v>8</v>
      </c>
    </row>
    <row r="8326" spans="1:4" x14ac:dyDescent="0.35">
      <c r="A8326" s="27">
        <v>46266</v>
      </c>
      <c r="B8326" t="s">
        <v>31</v>
      </c>
      <c r="C8326">
        <v>0</v>
      </c>
      <c r="D8326">
        <f t="shared" si="130"/>
        <v>9</v>
      </c>
    </row>
    <row r="8327" spans="1:4" x14ac:dyDescent="0.35">
      <c r="A8327" s="27">
        <v>46296</v>
      </c>
      <c r="B8327" t="s">
        <v>31</v>
      </c>
      <c r="C8327">
        <v>0</v>
      </c>
      <c r="D8327">
        <f t="shared" si="130"/>
        <v>10</v>
      </c>
    </row>
    <row r="8328" spans="1:4" x14ac:dyDescent="0.35">
      <c r="A8328" s="27">
        <v>46327</v>
      </c>
      <c r="B8328" t="s">
        <v>31</v>
      </c>
      <c r="C8328">
        <v>0</v>
      </c>
      <c r="D8328">
        <f t="shared" si="130"/>
        <v>11</v>
      </c>
    </row>
    <row r="8329" spans="1:4" x14ac:dyDescent="0.35">
      <c r="A8329" s="27">
        <v>46357</v>
      </c>
      <c r="B8329" t="s">
        <v>31</v>
      </c>
      <c r="C8329">
        <v>0</v>
      </c>
      <c r="D8329">
        <f t="shared" si="130"/>
        <v>12</v>
      </c>
    </row>
    <row r="8330" spans="1:4" x14ac:dyDescent="0.35">
      <c r="A8330" s="27">
        <v>46023</v>
      </c>
      <c r="B8330" t="s">
        <v>31</v>
      </c>
      <c r="C8330">
        <v>0</v>
      </c>
      <c r="D8330">
        <f t="shared" si="130"/>
        <v>1</v>
      </c>
    </row>
    <row r="8331" spans="1:4" x14ac:dyDescent="0.35">
      <c r="A8331" s="27">
        <v>46054</v>
      </c>
      <c r="B8331" t="s">
        <v>31</v>
      </c>
      <c r="C8331">
        <v>0</v>
      </c>
      <c r="D8331">
        <f t="shared" si="130"/>
        <v>2</v>
      </c>
    </row>
    <row r="8332" spans="1:4" x14ac:dyDescent="0.35">
      <c r="A8332" s="27">
        <v>46082</v>
      </c>
      <c r="B8332" t="s">
        <v>31</v>
      </c>
      <c r="C8332">
        <v>0</v>
      </c>
      <c r="D8332">
        <f t="shared" si="130"/>
        <v>3</v>
      </c>
    </row>
    <row r="8333" spans="1:4" x14ac:dyDescent="0.35">
      <c r="A8333" s="27">
        <v>46113</v>
      </c>
      <c r="B8333" t="s">
        <v>31</v>
      </c>
      <c r="C8333">
        <v>0</v>
      </c>
      <c r="D8333">
        <f t="shared" si="130"/>
        <v>4</v>
      </c>
    </row>
    <row r="8334" spans="1:4" x14ac:dyDescent="0.35">
      <c r="A8334" s="27">
        <v>46143</v>
      </c>
      <c r="B8334" t="s">
        <v>31</v>
      </c>
      <c r="C8334">
        <v>0</v>
      </c>
      <c r="D8334">
        <f t="shared" si="130"/>
        <v>5</v>
      </c>
    </row>
    <row r="8335" spans="1:4" x14ac:dyDescent="0.35">
      <c r="A8335" s="27">
        <v>46174</v>
      </c>
      <c r="B8335" t="s">
        <v>31</v>
      </c>
      <c r="C8335">
        <v>0</v>
      </c>
      <c r="D8335">
        <f t="shared" si="130"/>
        <v>6</v>
      </c>
    </row>
    <row r="8336" spans="1:4" x14ac:dyDescent="0.35">
      <c r="A8336" s="27">
        <v>46204</v>
      </c>
      <c r="B8336" t="s">
        <v>31</v>
      </c>
      <c r="C8336">
        <v>0</v>
      </c>
      <c r="D8336">
        <f t="shared" si="130"/>
        <v>7</v>
      </c>
    </row>
    <row r="8337" spans="1:4" x14ac:dyDescent="0.35">
      <c r="A8337" s="27">
        <v>46235</v>
      </c>
      <c r="B8337" t="s">
        <v>31</v>
      </c>
      <c r="C8337">
        <v>0</v>
      </c>
      <c r="D8337">
        <f t="shared" si="130"/>
        <v>8</v>
      </c>
    </row>
    <row r="8338" spans="1:4" x14ac:dyDescent="0.35">
      <c r="A8338" s="27">
        <v>46266</v>
      </c>
      <c r="B8338" t="s">
        <v>31</v>
      </c>
      <c r="C8338">
        <v>0</v>
      </c>
      <c r="D8338">
        <f t="shared" si="130"/>
        <v>9</v>
      </c>
    </row>
    <row r="8339" spans="1:4" x14ac:dyDescent="0.35">
      <c r="A8339" s="27">
        <v>46296</v>
      </c>
      <c r="B8339" t="s">
        <v>31</v>
      </c>
      <c r="C8339">
        <v>0</v>
      </c>
      <c r="D8339">
        <f t="shared" si="130"/>
        <v>10</v>
      </c>
    </row>
    <row r="8340" spans="1:4" x14ac:dyDescent="0.35">
      <c r="A8340" s="27">
        <v>46327</v>
      </c>
      <c r="B8340" t="s">
        <v>31</v>
      </c>
      <c r="C8340">
        <v>0</v>
      </c>
      <c r="D8340">
        <f t="shared" si="130"/>
        <v>11</v>
      </c>
    </row>
    <row r="8341" spans="1:4" x14ac:dyDescent="0.35">
      <c r="A8341" s="27">
        <v>46357</v>
      </c>
      <c r="B8341" t="s">
        <v>31</v>
      </c>
      <c r="C8341">
        <v>0</v>
      </c>
      <c r="D8341">
        <f t="shared" si="130"/>
        <v>12</v>
      </c>
    </row>
    <row r="8342" spans="1:4" x14ac:dyDescent="0.35">
      <c r="A8342" s="27">
        <v>46023</v>
      </c>
      <c r="B8342" t="s">
        <v>31</v>
      </c>
      <c r="C8342">
        <v>0</v>
      </c>
      <c r="D8342">
        <f t="shared" si="130"/>
        <v>1</v>
      </c>
    </row>
    <row r="8343" spans="1:4" x14ac:dyDescent="0.35">
      <c r="A8343" s="27">
        <v>46054</v>
      </c>
      <c r="B8343" t="s">
        <v>31</v>
      </c>
      <c r="C8343">
        <v>0</v>
      </c>
      <c r="D8343">
        <f t="shared" si="130"/>
        <v>2</v>
      </c>
    </row>
    <row r="8344" spans="1:4" x14ac:dyDescent="0.35">
      <c r="A8344" s="27">
        <v>46082</v>
      </c>
      <c r="B8344" t="s">
        <v>31</v>
      </c>
      <c r="C8344">
        <v>0</v>
      </c>
      <c r="D8344">
        <f t="shared" si="130"/>
        <v>3</v>
      </c>
    </row>
    <row r="8345" spans="1:4" x14ac:dyDescent="0.35">
      <c r="A8345" s="27">
        <v>46113</v>
      </c>
      <c r="B8345" t="s">
        <v>31</v>
      </c>
      <c r="C8345">
        <v>0</v>
      </c>
      <c r="D8345">
        <f t="shared" si="130"/>
        <v>4</v>
      </c>
    </row>
    <row r="8346" spans="1:4" x14ac:dyDescent="0.35">
      <c r="A8346" s="27">
        <v>46143</v>
      </c>
      <c r="B8346" t="s">
        <v>31</v>
      </c>
      <c r="C8346">
        <v>0</v>
      </c>
      <c r="D8346">
        <f t="shared" si="130"/>
        <v>5</v>
      </c>
    </row>
    <row r="8347" spans="1:4" x14ac:dyDescent="0.35">
      <c r="A8347" s="27">
        <v>46174</v>
      </c>
      <c r="B8347" t="s">
        <v>31</v>
      </c>
      <c r="C8347">
        <v>0</v>
      </c>
      <c r="D8347">
        <f t="shared" si="130"/>
        <v>6</v>
      </c>
    </row>
    <row r="8348" spans="1:4" x14ac:dyDescent="0.35">
      <c r="A8348" s="27">
        <v>46204</v>
      </c>
      <c r="B8348" t="s">
        <v>31</v>
      </c>
      <c r="C8348">
        <v>0</v>
      </c>
      <c r="D8348">
        <f t="shared" si="130"/>
        <v>7</v>
      </c>
    </row>
    <row r="8349" spans="1:4" x14ac:dyDescent="0.35">
      <c r="A8349" s="27">
        <v>46235</v>
      </c>
      <c r="B8349" t="s">
        <v>31</v>
      </c>
      <c r="C8349">
        <v>0</v>
      </c>
      <c r="D8349">
        <f t="shared" si="130"/>
        <v>8</v>
      </c>
    </row>
    <row r="8350" spans="1:4" x14ac:dyDescent="0.35">
      <c r="A8350" s="27">
        <v>46266</v>
      </c>
      <c r="B8350" t="s">
        <v>31</v>
      </c>
      <c r="C8350">
        <v>0</v>
      </c>
      <c r="D8350">
        <f t="shared" si="130"/>
        <v>9</v>
      </c>
    </row>
    <row r="8351" spans="1:4" x14ac:dyDescent="0.35">
      <c r="A8351" s="27">
        <v>46296</v>
      </c>
      <c r="B8351" t="s">
        <v>31</v>
      </c>
      <c r="C8351">
        <v>0</v>
      </c>
      <c r="D8351">
        <f t="shared" si="130"/>
        <v>10</v>
      </c>
    </row>
    <row r="8352" spans="1:4" x14ac:dyDescent="0.35">
      <c r="A8352" s="27">
        <v>46327</v>
      </c>
      <c r="B8352" t="s">
        <v>31</v>
      </c>
      <c r="C8352">
        <v>0</v>
      </c>
      <c r="D8352">
        <f t="shared" si="130"/>
        <v>11</v>
      </c>
    </row>
    <row r="8353" spans="1:4" x14ac:dyDescent="0.35">
      <c r="A8353" s="27">
        <v>46357</v>
      </c>
      <c r="B8353" t="s">
        <v>31</v>
      </c>
      <c r="C8353">
        <v>0</v>
      </c>
      <c r="D8353">
        <f t="shared" si="130"/>
        <v>12</v>
      </c>
    </row>
    <row r="8354" spans="1:4" x14ac:dyDescent="0.35">
      <c r="A8354" s="27">
        <v>46023</v>
      </c>
      <c r="B8354" t="s">
        <v>29</v>
      </c>
      <c r="C8354">
        <v>0</v>
      </c>
      <c r="D8354">
        <f t="shared" si="130"/>
        <v>1</v>
      </c>
    </row>
    <row r="8355" spans="1:4" x14ac:dyDescent="0.35">
      <c r="A8355" s="27">
        <v>46054</v>
      </c>
      <c r="B8355" t="s">
        <v>29</v>
      </c>
      <c r="C8355">
        <v>0</v>
      </c>
      <c r="D8355">
        <f t="shared" si="130"/>
        <v>2</v>
      </c>
    </row>
    <row r="8356" spans="1:4" x14ac:dyDescent="0.35">
      <c r="A8356" s="27">
        <v>46082</v>
      </c>
      <c r="B8356" t="s">
        <v>29</v>
      </c>
      <c r="C8356">
        <v>0</v>
      </c>
      <c r="D8356">
        <f t="shared" si="130"/>
        <v>3</v>
      </c>
    </row>
    <row r="8357" spans="1:4" x14ac:dyDescent="0.35">
      <c r="A8357" s="27">
        <v>46113</v>
      </c>
      <c r="B8357" t="s">
        <v>29</v>
      </c>
      <c r="C8357">
        <v>0</v>
      </c>
      <c r="D8357">
        <f t="shared" si="130"/>
        <v>4</v>
      </c>
    </row>
    <row r="8358" spans="1:4" x14ac:dyDescent="0.35">
      <c r="A8358" s="27">
        <v>46143</v>
      </c>
      <c r="B8358" t="s">
        <v>29</v>
      </c>
      <c r="C8358">
        <v>0</v>
      </c>
      <c r="D8358">
        <f t="shared" si="130"/>
        <v>5</v>
      </c>
    </row>
    <row r="8359" spans="1:4" x14ac:dyDescent="0.35">
      <c r="A8359" s="27">
        <v>46174</v>
      </c>
      <c r="B8359" t="s">
        <v>29</v>
      </c>
      <c r="C8359">
        <v>0</v>
      </c>
      <c r="D8359">
        <f t="shared" si="130"/>
        <v>6</v>
      </c>
    </row>
    <row r="8360" spans="1:4" x14ac:dyDescent="0.35">
      <c r="A8360" s="27">
        <v>46204</v>
      </c>
      <c r="B8360" t="s">
        <v>29</v>
      </c>
      <c r="C8360">
        <v>0</v>
      </c>
      <c r="D8360">
        <f t="shared" si="130"/>
        <v>7</v>
      </c>
    </row>
    <row r="8361" spans="1:4" x14ac:dyDescent="0.35">
      <c r="A8361" s="27">
        <v>46235</v>
      </c>
      <c r="B8361" t="s">
        <v>29</v>
      </c>
      <c r="C8361">
        <v>0</v>
      </c>
      <c r="D8361">
        <f t="shared" si="130"/>
        <v>8</v>
      </c>
    </row>
    <row r="8362" spans="1:4" x14ac:dyDescent="0.35">
      <c r="A8362" s="27">
        <v>46266</v>
      </c>
      <c r="B8362" t="s">
        <v>29</v>
      </c>
      <c r="C8362">
        <v>0</v>
      </c>
      <c r="D8362">
        <f t="shared" si="130"/>
        <v>9</v>
      </c>
    </row>
    <row r="8363" spans="1:4" x14ac:dyDescent="0.35">
      <c r="A8363" s="27">
        <v>46296</v>
      </c>
      <c r="B8363" t="s">
        <v>29</v>
      </c>
      <c r="C8363">
        <v>0</v>
      </c>
      <c r="D8363">
        <f t="shared" si="130"/>
        <v>10</v>
      </c>
    </row>
    <row r="8364" spans="1:4" x14ac:dyDescent="0.35">
      <c r="A8364" s="27">
        <v>46327</v>
      </c>
      <c r="B8364" t="s">
        <v>29</v>
      </c>
      <c r="C8364">
        <v>0</v>
      </c>
      <c r="D8364">
        <f t="shared" si="130"/>
        <v>11</v>
      </c>
    </row>
    <row r="8365" spans="1:4" x14ac:dyDescent="0.35">
      <c r="A8365" s="27">
        <v>46357</v>
      </c>
      <c r="B8365" t="s">
        <v>29</v>
      </c>
      <c r="C8365">
        <v>0</v>
      </c>
      <c r="D8365">
        <f t="shared" si="130"/>
        <v>12</v>
      </c>
    </row>
    <row r="8366" spans="1:4" x14ac:dyDescent="0.35">
      <c r="A8366" s="27">
        <v>46023</v>
      </c>
      <c r="B8366" t="s">
        <v>29</v>
      </c>
      <c r="C8366">
        <v>0</v>
      </c>
      <c r="D8366">
        <f t="shared" si="130"/>
        <v>1</v>
      </c>
    </row>
    <row r="8367" spans="1:4" x14ac:dyDescent="0.35">
      <c r="A8367" s="27">
        <v>46054</v>
      </c>
      <c r="B8367" t="s">
        <v>29</v>
      </c>
      <c r="C8367">
        <v>0</v>
      </c>
      <c r="D8367">
        <f t="shared" si="130"/>
        <v>2</v>
      </c>
    </row>
    <row r="8368" spans="1:4" x14ac:dyDescent="0.35">
      <c r="A8368" s="27">
        <v>46082</v>
      </c>
      <c r="B8368" t="s">
        <v>29</v>
      </c>
      <c r="C8368">
        <v>0</v>
      </c>
      <c r="D8368">
        <f t="shared" si="130"/>
        <v>3</v>
      </c>
    </row>
    <row r="8369" spans="1:4" x14ac:dyDescent="0.35">
      <c r="A8369" s="27">
        <v>46113</v>
      </c>
      <c r="B8369" t="s">
        <v>29</v>
      </c>
      <c r="C8369">
        <v>0</v>
      </c>
      <c r="D8369">
        <f t="shared" si="130"/>
        <v>4</v>
      </c>
    </row>
    <row r="8370" spans="1:4" x14ac:dyDescent="0.35">
      <c r="A8370" s="27">
        <v>46143</v>
      </c>
      <c r="B8370" t="s">
        <v>29</v>
      </c>
      <c r="C8370">
        <v>0</v>
      </c>
      <c r="D8370">
        <f t="shared" si="130"/>
        <v>5</v>
      </c>
    </row>
    <row r="8371" spans="1:4" x14ac:dyDescent="0.35">
      <c r="A8371" s="27">
        <v>46174</v>
      </c>
      <c r="B8371" t="s">
        <v>29</v>
      </c>
      <c r="C8371">
        <v>0</v>
      </c>
      <c r="D8371">
        <f t="shared" si="130"/>
        <v>6</v>
      </c>
    </row>
    <row r="8372" spans="1:4" x14ac:dyDescent="0.35">
      <c r="A8372" s="27">
        <v>46204</v>
      </c>
      <c r="B8372" t="s">
        <v>29</v>
      </c>
      <c r="C8372">
        <v>0</v>
      </c>
      <c r="D8372">
        <f t="shared" si="130"/>
        <v>7</v>
      </c>
    </row>
    <row r="8373" spans="1:4" x14ac:dyDescent="0.35">
      <c r="A8373" s="27">
        <v>46235</v>
      </c>
      <c r="B8373" t="s">
        <v>29</v>
      </c>
      <c r="C8373">
        <v>0</v>
      </c>
      <c r="D8373">
        <f t="shared" si="130"/>
        <v>8</v>
      </c>
    </row>
    <row r="8374" spans="1:4" x14ac:dyDescent="0.35">
      <c r="A8374" s="27">
        <v>46266</v>
      </c>
      <c r="B8374" t="s">
        <v>29</v>
      </c>
      <c r="C8374">
        <v>0</v>
      </c>
      <c r="D8374">
        <f t="shared" si="130"/>
        <v>9</v>
      </c>
    </row>
    <row r="8375" spans="1:4" x14ac:dyDescent="0.35">
      <c r="A8375" s="27">
        <v>46296</v>
      </c>
      <c r="B8375" t="s">
        <v>29</v>
      </c>
      <c r="C8375">
        <v>0</v>
      </c>
      <c r="D8375">
        <f t="shared" si="130"/>
        <v>10</v>
      </c>
    </row>
    <row r="8376" spans="1:4" x14ac:dyDescent="0.35">
      <c r="A8376" s="27">
        <v>46327</v>
      </c>
      <c r="B8376" t="s">
        <v>29</v>
      </c>
      <c r="C8376">
        <v>0</v>
      </c>
      <c r="D8376">
        <f t="shared" si="130"/>
        <v>11</v>
      </c>
    </row>
    <row r="8377" spans="1:4" x14ac:dyDescent="0.35">
      <c r="A8377" s="27">
        <v>46357</v>
      </c>
      <c r="B8377" t="s">
        <v>29</v>
      </c>
      <c r="C8377">
        <v>0</v>
      </c>
      <c r="D8377">
        <f t="shared" si="130"/>
        <v>12</v>
      </c>
    </row>
    <row r="8378" spans="1:4" x14ac:dyDescent="0.35">
      <c r="A8378" s="27">
        <v>46023</v>
      </c>
      <c r="B8378" t="s">
        <v>29</v>
      </c>
      <c r="C8378">
        <v>0</v>
      </c>
      <c r="D8378">
        <f t="shared" si="130"/>
        <v>1</v>
      </c>
    </row>
    <row r="8379" spans="1:4" x14ac:dyDescent="0.35">
      <c r="A8379" s="27">
        <v>46054</v>
      </c>
      <c r="B8379" t="s">
        <v>29</v>
      </c>
      <c r="C8379">
        <v>0</v>
      </c>
      <c r="D8379">
        <f t="shared" si="130"/>
        <v>2</v>
      </c>
    </row>
    <row r="8380" spans="1:4" x14ac:dyDescent="0.35">
      <c r="A8380" s="27">
        <v>46082</v>
      </c>
      <c r="B8380" t="s">
        <v>29</v>
      </c>
      <c r="C8380">
        <v>0</v>
      </c>
      <c r="D8380">
        <f t="shared" si="130"/>
        <v>3</v>
      </c>
    </row>
    <row r="8381" spans="1:4" x14ac:dyDescent="0.35">
      <c r="A8381" s="27">
        <v>46113</v>
      </c>
      <c r="B8381" t="s">
        <v>29</v>
      </c>
      <c r="C8381">
        <v>0</v>
      </c>
      <c r="D8381">
        <f t="shared" si="130"/>
        <v>4</v>
      </c>
    </row>
    <row r="8382" spans="1:4" x14ac:dyDescent="0.35">
      <c r="A8382" s="27">
        <v>46143</v>
      </c>
      <c r="B8382" t="s">
        <v>29</v>
      </c>
      <c r="C8382">
        <v>0</v>
      </c>
      <c r="D8382">
        <f t="shared" si="130"/>
        <v>5</v>
      </c>
    </row>
    <row r="8383" spans="1:4" x14ac:dyDescent="0.35">
      <c r="A8383" s="27">
        <v>46174</v>
      </c>
      <c r="B8383" t="s">
        <v>29</v>
      </c>
      <c r="C8383">
        <v>0</v>
      </c>
      <c r="D8383">
        <f t="shared" si="130"/>
        <v>6</v>
      </c>
    </row>
    <row r="8384" spans="1:4" x14ac:dyDescent="0.35">
      <c r="A8384" s="27">
        <v>46204</v>
      </c>
      <c r="B8384" t="s">
        <v>29</v>
      </c>
      <c r="C8384">
        <v>0</v>
      </c>
      <c r="D8384">
        <f t="shared" si="130"/>
        <v>7</v>
      </c>
    </row>
    <row r="8385" spans="1:4" x14ac:dyDescent="0.35">
      <c r="A8385" s="27">
        <v>46235</v>
      </c>
      <c r="B8385" t="s">
        <v>29</v>
      </c>
      <c r="C8385">
        <v>0</v>
      </c>
      <c r="D8385">
        <f t="shared" si="130"/>
        <v>8</v>
      </c>
    </row>
    <row r="8386" spans="1:4" x14ac:dyDescent="0.35">
      <c r="A8386" s="27">
        <v>46266</v>
      </c>
      <c r="B8386" t="s">
        <v>29</v>
      </c>
      <c r="C8386">
        <v>0</v>
      </c>
      <c r="D8386">
        <f t="shared" si="130"/>
        <v>9</v>
      </c>
    </row>
    <row r="8387" spans="1:4" x14ac:dyDescent="0.35">
      <c r="A8387" s="27">
        <v>46296</v>
      </c>
      <c r="B8387" t="s">
        <v>29</v>
      </c>
      <c r="C8387">
        <v>0</v>
      </c>
      <c r="D8387">
        <f t="shared" ref="D8387:D8450" si="131">MONTH(A8387)</f>
        <v>10</v>
      </c>
    </row>
    <row r="8388" spans="1:4" x14ac:dyDescent="0.35">
      <c r="A8388" s="27">
        <v>46327</v>
      </c>
      <c r="B8388" t="s">
        <v>29</v>
      </c>
      <c r="C8388">
        <v>0</v>
      </c>
      <c r="D8388">
        <f t="shared" si="131"/>
        <v>11</v>
      </c>
    </row>
    <row r="8389" spans="1:4" x14ac:dyDescent="0.35">
      <c r="A8389" s="27">
        <v>46357</v>
      </c>
      <c r="B8389" t="s">
        <v>29</v>
      </c>
      <c r="C8389">
        <v>0</v>
      </c>
      <c r="D8389">
        <f t="shared" si="131"/>
        <v>12</v>
      </c>
    </row>
    <row r="8390" spans="1:4" x14ac:dyDescent="0.35">
      <c r="A8390" s="27">
        <v>46023</v>
      </c>
      <c r="B8390" t="s">
        <v>29</v>
      </c>
      <c r="C8390">
        <v>0</v>
      </c>
      <c r="D8390">
        <f t="shared" si="131"/>
        <v>1</v>
      </c>
    </row>
    <row r="8391" spans="1:4" x14ac:dyDescent="0.35">
      <c r="A8391" s="27">
        <v>46054</v>
      </c>
      <c r="B8391" t="s">
        <v>29</v>
      </c>
      <c r="C8391">
        <v>0</v>
      </c>
      <c r="D8391">
        <f t="shared" si="131"/>
        <v>2</v>
      </c>
    </row>
    <row r="8392" spans="1:4" x14ac:dyDescent="0.35">
      <c r="A8392" s="27">
        <v>46082</v>
      </c>
      <c r="B8392" t="s">
        <v>29</v>
      </c>
      <c r="C8392">
        <v>0</v>
      </c>
      <c r="D8392">
        <f t="shared" si="131"/>
        <v>3</v>
      </c>
    </row>
    <row r="8393" spans="1:4" x14ac:dyDescent="0.35">
      <c r="A8393" s="27">
        <v>46113</v>
      </c>
      <c r="B8393" t="s">
        <v>29</v>
      </c>
      <c r="C8393">
        <v>0</v>
      </c>
      <c r="D8393">
        <f t="shared" si="131"/>
        <v>4</v>
      </c>
    </row>
    <row r="8394" spans="1:4" x14ac:dyDescent="0.35">
      <c r="A8394" s="27">
        <v>46143</v>
      </c>
      <c r="B8394" t="s">
        <v>29</v>
      </c>
      <c r="C8394">
        <v>0</v>
      </c>
      <c r="D8394">
        <f t="shared" si="131"/>
        <v>5</v>
      </c>
    </row>
    <row r="8395" spans="1:4" x14ac:dyDescent="0.35">
      <c r="A8395" s="27">
        <v>46174</v>
      </c>
      <c r="B8395" t="s">
        <v>29</v>
      </c>
      <c r="C8395">
        <v>0</v>
      </c>
      <c r="D8395">
        <f t="shared" si="131"/>
        <v>6</v>
      </c>
    </row>
    <row r="8396" spans="1:4" x14ac:dyDescent="0.35">
      <c r="A8396" s="27">
        <v>46204</v>
      </c>
      <c r="B8396" t="s">
        <v>29</v>
      </c>
      <c r="C8396">
        <v>0</v>
      </c>
      <c r="D8396">
        <f t="shared" si="131"/>
        <v>7</v>
      </c>
    </row>
    <row r="8397" spans="1:4" x14ac:dyDescent="0.35">
      <c r="A8397" s="27">
        <v>46235</v>
      </c>
      <c r="B8397" t="s">
        <v>29</v>
      </c>
      <c r="C8397">
        <v>0</v>
      </c>
      <c r="D8397">
        <f t="shared" si="131"/>
        <v>8</v>
      </c>
    </row>
    <row r="8398" spans="1:4" x14ac:dyDescent="0.35">
      <c r="A8398" s="27">
        <v>46266</v>
      </c>
      <c r="B8398" t="s">
        <v>29</v>
      </c>
      <c r="C8398">
        <v>0</v>
      </c>
      <c r="D8398">
        <f t="shared" si="131"/>
        <v>9</v>
      </c>
    </row>
    <row r="8399" spans="1:4" x14ac:dyDescent="0.35">
      <c r="A8399" s="27">
        <v>46296</v>
      </c>
      <c r="B8399" t="s">
        <v>29</v>
      </c>
      <c r="C8399">
        <v>0</v>
      </c>
      <c r="D8399">
        <f t="shared" si="131"/>
        <v>10</v>
      </c>
    </row>
    <row r="8400" spans="1:4" x14ac:dyDescent="0.35">
      <c r="A8400" s="27">
        <v>46327</v>
      </c>
      <c r="B8400" t="s">
        <v>29</v>
      </c>
      <c r="C8400">
        <v>0</v>
      </c>
      <c r="D8400">
        <f t="shared" si="131"/>
        <v>11</v>
      </c>
    </row>
    <row r="8401" spans="1:4" x14ac:dyDescent="0.35">
      <c r="A8401" s="27">
        <v>46357</v>
      </c>
      <c r="B8401" t="s">
        <v>29</v>
      </c>
      <c r="C8401">
        <v>0</v>
      </c>
      <c r="D8401">
        <f t="shared" si="131"/>
        <v>12</v>
      </c>
    </row>
    <row r="8402" spans="1:4" x14ac:dyDescent="0.35">
      <c r="A8402" s="27">
        <v>46023</v>
      </c>
      <c r="B8402" t="s">
        <v>18</v>
      </c>
      <c r="C8402">
        <v>0</v>
      </c>
      <c r="D8402">
        <f t="shared" si="131"/>
        <v>1</v>
      </c>
    </row>
    <row r="8403" spans="1:4" x14ac:dyDescent="0.35">
      <c r="A8403" s="27">
        <v>46054</v>
      </c>
      <c r="B8403" t="s">
        <v>18</v>
      </c>
      <c r="C8403">
        <v>0</v>
      </c>
      <c r="D8403">
        <f t="shared" si="131"/>
        <v>2</v>
      </c>
    </row>
    <row r="8404" spans="1:4" x14ac:dyDescent="0.35">
      <c r="A8404" s="27">
        <v>46082</v>
      </c>
      <c r="B8404" t="s">
        <v>18</v>
      </c>
      <c r="C8404">
        <v>0</v>
      </c>
      <c r="D8404">
        <f t="shared" si="131"/>
        <v>3</v>
      </c>
    </row>
    <row r="8405" spans="1:4" x14ac:dyDescent="0.35">
      <c r="A8405" s="27">
        <v>46113</v>
      </c>
      <c r="B8405" t="s">
        <v>18</v>
      </c>
      <c r="C8405">
        <v>0</v>
      </c>
      <c r="D8405">
        <f t="shared" si="131"/>
        <v>4</v>
      </c>
    </row>
    <row r="8406" spans="1:4" x14ac:dyDescent="0.35">
      <c r="A8406" s="27">
        <v>46143</v>
      </c>
      <c r="B8406" t="s">
        <v>18</v>
      </c>
      <c r="C8406">
        <v>0</v>
      </c>
      <c r="D8406">
        <f t="shared" si="131"/>
        <v>5</v>
      </c>
    </row>
    <row r="8407" spans="1:4" x14ac:dyDescent="0.35">
      <c r="A8407" s="27">
        <v>46174</v>
      </c>
      <c r="B8407" t="s">
        <v>18</v>
      </c>
      <c r="C8407">
        <v>0</v>
      </c>
      <c r="D8407">
        <f t="shared" si="131"/>
        <v>6</v>
      </c>
    </row>
    <row r="8408" spans="1:4" x14ac:dyDescent="0.35">
      <c r="A8408" s="27">
        <v>46204</v>
      </c>
      <c r="B8408" t="s">
        <v>18</v>
      </c>
      <c r="C8408">
        <v>0</v>
      </c>
      <c r="D8408">
        <f t="shared" si="131"/>
        <v>7</v>
      </c>
    </row>
    <row r="8409" spans="1:4" x14ac:dyDescent="0.35">
      <c r="A8409" s="27">
        <v>46235</v>
      </c>
      <c r="B8409" t="s">
        <v>18</v>
      </c>
      <c r="C8409">
        <v>0</v>
      </c>
      <c r="D8409">
        <f t="shared" si="131"/>
        <v>8</v>
      </c>
    </row>
    <row r="8410" spans="1:4" x14ac:dyDescent="0.35">
      <c r="A8410" s="27">
        <v>46266</v>
      </c>
      <c r="B8410" t="s">
        <v>18</v>
      </c>
      <c r="C8410">
        <v>0</v>
      </c>
      <c r="D8410">
        <f t="shared" si="131"/>
        <v>9</v>
      </c>
    </row>
    <row r="8411" spans="1:4" x14ac:dyDescent="0.35">
      <c r="A8411" s="27">
        <v>46296</v>
      </c>
      <c r="B8411" t="s">
        <v>18</v>
      </c>
      <c r="C8411">
        <v>0</v>
      </c>
      <c r="D8411">
        <f t="shared" si="131"/>
        <v>10</v>
      </c>
    </row>
    <row r="8412" spans="1:4" x14ac:dyDescent="0.35">
      <c r="A8412" s="27">
        <v>46327</v>
      </c>
      <c r="B8412" t="s">
        <v>18</v>
      </c>
      <c r="C8412">
        <v>0</v>
      </c>
      <c r="D8412">
        <f t="shared" si="131"/>
        <v>11</v>
      </c>
    </row>
    <row r="8413" spans="1:4" x14ac:dyDescent="0.35">
      <c r="A8413" s="27">
        <v>46357</v>
      </c>
      <c r="B8413" t="s">
        <v>18</v>
      </c>
      <c r="C8413">
        <v>0</v>
      </c>
      <c r="D8413">
        <f t="shared" si="131"/>
        <v>12</v>
      </c>
    </row>
    <row r="8414" spans="1:4" x14ac:dyDescent="0.35">
      <c r="A8414" s="27">
        <v>46023</v>
      </c>
      <c r="B8414" t="s">
        <v>31</v>
      </c>
      <c r="C8414">
        <v>0</v>
      </c>
      <c r="D8414">
        <f t="shared" si="131"/>
        <v>1</v>
      </c>
    </row>
    <row r="8415" spans="1:4" x14ac:dyDescent="0.35">
      <c r="A8415" s="27">
        <v>46054</v>
      </c>
      <c r="B8415" t="s">
        <v>31</v>
      </c>
      <c r="C8415">
        <v>0</v>
      </c>
      <c r="D8415">
        <f t="shared" si="131"/>
        <v>2</v>
      </c>
    </row>
    <row r="8416" spans="1:4" x14ac:dyDescent="0.35">
      <c r="A8416" s="27">
        <v>46082</v>
      </c>
      <c r="B8416" t="s">
        <v>31</v>
      </c>
      <c r="C8416">
        <v>0</v>
      </c>
      <c r="D8416">
        <f t="shared" si="131"/>
        <v>3</v>
      </c>
    </row>
    <row r="8417" spans="1:4" x14ac:dyDescent="0.35">
      <c r="A8417" s="27">
        <v>46113</v>
      </c>
      <c r="B8417" t="s">
        <v>31</v>
      </c>
      <c r="C8417">
        <v>0</v>
      </c>
      <c r="D8417">
        <f t="shared" si="131"/>
        <v>4</v>
      </c>
    </row>
    <row r="8418" spans="1:4" x14ac:dyDescent="0.35">
      <c r="A8418" s="27">
        <v>46143</v>
      </c>
      <c r="B8418" t="s">
        <v>31</v>
      </c>
      <c r="C8418">
        <v>0</v>
      </c>
      <c r="D8418">
        <f t="shared" si="131"/>
        <v>5</v>
      </c>
    </row>
    <row r="8419" spans="1:4" x14ac:dyDescent="0.35">
      <c r="A8419" s="27">
        <v>46174</v>
      </c>
      <c r="B8419" t="s">
        <v>31</v>
      </c>
      <c r="C8419">
        <v>0</v>
      </c>
      <c r="D8419">
        <f t="shared" si="131"/>
        <v>6</v>
      </c>
    </row>
    <row r="8420" spans="1:4" x14ac:dyDescent="0.35">
      <c r="A8420" s="27">
        <v>46204</v>
      </c>
      <c r="B8420" t="s">
        <v>31</v>
      </c>
      <c r="C8420">
        <v>0</v>
      </c>
      <c r="D8420">
        <f t="shared" si="131"/>
        <v>7</v>
      </c>
    </row>
    <row r="8421" spans="1:4" x14ac:dyDescent="0.35">
      <c r="A8421" s="27">
        <v>46235</v>
      </c>
      <c r="B8421" t="s">
        <v>31</v>
      </c>
      <c r="C8421">
        <v>0</v>
      </c>
      <c r="D8421">
        <f t="shared" si="131"/>
        <v>8</v>
      </c>
    </row>
    <row r="8422" spans="1:4" x14ac:dyDescent="0.35">
      <c r="A8422" s="27">
        <v>46266</v>
      </c>
      <c r="B8422" t="s">
        <v>31</v>
      </c>
      <c r="C8422">
        <v>0</v>
      </c>
      <c r="D8422">
        <f t="shared" si="131"/>
        <v>9</v>
      </c>
    </row>
    <row r="8423" spans="1:4" x14ac:dyDescent="0.35">
      <c r="A8423" s="27">
        <v>46296</v>
      </c>
      <c r="B8423" t="s">
        <v>31</v>
      </c>
      <c r="C8423">
        <v>0</v>
      </c>
      <c r="D8423">
        <f t="shared" si="131"/>
        <v>10</v>
      </c>
    </row>
    <row r="8424" spans="1:4" x14ac:dyDescent="0.35">
      <c r="A8424" s="27">
        <v>46327</v>
      </c>
      <c r="B8424" t="s">
        <v>31</v>
      </c>
      <c r="C8424">
        <v>0</v>
      </c>
      <c r="D8424">
        <f t="shared" si="131"/>
        <v>11</v>
      </c>
    </row>
    <row r="8425" spans="1:4" x14ac:dyDescent="0.35">
      <c r="A8425" s="27">
        <v>46357</v>
      </c>
      <c r="B8425" t="s">
        <v>31</v>
      </c>
      <c r="C8425">
        <v>0</v>
      </c>
      <c r="D8425">
        <f t="shared" si="131"/>
        <v>12</v>
      </c>
    </row>
    <row r="8426" spans="1:4" x14ac:dyDescent="0.35">
      <c r="A8426" s="27">
        <v>46023</v>
      </c>
      <c r="B8426" t="s">
        <v>20</v>
      </c>
      <c r="C8426">
        <v>0</v>
      </c>
      <c r="D8426">
        <f t="shared" si="131"/>
        <v>1</v>
      </c>
    </row>
    <row r="8427" spans="1:4" x14ac:dyDescent="0.35">
      <c r="A8427" s="27">
        <v>46054</v>
      </c>
      <c r="B8427" t="s">
        <v>20</v>
      </c>
      <c r="C8427">
        <v>0</v>
      </c>
      <c r="D8427">
        <f t="shared" si="131"/>
        <v>2</v>
      </c>
    </row>
    <row r="8428" spans="1:4" x14ac:dyDescent="0.35">
      <c r="A8428" s="27">
        <v>46082</v>
      </c>
      <c r="B8428" t="s">
        <v>20</v>
      </c>
      <c r="C8428">
        <v>0</v>
      </c>
      <c r="D8428">
        <f t="shared" si="131"/>
        <v>3</v>
      </c>
    </row>
    <row r="8429" spans="1:4" x14ac:dyDescent="0.35">
      <c r="A8429" s="27">
        <v>46113</v>
      </c>
      <c r="B8429" t="s">
        <v>20</v>
      </c>
      <c r="C8429">
        <v>0</v>
      </c>
      <c r="D8429">
        <f t="shared" si="131"/>
        <v>4</v>
      </c>
    </row>
    <row r="8430" spans="1:4" x14ac:dyDescent="0.35">
      <c r="A8430" s="27">
        <v>46143</v>
      </c>
      <c r="B8430" t="s">
        <v>20</v>
      </c>
      <c r="C8430">
        <v>0</v>
      </c>
      <c r="D8430">
        <f t="shared" si="131"/>
        <v>5</v>
      </c>
    </row>
    <row r="8431" spans="1:4" x14ac:dyDescent="0.35">
      <c r="A8431" s="27">
        <v>46174</v>
      </c>
      <c r="B8431" t="s">
        <v>20</v>
      </c>
      <c r="C8431">
        <v>0</v>
      </c>
      <c r="D8431">
        <f t="shared" si="131"/>
        <v>6</v>
      </c>
    </row>
    <row r="8432" spans="1:4" x14ac:dyDescent="0.35">
      <c r="A8432" s="27">
        <v>46204</v>
      </c>
      <c r="B8432" t="s">
        <v>20</v>
      </c>
      <c r="C8432">
        <v>0</v>
      </c>
      <c r="D8432">
        <f t="shared" si="131"/>
        <v>7</v>
      </c>
    </row>
    <row r="8433" spans="1:4" x14ac:dyDescent="0.35">
      <c r="A8433" s="27">
        <v>46235</v>
      </c>
      <c r="B8433" t="s">
        <v>20</v>
      </c>
      <c r="C8433">
        <v>0</v>
      </c>
      <c r="D8433">
        <f t="shared" si="131"/>
        <v>8</v>
      </c>
    </row>
    <row r="8434" spans="1:4" x14ac:dyDescent="0.35">
      <c r="A8434" s="27">
        <v>46266</v>
      </c>
      <c r="B8434" t="s">
        <v>20</v>
      </c>
      <c r="C8434">
        <v>0</v>
      </c>
      <c r="D8434">
        <f t="shared" si="131"/>
        <v>9</v>
      </c>
    </row>
    <row r="8435" spans="1:4" x14ac:dyDescent="0.35">
      <c r="A8435" s="27">
        <v>46296</v>
      </c>
      <c r="B8435" t="s">
        <v>20</v>
      </c>
      <c r="C8435">
        <v>0</v>
      </c>
      <c r="D8435">
        <f t="shared" si="131"/>
        <v>10</v>
      </c>
    </row>
    <row r="8436" spans="1:4" x14ac:dyDescent="0.35">
      <c r="A8436" s="27">
        <v>46327</v>
      </c>
      <c r="B8436" t="s">
        <v>20</v>
      </c>
      <c r="C8436">
        <v>0</v>
      </c>
      <c r="D8436">
        <f t="shared" si="131"/>
        <v>11</v>
      </c>
    </row>
    <row r="8437" spans="1:4" x14ac:dyDescent="0.35">
      <c r="A8437" s="27">
        <v>46357</v>
      </c>
      <c r="B8437" t="s">
        <v>20</v>
      </c>
      <c r="C8437">
        <v>0</v>
      </c>
      <c r="D8437">
        <f t="shared" si="131"/>
        <v>12</v>
      </c>
    </row>
    <row r="8438" spans="1:4" x14ac:dyDescent="0.35">
      <c r="A8438" s="27">
        <v>46023</v>
      </c>
      <c r="B8438" t="s">
        <v>18</v>
      </c>
      <c r="C8438">
        <v>0</v>
      </c>
      <c r="D8438">
        <f t="shared" si="131"/>
        <v>1</v>
      </c>
    </row>
    <row r="8439" spans="1:4" x14ac:dyDescent="0.35">
      <c r="A8439" s="27">
        <v>46054</v>
      </c>
      <c r="B8439" t="s">
        <v>18</v>
      </c>
      <c r="C8439">
        <v>0</v>
      </c>
      <c r="D8439">
        <f t="shared" si="131"/>
        <v>2</v>
      </c>
    </row>
    <row r="8440" spans="1:4" x14ac:dyDescent="0.35">
      <c r="A8440" s="27">
        <v>46082</v>
      </c>
      <c r="B8440" t="s">
        <v>18</v>
      </c>
      <c r="C8440">
        <v>0</v>
      </c>
      <c r="D8440">
        <f t="shared" si="131"/>
        <v>3</v>
      </c>
    </row>
    <row r="8441" spans="1:4" x14ac:dyDescent="0.35">
      <c r="A8441" s="27">
        <v>46113</v>
      </c>
      <c r="B8441" t="s">
        <v>18</v>
      </c>
      <c r="C8441">
        <v>0</v>
      </c>
      <c r="D8441">
        <f t="shared" si="131"/>
        <v>4</v>
      </c>
    </row>
    <row r="8442" spans="1:4" x14ac:dyDescent="0.35">
      <c r="A8442" s="27">
        <v>46143</v>
      </c>
      <c r="B8442" t="s">
        <v>18</v>
      </c>
      <c r="C8442">
        <v>0</v>
      </c>
      <c r="D8442">
        <f t="shared" si="131"/>
        <v>5</v>
      </c>
    </row>
    <row r="8443" spans="1:4" x14ac:dyDescent="0.35">
      <c r="A8443" s="27">
        <v>46174</v>
      </c>
      <c r="B8443" t="s">
        <v>18</v>
      </c>
      <c r="C8443">
        <v>0</v>
      </c>
      <c r="D8443">
        <f t="shared" si="131"/>
        <v>6</v>
      </c>
    </row>
    <row r="8444" spans="1:4" x14ac:dyDescent="0.35">
      <c r="A8444" s="27">
        <v>46204</v>
      </c>
      <c r="B8444" t="s">
        <v>18</v>
      </c>
      <c r="C8444">
        <v>0</v>
      </c>
      <c r="D8444">
        <f t="shared" si="131"/>
        <v>7</v>
      </c>
    </row>
    <row r="8445" spans="1:4" x14ac:dyDescent="0.35">
      <c r="A8445" s="27">
        <v>46235</v>
      </c>
      <c r="B8445" t="s">
        <v>18</v>
      </c>
      <c r="C8445">
        <v>0</v>
      </c>
      <c r="D8445">
        <f t="shared" si="131"/>
        <v>8</v>
      </c>
    </row>
    <row r="8446" spans="1:4" x14ac:dyDescent="0.35">
      <c r="A8446" s="27">
        <v>46266</v>
      </c>
      <c r="B8446" t="s">
        <v>18</v>
      </c>
      <c r="C8446">
        <v>0</v>
      </c>
      <c r="D8446">
        <f t="shared" si="131"/>
        <v>9</v>
      </c>
    </row>
    <row r="8447" spans="1:4" x14ac:dyDescent="0.35">
      <c r="A8447" s="27">
        <v>46296</v>
      </c>
      <c r="B8447" t="s">
        <v>18</v>
      </c>
      <c r="C8447">
        <v>0</v>
      </c>
      <c r="D8447">
        <f t="shared" si="131"/>
        <v>10</v>
      </c>
    </row>
    <row r="8448" spans="1:4" x14ac:dyDescent="0.35">
      <c r="A8448" s="27">
        <v>46327</v>
      </c>
      <c r="B8448" t="s">
        <v>18</v>
      </c>
      <c r="C8448">
        <v>0</v>
      </c>
      <c r="D8448">
        <f t="shared" si="131"/>
        <v>11</v>
      </c>
    </row>
    <row r="8449" spans="1:4" x14ac:dyDescent="0.35">
      <c r="A8449" s="27">
        <v>46357</v>
      </c>
      <c r="B8449" t="s">
        <v>18</v>
      </c>
      <c r="C8449">
        <v>0</v>
      </c>
      <c r="D8449">
        <f t="shared" si="131"/>
        <v>12</v>
      </c>
    </row>
    <row r="8450" spans="1:4" x14ac:dyDescent="0.35">
      <c r="A8450" s="27">
        <v>46023</v>
      </c>
      <c r="B8450" t="s">
        <v>18</v>
      </c>
      <c r="C8450">
        <v>0</v>
      </c>
      <c r="D8450">
        <f t="shared" si="131"/>
        <v>1</v>
      </c>
    </row>
    <row r="8451" spans="1:4" x14ac:dyDescent="0.35">
      <c r="A8451" s="27">
        <v>46054</v>
      </c>
      <c r="B8451" t="s">
        <v>18</v>
      </c>
      <c r="C8451">
        <v>0</v>
      </c>
      <c r="D8451">
        <f t="shared" ref="D8451:D8514" si="132">MONTH(A8451)</f>
        <v>2</v>
      </c>
    </row>
    <row r="8452" spans="1:4" x14ac:dyDescent="0.35">
      <c r="A8452" s="27">
        <v>46082</v>
      </c>
      <c r="B8452" t="s">
        <v>18</v>
      </c>
      <c r="C8452">
        <v>0</v>
      </c>
      <c r="D8452">
        <f t="shared" si="132"/>
        <v>3</v>
      </c>
    </row>
    <row r="8453" spans="1:4" x14ac:dyDescent="0.35">
      <c r="A8453" s="27">
        <v>46113</v>
      </c>
      <c r="B8453" t="s">
        <v>18</v>
      </c>
      <c r="C8453">
        <v>0</v>
      </c>
      <c r="D8453">
        <f t="shared" si="132"/>
        <v>4</v>
      </c>
    </row>
    <row r="8454" spans="1:4" x14ac:dyDescent="0.35">
      <c r="A8454" s="27">
        <v>46143</v>
      </c>
      <c r="B8454" t="s">
        <v>18</v>
      </c>
      <c r="C8454">
        <v>0</v>
      </c>
      <c r="D8454">
        <f t="shared" si="132"/>
        <v>5</v>
      </c>
    </row>
    <row r="8455" spans="1:4" x14ac:dyDescent="0.35">
      <c r="A8455" s="27">
        <v>46174</v>
      </c>
      <c r="B8455" t="s">
        <v>18</v>
      </c>
      <c r="C8455">
        <v>0</v>
      </c>
      <c r="D8455">
        <f t="shared" si="132"/>
        <v>6</v>
      </c>
    </row>
    <row r="8456" spans="1:4" x14ac:dyDescent="0.35">
      <c r="A8456" s="27">
        <v>46204</v>
      </c>
      <c r="B8456" t="s">
        <v>18</v>
      </c>
      <c r="C8456">
        <v>0</v>
      </c>
      <c r="D8456">
        <f t="shared" si="132"/>
        <v>7</v>
      </c>
    </row>
    <row r="8457" spans="1:4" x14ac:dyDescent="0.35">
      <c r="A8457" s="27">
        <v>46235</v>
      </c>
      <c r="B8457" t="s">
        <v>18</v>
      </c>
      <c r="C8457">
        <v>0</v>
      </c>
      <c r="D8457">
        <f t="shared" si="132"/>
        <v>8</v>
      </c>
    </row>
    <row r="8458" spans="1:4" x14ac:dyDescent="0.35">
      <c r="A8458" s="27">
        <v>46266</v>
      </c>
      <c r="B8458" t="s">
        <v>18</v>
      </c>
      <c r="C8458">
        <v>0</v>
      </c>
      <c r="D8458">
        <f t="shared" si="132"/>
        <v>9</v>
      </c>
    </row>
    <row r="8459" spans="1:4" x14ac:dyDescent="0.35">
      <c r="A8459" s="27">
        <v>46296</v>
      </c>
      <c r="B8459" t="s">
        <v>18</v>
      </c>
      <c r="C8459">
        <v>0</v>
      </c>
      <c r="D8459">
        <f t="shared" si="132"/>
        <v>10</v>
      </c>
    </row>
    <row r="8460" spans="1:4" x14ac:dyDescent="0.35">
      <c r="A8460" s="27">
        <v>46327</v>
      </c>
      <c r="B8460" t="s">
        <v>18</v>
      </c>
      <c r="C8460">
        <v>0</v>
      </c>
      <c r="D8460">
        <f t="shared" si="132"/>
        <v>11</v>
      </c>
    </row>
    <row r="8461" spans="1:4" x14ac:dyDescent="0.35">
      <c r="A8461" s="27">
        <v>46357</v>
      </c>
      <c r="B8461" t="s">
        <v>18</v>
      </c>
      <c r="C8461">
        <v>0</v>
      </c>
      <c r="D8461">
        <f t="shared" si="132"/>
        <v>12</v>
      </c>
    </row>
    <row r="8462" spans="1:4" x14ac:dyDescent="0.35">
      <c r="A8462" s="27">
        <v>46023</v>
      </c>
      <c r="B8462" t="s">
        <v>18</v>
      </c>
      <c r="C8462">
        <v>0</v>
      </c>
      <c r="D8462">
        <f t="shared" si="132"/>
        <v>1</v>
      </c>
    </row>
    <row r="8463" spans="1:4" x14ac:dyDescent="0.35">
      <c r="A8463" s="27">
        <v>46054</v>
      </c>
      <c r="B8463" t="s">
        <v>18</v>
      </c>
      <c r="C8463">
        <v>0</v>
      </c>
      <c r="D8463">
        <f t="shared" si="132"/>
        <v>2</v>
      </c>
    </row>
    <row r="8464" spans="1:4" x14ac:dyDescent="0.35">
      <c r="A8464" s="27">
        <v>46082</v>
      </c>
      <c r="B8464" t="s">
        <v>18</v>
      </c>
      <c r="C8464">
        <v>0</v>
      </c>
      <c r="D8464">
        <f t="shared" si="132"/>
        <v>3</v>
      </c>
    </row>
    <row r="8465" spans="1:4" x14ac:dyDescent="0.35">
      <c r="A8465" s="27">
        <v>46113</v>
      </c>
      <c r="B8465" t="s">
        <v>18</v>
      </c>
      <c r="C8465">
        <v>0</v>
      </c>
      <c r="D8465">
        <f t="shared" si="132"/>
        <v>4</v>
      </c>
    </row>
    <row r="8466" spans="1:4" x14ac:dyDescent="0.35">
      <c r="A8466" s="27">
        <v>46143</v>
      </c>
      <c r="B8466" t="s">
        <v>18</v>
      </c>
      <c r="C8466">
        <v>0</v>
      </c>
      <c r="D8466">
        <f t="shared" si="132"/>
        <v>5</v>
      </c>
    </row>
    <row r="8467" spans="1:4" x14ac:dyDescent="0.35">
      <c r="A8467" s="27">
        <v>46174</v>
      </c>
      <c r="B8467" t="s">
        <v>18</v>
      </c>
      <c r="C8467">
        <v>0</v>
      </c>
      <c r="D8467">
        <f t="shared" si="132"/>
        <v>6</v>
      </c>
    </row>
    <row r="8468" spans="1:4" x14ac:dyDescent="0.35">
      <c r="A8468" s="27">
        <v>46204</v>
      </c>
      <c r="B8468" t="s">
        <v>18</v>
      </c>
      <c r="C8468">
        <v>0</v>
      </c>
      <c r="D8468">
        <f t="shared" si="132"/>
        <v>7</v>
      </c>
    </row>
    <row r="8469" spans="1:4" x14ac:dyDescent="0.35">
      <c r="A8469" s="27">
        <v>46235</v>
      </c>
      <c r="B8469" t="s">
        <v>18</v>
      </c>
      <c r="C8469">
        <v>0</v>
      </c>
      <c r="D8469">
        <f t="shared" si="132"/>
        <v>8</v>
      </c>
    </row>
    <row r="8470" spans="1:4" x14ac:dyDescent="0.35">
      <c r="A8470" s="27">
        <v>46266</v>
      </c>
      <c r="B8470" t="s">
        <v>18</v>
      </c>
      <c r="C8470">
        <v>0</v>
      </c>
      <c r="D8470">
        <f t="shared" si="132"/>
        <v>9</v>
      </c>
    </row>
    <row r="8471" spans="1:4" x14ac:dyDescent="0.35">
      <c r="A8471" s="27">
        <v>46296</v>
      </c>
      <c r="B8471" t="s">
        <v>18</v>
      </c>
      <c r="C8471">
        <v>0</v>
      </c>
      <c r="D8471">
        <f t="shared" si="132"/>
        <v>10</v>
      </c>
    </row>
    <row r="8472" spans="1:4" x14ac:dyDescent="0.35">
      <c r="A8472" s="27">
        <v>46327</v>
      </c>
      <c r="B8472" t="s">
        <v>18</v>
      </c>
      <c r="C8472">
        <v>0</v>
      </c>
      <c r="D8472">
        <f t="shared" si="132"/>
        <v>11</v>
      </c>
    </row>
    <row r="8473" spans="1:4" x14ac:dyDescent="0.35">
      <c r="A8473" s="27">
        <v>46357</v>
      </c>
      <c r="B8473" t="s">
        <v>18</v>
      </c>
      <c r="C8473">
        <v>0</v>
      </c>
      <c r="D8473">
        <f t="shared" si="132"/>
        <v>12</v>
      </c>
    </row>
    <row r="8474" spans="1:4" x14ac:dyDescent="0.35">
      <c r="A8474" s="27">
        <v>46023</v>
      </c>
      <c r="B8474" t="s">
        <v>18</v>
      </c>
      <c r="C8474">
        <v>0</v>
      </c>
      <c r="D8474">
        <f t="shared" si="132"/>
        <v>1</v>
      </c>
    </row>
    <row r="8475" spans="1:4" x14ac:dyDescent="0.35">
      <c r="A8475" s="27">
        <v>46054</v>
      </c>
      <c r="B8475" t="s">
        <v>18</v>
      </c>
      <c r="C8475">
        <v>0</v>
      </c>
      <c r="D8475">
        <f t="shared" si="132"/>
        <v>2</v>
      </c>
    </row>
    <row r="8476" spans="1:4" x14ac:dyDescent="0.35">
      <c r="A8476" s="27">
        <v>46082</v>
      </c>
      <c r="B8476" t="s">
        <v>18</v>
      </c>
      <c r="C8476">
        <v>0</v>
      </c>
      <c r="D8476">
        <f t="shared" si="132"/>
        <v>3</v>
      </c>
    </row>
    <row r="8477" spans="1:4" x14ac:dyDescent="0.35">
      <c r="A8477" s="27">
        <v>46113</v>
      </c>
      <c r="B8477" t="s">
        <v>18</v>
      </c>
      <c r="C8477">
        <v>0</v>
      </c>
      <c r="D8477">
        <f t="shared" si="132"/>
        <v>4</v>
      </c>
    </row>
    <row r="8478" spans="1:4" x14ac:dyDescent="0.35">
      <c r="A8478" s="27">
        <v>46143</v>
      </c>
      <c r="B8478" t="s">
        <v>18</v>
      </c>
      <c r="C8478">
        <v>0</v>
      </c>
      <c r="D8478">
        <f t="shared" si="132"/>
        <v>5</v>
      </c>
    </row>
    <row r="8479" spans="1:4" x14ac:dyDescent="0.35">
      <c r="A8479" s="27">
        <v>46174</v>
      </c>
      <c r="B8479" t="s">
        <v>18</v>
      </c>
      <c r="C8479">
        <v>0</v>
      </c>
      <c r="D8479">
        <f t="shared" si="132"/>
        <v>6</v>
      </c>
    </row>
    <row r="8480" spans="1:4" x14ac:dyDescent="0.35">
      <c r="A8480" s="27">
        <v>46204</v>
      </c>
      <c r="B8480" t="s">
        <v>18</v>
      </c>
      <c r="C8480">
        <v>0</v>
      </c>
      <c r="D8480">
        <f t="shared" si="132"/>
        <v>7</v>
      </c>
    </row>
    <row r="8481" spans="1:4" x14ac:dyDescent="0.35">
      <c r="A8481" s="27">
        <v>46235</v>
      </c>
      <c r="B8481" t="s">
        <v>18</v>
      </c>
      <c r="C8481">
        <v>0</v>
      </c>
      <c r="D8481">
        <f t="shared" si="132"/>
        <v>8</v>
      </c>
    </row>
    <row r="8482" spans="1:4" x14ac:dyDescent="0.35">
      <c r="A8482" s="27">
        <v>46266</v>
      </c>
      <c r="B8482" t="s">
        <v>18</v>
      </c>
      <c r="C8482">
        <v>0</v>
      </c>
      <c r="D8482">
        <f t="shared" si="132"/>
        <v>9</v>
      </c>
    </row>
    <row r="8483" spans="1:4" x14ac:dyDescent="0.35">
      <c r="A8483" s="27">
        <v>46296</v>
      </c>
      <c r="B8483" t="s">
        <v>18</v>
      </c>
      <c r="C8483">
        <v>0</v>
      </c>
      <c r="D8483">
        <f t="shared" si="132"/>
        <v>10</v>
      </c>
    </row>
    <row r="8484" spans="1:4" x14ac:dyDescent="0.35">
      <c r="A8484" s="27">
        <v>46327</v>
      </c>
      <c r="B8484" t="s">
        <v>18</v>
      </c>
      <c r="C8484">
        <v>0</v>
      </c>
      <c r="D8484">
        <f t="shared" si="132"/>
        <v>11</v>
      </c>
    </row>
    <row r="8485" spans="1:4" x14ac:dyDescent="0.35">
      <c r="A8485" s="27">
        <v>46357</v>
      </c>
      <c r="B8485" t="s">
        <v>18</v>
      </c>
      <c r="C8485">
        <v>0</v>
      </c>
      <c r="D8485">
        <f t="shared" si="132"/>
        <v>12</v>
      </c>
    </row>
    <row r="8486" spans="1:4" x14ac:dyDescent="0.35">
      <c r="A8486" s="27">
        <v>46023</v>
      </c>
      <c r="B8486" t="s">
        <v>18</v>
      </c>
      <c r="C8486">
        <v>0</v>
      </c>
      <c r="D8486">
        <f t="shared" si="132"/>
        <v>1</v>
      </c>
    </row>
    <row r="8487" spans="1:4" x14ac:dyDescent="0.35">
      <c r="A8487" s="27">
        <v>46054</v>
      </c>
      <c r="B8487" t="s">
        <v>18</v>
      </c>
      <c r="C8487">
        <v>0</v>
      </c>
      <c r="D8487">
        <f t="shared" si="132"/>
        <v>2</v>
      </c>
    </row>
    <row r="8488" spans="1:4" x14ac:dyDescent="0.35">
      <c r="A8488" s="27">
        <v>46082</v>
      </c>
      <c r="B8488" t="s">
        <v>18</v>
      </c>
      <c r="C8488">
        <v>0</v>
      </c>
      <c r="D8488">
        <f t="shared" si="132"/>
        <v>3</v>
      </c>
    </row>
    <row r="8489" spans="1:4" x14ac:dyDescent="0.35">
      <c r="A8489" s="27">
        <v>46113</v>
      </c>
      <c r="B8489" t="s">
        <v>18</v>
      </c>
      <c r="C8489">
        <v>0</v>
      </c>
      <c r="D8489">
        <f t="shared" si="132"/>
        <v>4</v>
      </c>
    </row>
    <row r="8490" spans="1:4" x14ac:dyDescent="0.35">
      <c r="A8490" s="27">
        <v>46143</v>
      </c>
      <c r="B8490" t="s">
        <v>18</v>
      </c>
      <c r="C8490">
        <v>0</v>
      </c>
      <c r="D8490">
        <f t="shared" si="132"/>
        <v>5</v>
      </c>
    </row>
    <row r="8491" spans="1:4" x14ac:dyDescent="0.35">
      <c r="A8491" s="27">
        <v>46174</v>
      </c>
      <c r="B8491" t="s">
        <v>18</v>
      </c>
      <c r="C8491">
        <v>0</v>
      </c>
      <c r="D8491">
        <f t="shared" si="132"/>
        <v>6</v>
      </c>
    </row>
    <row r="8492" spans="1:4" x14ac:dyDescent="0.35">
      <c r="A8492" s="27">
        <v>46204</v>
      </c>
      <c r="B8492" t="s">
        <v>18</v>
      </c>
      <c r="C8492">
        <v>0</v>
      </c>
      <c r="D8492">
        <f t="shared" si="132"/>
        <v>7</v>
      </c>
    </row>
    <row r="8493" spans="1:4" x14ac:dyDescent="0.35">
      <c r="A8493" s="27">
        <v>46235</v>
      </c>
      <c r="B8493" t="s">
        <v>18</v>
      </c>
      <c r="C8493">
        <v>0</v>
      </c>
      <c r="D8493">
        <f t="shared" si="132"/>
        <v>8</v>
      </c>
    </row>
    <row r="8494" spans="1:4" x14ac:dyDescent="0.35">
      <c r="A8494" s="27">
        <v>46266</v>
      </c>
      <c r="B8494" t="s">
        <v>18</v>
      </c>
      <c r="C8494">
        <v>0</v>
      </c>
      <c r="D8494">
        <f t="shared" si="132"/>
        <v>9</v>
      </c>
    </row>
    <row r="8495" spans="1:4" x14ac:dyDescent="0.35">
      <c r="A8495" s="27">
        <v>46296</v>
      </c>
      <c r="B8495" t="s">
        <v>18</v>
      </c>
      <c r="C8495">
        <v>0</v>
      </c>
      <c r="D8495">
        <f t="shared" si="132"/>
        <v>10</v>
      </c>
    </row>
    <row r="8496" spans="1:4" x14ac:dyDescent="0.35">
      <c r="A8496" s="27">
        <v>46327</v>
      </c>
      <c r="B8496" t="s">
        <v>18</v>
      </c>
      <c r="C8496">
        <v>0</v>
      </c>
      <c r="D8496">
        <f t="shared" si="132"/>
        <v>11</v>
      </c>
    </row>
    <row r="8497" spans="1:4" x14ac:dyDescent="0.35">
      <c r="A8497" s="27">
        <v>46357</v>
      </c>
      <c r="B8497" t="s">
        <v>18</v>
      </c>
      <c r="C8497">
        <v>0</v>
      </c>
      <c r="D8497">
        <f t="shared" si="132"/>
        <v>12</v>
      </c>
    </row>
    <row r="8498" spans="1:4" x14ac:dyDescent="0.35">
      <c r="A8498" s="27">
        <v>46023</v>
      </c>
      <c r="B8498" t="s">
        <v>30</v>
      </c>
      <c r="C8498">
        <v>0</v>
      </c>
      <c r="D8498">
        <f t="shared" si="132"/>
        <v>1</v>
      </c>
    </row>
    <row r="8499" spans="1:4" x14ac:dyDescent="0.35">
      <c r="A8499" s="27">
        <v>46054</v>
      </c>
      <c r="B8499" t="s">
        <v>30</v>
      </c>
      <c r="C8499">
        <v>0</v>
      </c>
      <c r="D8499">
        <f t="shared" si="132"/>
        <v>2</v>
      </c>
    </row>
    <row r="8500" spans="1:4" x14ac:dyDescent="0.35">
      <c r="A8500" s="27">
        <v>46082</v>
      </c>
      <c r="B8500" t="s">
        <v>30</v>
      </c>
      <c r="C8500">
        <v>0</v>
      </c>
      <c r="D8500">
        <f t="shared" si="132"/>
        <v>3</v>
      </c>
    </row>
    <row r="8501" spans="1:4" x14ac:dyDescent="0.35">
      <c r="A8501" s="27">
        <v>46113</v>
      </c>
      <c r="B8501" t="s">
        <v>30</v>
      </c>
      <c r="C8501">
        <v>0</v>
      </c>
      <c r="D8501">
        <f t="shared" si="132"/>
        <v>4</v>
      </c>
    </row>
    <row r="8502" spans="1:4" x14ac:dyDescent="0.35">
      <c r="A8502" s="27">
        <v>46143</v>
      </c>
      <c r="B8502" t="s">
        <v>30</v>
      </c>
      <c r="C8502">
        <v>0</v>
      </c>
      <c r="D8502">
        <f t="shared" si="132"/>
        <v>5</v>
      </c>
    </row>
    <row r="8503" spans="1:4" x14ac:dyDescent="0.35">
      <c r="A8503" s="27">
        <v>46174</v>
      </c>
      <c r="B8503" t="s">
        <v>30</v>
      </c>
      <c r="C8503">
        <v>0</v>
      </c>
      <c r="D8503">
        <f t="shared" si="132"/>
        <v>6</v>
      </c>
    </row>
    <row r="8504" spans="1:4" x14ac:dyDescent="0.35">
      <c r="A8504" s="27">
        <v>46204</v>
      </c>
      <c r="B8504" t="s">
        <v>30</v>
      </c>
      <c r="C8504">
        <v>0</v>
      </c>
      <c r="D8504">
        <f t="shared" si="132"/>
        <v>7</v>
      </c>
    </row>
    <row r="8505" spans="1:4" x14ac:dyDescent="0.35">
      <c r="A8505" s="27">
        <v>46235</v>
      </c>
      <c r="B8505" t="s">
        <v>30</v>
      </c>
      <c r="C8505">
        <v>0</v>
      </c>
      <c r="D8505">
        <f t="shared" si="132"/>
        <v>8</v>
      </c>
    </row>
    <row r="8506" spans="1:4" x14ac:dyDescent="0.35">
      <c r="A8506" s="27">
        <v>46266</v>
      </c>
      <c r="B8506" t="s">
        <v>30</v>
      </c>
      <c r="C8506">
        <v>0</v>
      </c>
      <c r="D8506">
        <f t="shared" si="132"/>
        <v>9</v>
      </c>
    </row>
    <row r="8507" spans="1:4" x14ac:dyDescent="0.35">
      <c r="A8507" s="27">
        <v>46296</v>
      </c>
      <c r="B8507" t="s">
        <v>30</v>
      </c>
      <c r="C8507">
        <v>0</v>
      </c>
      <c r="D8507">
        <f t="shared" si="132"/>
        <v>10</v>
      </c>
    </row>
    <row r="8508" spans="1:4" x14ac:dyDescent="0.35">
      <c r="A8508" s="27">
        <v>46327</v>
      </c>
      <c r="B8508" t="s">
        <v>30</v>
      </c>
      <c r="C8508">
        <v>0</v>
      </c>
      <c r="D8508">
        <f t="shared" si="132"/>
        <v>11</v>
      </c>
    </row>
    <row r="8509" spans="1:4" x14ac:dyDescent="0.35">
      <c r="A8509" s="27">
        <v>46357</v>
      </c>
      <c r="B8509" t="s">
        <v>30</v>
      </c>
      <c r="C8509">
        <v>0</v>
      </c>
      <c r="D8509">
        <f t="shared" si="132"/>
        <v>12</v>
      </c>
    </row>
    <row r="8510" spans="1:4" x14ac:dyDescent="0.35">
      <c r="A8510" s="27">
        <v>46023</v>
      </c>
      <c r="B8510" t="s">
        <v>30</v>
      </c>
      <c r="C8510">
        <v>0</v>
      </c>
      <c r="D8510">
        <f t="shared" si="132"/>
        <v>1</v>
      </c>
    </row>
    <row r="8511" spans="1:4" x14ac:dyDescent="0.35">
      <c r="A8511" s="27">
        <v>46054</v>
      </c>
      <c r="B8511" t="s">
        <v>30</v>
      </c>
      <c r="C8511">
        <v>0</v>
      </c>
      <c r="D8511">
        <f t="shared" si="132"/>
        <v>2</v>
      </c>
    </row>
    <row r="8512" spans="1:4" x14ac:dyDescent="0.35">
      <c r="A8512" s="27">
        <v>46082</v>
      </c>
      <c r="B8512" t="s">
        <v>30</v>
      </c>
      <c r="C8512">
        <v>0</v>
      </c>
      <c r="D8512">
        <f t="shared" si="132"/>
        <v>3</v>
      </c>
    </row>
    <row r="8513" spans="1:4" x14ac:dyDescent="0.35">
      <c r="A8513" s="27">
        <v>46113</v>
      </c>
      <c r="B8513" t="s">
        <v>30</v>
      </c>
      <c r="C8513">
        <v>0</v>
      </c>
      <c r="D8513">
        <f t="shared" si="132"/>
        <v>4</v>
      </c>
    </row>
    <row r="8514" spans="1:4" x14ac:dyDescent="0.35">
      <c r="A8514" s="27">
        <v>46143</v>
      </c>
      <c r="B8514" t="s">
        <v>30</v>
      </c>
      <c r="C8514">
        <v>0</v>
      </c>
      <c r="D8514">
        <f t="shared" si="132"/>
        <v>5</v>
      </c>
    </row>
    <row r="8515" spans="1:4" x14ac:dyDescent="0.35">
      <c r="A8515" s="27">
        <v>46174</v>
      </c>
      <c r="B8515" t="s">
        <v>30</v>
      </c>
      <c r="C8515">
        <v>0</v>
      </c>
      <c r="D8515">
        <f t="shared" ref="D8515:D8578" si="133">MONTH(A8515)</f>
        <v>6</v>
      </c>
    </row>
    <row r="8516" spans="1:4" x14ac:dyDescent="0.35">
      <c r="A8516" s="27">
        <v>46204</v>
      </c>
      <c r="B8516" t="s">
        <v>30</v>
      </c>
      <c r="C8516">
        <v>0</v>
      </c>
      <c r="D8516">
        <f t="shared" si="133"/>
        <v>7</v>
      </c>
    </row>
    <row r="8517" spans="1:4" x14ac:dyDescent="0.35">
      <c r="A8517" s="27">
        <v>46235</v>
      </c>
      <c r="B8517" t="s">
        <v>30</v>
      </c>
      <c r="C8517">
        <v>0</v>
      </c>
      <c r="D8517">
        <f t="shared" si="133"/>
        <v>8</v>
      </c>
    </row>
    <row r="8518" spans="1:4" x14ac:dyDescent="0.35">
      <c r="A8518" s="27">
        <v>46266</v>
      </c>
      <c r="B8518" t="s">
        <v>30</v>
      </c>
      <c r="C8518">
        <v>0</v>
      </c>
      <c r="D8518">
        <f t="shared" si="133"/>
        <v>9</v>
      </c>
    </row>
    <row r="8519" spans="1:4" x14ac:dyDescent="0.35">
      <c r="A8519" s="27">
        <v>46296</v>
      </c>
      <c r="B8519" t="s">
        <v>30</v>
      </c>
      <c r="C8519">
        <v>0</v>
      </c>
      <c r="D8519">
        <f t="shared" si="133"/>
        <v>10</v>
      </c>
    </row>
    <row r="8520" spans="1:4" x14ac:dyDescent="0.35">
      <c r="A8520" s="27">
        <v>46327</v>
      </c>
      <c r="B8520" t="s">
        <v>30</v>
      </c>
      <c r="C8520">
        <v>0</v>
      </c>
      <c r="D8520">
        <f t="shared" si="133"/>
        <v>11</v>
      </c>
    </row>
    <row r="8521" spans="1:4" x14ac:dyDescent="0.35">
      <c r="A8521" s="27">
        <v>46357</v>
      </c>
      <c r="B8521" t="s">
        <v>30</v>
      </c>
      <c r="C8521">
        <v>0</v>
      </c>
      <c r="D8521">
        <f t="shared" si="133"/>
        <v>12</v>
      </c>
    </row>
    <row r="8522" spans="1:4" x14ac:dyDescent="0.35">
      <c r="A8522" s="27">
        <v>46023</v>
      </c>
      <c r="B8522" t="s">
        <v>19</v>
      </c>
      <c r="C8522">
        <v>0</v>
      </c>
      <c r="D8522">
        <f t="shared" si="133"/>
        <v>1</v>
      </c>
    </row>
    <row r="8523" spans="1:4" x14ac:dyDescent="0.35">
      <c r="A8523" s="27">
        <v>46054</v>
      </c>
      <c r="B8523" t="s">
        <v>19</v>
      </c>
      <c r="C8523">
        <v>0</v>
      </c>
      <c r="D8523">
        <f t="shared" si="133"/>
        <v>2</v>
      </c>
    </row>
    <row r="8524" spans="1:4" x14ac:dyDescent="0.35">
      <c r="A8524" s="27">
        <v>46082</v>
      </c>
      <c r="B8524" t="s">
        <v>19</v>
      </c>
      <c r="C8524">
        <v>0</v>
      </c>
      <c r="D8524">
        <f t="shared" si="133"/>
        <v>3</v>
      </c>
    </row>
    <row r="8525" spans="1:4" x14ac:dyDescent="0.35">
      <c r="A8525" s="27">
        <v>46113</v>
      </c>
      <c r="B8525" t="s">
        <v>19</v>
      </c>
      <c r="C8525">
        <v>0</v>
      </c>
      <c r="D8525">
        <f t="shared" si="133"/>
        <v>4</v>
      </c>
    </row>
    <row r="8526" spans="1:4" x14ac:dyDescent="0.35">
      <c r="A8526" s="27">
        <v>46143</v>
      </c>
      <c r="B8526" t="s">
        <v>19</v>
      </c>
      <c r="C8526">
        <v>0</v>
      </c>
      <c r="D8526">
        <f t="shared" si="133"/>
        <v>5</v>
      </c>
    </row>
    <row r="8527" spans="1:4" x14ac:dyDescent="0.35">
      <c r="A8527" s="27">
        <v>46174</v>
      </c>
      <c r="B8527" t="s">
        <v>19</v>
      </c>
      <c r="C8527">
        <v>0</v>
      </c>
      <c r="D8527">
        <f t="shared" si="133"/>
        <v>6</v>
      </c>
    </row>
    <row r="8528" spans="1:4" x14ac:dyDescent="0.35">
      <c r="A8528" s="27">
        <v>46204</v>
      </c>
      <c r="B8528" t="s">
        <v>19</v>
      </c>
      <c r="C8528">
        <v>0</v>
      </c>
      <c r="D8528">
        <f t="shared" si="133"/>
        <v>7</v>
      </c>
    </row>
    <row r="8529" spans="1:4" x14ac:dyDescent="0.35">
      <c r="A8529" s="27">
        <v>46235</v>
      </c>
      <c r="B8529" t="s">
        <v>19</v>
      </c>
      <c r="C8529">
        <v>0</v>
      </c>
      <c r="D8529">
        <f t="shared" si="133"/>
        <v>8</v>
      </c>
    </row>
    <row r="8530" spans="1:4" x14ac:dyDescent="0.35">
      <c r="A8530" s="27">
        <v>46266</v>
      </c>
      <c r="B8530" t="s">
        <v>19</v>
      </c>
      <c r="C8530">
        <v>0</v>
      </c>
      <c r="D8530">
        <f t="shared" si="133"/>
        <v>9</v>
      </c>
    </row>
    <row r="8531" spans="1:4" x14ac:dyDescent="0.35">
      <c r="A8531" s="27">
        <v>46296</v>
      </c>
      <c r="B8531" t="s">
        <v>19</v>
      </c>
      <c r="C8531">
        <v>0</v>
      </c>
      <c r="D8531">
        <f t="shared" si="133"/>
        <v>10</v>
      </c>
    </row>
    <row r="8532" spans="1:4" x14ac:dyDescent="0.35">
      <c r="A8532" s="27">
        <v>46327</v>
      </c>
      <c r="B8532" t="s">
        <v>19</v>
      </c>
      <c r="C8532">
        <v>0</v>
      </c>
      <c r="D8532">
        <f t="shared" si="133"/>
        <v>11</v>
      </c>
    </row>
    <row r="8533" spans="1:4" x14ac:dyDescent="0.35">
      <c r="A8533" s="27">
        <v>46357</v>
      </c>
      <c r="B8533" t="s">
        <v>19</v>
      </c>
      <c r="C8533">
        <v>0</v>
      </c>
      <c r="D8533">
        <f t="shared" si="133"/>
        <v>12</v>
      </c>
    </row>
    <row r="8534" spans="1:4" x14ac:dyDescent="0.35">
      <c r="A8534" s="27">
        <v>46023</v>
      </c>
      <c r="B8534" t="s">
        <v>19</v>
      </c>
      <c r="C8534">
        <v>0</v>
      </c>
      <c r="D8534">
        <f t="shared" si="133"/>
        <v>1</v>
      </c>
    </row>
    <row r="8535" spans="1:4" x14ac:dyDescent="0.35">
      <c r="A8535" s="27">
        <v>46054</v>
      </c>
      <c r="B8535" t="s">
        <v>19</v>
      </c>
      <c r="C8535">
        <v>0</v>
      </c>
      <c r="D8535">
        <f t="shared" si="133"/>
        <v>2</v>
      </c>
    </row>
    <row r="8536" spans="1:4" x14ac:dyDescent="0.35">
      <c r="A8536" s="27">
        <v>46082</v>
      </c>
      <c r="B8536" t="s">
        <v>19</v>
      </c>
      <c r="C8536">
        <v>0</v>
      </c>
      <c r="D8536">
        <f t="shared" si="133"/>
        <v>3</v>
      </c>
    </row>
    <row r="8537" spans="1:4" x14ac:dyDescent="0.35">
      <c r="A8537" s="27">
        <v>46113</v>
      </c>
      <c r="B8537" t="s">
        <v>19</v>
      </c>
      <c r="C8537">
        <v>0</v>
      </c>
      <c r="D8537">
        <f t="shared" si="133"/>
        <v>4</v>
      </c>
    </row>
    <row r="8538" spans="1:4" x14ac:dyDescent="0.35">
      <c r="A8538" s="27">
        <v>46143</v>
      </c>
      <c r="B8538" t="s">
        <v>19</v>
      </c>
      <c r="C8538">
        <v>0</v>
      </c>
      <c r="D8538">
        <f t="shared" si="133"/>
        <v>5</v>
      </c>
    </row>
    <row r="8539" spans="1:4" x14ac:dyDescent="0.35">
      <c r="A8539" s="27">
        <v>46174</v>
      </c>
      <c r="B8539" t="s">
        <v>19</v>
      </c>
      <c r="C8539">
        <v>0</v>
      </c>
      <c r="D8539">
        <f t="shared" si="133"/>
        <v>6</v>
      </c>
    </row>
    <row r="8540" spans="1:4" x14ac:dyDescent="0.35">
      <c r="A8540" s="27">
        <v>46204</v>
      </c>
      <c r="B8540" t="s">
        <v>19</v>
      </c>
      <c r="C8540">
        <v>0</v>
      </c>
      <c r="D8540">
        <f t="shared" si="133"/>
        <v>7</v>
      </c>
    </row>
    <row r="8541" spans="1:4" x14ac:dyDescent="0.35">
      <c r="A8541" s="27">
        <v>46235</v>
      </c>
      <c r="B8541" t="s">
        <v>19</v>
      </c>
      <c r="C8541">
        <v>0</v>
      </c>
      <c r="D8541">
        <f t="shared" si="133"/>
        <v>8</v>
      </c>
    </row>
    <row r="8542" spans="1:4" x14ac:dyDescent="0.35">
      <c r="A8542" s="27">
        <v>46266</v>
      </c>
      <c r="B8542" t="s">
        <v>19</v>
      </c>
      <c r="C8542">
        <v>0</v>
      </c>
      <c r="D8542">
        <f t="shared" si="133"/>
        <v>9</v>
      </c>
    </row>
    <row r="8543" spans="1:4" x14ac:dyDescent="0.35">
      <c r="A8543" s="27">
        <v>46296</v>
      </c>
      <c r="B8543" t="s">
        <v>19</v>
      </c>
      <c r="C8543">
        <v>0</v>
      </c>
      <c r="D8543">
        <f t="shared" si="133"/>
        <v>10</v>
      </c>
    </row>
    <row r="8544" spans="1:4" x14ac:dyDescent="0.35">
      <c r="A8544" s="27">
        <v>46327</v>
      </c>
      <c r="B8544" t="s">
        <v>19</v>
      </c>
      <c r="C8544">
        <v>0</v>
      </c>
      <c r="D8544">
        <f t="shared" si="133"/>
        <v>11</v>
      </c>
    </row>
    <row r="8545" spans="1:4" x14ac:dyDescent="0.35">
      <c r="A8545" s="27">
        <v>46357</v>
      </c>
      <c r="B8545" t="s">
        <v>19</v>
      </c>
      <c r="C8545">
        <v>0</v>
      </c>
      <c r="D8545">
        <f t="shared" si="133"/>
        <v>12</v>
      </c>
    </row>
    <row r="8546" spans="1:4" x14ac:dyDescent="0.35">
      <c r="A8546" s="27">
        <v>46023</v>
      </c>
      <c r="B8546" t="s">
        <v>30</v>
      </c>
      <c r="C8546">
        <v>0</v>
      </c>
      <c r="D8546">
        <f t="shared" si="133"/>
        <v>1</v>
      </c>
    </row>
    <row r="8547" spans="1:4" x14ac:dyDescent="0.35">
      <c r="A8547" s="27">
        <v>46054</v>
      </c>
      <c r="B8547" t="s">
        <v>30</v>
      </c>
      <c r="C8547">
        <v>0</v>
      </c>
      <c r="D8547">
        <f t="shared" si="133"/>
        <v>2</v>
      </c>
    </row>
    <row r="8548" spans="1:4" x14ac:dyDescent="0.35">
      <c r="A8548" s="27">
        <v>46082</v>
      </c>
      <c r="B8548" t="s">
        <v>30</v>
      </c>
      <c r="C8548">
        <v>0</v>
      </c>
      <c r="D8548">
        <f t="shared" si="133"/>
        <v>3</v>
      </c>
    </row>
    <row r="8549" spans="1:4" x14ac:dyDescent="0.35">
      <c r="A8549" s="27">
        <v>46113</v>
      </c>
      <c r="B8549" t="s">
        <v>30</v>
      </c>
      <c r="C8549">
        <v>0</v>
      </c>
      <c r="D8549">
        <f t="shared" si="133"/>
        <v>4</v>
      </c>
    </row>
    <row r="8550" spans="1:4" x14ac:dyDescent="0.35">
      <c r="A8550" s="27">
        <v>46143</v>
      </c>
      <c r="B8550" t="s">
        <v>30</v>
      </c>
      <c r="C8550">
        <v>0</v>
      </c>
      <c r="D8550">
        <f t="shared" si="133"/>
        <v>5</v>
      </c>
    </row>
    <row r="8551" spans="1:4" x14ac:dyDescent="0.35">
      <c r="A8551" s="27">
        <v>46174</v>
      </c>
      <c r="B8551" t="s">
        <v>30</v>
      </c>
      <c r="C8551">
        <v>0</v>
      </c>
      <c r="D8551">
        <f t="shared" si="133"/>
        <v>6</v>
      </c>
    </row>
    <row r="8552" spans="1:4" x14ac:dyDescent="0.35">
      <c r="A8552" s="27">
        <v>46204</v>
      </c>
      <c r="B8552" t="s">
        <v>30</v>
      </c>
      <c r="C8552">
        <v>0</v>
      </c>
      <c r="D8552">
        <f t="shared" si="133"/>
        <v>7</v>
      </c>
    </row>
    <row r="8553" spans="1:4" x14ac:dyDescent="0.35">
      <c r="A8553" s="27">
        <v>46235</v>
      </c>
      <c r="B8553" t="s">
        <v>30</v>
      </c>
      <c r="C8553">
        <v>0</v>
      </c>
      <c r="D8553">
        <f t="shared" si="133"/>
        <v>8</v>
      </c>
    </row>
    <row r="8554" spans="1:4" x14ac:dyDescent="0.35">
      <c r="A8554" s="27">
        <v>46266</v>
      </c>
      <c r="B8554" t="s">
        <v>30</v>
      </c>
      <c r="C8554">
        <v>0</v>
      </c>
      <c r="D8554">
        <f t="shared" si="133"/>
        <v>9</v>
      </c>
    </row>
    <row r="8555" spans="1:4" x14ac:dyDescent="0.35">
      <c r="A8555" s="27">
        <v>46296</v>
      </c>
      <c r="B8555" t="s">
        <v>30</v>
      </c>
      <c r="C8555">
        <v>0</v>
      </c>
      <c r="D8555">
        <f t="shared" si="133"/>
        <v>10</v>
      </c>
    </row>
    <row r="8556" spans="1:4" x14ac:dyDescent="0.35">
      <c r="A8556" s="27">
        <v>46327</v>
      </c>
      <c r="B8556" t="s">
        <v>30</v>
      </c>
      <c r="C8556">
        <v>0</v>
      </c>
      <c r="D8556">
        <f t="shared" si="133"/>
        <v>11</v>
      </c>
    </row>
    <row r="8557" spans="1:4" x14ac:dyDescent="0.35">
      <c r="A8557" s="27">
        <v>46357</v>
      </c>
      <c r="B8557" t="s">
        <v>30</v>
      </c>
      <c r="C8557">
        <v>0</v>
      </c>
      <c r="D8557">
        <f t="shared" si="133"/>
        <v>12</v>
      </c>
    </row>
    <row r="8558" spans="1:4" x14ac:dyDescent="0.35">
      <c r="A8558" s="27">
        <v>46023</v>
      </c>
      <c r="B8558" t="s">
        <v>30</v>
      </c>
      <c r="C8558">
        <v>0</v>
      </c>
      <c r="D8558">
        <f t="shared" si="133"/>
        <v>1</v>
      </c>
    </row>
    <row r="8559" spans="1:4" x14ac:dyDescent="0.35">
      <c r="A8559" s="27">
        <v>46054</v>
      </c>
      <c r="B8559" t="s">
        <v>30</v>
      </c>
      <c r="C8559">
        <v>0</v>
      </c>
      <c r="D8559">
        <f t="shared" si="133"/>
        <v>2</v>
      </c>
    </row>
    <row r="8560" spans="1:4" x14ac:dyDescent="0.35">
      <c r="A8560" s="27">
        <v>46082</v>
      </c>
      <c r="B8560" t="s">
        <v>30</v>
      </c>
      <c r="C8560">
        <v>0</v>
      </c>
      <c r="D8560">
        <f t="shared" si="133"/>
        <v>3</v>
      </c>
    </row>
    <row r="8561" spans="1:4" x14ac:dyDescent="0.35">
      <c r="A8561" s="27">
        <v>46113</v>
      </c>
      <c r="B8561" t="s">
        <v>30</v>
      </c>
      <c r="C8561">
        <v>0</v>
      </c>
      <c r="D8561">
        <f t="shared" si="133"/>
        <v>4</v>
      </c>
    </row>
    <row r="8562" spans="1:4" x14ac:dyDescent="0.35">
      <c r="A8562" s="27">
        <v>46143</v>
      </c>
      <c r="B8562" t="s">
        <v>30</v>
      </c>
      <c r="C8562">
        <v>0</v>
      </c>
      <c r="D8562">
        <f t="shared" si="133"/>
        <v>5</v>
      </c>
    </row>
    <row r="8563" spans="1:4" x14ac:dyDescent="0.35">
      <c r="A8563" s="27">
        <v>46174</v>
      </c>
      <c r="B8563" t="s">
        <v>30</v>
      </c>
      <c r="C8563">
        <v>0</v>
      </c>
      <c r="D8563">
        <f t="shared" si="133"/>
        <v>6</v>
      </c>
    </row>
    <row r="8564" spans="1:4" x14ac:dyDescent="0.35">
      <c r="A8564" s="27">
        <v>46204</v>
      </c>
      <c r="B8564" t="s">
        <v>30</v>
      </c>
      <c r="C8564">
        <v>0</v>
      </c>
      <c r="D8564">
        <f t="shared" si="133"/>
        <v>7</v>
      </c>
    </row>
    <row r="8565" spans="1:4" x14ac:dyDescent="0.35">
      <c r="A8565" s="27">
        <v>46235</v>
      </c>
      <c r="B8565" t="s">
        <v>30</v>
      </c>
      <c r="C8565">
        <v>0</v>
      </c>
      <c r="D8565">
        <f t="shared" si="133"/>
        <v>8</v>
      </c>
    </row>
    <row r="8566" spans="1:4" x14ac:dyDescent="0.35">
      <c r="A8566" s="27">
        <v>46266</v>
      </c>
      <c r="B8566" t="s">
        <v>30</v>
      </c>
      <c r="C8566">
        <v>0</v>
      </c>
      <c r="D8566">
        <f t="shared" si="133"/>
        <v>9</v>
      </c>
    </row>
    <row r="8567" spans="1:4" x14ac:dyDescent="0.35">
      <c r="A8567" s="27">
        <v>46296</v>
      </c>
      <c r="B8567" t="s">
        <v>30</v>
      </c>
      <c r="C8567">
        <v>0</v>
      </c>
      <c r="D8567">
        <f t="shared" si="133"/>
        <v>10</v>
      </c>
    </row>
    <row r="8568" spans="1:4" x14ac:dyDescent="0.35">
      <c r="A8568" s="27">
        <v>46327</v>
      </c>
      <c r="B8568" t="s">
        <v>30</v>
      </c>
      <c r="C8568">
        <v>0</v>
      </c>
      <c r="D8568">
        <f t="shared" si="133"/>
        <v>11</v>
      </c>
    </row>
    <row r="8569" spans="1:4" x14ac:dyDescent="0.35">
      <c r="A8569" s="27">
        <v>46357</v>
      </c>
      <c r="B8569" t="s">
        <v>30</v>
      </c>
      <c r="C8569">
        <v>0</v>
      </c>
      <c r="D8569">
        <f t="shared" si="133"/>
        <v>12</v>
      </c>
    </row>
    <row r="8570" spans="1:4" x14ac:dyDescent="0.35">
      <c r="A8570" s="27">
        <v>46023</v>
      </c>
      <c r="B8570" t="s">
        <v>29</v>
      </c>
      <c r="C8570">
        <v>0</v>
      </c>
      <c r="D8570">
        <f t="shared" si="133"/>
        <v>1</v>
      </c>
    </row>
    <row r="8571" spans="1:4" x14ac:dyDescent="0.35">
      <c r="A8571" s="27">
        <v>46054</v>
      </c>
      <c r="B8571" t="s">
        <v>29</v>
      </c>
      <c r="C8571">
        <v>0</v>
      </c>
      <c r="D8571">
        <f t="shared" si="133"/>
        <v>2</v>
      </c>
    </row>
    <row r="8572" spans="1:4" x14ac:dyDescent="0.35">
      <c r="A8572" s="27">
        <v>46082</v>
      </c>
      <c r="B8572" t="s">
        <v>29</v>
      </c>
      <c r="C8572">
        <v>0</v>
      </c>
      <c r="D8572">
        <f t="shared" si="133"/>
        <v>3</v>
      </c>
    </row>
    <row r="8573" spans="1:4" x14ac:dyDescent="0.35">
      <c r="A8573" s="27">
        <v>46113</v>
      </c>
      <c r="B8573" t="s">
        <v>29</v>
      </c>
      <c r="C8573">
        <v>0</v>
      </c>
      <c r="D8573">
        <f t="shared" si="133"/>
        <v>4</v>
      </c>
    </row>
    <row r="8574" spans="1:4" x14ac:dyDescent="0.35">
      <c r="A8574" s="27">
        <v>46143</v>
      </c>
      <c r="B8574" t="s">
        <v>29</v>
      </c>
      <c r="C8574">
        <v>0</v>
      </c>
      <c r="D8574">
        <f t="shared" si="133"/>
        <v>5</v>
      </c>
    </row>
    <row r="8575" spans="1:4" x14ac:dyDescent="0.35">
      <c r="A8575" s="27">
        <v>46174</v>
      </c>
      <c r="B8575" t="s">
        <v>29</v>
      </c>
      <c r="C8575">
        <v>0</v>
      </c>
      <c r="D8575">
        <f t="shared" si="133"/>
        <v>6</v>
      </c>
    </row>
    <row r="8576" spans="1:4" x14ac:dyDescent="0.35">
      <c r="A8576" s="27">
        <v>46204</v>
      </c>
      <c r="B8576" t="s">
        <v>29</v>
      </c>
      <c r="C8576">
        <v>0</v>
      </c>
      <c r="D8576">
        <f t="shared" si="133"/>
        <v>7</v>
      </c>
    </row>
    <row r="8577" spans="1:4" x14ac:dyDescent="0.35">
      <c r="A8577" s="27">
        <v>46235</v>
      </c>
      <c r="B8577" t="s">
        <v>29</v>
      </c>
      <c r="C8577">
        <v>0</v>
      </c>
      <c r="D8577">
        <f t="shared" si="133"/>
        <v>8</v>
      </c>
    </row>
    <row r="8578" spans="1:4" x14ac:dyDescent="0.35">
      <c r="A8578" s="27">
        <v>46266</v>
      </c>
      <c r="B8578" t="s">
        <v>29</v>
      </c>
      <c r="C8578">
        <v>0</v>
      </c>
      <c r="D8578">
        <f t="shared" si="133"/>
        <v>9</v>
      </c>
    </row>
    <row r="8579" spans="1:4" x14ac:dyDescent="0.35">
      <c r="A8579" s="27">
        <v>46296</v>
      </c>
      <c r="B8579" t="s">
        <v>29</v>
      </c>
      <c r="C8579">
        <v>0</v>
      </c>
      <c r="D8579">
        <f t="shared" ref="D8579:D8642" si="134">MONTH(A8579)</f>
        <v>10</v>
      </c>
    </row>
    <row r="8580" spans="1:4" x14ac:dyDescent="0.35">
      <c r="A8580" s="27">
        <v>46327</v>
      </c>
      <c r="B8580" t="s">
        <v>29</v>
      </c>
      <c r="C8580">
        <v>0</v>
      </c>
      <c r="D8580">
        <f t="shared" si="134"/>
        <v>11</v>
      </c>
    </row>
    <row r="8581" spans="1:4" x14ac:dyDescent="0.35">
      <c r="A8581" s="27">
        <v>46357</v>
      </c>
      <c r="B8581" t="s">
        <v>29</v>
      </c>
      <c r="C8581">
        <v>0</v>
      </c>
      <c r="D8581">
        <f t="shared" si="134"/>
        <v>12</v>
      </c>
    </row>
    <row r="8582" spans="1:4" x14ac:dyDescent="0.35">
      <c r="A8582" s="27">
        <v>46023</v>
      </c>
      <c r="B8582" t="s">
        <v>19</v>
      </c>
      <c r="C8582">
        <v>0</v>
      </c>
      <c r="D8582">
        <f t="shared" si="134"/>
        <v>1</v>
      </c>
    </row>
    <row r="8583" spans="1:4" x14ac:dyDescent="0.35">
      <c r="A8583" s="27">
        <v>46054</v>
      </c>
      <c r="B8583" t="s">
        <v>19</v>
      </c>
      <c r="C8583">
        <v>0</v>
      </c>
      <c r="D8583">
        <f t="shared" si="134"/>
        <v>2</v>
      </c>
    </row>
    <row r="8584" spans="1:4" x14ac:dyDescent="0.35">
      <c r="A8584" s="27">
        <v>46082</v>
      </c>
      <c r="B8584" t="s">
        <v>19</v>
      </c>
      <c r="C8584">
        <v>0</v>
      </c>
      <c r="D8584">
        <f t="shared" si="134"/>
        <v>3</v>
      </c>
    </row>
    <row r="8585" spans="1:4" x14ac:dyDescent="0.35">
      <c r="A8585" s="27">
        <v>46113</v>
      </c>
      <c r="B8585" t="s">
        <v>19</v>
      </c>
      <c r="C8585">
        <v>0</v>
      </c>
      <c r="D8585">
        <f t="shared" si="134"/>
        <v>4</v>
      </c>
    </row>
    <row r="8586" spans="1:4" x14ac:dyDescent="0.35">
      <c r="A8586" s="27">
        <v>46143</v>
      </c>
      <c r="B8586" t="s">
        <v>19</v>
      </c>
      <c r="C8586">
        <v>0</v>
      </c>
      <c r="D8586">
        <f t="shared" si="134"/>
        <v>5</v>
      </c>
    </row>
    <row r="8587" spans="1:4" x14ac:dyDescent="0.35">
      <c r="A8587" s="27">
        <v>46174</v>
      </c>
      <c r="B8587" t="s">
        <v>19</v>
      </c>
      <c r="C8587">
        <v>0</v>
      </c>
      <c r="D8587">
        <f t="shared" si="134"/>
        <v>6</v>
      </c>
    </row>
    <row r="8588" spans="1:4" x14ac:dyDescent="0.35">
      <c r="A8588" s="27">
        <v>46204</v>
      </c>
      <c r="B8588" t="s">
        <v>19</v>
      </c>
      <c r="C8588">
        <v>0</v>
      </c>
      <c r="D8588">
        <f t="shared" si="134"/>
        <v>7</v>
      </c>
    </row>
    <row r="8589" spans="1:4" x14ac:dyDescent="0.35">
      <c r="A8589" s="27">
        <v>46235</v>
      </c>
      <c r="B8589" t="s">
        <v>19</v>
      </c>
      <c r="C8589">
        <v>0</v>
      </c>
      <c r="D8589">
        <f t="shared" si="134"/>
        <v>8</v>
      </c>
    </row>
    <row r="8590" spans="1:4" x14ac:dyDescent="0.35">
      <c r="A8590" s="27">
        <v>46266</v>
      </c>
      <c r="B8590" t="s">
        <v>19</v>
      </c>
      <c r="C8590">
        <v>0</v>
      </c>
      <c r="D8590">
        <f t="shared" si="134"/>
        <v>9</v>
      </c>
    </row>
    <row r="8591" spans="1:4" x14ac:dyDescent="0.35">
      <c r="A8591" s="27">
        <v>46296</v>
      </c>
      <c r="B8591" t="s">
        <v>19</v>
      </c>
      <c r="C8591">
        <v>0</v>
      </c>
      <c r="D8591">
        <f t="shared" si="134"/>
        <v>10</v>
      </c>
    </row>
    <row r="8592" spans="1:4" x14ac:dyDescent="0.35">
      <c r="A8592" s="27">
        <v>46327</v>
      </c>
      <c r="B8592" t="s">
        <v>19</v>
      </c>
      <c r="C8592">
        <v>0</v>
      </c>
      <c r="D8592">
        <f t="shared" si="134"/>
        <v>11</v>
      </c>
    </row>
    <row r="8593" spans="1:4" x14ac:dyDescent="0.35">
      <c r="A8593" s="27">
        <v>46357</v>
      </c>
      <c r="B8593" t="s">
        <v>19</v>
      </c>
      <c r="C8593">
        <v>0</v>
      </c>
      <c r="D8593">
        <f t="shared" si="134"/>
        <v>12</v>
      </c>
    </row>
    <row r="8594" spans="1:4" x14ac:dyDescent="0.35">
      <c r="A8594" s="27">
        <v>46023</v>
      </c>
      <c r="B8594" t="s">
        <v>29</v>
      </c>
      <c r="C8594">
        <v>0</v>
      </c>
      <c r="D8594">
        <f t="shared" si="134"/>
        <v>1</v>
      </c>
    </row>
    <row r="8595" spans="1:4" x14ac:dyDescent="0.35">
      <c r="A8595" s="27">
        <v>46054</v>
      </c>
      <c r="B8595" t="s">
        <v>29</v>
      </c>
      <c r="C8595">
        <v>0</v>
      </c>
      <c r="D8595">
        <f t="shared" si="134"/>
        <v>2</v>
      </c>
    </row>
    <row r="8596" spans="1:4" x14ac:dyDescent="0.35">
      <c r="A8596" s="27">
        <v>46082</v>
      </c>
      <c r="B8596" t="s">
        <v>29</v>
      </c>
      <c r="C8596">
        <v>0</v>
      </c>
      <c r="D8596">
        <f t="shared" si="134"/>
        <v>3</v>
      </c>
    </row>
    <row r="8597" spans="1:4" x14ac:dyDescent="0.35">
      <c r="A8597" s="27">
        <v>46113</v>
      </c>
      <c r="B8597" t="s">
        <v>29</v>
      </c>
      <c r="C8597">
        <v>0</v>
      </c>
      <c r="D8597">
        <f t="shared" si="134"/>
        <v>4</v>
      </c>
    </row>
    <row r="8598" spans="1:4" x14ac:dyDescent="0.35">
      <c r="A8598" s="27">
        <v>46143</v>
      </c>
      <c r="B8598" t="s">
        <v>29</v>
      </c>
      <c r="C8598">
        <v>0</v>
      </c>
      <c r="D8598">
        <f t="shared" si="134"/>
        <v>5</v>
      </c>
    </row>
    <row r="8599" spans="1:4" x14ac:dyDescent="0.35">
      <c r="A8599" s="27">
        <v>46174</v>
      </c>
      <c r="B8599" t="s">
        <v>29</v>
      </c>
      <c r="C8599">
        <v>0</v>
      </c>
      <c r="D8599">
        <f t="shared" si="134"/>
        <v>6</v>
      </c>
    </row>
    <row r="8600" spans="1:4" x14ac:dyDescent="0.35">
      <c r="A8600" s="27">
        <v>46204</v>
      </c>
      <c r="B8600" t="s">
        <v>29</v>
      </c>
      <c r="C8600">
        <v>0</v>
      </c>
      <c r="D8600">
        <f t="shared" si="134"/>
        <v>7</v>
      </c>
    </row>
    <row r="8601" spans="1:4" x14ac:dyDescent="0.35">
      <c r="A8601" s="27">
        <v>46235</v>
      </c>
      <c r="B8601" t="s">
        <v>29</v>
      </c>
      <c r="C8601">
        <v>0</v>
      </c>
      <c r="D8601">
        <f t="shared" si="134"/>
        <v>8</v>
      </c>
    </row>
    <row r="8602" spans="1:4" x14ac:dyDescent="0.35">
      <c r="A8602" s="27">
        <v>46266</v>
      </c>
      <c r="B8602" t="s">
        <v>29</v>
      </c>
      <c r="C8602">
        <v>0</v>
      </c>
      <c r="D8602">
        <f t="shared" si="134"/>
        <v>9</v>
      </c>
    </row>
    <row r="8603" spans="1:4" x14ac:dyDescent="0.35">
      <c r="A8603" s="27">
        <v>46296</v>
      </c>
      <c r="B8603" t="s">
        <v>29</v>
      </c>
      <c r="C8603">
        <v>0</v>
      </c>
      <c r="D8603">
        <f t="shared" si="134"/>
        <v>10</v>
      </c>
    </row>
    <row r="8604" spans="1:4" x14ac:dyDescent="0.35">
      <c r="A8604" s="27">
        <v>46327</v>
      </c>
      <c r="B8604" t="s">
        <v>29</v>
      </c>
      <c r="C8604">
        <v>0</v>
      </c>
      <c r="D8604">
        <f t="shared" si="134"/>
        <v>11</v>
      </c>
    </row>
    <row r="8605" spans="1:4" x14ac:dyDescent="0.35">
      <c r="A8605" s="27">
        <v>46357</v>
      </c>
      <c r="B8605" t="s">
        <v>29</v>
      </c>
      <c r="C8605">
        <v>0</v>
      </c>
      <c r="D8605">
        <f t="shared" si="134"/>
        <v>12</v>
      </c>
    </row>
    <row r="8606" spans="1:4" x14ac:dyDescent="0.35">
      <c r="A8606" s="27">
        <v>46023</v>
      </c>
      <c r="B8606" t="s">
        <v>29</v>
      </c>
      <c r="C8606">
        <v>0</v>
      </c>
      <c r="D8606">
        <f t="shared" si="134"/>
        <v>1</v>
      </c>
    </row>
    <row r="8607" spans="1:4" x14ac:dyDescent="0.35">
      <c r="A8607" s="27">
        <v>46054</v>
      </c>
      <c r="B8607" t="s">
        <v>29</v>
      </c>
      <c r="C8607">
        <v>0</v>
      </c>
      <c r="D8607">
        <f t="shared" si="134"/>
        <v>2</v>
      </c>
    </row>
    <row r="8608" spans="1:4" x14ac:dyDescent="0.35">
      <c r="A8608" s="27">
        <v>46082</v>
      </c>
      <c r="B8608" t="s">
        <v>29</v>
      </c>
      <c r="C8608">
        <v>0</v>
      </c>
      <c r="D8608">
        <f t="shared" si="134"/>
        <v>3</v>
      </c>
    </row>
    <row r="8609" spans="1:4" x14ac:dyDescent="0.35">
      <c r="A8609" s="27">
        <v>46113</v>
      </c>
      <c r="B8609" t="s">
        <v>29</v>
      </c>
      <c r="C8609">
        <v>0</v>
      </c>
      <c r="D8609">
        <f t="shared" si="134"/>
        <v>4</v>
      </c>
    </row>
    <row r="8610" spans="1:4" x14ac:dyDescent="0.35">
      <c r="A8610" s="27">
        <v>46143</v>
      </c>
      <c r="B8610" t="s">
        <v>29</v>
      </c>
      <c r="C8610">
        <v>0</v>
      </c>
      <c r="D8610">
        <f t="shared" si="134"/>
        <v>5</v>
      </c>
    </row>
    <row r="8611" spans="1:4" x14ac:dyDescent="0.35">
      <c r="A8611" s="27">
        <v>46174</v>
      </c>
      <c r="B8611" t="s">
        <v>29</v>
      </c>
      <c r="C8611">
        <v>0</v>
      </c>
      <c r="D8611">
        <f t="shared" si="134"/>
        <v>6</v>
      </c>
    </row>
    <row r="8612" spans="1:4" x14ac:dyDescent="0.35">
      <c r="A8612" s="27">
        <v>46204</v>
      </c>
      <c r="B8612" t="s">
        <v>29</v>
      </c>
      <c r="C8612">
        <v>0</v>
      </c>
      <c r="D8612">
        <f t="shared" si="134"/>
        <v>7</v>
      </c>
    </row>
    <row r="8613" spans="1:4" x14ac:dyDescent="0.35">
      <c r="A8613" s="27">
        <v>46235</v>
      </c>
      <c r="B8613" t="s">
        <v>29</v>
      </c>
      <c r="C8613">
        <v>0</v>
      </c>
      <c r="D8613">
        <f t="shared" si="134"/>
        <v>8</v>
      </c>
    </row>
    <row r="8614" spans="1:4" x14ac:dyDescent="0.35">
      <c r="A8614" s="27">
        <v>46266</v>
      </c>
      <c r="B8614" t="s">
        <v>29</v>
      </c>
      <c r="C8614">
        <v>0</v>
      </c>
      <c r="D8614">
        <f t="shared" si="134"/>
        <v>9</v>
      </c>
    </row>
    <row r="8615" spans="1:4" x14ac:dyDescent="0.35">
      <c r="A8615" s="27">
        <v>46296</v>
      </c>
      <c r="B8615" t="s">
        <v>29</v>
      </c>
      <c r="C8615">
        <v>0</v>
      </c>
      <c r="D8615">
        <f t="shared" si="134"/>
        <v>10</v>
      </c>
    </row>
    <row r="8616" spans="1:4" x14ac:dyDescent="0.35">
      <c r="A8616" s="27">
        <v>46327</v>
      </c>
      <c r="B8616" t="s">
        <v>29</v>
      </c>
      <c r="C8616">
        <v>0</v>
      </c>
      <c r="D8616">
        <f t="shared" si="134"/>
        <v>11</v>
      </c>
    </row>
    <row r="8617" spans="1:4" x14ac:dyDescent="0.35">
      <c r="A8617" s="27">
        <v>46357</v>
      </c>
      <c r="B8617" t="s">
        <v>29</v>
      </c>
      <c r="C8617">
        <v>0</v>
      </c>
      <c r="D8617">
        <f t="shared" si="134"/>
        <v>12</v>
      </c>
    </row>
    <row r="8618" spans="1:4" x14ac:dyDescent="0.35">
      <c r="A8618" s="27">
        <v>46023</v>
      </c>
      <c r="B8618" t="s">
        <v>19</v>
      </c>
      <c r="C8618">
        <v>0</v>
      </c>
      <c r="D8618">
        <f t="shared" si="134"/>
        <v>1</v>
      </c>
    </row>
    <row r="8619" spans="1:4" x14ac:dyDescent="0.35">
      <c r="A8619" s="27">
        <v>46054</v>
      </c>
      <c r="B8619" t="s">
        <v>19</v>
      </c>
      <c r="C8619">
        <v>0</v>
      </c>
      <c r="D8619">
        <f t="shared" si="134"/>
        <v>2</v>
      </c>
    </row>
    <row r="8620" spans="1:4" x14ac:dyDescent="0.35">
      <c r="A8620" s="27">
        <v>46082</v>
      </c>
      <c r="B8620" t="s">
        <v>19</v>
      </c>
      <c r="C8620">
        <v>0</v>
      </c>
      <c r="D8620">
        <f t="shared" si="134"/>
        <v>3</v>
      </c>
    </row>
    <row r="8621" spans="1:4" x14ac:dyDescent="0.35">
      <c r="A8621" s="27">
        <v>46113</v>
      </c>
      <c r="B8621" t="s">
        <v>19</v>
      </c>
      <c r="C8621">
        <v>0</v>
      </c>
      <c r="D8621">
        <f t="shared" si="134"/>
        <v>4</v>
      </c>
    </row>
    <row r="8622" spans="1:4" x14ac:dyDescent="0.35">
      <c r="A8622" s="27">
        <v>46143</v>
      </c>
      <c r="B8622" t="s">
        <v>19</v>
      </c>
      <c r="C8622">
        <v>0</v>
      </c>
      <c r="D8622">
        <f t="shared" si="134"/>
        <v>5</v>
      </c>
    </row>
    <row r="8623" spans="1:4" x14ac:dyDescent="0.35">
      <c r="A8623" s="27">
        <v>46174</v>
      </c>
      <c r="B8623" t="s">
        <v>19</v>
      </c>
      <c r="C8623">
        <v>0</v>
      </c>
      <c r="D8623">
        <f t="shared" si="134"/>
        <v>6</v>
      </c>
    </row>
    <row r="8624" spans="1:4" x14ac:dyDescent="0.35">
      <c r="A8624" s="27">
        <v>46204</v>
      </c>
      <c r="B8624" t="s">
        <v>19</v>
      </c>
      <c r="C8624">
        <v>0</v>
      </c>
      <c r="D8624">
        <f t="shared" si="134"/>
        <v>7</v>
      </c>
    </row>
    <row r="8625" spans="1:4" x14ac:dyDescent="0.35">
      <c r="A8625" s="27">
        <v>46235</v>
      </c>
      <c r="B8625" t="s">
        <v>19</v>
      </c>
      <c r="C8625">
        <v>0</v>
      </c>
      <c r="D8625">
        <f t="shared" si="134"/>
        <v>8</v>
      </c>
    </row>
    <row r="8626" spans="1:4" x14ac:dyDescent="0.35">
      <c r="A8626" s="27">
        <v>46266</v>
      </c>
      <c r="B8626" t="s">
        <v>19</v>
      </c>
      <c r="C8626">
        <v>0</v>
      </c>
      <c r="D8626">
        <f t="shared" si="134"/>
        <v>9</v>
      </c>
    </row>
    <row r="8627" spans="1:4" x14ac:dyDescent="0.35">
      <c r="A8627" s="27">
        <v>46296</v>
      </c>
      <c r="B8627" t="s">
        <v>19</v>
      </c>
      <c r="C8627">
        <v>0</v>
      </c>
      <c r="D8627">
        <f t="shared" si="134"/>
        <v>10</v>
      </c>
    </row>
    <row r="8628" spans="1:4" x14ac:dyDescent="0.35">
      <c r="A8628" s="27">
        <v>46327</v>
      </c>
      <c r="B8628" t="s">
        <v>19</v>
      </c>
      <c r="C8628">
        <v>0</v>
      </c>
      <c r="D8628">
        <f t="shared" si="134"/>
        <v>11</v>
      </c>
    </row>
    <row r="8629" spans="1:4" x14ac:dyDescent="0.35">
      <c r="A8629" s="27">
        <v>46357</v>
      </c>
      <c r="B8629" t="s">
        <v>19</v>
      </c>
      <c r="C8629">
        <v>0</v>
      </c>
      <c r="D8629">
        <f t="shared" si="134"/>
        <v>12</v>
      </c>
    </row>
    <row r="8630" spans="1:4" x14ac:dyDescent="0.35">
      <c r="A8630" s="27">
        <v>46023</v>
      </c>
      <c r="B8630" t="s">
        <v>30</v>
      </c>
      <c r="C8630">
        <v>0</v>
      </c>
      <c r="D8630">
        <f t="shared" si="134"/>
        <v>1</v>
      </c>
    </row>
    <row r="8631" spans="1:4" x14ac:dyDescent="0.35">
      <c r="A8631" s="27">
        <v>46054</v>
      </c>
      <c r="B8631" t="s">
        <v>30</v>
      </c>
      <c r="C8631">
        <v>0</v>
      </c>
      <c r="D8631">
        <f t="shared" si="134"/>
        <v>2</v>
      </c>
    </row>
    <row r="8632" spans="1:4" x14ac:dyDescent="0.35">
      <c r="A8632" s="27">
        <v>46082</v>
      </c>
      <c r="B8632" t="s">
        <v>30</v>
      </c>
      <c r="C8632">
        <v>0</v>
      </c>
      <c r="D8632">
        <f t="shared" si="134"/>
        <v>3</v>
      </c>
    </row>
    <row r="8633" spans="1:4" x14ac:dyDescent="0.35">
      <c r="A8633" s="27">
        <v>46113</v>
      </c>
      <c r="B8633" t="s">
        <v>30</v>
      </c>
      <c r="C8633">
        <v>0</v>
      </c>
      <c r="D8633">
        <f t="shared" si="134"/>
        <v>4</v>
      </c>
    </row>
    <row r="8634" spans="1:4" x14ac:dyDescent="0.35">
      <c r="A8634" s="27">
        <v>46143</v>
      </c>
      <c r="B8634" t="s">
        <v>30</v>
      </c>
      <c r="C8634">
        <v>0</v>
      </c>
      <c r="D8634">
        <f t="shared" si="134"/>
        <v>5</v>
      </c>
    </row>
    <row r="8635" spans="1:4" x14ac:dyDescent="0.35">
      <c r="A8635" s="27">
        <v>46174</v>
      </c>
      <c r="B8635" t="s">
        <v>30</v>
      </c>
      <c r="C8635">
        <v>0</v>
      </c>
      <c r="D8635">
        <f t="shared" si="134"/>
        <v>6</v>
      </c>
    </row>
    <row r="8636" spans="1:4" x14ac:dyDescent="0.35">
      <c r="A8636" s="27">
        <v>46204</v>
      </c>
      <c r="B8636" t="s">
        <v>30</v>
      </c>
      <c r="C8636">
        <v>0</v>
      </c>
      <c r="D8636">
        <f t="shared" si="134"/>
        <v>7</v>
      </c>
    </row>
    <row r="8637" spans="1:4" x14ac:dyDescent="0.35">
      <c r="A8637" s="27">
        <v>46235</v>
      </c>
      <c r="B8637" t="s">
        <v>30</v>
      </c>
      <c r="C8637">
        <v>0</v>
      </c>
      <c r="D8637">
        <f t="shared" si="134"/>
        <v>8</v>
      </c>
    </row>
    <row r="8638" spans="1:4" x14ac:dyDescent="0.35">
      <c r="A8638" s="27">
        <v>46266</v>
      </c>
      <c r="B8638" t="s">
        <v>30</v>
      </c>
      <c r="C8638">
        <v>0</v>
      </c>
      <c r="D8638">
        <f t="shared" si="134"/>
        <v>9</v>
      </c>
    </row>
    <row r="8639" spans="1:4" x14ac:dyDescent="0.35">
      <c r="A8639" s="27">
        <v>46296</v>
      </c>
      <c r="B8639" t="s">
        <v>30</v>
      </c>
      <c r="C8639">
        <v>0</v>
      </c>
      <c r="D8639">
        <f t="shared" si="134"/>
        <v>10</v>
      </c>
    </row>
    <row r="8640" spans="1:4" x14ac:dyDescent="0.35">
      <c r="A8640" s="27">
        <v>46327</v>
      </c>
      <c r="B8640" t="s">
        <v>30</v>
      </c>
      <c r="C8640">
        <v>0</v>
      </c>
      <c r="D8640">
        <f t="shared" si="134"/>
        <v>11</v>
      </c>
    </row>
    <row r="8641" spans="1:4" x14ac:dyDescent="0.35">
      <c r="A8641" s="27">
        <v>46357</v>
      </c>
      <c r="B8641" t="s">
        <v>30</v>
      </c>
      <c r="C8641">
        <v>0</v>
      </c>
      <c r="D8641">
        <f t="shared" si="134"/>
        <v>12</v>
      </c>
    </row>
    <row r="8642" spans="1:4" x14ac:dyDescent="0.35">
      <c r="A8642" s="27">
        <v>46023</v>
      </c>
      <c r="B8642" t="s">
        <v>20</v>
      </c>
      <c r="C8642">
        <v>0</v>
      </c>
      <c r="D8642">
        <f t="shared" si="134"/>
        <v>1</v>
      </c>
    </row>
    <row r="8643" spans="1:4" x14ac:dyDescent="0.35">
      <c r="A8643" s="27">
        <v>46054</v>
      </c>
      <c r="B8643" t="s">
        <v>20</v>
      </c>
      <c r="C8643">
        <v>0</v>
      </c>
      <c r="D8643">
        <f t="shared" ref="D8643:D8706" si="135">MONTH(A8643)</f>
        <v>2</v>
      </c>
    </row>
    <row r="8644" spans="1:4" x14ac:dyDescent="0.35">
      <c r="A8644" s="27">
        <v>46082</v>
      </c>
      <c r="B8644" t="s">
        <v>20</v>
      </c>
      <c r="C8644">
        <v>0</v>
      </c>
      <c r="D8644">
        <f t="shared" si="135"/>
        <v>3</v>
      </c>
    </row>
    <row r="8645" spans="1:4" x14ac:dyDescent="0.35">
      <c r="A8645" s="27">
        <v>46113</v>
      </c>
      <c r="B8645" t="s">
        <v>20</v>
      </c>
      <c r="C8645">
        <v>0</v>
      </c>
      <c r="D8645">
        <f t="shared" si="135"/>
        <v>4</v>
      </c>
    </row>
    <row r="8646" spans="1:4" x14ac:dyDescent="0.35">
      <c r="A8646" s="27">
        <v>46143</v>
      </c>
      <c r="B8646" t="s">
        <v>20</v>
      </c>
      <c r="C8646">
        <v>0</v>
      </c>
      <c r="D8646">
        <f t="shared" si="135"/>
        <v>5</v>
      </c>
    </row>
    <row r="8647" spans="1:4" x14ac:dyDescent="0.35">
      <c r="A8647" s="27">
        <v>46174</v>
      </c>
      <c r="B8647" t="s">
        <v>20</v>
      </c>
      <c r="C8647">
        <v>0</v>
      </c>
      <c r="D8647">
        <f t="shared" si="135"/>
        <v>6</v>
      </c>
    </row>
    <row r="8648" spans="1:4" x14ac:dyDescent="0.35">
      <c r="A8648" s="27">
        <v>46204</v>
      </c>
      <c r="B8648" t="s">
        <v>20</v>
      </c>
      <c r="C8648">
        <v>0</v>
      </c>
      <c r="D8648">
        <f t="shared" si="135"/>
        <v>7</v>
      </c>
    </row>
    <row r="8649" spans="1:4" x14ac:dyDescent="0.35">
      <c r="A8649" s="27">
        <v>46235</v>
      </c>
      <c r="B8649" t="s">
        <v>20</v>
      </c>
      <c r="C8649">
        <v>0</v>
      </c>
      <c r="D8649">
        <f t="shared" si="135"/>
        <v>8</v>
      </c>
    </row>
    <row r="8650" spans="1:4" x14ac:dyDescent="0.35">
      <c r="A8650" s="27">
        <v>46266</v>
      </c>
      <c r="B8650" t="s">
        <v>20</v>
      </c>
      <c r="C8650">
        <v>0</v>
      </c>
      <c r="D8650">
        <f t="shared" si="135"/>
        <v>9</v>
      </c>
    </row>
    <row r="8651" spans="1:4" x14ac:dyDescent="0.35">
      <c r="A8651" s="27">
        <v>46296</v>
      </c>
      <c r="B8651" t="s">
        <v>20</v>
      </c>
      <c r="C8651">
        <v>0</v>
      </c>
      <c r="D8651">
        <f t="shared" si="135"/>
        <v>10</v>
      </c>
    </row>
    <row r="8652" spans="1:4" x14ac:dyDescent="0.35">
      <c r="A8652" s="27">
        <v>46327</v>
      </c>
      <c r="B8652" t="s">
        <v>20</v>
      </c>
      <c r="C8652">
        <v>0</v>
      </c>
      <c r="D8652">
        <f t="shared" si="135"/>
        <v>11</v>
      </c>
    </row>
    <row r="8653" spans="1:4" x14ac:dyDescent="0.35">
      <c r="A8653" s="27">
        <v>46357</v>
      </c>
      <c r="B8653" t="s">
        <v>20</v>
      </c>
      <c r="C8653">
        <v>0</v>
      </c>
      <c r="D8653">
        <f t="shared" si="135"/>
        <v>12</v>
      </c>
    </row>
    <row r="8654" spans="1:4" x14ac:dyDescent="0.35">
      <c r="A8654" s="27">
        <v>46023</v>
      </c>
      <c r="B8654" t="s">
        <v>20</v>
      </c>
      <c r="C8654">
        <v>0</v>
      </c>
      <c r="D8654">
        <f t="shared" si="135"/>
        <v>1</v>
      </c>
    </row>
    <row r="8655" spans="1:4" x14ac:dyDescent="0.35">
      <c r="A8655" s="27">
        <v>46054</v>
      </c>
      <c r="B8655" t="s">
        <v>20</v>
      </c>
      <c r="C8655">
        <v>0</v>
      </c>
      <c r="D8655">
        <f t="shared" si="135"/>
        <v>2</v>
      </c>
    </row>
    <row r="8656" spans="1:4" x14ac:dyDescent="0.35">
      <c r="A8656" s="27">
        <v>46082</v>
      </c>
      <c r="B8656" t="s">
        <v>20</v>
      </c>
      <c r="C8656">
        <v>0</v>
      </c>
      <c r="D8656">
        <f t="shared" si="135"/>
        <v>3</v>
      </c>
    </row>
    <row r="8657" spans="1:4" x14ac:dyDescent="0.35">
      <c r="A8657" s="27">
        <v>46113</v>
      </c>
      <c r="B8657" t="s">
        <v>20</v>
      </c>
      <c r="C8657">
        <v>0</v>
      </c>
      <c r="D8657">
        <f t="shared" si="135"/>
        <v>4</v>
      </c>
    </row>
    <row r="8658" spans="1:4" x14ac:dyDescent="0.35">
      <c r="A8658" s="27">
        <v>46143</v>
      </c>
      <c r="B8658" t="s">
        <v>20</v>
      </c>
      <c r="C8658">
        <v>0</v>
      </c>
      <c r="D8658">
        <f t="shared" si="135"/>
        <v>5</v>
      </c>
    </row>
    <row r="8659" spans="1:4" x14ac:dyDescent="0.35">
      <c r="A8659" s="27">
        <v>46174</v>
      </c>
      <c r="B8659" t="s">
        <v>20</v>
      </c>
      <c r="C8659">
        <v>0</v>
      </c>
      <c r="D8659">
        <f t="shared" si="135"/>
        <v>6</v>
      </c>
    </row>
    <row r="8660" spans="1:4" x14ac:dyDescent="0.35">
      <c r="A8660" s="27">
        <v>46204</v>
      </c>
      <c r="B8660" t="s">
        <v>20</v>
      </c>
      <c r="C8660">
        <v>0</v>
      </c>
      <c r="D8660">
        <f t="shared" si="135"/>
        <v>7</v>
      </c>
    </row>
    <row r="8661" spans="1:4" x14ac:dyDescent="0.35">
      <c r="A8661" s="27">
        <v>46235</v>
      </c>
      <c r="B8661" t="s">
        <v>20</v>
      </c>
      <c r="C8661">
        <v>0</v>
      </c>
      <c r="D8661">
        <f t="shared" si="135"/>
        <v>8</v>
      </c>
    </row>
    <row r="8662" spans="1:4" x14ac:dyDescent="0.35">
      <c r="A8662" s="27">
        <v>46266</v>
      </c>
      <c r="B8662" t="s">
        <v>20</v>
      </c>
      <c r="C8662">
        <v>0</v>
      </c>
      <c r="D8662">
        <f t="shared" si="135"/>
        <v>9</v>
      </c>
    </row>
    <row r="8663" spans="1:4" x14ac:dyDescent="0.35">
      <c r="A8663" s="27">
        <v>46296</v>
      </c>
      <c r="B8663" t="s">
        <v>20</v>
      </c>
      <c r="C8663">
        <v>0</v>
      </c>
      <c r="D8663">
        <f t="shared" si="135"/>
        <v>10</v>
      </c>
    </row>
    <row r="8664" spans="1:4" x14ac:dyDescent="0.35">
      <c r="A8664" s="27">
        <v>46327</v>
      </c>
      <c r="B8664" t="s">
        <v>20</v>
      </c>
      <c r="C8664">
        <v>0</v>
      </c>
      <c r="D8664">
        <f t="shared" si="135"/>
        <v>11</v>
      </c>
    </row>
    <row r="8665" spans="1:4" x14ac:dyDescent="0.35">
      <c r="A8665" s="27">
        <v>46357</v>
      </c>
      <c r="B8665" t="s">
        <v>20</v>
      </c>
      <c r="C8665">
        <v>0</v>
      </c>
      <c r="D8665">
        <f t="shared" si="135"/>
        <v>12</v>
      </c>
    </row>
    <row r="8666" spans="1:4" x14ac:dyDescent="0.35">
      <c r="A8666" s="27">
        <v>46023</v>
      </c>
      <c r="B8666" t="s">
        <v>29</v>
      </c>
      <c r="C8666">
        <v>0</v>
      </c>
      <c r="D8666">
        <f t="shared" si="135"/>
        <v>1</v>
      </c>
    </row>
    <row r="8667" spans="1:4" x14ac:dyDescent="0.35">
      <c r="A8667" s="27">
        <v>46054</v>
      </c>
      <c r="B8667" t="s">
        <v>29</v>
      </c>
      <c r="C8667">
        <v>0</v>
      </c>
      <c r="D8667">
        <f t="shared" si="135"/>
        <v>2</v>
      </c>
    </row>
    <row r="8668" spans="1:4" x14ac:dyDescent="0.35">
      <c r="A8668" s="27">
        <v>46082</v>
      </c>
      <c r="B8668" t="s">
        <v>29</v>
      </c>
      <c r="C8668">
        <v>0</v>
      </c>
      <c r="D8668">
        <f t="shared" si="135"/>
        <v>3</v>
      </c>
    </row>
    <row r="8669" spans="1:4" x14ac:dyDescent="0.35">
      <c r="A8669" s="27">
        <v>46113</v>
      </c>
      <c r="B8669" t="s">
        <v>29</v>
      </c>
      <c r="C8669">
        <v>0</v>
      </c>
      <c r="D8669">
        <f t="shared" si="135"/>
        <v>4</v>
      </c>
    </row>
    <row r="8670" spans="1:4" x14ac:dyDescent="0.35">
      <c r="A8670" s="27">
        <v>46143</v>
      </c>
      <c r="B8670" t="s">
        <v>29</v>
      </c>
      <c r="C8670">
        <v>0</v>
      </c>
      <c r="D8670">
        <f t="shared" si="135"/>
        <v>5</v>
      </c>
    </row>
    <row r="8671" spans="1:4" x14ac:dyDescent="0.35">
      <c r="A8671" s="27">
        <v>46174</v>
      </c>
      <c r="B8671" t="s">
        <v>29</v>
      </c>
      <c r="C8671">
        <v>0</v>
      </c>
      <c r="D8671">
        <f t="shared" si="135"/>
        <v>6</v>
      </c>
    </row>
    <row r="8672" spans="1:4" x14ac:dyDescent="0.35">
      <c r="A8672" s="27">
        <v>46204</v>
      </c>
      <c r="B8672" t="s">
        <v>29</v>
      </c>
      <c r="C8672">
        <v>0</v>
      </c>
      <c r="D8672">
        <f t="shared" si="135"/>
        <v>7</v>
      </c>
    </row>
    <row r="8673" spans="1:4" x14ac:dyDescent="0.35">
      <c r="A8673" s="27">
        <v>46235</v>
      </c>
      <c r="B8673" t="s">
        <v>29</v>
      </c>
      <c r="C8673">
        <v>0</v>
      </c>
      <c r="D8673">
        <f t="shared" si="135"/>
        <v>8</v>
      </c>
    </row>
    <row r="8674" spans="1:4" x14ac:dyDescent="0.35">
      <c r="A8674" s="27">
        <v>46266</v>
      </c>
      <c r="B8674" t="s">
        <v>29</v>
      </c>
      <c r="C8674">
        <v>0</v>
      </c>
      <c r="D8674">
        <f t="shared" si="135"/>
        <v>9</v>
      </c>
    </row>
    <row r="8675" spans="1:4" x14ac:dyDescent="0.35">
      <c r="A8675" s="27">
        <v>46296</v>
      </c>
      <c r="B8675" t="s">
        <v>29</v>
      </c>
      <c r="C8675">
        <v>0</v>
      </c>
      <c r="D8675">
        <f t="shared" si="135"/>
        <v>10</v>
      </c>
    </row>
    <row r="8676" spans="1:4" x14ac:dyDescent="0.35">
      <c r="A8676" s="27">
        <v>46327</v>
      </c>
      <c r="B8676" t="s">
        <v>29</v>
      </c>
      <c r="C8676">
        <v>0</v>
      </c>
      <c r="D8676">
        <f t="shared" si="135"/>
        <v>11</v>
      </c>
    </row>
    <row r="8677" spans="1:4" x14ac:dyDescent="0.35">
      <c r="A8677" s="27">
        <v>46357</v>
      </c>
      <c r="B8677" t="s">
        <v>29</v>
      </c>
      <c r="C8677">
        <v>0</v>
      </c>
      <c r="D8677">
        <f t="shared" si="135"/>
        <v>12</v>
      </c>
    </row>
    <row r="8678" spans="1:4" x14ac:dyDescent="0.35">
      <c r="A8678" s="27">
        <v>46023</v>
      </c>
      <c r="B8678" t="s">
        <v>31</v>
      </c>
      <c r="C8678">
        <v>0</v>
      </c>
      <c r="D8678">
        <f t="shared" si="135"/>
        <v>1</v>
      </c>
    </row>
    <row r="8679" spans="1:4" x14ac:dyDescent="0.35">
      <c r="A8679" s="27">
        <v>46054</v>
      </c>
      <c r="B8679" t="s">
        <v>31</v>
      </c>
      <c r="C8679">
        <v>0</v>
      </c>
      <c r="D8679">
        <f t="shared" si="135"/>
        <v>2</v>
      </c>
    </row>
    <row r="8680" spans="1:4" x14ac:dyDescent="0.35">
      <c r="A8680" s="27">
        <v>46082</v>
      </c>
      <c r="B8680" t="s">
        <v>31</v>
      </c>
      <c r="C8680">
        <v>0</v>
      </c>
      <c r="D8680">
        <f t="shared" si="135"/>
        <v>3</v>
      </c>
    </row>
    <row r="8681" spans="1:4" x14ac:dyDescent="0.35">
      <c r="A8681" s="27">
        <v>46113</v>
      </c>
      <c r="B8681" t="s">
        <v>31</v>
      </c>
      <c r="C8681">
        <v>0</v>
      </c>
      <c r="D8681">
        <f t="shared" si="135"/>
        <v>4</v>
      </c>
    </row>
    <row r="8682" spans="1:4" x14ac:dyDescent="0.35">
      <c r="A8682" s="27">
        <v>46143</v>
      </c>
      <c r="B8682" t="s">
        <v>31</v>
      </c>
      <c r="C8682">
        <v>0</v>
      </c>
      <c r="D8682">
        <f t="shared" si="135"/>
        <v>5</v>
      </c>
    </row>
    <row r="8683" spans="1:4" x14ac:dyDescent="0.35">
      <c r="A8683" s="27">
        <v>46174</v>
      </c>
      <c r="B8683" t="s">
        <v>31</v>
      </c>
      <c r="C8683">
        <v>0</v>
      </c>
      <c r="D8683">
        <f t="shared" si="135"/>
        <v>6</v>
      </c>
    </row>
    <row r="8684" spans="1:4" x14ac:dyDescent="0.35">
      <c r="A8684" s="27">
        <v>46204</v>
      </c>
      <c r="B8684" t="s">
        <v>31</v>
      </c>
      <c r="C8684">
        <v>0</v>
      </c>
      <c r="D8684">
        <f t="shared" si="135"/>
        <v>7</v>
      </c>
    </row>
    <row r="8685" spans="1:4" x14ac:dyDescent="0.35">
      <c r="A8685" s="27">
        <v>46235</v>
      </c>
      <c r="B8685" t="s">
        <v>31</v>
      </c>
      <c r="C8685">
        <v>0</v>
      </c>
      <c r="D8685">
        <f t="shared" si="135"/>
        <v>8</v>
      </c>
    </row>
    <row r="8686" spans="1:4" x14ac:dyDescent="0.35">
      <c r="A8686" s="27">
        <v>46266</v>
      </c>
      <c r="B8686" t="s">
        <v>31</v>
      </c>
      <c r="C8686">
        <v>0</v>
      </c>
      <c r="D8686">
        <f t="shared" si="135"/>
        <v>9</v>
      </c>
    </row>
    <row r="8687" spans="1:4" x14ac:dyDescent="0.35">
      <c r="A8687" s="27">
        <v>46296</v>
      </c>
      <c r="B8687" t="s">
        <v>31</v>
      </c>
      <c r="C8687">
        <v>0</v>
      </c>
      <c r="D8687">
        <f t="shared" si="135"/>
        <v>10</v>
      </c>
    </row>
    <row r="8688" spans="1:4" x14ac:dyDescent="0.35">
      <c r="A8688" s="27">
        <v>46327</v>
      </c>
      <c r="B8688" t="s">
        <v>31</v>
      </c>
      <c r="C8688">
        <v>0</v>
      </c>
      <c r="D8688">
        <f t="shared" si="135"/>
        <v>11</v>
      </c>
    </row>
    <row r="8689" spans="1:4" x14ac:dyDescent="0.35">
      <c r="A8689" s="27">
        <v>46357</v>
      </c>
      <c r="B8689" t="s">
        <v>31</v>
      </c>
      <c r="C8689">
        <v>0</v>
      </c>
      <c r="D8689">
        <f t="shared" si="135"/>
        <v>12</v>
      </c>
    </row>
    <row r="8690" spans="1:4" x14ac:dyDescent="0.35">
      <c r="A8690" s="27">
        <v>46023</v>
      </c>
      <c r="B8690" t="s">
        <v>31</v>
      </c>
      <c r="C8690">
        <v>0</v>
      </c>
      <c r="D8690">
        <f t="shared" si="135"/>
        <v>1</v>
      </c>
    </row>
    <row r="8691" spans="1:4" x14ac:dyDescent="0.35">
      <c r="A8691" s="27">
        <v>46054</v>
      </c>
      <c r="B8691" t="s">
        <v>31</v>
      </c>
      <c r="C8691">
        <v>0</v>
      </c>
      <c r="D8691">
        <f t="shared" si="135"/>
        <v>2</v>
      </c>
    </row>
    <row r="8692" spans="1:4" x14ac:dyDescent="0.35">
      <c r="A8692" s="27">
        <v>46082</v>
      </c>
      <c r="B8692" t="s">
        <v>31</v>
      </c>
      <c r="C8692">
        <v>0</v>
      </c>
      <c r="D8692">
        <f t="shared" si="135"/>
        <v>3</v>
      </c>
    </row>
    <row r="8693" spans="1:4" x14ac:dyDescent="0.35">
      <c r="A8693" s="27">
        <v>46113</v>
      </c>
      <c r="B8693" t="s">
        <v>31</v>
      </c>
      <c r="C8693">
        <v>0</v>
      </c>
      <c r="D8693">
        <f t="shared" si="135"/>
        <v>4</v>
      </c>
    </row>
    <row r="8694" spans="1:4" x14ac:dyDescent="0.35">
      <c r="A8694" s="27">
        <v>46143</v>
      </c>
      <c r="B8694" t="s">
        <v>31</v>
      </c>
      <c r="C8694">
        <v>0</v>
      </c>
      <c r="D8694">
        <f t="shared" si="135"/>
        <v>5</v>
      </c>
    </row>
    <row r="8695" spans="1:4" x14ac:dyDescent="0.35">
      <c r="A8695" s="27">
        <v>46174</v>
      </c>
      <c r="B8695" t="s">
        <v>31</v>
      </c>
      <c r="C8695">
        <v>0</v>
      </c>
      <c r="D8695">
        <f t="shared" si="135"/>
        <v>6</v>
      </c>
    </row>
    <row r="8696" spans="1:4" x14ac:dyDescent="0.35">
      <c r="A8696" s="27">
        <v>46204</v>
      </c>
      <c r="B8696" t="s">
        <v>31</v>
      </c>
      <c r="C8696">
        <v>0</v>
      </c>
      <c r="D8696">
        <f t="shared" si="135"/>
        <v>7</v>
      </c>
    </row>
    <row r="8697" spans="1:4" x14ac:dyDescent="0.35">
      <c r="A8697" s="27">
        <v>46235</v>
      </c>
      <c r="B8697" t="s">
        <v>31</v>
      </c>
      <c r="C8697">
        <v>0</v>
      </c>
      <c r="D8697">
        <f t="shared" si="135"/>
        <v>8</v>
      </c>
    </row>
    <row r="8698" spans="1:4" x14ac:dyDescent="0.35">
      <c r="A8698" s="27">
        <v>46266</v>
      </c>
      <c r="B8698" t="s">
        <v>31</v>
      </c>
      <c r="C8698">
        <v>0</v>
      </c>
      <c r="D8698">
        <f t="shared" si="135"/>
        <v>9</v>
      </c>
    </row>
    <row r="8699" spans="1:4" x14ac:dyDescent="0.35">
      <c r="A8699" s="27">
        <v>46296</v>
      </c>
      <c r="B8699" t="s">
        <v>31</v>
      </c>
      <c r="C8699">
        <v>0</v>
      </c>
      <c r="D8699">
        <f t="shared" si="135"/>
        <v>10</v>
      </c>
    </row>
    <row r="8700" spans="1:4" x14ac:dyDescent="0.35">
      <c r="A8700" s="27">
        <v>46327</v>
      </c>
      <c r="B8700" t="s">
        <v>31</v>
      </c>
      <c r="C8700">
        <v>0</v>
      </c>
      <c r="D8700">
        <f t="shared" si="135"/>
        <v>11</v>
      </c>
    </row>
    <row r="8701" spans="1:4" x14ac:dyDescent="0.35">
      <c r="A8701" s="27">
        <v>46357</v>
      </c>
      <c r="B8701" t="s">
        <v>31</v>
      </c>
      <c r="C8701">
        <v>0</v>
      </c>
      <c r="D8701">
        <f t="shared" si="135"/>
        <v>12</v>
      </c>
    </row>
    <row r="8702" spans="1:4" x14ac:dyDescent="0.35">
      <c r="A8702" s="27">
        <v>46023</v>
      </c>
      <c r="B8702" t="s">
        <v>18</v>
      </c>
      <c r="C8702">
        <v>0</v>
      </c>
      <c r="D8702">
        <f t="shared" si="135"/>
        <v>1</v>
      </c>
    </row>
    <row r="8703" spans="1:4" x14ac:dyDescent="0.35">
      <c r="A8703" s="27">
        <v>46054</v>
      </c>
      <c r="B8703" t="s">
        <v>18</v>
      </c>
      <c r="C8703">
        <v>0</v>
      </c>
      <c r="D8703">
        <f t="shared" si="135"/>
        <v>2</v>
      </c>
    </row>
    <row r="8704" spans="1:4" x14ac:dyDescent="0.35">
      <c r="A8704" s="27">
        <v>46082</v>
      </c>
      <c r="B8704" t="s">
        <v>18</v>
      </c>
      <c r="C8704">
        <v>0</v>
      </c>
      <c r="D8704">
        <f t="shared" si="135"/>
        <v>3</v>
      </c>
    </row>
    <row r="8705" spans="1:4" x14ac:dyDescent="0.35">
      <c r="A8705" s="27">
        <v>46113</v>
      </c>
      <c r="B8705" t="s">
        <v>18</v>
      </c>
      <c r="C8705">
        <v>0</v>
      </c>
      <c r="D8705">
        <f t="shared" si="135"/>
        <v>4</v>
      </c>
    </row>
    <row r="8706" spans="1:4" x14ac:dyDescent="0.35">
      <c r="A8706" s="27">
        <v>46143</v>
      </c>
      <c r="B8706" t="s">
        <v>18</v>
      </c>
      <c r="C8706">
        <v>0</v>
      </c>
      <c r="D8706">
        <f t="shared" si="135"/>
        <v>5</v>
      </c>
    </row>
    <row r="8707" spans="1:4" x14ac:dyDescent="0.35">
      <c r="A8707" s="27">
        <v>46174</v>
      </c>
      <c r="B8707" t="s">
        <v>18</v>
      </c>
      <c r="C8707">
        <v>0</v>
      </c>
      <c r="D8707">
        <f t="shared" ref="D8707:D8770" si="136">MONTH(A8707)</f>
        <v>6</v>
      </c>
    </row>
    <row r="8708" spans="1:4" x14ac:dyDescent="0.35">
      <c r="A8708" s="27">
        <v>46204</v>
      </c>
      <c r="B8708" t="s">
        <v>18</v>
      </c>
      <c r="C8708">
        <v>0</v>
      </c>
      <c r="D8708">
        <f t="shared" si="136"/>
        <v>7</v>
      </c>
    </row>
    <row r="8709" spans="1:4" x14ac:dyDescent="0.35">
      <c r="A8709" s="27">
        <v>46235</v>
      </c>
      <c r="B8709" t="s">
        <v>18</v>
      </c>
      <c r="C8709">
        <v>0</v>
      </c>
      <c r="D8709">
        <f t="shared" si="136"/>
        <v>8</v>
      </c>
    </row>
    <row r="8710" spans="1:4" x14ac:dyDescent="0.35">
      <c r="A8710" s="27">
        <v>46266</v>
      </c>
      <c r="B8710" t="s">
        <v>18</v>
      </c>
      <c r="C8710">
        <v>0</v>
      </c>
      <c r="D8710">
        <f t="shared" si="136"/>
        <v>9</v>
      </c>
    </row>
    <row r="8711" spans="1:4" x14ac:dyDescent="0.35">
      <c r="A8711" s="27">
        <v>46296</v>
      </c>
      <c r="B8711" t="s">
        <v>18</v>
      </c>
      <c r="C8711">
        <v>0</v>
      </c>
      <c r="D8711">
        <f t="shared" si="136"/>
        <v>10</v>
      </c>
    </row>
    <row r="8712" spans="1:4" x14ac:dyDescent="0.35">
      <c r="A8712" s="27">
        <v>46327</v>
      </c>
      <c r="B8712" t="s">
        <v>18</v>
      </c>
      <c r="C8712">
        <v>0</v>
      </c>
      <c r="D8712">
        <f t="shared" si="136"/>
        <v>11</v>
      </c>
    </row>
    <row r="8713" spans="1:4" x14ac:dyDescent="0.35">
      <c r="A8713" s="27">
        <v>46357</v>
      </c>
      <c r="B8713" t="s">
        <v>18</v>
      </c>
      <c r="C8713">
        <v>0</v>
      </c>
      <c r="D8713">
        <f t="shared" si="136"/>
        <v>12</v>
      </c>
    </row>
    <row r="8714" spans="1:4" x14ac:dyDescent="0.35">
      <c r="A8714" s="27">
        <v>46023</v>
      </c>
      <c r="B8714" t="s">
        <v>31</v>
      </c>
      <c r="C8714">
        <v>0</v>
      </c>
      <c r="D8714">
        <f t="shared" si="136"/>
        <v>1</v>
      </c>
    </row>
    <row r="8715" spans="1:4" x14ac:dyDescent="0.35">
      <c r="A8715" s="27">
        <v>46054</v>
      </c>
      <c r="B8715" t="s">
        <v>31</v>
      </c>
      <c r="C8715">
        <v>0</v>
      </c>
      <c r="D8715">
        <f t="shared" si="136"/>
        <v>2</v>
      </c>
    </row>
    <row r="8716" spans="1:4" x14ac:dyDescent="0.35">
      <c r="A8716" s="27">
        <v>46082</v>
      </c>
      <c r="B8716" t="s">
        <v>31</v>
      </c>
      <c r="C8716">
        <v>0</v>
      </c>
      <c r="D8716">
        <f t="shared" si="136"/>
        <v>3</v>
      </c>
    </row>
    <row r="8717" spans="1:4" x14ac:dyDescent="0.35">
      <c r="A8717" s="27">
        <v>46113</v>
      </c>
      <c r="B8717" t="s">
        <v>31</v>
      </c>
      <c r="C8717">
        <v>0</v>
      </c>
      <c r="D8717">
        <f t="shared" si="136"/>
        <v>4</v>
      </c>
    </row>
    <row r="8718" spans="1:4" x14ac:dyDescent="0.35">
      <c r="A8718" s="27">
        <v>46143</v>
      </c>
      <c r="B8718" t="s">
        <v>31</v>
      </c>
      <c r="C8718">
        <v>0</v>
      </c>
      <c r="D8718">
        <f t="shared" si="136"/>
        <v>5</v>
      </c>
    </row>
    <row r="8719" spans="1:4" x14ac:dyDescent="0.35">
      <c r="A8719" s="27">
        <v>46174</v>
      </c>
      <c r="B8719" t="s">
        <v>31</v>
      </c>
      <c r="C8719">
        <v>0</v>
      </c>
      <c r="D8719">
        <f t="shared" si="136"/>
        <v>6</v>
      </c>
    </row>
    <row r="8720" spans="1:4" x14ac:dyDescent="0.35">
      <c r="A8720" s="27">
        <v>46204</v>
      </c>
      <c r="B8720" t="s">
        <v>31</v>
      </c>
      <c r="C8720">
        <v>0</v>
      </c>
      <c r="D8720">
        <f t="shared" si="136"/>
        <v>7</v>
      </c>
    </row>
    <row r="8721" spans="1:4" x14ac:dyDescent="0.35">
      <c r="A8721" s="27">
        <v>46235</v>
      </c>
      <c r="B8721" t="s">
        <v>31</v>
      </c>
      <c r="C8721">
        <v>0</v>
      </c>
      <c r="D8721">
        <f t="shared" si="136"/>
        <v>8</v>
      </c>
    </row>
    <row r="8722" spans="1:4" x14ac:dyDescent="0.35">
      <c r="A8722" s="27">
        <v>46266</v>
      </c>
      <c r="B8722" t="s">
        <v>31</v>
      </c>
      <c r="C8722">
        <v>0</v>
      </c>
      <c r="D8722">
        <f t="shared" si="136"/>
        <v>9</v>
      </c>
    </row>
    <row r="8723" spans="1:4" x14ac:dyDescent="0.35">
      <c r="A8723" s="27">
        <v>46296</v>
      </c>
      <c r="B8723" t="s">
        <v>31</v>
      </c>
      <c r="C8723">
        <v>0</v>
      </c>
      <c r="D8723">
        <f t="shared" si="136"/>
        <v>10</v>
      </c>
    </row>
    <row r="8724" spans="1:4" x14ac:dyDescent="0.35">
      <c r="A8724" s="27">
        <v>46327</v>
      </c>
      <c r="B8724" t="s">
        <v>31</v>
      </c>
      <c r="C8724">
        <v>0</v>
      </c>
      <c r="D8724">
        <f t="shared" si="136"/>
        <v>11</v>
      </c>
    </row>
    <row r="8725" spans="1:4" x14ac:dyDescent="0.35">
      <c r="A8725" s="27">
        <v>46357</v>
      </c>
      <c r="B8725" t="s">
        <v>31</v>
      </c>
      <c r="C8725">
        <v>0</v>
      </c>
      <c r="D8725">
        <f t="shared" si="136"/>
        <v>12</v>
      </c>
    </row>
    <row r="8726" spans="1:4" x14ac:dyDescent="0.35">
      <c r="A8726" s="27">
        <v>46023</v>
      </c>
      <c r="B8726" t="s">
        <v>31</v>
      </c>
      <c r="C8726">
        <v>0</v>
      </c>
      <c r="D8726">
        <f t="shared" si="136"/>
        <v>1</v>
      </c>
    </row>
    <row r="8727" spans="1:4" x14ac:dyDescent="0.35">
      <c r="A8727" s="27">
        <v>46054</v>
      </c>
      <c r="B8727" t="s">
        <v>31</v>
      </c>
      <c r="C8727">
        <v>0</v>
      </c>
      <c r="D8727">
        <f t="shared" si="136"/>
        <v>2</v>
      </c>
    </row>
    <row r="8728" spans="1:4" x14ac:dyDescent="0.35">
      <c r="A8728" s="27">
        <v>46082</v>
      </c>
      <c r="B8728" t="s">
        <v>31</v>
      </c>
      <c r="C8728">
        <v>0</v>
      </c>
      <c r="D8728">
        <f t="shared" si="136"/>
        <v>3</v>
      </c>
    </row>
    <row r="8729" spans="1:4" x14ac:dyDescent="0.35">
      <c r="A8729" s="27">
        <v>46113</v>
      </c>
      <c r="B8729" t="s">
        <v>31</v>
      </c>
      <c r="C8729">
        <v>0</v>
      </c>
      <c r="D8729">
        <f t="shared" si="136"/>
        <v>4</v>
      </c>
    </row>
    <row r="8730" spans="1:4" x14ac:dyDescent="0.35">
      <c r="A8730" s="27">
        <v>46143</v>
      </c>
      <c r="B8730" t="s">
        <v>31</v>
      </c>
      <c r="C8730">
        <v>0</v>
      </c>
      <c r="D8730">
        <f t="shared" si="136"/>
        <v>5</v>
      </c>
    </row>
    <row r="8731" spans="1:4" x14ac:dyDescent="0.35">
      <c r="A8731" s="27">
        <v>46174</v>
      </c>
      <c r="B8731" t="s">
        <v>31</v>
      </c>
      <c r="C8731">
        <v>0</v>
      </c>
      <c r="D8731">
        <f t="shared" si="136"/>
        <v>6</v>
      </c>
    </row>
    <row r="8732" spans="1:4" x14ac:dyDescent="0.35">
      <c r="A8732" s="27">
        <v>46204</v>
      </c>
      <c r="B8732" t="s">
        <v>31</v>
      </c>
      <c r="C8732">
        <v>0</v>
      </c>
      <c r="D8732">
        <f t="shared" si="136"/>
        <v>7</v>
      </c>
    </row>
    <row r="8733" spans="1:4" x14ac:dyDescent="0.35">
      <c r="A8733" s="27">
        <v>46235</v>
      </c>
      <c r="B8733" t="s">
        <v>31</v>
      </c>
      <c r="C8733">
        <v>0</v>
      </c>
      <c r="D8733">
        <f t="shared" si="136"/>
        <v>8</v>
      </c>
    </row>
    <row r="8734" spans="1:4" x14ac:dyDescent="0.35">
      <c r="A8734" s="27">
        <v>46266</v>
      </c>
      <c r="B8734" t="s">
        <v>31</v>
      </c>
      <c r="C8734">
        <v>0</v>
      </c>
      <c r="D8734">
        <f t="shared" si="136"/>
        <v>9</v>
      </c>
    </row>
    <row r="8735" spans="1:4" x14ac:dyDescent="0.35">
      <c r="A8735" s="27">
        <v>46296</v>
      </c>
      <c r="B8735" t="s">
        <v>31</v>
      </c>
      <c r="C8735">
        <v>0</v>
      </c>
      <c r="D8735">
        <f t="shared" si="136"/>
        <v>10</v>
      </c>
    </row>
    <row r="8736" spans="1:4" x14ac:dyDescent="0.35">
      <c r="A8736" s="27">
        <v>46327</v>
      </c>
      <c r="B8736" t="s">
        <v>31</v>
      </c>
      <c r="C8736">
        <v>0</v>
      </c>
      <c r="D8736">
        <f t="shared" si="136"/>
        <v>11</v>
      </c>
    </row>
    <row r="8737" spans="1:4" x14ac:dyDescent="0.35">
      <c r="A8737" s="27">
        <v>46357</v>
      </c>
      <c r="B8737" t="s">
        <v>31</v>
      </c>
      <c r="C8737">
        <v>0</v>
      </c>
      <c r="D8737">
        <f t="shared" si="136"/>
        <v>12</v>
      </c>
    </row>
    <row r="8738" spans="1:4" x14ac:dyDescent="0.35">
      <c r="A8738" s="27">
        <v>46023</v>
      </c>
      <c r="B8738" t="s">
        <v>31</v>
      </c>
      <c r="C8738">
        <v>0</v>
      </c>
      <c r="D8738">
        <f t="shared" si="136"/>
        <v>1</v>
      </c>
    </row>
    <row r="8739" spans="1:4" x14ac:dyDescent="0.35">
      <c r="A8739" s="27">
        <v>46054</v>
      </c>
      <c r="B8739" t="s">
        <v>31</v>
      </c>
      <c r="C8739">
        <v>0</v>
      </c>
      <c r="D8739">
        <f t="shared" si="136"/>
        <v>2</v>
      </c>
    </row>
    <row r="8740" spans="1:4" x14ac:dyDescent="0.35">
      <c r="A8740" s="27">
        <v>46082</v>
      </c>
      <c r="B8740" t="s">
        <v>31</v>
      </c>
      <c r="C8740">
        <v>0</v>
      </c>
      <c r="D8740">
        <f t="shared" si="136"/>
        <v>3</v>
      </c>
    </row>
    <row r="8741" spans="1:4" x14ac:dyDescent="0.35">
      <c r="A8741" s="27">
        <v>46113</v>
      </c>
      <c r="B8741" t="s">
        <v>31</v>
      </c>
      <c r="C8741">
        <v>0</v>
      </c>
      <c r="D8741">
        <f t="shared" si="136"/>
        <v>4</v>
      </c>
    </row>
    <row r="8742" spans="1:4" x14ac:dyDescent="0.35">
      <c r="A8742" s="27">
        <v>46143</v>
      </c>
      <c r="B8742" t="s">
        <v>31</v>
      </c>
      <c r="C8742">
        <v>0</v>
      </c>
      <c r="D8742">
        <f t="shared" si="136"/>
        <v>5</v>
      </c>
    </row>
    <row r="8743" spans="1:4" x14ac:dyDescent="0.35">
      <c r="A8743" s="27">
        <v>46174</v>
      </c>
      <c r="B8743" t="s">
        <v>31</v>
      </c>
      <c r="C8743">
        <v>0</v>
      </c>
      <c r="D8743">
        <f t="shared" si="136"/>
        <v>6</v>
      </c>
    </row>
    <row r="8744" spans="1:4" x14ac:dyDescent="0.35">
      <c r="A8744" s="27">
        <v>46204</v>
      </c>
      <c r="B8744" t="s">
        <v>31</v>
      </c>
      <c r="C8744">
        <v>0</v>
      </c>
      <c r="D8744">
        <f t="shared" si="136"/>
        <v>7</v>
      </c>
    </row>
    <row r="8745" spans="1:4" x14ac:dyDescent="0.35">
      <c r="A8745" s="27">
        <v>46235</v>
      </c>
      <c r="B8745" t="s">
        <v>31</v>
      </c>
      <c r="C8745">
        <v>0</v>
      </c>
      <c r="D8745">
        <f t="shared" si="136"/>
        <v>8</v>
      </c>
    </row>
    <row r="8746" spans="1:4" x14ac:dyDescent="0.35">
      <c r="A8746" s="27">
        <v>46266</v>
      </c>
      <c r="B8746" t="s">
        <v>31</v>
      </c>
      <c r="C8746">
        <v>0</v>
      </c>
      <c r="D8746">
        <f t="shared" si="136"/>
        <v>9</v>
      </c>
    </row>
    <row r="8747" spans="1:4" x14ac:dyDescent="0.35">
      <c r="A8747" s="27">
        <v>46296</v>
      </c>
      <c r="B8747" t="s">
        <v>31</v>
      </c>
      <c r="C8747">
        <v>0</v>
      </c>
      <c r="D8747">
        <f t="shared" si="136"/>
        <v>10</v>
      </c>
    </row>
    <row r="8748" spans="1:4" x14ac:dyDescent="0.35">
      <c r="A8748" s="27">
        <v>46327</v>
      </c>
      <c r="B8748" t="s">
        <v>31</v>
      </c>
      <c r="C8748">
        <v>0</v>
      </c>
      <c r="D8748">
        <f t="shared" si="136"/>
        <v>11</v>
      </c>
    </row>
    <row r="8749" spans="1:4" x14ac:dyDescent="0.35">
      <c r="A8749" s="27">
        <v>46357</v>
      </c>
      <c r="B8749" t="s">
        <v>31</v>
      </c>
      <c r="C8749">
        <v>0</v>
      </c>
      <c r="D8749">
        <f t="shared" si="136"/>
        <v>12</v>
      </c>
    </row>
    <row r="8750" spans="1:4" x14ac:dyDescent="0.35">
      <c r="A8750" s="27">
        <v>46023</v>
      </c>
      <c r="B8750" t="s">
        <v>31</v>
      </c>
      <c r="C8750">
        <v>0</v>
      </c>
      <c r="D8750">
        <f t="shared" si="136"/>
        <v>1</v>
      </c>
    </row>
    <row r="8751" spans="1:4" x14ac:dyDescent="0.35">
      <c r="A8751" s="27">
        <v>46054</v>
      </c>
      <c r="B8751" t="s">
        <v>31</v>
      </c>
      <c r="C8751">
        <v>0</v>
      </c>
      <c r="D8751">
        <f t="shared" si="136"/>
        <v>2</v>
      </c>
    </row>
    <row r="8752" spans="1:4" x14ac:dyDescent="0.35">
      <c r="A8752" s="27">
        <v>46082</v>
      </c>
      <c r="B8752" t="s">
        <v>31</v>
      </c>
      <c r="C8752">
        <v>0</v>
      </c>
      <c r="D8752">
        <f t="shared" si="136"/>
        <v>3</v>
      </c>
    </row>
    <row r="8753" spans="1:4" x14ac:dyDescent="0.35">
      <c r="A8753" s="27">
        <v>46113</v>
      </c>
      <c r="B8753" t="s">
        <v>31</v>
      </c>
      <c r="C8753">
        <v>0</v>
      </c>
      <c r="D8753">
        <f t="shared" si="136"/>
        <v>4</v>
      </c>
    </row>
    <row r="8754" spans="1:4" x14ac:dyDescent="0.35">
      <c r="A8754" s="27">
        <v>46143</v>
      </c>
      <c r="B8754" t="s">
        <v>31</v>
      </c>
      <c r="C8754">
        <v>0</v>
      </c>
      <c r="D8754">
        <f t="shared" si="136"/>
        <v>5</v>
      </c>
    </row>
    <row r="8755" spans="1:4" x14ac:dyDescent="0.35">
      <c r="A8755" s="27">
        <v>46174</v>
      </c>
      <c r="B8755" t="s">
        <v>31</v>
      </c>
      <c r="C8755">
        <v>0</v>
      </c>
      <c r="D8755">
        <f t="shared" si="136"/>
        <v>6</v>
      </c>
    </row>
    <row r="8756" spans="1:4" x14ac:dyDescent="0.35">
      <c r="A8756" s="27">
        <v>46204</v>
      </c>
      <c r="B8756" t="s">
        <v>31</v>
      </c>
      <c r="C8756">
        <v>0</v>
      </c>
      <c r="D8756">
        <f t="shared" si="136"/>
        <v>7</v>
      </c>
    </row>
    <row r="8757" spans="1:4" x14ac:dyDescent="0.35">
      <c r="A8757" s="27">
        <v>46235</v>
      </c>
      <c r="B8757" t="s">
        <v>31</v>
      </c>
      <c r="C8757">
        <v>0</v>
      </c>
      <c r="D8757">
        <f t="shared" si="136"/>
        <v>8</v>
      </c>
    </row>
    <row r="8758" spans="1:4" x14ac:dyDescent="0.35">
      <c r="A8758" s="27">
        <v>46266</v>
      </c>
      <c r="B8758" t="s">
        <v>31</v>
      </c>
      <c r="C8758">
        <v>0</v>
      </c>
      <c r="D8758">
        <f t="shared" si="136"/>
        <v>9</v>
      </c>
    </row>
    <row r="8759" spans="1:4" x14ac:dyDescent="0.35">
      <c r="A8759" s="27">
        <v>46296</v>
      </c>
      <c r="B8759" t="s">
        <v>31</v>
      </c>
      <c r="C8759">
        <v>0</v>
      </c>
      <c r="D8759">
        <f t="shared" si="136"/>
        <v>10</v>
      </c>
    </row>
    <row r="8760" spans="1:4" x14ac:dyDescent="0.35">
      <c r="A8760" s="27">
        <v>46327</v>
      </c>
      <c r="B8760" t="s">
        <v>31</v>
      </c>
      <c r="C8760">
        <v>0</v>
      </c>
      <c r="D8760">
        <f t="shared" si="136"/>
        <v>11</v>
      </c>
    </row>
    <row r="8761" spans="1:4" x14ac:dyDescent="0.35">
      <c r="A8761" s="27">
        <v>46357</v>
      </c>
      <c r="B8761" t="s">
        <v>31</v>
      </c>
      <c r="C8761">
        <v>0</v>
      </c>
      <c r="D8761">
        <f t="shared" si="136"/>
        <v>12</v>
      </c>
    </row>
    <row r="8762" spans="1:4" x14ac:dyDescent="0.35">
      <c r="A8762" s="27">
        <v>46023</v>
      </c>
      <c r="B8762" t="s">
        <v>29</v>
      </c>
      <c r="C8762">
        <v>0</v>
      </c>
      <c r="D8762">
        <f t="shared" si="136"/>
        <v>1</v>
      </c>
    </row>
    <row r="8763" spans="1:4" x14ac:dyDescent="0.35">
      <c r="A8763" s="27">
        <v>46054</v>
      </c>
      <c r="B8763" t="s">
        <v>29</v>
      </c>
      <c r="C8763">
        <v>0</v>
      </c>
      <c r="D8763">
        <f t="shared" si="136"/>
        <v>2</v>
      </c>
    </row>
    <row r="8764" spans="1:4" x14ac:dyDescent="0.35">
      <c r="A8764" s="27">
        <v>46082</v>
      </c>
      <c r="B8764" t="s">
        <v>29</v>
      </c>
      <c r="C8764">
        <v>0</v>
      </c>
      <c r="D8764">
        <f t="shared" si="136"/>
        <v>3</v>
      </c>
    </row>
    <row r="8765" spans="1:4" x14ac:dyDescent="0.35">
      <c r="A8765" s="27">
        <v>46113</v>
      </c>
      <c r="B8765" t="s">
        <v>29</v>
      </c>
      <c r="C8765">
        <v>0</v>
      </c>
      <c r="D8765">
        <f t="shared" si="136"/>
        <v>4</v>
      </c>
    </row>
    <row r="8766" spans="1:4" x14ac:dyDescent="0.35">
      <c r="A8766" s="27">
        <v>46143</v>
      </c>
      <c r="B8766" t="s">
        <v>29</v>
      </c>
      <c r="C8766">
        <v>0</v>
      </c>
      <c r="D8766">
        <f t="shared" si="136"/>
        <v>5</v>
      </c>
    </row>
    <row r="8767" spans="1:4" x14ac:dyDescent="0.35">
      <c r="A8767" s="27">
        <v>46174</v>
      </c>
      <c r="B8767" t="s">
        <v>29</v>
      </c>
      <c r="C8767">
        <v>0</v>
      </c>
      <c r="D8767">
        <f t="shared" si="136"/>
        <v>6</v>
      </c>
    </row>
    <row r="8768" spans="1:4" x14ac:dyDescent="0.35">
      <c r="A8768" s="27">
        <v>46204</v>
      </c>
      <c r="B8768" t="s">
        <v>29</v>
      </c>
      <c r="C8768">
        <v>0</v>
      </c>
      <c r="D8768">
        <f t="shared" si="136"/>
        <v>7</v>
      </c>
    </row>
    <row r="8769" spans="1:4" x14ac:dyDescent="0.35">
      <c r="A8769" s="27">
        <v>46235</v>
      </c>
      <c r="B8769" t="s">
        <v>29</v>
      </c>
      <c r="C8769">
        <v>0</v>
      </c>
      <c r="D8769">
        <f t="shared" si="136"/>
        <v>8</v>
      </c>
    </row>
    <row r="8770" spans="1:4" x14ac:dyDescent="0.35">
      <c r="A8770" s="27">
        <v>46266</v>
      </c>
      <c r="B8770" t="s">
        <v>29</v>
      </c>
      <c r="C8770">
        <v>0</v>
      </c>
      <c r="D8770">
        <f t="shared" si="136"/>
        <v>9</v>
      </c>
    </row>
    <row r="8771" spans="1:4" x14ac:dyDescent="0.35">
      <c r="A8771" s="27">
        <v>46296</v>
      </c>
      <c r="B8771" t="s">
        <v>29</v>
      </c>
      <c r="C8771">
        <v>0</v>
      </c>
      <c r="D8771">
        <f t="shared" ref="D8771:D8834" si="137">MONTH(A8771)</f>
        <v>10</v>
      </c>
    </row>
    <row r="8772" spans="1:4" x14ac:dyDescent="0.35">
      <c r="A8772" s="27">
        <v>46327</v>
      </c>
      <c r="B8772" t="s">
        <v>29</v>
      </c>
      <c r="C8772">
        <v>0</v>
      </c>
      <c r="D8772">
        <f t="shared" si="137"/>
        <v>11</v>
      </c>
    </row>
    <row r="8773" spans="1:4" x14ac:dyDescent="0.35">
      <c r="A8773" s="27">
        <v>46357</v>
      </c>
      <c r="B8773" t="s">
        <v>29</v>
      </c>
      <c r="C8773">
        <v>0</v>
      </c>
      <c r="D8773">
        <f t="shared" si="137"/>
        <v>12</v>
      </c>
    </row>
    <row r="8774" spans="1:4" x14ac:dyDescent="0.35">
      <c r="A8774" s="27">
        <v>46023</v>
      </c>
      <c r="B8774" t="s">
        <v>30</v>
      </c>
      <c r="C8774">
        <v>0</v>
      </c>
      <c r="D8774">
        <f t="shared" si="137"/>
        <v>1</v>
      </c>
    </row>
    <row r="8775" spans="1:4" x14ac:dyDescent="0.35">
      <c r="A8775" s="27">
        <v>46054</v>
      </c>
      <c r="B8775" t="s">
        <v>30</v>
      </c>
      <c r="C8775">
        <v>0</v>
      </c>
      <c r="D8775">
        <f t="shared" si="137"/>
        <v>2</v>
      </c>
    </row>
    <row r="8776" spans="1:4" x14ac:dyDescent="0.35">
      <c r="A8776" s="27">
        <v>46082</v>
      </c>
      <c r="B8776" t="s">
        <v>30</v>
      </c>
      <c r="C8776">
        <v>0</v>
      </c>
      <c r="D8776">
        <f t="shared" si="137"/>
        <v>3</v>
      </c>
    </row>
    <row r="8777" spans="1:4" x14ac:dyDescent="0.35">
      <c r="A8777" s="27">
        <v>46113</v>
      </c>
      <c r="B8777" t="s">
        <v>30</v>
      </c>
      <c r="C8777">
        <v>0</v>
      </c>
      <c r="D8777">
        <f t="shared" si="137"/>
        <v>4</v>
      </c>
    </row>
    <row r="8778" spans="1:4" x14ac:dyDescent="0.35">
      <c r="A8778" s="27">
        <v>46143</v>
      </c>
      <c r="B8778" t="s">
        <v>30</v>
      </c>
      <c r="C8778">
        <v>0</v>
      </c>
      <c r="D8778">
        <f t="shared" si="137"/>
        <v>5</v>
      </c>
    </row>
    <row r="8779" spans="1:4" x14ac:dyDescent="0.35">
      <c r="A8779" s="27">
        <v>46174</v>
      </c>
      <c r="B8779" t="s">
        <v>30</v>
      </c>
      <c r="C8779">
        <v>0</v>
      </c>
      <c r="D8779">
        <f t="shared" si="137"/>
        <v>6</v>
      </c>
    </row>
    <row r="8780" spans="1:4" x14ac:dyDescent="0.35">
      <c r="A8780" s="27">
        <v>46204</v>
      </c>
      <c r="B8780" t="s">
        <v>30</v>
      </c>
      <c r="C8780">
        <v>0</v>
      </c>
      <c r="D8780">
        <f t="shared" si="137"/>
        <v>7</v>
      </c>
    </row>
    <row r="8781" spans="1:4" x14ac:dyDescent="0.35">
      <c r="A8781" s="27">
        <v>46235</v>
      </c>
      <c r="B8781" t="s">
        <v>30</v>
      </c>
      <c r="C8781">
        <v>0</v>
      </c>
      <c r="D8781">
        <f t="shared" si="137"/>
        <v>8</v>
      </c>
    </row>
    <row r="8782" spans="1:4" x14ac:dyDescent="0.35">
      <c r="A8782" s="27">
        <v>46266</v>
      </c>
      <c r="B8782" t="s">
        <v>30</v>
      </c>
      <c r="C8782">
        <v>0</v>
      </c>
      <c r="D8782">
        <f t="shared" si="137"/>
        <v>9</v>
      </c>
    </row>
    <row r="8783" spans="1:4" x14ac:dyDescent="0.35">
      <c r="A8783" s="27">
        <v>46296</v>
      </c>
      <c r="B8783" t="s">
        <v>30</v>
      </c>
      <c r="C8783">
        <v>0</v>
      </c>
      <c r="D8783">
        <f t="shared" si="137"/>
        <v>10</v>
      </c>
    </row>
    <row r="8784" spans="1:4" x14ac:dyDescent="0.35">
      <c r="A8784" s="27">
        <v>46327</v>
      </c>
      <c r="B8784" t="s">
        <v>30</v>
      </c>
      <c r="C8784">
        <v>0</v>
      </c>
      <c r="D8784">
        <f t="shared" si="137"/>
        <v>11</v>
      </c>
    </row>
    <row r="8785" spans="1:4" x14ac:dyDescent="0.35">
      <c r="A8785" s="27">
        <v>46357</v>
      </c>
      <c r="B8785" t="s">
        <v>30</v>
      </c>
      <c r="C8785">
        <v>0</v>
      </c>
      <c r="D8785">
        <f t="shared" si="137"/>
        <v>12</v>
      </c>
    </row>
    <row r="8786" spans="1:4" x14ac:dyDescent="0.35">
      <c r="A8786" s="27">
        <v>46023</v>
      </c>
      <c r="B8786" t="s">
        <v>30</v>
      </c>
      <c r="C8786">
        <v>0</v>
      </c>
      <c r="D8786">
        <f t="shared" si="137"/>
        <v>1</v>
      </c>
    </row>
    <row r="8787" spans="1:4" x14ac:dyDescent="0.35">
      <c r="A8787" s="27">
        <v>46054</v>
      </c>
      <c r="B8787" t="s">
        <v>30</v>
      </c>
      <c r="C8787">
        <v>0</v>
      </c>
      <c r="D8787">
        <f t="shared" si="137"/>
        <v>2</v>
      </c>
    </row>
    <row r="8788" spans="1:4" x14ac:dyDescent="0.35">
      <c r="A8788" s="27">
        <v>46082</v>
      </c>
      <c r="B8788" t="s">
        <v>30</v>
      </c>
      <c r="C8788">
        <v>0</v>
      </c>
      <c r="D8788">
        <f t="shared" si="137"/>
        <v>3</v>
      </c>
    </row>
    <row r="8789" spans="1:4" x14ac:dyDescent="0.35">
      <c r="A8789" s="27">
        <v>46113</v>
      </c>
      <c r="B8789" t="s">
        <v>30</v>
      </c>
      <c r="C8789">
        <v>0</v>
      </c>
      <c r="D8789">
        <f t="shared" si="137"/>
        <v>4</v>
      </c>
    </row>
    <row r="8790" spans="1:4" x14ac:dyDescent="0.35">
      <c r="A8790" s="27">
        <v>46143</v>
      </c>
      <c r="B8790" t="s">
        <v>30</v>
      </c>
      <c r="C8790">
        <v>0</v>
      </c>
      <c r="D8790">
        <f t="shared" si="137"/>
        <v>5</v>
      </c>
    </row>
    <row r="8791" spans="1:4" x14ac:dyDescent="0.35">
      <c r="A8791" s="27">
        <v>46174</v>
      </c>
      <c r="B8791" t="s">
        <v>30</v>
      </c>
      <c r="C8791">
        <v>0</v>
      </c>
      <c r="D8791">
        <f t="shared" si="137"/>
        <v>6</v>
      </c>
    </row>
    <row r="8792" spans="1:4" x14ac:dyDescent="0.35">
      <c r="A8792" s="27">
        <v>46204</v>
      </c>
      <c r="B8792" t="s">
        <v>30</v>
      </c>
      <c r="C8792">
        <v>0</v>
      </c>
      <c r="D8792">
        <f t="shared" si="137"/>
        <v>7</v>
      </c>
    </row>
    <row r="8793" spans="1:4" x14ac:dyDescent="0.35">
      <c r="A8793" s="27">
        <v>46235</v>
      </c>
      <c r="B8793" t="s">
        <v>30</v>
      </c>
      <c r="C8793">
        <v>0</v>
      </c>
      <c r="D8793">
        <f t="shared" si="137"/>
        <v>8</v>
      </c>
    </row>
    <row r="8794" spans="1:4" x14ac:dyDescent="0.35">
      <c r="A8794" s="27">
        <v>46266</v>
      </c>
      <c r="B8794" t="s">
        <v>30</v>
      </c>
      <c r="C8794">
        <v>0</v>
      </c>
      <c r="D8794">
        <f t="shared" si="137"/>
        <v>9</v>
      </c>
    </row>
    <row r="8795" spans="1:4" x14ac:dyDescent="0.35">
      <c r="A8795" s="27">
        <v>46296</v>
      </c>
      <c r="B8795" t="s">
        <v>30</v>
      </c>
      <c r="C8795">
        <v>0</v>
      </c>
      <c r="D8795">
        <f t="shared" si="137"/>
        <v>10</v>
      </c>
    </row>
    <row r="8796" spans="1:4" x14ac:dyDescent="0.35">
      <c r="A8796" s="27">
        <v>46327</v>
      </c>
      <c r="B8796" t="s">
        <v>30</v>
      </c>
      <c r="C8796">
        <v>0</v>
      </c>
      <c r="D8796">
        <f t="shared" si="137"/>
        <v>11</v>
      </c>
    </row>
    <row r="8797" spans="1:4" x14ac:dyDescent="0.35">
      <c r="A8797" s="27">
        <v>46357</v>
      </c>
      <c r="B8797" t="s">
        <v>30</v>
      </c>
      <c r="C8797">
        <v>0</v>
      </c>
      <c r="D8797">
        <f t="shared" si="137"/>
        <v>12</v>
      </c>
    </row>
    <row r="8798" spans="1:4" x14ac:dyDescent="0.35">
      <c r="A8798" s="27">
        <v>46023</v>
      </c>
      <c r="B8798" t="s">
        <v>30</v>
      </c>
      <c r="C8798">
        <v>0</v>
      </c>
      <c r="D8798">
        <f t="shared" si="137"/>
        <v>1</v>
      </c>
    </row>
    <row r="8799" spans="1:4" x14ac:dyDescent="0.35">
      <c r="A8799" s="27">
        <v>46054</v>
      </c>
      <c r="B8799" t="s">
        <v>30</v>
      </c>
      <c r="C8799">
        <v>0</v>
      </c>
      <c r="D8799">
        <f t="shared" si="137"/>
        <v>2</v>
      </c>
    </row>
    <row r="8800" spans="1:4" x14ac:dyDescent="0.35">
      <c r="A8800" s="27">
        <v>46082</v>
      </c>
      <c r="B8800" t="s">
        <v>30</v>
      </c>
      <c r="C8800">
        <v>0</v>
      </c>
      <c r="D8800">
        <f t="shared" si="137"/>
        <v>3</v>
      </c>
    </row>
    <row r="8801" spans="1:4" x14ac:dyDescent="0.35">
      <c r="A8801" s="27">
        <v>46113</v>
      </c>
      <c r="B8801" t="s">
        <v>30</v>
      </c>
      <c r="C8801">
        <v>0</v>
      </c>
      <c r="D8801">
        <f t="shared" si="137"/>
        <v>4</v>
      </c>
    </row>
    <row r="8802" spans="1:4" x14ac:dyDescent="0.35">
      <c r="A8802" s="27">
        <v>46143</v>
      </c>
      <c r="B8802" t="s">
        <v>30</v>
      </c>
      <c r="C8802">
        <v>0</v>
      </c>
      <c r="D8802">
        <f t="shared" si="137"/>
        <v>5</v>
      </c>
    </row>
    <row r="8803" spans="1:4" x14ac:dyDescent="0.35">
      <c r="A8803" s="27">
        <v>46174</v>
      </c>
      <c r="B8803" t="s">
        <v>30</v>
      </c>
      <c r="C8803">
        <v>0</v>
      </c>
      <c r="D8803">
        <f t="shared" si="137"/>
        <v>6</v>
      </c>
    </row>
    <row r="8804" spans="1:4" x14ac:dyDescent="0.35">
      <c r="A8804" s="27">
        <v>46204</v>
      </c>
      <c r="B8804" t="s">
        <v>30</v>
      </c>
      <c r="C8804">
        <v>0</v>
      </c>
      <c r="D8804">
        <f t="shared" si="137"/>
        <v>7</v>
      </c>
    </row>
    <row r="8805" spans="1:4" x14ac:dyDescent="0.35">
      <c r="A8805" s="27">
        <v>46235</v>
      </c>
      <c r="B8805" t="s">
        <v>30</v>
      </c>
      <c r="C8805">
        <v>0</v>
      </c>
      <c r="D8805">
        <f t="shared" si="137"/>
        <v>8</v>
      </c>
    </row>
    <row r="8806" spans="1:4" x14ac:dyDescent="0.35">
      <c r="A8806" s="27">
        <v>46266</v>
      </c>
      <c r="B8806" t="s">
        <v>30</v>
      </c>
      <c r="C8806">
        <v>0</v>
      </c>
      <c r="D8806">
        <f t="shared" si="137"/>
        <v>9</v>
      </c>
    </row>
    <row r="8807" spans="1:4" x14ac:dyDescent="0.35">
      <c r="A8807" s="27">
        <v>46296</v>
      </c>
      <c r="B8807" t="s">
        <v>30</v>
      </c>
      <c r="C8807">
        <v>0</v>
      </c>
      <c r="D8807">
        <f t="shared" si="137"/>
        <v>10</v>
      </c>
    </row>
    <row r="8808" spans="1:4" x14ac:dyDescent="0.35">
      <c r="A8808" s="27">
        <v>46327</v>
      </c>
      <c r="B8808" t="s">
        <v>30</v>
      </c>
      <c r="C8808">
        <v>0</v>
      </c>
      <c r="D8808">
        <f t="shared" si="137"/>
        <v>11</v>
      </c>
    </row>
    <row r="8809" spans="1:4" x14ac:dyDescent="0.35">
      <c r="A8809" s="27">
        <v>46357</v>
      </c>
      <c r="B8809" t="s">
        <v>30</v>
      </c>
      <c r="C8809">
        <v>0</v>
      </c>
      <c r="D8809">
        <f t="shared" si="137"/>
        <v>12</v>
      </c>
    </row>
    <row r="8810" spans="1:4" x14ac:dyDescent="0.35">
      <c r="A8810" s="27">
        <v>46023</v>
      </c>
      <c r="B8810" t="s">
        <v>30</v>
      </c>
      <c r="C8810">
        <v>0</v>
      </c>
      <c r="D8810">
        <f t="shared" si="137"/>
        <v>1</v>
      </c>
    </row>
    <row r="8811" spans="1:4" x14ac:dyDescent="0.35">
      <c r="A8811" s="27">
        <v>46054</v>
      </c>
      <c r="B8811" t="s">
        <v>30</v>
      </c>
      <c r="C8811">
        <v>0</v>
      </c>
      <c r="D8811">
        <f t="shared" si="137"/>
        <v>2</v>
      </c>
    </row>
    <row r="8812" spans="1:4" x14ac:dyDescent="0.35">
      <c r="A8812" s="27">
        <v>46082</v>
      </c>
      <c r="B8812" t="s">
        <v>30</v>
      </c>
      <c r="C8812">
        <v>0</v>
      </c>
      <c r="D8812">
        <f t="shared" si="137"/>
        <v>3</v>
      </c>
    </row>
    <row r="8813" spans="1:4" x14ac:dyDescent="0.35">
      <c r="A8813" s="27">
        <v>46113</v>
      </c>
      <c r="B8813" t="s">
        <v>30</v>
      </c>
      <c r="C8813">
        <v>0</v>
      </c>
      <c r="D8813">
        <f t="shared" si="137"/>
        <v>4</v>
      </c>
    </row>
    <row r="8814" spans="1:4" x14ac:dyDescent="0.35">
      <c r="A8814" s="27">
        <v>46143</v>
      </c>
      <c r="B8814" t="s">
        <v>30</v>
      </c>
      <c r="C8814">
        <v>0</v>
      </c>
      <c r="D8814">
        <f t="shared" si="137"/>
        <v>5</v>
      </c>
    </row>
    <row r="8815" spans="1:4" x14ac:dyDescent="0.35">
      <c r="A8815" s="27">
        <v>46174</v>
      </c>
      <c r="B8815" t="s">
        <v>30</v>
      </c>
      <c r="C8815">
        <v>0</v>
      </c>
      <c r="D8815">
        <f t="shared" si="137"/>
        <v>6</v>
      </c>
    </row>
    <row r="8816" spans="1:4" x14ac:dyDescent="0.35">
      <c r="A8816" s="27">
        <v>46204</v>
      </c>
      <c r="B8816" t="s">
        <v>30</v>
      </c>
      <c r="C8816">
        <v>0</v>
      </c>
      <c r="D8816">
        <f t="shared" si="137"/>
        <v>7</v>
      </c>
    </row>
    <row r="8817" spans="1:4" x14ac:dyDescent="0.35">
      <c r="A8817" s="27">
        <v>46235</v>
      </c>
      <c r="B8817" t="s">
        <v>30</v>
      </c>
      <c r="C8817">
        <v>0</v>
      </c>
      <c r="D8817">
        <f t="shared" si="137"/>
        <v>8</v>
      </c>
    </row>
    <row r="8818" spans="1:4" x14ac:dyDescent="0.35">
      <c r="A8818" s="27">
        <v>46266</v>
      </c>
      <c r="B8818" t="s">
        <v>30</v>
      </c>
      <c r="C8818">
        <v>0</v>
      </c>
      <c r="D8818">
        <f t="shared" si="137"/>
        <v>9</v>
      </c>
    </row>
    <row r="8819" spans="1:4" x14ac:dyDescent="0.35">
      <c r="A8819" s="27">
        <v>46296</v>
      </c>
      <c r="B8819" t="s">
        <v>30</v>
      </c>
      <c r="C8819">
        <v>0</v>
      </c>
      <c r="D8819">
        <f t="shared" si="137"/>
        <v>10</v>
      </c>
    </row>
    <row r="8820" spans="1:4" x14ac:dyDescent="0.35">
      <c r="A8820" s="27">
        <v>46327</v>
      </c>
      <c r="B8820" t="s">
        <v>30</v>
      </c>
      <c r="C8820">
        <v>0</v>
      </c>
      <c r="D8820">
        <f t="shared" si="137"/>
        <v>11</v>
      </c>
    </row>
    <row r="8821" spans="1:4" x14ac:dyDescent="0.35">
      <c r="A8821" s="27">
        <v>46357</v>
      </c>
      <c r="B8821" t="s">
        <v>30</v>
      </c>
      <c r="C8821">
        <v>0</v>
      </c>
      <c r="D8821">
        <f t="shared" si="137"/>
        <v>12</v>
      </c>
    </row>
    <row r="8822" spans="1:4" x14ac:dyDescent="0.35">
      <c r="A8822" s="27">
        <v>46023</v>
      </c>
      <c r="B8822" t="s">
        <v>31</v>
      </c>
      <c r="C8822">
        <v>0</v>
      </c>
      <c r="D8822">
        <f t="shared" si="137"/>
        <v>1</v>
      </c>
    </row>
    <row r="8823" spans="1:4" x14ac:dyDescent="0.35">
      <c r="A8823" s="27">
        <v>46054</v>
      </c>
      <c r="B8823" t="s">
        <v>31</v>
      </c>
      <c r="C8823">
        <v>0</v>
      </c>
      <c r="D8823">
        <f t="shared" si="137"/>
        <v>2</v>
      </c>
    </row>
    <row r="8824" spans="1:4" x14ac:dyDescent="0.35">
      <c r="A8824" s="27">
        <v>46082</v>
      </c>
      <c r="B8824" t="s">
        <v>31</v>
      </c>
      <c r="C8824">
        <v>0</v>
      </c>
      <c r="D8824">
        <f t="shared" si="137"/>
        <v>3</v>
      </c>
    </row>
    <row r="8825" spans="1:4" x14ac:dyDescent="0.35">
      <c r="A8825" s="27">
        <v>46113</v>
      </c>
      <c r="B8825" t="s">
        <v>31</v>
      </c>
      <c r="C8825">
        <v>0</v>
      </c>
      <c r="D8825">
        <f t="shared" si="137"/>
        <v>4</v>
      </c>
    </row>
    <row r="8826" spans="1:4" x14ac:dyDescent="0.35">
      <c r="A8826" s="27">
        <v>46143</v>
      </c>
      <c r="B8826" t="s">
        <v>31</v>
      </c>
      <c r="C8826">
        <v>0</v>
      </c>
      <c r="D8826">
        <f t="shared" si="137"/>
        <v>5</v>
      </c>
    </row>
    <row r="8827" spans="1:4" x14ac:dyDescent="0.35">
      <c r="A8827" s="27">
        <v>46174</v>
      </c>
      <c r="B8827" t="s">
        <v>31</v>
      </c>
      <c r="C8827">
        <v>0</v>
      </c>
      <c r="D8827">
        <f t="shared" si="137"/>
        <v>6</v>
      </c>
    </row>
    <row r="8828" spans="1:4" x14ac:dyDescent="0.35">
      <c r="A8828" s="27">
        <v>46204</v>
      </c>
      <c r="B8828" t="s">
        <v>31</v>
      </c>
      <c r="C8828">
        <v>0</v>
      </c>
      <c r="D8828">
        <f t="shared" si="137"/>
        <v>7</v>
      </c>
    </row>
    <row r="8829" spans="1:4" x14ac:dyDescent="0.35">
      <c r="A8829" s="27">
        <v>46235</v>
      </c>
      <c r="B8829" t="s">
        <v>31</v>
      </c>
      <c r="C8829">
        <v>0</v>
      </c>
      <c r="D8829">
        <f t="shared" si="137"/>
        <v>8</v>
      </c>
    </row>
    <row r="8830" spans="1:4" x14ac:dyDescent="0.35">
      <c r="A8830" s="27">
        <v>46266</v>
      </c>
      <c r="B8830" t="s">
        <v>31</v>
      </c>
      <c r="C8830">
        <v>0</v>
      </c>
      <c r="D8830">
        <f t="shared" si="137"/>
        <v>9</v>
      </c>
    </row>
    <row r="8831" spans="1:4" x14ac:dyDescent="0.35">
      <c r="A8831" s="27">
        <v>46296</v>
      </c>
      <c r="B8831" t="s">
        <v>31</v>
      </c>
      <c r="C8831">
        <v>0</v>
      </c>
      <c r="D8831">
        <f t="shared" si="137"/>
        <v>10</v>
      </c>
    </row>
    <row r="8832" spans="1:4" x14ac:dyDescent="0.35">
      <c r="A8832" s="27">
        <v>46327</v>
      </c>
      <c r="B8832" t="s">
        <v>31</v>
      </c>
      <c r="C8832">
        <v>0</v>
      </c>
      <c r="D8832">
        <f t="shared" si="137"/>
        <v>11</v>
      </c>
    </row>
    <row r="8833" spans="1:4" x14ac:dyDescent="0.35">
      <c r="A8833" s="27">
        <v>46357</v>
      </c>
      <c r="B8833" t="s">
        <v>31</v>
      </c>
      <c r="C8833">
        <v>0</v>
      </c>
      <c r="D8833">
        <f t="shared" si="137"/>
        <v>12</v>
      </c>
    </row>
    <row r="8834" spans="1:4" x14ac:dyDescent="0.35">
      <c r="A8834" s="27">
        <v>46023</v>
      </c>
      <c r="B8834" t="s">
        <v>20</v>
      </c>
      <c r="C8834">
        <v>0</v>
      </c>
      <c r="D8834">
        <f t="shared" si="137"/>
        <v>1</v>
      </c>
    </row>
    <row r="8835" spans="1:4" x14ac:dyDescent="0.35">
      <c r="A8835" s="27">
        <v>46054</v>
      </c>
      <c r="B8835" t="s">
        <v>20</v>
      </c>
      <c r="C8835">
        <v>0</v>
      </c>
      <c r="D8835">
        <f t="shared" ref="D8835:D8898" si="138">MONTH(A8835)</f>
        <v>2</v>
      </c>
    </row>
    <row r="8836" spans="1:4" x14ac:dyDescent="0.35">
      <c r="A8836" s="27">
        <v>46082</v>
      </c>
      <c r="B8836" t="s">
        <v>20</v>
      </c>
      <c r="C8836">
        <v>0</v>
      </c>
      <c r="D8836">
        <f t="shared" si="138"/>
        <v>3</v>
      </c>
    </row>
    <row r="8837" spans="1:4" x14ac:dyDescent="0.35">
      <c r="A8837" s="27">
        <v>46113</v>
      </c>
      <c r="B8837" t="s">
        <v>20</v>
      </c>
      <c r="C8837">
        <v>0</v>
      </c>
      <c r="D8837">
        <f t="shared" si="138"/>
        <v>4</v>
      </c>
    </row>
    <row r="8838" spans="1:4" x14ac:dyDescent="0.35">
      <c r="A8838" s="27">
        <v>46143</v>
      </c>
      <c r="B8838" t="s">
        <v>20</v>
      </c>
      <c r="C8838">
        <v>0</v>
      </c>
      <c r="D8838">
        <f t="shared" si="138"/>
        <v>5</v>
      </c>
    </row>
    <row r="8839" spans="1:4" x14ac:dyDescent="0.35">
      <c r="A8839" s="27">
        <v>46174</v>
      </c>
      <c r="B8839" t="s">
        <v>20</v>
      </c>
      <c r="C8839">
        <v>0</v>
      </c>
      <c r="D8839">
        <f t="shared" si="138"/>
        <v>6</v>
      </c>
    </row>
    <row r="8840" spans="1:4" x14ac:dyDescent="0.35">
      <c r="A8840" s="27">
        <v>46204</v>
      </c>
      <c r="B8840" t="s">
        <v>20</v>
      </c>
      <c r="C8840">
        <v>0</v>
      </c>
      <c r="D8840">
        <f t="shared" si="138"/>
        <v>7</v>
      </c>
    </row>
    <row r="8841" spans="1:4" x14ac:dyDescent="0.35">
      <c r="A8841" s="27">
        <v>46235</v>
      </c>
      <c r="B8841" t="s">
        <v>20</v>
      </c>
      <c r="C8841">
        <v>0</v>
      </c>
      <c r="D8841">
        <f t="shared" si="138"/>
        <v>8</v>
      </c>
    </row>
    <row r="8842" spans="1:4" x14ac:dyDescent="0.35">
      <c r="A8842" s="27">
        <v>46266</v>
      </c>
      <c r="B8842" t="s">
        <v>20</v>
      </c>
      <c r="C8842">
        <v>0</v>
      </c>
      <c r="D8842">
        <f t="shared" si="138"/>
        <v>9</v>
      </c>
    </row>
    <row r="8843" spans="1:4" x14ac:dyDescent="0.35">
      <c r="A8843" s="27">
        <v>46296</v>
      </c>
      <c r="B8843" t="s">
        <v>20</v>
      </c>
      <c r="C8843">
        <v>0</v>
      </c>
      <c r="D8843">
        <f t="shared" si="138"/>
        <v>10</v>
      </c>
    </row>
    <row r="8844" spans="1:4" x14ac:dyDescent="0.35">
      <c r="A8844" s="27">
        <v>46327</v>
      </c>
      <c r="B8844" t="s">
        <v>20</v>
      </c>
      <c r="C8844">
        <v>0</v>
      </c>
      <c r="D8844">
        <f t="shared" si="138"/>
        <v>11</v>
      </c>
    </row>
    <row r="8845" spans="1:4" x14ac:dyDescent="0.35">
      <c r="A8845" s="27">
        <v>46357</v>
      </c>
      <c r="B8845" t="s">
        <v>20</v>
      </c>
      <c r="C8845">
        <v>0</v>
      </c>
      <c r="D8845">
        <f t="shared" si="138"/>
        <v>12</v>
      </c>
    </row>
    <row r="8846" spans="1:4" x14ac:dyDescent="0.35">
      <c r="A8846" s="27">
        <v>46023</v>
      </c>
      <c r="B8846" t="s">
        <v>31</v>
      </c>
      <c r="C8846">
        <v>0</v>
      </c>
      <c r="D8846">
        <f t="shared" si="138"/>
        <v>1</v>
      </c>
    </row>
    <row r="8847" spans="1:4" x14ac:dyDescent="0.35">
      <c r="A8847" s="27">
        <v>46054</v>
      </c>
      <c r="B8847" t="s">
        <v>31</v>
      </c>
      <c r="C8847">
        <v>0</v>
      </c>
      <c r="D8847">
        <f t="shared" si="138"/>
        <v>2</v>
      </c>
    </row>
    <row r="8848" spans="1:4" x14ac:dyDescent="0.35">
      <c r="A8848" s="27">
        <v>46082</v>
      </c>
      <c r="B8848" t="s">
        <v>31</v>
      </c>
      <c r="C8848">
        <v>0</v>
      </c>
      <c r="D8848">
        <f t="shared" si="138"/>
        <v>3</v>
      </c>
    </row>
    <row r="8849" spans="1:4" x14ac:dyDescent="0.35">
      <c r="A8849" s="27">
        <v>46113</v>
      </c>
      <c r="B8849" t="s">
        <v>31</v>
      </c>
      <c r="C8849">
        <v>0</v>
      </c>
      <c r="D8849">
        <f t="shared" si="138"/>
        <v>4</v>
      </c>
    </row>
    <row r="8850" spans="1:4" x14ac:dyDescent="0.35">
      <c r="A8850" s="27">
        <v>46143</v>
      </c>
      <c r="B8850" t="s">
        <v>31</v>
      </c>
      <c r="C8850">
        <v>0</v>
      </c>
      <c r="D8850">
        <f t="shared" si="138"/>
        <v>5</v>
      </c>
    </row>
    <row r="8851" spans="1:4" x14ac:dyDescent="0.35">
      <c r="A8851" s="27">
        <v>46174</v>
      </c>
      <c r="B8851" t="s">
        <v>31</v>
      </c>
      <c r="C8851">
        <v>0</v>
      </c>
      <c r="D8851">
        <f t="shared" si="138"/>
        <v>6</v>
      </c>
    </row>
    <row r="8852" spans="1:4" x14ac:dyDescent="0.35">
      <c r="A8852" s="27">
        <v>46204</v>
      </c>
      <c r="B8852" t="s">
        <v>31</v>
      </c>
      <c r="C8852">
        <v>0</v>
      </c>
      <c r="D8852">
        <f t="shared" si="138"/>
        <v>7</v>
      </c>
    </row>
    <row r="8853" spans="1:4" x14ac:dyDescent="0.35">
      <c r="A8853" s="27">
        <v>46235</v>
      </c>
      <c r="B8853" t="s">
        <v>31</v>
      </c>
      <c r="C8853">
        <v>0</v>
      </c>
      <c r="D8853">
        <f t="shared" si="138"/>
        <v>8</v>
      </c>
    </row>
    <row r="8854" spans="1:4" x14ac:dyDescent="0.35">
      <c r="A8854" s="27">
        <v>46266</v>
      </c>
      <c r="B8854" t="s">
        <v>31</v>
      </c>
      <c r="C8854">
        <v>0</v>
      </c>
      <c r="D8854">
        <f t="shared" si="138"/>
        <v>9</v>
      </c>
    </row>
    <row r="8855" spans="1:4" x14ac:dyDescent="0.35">
      <c r="A8855" s="27">
        <v>46296</v>
      </c>
      <c r="B8855" t="s">
        <v>31</v>
      </c>
      <c r="C8855">
        <v>0</v>
      </c>
      <c r="D8855">
        <f t="shared" si="138"/>
        <v>10</v>
      </c>
    </row>
    <row r="8856" spans="1:4" x14ac:dyDescent="0.35">
      <c r="A8856" s="27">
        <v>46327</v>
      </c>
      <c r="B8856" t="s">
        <v>31</v>
      </c>
      <c r="C8856">
        <v>0</v>
      </c>
      <c r="D8856">
        <f t="shared" si="138"/>
        <v>11</v>
      </c>
    </row>
    <row r="8857" spans="1:4" x14ac:dyDescent="0.35">
      <c r="A8857" s="27">
        <v>46357</v>
      </c>
      <c r="B8857" t="s">
        <v>31</v>
      </c>
      <c r="C8857">
        <v>0</v>
      </c>
      <c r="D8857">
        <f t="shared" si="138"/>
        <v>12</v>
      </c>
    </row>
    <row r="8858" spans="1:4" x14ac:dyDescent="0.35">
      <c r="A8858" s="27">
        <v>46023</v>
      </c>
      <c r="B8858" t="s">
        <v>20</v>
      </c>
      <c r="C8858">
        <v>0</v>
      </c>
      <c r="D8858">
        <f t="shared" si="138"/>
        <v>1</v>
      </c>
    </row>
    <row r="8859" spans="1:4" x14ac:dyDescent="0.35">
      <c r="A8859" s="27">
        <v>46054</v>
      </c>
      <c r="B8859" t="s">
        <v>20</v>
      </c>
      <c r="C8859">
        <v>0</v>
      </c>
      <c r="D8859">
        <f t="shared" si="138"/>
        <v>2</v>
      </c>
    </row>
    <row r="8860" spans="1:4" x14ac:dyDescent="0.35">
      <c r="A8860" s="27">
        <v>46082</v>
      </c>
      <c r="B8860" t="s">
        <v>20</v>
      </c>
      <c r="C8860">
        <v>0</v>
      </c>
      <c r="D8860">
        <f t="shared" si="138"/>
        <v>3</v>
      </c>
    </row>
    <row r="8861" spans="1:4" x14ac:dyDescent="0.35">
      <c r="A8861" s="27">
        <v>46113</v>
      </c>
      <c r="B8861" t="s">
        <v>20</v>
      </c>
      <c r="C8861">
        <v>0</v>
      </c>
      <c r="D8861">
        <f t="shared" si="138"/>
        <v>4</v>
      </c>
    </row>
    <row r="8862" spans="1:4" x14ac:dyDescent="0.35">
      <c r="A8862" s="27">
        <v>46143</v>
      </c>
      <c r="B8862" t="s">
        <v>20</v>
      </c>
      <c r="C8862">
        <v>0</v>
      </c>
      <c r="D8862">
        <f t="shared" si="138"/>
        <v>5</v>
      </c>
    </row>
    <row r="8863" spans="1:4" x14ac:dyDescent="0.35">
      <c r="A8863" s="27">
        <v>46174</v>
      </c>
      <c r="B8863" t="s">
        <v>20</v>
      </c>
      <c r="C8863">
        <v>0</v>
      </c>
      <c r="D8863">
        <f t="shared" si="138"/>
        <v>6</v>
      </c>
    </row>
    <row r="8864" spans="1:4" x14ac:dyDescent="0.35">
      <c r="A8864" s="27">
        <v>46204</v>
      </c>
      <c r="B8864" t="s">
        <v>20</v>
      </c>
      <c r="C8864">
        <v>0</v>
      </c>
      <c r="D8864">
        <f t="shared" si="138"/>
        <v>7</v>
      </c>
    </row>
    <row r="8865" spans="1:4" x14ac:dyDescent="0.35">
      <c r="A8865" s="27">
        <v>46235</v>
      </c>
      <c r="B8865" t="s">
        <v>20</v>
      </c>
      <c r="C8865">
        <v>0</v>
      </c>
      <c r="D8865">
        <f t="shared" si="138"/>
        <v>8</v>
      </c>
    </row>
    <row r="8866" spans="1:4" x14ac:dyDescent="0.35">
      <c r="A8866" s="27">
        <v>46266</v>
      </c>
      <c r="B8866" t="s">
        <v>20</v>
      </c>
      <c r="C8866">
        <v>0</v>
      </c>
      <c r="D8866">
        <f t="shared" si="138"/>
        <v>9</v>
      </c>
    </row>
    <row r="8867" spans="1:4" x14ac:dyDescent="0.35">
      <c r="A8867" s="27">
        <v>46296</v>
      </c>
      <c r="B8867" t="s">
        <v>20</v>
      </c>
      <c r="C8867">
        <v>0</v>
      </c>
      <c r="D8867">
        <f t="shared" si="138"/>
        <v>10</v>
      </c>
    </row>
    <row r="8868" spans="1:4" x14ac:dyDescent="0.35">
      <c r="A8868" s="27">
        <v>46327</v>
      </c>
      <c r="B8868" t="s">
        <v>20</v>
      </c>
      <c r="C8868">
        <v>0</v>
      </c>
      <c r="D8868">
        <f t="shared" si="138"/>
        <v>11</v>
      </c>
    </row>
    <row r="8869" spans="1:4" x14ac:dyDescent="0.35">
      <c r="A8869" s="27">
        <v>46357</v>
      </c>
      <c r="B8869" t="s">
        <v>20</v>
      </c>
      <c r="C8869">
        <v>0</v>
      </c>
      <c r="D8869">
        <f t="shared" si="138"/>
        <v>12</v>
      </c>
    </row>
    <row r="8870" spans="1:4" x14ac:dyDescent="0.35">
      <c r="A8870" s="27">
        <v>46023</v>
      </c>
      <c r="B8870" t="s">
        <v>19</v>
      </c>
      <c r="C8870">
        <v>0</v>
      </c>
      <c r="D8870">
        <f t="shared" si="138"/>
        <v>1</v>
      </c>
    </row>
    <row r="8871" spans="1:4" x14ac:dyDescent="0.35">
      <c r="A8871" s="27">
        <v>46054</v>
      </c>
      <c r="B8871" t="s">
        <v>19</v>
      </c>
      <c r="C8871">
        <v>0</v>
      </c>
      <c r="D8871">
        <f t="shared" si="138"/>
        <v>2</v>
      </c>
    </row>
    <row r="8872" spans="1:4" x14ac:dyDescent="0.35">
      <c r="A8872" s="27">
        <v>46082</v>
      </c>
      <c r="B8872" t="s">
        <v>19</v>
      </c>
      <c r="C8872">
        <v>0</v>
      </c>
      <c r="D8872">
        <f t="shared" si="138"/>
        <v>3</v>
      </c>
    </row>
    <row r="8873" spans="1:4" x14ac:dyDescent="0.35">
      <c r="A8873" s="27">
        <v>46113</v>
      </c>
      <c r="B8873" t="s">
        <v>19</v>
      </c>
      <c r="C8873">
        <v>0</v>
      </c>
      <c r="D8873">
        <f t="shared" si="138"/>
        <v>4</v>
      </c>
    </row>
    <row r="8874" spans="1:4" x14ac:dyDescent="0.35">
      <c r="A8874" s="27">
        <v>46143</v>
      </c>
      <c r="B8874" t="s">
        <v>19</v>
      </c>
      <c r="C8874">
        <v>0</v>
      </c>
      <c r="D8874">
        <f t="shared" si="138"/>
        <v>5</v>
      </c>
    </row>
    <row r="8875" spans="1:4" x14ac:dyDescent="0.35">
      <c r="A8875" s="27">
        <v>46174</v>
      </c>
      <c r="B8875" t="s">
        <v>19</v>
      </c>
      <c r="C8875">
        <v>0</v>
      </c>
      <c r="D8875">
        <f t="shared" si="138"/>
        <v>6</v>
      </c>
    </row>
    <row r="8876" spans="1:4" x14ac:dyDescent="0.35">
      <c r="A8876" s="27">
        <v>46204</v>
      </c>
      <c r="B8876" t="s">
        <v>19</v>
      </c>
      <c r="C8876">
        <v>0</v>
      </c>
      <c r="D8876">
        <f t="shared" si="138"/>
        <v>7</v>
      </c>
    </row>
    <row r="8877" spans="1:4" x14ac:dyDescent="0.35">
      <c r="A8877" s="27">
        <v>46235</v>
      </c>
      <c r="B8877" t="s">
        <v>19</v>
      </c>
      <c r="C8877">
        <v>0</v>
      </c>
      <c r="D8877">
        <f t="shared" si="138"/>
        <v>8</v>
      </c>
    </row>
    <row r="8878" spans="1:4" x14ac:dyDescent="0.35">
      <c r="A8878" s="27">
        <v>46266</v>
      </c>
      <c r="B8878" t="s">
        <v>19</v>
      </c>
      <c r="C8878">
        <v>0</v>
      </c>
      <c r="D8878">
        <f t="shared" si="138"/>
        <v>9</v>
      </c>
    </row>
    <row r="8879" spans="1:4" x14ac:dyDescent="0.35">
      <c r="A8879" s="27">
        <v>46296</v>
      </c>
      <c r="B8879" t="s">
        <v>19</v>
      </c>
      <c r="C8879">
        <v>0</v>
      </c>
      <c r="D8879">
        <f t="shared" si="138"/>
        <v>10</v>
      </c>
    </row>
    <row r="8880" spans="1:4" x14ac:dyDescent="0.35">
      <c r="A8880" s="27">
        <v>46327</v>
      </c>
      <c r="B8880" t="s">
        <v>19</v>
      </c>
      <c r="C8880">
        <v>0</v>
      </c>
      <c r="D8880">
        <f t="shared" si="138"/>
        <v>11</v>
      </c>
    </row>
    <row r="8881" spans="1:4" x14ac:dyDescent="0.35">
      <c r="A8881" s="27">
        <v>46357</v>
      </c>
      <c r="B8881" t="s">
        <v>19</v>
      </c>
      <c r="C8881">
        <v>0</v>
      </c>
      <c r="D8881">
        <f t="shared" si="138"/>
        <v>12</v>
      </c>
    </row>
    <row r="8882" spans="1:4" x14ac:dyDescent="0.35">
      <c r="A8882" s="27">
        <v>46023</v>
      </c>
      <c r="B8882" t="s">
        <v>19</v>
      </c>
      <c r="C8882">
        <v>0</v>
      </c>
      <c r="D8882">
        <f t="shared" si="138"/>
        <v>1</v>
      </c>
    </row>
    <row r="8883" spans="1:4" x14ac:dyDescent="0.35">
      <c r="A8883" s="27">
        <v>46054</v>
      </c>
      <c r="B8883" t="s">
        <v>19</v>
      </c>
      <c r="C8883">
        <v>0</v>
      </c>
      <c r="D8883">
        <f t="shared" si="138"/>
        <v>2</v>
      </c>
    </row>
    <row r="8884" spans="1:4" x14ac:dyDescent="0.35">
      <c r="A8884" s="27">
        <v>46082</v>
      </c>
      <c r="B8884" t="s">
        <v>19</v>
      </c>
      <c r="C8884">
        <v>0</v>
      </c>
      <c r="D8884">
        <f t="shared" si="138"/>
        <v>3</v>
      </c>
    </row>
    <row r="8885" spans="1:4" x14ac:dyDescent="0.35">
      <c r="A8885" s="27">
        <v>46113</v>
      </c>
      <c r="B8885" t="s">
        <v>19</v>
      </c>
      <c r="C8885">
        <v>0</v>
      </c>
      <c r="D8885">
        <f t="shared" si="138"/>
        <v>4</v>
      </c>
    </row>
    <row r="8886" spans="1:4" x14ac:dyDescent="0.35">
      <c r="A8886" s="27">
        <v>46143</v>
      </c>
      <c r="B8886" t="s">
        <v>19</v>
      </c>
      <c r="C8886">
        <v>0</v>
      </c>
      <c r="D8886">
        <f t="shared" si="138"/>
        <v>5</v>
      </c>
    </row>
    <row r="8887" spans="1:4" x14ac:dyDescent="0.35">
      <c r="A8887" s="27">
        <v>46174</v>
      </c>
      <c r="B8887" t="s">
        <v>19</v>
      </c>
      <c r="C8887">
        <v>0</v>
      </c>
      <c r="D8887">
        <f t="shared" si="138"/>
        <v>6</v>
      </c>
    </row>
    <row r="8888" spans="1:4" x14ac:dyDescent="0.35">
      <c r="A8888" s="27">
        <v>46204</v>
      </c>
      <c r="B8888" t="s">
        <v>19</v>
      </c>
      <c r="C8888">
        <v>0</v>
      </c>
      <c r="D8888">
        <f t="shared" si="138"/>
        <v>7</v>
      </c>
    </row>
    <row r="8889" spans="1:4" x14ac:dyDescent="0.35">
      <c r="A8889" s="27">
        <v>46235</v>
      </c>
      <c r="B8889" t="s">
        <v>19</v>
      </c>
      <c r="C8889">
        <v>0</v>
      </c>
      <c r="D8889">
        <f t="shared" si="138"/>
        <v>8</v>
      </c>
    </row>
    <row r="8890" spans="1:4" x14ac:dyDescent="0.35">
      <c r="A8890" s="27">
        <v>46266</v>
      </c>
      <c r="B8890" t="s">
        <v>19</v>
      </c>
      <c r="C8890">
        <v>0</v>
      </c>
      <c r="D8890">
        <f t="shared" si="138"/>
        <v>9</v>
      </c>
    </row>
    <row r="8891" spans="1:4" x14ac:dyDescent="0.35">
      <c r="A8891" s="27">
        <v>46296</v>
      </c>
      <c r="B8891" t="s">
        <v>19</v>
      </c>
      <c r="C8891">
        <v>0</v>
      </c>
      <c r="D8891">
        <f t="shared" si="138"/>
        <v>10</v>
      </c>
    </row>
    <row r="8892" spans="1:4" x14ac:dyDescent="0.35">
      <c r="A8892" s="27">
        <v>46327</v>
      </c>
      <c r="B8892" t="s">
        <v>19</v>
      </c>
      <c r="C8892">
        <v>0</v>
      </c>
      <c r="D8892">
        <f t="shared" si="138"/>
        <v>11</v>
      </c>
    </row>
    <row r="8893" spans="1:4" x14ac:dyDescent="0.35">
      <c r="A8893" s="27">
        <v>46357</v>
      </c>
      <c r="B8893" t="s">
        <v>19</v>
      </c>
      <c r="C8893">
        <v>0</v>
      </c>
      <c r="D8893">
        <f t="shared" si="138"/>
        <v>12</v>
      </c>
    </row>
    <row r="8894" spans="1:4" x14ac:dyDescent="0.35">
      <c r="A8894" s="27">
        <v>46023</v>
      </c>
      <c r="B8894" t="s">
        <v>19</v>
      </c>
      <c r="C8894">
        <v>0</v>
      </c>
      <c r="D8894">
        <f t="shared" si="138"/>
        <v>1</v>
      </c>
    </row>
    <row r="8895" spans="1:4" x14ac:dyDescent="0.35">
      <c r="A8895" s="27">
        <v>46054</v>
      </c>
      <c r="B8895" t="s">
        <v>19</v>
      </c>
      <c r="C8895">
        <v>0</v>
      </c>
      <c r="D8895">
        <f t="shared" si="138"/>
        <v>2</v>
      </c>
    </row>
    <row r="8896" spans="1:4" x14ac:dyDescent="0.35">
      <c r="A8896" s="27">
        <v>46082</v>
      </c>
      <c r="B8896" t="s">
        <v>19</v>
      </c>
      <c r="C8896">
        <v>0</v>
      </c>
      <c r="D8896">
        <f t="shared" si="138"/>
        <v>3</v>
      </c>
    </row>
    <row r="8897" spans="1:4" x14ac:dyDescent="0.35">
      <c r="A8897" s="27">
        <v>46113</v>
      </c>
      <c r="B8897" t="s">
        <v>19</v>
      </c>
      <c r="C8897">
        <v>0</v>
      </c>
      <c r="D8897">
        <f t="shared" si="138"/>
        <v>4</v>
      </c>
    </row>
    <row r="8898" spans="1:4" x14ac:dyDescent="0.35">
      <c r="A8898" s="27">
        <v>46143</v>
      </c>
      <c r="B8898" t="s">
        <v>19</v>
      </c>
      <c r="C8898">
        <v>0</v>
      </c>
      <c r="D8898">
        <f t="shared" si="138"/>
        <v>5</v>
      </c>
    </row>
    <row r="8899" spans="1:4" x14ac:dyDescent="0.35">
      <c r="A8899" s="27">
        <v>46174</v>
      </c>
      <c r="B8899" t="s">
        <v>19</v>
      </c>
      <c r="C8899">
        <v>0</v>
      </c>
      <c r="D8899">
        <f t="shared" ref="D8899:D8962" si="139">MONTH(A8899)</f>
        <v>6</v>
      </c>
    </row>
    <row r="8900" spans="1:4" x14ac:dyDescent="0.35">
      <c r="A8900" s="27">
        <v>46204</v>
      </c>
      <c r="B8900" t="s">
        <v>19</v>
      </c>
      <c r="C8900">
        <v>0</v>
      </c>
      <c r="D8900">
        <f t="shared" si="139"/>
        <v>7</v>
      </c>
    </row>
    <row r="8901" spans="1:4" x14ac:dyDescent="0.35">
      <c r="A8901" s="27">
        <v>46235</v>
      </c>
      <c r="B8901" t="s">
        <v>19</v>
      </c>
      <c r="C8901">
        <v>0</v>
      </c>
      <c r="D8901">
        <f t="shared" si="139"/>
        <v>8</v>
      </c>
    </row>
    <row r="8902" spans="1:4" x14ac:dyDescent="0.35">
      <c r="A8902" s="27">
        <v>46266</v>
      </c>
      <c r="B8902" t="s">
        <v>19</v>
      </c>
      <c r="C8902">
        <v>0</v>
      </c>
      <c r="D8902">
        <f t="shared" si="139"/>
        <v>9</v>
      </c>
    </row>
    <row r="8903" spans="1:4" x14ac:dyDescent="0.35">
      <c r="A8903" s="27">
        <v>46296</v>
      </c>
      <c r="B8903" t="s">
        <v>19</v>
      </c>
      <c r="C8903">
        <v>0</v>
      </c>
      <c r="D8903">
        <f t="shared" si="139"/>
        <v>10</v>
      </c>
    </row>
    <row r="8904" spans="1:4" x14ac:dyDescent="0.35">
      <c r="A8904" s="27">
        <v>46327</v>
      </c>
      <c r="B8904" t="s">
        <v>19</v>
      </c>
      <c r="C8904">
        <v>0</v>
      </c>
      <c r="D8904">
        <f t="shared" si="139"/>
        <v>11</v>
      </c>
    </row>
    <row r="8905" spans="1:4" x14ac:dyDescent="0.35">
      <c r="A8905" s="27">
        <v>46357</v>
      </c>
      <c r="B8905" t="s">
        <v>19</v>
      </c>
      <c r="C8905">
        <v>0</v>
      </c>
      <c r="D8905">
        <f t="shared" si="139"/>
        <v>12</v>
      </c>
    </row>
    <row r="8906" spans="1:4" x14ac:dyDescent="0.35">
      <c r="A8906" s="27">
        <v>46023</v>
      </c>
      <c r="B8906" t="s">
        <v>20</v>
      </c>
      <c r="C8906">
        <v>0</v>
      </c>
      <c r="D8906">
        <f t="shared" si="139"/>
        <v>1</v>
      </c>
    </row>
    <row r="8907" spans="1:4" x14ac:dyDescent="0.35">
      <c r="A8907" s="27">
        <v>46054</v>
      </c>
      <c r="B8907" t="s">
        <v>20</v>
      </c>
      <c r="C8907">
        <v>0</v>
      </c>
      <c r="D8907">
        <f t="shared" si="139"/>
        <v>2</v>
      </c>
    </row>
    <row r="8908" spans="1:4" x14ac:dyDescent="0.35">
      <c r="A8908" s="27">
        <v>46082</v>
      </c>
      <c r="B8908" t="s">
        <v>20</v>
      </c>
      <c r="C8908">
        <v>0</v>
      </c>
      <c r="D8908">
        <f t="shared" si="139"/>
        <v>3</v>
      </c>
    </row>
    <row r="8909" spans="1:4" x14ac:dyDescent="0.35">
      <c r="A8909" s="27">
        <v>46113</v>
      </c>
      <c r="B8909" t="s">
        <v>20</v>
      </c>
      <c r="C8909">
        <v>0</v>
      </c>
      <c r="D8909">
        <f t="shared" si="139"/>
        <v>4</v>
      </c>
    </row>
    <row r="8910" spans="1:4" x14ac:dyDescent="0.35">
      <c r="A8910" s="27">
        <v>46143</v>
      </c>
      <c r="B8910" t="s">
        <v>20</v>
      </c>
      <c r="C8910">
        <v>0</v>
      </c>
      <c r="D8910">
        <f t="shared" si="139"/>
        <v>5</v>
      </c>
    </row>
    <row r="8911" spans="1:4" x14ac:dyDescent="0.35">
      <c r="A8911" s="27">
        <v>46174</v>
      </c>
      <c r="B8911" t="s">
        <v>20</v>
      </c>
      <c r="C8911">
        <v>0</v>
      </c>
      <c r="D8911">
        <f t="shared" si="139"/>
        <v>6</v>
      </c>
    </row>
    <row r="8912" spans="1:4" x14ac:dyDescent="0.35">
      <c r="A8912" s="27">
        <v>46204</v>
      </c>
      <c r="B8912" t="s">
        <v>20</v>
      </c>
      <c r="C8912">
        <v>0</v>
      </c>
      <c r="D8912">
        <f t="shared" si="139"/>
        <v>7</v>
      </c>
    </row>
    <row r="8913" spans="1:4" x14ac:dyDescent="0.35">
      <c r="A8913" s="27">
        <v>46235</v>
      </c>
      <c r="B8913" t="s">
        <v>20</v>
      </c>
      <c r="C8913">
        <v>0</v>
      </c>
      <c r="D8913">
        <f t="shared" si="139"/>
        <v>8</v>
      </c>
    </row>
    <row r="8914" spans="1:4" x14ac:dyDescent="0.35">
      <c r="A8914" s="27">
        <v>46266</v>
      </c>
      <c r="B8914" t="s">
        <v>20</v>
      </c>
      <c r="C8914">
        <v>0</v>
      </c>
      <c r="D8914">
        <f t="shared" si="139"/>
        <v>9</v>
      </c>
    </row>
    <row r="8915" spans="1:4" x14ac:dyDescent="0.35">
      <c r="A8915" s="27">
        <v>46296</v>
      </c>
      <c r="B8915" t="s">
        <v>20</v>
      </c>
      <c r="C8915">
        <v>0</v>
      </c>
      <c r="D8915">
        <f t="shared" si="139"/>
        <v>10</v>
      </c>
    </row>
    <row r="8916" spans="1:4" x14ac:dyDescent="0.35">
      <c r="A8916" s="27">
        <v>46327</v>
      </c>
      <c r="B8916" t="s">
        <v>20</v>
      </c>
      <c r="C8916">
        <v>0</v>
      </c>
      <c r="D8916">
        <f t="shared" si="139"/>
        <v>11</v>
      </c>
    </row>
    <row r="8917" spans="1:4" x14ac:dyDescent="0.35">
      <c r="A8917" s="27">
        <v>46357</v>
      </c>
      <c r="B8917" t="s">
        <v>20</v>
      </c>
      <c r="C8917">
        <v>0</v>
      </c>
      <c r="D8917">
        <f t="shared" si="139"/>
        <v>12</v>
      </c>
    </row>
    <row r="8918" spans="1:4" x14ac:dyDescent="0.35">
      <c r="A8918" s="27">
        <v>46023</v>
      </c>
      <c r="B8918" t="s">
        <v>20</v>
      </c>
      <c r="C8918">
        <v>0</v>
      </c>
      <c r="D8918">
        <f t="shared" si="139"/>
        <v>1</v>
      </c>
    </row>
    <row r="8919" spans="1:4" x14ac:dyDescent="0.35">
      <c r="A8919" s="27">
        <v>46054</v>
      </c>
      <c r="B8919" t="s">
        <v>20</v>
      </c>
      <c r="C8919">
        <v>0</v>
      </c>
      <c r="D8919">
        <f t="shared" si="139"/>
        <v>2</v>
      </c>
    </row>
    <row r="8920" spans="1:4" x14ac:dyDescent="0.35">
      <c r="A8920" s="27">
        <v>46082</v>
      </c>
      <c r="B8920" t="s">
        <v>20</v>
      </c>
      <c r="C8920">
        <v>0</v>
      </c>
      <c r="D8920">
        <f t="shared" si="139"/>
        <v>3</v>
      </c>
    </row>
    <row r="8921" spans="1:4" x14ac:dyDescent="0.35">
      <c r="A8921" s="27">
        <v>46113</v>
      </c>
      <c r="B8921" t="s">
        <v>20</v>
      </c>
      <c r="C8921">
        <v>0</v>
      </c>
      <c r="D8921">
        <f t="shared" si="139"/>
        <v>4</v>
      </c>
    </row>
    <row r="8922" spans="1:4" x14ac:dyDescent="0.35">
      <c r="A8922" s="27">
        <v>46143</v>
      </c>
      <c r="B8922" t="s">
        <v>20</v>
      </c>
      <c r="C8922">
        <v>0</v>
      </c>
      <c r="D8922">
        <f t="shared" si="139"/>
        <v>5</v>
      </c>
    </row>
    <row r="8923" spans="1:4" x14ac:dyDescent="0.35">
      <c r="A8923" s="27">
        <v>46174</v>
      </c>
      <c r="B8923" t="s">
        <v>20</v>
      </c>
      <c r="C8923">
        <v>0</v>
      </c>
      <c r="D8923">
        <f t="shared" si="139"/>
        <v>6</v>
      </c>
    </row>
    <row r="8924" spans="1:4" x14ac:dyDescent="0.35">
      <c r="A8924" s="27">
        <v>46204</v>
      </c>
      <c r="B8924" t="s">
        <v>20</v>
      </c>
      <c r="C8924">
        <v>0</v>
      </c>
      <c r="D8924">
        <f t="shared" si="139"/>
        <v>7</v>
      </c>
    </row>
    <row r="8925" spans="1:4" x14ac:dyDescent="0.35">
      <c r="A8925" s="27">
        <v>46235</v>
      </c>
      <c r="B8925" t="s">
        <v>20</v>
      </c>
      <c r="C8925">
        <v>0</v>
      </c>
      <c r="D8925">
        <f t="shared" si="139"/>
        <v>8</v>
      </c>
    </row>
    <row r="8926" spans="1:4" x14ac:dyDescent="0.35">
      <c r="A8926" s="27">
        <v>46266</v>
      </c>
      <c r="B8926" t="s">
        <v>20</v>
      </c>
      <c r="C8926">
        <v>0</v>
      </c>
      <c r="D8926">
        <f t="shared" si="139"/>
        <v>9</v>
      </c>
    </row>
    <row r="8927" spans="1:4" x14ac:dyDescent="0.35">
      <c r="A8927" s="27">
        <v>46296</v>
      </c>
      <c r="B8927" t="s">
        <v>20</v>
      </c>
      <c r="C8927">
        <v>0</v>
      </c>
      <c r="D8927">
        <f t="shared" si="139"/>
        <v>10</v>
      </c>
    </row>
    <row r="8928" spans="1:4" x14ac:dyDescent="0.35">
      <c r="A8928" s="27">
        <v>46327</v>
      </c>
      <c r="B8928" t="s">
        <v>20</v>
      </c>
      <c r="C8928">
        <v>0</v>
      </c>
      <c r="D8928">
        <f t="shared" si="139"/>
        <v>11</v>
      </c>
    </row>
    <row r="8929" spans="1:4" x14ac:dyDescent="0.35">
      <c r="A8929" s="27">
        <v>46357</v>
      </c>
      <c r="B8929" t="s">
        <v>20</v>
      </c>
      <c r="C8929">
        <v>0</v>
      </c>
      <c r="D8929">
        <f t="shared" si="139"/>
        <v>12</v>
      </c>
    </row>
    <row r="8930" spans="1:4" x14ac:dyDescent="0.35">
      <c r="A8930" s="27">
        <v>46023</v>
      </c>
      <c r="B8930" t="s">
        <v>20</v>
      </c>
      <c r="C8930">
        <v>0</v>
      </c>
      <c r="D8930">
        <f t="shared" si="139"/>
        <v>1</v>
      </c>
    </row>
    <row r="8931" spans="1:4" x14ac:dyDescent="0.35">
      <c r="A8931" s="27">
        <v>46054</v>
      </c>
      <c r="B8931" t="s">
        <v>20</v>
      </c>
      <c r="C8931">
        <v>0</v>
      </c>
      <c r="D8931">
        <f t="shared" si="139"/>
        <v>2</v>
      </c>
    </row>
    <row r="8932" spans="1:4" x14ac:dyDescent="0.35">
      <c r="A8932" s="27">
        <v>46082</v>
      </c>
      <c r="B8932" t="s">
        <v>20</v>
      </c>
      <c r="C8932">
        <v>0</v>
      </c>
      <c r="D8932">
        <f t="shared" si="139"/>
        <v>3</v>
      </c>
    </row>
    <row r="8933" spans="1:4" x14ac:dyDescent="0.35">
      <c r="A8933" s="27">
        <v>46113</v>
      </c>
      <c r="B8933" t="s">
        <v>20</v>
      </c>
      <c r="C8933">
        <v>0</v>
      </c>
      <c r="D8933">
        <f t="shared" si="139"/>
        <v>4</v>
      </c>
    </row>
    <row r="8934" spans="1:4" x14ac:dyDescent="0.35">
      <c r="A8934" s="27">
        <v>46143</v>
      </c>
      <c r="B8934" t="s">
        <v>20</v>
      </c>
      <c r="C8934">
        <v>0</v>
      </c>
      <c r="D8934">
        <f t="shared" si="139"/>
        <v>5</v>
      </c>
    </row>
    <row r="8935" spans="1:4" x14ac:dyDescent="0.35">
      <c r="A8935" s="27">
        <v>46174</v>
      </c>
      <c r="B8935" t="s">
        <v>20</v>
      </c>
      <c r="C8935">
        <v>0</v>
      </c>
      <c r="D8935">
        <f t="shared" si="139"/>
        <v>6</v>
      </c>
    </row>
    <row r="8936" spans="1:4" x14ac:dyDescent="0.35">
      <c r="A8936" s="27">
        <v>46204</v>
      </c>
      <c r="B8936" t="s">
        <v>20</v>
      </c>
      <c r="C8936">
        <v>0</v>
      </c>
      <c r="D8936">
        <f t="shared" si="139"/>
        <v>7</v>
      </c>
    </row>
    <row r="8937" spans="1:4" x14ac:dyDescent="0.35">
      <c r="A8937" s="27">
        <v>46235</v>
      </c>
      <c r="B8937" t="s">
        <v>20</v>
      </c>
      <c r="C8937">
        <v>0</v>
      </c>
      <c r="D8937">
        <f t="shared" si="139"/>
        <v>8</v>
      </c>
    </row>
    <row r="8938" spans="1:4" x14ac:dyDescent="0.35">
      <c r="A8938" s="27">
        <v>46266</v>
      </c>
      <c r="B8938" t="s">
        <v>20</v>
      </c>
      <c r="C8938">
        <v>0</v>
      </c>
      <c r="D8938">
        <f t="shared" si="139"/>
        <v>9</v>
      </c>
    </row>
    <row r="8939" spans="1:4" x14ac:dyDescent="0.35">
      <c r="A8939" s="27">
        <v>46296</v>
      </c>
      <c r="B8939" t="s">
        <v>20</v>
      </c>
      <c r="C8939">
        <v>0</v>
      </c>
      <c r="D8939">
        <f t="shared" si="139"/>
        <v>10</v>
      </c>
    </row>
    <row r="8940" spans="1:4" x14ac:dyDescent="0.35">
      <c r="A8940" s="27">
        <v>46327</v>
      </c>
      <c r="B8940" t="s">
        <v>20</v>
      </c>
      <c r="C8940">
        <v>0</v>
      </c>
      <c r="D8940">
        <f t="shared" si="139"/>
        <v>11</v>
      </c>
    </row>
    <row r="8941" spans="1:4" x14ac:dyDescent="0.35">
      <c r="A8941" s="27">
        <v>46357</v>
      </c>
      <c r="B8941" t="s">
        <v>20</v>
      </c>
      <c r="C8941">
        <v>0</v>
      </c>
      <c r="D8941">
        <f t="shared" si="139"/>
        <v>12</v>
      </c>
    </row>
    <row r="8942" spans="1:4" x14ac:dyDescent="0.35">
      <c r="A8942" s="27">
        <v>46023</v>
      </c>
      <c r="B8942" t="s">
        <v>20</v>
      </c>
      <c r="C8942">
        <v>0</v>
      </c>
      <c r="D8942">
        <f t="shared" si="139"/>
        <v>1</v>
      </c>
    </row>
    <row r="8943" spans="1:4" x14ac:dyDescent="0.35">
      <c r="A8943" s="27">
        <v>46054</v>
      </c>
      <c r="B8943" t="s">
        <v>20</v>
      </c>
      <c r="C8943">
        <v>0</v>
      </c>
      <c r="D8943">
        <f t="shared" si="139"/>
        <v>2</v>
      </c>
    </row>
    <row r="8944" spans="1:4" x14ac:dyDescent="0.35">
      <c r="A8944" s="27">
        <v>46082</v>
      </c>
      <c r="B8944" t="s">
        <v>20</v>
      </c>
      <c r="C8944">
        <v>0</v>
      </c>
      <c r="D8944">
        <f t="shared" si="139"/>
        <v>3</v>
      </c>
    </row>
    <row r="8945" spans="1:4" x14ac:dyDescent="0.35">
      <c r="A8945" s="27">
        <v>46113</v>
      </c>
      <c r="B8945" t="s">
        <v>20</v>
      </c>
      <c r="C8945">
        <v>0</v>
      </c>
      <c r="D8945">
        <f t="shared" si="139"/>
        <v>4</v>
      </c>
    </row>
    <row r="8946" spans="1:4" x14ac:dyDescent="0.35">
      <c r="A8946" s="27">
        <v>46143</v>
      </c>
      <c r="B8946" t="s">
        <v>20</v>
      </c>
      <c r="C8946">
        <v>0</v>
      </c>
      <c r="D8946">
        <f t="shared" si="139"/>
        <v>5</v>
      </c>
    </row>
    <row r="8947" spans="1:4" x14ac:dyDescent="0.35">
      <c r="A8947" s="27">
        <v>46174</v>
      </c>
      <c r="B8947" t="s">
        <v>20</v>
      </c>
      <c r="C8947">
        <v>0</v>
      </c>
      <c r="D8947">
        <f t="shared" si="139"/>
        <v>6</v>
      </c>
    </row>
    <row r="8948" spans="1:4" x14ac:dyDescent="0.35">
      <c r="A8948" s="27">
        <v>46204</v>
      </c>
      <c r="B8948" t="s">
        <v>20</v>
      </c>
      <c r="C8948">
        <v>0</v>
      </c>
      <c r="D8948">
        <f t="shared" si="139"/>
        <v>7</v>
      </c>
    </row>
    <row r="8949" spans="1:4" x14ac:dyDescent="0.35">
      <c r="A8949" s="27">
        <v>46235</v>
      </c>
      <c r="B8949" t="s">
        <v>20</v>
      </c>
      <c r="C8949">
        <v>0</v>
      </c>
      <c r="D8949">
        <f t="shared" si="139"/>
        <v>8</v>
      </c>
    </row>
    <row r="8950" spans="1:4" x14ac:dyDescent="0.35">
      <c r="A8950" s="27">
        <v>46266</v>
      </c>
      <c r="B8950" t="s">
        <v>20</v>
      </c>
      <c r="C8950">
        <v>0</v>
      </c>
      <c r="D8950">
        <f t="shared" si="139"/>
        <v>9</v>
      </c>
    </row>
    <row r="8951" spans="1:4" x14ac:dyDescent="0.35">
      <c r="A8951" s="27">
        <v>46296</v>
      </c>
      <c r="B8951" t="s">
        <v>20</v>
      </c>
      <c r="C8951">
        <v>0</v>
      </c>
      <c r="D8951">
        <f t="shared" si="139"/>
        <v>10</v>
      </c>
    </row>
    <row r="8952" spans="1:4" x14ac:dyDescent="0.35">
      <c r="A8952" s="27">
        <v>46327</v>
      </c>
      <c r="B8952" t="s">
        <v>20</v>
      </c>
      <c r="C8952">
        <v>0</v>
      </c>
      <c r="D8952">
        <f t="shared" si="139"/>
        <v>11</v>
      </c>
    </row>
    <row r="8953" spans="1:4" x14ac:dyDescent="0.35">
      <c r="A8953" s="27">
        <v>46357</v>
      </c>
      <c r="B8953" t="s">
        <v>20</v>
      </c>
      <c r="C8953">
        <v>0</v>
      </c>
      <c r="D8953">
        <f t="shared" si="139"/>
        <v>12</v>
      </c>
    </row>
    <row r="8954" spans="1:4" x14ac:dyDescent="0.35">
      <c r="A8954" s="27">
        <v>46023</v>
      </c>
      <c r="B8954" t="s">
        <v>19</v>
      </c>
      <c r="C8954">
        <v>0</v>
      </c>
      <c r="D8954">
        <f t="shared" si="139"/>
        <v>1</v>
      </c>
    </row>
    <row r="8955" spans="1:4" x14ac:dyDescent="0.35">
      <c r="A8955" s="27">
        <v>46054</v>
      </c>
      <c r="B8955" t="s">
        <v>19</v>
      </c>
      <c r="C8955">
        <v>0</v>
      </c>
      <c r="D8955">
        <f t="shared" si="139"/>
        <v>2</v>
      </c>
    </row>
    <row r="8956" spans="1:4" x14ac:dyDescent="0.35">
      <c r="A8956" s="27">
        <v>46082</v>
      </c>
      <c r="B8956" t="s">
        <v>19</v>
      </c>
      <c r="C8956">
        <v>0</v>
      </c>
      <c r="D8956">
        <f t="shared" si="139"/>
        <v>3</v>
      </c>
    </row>
    <row r="8957" spans="1:4" x14ac:dyDescent="0.35">
      <c r="A8957" s="27">
        <v>46113</v>
      </c>
      <c r="B8957" t="s">
        <v>19</v>
      </c>
      <c r="C8957">
        <v>0</v>
      </c>
      <c r="D8957">
        <f t="shared" si="139"/>
        <v>4</v>
      </c>
    </row>
    <row r="8958" spans="1:4" x14ac:dyDescent="0.35">
      <c r="A8958" s="27">
        <v>46143</v>
      </c>
      <c r="B8958" t="s">
        <v>19</v>
      </c>
      <c r="C8958">
        <v>0</v>
      </c>
      <c r="D8958">
        <f t="shared" si="139"/>
        <v>5</v>
      </c>
    </row>
    <row r="8959" spans="1:4" x14ac:dyDescent="0.35">
      <c r="A8959" s="27">
        <v>46174</v>
      </c>
      <c r="B8959" t="s">
        <v>19</v>
      </c>
      <c r="C8959">
        <v>0</v>
      </c>
      <c r="D8959">
        <f t="shared" si="139"/>
        <v>6</v>
      </c>
    </row>
    <row r="8960" spans="1:4" x14ac:dyDescent="0.35">
      <c r="A8960" s="27">
        <v>46204</v>
      </c>
      <c r="B8960" t="s">
        <v>19</v>
      </c>
      <c r="C8960">
        <v>0</v>
      </c>
      <c r="D8960">
        <f t="shared" si="139"/>
        <v>7</v>
      </c>
    </row>
    <row r="8961" spans="1:4" x14ac:dyDescent="0.35">
      <c r="A8961" s="27">
        <v>46235</v>
      </c>
      <c r="B8961" t="s">
        <v>19</v>
      </c>
      <c r="C8961">
        <v>0</v>
      </c>
      <c r="D8961">
        <f t="shared" si="139"/>
        <v>8</v>
      </c>
    </row>
    <row r="8962" spans="1:4" x14ac:dyDescent="0.35">
      <c r="A8962" s="27">
        <v>46266</v>
      </c>
      <c r="B8962" t="s">
        <v>19</v>
      </c>
      <c r="C8962">
        <v>0</v>
      </c>
      <c r="D8962">
        <f t="shared" si="139"/>
        <v>9</v>
      </c>
    </row>
    <row r="8963" spans="1:4" x14ac:dyDescent="0.35">
      <c r="A8963" s="27">
        <v>46296</v>
      </c>
      <c r="B8963" t="s">
        <v>19</v>
      </c>
      <c r="C8963">
        <v>0</v>
      </c>
      <c r="D8963">
        <f t="shared" ref="D8963:D9026" si="140">MONTH(A8963)</f>
        <v>10</v>
      </c>
    </row>
    <row r="8964" spans="1:4" x14ac:dyDescent="0.35">
      <c r="A8964" s="27">
        <v>46327</v>
      </c>
      <c r="B8964" t="s">
        <v>19</v>
      </c>
      <c r="C8964">
        <v>0</v>
      </c>
      <c r="D8964">
        <f t="shared" si="140"/>
        <v>11</v>
      </c>
    </row>
    <row r="8965" spans="1:4" x14ac:dyDescent="0.35">
      <c r="A8965" s="27">
        <v>46357</v>
      </c>
      <c r="B8965" t="s">
        <v>19</v>
      </c>
      <c r="C8965">
        <v>0</v>
      </c>
      <c r="D8965">
        <f t="shared" si="140"/>
        <v>12</v>
      </c>
    </row>
    <row r="8966" spans="1:4" x14ac:dyDescent="0.35">
      <c r="A8966" s="27">
        <v>46023</v>
      </c>
      <c r="B8966" t="s">
        <v>19</v>
      </c>
      <c r="C8966">
        <v>0</v>
      </c>
      <c r="D8966">
        <f t="shared" si="140"/>
        <v>1</v>
      </c>
    </row>
    <row r="8967" spans="1:4" x14ac:dyDescent="0.35">
      <c r="A8967" s="27">
        <v>46054</v>
      </c>
      <c r="B8967" t="s">
        <v>19</v>
      </c>
      <c r="C8967">
        <v>0</v>
      </c>
      <c r="D8967">
        <f t="shared" si="140"/>
        <v>2</v>
      </c>
    </row>
    <row r="8968" spans="1:4" x14ac:dyDescent="0.35">
      <c r="A8968" s="27">
        <v>46082</v>
      </c>
      <c r="B8968" t="s">
        <v>19</v>
      </c>
      <c r="C8968">
        <v>0</v>
      </c>
      <c r="D8968">
        <f t="shared" si="140"/>
        <v>3</v>
      </c>
    </row>
    <row r="8969" spans="1:4" x14ac:dyDescent="0.35">
      <c r="A8969" s="27">
        <v>46113</v>
      </c>
      <c r="B8969" t="s">
        <v>19</v>
      </c>
      <c r="C8969">
        <v>0</v>
      </c>
      <c r="D8969">
        <f t="shared" si="140"/>
        <v>4</v>
      </c>
    </row>
    <row r="8970" spans="1:4" x14ac:dyDescent="0.35">
      <c r="A8970" s="27">
        <v>46143</v>
      </c>
      <c r="B8970" t="s">
        <v>19</v>
      </c>
      <c r="C8970">
        <v>0</v>
      </c>
      <c r="D8970">
        <f t="shared" si="140"/>
        <v>5</v>
      </c>
    </row>
    <row r="8971" spans="1:4" x14ac:dyDescent="0.35">
      <c r="A8971" s="27">
        <v>46174</v>
      </c>
      <c r="B8971" t="s">
        <v>19</v>
      </c>
      <c r="C8971">
        <v>0</v>
      </c>
      <c r="D8971">
        <f t="shared" si="140"/>
        <v>6</v>
      </c>
    </row>
    <row r="8972" spans="1:4" x14ac:dyDescent="0.35">
      <c r="A8972" s="27">
        <v>46204</v>
      </c>
      <c r="B8972" t="s">
        <v>19</v>
      </c>
      <c r="C8972">
        <v>0</v>
      </c>
      <c r="D8972">
        <f t="shared" si="140"/>
        <v>7</v>
      </c>
    </row>
    <row r="8973" spans="1:4" x14ac:dyDescent="0.35">
      <c r="A8973" s="27">
        <v>46235</v>
      </c>
      <c r="B8973" t="s">
        <v>19</v>
      </c>
      <c r="C8973">
        <v>0</v>
      </c>
      <c r="D8973">
        <f t="shared" si="140"/>
        <v>8</v>
      </c>
    </row>
    <row r="8974" spans="1:4" x14ac:dyDescent="0.35">
      <c r="A8974" s="27">
        <v>46266</v>
      </c>
      <c r="B8974" t="s">
        <v>19</v>
      </c>
      <c r="C8974">
        <v>0</v>
      </c>
      <c r="D8974">
        <f t="shared" si="140"/>
        <v>9</v>
      </c>
    </row>
    <row r="8975" spans="1:4" x14ac:dyDescent="0.35">
      <c r="A8975" s="27">
        <v>46296</v>
      </c>
      <c r="B8975" t="s">
        <v>19</v>
      </c>
      <c r="C8975">
        <v>0</v>
      </c>
      <c r="D8975">
        <f t="shared" si="140"/>
        <v>10</v>
      </c>
    </row>
    <row r="8976" spans="1:4" x14ac:dyDescent="0.35">
      <c r="A8976" s="27">
        <v>46327</v>
      </c>
      <c r="B8976" t="s">
        <v>19</v>
      </c>
      <c r="C8976">
        <v>0</v>
      </c>
      <c r="D8976">
        <f t="shared" si="140"/>
        <v>11</v>
      </c>
    </row>
    <row r="8977" spans="1:4" x14ac:dyDescent="0.35">
      <c r="A8977" s="27">
        <v>46357</v>
      </c>
      <c r="B8977" t="s">
        <v>19</v>
      </c>
      <c r="C8977">
        <v>0</v>
      </c>
      <c r="D8977">
        <f t="shared" si="140"/>
        <v>12</v>
      </c>
    </row>
    <row r="8978" spans="1:4" x14ac:dyDescent="0.35">
      <c r="A8978" s="27">
        <v>46023</v>
      </c>
      <c r="B8978" t="s">
        <v>19</v>
      </c>
      <c r="C8978">
        <v>0</v>
      </c>
      <c r="D8978">
        <f t="shared" si="140"/>
        <v>1</v>
      </c>
    </row>
    <row r="8979" spans="1:4" x14ac:dyDescent="0.35">
      <c r="A8979" s="27">
        <v>46054</v>
      </c>
      <c r="B8979" t="s">
        <v>19</v>
      </c>
      <c r="C8979">
        <v>0</v>
      </c>
      <c r="D8979">
        <f t="shared" si="140"/>
        <v>2</v>
      </c>
    </row>
    <row r="8980" spans="1:4" x14ac:dyDescent="0.35">
      <c r="A8980" s="27">
        <v>46082</v>
      </c>
      <c r="B8980" t="s">
        <v>19</v>
      </c>
      <c r="C8980">
        <v>0</v>
      </c>
      <c r="D8980">
        <f t="shared" si="140"/>
        <v>3</v>
      </c>
    </row>
    <row r="8981" spans="1:4" x14ac:dyDescent="0.35">
      <c r="A8981" s="27">
        <v>46113</v>
      </c>
      <c r="B8981" t="s">
        <v>19</v>
      </c>
      <c r="C8981">
        <v>0</v>
      </c>
      <c r="D8981">
        <f t="shared" si="140"/>
        <v>4</v>
      </c>
    </row>
    <row r="8982" spans="1:4" x14ac:dyDescent="0.35">
      <c r="A8982" s="27">
        <v>46143</v>
      </c>
      <c r="B8982" t="s">
        <v>19</v>
      </c>
      <c r="C8982">
        <v>0</v>
      </c>
      <c r="D8982">
        <f t="shared" si="140"/>
        <v>5</v>
      </c>
    </row>
    <row r="8983" spans="1:4" x14ac:dyDescent="0.35">
      <c r="A8983" s="27">
        <v>46174</v>
      </c>
      <c r="B8983" t="s">
        <v>19</v>
      </c>
      <c r="C8983">
        <v>0</v>
      </c>
      <c r="D8983">
        <f t="shared" si="140"/>
        <v>6</v>
      </c>
    </row>
    <row r="8984" spans="1:4" x14ac:dyDescent="0.35">
      <c r="A8984" s="27">
        <v>46204</v>
      </c>
      <c r="B8984" t="s">
        <v>19</v>
      </c>
      <c r="C8984">
        <v>0</v>
      </c>
      <c r="D8984">
        <f t="shared" si="140"/>
        <v>7</v>
      </c>
    </row>
    <row r="8985" spans="1:4" x14ac:dyDescent="0.35">
      <c r="A8985" s="27">
        <v>46235</v>
      </c>
      <c r="B8985" t="s">
        <v>19</v>
      </c>
      <c r="C8985">
        <v>0</v>
      </c>
      <c r="D8985">
        <f t="shared" si="140"/>
        <v>8</v>
      </c>
    </row>
    <row r="8986" spans="1:4" x14ac:dyDescent="0.35">
      <c r="A8986" s="27">
        <v>46266</v>
      </c>
      <c r="B8986" t="s">
        <v>19</v>
      </c>
      <c r="C8986">
        <v>0</v>
      </c>
      <c r="D8986">
        <f t="shared" si="140"/>
        <v>9</v>
      </c>
    </row>
    <row r="8987" spans="1:4" x14ac:dyDescent="0.35">
      <c r="A8987" s="27">
        <v>46296</v>
      </c>
      <c r="B8987" t="s">
        <v>19</v>
      </c>
      <c r="C8987">
        <v>0</v>
      </c>
      <c r="D8987">
        <f t="shared" si="140"/>
        <v>10</v>
      </c>
    </row>
    <row r="8988" spans="1:4" x14ac:dyDescent="0.35">
      <c r="A8988" s="27">
        <v>46327</v>
      </c>
      <c r="B8988" t="s">
        <v>19</v>
      </c>
      <c r="C8988">
        <v>0</v>
      </c>
      <c r="D8988">
        <f t="shared" si="140"/>
        <v>11</v>
      </c>
    </row>
    <row r="8989" spans="1:4" x14ac:dyDescent="0.35">
      <c r="A8989" s="27">
        <v>46357</v>
      </c>
      <c r="B8989" t="s">
        <v>19</v>
      </c>
      <c r="C8989">
        <v>0</v>
      </c>
      <c r="D8989">
        <f t="shared" si="140"/>
        <v>12</v>
      </c>
    </row>
    <row r="8990" spans="1:4" x14ac:dyDescent="0.35">
      <c r="A8990" s="27">
        <v>46023</v>
      </c>
      <c r="B8990" t="s">
        <v>19</v>
      </c>
      <c r="C8990">
        <v>0</v>
      </c>
      <c r="D8990">
        <f t="shared" si="140"/>
        <v>1</v>
      </c>
    </row>
    <row r="8991" spans="1:4" x14ac:dyDescent="0.35">
      <c r="A8991" s="27">
        <v>46054</v>
      </c>
      <c r="B8991" t="s">
        <v>19</v>
      </c>
      <c r="C8991">
        <v>0</v>
      </c>
      <c r="D8991">
        <f t="shared" si="140"/>
        <v>2</v>
      </c>
    </row>
    <row r="8992" spans="1:4" x14ac:dyDescent="0.35">
      <c r="A8992" s="27">
        <v>46082</v>
      </c>
      <c r="B8992" t="s">
        <v>19</v>
      </c>
      <c r="C8992">
        <v>0</v>
      </c>
      <c r="D8992">
        <f t="shared" si="140"/>
        <v>3</v>
      </c>
    </row>
    <row r="8993" spans="1:4" x14ac:dyDescent="0.35">
      <c r="A8993" s="27">
        <v>46113</v>
      </c>
      <c r="B8993" t="s">
        <v>19</v>
      </c>
      <c r="C8993">
        <v>0</v>
      </c>
      <c r="D8993">
        <f t="shared" si="140"/>
        <v>4</v>
      </c>
    </row>
    <row r="8994" spans="1:4" x14ac:dyDescent="0.35">
      <c r="A8994" s="27">
        <v>46143</v>
      </c>
      <c r="B8994" t="s">
        <v>19</v>
      </c>
      <c r="C8994">
        <v>0</v>
      </c>
      <c r="D8994">
        <f t="shared" si="140"/>
        <v>5</v>
      </c>
    </row>
    <row r="8995" spans="1:4" x14ac:dyDescent="0.35">
      <c r="A8995" s="27">
        <v>46174</v>
      </c>
      <c r="B8995" t="s">
        <v>19</v>
      </c>
      <c r="C8995">
        <v>0</v>
      </c>
      <c r="D8995">
        <f t="shared" si="140"/>
        <v>6</v>
      </c>
    </row>
    <row r="8996" spans="1:4" x14ac:dyDescent="0.35">
      <c r="A8996" s="27">
        <v>46204</v>
      </c>
      <c r="B8996" t="s">
        <v>19</v>
      </c>
      <c r="C8996">
        <v>0</v>
      </c>
      <c r="D8996">
        <f t="shared" si="140"/>
        <v>7</v>
      </c>
    </row>
    <row r="8997" spans="1:4" x14ac:dyDescent="0.35">
      <c r="A8997" s="27">
        <v>46235</v>
      </c>
      <c r="B8997" t="s">
        <v>19</v>
      </c>
      <c r="C8997">
        <v>0</v>
      </c>
      <c r="D8997">
        <f t="shared" si="140"/>
        <v>8</v>
      </c>
    </row>
    <row r="8998" spans="1:4" x14ac:dyDescent="0.35">
      <c r="A8998" s="27">
        <v>46266</v>
      </c>
      <c r="B8998" t="s">
        <v>19</v>
      </c>
      <c r="C8998">
        <v>0</v>
      </c>
      <c r="D8998">
        <f t="shared" si="140"/>
        <v>9</v>
      </c>
    </row>
    <row r="8999" spans="1:4" x14ac:dyDescent="0.35">
      <c r="A8999" s="27">
        <v>46296</v>
      </c>
      <c r="B8999" t="s">
        <v>19</v>
      </c>
      <c r="C8999">
        <v>0</v>
      </c>
      <c r="D8999">
        <f t="shared" si="140"/>
        <v>10</v>
      </c>
    </row>
    <row r="9000" spans="1:4" x14ac:dyDescent="0.35">
      <c r="A9000" s="27">
        <v>46327</v>
      </c>
      <c r="B9000" t="s">
        <v>19</v>
      </c>
      <c r="C9000">
        <v>0</v>
      </c>
      <c r="D9000">
        <f t="shared" si="140"/>
        <v>11</v>
      </c>
    </row>
    <row r="9001" spans="1:4" x14ac:dyDescent="0.35">
      <c r="A9001" s="27">
        <v>46357</v>
      </c>
      <c r="B9001" t="s">
        <v>19</v>
      </c>
      <c r="C9001">
        <v>0</v>
      </c>
      <c r="D9001">
        <f t="shared" si="140"/>
        <v>12</v>
      </c>
    </row>
    <row r="9002" spans="1:4" x14ac:dyDescent="0.35">
      <c r="A9002" s="27">
        <v>46023</v>
      </c>
      <c r="B9002" t="s">
        <v>19</v>
      </c>
      <c r="C9002">
        <v>0</v>
      </c>
      <c r="D9002">
        <f t="shared" si="140"/>
        <v>1</v>
      </c>
    </row>
    <row r="9003" spans="1:4" x14ac:dyDescent="0.35">
      <c r="A9003" s="27">
        <v>46054</v>
      </c>
      <c r="B9003" t="s">
        <v>19</v>
      </c>
      <c r="C9003">
        <v>0</v>
      </c>
      <c r="D9003">
        <f t="shared" si="140"/>
        <v>2</v>
      </c>
    </row>
    <row r="9004" spans="1:4" x14ac:dyDescent="0.35">
      <c r="A9004" s="27">
        <v>46082</v>
      </c>
      <c r="B9004" t="s">
        <v>19</v>
      </c>
      <c r="C9004">
        <v>0</v>
      </c>
      <c r="D9004">
        <f t="shared" si="140"/>
        <v>3</v>
      </c>
    </row>
    <row r="9005" spans="1:4" x14ac:dyDescent="0.35">
      <c r="A9005" s="27">
        <v>46113</v>
      </c>
      <c r="B9005" t="s">
        <v>19</v>
      </c>
      <c r="C9005">
        <v>0</v>
      </c>
      <c r="D9005">
        <f t="shared" si="140"/>
        <v>4</v>
      </c>
    </row>
    <row r="9006" spans="1:4" x14ac:dyDescent="0.35">
      <c r="A9006" s="27">
        <v>46143</v>
      </c>
      <c r="B9006" t="s">
        <v>19</v>
      </c>
      <c r="C9006">
        <v>0</v>
      </c>
      <c r="D9006">
        <f t="shared" si="140"/>
        <v>5</v>
      </c>
    </row>
    <row r="9007" spans="1:4" x14ac:dyDescent="0.35">
      <c r="A9007" s="27">
        <v>46174</v>
      </c>
      <c r="B9007" t="s">
        <v>19</v>
      </c>
      <c r="C9007">
        <v>0</v>
      </c>
      <c r="D9007">
        <f t="shared" si="140"/>
        <v>6</v>
      </c>
    </row>
    <row r="9008" spans="1:4" x14ac:dyDescent="0.35">
      <c r="A9008" s="27">
        <v>46204</v>
      </c>
      <c r="B9008" t="s">
        <v>19</v>
      </c>
      <c r="C9008">
        <v>0</v>
      </c>
      <c r="D9008">
        <f t="shared" si="140"/>
        <v>7</v>
      </c>
    </row>
    <row r="9009" spans="1:4" x14ac:dyDescent="0.35">
      <c r="A9009" s="27">
        <v>46235</v>
      </c>
      <c r="B9009" t="s">
        <v>19</v>
      </c>
      <c r="C9009">
        <v>0</v>
      </c>
      <c r="D9009">
        <f t="shared" si="140"/>
        <v>8</v>
      </c>
    </row>
    <row r="9010" spans="1:4" x14ac:dyDescent="0.35">
      <c r="A9010" s="27">
        <v>46266</v>
      </c>
      <c r="B9010" t="s">
        <v>19</v>
      </c>
      <c r="C9010">
        <v>0</v>
      </c>
      <c r="D9010">
        <f t="shared" si="140"/>
        <v>9</v>
      </c>
    </row>
    <row r="9011" spans="1:4" x14ac:dyDescent="0.35">
      <c r="A9011" s="27">
        <v>46296</v>
      </c>
      <c r="B9011" t="s">
        <v>19</v>
      </c>
      <c r="C9011">
        <v>0</v>
      </c>
      <c r="D9011">
        <f t="shared" si="140"/>
        <v>10</v>
      </c>
    </row>
    <row r="9012" spans="1:4" x14ac:dyDescent="0.35">
      <c r="A9012" s="27">
        <v>46327</v>
      </c>
      <c r="B9012" t="s">
        <v>19</v>
      </c>
      <c r="C9012">
        <v>0</v>
      </c>
      <c r="D9012">
        <f t="shared" si="140"/>
        <v>11</v>
      </c>
    </row>
    <row r="9013" spans="1:4" x14ac:dyDescent="0.35">
      <c r="A9013" s="27">
        <v>46357</v>
      </c>
      <c r="B9013" t="s">
        <v>19</v>
      </c>
      <c r="C9013">
        <v>0</v>
      </c>
      <c r="D9013">
        <f t="shared" si="140"/>
        <v>12</v>
      </c>
    </row>
    <row r="9014" spans="1:4" x14ac:dyDescent="0.35">
      <c r="A9014" s="27">
        <v>46023</v>
      </c>
      <c r="B9014" t="s">
        <v>18</v>
      </c>
      <c r="C9014">
        <v>0</v>
      </c>
      <c r="D9014">
        <f t="shared" si="140"/>
        <v>1</v>
      </c>
    </row>
    <row r="9015" spans="1:4" x14ac:dyDescent="0.35">
      <c r="A9015" s="27">
        <v>46054</v>
      </c>
      <c r="B9015" t="s">
        <v>18</v>
      </c>
      <c r="C9015">
        <v>0</v>
      </c>
      <c r="D9015">
        <f t="shared" si="140"/>
        <v>2</v>
      </c>
    </row>
    <row r="9016" spans="1:4" x14ac:dyDescent="0.35">
      <c r="A9016" s="27">
        <v>46082</v>
      </c>
      <c r="B9016" t="s">
        <v>18</v>
      </c>
      <c r="C9016">
        <v>0</v>
      </c>
      <c r="D9016">
        <f t="shared" si="140"/>
        <v>3</v>
      </c>
    </row>
    <row r="9017" spans="1:4" x14ac:dyDescent="0.35">
      <c r="A9017" s="27">
        <v>46113</v>
      </c>
      <c r="B9017" t="s">
        <v>18</v>
      </c>
      <c r="C9017">
        <v>0</v>
      </c>
      <c r="D9017">
        <f t="shared" si="140"/>
        <v>4</v>
      </c>
    </row>
    <row r="9018" spans="1:4" x14ac:dyDescent="0.35">
      <c r="A9018" s="27">
        <v>46143</v>
      </c>
      <c r="B9018" t="s">
        <v>18</v>
      </c>
      <c r="C9018">
        <v>0</v>
      </c>
      <c r="D9018">
        <f t="shared" si="140"/>
        <v>5</v>
      </c>
    </row>
    <row r="9019" spans="1:4" x14ac:dyDescent="0.35">
      <c r="A9019" s="27">
        <v>46174</v>
      </c>
      <c r="B9019" t="s">
        <v>18</v>
      </c>
      <c r="C9019">
        <v>0</v>
      </c>
      <c r="D9019">
        <f t="shared" si="140"/>
        <v>6</v>
      </c>
    </row>
    <row r="9020" spans="1:4" x14ac:dyDescent="0.35">
      <c r="A9020" s="27">
        <v>46204</v>
      </c>
      <c r="B9020" t="s">
        <v>18</v>
      </c>
      <c r="C9020">
        <v>0</v>
      </c>
      <c r="D9020">
        <f t="shared" si="140"/>
        <v>7</v>
      </c>
    </row>
    <row r="9021" spans="1:4" x14ac:dyDescent="0.35">
      <c r="A9021" s="27">
        <v>46235</v>
      </c>
      <c r="B9021" t="s">
        <v>18</v>
      </c>
      <c r="C9021">
        <v>0</v>
      </c>
      <c r="D9021">
        <f t="shared" si="140"/>
        <v>8</v>
      </c>
    </row>
    <row r="9022" spans="1:4" x14ac:dyDescent="0.35">
      <c r="A9022" s="27">
        <v>46266</v>
      </c>
      <c r="B9022" t="s">
        <v>18</v>
      </c>
      <c r="C9022">
        <v>0</v>
      </c>
      <c r="D9022">
        <f t="shared" si="140"/>
        <v>9</v>
      </c>
    </row>
    <row r="9023" spans="1:4" x14ac:dyDescent="0.35">
      <c r="A9023" s="27">
        <v>46296</v>
      </c>
      <c r="B9023" t="s">
        <v>18</v>
      </c>
      <c r="C9023">
        <v>0</v>
      </c>
      <c r="D9023">
        <f t="shared" si="140"/>
        <v>10</v>
      </c>
    </row>
    <row r="9024" spans="1:4" x14ac:dyDescent="0.35">
      <c r="A9024" s="27">
        <v>46327</v>
      </c>
      <c r="B9024" t="s">
        <v>18</v>
      </c>
      <c r="C9024">
        <v>0</v>
      </c>
      <c r="D9024">
        <f t="shared" si="140"/>
        <v>11</v>
      </c>
    </row>
    <row r="9025" spans="1:4" x14ac:dyDescent="0.35">
      <c r="A9025" s="27">
        <v>46357</v>
      </c>
      <c r="B9025" t="s">
        <v>18</v>
      </c>
      <c r="C9025">
        <v>0</v>
      </c>
      <c r="D9025">
        <f t="shared" si="140"/>
        <v>12</v>
      </c>
    </row>
    <row r="9026" spans="1:4" x14ac:dyDescent="0.35">
      <c r="A9026" s="27">
        <v>46023</v>
      </c>
      <c r="B9026" t="s">
        <v>18</v>
      </c>
      <c r="C9026">
        <v>0</v>
      </c>
      <c r="D9026">
        <f t="shared" si="140"/>
        <v>1</v>
      </c>
    </row>
    <row r="9027" spans="1:4" x14ac:dyDescent="0.35">
      <c r="A9027" s="27">
        <v>46054</v>
      </c>
      <c r="B9027" t="s">
        <v>18</v>
      </c>
      <c r="C9027">
        <v>0</v>
      </c>
      <c r="D9027">
        <f t="shared" ref="D9027:D9090" si="141">MONTH(A9027)</f>
        <v>2</v>
      </c>
    </row>
    <row r="9028" spans="1:4" x14ac:dyDescent="0.35">
      <c r="A9028" s="27">
        <v>46082</v>
      </c>
      <c r="B9028" t="s">
        <v>18</v>
      </c>
      <c r="C9028">
        <v>0</v>
      </c>
      <c r="D9028">
        <f t="shared" si="141"/>
        <v>3</v>
      </c>
    </row>
    <row r="9029" spans="1:4" x14ac:dyDescent="0.35">
      <c r="A9029" s="27">
        <v>46113</v>
      </c>
      <c r="B9029" t="s">
        <v>18</v>
      </c>
      <c r="C9029">
        <v>0</v>
      </c>
      <c r="D9029">
        <f t="shared" si="141"/>
        <v>4</v>
      </c>
    </row>
    <row r="9030" spans="1:4" x14ac:dyDescent="0.35">
      <c r="A9030" s="27">
        <v>46143</v>
      </c>
      <c r="B9030" t="s">
        <v>18</v>
      </c>
      <c r="C9030">
        <v>0</v>
      </c>
      <c r="D9030">
        <f t="shared" si="141"/>
        <v>5</v>
      </c>
    </row>
    <row r="9031" spans="1:4" x14ac:dyDescent="0.35">
      <c r="A9031" s="27">
        <v>46174</v>
      </c>
      <c r="B9031" t="s">
        <v>18</v>
      </c>
      <c r="C9031">
        <v>0</v>
      </c>
      <c r="D9031">
        <f t="shared" si="141"/>
        <v>6</v>
      </c>
    </row>
    <row r="9032" spans="1:4" x14ac:dyDescent="0.35">
      <c r="A9032" s="27">
        <v>46204</v>
      </c>
      <c r="B9032" t="s">
        <v>18</v>
      </c>
      <c r="C9032">
        <v>0</v>
      </c>
      <c r="D9032">
        <f t="shared" si="141"/>
        <v>7</v>
      </c>
    </row>
    <row r="9033" spans="1:4" x14ac:dyDescent="0.35">
      <c r="A9033" s="27">
        <v>46235</v>
      </c>
      <c r="B9033" t="s">
        <v>18</v>
      </c>
      <c r="C9033">
        <v>0</v>
      </c>
      <c r="D9033">
        <f t="shared" si="141"/>
        <v>8</v>
      </c>
    </row>
    <row r="9034" spans="1:4" x14ac:dyDescent="0.35">
      <c r="A9034" s="27">
        <v>46266</v>
      </c>
      <c r="B9034" t="s">
        <v>18</v>
      </c>
      <c r="C9034">
        <v>0</v>
      </c>
      <c r="D9034">
        <f t="shared" si="141"/>
        <v>9</v>
      </c>
    </row>
    <row r="9035" spans="1:4" x14ac:dyDescent="0.35">
      <c r="A9035" s="27">
        <v>46296</v>
      </c>
      <c r="B9035" t="s">
        <v>18</v>
      </c>
      <c r="C9035">
        <v>0</v>
      </c>
      <c r="D9035">
        <f t="shared" si="141"/>
        <v>10</v>
      </c>
    </row>
    <row r="9036" spans="1:4" x14ac:dyDescent="0.35">
      <c r="A9036" s="27">
        <v>46327</v>
      </c>
      <c r="B9036" t="s">
        <v>18</v>
      </c>
      <c r="C9036">
        <v>0</v>
      </c>
      <c r="D9036">
        <f t="shared" si="141"/>
        <v>11</v>
      </c>
    </row>
    <row r="9037" spans="1:4" x14ac:dyDescent="0.35">
      <c r="A9037" s="27">
        <v>46357</v>
      </c>
      <c r="B9037" t="s">
        <v>18</v>
      </c>
      <c r="C9037">
        <v>0</v>
      </c>
      <c r="D9037">
        <f t="shared" si="141"/>
        <v>12</v>
      </c>
    </row>
    <row r="9038" spans="1:4" x14ac:dyDescent="0.35">
      <c r="A9038" s="27">
        <v>46023</v>
      </c>
      <c r="B9038" t="s">
        <v>18</v>
      </c>
      <c r="C9038">
        <v>0</v>
      </c>
      <c r="D9038">
        <f t="shared" si="141"/>
        <v>1</v>
      </c>
    </row>
    <row r="9039" spans="1:4" x14ac:dyDescent="0.35">
      <c r="A9039" s="27">
        <v>46054</v>
      </c>
      <c r="B9039" t="s">
        <v>18</v>
      </c>
      <c r="C9039">
        <v>0</v>
      </c>
      <c r="D9039">
        <f t="shared" si="141"/>
        <v>2</v>
      </c>
    </row>
    <row r="9040" spans="1:4" x14ac:dyDescent="0.35">
      <c r="A9040" s="27">
        <v>46082</v>
      </c>
      <c r="B9040" t="s">
        <v>18</v>
      </c>
      <c r="C9040">
        <v>0</v>
      </c>
      <c r="D9040">
        <f t="shared" si="141"/>
        <v>3</v>
      </c>
    </row>
    <row r="9041" spans="1:4" x14ac:dyDescent="0.35">
      <c r="A9041" s="27">
        <v>46113</v>
      </c>
      <c r="B9041" t="s">
        <v>18</v>
      </c>
      <c r="C9041">
        <v>0</v>
      </c>
      <c r="D9041">
        <f t="shared" si="141"/>
        <v>4</v>
      </c>
    </row>
    <row r="9042" spans="1:4" x14ac:dyDescent="0.35">
      <c r="A9042" s="27">
        <v>46143</v>
      </c>
      <c r="B9042" t="s">
        <v>18</v>
      </c>
      <c r="C9042">
        <v>0</v>
      </c>
      <c r="D9042">
        <f t="shared" si="141"/>
        <v>5</v>
      </c>
    </row>
    <row r="9043" spans="1:4" x14ac:dyDescent="0.35">
      <c r="A9043" s="27">
        <v>46174</v>
      </c>
      <c r="B9043" t="s">
        <v>18</v>
      </c>
      <c r="C9043">
        <v>0</v>
      </c>
      <c r="D9043">
        <f t="shared" si="141"/>
        <v>6</v>
      </c>
    </row>
    <row r="9044" spans="1:4" x14ac:dyDescent="0.35">
      <c r="A9044" s="27">
        <v>46204</v>
      </c>
      <c r="B9044" t="s">
        <v>18</v>
      </c>
      <c r="C9044">
        <v>0</v>
      </c>
      <c r="D9044">
        <f t="shared" si="141"/>
        <v>7</v>
      </c>
    </row>
    <row r="9045" spans="1:4" x14ac:dyDescent="0.35">
      <c r="A9045" s="27">
        <v>46235</v>
      </c>
      <c r="B9045" t="s">
        <v>18</v>
      </c>
      <c r="C9045">
        <v>0</v>
      </c>
      <c r="D9045">
        <f t="shared" si="141"/>
        <v>8</v>
      </c>
    </row>
    <row r="9046" spans="1:4" x14ac:dyDescent="0.35">
      <c r="A9046" s="27">
        <v>46266</v>
      </c>
      <c r="B9046" t="s">
        <v>18</v>
      </c>
      <c r="C9046">
        <v>0</v>
      </c>
      <c r="D9046">
        <f t="shared" si="141"/>
        <v>9</v>
      </c>
    </row>
    <row r="9047" spans="1:4" x14ac:dyDescent="0.35">
      <c r="A9047" s="27">
        <v>46296</v>
      </c>
      <c r="B9047" t="s">
        <v>18</v>
      </c>
      <c r="C9047">
        <v>0</v>
      </c>
      <c r="D9047">
        <f t="shared" si="141"/>
        <v>10</v>
      </c>
    </row>
    <row r="9048" spans="1:4" x14ac:dyDescent="0.35">
      <c r="A9048" s="27">
        <v>46327</v>
      </c>
      <c r="B9048" t="s">
        <v>18</v>
      </c>
      <c r="C9048">
        <v>0</v>
      </c>
      <c r="D9048">
        <f t="shared" si="141"/>
        <v>11</v>
      </c>
    </row>
    <row r="9049" spans="1:4" x14ac:dyDescent="0.35">
      <c r="A9049" s="27">
        <v>46357</v>
      </c>
      <c r="B9049" t="s">
        <v>18</v>
      </c>
      <c r="C9049">
        <v>0</v>
      </c>
      <c r="D9049">
        <f t="shared" si="141"/>
        <v>12</v>
      </c>
    </row>
    <row r="9050" spans="1:4" x14ac:dyDescent="0.35">
      <c r="A9050" s="27">
        <v>46023</v>
      </c>
      <c r="B9050" t="s">
        <v>31</v>
      </c>
      <c r="C9050">
        <v>0</v>
      </c>
      <c r="D9050">
        <f t="shared" si="141"/>
        <v>1</v>
      </c>
    </row>
    <row r="9051" spans="1:4" x14ac:dyDescent="0.35">
      <c r="A9051" s="27">
        <v>46054</v>
      </c>
      <c r="B9051" t="s">
        <v>31</v>
      </c>
      <c r="C9051">
        <v>0</v>
      </c>
      <c r="D9051">
        <f t="shared" si="141"/>
        <v>2</v>
      </c>
    </row>
    <row r="9052" spans="1:4" x14ac:dyDescent="0.35">
      <c r="A9052" s="27">
        <v>46082</v>
      </c>
      <c r="B9052" t="s">
        <v>31</v>
      </c>
      <c r="C9052">
        <v>0</v>
      </c>
      <c r="D9052">
        <f t="shared" si="141"/>
        <v>3</v>
      </c>
    </row>
    <row r="9053" spans="1:4" x14ac:dyDescent="0.35">
      <c r="A9053" s="27">
        <v>46113</v>
      </c>
      <c r="B9053" t="s">
        <v>31</v>
      </c>
      <c r="C9053">
        <v>0</v>
      </c>
      <c r="D9053">
        <f t="shared" si="141"/>
        <v>4</v>
      </c>
    </row>
    <row r="9054" spans="1:4" x14ac:dyDescent="0.35">
      <c r="A9054" s="27">
        <v>46143</v>
      </c>
      <c r="B9054" t="s">
        <v>31</v>
      </c>
      <c r="C9054">
        <v>0</v>
      </c>
      <c r="D9054">
        <f t="shared" si="141"/>
        <v>5</v>
      </c>
    </row>
    <row r="9055" spans="1:4" x14ac:dyDescent="0.35">
      <c r="A9055" s="27">
        <v>46174</v>
      </c>
      <c r="B9055" t="s">
        <v>31</v>
      </c>
      <c r="C9055">
        <v>0</v>
      </c>
      <c r="D9055">
        <f t="shared" si="141"/>
        <v>6</v>
      </c>
    </row>
    <row r="9056" spans="1:4" x14ac:dyDescent="0.35">
      <c r="A9056" s="27">
        <v>46204</v>
      </c>
      <c r="B9056" t="s">
        <v>31</v>
      </c>
      <c r="C9056">
        <v>0</v>
      </c>
      <c r="D9056">
        <f t="shared" si="141"/>
        <v>7</v>
      </c>
    </row>
    <row r="9057" spans="1:4" x14ac:dyDescent="0.35">
      <c r="A9057" s="27">
        <v>46235</v>
      </c>
      <c r="B9057" t="s">
        <v>31</v>
      </c>
      <c r="C9057">
        <v>0</v>
      </c>
      <c r="D9057">
        <f t="shared" si="141"/>
        <v>8</v>
      </c>
    </row>
    <row r="9058" spans="1:4" x14ac:dyDescent="0.35">
      <c r="A9058" s="27">
        <v>46266</v>
      </c>
      <c r="B9058" t="s">
        <v>31</v>
      </c>
      <c r="C9058">
        <v>0</v>
      </c>
      <c r="D9058">
        <f t="shared" si="141"/>
        <v>9</v>
      </c>
    </row>
    <row r="9059" spans="1:4" x14ac:dyDescent="0.35">
      <c r="A9059" s="27">
        <v>46296</v>
      </c>
      <c r="B9059" t="s">
        <v>31</v>
      </c>
      <c r="C9059">
        <v>0</v>
      </c>
      <c r="D9059">
        <f t="shared" si="141"/>
        <v>10</v>
      </c>
    </row>
    <row r="9060" spans="1:4" x14ac:dyDescent="0.35">
      <c r="A9060" s="27">
        <v>46327</v>
      </c>
      <c r="B9060" t="s">
        <v>31</v>
      </c>
      <c r="C9060">
        <v>0</v>
      </c>
      <c r="D9060">
        <f t="shared" si="141"/>
        <v>11</v>
      </c>
    </row>
    <row r="9061" spans="1:4" x14ac:dyDescent="0.35">
      <c r="A9061" s="27">
        <v>46357</v>
      </c>
      <c r="B9061" t="s">
        <v>31</v>
      </c>
      <c r="C9061">
        <v>0</v>
      </c>
      <c r="D9061">
        <f t="shared" si="141"/>
        <v>12</v>
      </c>
    </row>
    <row r="9062" spans="1:4" x14ac:dyDescent="0.35">
      <c r="A9062" s="27">
        <v>46023</v>
      </c>
      <c r="B9062" t="s">
        <v>31</v>
      </c>
      <c r="C9062">
        <v>0</v>
      </c>
      <c r="D9062">
        <f t="shared" si="141"/>
        <v>1</v>
      </c>
    </row>
    <row r="9063" spans="1:4" x14ac:dyDescent="0.35">
      <c r="A9063" s="27">
        <v>46054</v>
      </c>
      <c r="B9063" t="s">
        <v>31</v>
      </c>
      <c r="C9063">
        <v>0</v>
      </c>
      <c r="D9063">
        <f t="shared" si="141"/>
        <v>2</v>
      </c>
    </row>
    <row r="9064" spans="1:4" x14ac:dyDescent="0.35">
      <c r="A9064" s="27">
        <v>46082</v>
      </c>
      <c r="B9064" t="s">
        <v>31</v>
      </c>
      <c r="C9064">
        <v>0</v>
      </c>
      <c r="D9064">
        <f t="shared" si="141"/>
        <v>3</v>
      </c>
    </row>
    <row r="9065" spans="1:4" x14ac:dyDescent="0.35">
      <c r="A9065" s="27">
        <v>46113</v>
      </c>
      <c r="B9065" t="s">
        <v>31</v>
      </c>
      <c r="C9065">
        <v>0</v>
      </c>
      <c r="D9065">
        <f t="shared" si="141"/>
        <v>4</v>
      </c>
    </row>
    <row r="9066" spans="1:4" x14ac:dyDescent="0.35">
      <c r="A9066" s="27">
        <v>46143</v>
      </c>
      <c r="B9066" t="s">
        <v>31</v>
      </c>
      <c r="C9066">
        <v>0</v>
      </c>
      <c r="D9066">
        <f t="shared" si="141"/>
        <v>5</v>
      </c>
    </row>
    <row r="9067" spans="1:4" x14ac:dyDescent="0.35">
      <c r="A9067" s="27">
        <v>46174</v>
      </c>
      <c r="B9067" t="s">
        <v>31</v>
      </c>
      <c r="C9067">
        <v>0</v>
      </c>
      <c r="D9067">
        <f t="shared" si="141"/>
        <v>6</v>
      </c>
    </row>
    <row r="9068" spans="1:4" x14ac:dyDescent="0.35">
      <c r="A9068" s="27">
        <v>46204</v>
      </c>
      <c r="B9068" t="s">
        <v>31</v>
      </c>
      <c r="C9068">
        <v>0</v>
      </c>
      <c r="D9068">
        <f t="shared" si="141"/>
        <v>7</v>
      </c>
    </row>
    <row r="9069" spans="1:4" x14ac:dyDescent="0.35">
      <c r="A9069" s="27">
        <v>46235</v>
      </c>
      <c r="B9069" t="s">
        <v>31</v>
      </c>
      <c r="C9069">
        <v>0</v>
      </c>
      <c r="D9069">
        <f t="shared" si="141"/>
        <v>8</v>
      </c>
    </row>
    <row r="9070" spans="1:4" x14ac:dyDescent="0.35">
      <c r="A9070" s="27">
        <v>46266</v>
      </c>
      <c r="B9070" t="s">
        <v>31</v>
      </c>
      <c r="C9070">
        <v>0</v>
      </c>
      <c r="D9070">
        <f t="shared" si="141"/>
        <v>9</v>
      </c>
    </row>
    <row r="9071" spans="1:4" x14ac:dyDescent="0.35">
      <c r="A9071" s="27">
        <v>46296</v>
      </c>
      <c r="B9071" t="s">
        <v>31</v>
      </c>
      <c r="C9071">
        <v>0</v>
      </c>
      <c r="D9071">
        <f t="shared" si="141"/>
        <v>10</v>
      </c>
    </row>
    <row r="9072" spans="1:4" x14ac:dyDescent="0.35">
      <c r="A9072" s="27">
        <v>46327</v>
      </c>
      <c r="B9072" t="s">
        <v>31</v>
      </c>
      <c r="C9072">
        <v>0</v>
      </c>
      <c r="D9072">
        <f t="shared" si="141"/>
        <v>11</v>
      </c>
    </row>
    <row r="9073" spans="1:4" x14ac:dyDescent="0.35">
      <c r="A9073" s="27">
        <v>46357</v>
      </c>
      <c r="B9073" t="s">
        <v>31</v>
      </c>
      <c r="C9073">
        <v>0</v>
      </c>
      <c r="D9073">
        <f t="shared" si="141"/>
        <v>12</v>
      </c>
    </row>
    <row r="9074" spans="1:4" x14ac:dyDescent="0.35">
      <c r="A9074" s="27">
        <v>46023</v>
      </c>
      <c r="B9074" t="s">
        <v>29</v>
      </c>
      <c r="C9074">
        <v>0</v>
      </c>
      <c r="D9074">
        <f t="shared" si="141"/>
        <v>1</v>
      </c>
    </row>
    <row r="9075" spans="1:4" x14ac:dyDescent="0.35">
      <c r="A9075" s="27">
        <v>46054</v>
      </c>
      <c r="B9075" t="s">
        <v>29</v>
      </c>
      <c r="C9075">
        <v>0</v>
      </c>
      <c r="D9075">
        <f t="shared" si="141"/>
        <v>2</v>
      </c>
    </row>
    <row r="9076" spans="1:4" x14ac:dyDescent="0.35">
      <c r="A9076" s="27">
        <v>46082</v>
      </c>
      <c r="B9076" t="s">
        <v>29</v>
      </c>
      <c r="C9076">
        <v>0</v>
      </c>
      <c r="D9076">
        <f t="shared" si="141"/>
        <v>3</v>
      </c>
    </row>
    <row r="9077" spans="1:4" x14ac:dyDescent="0.35">
      <c r="A9077" s="27">
        <v>46113</v>
      </c>
      <c r="B9077" t="s">
        <v>29</v>
      </c>
      <c r="C9077">
        <v>0</v>
      </c>
      <c r="D9077">
        <f t="shared" si="141"/>
        <v>4</v>
      </c>
    </row>
    <row r="9078" spans="1:4" x14ac:dyDescent="0.35">
      <c r="A9078" s="27">
        <v>46143</v>
      </c>
      <c r="B9078" t="s">
        <v>29</v>
      </c>
      <c r="C9078">
        <v>0</v>
      </c>
      <c r="D9078">
        <f t="shared" si="141"/>
        <v>5</v>
      </c>
    </row>
    <row r="9079" spans="1:4" x14ac:dyDescent="0.35">
      <c r="A9079" s="27">
        <v>46174</v>
      </c>
      <c r="B9079" t="s">
        <v>29</v>
      </c>
      <c r="C9079">
        <v>0</v>
      </c>
      <c r="D9079">
        <f t="shared" si="141"/>
        <v>6</v>
      </c>
    </row>
    <row r="9080" spans="1:4" x14ac:dyDescent="0.35">
      <c r="A9080" s="27">
        <v>46204</v>
      </c>
      <c r="B9080" t="s">
        <v>29</v>
      </c>
      <c r="C9080">
        <v>0</v>
      </c>
      <c r="D9080">
        <f t="shared" si="141"/>
        <v>7</v>
      </c>
    </row>
    <row r="9081" spans="1:4" x14ac:dyDescent="0.35">
      <c r="A9081" s="27">
        <v>46235</v>
      </c>
      <c r="B9081" t="s">
        <v>29</v>
      </c>
      <c r="C9081">
        <v>0</v>
      </c>
      <c r="D9081">
        <f t="shared" si="141"/>
        <v>8</v>
      </c>
    </row>
    <row r="9082" spans="1:4" x14ac:dyDescent="0.35">
      <c r="A9082" s="27">
        <v>46266</v>
      </c>
      <c r="B9082" t="s">
        <v>29</v>
      </c>
      <c r="C9082">
        <v>0</v>
      </c>
      <c r="D9082">
        <f t="shared" si="141"/>
        <v>9</v>
      </c>
    </row>
    <row r="9083" spans="1:4" x14ac:dyDescent="0.35">
      <c r="A9083" s="27">
        <v>46296</v>
      </c>
      <c r="B9083" t="s">
        <v>29</v>
      </c>
      <c r="C9083">
        <v>0</v>
      </c>
      <c r="D9083">
        <f t="shared" si="141"/>
        <v>10</v>
      </c>
    </row>
    <row r="9084" spans="1:4" x14ac:dyDescent="0.35">
      <c r="A9084" s="27">
        <v>46327</v>
      </c>
      <c r="B9084" t="s">
        <v>29</v>
      </c>
      <c r="C9084">
        <v>0</v>
      </c>
      <c r="D9084">
        <f t="shared" si="141"/>
        <v>11</v>
      </c>
    </row>
    <row r="9085" spans="1:4" x14ac:dyDescent="0.35">
      <c r="A9085" s="27">
        <v>46357</v>
      </c>
      <c r="B9085" t="s">
        <v>29</v>
      </c>
      <c r="C9085">
        <v>0</v>
      </c>
      <c r="D9085">
        <f t="shared" si="141"/>
        <v>12</v>
      </c>
    </row>
    <row r="9086" spans="1:4" x14ac:dyDescent="0.35">
      <c r="A9086" s="27">
        <v>46023</v>
      </c>
      <c r="B9086" t="s">
        <v>20</v>
      </c>
      <c r="C9086">
        <v>0</v>
      </c>
      <c r="D9086">
        <f t="shared" si="141"/>
        <v>1</v>
      </c>
    </row>
    <row r="9087" spans="1:4" x14ac:dyDescent="0.35">
      <c r="A9087" s="27">
        <v>46054</v>
      </c>
      <c r="B9087" t="s">
        <v>20</v>
      </c>
      <c r="C9087">
        <v>0</v>
      </c>
      <c r="D9087">
        <f t="shared" si="141"/>
        <v>2</v>
      </c>
    </row>
    <row r="9088" spans="1:4" x14ac:dyDescent="0.35">
      <c r="A9088" s="27">
        <v>46082</v>
      </c>
      <c r="B9088" t="s">
        <v>20</v>
      </c>
      <c r="C9088">
        <v>0</v>
      </c>
      <c r="D9088">
        <f t="shared" si="141"/>
        <v>3</v>
      </c>
    </row>
    <row r="9089" spans="1:4" x14ac:dyDescent="0.35">
      <c r="A9089" s="27">
        <v>46113</v>
      </c>
      <c r="B9089" t="s">
        <v>20</v>
      </c>
      <c r="C9089">
        <v>0</v>
      </c>
      <c r="D9089">
        <f t="shared" si="141"/>
        <v>4</v>
      </c>
    </row>
    <row r="9090" spans="1:4" x14ac:dyDescent="0.35">
      <c r="A9090" s="27">
        <v>46143</v>
      </c>
      <c r="B9090" t="s">
        <v>20</v>
      </c>
      <c r="C9090">
        <v>0</v>
      </c>
      <c r="D9090">
        <f t="shared" si="141"/>
        <v>5</v>
      </c>
    </row>
    <row r="9091" spans="1:4" x14ac:dyDescent="0.35">
      <c r="A9091" s="27">
        <v>46174</v>
      </c>
      <c r="B9091" t="s">
        <v>20</v>
      </c>
      <c r="C9091">
        <v>0</v>
      </c>
      <c r="D9091">
        <f t="shared" ref="D9091:D9154" si="142">MONTH(A9091)</f>
        <v>6</v>
      </c>
    </row>
    <row r="9092" spans="1:4" x14ac:dyDescent="0.35">
      <c r="A9092" s="27">
        <v>46204</v>
      </c>
      <c r="B9092" t="s">
        <v>20</v>
      </c>
      <c r="C9092">
        <v>0</v>
      </c>
      <c r="D9092">
        <f t="shared" si="142"/>
        <v>7</v>
      </c>
    </row>
    <row r="9093" spans="1:4" x14ac:dyDescent="0.35">
      <c r="A9093" s="27">
        <v>46235</v>
      </c>
      <c r="B9093" t="s">
        <v>20</v>
      </c>
      <c r="C9093">
        <v>0</v>
      </c>
      <c r="D9093">
        <f t="shared" si="142"/>
        <v>8</v>
      </c>
    </row>
    <row r="9094" spans="1:4" x14ac:dyDescent="0.35">
      <c r="A9094" s="27">
        <v>46266</v>
      </c>
      <c r="B9094" t="s">
        <v>20</v>
      </c>
      <c r="C9094">
        <v>0</v>
      </c>
      <c r="D9094">
        <f t="shared" si="142"/>
        <v>9</v>
      </c>
    </row>
    <row r="9095" spans="1:4" x14ac:dyDescent="0.35">
      <c r="A9095" s="27">
        <v>46296</v>
      </c>
      <c r="B9095" t="s">
        <v>20</v>
      </c>
      <c r="C9095">
        <v>0</v>
      </c>
      <c r="D9095">
        <f t="shared" si="142"/>
        <v>10</v>
      </c>
    </row>
    <row r="9096" spans="1:4" x14ac:dyDescent="0.35">
      <c r="A9096" s="27">
        <v>46327</v>
      </c>
      <c r="B9096" t="s">
        <v>20</v>
      </c>
      <c r="C9096">
        <v>0</v>
      </c>
      <c r="D9096">
        <f t="shared" si="142"/>
        <v>11</v>
      </c>
    </row>
    <row r="9097" spans="1:4" x14ac:dyDescent="0.35">
      <c r="A9097" s="27">
        <v>46357</v>
      </c>
      <c r="B9097" t="s">
        <v>20</v>
      </c>
      <c r="C9097">
        <v>0</v>
      </c>
      <c r="D9097">
        <f t="shared" si="142"/>
        <v>12</v>
      </c>
    </row>
    <row r="9098" spans="1:4" x14ac:dyDescent="0.35">
      <c r="A9098" s="27">
        <v>46023</v>
      </c>
      <c r="B9098" t="s">
        <v>20</v>
      </c>
      <c r="C9098">
        <v>0</v>
      </c>
      <c r="D9098">
        <f t="shared" si="142"/>
        <v>1</v>
      </c>
    </row>
    <row r="9099" spans="1:4" x14ac:dyDescent="0.35">
      <c r="A9099" s="27">
        <v>46054</v>
      </c>
      <c r="B9099" t="s">
        <v>20</v>
      </c>
      <c r="C9099">
        <v>0</v>
      </c>
      <c r="D9099">
        <f t="shared" si="142"/>
        <v>2</v>
      </c>
    </row>
    <row r="9100" spans="1:4" x14ac:dyDescent="0.35">
      <c r="A9100" s="27">
        <v>46082</v>
      </c>
      <c r="B9100" t="s">
        <v>20</v>
      </c>
      <c r="C9100">
        <v>0</v>
      </c>
      <c r="D9100">
        <f t="shared" si="142"/>
        <v>3</v>
      </c>
    </row>
    <row r="9101" spans="1:4" x14ac:dyDescent="0.35">
      <c r="A9101" s="27">
        <v>46113</v>
      </c>
      <c r="B9101" t="s">
        <v>20</v>
      </c>
      <c r="C9101">
        <v>0</v>
      </c>
      <c r="D9101">
        <f t="shared" si="142"/>
        <v>4</v>
      </c>
    </row>
    <row r="9102" spans="1:4" x14ac:dyDescent="0.35">
      <c r="A9102" s="27">
        <v>46143</v>
      </c>
      <c r="B9102" t="s">
        <v>20</v>
      </c>
      <c r="C9102">
        <v>0</v>
      </c>
      <c r="D9102">
        <f t="shared" si="142"/>
        <v>5</v>
      </c>
    </row>
    <row r="9103" spans="1:4" x14ac:dyDescent="0.35">
      <c r="A9103" s="27">
        <v>46174</v>
      </c>
      <c r="B9103" t="s">
        <v>20</v>
      </c>
      <c r="C9103">
        <v>0</v>
      </c>
      <c r="D9103">
        <f t="shared" si="142"/>
        <v>6</v>
      </c>
    </row>
    <row r="9104" spans="1:4" x14ac:dyDescent="0.35">
      <c r="A9104" s="27">
        <v>46204</v>
      </c>
      <c r="B9104" t="s">
        <v>20</v>
      </c>
      <c r="C9104">
        <v>0</v>
      </c>
      <c r="D9104">
        <f t="shared" si="142"/>
        <v>7</v>
      </c>
    </row>
    <row r="9105" spans="1:4" x14ac:dyDescent="0.35">
      <c r="A9105" s="27">
        <v>46235</v>
      </c>
      <c r="B9105" t="s">
        <v>20</v>
      </c>
      <c r="C9105">
        <v>0</v>
      </c>
      <c r="D9105">
        <f t="shared" si="142"/>
        <v>8</v>
      </c>
    </row>
    <row r="9106" spans="1:4" x14ac:dyDescent="0.35">
      <c r="A9106" s="27">
        <v>46266</v>
      </c>
      <c r="B9106" t="s">
        <v>20</v>
      </c>
      <c r="C9106">
        <v>0</v>
      </c>
      <c r="D9106">
        <f t="shared" si="142"/>
        <v>9</v>
      </c>
    </row>
    <row r="9107" spans="1:4" x14ac:dyDescent="0.35">
      <c r="A9107" s="27">
        <v>46296</v>
      </c>
      <c r="B9107" t="s">
        <v>20</v>
      </c>
      <c r="C9107">
        <v>0</v>
      </c>
      <c r="D9107">
        <f t="shared" si="142"/>
        <v>10</v>
      </c>
    </row>
    <row r="9108" spans="1:4" x14ac:dyDescent="0.35">
      <c r="A9108" s="27">
        <v>46327</v>
      </c>
      <c r="B9108" t="s">
        <v>20</v>
      </c>
      <c r="C9108">
        <v>0</v>
      </c>
      <c r="D9108">
        <f t="shared" si="142"/>
        <v>11</v>
      </c>
    </row>
    <row r="9109" spans="1:4" x14ac:dyDescent="0.35">
      <c r="A9109" s="27">
        <v>46357</v>
      </c>
      <c r="B9109" t="s">
        <v>20</v>
      </c>
      <c r="C9109">
        <v>0</v>
      </c>
      <c r="D9109">
        <f t="shared" si="142"/>
        <v>12</v>
      </c>
    </row>
    <row r="9110" spans="1:4" x14ac:dyDescent="0.35">
      <c r="A9110" s="27">
        <v>46023</v>
      </c>
      <c r="B9110" t="s">
        <v>20</v>
      </c>
      <c r="C9110">
        <v>0</v>
      </c>
      <c r="D9110">
        <f t="shared" si="142"/>
        <v>1</v>
      </c>
    </row>
    <row r="9111" spans="1:4" x14ac:dyDescent="0.35">
      <c r="A9111" s="27">
        <v>46054</v>
      </c>
      <c r="B9111" t="s">
        <v>20</v>
      </c>
      <c r="C9111">
        <v>0</v>
      </c>
      <c r="D9111">
        <f t="shared" si="142"/>
        <v>2</v>
      </c>
    </row>
    <row r="9112" spans="1:4" x14ac:dyDescent="0.35">
      <c r="A9112" s="27">
        <v>46082</v>
      </c>
      <c r="B9112" t="s">
        <v>20</v>
      </c>
      <c r="C9112">
        <v>0</v>
      </c>
      <c r="D9112">
        <f t="shared" si="142"/>
        <v>3</v>
      </c>
    </row>
    <row r="9113" spans="1:4" x14ac:dyDescent="0.35">
      <c r="A9113" s="27">
        <v>46113</v>
      </c>
      <c r="B9113" t="s">
        <v>20</v>
      </c>
      <c r="C9113">
        <v>0</v>
      </c>
      <c r="D9113">
        <f t="shared" si="142"/>
        <v>4</v>
      </c>
    </row>
    <row r="9114" spans="1:4" x14ac:dyDescent="0.35">
      <c r="A9114" s="27">
        <v>46143</v>
      </c>
      <c r="B9114" t="s">
        <v>20</v>
      </c>
      <c r="C9114">
        <v>0</v>
      </c>
      <c r="D9114">
        <f t="shared" si="142"/>
        <v>5</v>
      </c>
    </row>
    <row r="9115" spans="1:4" x14ac:dyDescent="0.35">
      <c r="A9115" s="27">
        <v>46174</v>
      </c>
      <c r="B9115" t="s">
        <v>20</v>
      </c>
      <c r="C9115">
        <v>0</v>
      </c>
      <c r="D9115">
        <f t="shared" si="142"/>
        <v>6</v>
      </c>
    </row>
    <row r="9116" spans="1:4" x14ac:dyDescent="0.35">
      <c r="A9116" s="27">
        <v>46204</v>
      </c>
      <c r="B9116" t="s">
        <v>20</v>
      </c>
      <c r="C9116">
        <v>0</v>
      </c>
      <c r="D9116">
        <f t="shared" si="142"/>
        <v>7</v>
      </c>
    </row>
    <row r="9117" spans="1:4" x14ac:dyDescent="0.35">
      <c r="A9117" s="27">
        <v>46235</v>
      </c>
      <c r="B9117" t="s">
        <v>20</v>
      </c>
      <c r="C9117">
        <v>0</v>
      </c>
      <c r="D9117">
        <f t="shared" si="142"/>
        <v>8</v>
      </c>
    </row>
    <row r="9118" spans="1:4" x14ac:dyDescent="0.35">
      <c r="A9118" s="27">
        <v>46266</v>
      </c>
      <c r="B9118" t="s">
        <v>20</v>
      </c>
      <c r="C9118">
        <v>0</v>
      </c>
      <c r="D9118">
        <f t="shared" si="142"/>
        <v>9</v>
      </c>
    </row>
    <row r="9119" spans="1:4" x14ac:dyDescent="0.35">
      <c r="A9119" s="27">
        <v>46296</v>
      </c>
      <c r="B9119" t="s">
        <v>20</v>
      </c>
      <c r="C9119">
        <v>0</v>
      </c>
      <c r="D9119">
        <f t="shared" si="142"/>
        <v>10</v>
      </c>
    </row>
    <row r="9120" spans="1:4" x14ac:dyDescent="0.35">
      <c r="A9120" s="27">
        <v>46327</v>
      </c>
      <c r="B9120" t="s">
        <v>20</v>
      </c>
      <c r="C9120">
        <v>0</v>
      </c>
      <c r="D9120">
        <f t="shared" si="142"/>
        <v>11</v>
      </c>
    </row>
    <row r="9121" spans="1:4" x14ac:dyDescent="0.35">
      <c r="A9121" s="27">
        <v>46357</v>
      </c>
      <c r="B9121" t="s">
        <v>20</v>
      </c>
      <c r="C9121">
        <v>0</v>
      </c>
      <c r="D9121">
        <f t="shared" si="142"/>
        <v>12</v>
      </c>
    </row>
    <row r="9122" spans="1:4" x14ac:dyDescent="0.35">
      <c r="A9122" s="27">
        <v>46023</v>
      </c>
      <c r="B9122" t="s">
        <v>20</v>
      </c>
      <c r="C9122">
        <v>0</v>
      </c>
      <c r="D9122">
        <f t="shared" si="142"/>
        <v>1</v>
      </c>
    </row>
    <row r="9123" spans="1:4" x14ac:dyDescent="0.35">
      <c r="A9123" s="27">
        <v>46054</v>
      </c>
      <c r="B9123" t="s">
        <v>20</v>
      </c>
      <c r="C9123">
        <v>0</v>
      </c>
      <c r="D9123">
        <f t="shared" si="142"/>
        <v>2</v>
      </c>
    </row>
    <row r="9124" spans="1:4" x14ac:dyDescent="0.35">
      <c r="A9124" s="27">
        <v>46082</v>
      </c>
      <c r="B9124" t="s">
        <v>20</v>
      </c>
      <c r="C9124">
        <v>0</v>
      </c>
      <c r="D9124">
        <f t="shared" si="142"/>
        <v>3</v>
      </c>
    </row>
    <row r="9125" spans="1:4" x14ac:dyDescent="0.35">
      <c r="A9125" s="27">
        <v>46113</v>
      </c>
      <c r="B9125" t="s">
        <v>20</v>
      </c>
      <c r="C9125">
        <v>0</v>
      </c>
      <c r="D9125">
        <f t="shared" si="142"/>
        <v>4</v>
      </c>
    </row>
    <row r="9126" spans="1:4" x14ac:dyDescent="0.35">
      <c r="A9126" s="27">
        <v>46143</v>
      </c>
      <c r="B9126" t="s">
        <v>20</v>
      </c>
      <c r="C9126">
        <v>0</v>
      </c>
      <c r="D9126">
        <f t="shared" si="142"/>
        <v>5</v>
      </c>
    </row>
    <row r="9127" spans="1:4" x14ac:dyDescent="0.35">
      <c r="A9127" s="27">
        <v>46174</v>
      </c>
      <c r="B9127" t="s">
        <v>20</v>
      </c>
      <c r="C9127">
        <v>0</v>
      </c>
      <c r="D9127">
        <f t="shared" si="142"/>
        <v>6</v>
      </c>
    </row>
    <row r="9128" spans="1:4" x14ac:dyDescent="0.35">
      <c r="A9128" s="27">
        <v>46204</v>
      </c>
      <c r="B9128" t="s">
        <v>20</v>
      </c>
      <c r="C9128">
        <v>0</v>
      </c>
      <c r="D9128">
        <f t="shared" si="142"/>
        <v>7</v>
      </c>
    </row>
    <row r="9129" spans="1:4" x14ac:dyDescent="0.35">
      <c r="A9129" s="27">
        <v>46235</v>
      </c>
      <c r="B9129" t="s">
        <v>20</v>
      </c>
      <c r="C9129">
        <v>0</v>
      </c>
      <c r="D9129">
        <f t="shared" si="142"/>
        <v>8</v>
      </c>
    </row>
    <row r="9130" spans="1:4" x14ac:dyDescent="0.35">
      <c r="A9130" s="27">
        <v>46266</v>
      </c>
      <c r="B9130" t="s">
        <v>20</v>
      </c>
      <c r="C9130">
        <v>0</v>
      </c>
      <c r="D9130">
        <f t="shared" si="142"/>
        <v>9</v>
      </c>
    </row>
    <row r="9131" spans="1:4" x14ac:dyDescent="0.35">
      <c r="A9131" s="27">
        <v>46296</v>
      </c>
      <c r="B9131" t="s">
        <v>20</v>
      </c>
      <c r="C9131">
        <v>0</v>
      </c>
      <c r="D9131">
        <f t="shared" si="142"/>
        <v>10</v>
      </c>
    </row>
    <row r="9132" spans="1:4" x14ac:dyDescent="0.35">
      <c r="A9132" s="27">
        <v>46327</v>
      </c>
      <c r="B9132" t="s">
        <v>20</v>
      </c>
      <c r="C9132">
        <v>0</v>
      </c>
      <c r="D9132">
        <f t="shared" si="142"/>
        <v>11</v>
      </c>
    </row>
    <row r="9133" spans="1:4" x14ac:dyDescent="0.35">
      <c r="A9133" s="27">
        <v>46357</v>
      </c>
      <c r="B9133" t="s">
        <v>20</v>
      </c>
      <c r="C9133">
        <v>0</v>
      </c>
      <c r="D9133">
        <f t="shared" si="142"/>
        <v>12</v>
      </c>
    </row>
    <row r="9134" spans="1:4" x14ac:dyDescent="0.35">
      <c r="A9134" s="27">
        <v>46023</v>
      </c>
      <c r="B9134" t="s">
        <v>31</v>
      </c>
      <c r="C9134">
        <v>0</v>
      </c>
      <c r="D9134">
        <f t="shared" si="142"/>
        <v>1</v>
      </c>
    </row>
    <row r="9135" spans="1:4" x14ac:dyDescent="0.35">
      <c r="A9135" s="27">
        <v>46054</v>
      </c>
      <c r="B9135" t="s">
        <v>31</v>
      </c>
      <c r="C9135">
        <v>0</v>
      </c>
      <c r="D9135">
        <f t="shared" si="142"/>
        <v>2</v>
      </c>
    </row>
    <row r="9136" spans="1:4" x14ac:dyDescent="0.35">
      <c r="A9136" s="27">
        <v>46082</v>
      </c>
      <c r="B9136" t="s">
        <v>31</v>
      </c>
      <c r="C9136">
        <v>0</v>
      </c>
      <c r="D9136">
        <f t="shared" si="142"/>
        <v>3</v>
      </c>
    </row>
    <row r="9137" spans="1:4" x14ac:dyDescent="0.35">
      <c r="A9137" s="27">
        <v>46113</v>
      </c>
      <c r="B9137" t="s">
        <v>31</v>
      </c>
      <c r="C9137">
        <v>0</v>
      </c>
      <c r="D9137">
        <f t="shared" si="142"/>
        <v>4</v>
      </c>
    </row>
    <row r="9138" spans="1:4" x14ac:dyDescent="0.35">
      <c r="A9138" s="27">
        <v>46143</v>
      </c>
      <c r="B9138" t="s">
        <v>31</v>
      </c>
      <c r="C9138">
        <v>0</v>
      </c>
      <c r="D9138">
        <f t="shared" si="142"/>
        <v>5</v>
      </c>
    </row>
    <row r="9139" spans="1:4" x14ac:dyDescent="0.35">
      <c r="A9139" s="27">
        <v>46174</v>
      </c>
      <c r="B9139" t="s">
        <v>31</v>
      </c>
      <c r="C9139">
        <v>0</v>
      </c>
      <c r="D9139">
        <f t="shared" si="142"/>
        <v>6</v>
      </c>
    </row>
    <row r="9140" spans="1:4" x14ac:dyDescent="0.35">
      <c r="A9140" s="27">
        <v>46204</v>
      </c>
      <c r="B9140" t="s">
        <v>31</v>
      </c>
      <c r="C9140">
        <v>0</v>
      </c>
      <c r="D9140">
        <f t="shared" si="142"/>
        <v>7</v>
      </c>
    </row>
    <row r="9141" spans="1:4" x14ac:dyDescent="0.35">
      <c r="A9141" s="27">
        <v>46235</v>
      </c>
      <c r="B9141" t="s">
        <v>31</v>
      </c>
      <c r="C9141">
        <v>0</v>
      </c>
      <c r="D9141">
        <f t="shared" si="142"/>
        <v>8</v>
      </c>
    </row>
    <row r="9142" spans="1:4" x14ac:dyDescent="0.35">
      <c r="A9142" s="27">
        <v>46266</v>
      </c>
      <c r="B9142" t="s">
        <v>31</v>
      </c>
      <c r="C9142">
        <v>0</v>
      </c>
      <c r="D9142">
        <f t="shared" si="142"/>
        <v>9</v>
      </c>
    </row>
    <row r="9143" spans="1:4" x14ac:dyDescent="0.35">
      <c r="A9143" s="27">
        <v>46296</v>
      </c>
      <c r="B9143" t="s">
        <v>31</v>
      </c>
      <c r="C9143">
        <v>0</v>
      </c>
      <c r="D9143">
        <f t="shared" si="142"/>
        <v>10</v>
      </c>
    </row>
    <row r="9144" spans="1:4" x14ac:dyDescent="0.35">
      <c r="A9144" s="27">
        <v>46327</v>
      </c>
      <c r="B9144" t="s">
        <v>31</v>
      </c>
      <c r="C9144">
        <v>0</v>
      </c>
      <c r="D9144">
        <f t="shared" si="142"/>
        <v>11</v>
      </c>
    </row>
    <row r="9145" spans="1:4" x14ac:dyDescent="0.35">
      <c r="A9145" s="27">
        <v>46357</v>
      </c>
      <c r="B9145" t="s">
        <v>31</v>
      </c>
      <c r="C9145">
        <v>0</v>
      </c>
      <c r="D9145">
        <f t="shared" si="142"/>
        <v>12</v>
      </c>
    </row>
    <row r="9146" spans="1:4" x14ac:dyDescent="0.35">
      <c r="A9146" s="27">
        <v>46023</v>
      </c>
      <c r="B9146" t="s">
        <v>31</v>
      </c>
      <c r="C9146">
        <v>0</v>
      </c>
      <c r="D9146">
        <f t="shared" si="142"/>
        <v>1</v>
      </c>
    </row>
    <row r="9147" spans="1:4" x14ac:dyDescent="0.35">
      <c r="A9147" s="27">
        <v>46054</v>
      </c>
      <c r="B9147" t="s">
        <v>31</v>
      </c>
      <c r="C9147">
        <v>0</v>
      </c>
      <c r="D9147">
        <f t="shared" si="142"/>
        <v>2</v>
      </c>
    </row>
    <row r="9148" spans="1:4" x14ac:dyDescent="0.35">
      <c r="A9148" s="27">
        <v>46082</v>
      </c>
      <c r="B9148" t="s">
        <v>31</v>
      </c>
      <c r="C9148">
        <v>0</v>
      </c>
      <c r="D9148">
        <f t="shared" si="142"/>
        <v>3</v>
      </c>
    </row>
    <row r="9149" spans="1:4" x14ac:dyDescent="0.35">
      <c r="A9149" s="27">
        <v>46113</v>
      </c>
      <c r="B9149" t="s">
        <v>31</v>
      </c>
      <c r="C9149">
        <v>0</v>
      </c>
      <c r="D9149">
        <f t="shared" si="142"/>
        <v>4</v>
      </c>
    </row>
    <row r="9150" spans="1:4" x14ac:dyDescent="0.35">
      <c r="A9150" s="27">
        <v>46143</v>
      </c>
      <c r="B9150" t="s">
        <v>31</v>
      </c>
      <c r="C9150">
        <v>0</v>
      </c>
      <c r="D9150">
        <f t="shared" si="142"/>
        <v>5</v>
      </c>
    </row>
    <row r="9151" spans="1:4" x14ac:dyDescent="0.35">
      <c r="A9151" s="27">
        <v>46174</v>
      </c>
      <c r="B9151" t="s">
        <v>31</v>
      </c>
      <c r="C9151">
        <v>0</v>
      </c>
      <c r="D9151">
        <f t="shared" si="142"/>
        <v>6</v>
      </c>
    </row>
    <row r="9152" spans="1:4" x14ac:dyDescent="0.35">
      <c r="A9152" s="27">
        <v>46204</v>
      </c>
      <c r="B9152" t="s">
        <v>31</v>
      </c>
      <c r="C9152">
        <v>0</v>
      </c>
      <c r="D9152">
        <f t="shared" si="142"/>
        <v>7</v>
      </c>
    </row>
    <row r="9153" spans="1:4" x14ac:dyDescent="0.35">
      <c r="A9153" s="27">
        <v>46235</v>
      </c>
      <c r="B9153" t="s">
        <v>31</v>
      </c>
      <c r="C9153">
        <v>0</v>
      </c>
      <c r="D9153">
        <f t="shared" si="142"/>
        <v>8</v>
      </c>
    </row>
    <row r="9154" spans="1:4" x14ac:dyDescent="0.35">
      <c r="A9154" s="27">
        <v>46266</v>
      </c>
      <c r="B9154" t="s">
        <v>31</v>
      </c>
      <c r="C9154">
        <v>0</v>
      </c>
      <c r="D9154">
        <f t="shared" si="142"/>
        <v>9</v>
      </c>
    </row>
    <row r="9155" spans="1:4" x14ac:dyDescent="0.35">
      <c r="A9155" s="27">
        <v>46296</v>
      </c>
      <c r="B9155" t="s">
        <v>31</v>
      </c>
      <c r="C9155">
        <v>0</v>
      </c>
      <c r="D9155">
        <f t="shared" ref="D9155:D9218" si="143">MONTH(A9155)</f>
        <v>10</v>
      </c>
    </row>
    <row r="9156" spans="1:4" x14ac:dyDescent="0.35">
      <c r="A9156" s="27">
        <v>46327</v>
      </c>
      <c r="B9156" t="s">
        <v>31</v>
      </c>
      <c r="C9156">
        <v>0</v>
      </c>
      <c r="D9156">
        <f t="shared" si="143"/>
        <v>11</v>
      </c>
    </row>
    <row r="9157" spans="1:4" x14ac:dyDescent="0.35">
      <c r="A9157" s="27">
        <v>46357</v>
      </c>
      <c r="B9157" t="s">
        <v>31</v>
      </c>
      <c r="C9157">
        <v>0</v>
      </c>
      <c r="D9157">
        <f t="shared" si="143"/>
        <v>12</v>
      </c>
    </row>
    <row r="9158" spans="1:4" x14ac:dyDescent="0.35">
      <c r="A9158" s="27">
        <v>46023</v>
      </c>
      <c r="B9158" t="s">
        <v>31</v>
      </c>
      <c r="C9158">
        <v>0</v>
      </c>
      <c r="D9158">
        <f t="shared" si="143"/>
        <v>1</v>
      </c>
    </row>
    <row r="9159" spans="1:4" x14ac:dyDescent="0.35">
      <c r="A9159" s="27">
        <v>46054</v>
      </c>
      <c r="B9159" t="s">
        <v>31</v>
      </c>
      <c r="C9159">
        <v>0</v>
      </c>
      <c r="D9159">
        <f t="shared" si="143"/>
        <v>2</v>
      </c>
    </row>
    <row r="9160" spans="1:4" x14ac:dyDescent="0.35">
      <c r="A9160" s="27">
        <v>46082</v>
      </c>
      <c r="B9160" t="s">
        <v>31</v>
      </c>
      <c r="C9160">
        <v>0</v>
      </c>
      <c r="D9160">
        <f t="shared" si="143"/>
        <v>3</v>
      </c>
    </row>
    <row r="9161" spans="1:4" x14ac:dyDescent="0.35">
      <c r="A9161" s="27">
        <v>46113</v>
      </c>
      <c r="B9161" t="s">
        <v>31</v>
      </c>
      <c r="C9161">
        <v>0</v>
      </c>
      <c r="D9161">
        <f t="shared" si="143"/>
        <v>4</v>
      </c>
    </row>
    <row r="9162" spans="1:4" x14ac:dyDescent="0.35">
      <c r="A9162" s="27">
        <v>46143</v>
      </c>
      <c r="B9162" t="s">
        <v>31</v>
      </c>
      <c r="C9162">
        <v>0</v>
      </c>
      <c r="D9162">
        <f t="shared" si="143"/>
        <v>5</v>
      </c>
    </row>
    <row r="9163" spans="1:4" x14ac:dyDescent="0.35">
      <c r="A9163" s="27">
        <v>46174</v>
      </c>
      <c r="B9163" t="s">
        <v>31</v>
      </c>
      <c r="C9163">
        <v>0</v>
      </c>
      <c r="D9163">
        <f t="shared" si="143"/>
        <v>6</v>
      </c>
    </row>
    <row r="9164" spans="1:4" x14ac:dyDescent="0.35">
      <c r="A9164" s="27">
        <v>46204</v>
      </c>
      <c r="B9164" t="s">
        <v>31</v>
      </c>
      <c r="C9164">
        <v>0</v>
      </c>
      <c r="D9164">
        <f t="shared" si="143"/>
        <v>7</v>
      </c>
    </row>
    <row r="9165" spans="1:4" x14ac:dyDescent="0.35">
      <c r="A9165" s="27">
        <v>46235</v>
      </c>
      <c r="B9165" t="s">
        <v>31</v>
      </c>
      <c r="C9165">
        <v>0</v>
      </c>
      <c r="D9165">
        <f t="shared" si="143"/>
        <v>8</v>
      </c>
    </row>
    <row r="9166" spans="1:4" x14ac:dyDescent="0.35">
      <c r="A9166" s="27">
        <v>46266</v>
      </c>
      <c r="B9166" t="s">
        <v>31</v>
      </c>
      <c r="C9166">
        <v>0</v>
      </c>
      <c r="D9166">
        <f t="shared" si="143"/>
        <v>9</v>
      </c>
    </row>
    <row r="9167" spans="1:4" x14ac:dyDescent="0.35">
      <c r="A9167" s="27">
        <v>46296</v>
      </c>
      <c r="B9167" t="s">
        <v>31</v>
      </c>
      <c r="C9167">
        <v>0</v>
      </c>
      <c r="D9167">
        <f t="shared" si="143"/>
        <v>10</v>
      </c>
    </row>
    <row r="9168" spans="1:4" x14ac:dyDescent="0.35">
      <c r="A9168" s="27">
        <v>46327</v>
      </c>
      <c r="B9168" t="s">
        <v>31</v>
      </c>
      <c r="C9168">
        <v>0</v>
      </c>
      <c r="D9168">
        <f t="shared" si="143"/>
        <v>11</v>
      </c>
    </row>
    <row r="9169" spans="1:4" x14ac:dyDescent="0.35">
      <c r="A9169" s="27">
        <v>46357</v>
      </c>
      <c r="B9169" t="s">
        <v>31</v>
      </c>
      <c r="C9169">
        <v>0</v>
      </c>
      <c r="D9169">
        <f t="shared" si="143"/>
        <v>12</v>
      </c>
    </row>
    <row r="9170" spans="1:4" x14ac:dyDescent="0.35">
      <c r="A9170" s="27">
        <v>46023</v>
      </c>
      <c r="B9170" t="s">
        <v>31</v>
      </c>
      <c r="C9170">
        <v>0</v>
      </c>
      <c r="D9170">
        <f t="shared" si="143"/>
        <v>1</v>
      </c>
    </row>
    <row r="9171" spans="1:4" x14ac:dyDescent="0.35">
      <c r="A9171" s="27">
        <v>46054</v>
      </c>
      <c r="B9171" t="s">
        <v>31</v>
      </c>
      <c r="C9171">
        <v>0</v>
      </c>
      <c r="D9171">
        <f t="shared" si="143"/>
        <v>2</v>
      </c>
    </row>
    <row r="9172" spans="1:4" x14ac:dyDescent="0.35">
      <c r="A9172" s="27">
        <v>46082</v>
      </c>
      <c r="B9172" t="s">
        <v>31</v>
      </c>
      <c r="C9172">
        <v>0</v>
      </c>
      <c r="D9172">
        <f t="shared" si="143"/>
        <v>3</v>
      </c>
    </row>
    <row r="9173" spans="1:4" x14ac:dyDescent="0.35">
      <c r="A9173" s="27">
        <v>46113</v>
      </c>
      <c r="B9173" t="s">
        <v>31</v>
      </c>
      <c r="C9173">
        <v>0</v>
      </c>
      <c r="D9173">
        <f t="shared" si="143"/>
        <v>4</v>
      </c>
    </row>
    <row r="9174" spans="1:4" x14ac:dyDescent="0.35">
      <c r="A9174" s="27">
        <v>46143</v>
      </c>
      <c r="B9174" t="s">
        <v>31</v>
      </c>
      <c r="C9174">
        <v>0</v>
      </c>
      <c r="D9174">
        <f t="shared" si="143"/>
        <v>5</v>
      </c>
    </row>
    <row r="9175" spans="1:4" x14ac:dyDescent="0.35">
      <c r="A9175" s="27">
        <v>46174</v>
      </c>
      <c r="B9175" t="s">
        <v>31</v>
      </c>
      <c r="C9175">
        <v>0</v>
      </c>
      <c r="D9175">
        <f t="shared" si="143"/>
        <v>6</v>
      </c>
    </row>
    <row r="9176" spans="1:4" x14ac:dyDescent="0.35">
      <c r="A9176" s="27">
        <v>46204</v>
      </c>
      <c r="B9176" t="s">
        <v>31</v>
      </c>
      <c r="C9176">
        <v>0</v>
      </c>
      <c r="D9176">
        <f t="shared" si="143"/>
        <v>7</v>
      </c>
    </row>
    <row r="9177" spans="1:4" x14ac:dyDescent="0.35">
      <c r="A9177" s="27">
        <v>46235</v>
      </c>
      <c r="B9177" t="s">
        <v>31</v>
      </c>
      <c r="C9177">
        <v>0</v>
      </c>
      <c r="D9177">
        <f t="shared" si="143"/>
        <v>8</v>
      </c>
    </row>
    <row r="9178" spans="1:4" x14ac:dyDescent="0.35">
      <c r="A9178" s="27">
        <v>46266</v>
      </c>
      <c r="B9178" t="s">
        <v>31</v>
      </c>
      <c r="C9178">
        <v>0</v>
      </c>
      <c r="D9178">
        <f t="shared" si="143"/>
        <v>9</v>
      </c>
    </row>
    <row r="9179" spans="1:4" x14ac:dyDescent="0.35">
      <c r="A9179" s="27">
        <v>46296</v>
      </c>
      <c r="B9179" t="s">
        <v>31</v>
      </c>
      <c r="C9179">
        <v>0</v>
      </c>
      <c r="D9179">
        <f t="shared" si="143"/>
        <v>10</v>
      </c>
    </row>
    <row r="9180" spans="1:4" x14ac:dyDescent="0.35">
      <c r="A9180" s="27">
        <v>46327</v>
      </c>
      <c r="B9180" t="s">
        <v>31</v>
      </c>
      <c r="C9180">
        <v>0</v>
      </c>
      <c r="D9180">
        <f t="shared" si="143"/>
        <v>11</v>
      </c>
    </row>
    <row r="9181" spans="1:4" x14ac:dyDescent="0.35">
      <c r="A9181" s="27">
        <v>46357</v>
      </c>
      <c r="B9181" t="s">
        <v>31</v>
      </c>
      <c r="C9181">
        <v>0</v>
      </c>
      <c r="D9181">
        <f t="shared" si="143"/>
        <v>12</v>
      </c>
    </row>
    <row r="9182" spans="1:4" x14ac:dyDescent="0.35">
      <c r="A9182" s="27">
        <v>46023</v>
      </c>
      <c r="B9182" t="s">
        <v>19</v>
      </c>
      <c r="C9182">
        <v>0</v>
      </c>
      <c r="D9182">
        <f t="shared" si="143"/>
        <v>1</v>
      </c>
    </row>
    <row r="9183" spans="1:4" x14ac:dyDescent="0.35">
      <c r="A9183" s="27">
        <v>46054</v>
      </c>
      <c r="B9183" t="s">
        <v>19</v>
      </c>
      <c r="C9183">
        <v>0</v>
      </c>
      <c r="D9183">
        <f t="shared" si="143"/>
        <v>2</v>
      </c>
    </row>
    <row r="9184" spans="1:4" x14ac:dyDescent="0.35">
      <c r="A9184" s="27">
        <v>46082</v>
      </c>
      <c r="B9184" t="s">
        <v>19</v>
      </c>
      <c r="C9184">
        <v>0</v>
      </c>
      <c r="D9184">
        <f t="shared" si="143"/>
        <v>3</v>
      </c>
    </row>
    <row r="9185" spans="1:4" x14ac:dyDescent="0.35">
      <c r="A9185" s="27">
        <v>46113</v>
      </c>
      <c r="B9185" t="s">
        <v>19</v>
      </c>
      <c r="C9185">
        <v>0</v>
      </c>
      <c r="D9185">
        <f t="shared" si="143"/>
        <v>4</v>
      </c>
    </row>
    <row r="9186" spans="1:4" x14ac:dyDescent="0.35">
      <c r="A9186" s="27">
        <v>46143</v>
      </c>
      <c r="B9186" t="s">
        <v>19</v>
      </c>
      <c r="C9186">
        <v>0</v>
      </c>
      <c r="D9186">
        <f t="shared" si="143"/>
        <v>5</v>
      </c>
    </row>
    <row r="9187" spans="1:4" x14ac:dyDescent="0.35">
      <c r="A9187" s="27">
        <v>46174</v>
      </c>
      <c r="B9187" t="s">
        <v>19</v>
      </c>
      <c r="C9187">
        <v>0</v>
      </c>
      <c r="D9187">
        <f t="shared" si="143"/>
        <v>6</v>
      </c>
    </row>
    <row r="9188" spans="1:4" x14ac:dyDescent="0.35">
      <c r="A9188" s="27">
        <v>46204</v>
      </c>
      <c r="B9188" t="s">
        <v>19</v>
      </c>
      <c r="C9188">
        <v>0</v>
      </c>
      <c r="D9188">
        <f t="shared" si="143"/>
        <v>7</v>
      </c>
    </row>
    <row r="9189" spans="1:4" x14ac:dyDescent="0.35">
      <c r="A9189" s="27">
        <v>46235</v>
      </c>
      <c r="B9189" t="s">
        <v>19</v>
      </c>
      <c r="C9189">
        <v>0</v>
      </c>
      <c r="D9189">
        <f t="shared" si="143"/>
        <v>8</v>
      </c>
    </row>
    <row r="9190" spans="1:4" x14ac:dyDescent="0.35">
      <c r="A9190" s="27">
        <v>46266</v>
      </c>
      <c r="B9190" t="s">
        <v>19</v>
      </c>
      <c r="C9190">
        <v>0</v>
      </c>
      <c r="D9190">
        <f t="shared" si="143"/>
        <v>9</v>
      </c>
    </row>
    <row r="9191" spans="1:4" x14ac:dyDescent="0.35">
      <c r="A9191" s="27">
        <v>46296</v>
      </c>
      <c r="B9191" t="s">
        <v>19</v>
      </c>
      <c r="C9191">
        <v>0</v>
      </c>
      <c r="D9191">
        <f t="shared" si="143"/>
        <v>10</v>
      </c>
    </row>
    <row r="9192" spans="1:4" x14ac:dyDescent="0.35">
      <c r="A9192" s="27">
        <v>46327</v>
      </c>
      <c r="B9192" t="s">
        <v>19</v>
      </c>
      <c r="C9192">
        <v>0</v>
      </c>
      <c r="D9192">
        <f t="shared" si="143"/>
        <v>11</v>
      </c>
    </row>
    <row r="9193" spans="1:4" x14ac:dyDescent="0.35">
      <c r="A9193" s="27">
        <v>46357</v>
      </c>
      <c r="B9193" t="s">
        <v>19</v>
      </c>
      <c r="C9193">
        <v>0</v>
      </c>
      <c r="D9193">
        <f t="shared" si="143"/>
        <v>12</v>
      </c>
    </row>
    <row r="9194" spans="1:4" x14ac:dyDescent="0.35">
      <c r="A9194" s="27">
        <v>46023</v>
      </c>
      <c r="B9194" t="s">
        <v>19</v>
      </c>
      <c r="C9194">
        <v>0</v>
      </c>
      <c r="D9194">
        <f t="shared" si="143"/>
        <v>1</v>
      </c>
    </row>
    <row r="9195" spans="1:4" x14ac:dyDescent="0.35">
      <c r="A9195" s="27">
        <v>46054</v>
      </c>
      <c r="B9195" t="s">
        <v>19</v>
      </c>
      <c r="C9195">
        <v>0</v>
      </c>
      <c r="D9195">
        <f t="shared" si="143"/>
        <v>2</v>
      </c>
    </row>
    <row r="9196" spans="1:4" x14ac:dyDescent="0.35">
      <c r="A9196" s="27">
        <v>46082</v>
      </c>
      <c r="B9196" t="s">
        <v>19</v>
      </c>
      <c r="C9196">
        <v>0</v>
      </c>
      <c r="D9196">
        <f t="shared" si="143"/>
        <v>3</v>
      </c>
    </row>
    <row r="9197" spans="1:4" x14ac:dyDescent="0.35">
      <c r="A9197" s="27">
        <v>46113</v>
      </c>
      <c r="B9197" t="s">
        <v>19</v>
      </c>
      <c r="C9197">
        <v>0</v>
      </c>
      <c r="D9197">
        <f t="shared" si="143"/>
        <v>4</v>
      </c>
    </row>
    <row r="9198" spans="1:4" x14ac:dyDescent="0.35">
      <c r="A9198" s="27">
        <v>46143</v>
      </c>
      <c r="B9198" t="s">
        <v>19</v>
      </c>
      <c r="C9198">
        <v>0</v>
      </c>
      <c r="D9198">
        <f t="shared" si="143"/>
        <v>5</v>
      </c>
    </row>
    <row r="9199" spans="1:4" x14ac:dyDescent="0.35">
      <c r="A9199" s="27">
        <v>46174</v>
      </c>
      <c r="B9199" t="s">
        <v>19</v>
      </c>
      <c r="C9199">
        <v>0</v>
      </c>
      <c r="D9199">
        <f t="shared" si="143"/>
        <v>6</v>
      </c>
    </row>
    <row r="9200" spans="1:4" x14ac:dyDescent="0.35">
      <c r="A9200" s="27">
        <v>46204</v>
      </c>
      <c r="B9200" t="s">
        <v>19</v>
      </c>
      <c r="C9200">
        <v>0</v>
      </c>
      <c r="D9200">
        <f t="shared" si="143"/>
        <v>7</v>
      </c>
    </row>
    <row r="9201" spans="1:4" x14ac:dyDescent="0.35">
      <c r="A9201" s="27">
        <v>46235</v>
      </c>
      <c r="B9201" t="s">
        <v>19</v>
      </c>
      <c r="C9201">
        <v>0</v>
      </c>
      <c r="D9201">
        <f t="shared" si="143"/>
        <v>8</v>
      </c>
    </row>
    <row r="9202" spans="1:4" x14ac:dyDescent="0.35">
      <c r="A9202" s="27">
        <v>46266</v>
      </c>
      <c r="B9202" t="s">
        <v>19</v>
      </c>
      <c r="C9202">
        <v>0</v>
      </c>
      <c r="D9202">
        <f t="shared" si="143"/>
        <v>9</v>
      </c>
    </row>
    <row r="9203" spans="1:4" x14ac:dyDescent="0.35">
      <c r="A9203" s="27">
        <v>46296</v>
      </c>
      <c r="B9203" t="s">
        <v>19</v>
      </c>
      <c r="C9203">
        <v>0</v>
      </c>
      <c r="D9203">
        <f t="shared" si="143"/>
        <v>10</v>
      </c>
    </row>
    <row r="9204" spans="1:4" x14ac:dyDescent="0.35">
      <c r="A9204" s="27">
        <v>46327</v>
      </c>
      <c r="B9204" t="s">
        <v>19</v>
      </c>
      <c r="C9204">
        <v>0</v>
      </c>
      <c r="D9204">
        <f t="shared" si="143"/>
        <v>11</v>
      </c>
    </row>
    <row r="9205" spans="1:4" x14ac:dyDescent="0.35">
      <c r="A9205" s="27">
        <v>46357</v>
      </c>
      <c r="B9205" t="s">
        <v>19</v>
      </c>
      <c r="C9205">
        <v>0</v>
      </c>
      <c r="D9205">
        <f t="shared" si="143"/>
        <v>12</v>
      </c>
    </row>
    <row r="9206" spans="1:4" x14ac:dyDescent="0.35">
      <c r="A9206" s="27">
        <v>46023</v>
      </c>
      <c r="B9206" t="s">
        <v>19</v>
      </c>
      <c r="C9206">
        <v>0</v>
      </c>
      <c r="D9206">
        <f t="shared" si="143"/>
        <v>1</v>
      </c>
    </row>
    <row r="9207" spans="1:4" x14ac:dyDescent="0.35">
      <c r="A9207" s="27">
        <v>46054</v>
      </c>
      <c r="B9207" t="s">
        <v>19</v>
      </c>
      <c r="C9207">
        <v>0</v>
      </c>
      <c r="D9207">
        <f t="shared" si="143"/>
        <v>2</v>
      </c>
    </row>
    <row r="9208" spans="1:4" x14ac:dyDescent="0.35">
      <c r="A9208" s="27">
        <v>46082</v>
      </c>
      <c r="B9208" t="s">
        <v>19</v>
      </c>
      <c r="C9208">
        <v>0</v>
      </c>
      <c r="D9208">
        <f t="shared" si="143"/>
        <v>3</v>
      </c>
    </row>
    <row r="9209" spans="1:4" x14ac:dyDescent="0.35">
      <c r="A9209" s="27">
        <v>46113</v>
      </c>
      <c r="B9209" t="s">
        <v>19</v>
      </c>
      <c r="C9209">
        <v>0</v>
      </c>
      <c r="D9209">
        <f t="shared" si="143"/>
        <v>4</v>
      </c>
    </row>
    <row r="9210" spans="1:4" x14ac:dyDescent="0.35">
      <c r="A9210" s="27">
        <v>46143</v>
      </c>
      <c r="B9210" t="s">
        <v>19</v>
      </c>
      <c r="C9210">
        <v>0</v>
      </c>
      <c r="D9210">
        <f t="shared" si="143"/>
        <v>5</v>
      </c>
    </row>
    <row r="9211" spans="1:4" x14ac:dyDescent="0.35">
      <c r="A9211" s="27">
        <v>46174</v>
      </c>
      <c r="B9211" t="s">
        <v>19</v>
      </c>
      <c r="C9211">
        <v>0</v>
      </c>
      <c r="D9211">
        <f t="shared" si="143"/>
        <v>6</v>
      </c>
    </row>
    <row r="9212" spans="1:4" x14ac:dyDescent="0.35">
      <c r="A9212" s="27">
        <v>46204</v>
      </c>
      <c r="B9212" t="s">
        <v>19</v>
      </c>
      <c r="C9212">
        <v>0</v>
      </c>
      <c r="D9212">
        <f t="shared" si="143"/>
        <v>7</v>
      </c>
    </row>
    <row r="9213" spans="1:4" x14ac:dyDescent="0.35">
      <c r="A9213" s="27">
        <v>46235</v>
      </c>
      <c r="B9213" t="s">
        <v>19</v>
      </c>
      <c r="C9213">
        <v>0</v>
      </c>
      <c r="D9213">
        <f t="shared" si="143"/>
        <v>8</v>
      </c>
    </row>
    <row r="9214" spans="1:4" x14ac:dyDescent="0.35">
      <c r="A9214" s="27">
        <v>46266</v>
      </c>
      <c r="B9214" t="s">
        <v>19</v>
      </c>
      <c r="C9214">
        <v>0</v>
      </c>
      <c r="D9214">
        <f t="shared" si="143"/>
        <v>9</v>
      </c>
    </row>
    <row r="9215" spans="1:4" x14ac:dyDescent="0.35">
      <c r="A9215" s="27">
        <v>46296</v>
      </c>
      <c r="B9215" t="s">
        <v>19</v>
      </c>
      <c r="C9215">
        <v>0</v>
      </c>
      <c r="D9215">
        <f t="shared" si="143"/>
        <v>10</v>
      </c>
    </row>
    <row r="9216" spans="1:4" x14ac:dyDescent="0.35">
      <c r="A9216" s="27">
        <v>46327</v>
      </c>
      <c r="B9216" t="s">
        <v>19</v>
      </c>
      <c r="C9216">
        <v>0</v>
      </c>
      <c r="D9216">
        <f t="shared" si="143"/>
        <v>11</v>
      </c>
    </row>
    <row r="9217" spans="1:4" x14ac:dyDescent="0.35">
      <c r="A9217" s="27">
        <v>46357</v>
      </c>
      <c r="B9217" t="s">
        <v>19</v>
      </c>
      <c r="C9217">
        <v>0</v>
      </c>
      <c r="D9217">
        <f t="shared" si="143"/>
        <v>12</v>
      </c>
    </row>
    <row r="9218" spans="1:4" x14ac:dyDescent="0.35">
      <c r="A9218" s="27">
        <v>46023</v>
      </c>
      <c r="B9218" t="s">
        <v>19</v>
      </c>
      <c r="C9218">
        <v>0</v>
      </c>
      <c r="D9218">
        <f t="shared" si="143"/>
        <v>1</v>
      </c>
    </row>
    <row r="9219" spans="1:4" x14ac:dyDescent="0.35">
      <c r="A9219" s="27">
        <v>46054</v>
      </c>
      <c r="B9219" t="s">
        <v>19</v>
      </c>
      <c r="C9219">
        <v>0</v>
      </c>
      <c r="D9219">
        <f t="shared" ref="D9219:D9282" si="144">MONTH(A9219)</f>
        <v>2</v>
      </c>
    </row>
    <row r="9220" spans="1:4" x14ac:dyDescent="0.35">
      <c r="A9220" s="27">
        <v>46082</v>
      </c>
      <c r="B9220" t="s">
        <v>19</v>
      </c>
      <c r="C9220">
        <v>0</v>
      </c>
      <c r="D9220">
        <f t="shared" si="144"/>
        <v>3</v>
      </c>
    </row>
    <row r="9221" spans="1:4" x14ac:dyDescent="0.35">
      <c r="A9221" s="27">
        <v>46113</v>
      </c>
      <c r="B9221" t="s">
        <v>19</v>
      </c>
      <c r="C9221">
        <v>0</v>
      </c>
      <c r="D9221">
        <f t="shared" si="144"/>
        <v>4</v>
      </c>
    </row>
    <row r="9222" spans="1:4" x14ac:dyDescent="0.35">
      <c r="A9222" s="27">
        <v>46143</v>
      </c>
      <c r="B9222" t="s">
        <v>19</v>
      </c>
      <c r="C9222">
        <v>0</v>
      </c>
      <c r="D9222">
        <f t="shared" si="144"/>
        <v>5</v>
      </c>
    </row>
    <row r="9223" spans="1:4" x14ac:dyDescent="0.35">
      <c r="A9223" s="27">
        <v>46174</v>
      </c>
      <c r="B9223" t="s">
        <v>19</v>
      </c>
      <c r="C9223">
        <v>0</v>
      </c>
      <c r="D9223">
        <f t="shared" si="144"/>
        <v>6</v>
      </c>
    </row>
    <row r="9224" spans="1:4" x14ac:dyDescent="0.35">
      <c r="A9224" s="27">
        <v>46204</v>
      </c>
      <c r="B9224" t="s">
        <v>19</v>
      </c>
      <c r="C9224">
        <v>0</v>
      </c>
      <c r="D9224">
        <f t="shared" si="144"/>
        <v>7</v>
      </c>
    </row>
    <row r="9225" spans="1:4" x14ac:dyDescent="0.35">
      <c r="A9225" s="27">
        <v>46235</v>
      </c>
      <c r="B9225" t="s">
        <v>19</v>
      </c>
      <c r="C9225">
        <v>0</v>
      </c>
      <c r="D9225">
        <f t="shared" si="144"/>
        <v>8</v>
      </c>
    </row>
    <row r="9226" spans="1:4" x14ac:dyDescent="0.35">
      <c r="A9226" s="27">
        <v>46266</v>
      </c>
      <c r="B9226" t="s">
        <v>19</v>
      </c>
      <c r="C9226">
        <v>0</v>
      </c>
      <c r="D9226">
        <f t="shared" si="144"/>
        <v>9</v>
      </c>
    </row>
    <row r="9227" spans="1:4" x14ac:dyDescent="0.35">
      <c r="A9227" s="27">
        <v>46296</v>
      </c>
      <c r="B9227" t="s">
        <v>19</v>
      </c>
      <c r="C9227">
        <v>0</v>
      </c>
      <c r="D9227">
        <f t="shared" si="144"/>
        <v>10</v>
      </c>
    </row>
    <row r="9228" spans="1:4" x14ac:dyDescent="0.35">
      <c r="A9228" s="27">
        <v>46327</v>
      </c>
      <c r="B9228" t="s">
        <v>19</v>
      </c>
      <c r="C9228">
        <v>0</v>
      </c>
      <c r="D9228">
        <f t="shared" si="144"/>
        <v>11</v>
      </c>
    </row>
    <row r="9229" spans="1:4" x14ac:dyDescent="0.35">
      <c r="A9229" s="27">
        <v>46357</v>
      </c>
      <c r="B9229" t="s">
        <v>19</v>
      </c>
      <c r="C9229">
        <v>0</v>
      </c>
      <c r="D9229">
        <f t="shared" si="144"/>
        <v>12</v>
      </c>
    </row>
    <row r="9230" spans="1:4" x14ac:dyDescent="0.35">
      <c r="A9230" s="27">
        <v>46023</v>
      </c>
      <c r="B9230" t="s">
        <v>20</v>
      </c>
      <c r="C9230">
        <v>0</v>
      </c>
      <c r="D9230">
        <f t="shared" si="144"/>
        <v>1</v>
      </c>
    </row>
    <row r="9231" spans="1:4" x14ac:dyDescent="0.35">
      <c r="A9231" s="27">
        <v>46054</v>
      </c>
      <c r="B9231" t="s">
        <v>20</v>
      </c>
      <c r="C9231">
        <v>0</v>
      </c>
      <c r="D9231">
        <f t="shared" si="144"/>
        <v>2</v>
      </c>
    </row>
    <row r="9232" spans="1:4" x14ac:dyDescent="0.35">
      <c r="A9232" s="27">
        <v>46082</v>
      </c>
      <c r="B9232" t="s">
        <v>20</v>
      </c>
      <c r="C9232">
        <v>0</v>
      </c>
      <c r="D9232">
        <f t="shared" si="144"/>
        <v>3</v>
      </c>
    </row>
    <row r="9233" spans="1:4" x14ac:dyDescent="0.35">
      <c r="A9233" s="27">
        <v>46113</v>
      </c>
      <c r="B9233" t="s">
        <v>20</v>
      </c>
      <c r="C9233">
        <v>0</v>
      </c>
      <c r="D9233">
        <f t="shared" si="144"/>
        <v>4</v>
      </c>
    </row>
    <row r="9234" spans="1:4" x14ac:dyDescent="0.35">
      <c r="A9234" s="27">
        <v>46143</v>
      </c>
      <c r="B9234" t="s">
        <v>20</v>
      </c>
      <c r="C9234">
        <v>0</v>
      </c>
      <c r="D9234">
        <f t="shared" si="144"/>
        <v>5</v>
      </c>
    </row>
    <row r="9235" spans="1:4" x14ac:dyDescent="0.35">
      <c r="A9235" s="27">
        <v>46174</v>
      </c>
      <c r="B9235" t="s">
        <v>20</v>
      </c>
      <c r="C9235">
        <v>0</v>
      </c>
      <c r="D9235">
        <f t="shared" si="144"/>
        <v>6</v>
      </c>
    </row>
    <row r="9236" spans="1:4" x14ac:dyDescent="0.35">
      <c r="A9236" s="27">
        <v>46204</v>
      </c>
      <c r="B9236" t="s">
        <v>20</v>
      </c>
      <c r="C9236">
        <v>0</v>
      </c>
      <c r="D9236">
        <f t="shared" si="144"/>
        <v>7</v>
      </c>
    </row>
    <row r="9237" spans="1:4" x14ac:dyDescent="0.35">
      <c r="A9237" s="27">
        <v>46235</v>
      </c>
      <c r="B9237" t="s">
        <v>20</v>
      </c>
      <c r="C9237">
        <v>0</v>
      </c>
      <c r="D9237">
        <f t="shared" si="144"/>
        <v>8</v>
      </c>
    </row>
    <row r="9238" spans="1:4" x14ac:dyDescent="0.35">
      <c r="A9238" s="27">
        <v>46266</v>
      </c>
      <c r="B9238" t="s">
        <v>20</v>
      </c>
      <c r="C9238">
        <v>0</v>
      </c>
      <c r="D9238">
        <f t="shared" si="144"/>
        <v>9</v>
      </c>
    </row>
    <row r="9239" spans="1:4" x14ac:dyDescent="0.35">
      <c r="A9239" s="27">
        <v>46296</v>
      </c>
      <c r="B9239" t="s">
        <v>20</v>
      </c>
      <c r="C9239">
        <v>0</v>
      </c>
      <c r="D9239">
        <f t="shared" si="144"/>
        <v>10</v>
      </c>
    </row>
    <row r="9240" spans="1:4" x14ac:dyDescent="0.35">
      <c r="A9240" s="27">
        <v>46327</v>
      </c>
      <c r="B9240" t="s">
        <v>20</v>
      </c>
      <c r="C9240">
        <v>0</v>
      </c>
      <c r="D9240">
        <f t="shared" si="144"/>
        <v>11</v>
      </c>
    </row>
    <row r="9241" spans="1:4" x14ac:dyDescent="0.35">
      <c r="A9241" s="27">
        <v>46357</v>
      </c>
      <c r="B9241" t="s">
        <v>20</v>
      </c>
      <c r="C9241">
        <v>0</v>
      </c>
      <c r="D9241">
        <f t="shared" si="144"/>
        <v>12</v>
      </c>
    </row>
    <row r="9242" spans="1:4" x14ac:dyDescent="0.35">
      <c r="A9242" s="27">
        <v>46023</v>
      </c>
      <c r="B9242" t="s">
        <v>20</v>
      </c>
      <c r="C9242">
        <v>0</v>
      </c>
      <c r="D9242">
        <f t="shared" si="144"/>
        <v>1</v>
      </c>
    </row>
    <row r="9243" spans="1:4" x14ac:dyDescent="0.35">
      <c r="A9243" s="27">
        <v>46054</v>
      </c>
      <c r="B9243" t="s">
        <v>20</v>
      </c>
      <c r="C9243">
        <v>0</v>
      </c>
      <c r="D9243">
        <f t="shared" si="144"/>
        <v>2</v>
      </c>
    </row>
    <row r="9244" spans="1:4" x14ac:dyDescent="0.35">
      <c r="A9244" s="27">
        <v>46082</v>
      </c>
      <c r="B9244" t="s">
        <v>20</v>
      </c>
      <c r="C9244">
        <v>0</v>
      </c>
      <c r="D9244">
        <f t="shared" si="144"/>
        <v>3</v>
      </c>
    </row>
    <row r="9245" spans="1:4" x14ac:dyDescent="0.35">
      <c r="A9245" s="27">
        <v>46113</v>
      </c>
      <c r="B9245" t="s">
        <v>20</v>
      </c>
      <c r="C9245">
        <v>0</v>
      </c>
      <c r="D9245">
        <f t="shared" si="144"/>
        <v>4</v>
      </c>
    </row>
    <row r="9246" spans="1:4" x14ac:dyDescent="0.35">
      <c r="A9246" s="27">
        <v>46143</v>
      </c>
      <c r="B9246" t="s">
        <v>20</v>
      </c>
      <c r="C9246">
        <v>0</v>
      </c>
      <c r="D9246">
        <f t="shared" si="144"/>
        <v>5</v>
      </c>
    </row>
    <row r="9247" spans="1:4" x14ac:dyDescent="0.35">
      <c r="A9247" s="27">
        <v>46174</v>
      </c>
      <c r="B9247" t="s">
        <v>20</v>
      </c>
      <c r="C9247">
        <v>0</v>
      </c>
      <c r="D9247">
        <f t="shared" si="144"/>
        <v>6</v>
      </c>
    </row>
    <row r="9248" spans="1:4" x14ac:dyDescent="0.35">
      <c r="A9248" s="27">
        <v>46204</v>
      </c>
      <c r="B9248" t="s">
        <v>20</v>
      </c>
      <c r="C9248">
        <v>0</v>
      </c>
      <c r="D9248">
        <f t="shared" si="144"/>
        <v>7</v>
      </c>
    </row>
    <row r="9249" spans="1:4" x14ac:dyDescent="0.35">
      <c r="A9249" s="27">
        <v>46235</v>
      </c>
      <c r="B9249" t="s">
        <v>20</v>
      </c>
      <c r="C9249">
        <v>0</v>
      </c>
      <c r="D9249">
        <f t="shared" si="144"/>
        <v>8</v>
      </c>
    </row>
    <row r="9250" spans="1:4" x14ac:dyDescent="0.35">
      <c r="A9250" s="27">
        <v>46266</v>
      </c>
      <c r="B9250" t="s">
        <v>20</v>
      </c>
      <c r="C9250">
        <v>0</v>
      </c>
      <c r="D9250">
        <f t="shared" si="144"/>
        <v>9</v>
      </c>
    </row>
    <row r="9251" spans="1:4" x14ac:dyDescent="0.35">
      <c r="A9251" s="27">
        <v>46296</v>
      </c>
      <c r="B9251" t="s">
        <v>20</v>
      </c>
      <c r="C9251">
        <v>0</v>
      </c>
      <c r="D9251">
        <f t="shared" si="144"/>
        <v>10</v>
      </c>
    </row>
    <row r="9252" spans="1:4" x14ac:dyDescent="0.35">
      <c r="A9252" s="27">
        <v>46327</v>
      </c>
      <c r="B9252" t="s">
        <v>20</v>
      </c>
      <c r="C9252">
        <v>0</v>
      </c>
      <c r="D9252">
        <f t="shared" si="144"/>
        <v>11</v>
      </c>
    </row>
    <row r="9253" spans="1:4" x14ac:dyDescent="0.35">
      <c r="A9253" s="27">
        <v>46357</v>
      </c>
      <c r="B9253" t="s">
        <v>20</v>
      </c>
      <c r="C9253">
        <v>0</v>
      </c>
      <c r="D9253">
        <f t="shared" si="144"/>
        <v>12</v>
      </c>
    </row>
    <row r="9254" spans="1:4" x14ac:dyDescent="0.35">
      <c r="A9254" s="27">
        <v>46023</v>
      </c>
      <c r="B9254" t="s">
        <v>31</v>
      </c>
      <c r="C9254">
        <v>0</v>
      </c>
      <c r="D9254">
        <f t="shared" si="144"/>
        <v>1</v>
      </c>
    </row>
    <row r="9255" spans="1:4" x14ac:dyDescent="0.35">
      <c r="A9255" s="27">
        <v>46054</v>
      </c>
      <c r="B9255" t="s">
        <v>31</v>
      </c>
      <c r="C9255">
        <v>0</v>
      </c>
      <c r="D9255">
        <f t="shared" si="144"/>
        <v>2</v>
      </c>
    </row>
    <row r="9256" spans="1:4" x14ac:dyDescent="0.35">
      <c r="A9256" s="27">
        <v>46082</v>
      </c>
      <c r="B9256" t="s">
        <v>31</v>
      </c>
      <c r="C9256">
        <v>0</v>
      </c>
      <c r="D9256">
        <f t="shared" si="144"/>
        <v>3</v>
      </c>
    </row>
    <row r="9257" spans="1:4" x14ac:dyDescent="0.35">
      <c r="A9257" s="27">
        <v>46113</v>
      </c>
      <c r="B9257" t="s">
        <v>31</v>
      </c>
      <c r="C9257">
        <v>0</v>
      </c>
      <c r="D9257">
        <f t="shared" si="144"/>
        <v>4</v>
      </c>
    </row>
    <row r="9258" spans="1:4" x14ac:dyDescent="0.35">
      <c r="A9258" s="27">
        <v>46143</v>
      </c>
      <c r="B9258" t="s">
        <v>31</v>
      </c>
      <c r="C9258">
        <v>0</v>
      </c>
      <c r="D9258">
        <f t="shared" si="144"/>
        <v>5</v>
      </c>
    </row>
    <row r="9259" spans="1:4" x14ac:dyDescent="0.35">
      <c r="A9259" s="27">
        <v>46174</v>
      </c>
      <c r="B9259" t="s">
        <v>31</v>
      </c>
      <c r="C9259">
        <v>0</v>
      </c>
      <c r="D9259">
        <f t="shared" si="144"/>
        <v>6</v>
      </c>
    </row>
    <row r="9260" spans="1:4" x14ac:dyDescent="0.35">
      <c r="A9260" s="27">
        <v>46204</v>
      </c>
      <c r="B9260" t="s">
        <v>31</v>
      </c>
      <c r="C9260">
        <v>0</v>
      </c>
      <c r="D9260">
        <f t="shared" si="144"/>
        <v>7</v>
      </c>
    </row>
    <row r="9261" spans="1:4" x14ac:dyDescent="0.35">
      <c r="A9261" s="27">
        <v>46235</v>
      </c>
      <c r="B9261" t="s">
        <v>31</v>
      </c>
      <c r="C9261">
        <v>0</v>
      </c>
      <c r="D9261">
        <f t="shared" si="144"/>
        <v>8</v>
      </c>
    </row>
    <row r="9262" spans="1:4" x14ac:dyDescent="0.35">
      <c r="A9262" s="27">
        <v>46266</v>
      </c>
      <c r="B9262" t="s">
        <v>31</v>
      </c>
      <c r="C9262">
        <v>0</v>
      </c>
      <c r="D9262">
        <f t="shared" si="144"/>
        <v>9</v>
      </c>
    </row>
    <row r="9263" spans="1:4" x14ac:dyDescent="0.35">
      <c r="A9263" s="27">
        <v>46296</v>
      </c>
      <c r="B9263" t="s">
        <v>31</v>
      </c>
      <c r="C9263">
        <v>0</v>
      </c>
      <c r="D9263">
        <f t="shared" si="144"/>
        <v>10</v>
      </c>
    </row>
    <row r="9264" spans="1:4" x14ac:dyDescent="0.35">
      <c r="A9264" s="27">
        <v>46327</v>
      </c>
      <c r="B9264" t="s">
        <v>31</v>
      </c>
      <c r="C9264">
        <v>0</v>
      </c>
      <c r="D9264">
        <f t="shared" si="144"/>
        <v>11</v>
      </c>
    </row>
    <row r="9265" spans="1:4" x14ac:dyDescent="0.35">
      <c r="A9265" s="27">
        <v>46357</v>
      </c>
      <c r="B9265" t="s">
        <v>31</v>
      </c>
      <c r="C9265">
        <v>0</v>
      </c>
      <c r="D9265">
        <f t="shared" si="144"/>
        <v>12</v>
      </c>
    </row>
    <row r="9266" spans="1:4" x14ac:dyDescent="0.35">
      <c r="A9266" s="27">
        <v>46023</v>
      </c>
      <c r="B9266" t="s">
        <v>18</v>
      </c>
      <c r="C9266">
        <v>0</v>
      </c>
      <c r="D9266">
        <f t="shared" si="144"/>
        <v>1</v>
      </c>
    </row>
    <row r="9267" spans="1:4" x14ac:dyDescent="0.35">
      <c r="A9267" s="27">
        <v>46054</v>
      </c>
      <c r="B9267" t="s">
        <v>18</v>
      </c>
      <c r="C9267">
        <v>0</v>
      </c>
      <c r="D9267">
        <f t="shared" si="144"/>
        <v>2</v>
      </c>
    </row>
    <row r="9268" spans="1:4" x14ac:dyDescent="0.35">
      <c r="A9268" s="27">
        <v>46082</v>
      </c>
      <c r="B9268" t="s">
        <v>18</v>
      </c>
      <c r="C9268">
        <v>0</v>
      </c>
      <c r="D9268">
        <f t="shared" si="144"/>
        <v>3</v>
      </c>
    </row>
    <row r="9269" spans="1:4" x14ac:dyDescent="0.35">
      <c r="A9269" s="27">
        <v>46113</v>
      </c>
      <c r="B9269" t="s">
        <v>18</v>
      </c>
      <c r="C9269">
        <v>0</v>
      </c>
      <c r="D9269">
        <f t="shared" si="144"/>
        <v>4</v>
      </c>
    </row>
    <row r="9270" spans="1:4" x14ac:dyDescent="0.35">
      <c r="A9270" s="27">
        <v>46143</v>
      </c>
      <c r="B9270" t="s">
        <v>18</v>
      </c>
      <c r="C9270">
        <v>0</v>
      </c>
      <c r="D9270">
        <f t="shared" si="144"/>
        <v>5</v>
      </c>
    </row>
    <row r="9271" spans="1:4" x14ac:dyDescent="0.35">
      <c r="A9271" s="27">
        <v>46174</v>
      </c>
      <c r="B9271" t="s">
        <v>18</v>
      </c>
      <c r="C9271">
        <v>0</v>
      </c>
      <c r="D9271">
        <f t="shared" si="144"/>
        <v>6</v>
      </c>
    </row>
    <row r="9272" spans="1:4" x14ac:dyDescent="0.35">
      <c r="A9272" s="27">
        <v>46204</v>
      </c>
      <c r="B9272" t="s">
        <v>18</v>
      </c>
      <c r="C9272">
        <v>0</v>
      </c>
      <c r="D9272">
        <f t="shared" si="144"/>
        <v>7</v>
      </c>
    </row>
    <row r="9273" spans="1:4" x14ac:dyDescent="0.35">
      <c r="A9273" s="27">
        <v>46235</v>
      </c>
      <c r="B9273" t="s">
        <v>18</v>
      </c>
      <c r="C9273">
        <v>0</v>
      </c>
      <c r="D9273">
        <f t="shared" si="144"/>
        <v>8</v>
      </c>
    </row>
    <row r="9274" spans="1:4" x14ac:dyDescent="0.35">
      <c r="A9274" s="27">
        <v>46266</v>
      </c>
      <c r="B9274" t="s">
        <v>18</v>
      </c>
      <c r="C9274">
        <v>0</v>
      </c>
      <c r="D9274">
        <f t="shared" si="144"/>
        <v>9</v>
      </c>
    </row>
    <row r="9275" spans="1:4" x14ac:dyDescent="0.35">
      <c r="A9275" s="27">
        <v>46296</v>
      </c>
      <c r="B9275" t="s">
        <v>18</v>
      </c>
      <c r="C9275">
        <v>0</v>
      </c>
      <c r="D9275">
        <f t="shared" si="144"/>
        <v>10</v>
      </c>
    </row>
    <row r="9276" spans="1:4" x14ac:dyDescent="0.35">
      <c r="A9276" s="27">
        <v>46327</v>
      </c>
      <c r="B9276" t="s">
        <v>18</v>
      </c>
      <c r="C9276">
        <v>0</v>
      </c>
      <c r="D9276">
        <f t="shared" si="144"/>
        <v>11</v>
      </c>
    </row>
    <row r="9277" spans="1:4" x14ac:dyDescent="0.35">
      <c r="A9277" s="27">
        <v>46357</v>
      </c>
      <c r="B9277" t="s">
        <v>18</v>
      </c>
      <c r="C9277">
        <v>0</v>
      </c>
      <c r="D9277">
        <f t="shared" si="144"/>
        <v>12</v>
      </c>
    </row>
    <row r="9278" spans="1:4" x14ac:dyDescent="0.35">
      <c r="A9278" s="27">
        <v>46023</v>
      </c>
      <c r="B9278" t="s">
        <v>18</v>
      </c>
      <c r="C9278">
        <v>0</v>
      </c>
      <c r="D9278">
        <f t="shared" si="144"/>
        <v>1</v>
      </c>
    </row>
    <row r="9279" spans="1:4" x14ac:dyDescent="0.35">
      <c r="A9279" s="27">
        <v>46054</v>
      </c>
      <c r="B9279" t="s">
        <v>18</v>
      </c>
      <c r="C9279">
        <v>0</v>
      </c>
      <c r="D9279">
        <f t="shared" si="144"/>
        <v>2</v>
      </c>
    </row>
    <row r="9280" spans="1:4" x14ac:dyDescent="0.35">
      <c r="A9280" s="27">
        <v>46082</v>
      </c>
      <c r="B9280" t="s">
        <v>18</v>
      </c>
      <c r="C9280">
        <v>0</v>
      </c>
      <c r="D9280">
        <f t="shared" si="144"/>
        <v>3</v>
      </c>
    </row>
    <row r="9281" spans="1:4" x14ac:dyDescent="0.35">
      <c r="A9281" s="27">
        <v>46113</v>
      </c>
      <c r="B9281" t="s">
        <v>18</v>
      </c>
      <c r="C9281">
        <v>0</v>
      </c>
      <c r="D9281">
        <f t="shared" si="144"/>
        <v>4</v>
      </c>
    </row>
    <row r="9282" spans="1:4" x14ac:dyDescent="0.35">
      <c r="A9282" s="27">
        <v>46143</v>
      </c>
      <c r="B9282" t="s">
        <v>18</v>
      </c>
      <c r="C9282">
        <v>0</v>
      </c>
      <c r="D9282">
        <f t="shared" si="144"/>
        <v>5</v>
      </c>
    </row>
    <row r="9283" spans="1:4" x14ac:dyDescent="0.35">
      <c r="A9283" s="27">
        <v>46174</v>
      </c>
      <c r="B9283" t="s">
        <v>18</v>
      </c>
      <c r="C9283">
        <v>0</v>
      </c>
      <c r="D9283">
        <f t="shared" ref="D9283:D9346" si="145">MONTH(A9283)</f>
        <v>6</v>
      </c>
    </row>
    <row r="9284" spans="1:4" x14ac:dyDescent="0.35">
      <c r="A9284" s="27">
        <v>46204</v>
      </c>
      <c r="B9284" t="s">
        <v>18</v>
      </c>
      <c r="C9284">
        <v>0</v>
      </c>
      <c r="D9284">
        <f t="shared" si="145"/>
        <v>7</v>
      </c>
    </row>
    <row r="9285" spans="1:4" x14ac:dyDescent="0.35">
      <c r="A9285" s="27">
        <v>46235</v>
      </c>
      <c r="B9285" t="s">
        <v>18</v>
      </c>
      <c r="C9285">
        <v>0</v>
      </c>
      <c r="D9285">
        <f t="shared" si="145"/>
        <v>8</v>
      </c>
    </row>
    <row r="9286" spans="1:4" x14ac:dyDescent="0.35">
      <c r="A9286" s="27">
        <v>46266</v>
      </c>
      <c r="B9286" t="s">
        <v>18</v>
      </c>
      <c r="C9286">
        <v>0</v>
      </c>
      <c r="D9286">
        <f t="shared" si="145"/>
        <v>9</v>
      </c>
    </row>
    <row r="9287" spans="1:4" x14ac:dyDescent="0.35">
      <c r="A9287" s="27">
        <v>46296</v>
      </c>
      <c r="B9287" t="s">
        <v>18</v>
      </c>
      <c r="C9287">
        <v>0</v>
      </c>
      <c r="D9287">
        <f t="shared" si="145"/>
        <v>10</v>
      </c>
    </row>
    <row r="9288" spans="1:4" x14ac:dyDescent="0.35">
      <c r="A9288" s="27">
        <v>46327</v>
      </c>
      <c r="B9288" t="s">
        <v>18</v>
      </c>
      <c r="C9288">
        <v>0</v>
      </c>
      <c r="D9288">
        <f t="shared" si="145"/>
        <v>11</v>
      </c>
    </row>
    <row r="9289" spans="1:4" x14ac:dyDescent="0.35">
      <c r="A9289" s="27">
        <v>46357</v>
      </c>
      <c r="B9289" t="s">
        <v>18</v>
      </c>
      <c r="C9289">
        <v>0</v>
      </c>
      <c r="D9289">
        <f t="shared" si="145"/>
        <v>12</v>
      </c>
    </row>
    <row r="9290" spans="1:4" x14ac:dyDescent="0.35">
      <c r="A9290" s="27">
        <v>46023</v>
      </c>
      <c r="B9290" t="s">
        <v>18</v>
      </c>
      <c r="C9290">
        <v>0</v>
      </c>
      <c r="D9290">
        <f t="shared" si="145"/>
        <v>1</v>
      </c>
    </row>
    <row r="9291" spans="1:4" x14ac:dyDescent="0.35">
      <c r="A9291" s="27">
        <v>46054</v>
      </c>
      <c r="B9291" t="s">
        <v>18</v>
      </c>
      <c r="C9291">
        <v>0</v>
      </c>
      <c r="D9291">
        <f t="shared" si="145"/>
        <v>2</v>
      </c>
    </row>
    <row r="9292" spans="1:4" x14ac:dyDescent="0.35">
      <c r="A9292" s="27">
        <v>46082</v>
      </c>
      <c r="B9292" t="s">
        <v>18</v>
      </c>
      <c r="C9292">
        <v>0</v>
      </c>
      <c r="D9292">
        <f t="shared" si="145"/>
        <v>3</v>
      </c>
    </row>
    <row r="9293" spans="1:4" x14ac:dyDescent="0.35">
      <c r="A9293" s="27">
        <v>46113</v>
      </c>
      <c r="B9293" t="s">
        <v>18</v>
      </c>
      <c r="C9293">
        <v>0</v>
      </c>
      <c r="D9293">
        <f t="shared" si="145"/>
        <v>4</v>
      </c>
    </row>
    <row r="9294" spans="1:4" x14ac:dyDescent="0.35">
      <c r="A9294" s="27">
        <v>46143</v>
      </c>
      <c r="B9294" t="s">
        <v>18</v>
      </c>
      <c r="C9294">
        <v>0</v>
      </c>
      <c r="D9294">
        <f t="shared" si="145"/>
        <v>5</v>
      </c>
    </row>
    <row r="9295" spans="1:4" x14ac:dyDescent="0.35">
      <c r="A9295" s="27">
        <v>46174</v>
      </c>
      <c r="B9295" t="s">
        <v>18</v>
      </c>
      <c r="C9295">
        <v>0</v>
      </c>
      <c r="D9295">
        <f t="shared" si="145"/>
        <v>6</v>
      </c>
    </row>
    <row r="9296" spans="1:4" x14ac:dyDescent="0.35">
      <c r="A9296" s="27">
        <v>46204</v>
      </c>
      <c r="B9296" t="s">
        <v>18</v>
      </c>
      <c r="C9296">
        <v>0</v>
      </c>
      <c r="D9296">
        <f t="shared" si="145"/>
        <v>7</v>
      </c>
    </row>
    <row r="9297" spans="1:4" x14ac:dyDescent="0.35">
      <c r="A9297" s="27">
        <v>46235</v>
      </c>
      <c r="B9297" t="s">
        <v>18</v>
      </c>
      <c r="C9297">
        <v>0</v>
      </c>
      <c r="D9297">
        <f t="shared" si="145"/>
        <v>8</v>
      </c>
    </row>
    <row r="9298" spans="1:4" x14ac:dyDescent="0.35">
      <c r="A9298" s="27">
        <v>46266</v>
      </c>
      <c r="B9298" t="s">
        <v>18</v>
      </c>
      <c r="C9298">
        <v>0</v>
      </c>
      <c r="D9298">
        <f t="shared" si="145"/>
        <v>9</v>
      </c>
    </row>
    <row r="9299" spans="1:4" x14ac:dyDescent="0.35">
      <c r="A9299" s="27">
        <v>46296</v>
      </c>
      <c r="B9299" t="s">
        <v>18</v>
      </c>
      <c r="C9299">
        <v>0</v>
      </c>
      <c r="D9299">
        <f t="shared" si="145"/>
        <v>10</v>
      </c>
    </row>
    <row r="9300" spans="1:4" x14ac:dyDescent="0.35">
      <c r="A9300" s="27">
        <v>46327</v>
      </c>
      <c r="B9300" t="s">
        <v>18</v>
      </c>
      <c r="C9300">
        <v>0</v>
      </c>
      <c r="D9300">
        <f t="shared" si="145"/>
        <v>11</v>
      </c>
    </row>
    <row r="9301" spans="1:4" x14ac:dyDescent="0.35">
      <c r="A9301" s="27">
        <v>46357</v>
      </c>
      <c r="B9301" t="s">
        <v>18</v>
      </c>
      <c r="C9301">
        <v>0</v>
      </c>
      <c r="D9301">
        <f t="shared" si="145"/>
        <v>12</v>
      </c>
    </row>
    <row r="9302" spans="1:4" x14ac:dyDescent="0.35">
      <c r="A9302" s="27">
        <v>46023</v>
      </c>
      <c r="B9302" t="s">
        <v>18</v>
      </c>
      <c r="C9302">
        <v>0</v>
      </c>
      <c r="D9302">
        <f t="shared" si="145"/>
        <v>1</v>
      </c>
    </row>
    <row r="9303" spans="1:4" x14ac:dyDescent="0.35">
      <c r="A9303" s="27">
        <v>46054</v>
      </c>
      <c r="B9303" t="s">
        <v>18</v>
      </c>
      <c r="C9303">
        <v>0</v>
      </c>
      <c r="D9303">
        <f t="shared" si="145"/>
        <v>2</v>
      </c>
    </row>
    <row r="9304" spans="1:4" x14ac:dyDescent="0.35">
      <c r="A9304" s="27">
        <v>46082</v>
      </c>
      <c r="B9304" t="s">
        <v>18</v>
      </c>
      <c r="C9304">
        <v>0</v>
      </c>
      <c r="D9304">
        <f t="shared" si="145"/>
        <v>3</v>
      </c>
    </row>
    <row r="9305" spans="1:4" x14ac:dyDescent="0.35">
      <c r="A9305" s="27">
        <v>46113</v>
      </c>
      <c r="B9305" t="s">
        <v>18</v>
      </c>
      <c r="C9305">
        <v>0</v>
      </c>
      <c r="D9305">
        <f t="shared" si="145"/>
        <v>4</v>
      </c>
    </row>
    <row r="9306" spans="1:4" x14ac:dyDescent="0.35">
      <c r="A9306" s="27">
        <v>46143</v>
      </c>
      <c r="B9306" t="s">
        <v>18</v>
      </c>
      <c r="C9306">
        <v>0</v>
      </c>
      <c r="D9306">
        <f t="shared" si="145"/>
        <v>5</v>
      </c>
    </row>
    <row r="9307" spans="1:4" x14ac:dyDescent="0.35">
      <c r="A9307" s="27">
        <v>46174</v>
      </c>
      <c r="B9307" t="s">
        <v>18</v>
      </c>
      <c r="C9307">
        <v>0</v>
      </c>
      <c r="D9307">
        <f t="shared" si="145"/>
        <v>6</v>
      </c>
    </row>
    <row r="9308" spans="1:4" x14ac:dyDescent="0.35">
      <c r="A9308" s="27">
        <v>46204</v>
      </c>
      <c r="B9308" t="s">
        <v>18</v>
      </c>
      <c r="C9308">
        <v>0</v>
      </c>
      <c r="D9308">
        <f t="shared" si="145"/>
        <v>7</v>
      </c>
    </row>
    <row r="9309" spans="1:4" x14ac:dyDescent="0.35">
      <c r="A9309" s="27">
        <v>46235</v>
      </c>
      <c r="B9309" t="s">
        <v>18</v>
      </c>
      <c r="C9309">
        <v>0</v>
      </c>
      <c r="D9309">
        <f t="shared" si="145"/>
        <v>8</v>
      </c>
    </row>
    <row r="9310" spans="1:4" x14ac:dyDescent="0.35">
      <c r="A9310" s="27">
        <v>46266</v>
      </c>
      <c r="B9310" t="s">
        <v>18</v>
      </c>
      <c r="C9310">
        <v>0</v>
      </c>
      <c r="D9310">
        <f t="shared" si="145"/>
        <v>9</v>
      </c>
    </row>
    <row r="9311" spans="1:4" x14ac:dyDescent="0.35">
      <c r="A9311" s="27">
        <v>46296</v>
      </c>
      <c r="B9311" t="s">
        <v>18</v>
      </c>
      <c r="C9311">
        <v>0</v>
      </c>
      <c r="D9311">
        <f t="shared" si="145"/>
        <v>10</v>
      </c>
    </row>
    <row r="9312" spans="1:4" x14ac:dyDescent="0.35">
      <c r="A9312" s="27">
        <v>46327</v>
      </c>
      <c r="B9312" t="s">
        <v>18</v>
      </c>
      <c r="C9312">
        <v>0</v>
      </c>
      <c r="D9312">
        <f t="shared" si="145"/>
        <v>11</v>
      </c>
    </row>
    <row r="9313" spans="1:4" x14ac:dyDescent="0.35">
      <c r="A9313" s="27">
        <v>46357</v>
      </c>
      <c r="B9313" t="s">
        <v>18</v>
      </c>
      <c r="C9313">
        <v>0</v>
      </c>
      <c r="D9313">
        <f t="shared" si="145"/>
        <v>12</v>
      </c>
    </row>
    <row r="9314" spans="1:4" x14ac:dyDescent="0.35">
      <c r="A9314" s="27">
        <v>46023</v>
      </c>
      <c r="B9314" t="s">
        <v>20</v>
      </c>
      <c r="C9314">
        <v>0</v>
      </c>
      <c r="D9314">
        <f t="shared" si="145"/>
        <v>1</v>
      </c>
    </row>
    <row r="9315" spans="1:4" x14ac:dyDescent="0.35">
      <c r="A9315" s="27">
        <v>46054</v>
      </c>
      <c r="B9315" t="s">
        <v>20</v>
      </c>
      <c r="C9315">
        <v>0</v>
      </c>
      <c r="D9315">
        <f t="shared" si="145"/>
        <v>2</v>
      </c>
    </row>
    <row r="9316" spans="1:4" x14ac:dyDescent="0.35">
      <c r="A9316" s="27">
        <v>46082</v>
      </c>
      <c r="B9316" t="s">
        <v>20</v>
      </c>
      <c r="C9316">
        <v>0</v>
      </c>
      <c r="D9316">
        <f t="shared" si="145"/>
        <v>3</v>
      </c>
    </row>
    <row r="9317" spans="1:4" x14ac:dyDescent="0.35">
      <c r="A9317" s="27">
        <v>46113</v>
      </c>
      <c r="B9317" t="s">
        <v>20</v>
      </c>
      <c r="C9317">
        <v>0</v>
      </c>
      <c r="D9317">
        <f t="shared" si="145"/>
        <v>4</v>
      </c>
    </row>
    <row r="9318" spans="1:4" x14ac:dyDescent="0.35">
      <c r="A9318" s="27">
        <v>46143</v>
      </c>
      <c r="B9318" t="s">
        <v>20</v>
      </c>
      <c r="C9318">
        <v>0</v>
      </c>
      <c r="D9318">
        <f t="shared" si="145"/>
        <v>5</v>
      </c>
    </row>
    <row r="9319" spans="1:4" x14ac:dyDescent="0.35">
      <c r="A9319" s="27">
        <v>46174</v>
      </c>
      <c r="B9319" t="s">
        <v>20</v>
      </c>
      <c r="C9319">
        <v>0</v>
      </c>
      <c r="D9319">
        <f t="shared" si="145"/>
        <v>6</v>
      </c>
    </row>
    <row r="9320" spans="1:4" x14ac:dyDescent="0.35">
      <c r="A9320" s="27">
        <v>46204</v>
      </c>
      <c r="B9320" t="s">
        <v>20</v>
      </c>
      <c r="C9320">
        <v>0</v>
      </c>
      <c r="D9320">
        <f t="shared" si="145"/>
        <v>7</v>
      </c>
    </row>
    <row r="9321" spans="1:4" x14ac:dyDescent="0.35">
      <c r="A9321" s="27">
        <v>46235</v>
      </c>
      <c r="B9321" t="s">
        <v>20</v>
      </c>
      <c r="C9321">
        <v>0</v>
      </c>
      <c r="D9321">
        <f t="shared" si="145"/>
        <v>8</v>
      </c>
    </row>
    <row r="9322" spans="1:4" x14ac:dyDescent="0.35">
      <c r="A9322" s="27">
        <v>46266</v>
      </c>
      <c r="B9322" t="s">
        <v>20</v>
      </c>
      <c r="C9322">
        <v>0</v>
      </c>
      <c r="D9322">
        <f t="shared" si="145"/>
        <v>9</v>
      </c>
    </row>
    <row r="9323" spans="1:4" x14ac:dyDescent="0.35">
      <c r="A9323" s="27">
        <v>46296</v>
      </c>
      <c r="B9323" t="s">
        <v>20</v>
      </c>
      <c r="C9323">
        <v>0</v>
      </c>
      <c r="D9323">
        <f t="shared" si="145"/>
        <v>10</v>
      </c>
    </row>
    <row r="9324" spans="1:4" x14ac:dyDescent="0.35">
      <c r="A9324" s="27">
        <v>46327</v>
      </c>
      <c r="B9324" t="s">
        <v>20</v>
      </c>
      <c r="C9324">
        <v>0</v>
      </c>
      <c r="D9324">
        <f t="shared" si="145"/>
        <v>11</v>
      </c>
    </row>
    <row r="9325" spans="1:4" x14ac:dyDescent="0.35">
      <c r="A9325" s="27">
        <v>46357</v>
      </c>
      <c r="B9325" t="s">
        <v>20</v>
      </c>
      <c r="C9325">
        <v>0</v>
      </c>
      <c r="D9325">
        <f t="shared" si="145"/>
        <v>12</v>
      </c>
    </row>
    <row r="9326" spans="1:4" x14ac:dyDescent="0.35">
      <c r="A9326" s="27">
        <v>46023</v>
      </c>
      <c r="B9326" t="s">
        <v>20</v>
      </c>
      <c r="C9326">
        <v>0</v>
      </c>
      <c r="D9326">
        <f t="shared" si="145"/>
        <v>1</v>
      </c>
    </row>
    <row r="9327" spans="1:4" x14ac:dyDescent="0.35">
      <c r="A9327" s="27">
        <v>46054</v>
      </c>
      <c r="B9327" t="s">
        <v>20</v>
      </c>
      <c r="C9327">
        <v>0</v>
      </c>
      <c r="D9327">
        <f t="shared" si="145"/>
        <v>2</v>
      </c>
    </row>
    <row r="9328" spans="1:4" x14ac:dyDescent="0.35">
      <c r="A9328" s="27">
        <v>46082</v>
      </c>
      <c r="B9328" t="s">
        <v>20</v>
      </c>
      <c r="C9328">
        <v>0</v>
      </c>
      <c r="D9328">
        <f t="shared" si="145"/>
        <v>3</v>
      </c>
    </row>
    <row r="9329" spans="1:4" x14ac:dyDescent="0.35">
      <c r="A9329" s="27">
        <v>46113</v>
      </c>
      <c r="B9329" t="s">
        <v>20</v>
      </c>
      <c r="C9329">
        <v>0</v>
      </c>
      <c r="D9329">
        <f t="shared" si="145"/>
        <v>4</v>
      </c>
    </row>
    <row r="9330" spans="1:4" x14ac:dyDescent="0.35">
      <c r="A9330" s="27">
        <v>46143</v>
      </c>
      <c r="B9330" t="s">
        <v>20</v>
      </c>
      <c r="C9330">
        <v>0</v>
      </c>
      <c r="D9330">
        <f t="shared" si="145"/>
        <v>5</v>
      </c>
    </row>
    <row r="9331" spans="1:4" x14ac:dyDescent="0.35">
      <c r="A9331" s="27">
        <v>46174</v>
      </c>
      <c r="B9331" t="s">
        <v>20</v>
      </c>
      <c r="C9331">
        <v>0</v>
      </c>
      <c r="D9331">
        <f t="shared" si="145"/>
        <v>6</v>
      </c>
    </row>
    <row r="9332" spans="1:4" x14ac:dyDescent="0.35">
      <c r="A9332" s="27">
        <v>46204</v>
      </c>
      <c r="B9332" t="s">
        <v>20</v>
      </c>
      <c r="C9332">
        <v>0</v>
      </c>
      <c r="D9332">
        <f t="shared" si="145"/>
        <v>7</v>
      </c>
    </row>
    <row r="9333" spans="1:4" x14ac:dyDescent="0.35">
      <c r="A9333" s="27">
        <v>46235</v>
      </c>
      <c r="B9333" t="s">
        <v>20</v>
      </c>
      <c r="C9333">
        <v>0</v>
      </c>
      <c r="D9333">
        <f t="shared" si="145"/>
        <v>8</v>
      </c>
    </row>
    <row r="9334" spans="1:4" x14ac:dyDescent="0.35">
      <c r="A9334" s="27">
        <v>46266</v>
      </c>
      <c r="B9334" t="s">
        <v>20</v>
      </c>
      <c r="C9334">
        <v>0</v>
      </c>
      <c r="D9334">
        <f t="shared" si="145"/>
        <v>9</v>
      </c>
    </row>
    <row r="9335" spans="1:4" x14ac:dyDescent="0.35">
      <c r="A9335" s="27">
        <v>46296</v>
      </c>
      <c r="B9335" t="s">
        <v>20</v>
      </c>
      <c r="C9335">
        <v>0</v>
      </c>
      <c r="D9335">
        <f t="shared" si="145"/>
        <v>10</v>
      </c>
    </row>
    <row r="9336" spans="1:4" x14ac:dyDescent="0.35">
      <c r="A9336" s="27">
        <v>46327</v>
      </c>
      <c r="B9336" t="s">
        <v>20</v>
      </c>
      <c r="C9336">
        <v>0</v>
      </c>
      <c r="D9336">
        <f t="shared" si="145"/>
        <v>11</v>
      </c>
    </row>
    <row r="9337" spans="1:4" x14ac:dyDescent="0.35">
      <c r="A9337" s="27">
        <v>46357</v>
      </c>
      <c r="B9337" t="s">
        <v>20</v>
      </c>
      <c r="C9337">
        <v>0</v>
      </c>
      <c r="D9337">
        <f t="shared" si="145"/>
        <v>12</v>
      </c>
    </row>
    <row r="9338" spans="1:4" x14ac:dyDescent="0.35">
      <c r="A9338" s="27">
        <v>46023</v>
      </c>
      <c r="B9338" t="s">
        <v>20</v>
      </c>
      <c r="C9338">
        <v>0</v>
      </c>
      <c r="D9338">
        <f t="shared" si="145"/>
        <v>1</v>
      </c>
    </row>
    <row r="9339" spans="1:4" x14ac:dyDescent="0.35">
      <c r="A9339" s="27">
        <v>46054</v>
      </c>
      <c r="B9339" t="s">
        <v>20</v>
      </c>
      <c r="C9339">
        <v>0</v>
      </c>
      <c r="D9339">
        <f t="shared" si="145"/>
        <v>2</v>
      </c>
    </row>
    <row r="9340" spans="1:4" x14ac:dyDescent="0.35">
      <c r="A9340" s="27">
        <v>46082</v>
      </c>
      <c r="B9340" t="s">
        <v>20</v>
      </c>
      <c r="C9340">
        <v>0</v>
      </c>
      <c r="D9340">
        <f t="shared" si="145"/>
        <v>3</v>
      </c>
    </row>
    <row r="9341" spans="1:4" x14ac:dyDescent="0.35">
      <c r="A9341" s="27">
        <v>46113</v>
      </c>
      <c r="B9341" t="s">
        <v>20</v>
      </c>
      <c r="C9341">
        <v>0</v>
      </c>
      <c r="D9341">
        <f t="shared" si="145"/>
        <v>4</v>
      </c>
    </row>
    <row r="9342" spans="1:4" x14ac:dyDescent="0.35">
      <c r="A9342" s="27">
        <v>46143</v>
      </c>
      <c r="B9342" t="s">
        <v>20</v>
      </c>
      <c r="C9342">
        <v>0</v>
      </c>
      <c r="D9342">
        <f t="shared" si="145"/>
        <v>5</v>
      </c>
    </row>
    <row r="9343" spans="1:4" x14ac:dyDescent="0.35">
      <c r="A9343" s="27">
        <v>46174</v>
      </c>
      <c r="B9343" t="s">
        <v>20</v>
      </c>
      <c r="C9343">
        <v>0</v>
      </c>
      <c r="D9343">
        <f t="shared" si="145"/>
        <v>6</v>
      </c>
    </row>
    <row r="9344" spans="1:4" x14ac:dyDescent="0.35">
      <c r="A9344" s="27">
        <v>46204</v>
      </c>
      <c r="B9344" t="s">
        <v>20</v>
      </c>
      <c r="C9344">
        <v>0</v>
      </c>
      <c r="D9344">
        <f t="shared" si="145"/>
        <v>7</v>
      </c>
    </row>
    <row r="9345" spans="1:4" x14ac:dyDescent="0.35">
      <c r="A9345" s="27">
        <v>46235</v>
      </c>
      <c r="B9345" t="s">
        <v>20</v>
      </c>
      <c r="C9345">
        <v>0</v>
      </c>
      <c r="D9345">
        <f t="shared" si="145"/>
        <v>8</v>
      </c>
    </row>
    <row r="9346" spans="1:4" x14ac:dyDescent="0.35">
      <c r="A9346" s="27">
        <v>46266</v>
      </c>
      <c r="B9346" t="s">
        <v>20</v>
      </c>
      <c r="C9346">
        <v>0</v>
      </c>
      <c r="D9346">
        <f t="shared" si="145"/>
        <v>9</v>
      </c>
    </row>
    <row r="9347" spans="1:4" x14ac:dyDescent="0.35">
      <c r="A9347" s="27">
        <v>46296</v>
      </c>
      <c r="B9347" t="s">
        <v>20</v>
      </c>
      <c r="C9347">
        <v>0</v>
      </c>
      <c r="D9347">
        <f t="shared" ref="D9347:D9410" si="146">MONTH(A9347)</f>
        <v>10</v>
      </c>
    </row>
    <row r="9348" spans="1:4" x14ac:dyDescent="0.35">
      <c r="A9348" s="27">
        <v>46327</v>
      </c>
      <c r="B9348" t="s">
        <v>20</v>
      </c>
      <c r="C9348">
        <v>0</v>
      </c>
      <c r="D9348">
        <f t="shared" si="146"/>
        <v>11</v>
      </c>
    </row>
    <row r="9349" spans="1:4" x14ac:dyDescent="0.35">
      <c r="A9349" s="27">
        <v>46357</v>
      </c>
      <c r="B9349" t="s">
        <v>20</v>
      </c>
      <c r="C9349">
        <v>0</v>
      </c>
      <c r="D9349">
        <f t="shared" si="146"/>
        <v>12</v>
      </c>
    </row>
    <row r="9350" spans="1:4" x14ac:dyDescent="0.35">
      <c r="A9350" s="27">
        <v>46023</v>
      </c>
      <c r="B9350" t="s">
        <v>20</v>
      </c>
      <c r="C9350">
        <v>0</v>
      </c>
      <c r="D9350">
        <f t="shared" si="146"/>
        <v>1</v>
      </c>
    </row>
    <row r="9351" spans="1:4" x14ac:dyDescent="0.35">
      <c r="A9351" s="27">
        <v>46054</v>
      </c>
      <c r="B9351" t="s">
        <v>20</v>
      </c>
      <c r="C9351">
        <v>0</v>
      </c>
      <c r="D9351">
        <f t="shared" si="146"/>
        <v>2</v>
      </c>
    </row>
    <row r="9352" spans="1:4" x14ac:dyDescent="0.35">
      <c r="A9352" s="27">
        <v>46082</v>
      </c>
      <c r="B9352" t="s">
        <v>20</v>
      </c>
      <c r="C9352">
        <v>0</v>
      </c>
      <c r="D9352">
        <f t="shared" si="146"/>
        <v>3</v>
      </c>
    </row>
    <row r="9353" spans="1:4" x14ac:dyDescent="0.35">
      <c r="A9353" s="27">
        <v>46113</v>
      </c>
      <c r="B9353" t="s">
        <v>20</v>
      </c>
      <c r="C9353">
        <v>0</v>
      </c>
      <c r="D9353">
        <f t="shared" si="146"/>
        <v>4</v>
      </c>
    </row>
    <row r="9354" spans="1:4" x14ac:dyDescent="0.35">
      <c r="A9354" s="27">
        <v>46143</v>
      </c>
      <c r="B9354" t="s">
        <v>20</v>
      </c>
      <c r="C9354">
        <v>0</v>
      </c>
      <c r="D9354">
        <f t="shared" si="146"/>
        <v>5</v>
      </c>
    </row>
    <row r="9355" spans="1:4" x14ac:dyDescent="0.35">
      <c r="A9355" s="27">
        <v>46174</v>
      </c>
      <c r="B9355" t="s">
        <v>20</v>
      </c>
      <c r="C9355">
        <v>0</v>
      </c>
      <c r="D9355">
        <f t="shared" si="146"/>
        <v>6</v>
      </c>
    </row>
    <row r="9356" spans="1:4" x14ac:dyDescent="0.35">
      <c r="A9356" s="27">
        <v>46204</v>
      </c>
      <c r="B9356" t="s">
        <v>20</v>
      </c>
      <c r="C9356">
        <v>0</v>
      </c>
      <c r="D9356">
        <f t="shared" si="146"/>
        <v>7</v>
      </c>
    </row>
    <row r="9357" spans="1:4" x14ac:dyDescent="0.35">
      <c r="A9357" s="27">
        <v>46235</v>
      </c>
      <c r="B9357" t="s">
        <v>20</v>
      </c>
      <c r="C9357">
        <v>0</v>
      </c>
      <c r="D9357">
        <f t="shared" si="146"/>
        <v>8</v>
      </c>
    </row>
    <row r="9358" spans="1:4" x14ac:dyDescent="0.35">
      <c r="A9358" s="27">
        <v>46266</v>
      </c>
      <c r="B9358" t="s">
        <v>20</v>
      </c>
      <c r="C9358">
        <v>0</v>
      </c>
      <c r="D9358">
        <f t="shared" si="146"/>
        <v>9</v>
      </c>
    </row>
    <row r="9359" spans="1:4" x14ac:dyDescent="0.35">
      <c r="A9359" s="27">
        <v>46296</v>
      </c>
      <c r="B9359" t="s">
        <v>20</v>
      </c>
      <c r="C9359">
        <v>0</v>
      </c>
      <c r="D9359">
        <f t="shared" si="146"/>
        <v>10</v>
      </c>
    </row>
    <row r="9360" spans="1:4" x14ac:dyDescent="0.35">
      <c r="A9360" s="27">
        <v>46327</v>
      </c>
      <c r="B9360" t="s">
        <v>20</v>
      </c>
      <c r="C9360">
        <v>0</v>
      </c>
      <c r="D9360">
        <f t="shared" si="146"/>
        <v>11</v>
      </c>
    </row>
    <row r="9361" spans="1:4" x14ac:dyDescent="0.35">
      <c r="A9361" s="27">
        <v>46357</v>
      </c>
      <c r="B9361" t="s">
        <v>20</v>
      </c>
      <c r="C9361">
        <v>0</v>
      </c>
      <c r="D9361">
        <f t="shared" si="146"/>
        <v>12</v>
      </c>
    </row>
    <row r="9362" spans="1:4" x14ac:dyDescent="0.35">
      <c r="A9362" s="27">
        <v>46023</v>
      </c>
      <c r="B9362" t="s">
        <v>29</v>
      </c>
      <c r="C9362">
        <v>0</v>
      </c>
      <c r="D9362">
        <f t="shared" si="146"/>
        <v>1</v>
      </c>
    </row>
    <row r="9363" spans="1:4" x14ac:dyDescent="0.35">
      <c r="A9363" s="27">
        <v>46054</v>
      </c>
      <c r="B9363" t="s">
        <v>29</v>
      </c>
      <c r="C9363">
        <v>0</v>
      </c>
      <c r="D9363">
        <f t="shared" si="146"/>
        <v>2</v>
      </c>
    </row>
    <row r="9364" spans="1:4" x14ac:dyDescent="0.35">
      <c r="A9364" s="27">
        <v>46082</v>
      </c>
      <c r="B9364" t="s">
        <v>29</v>
      </c>
      <c r="C9364">
        <v>0</v>
      </c>
      <c r="D9364">
        <f t="shared" si="146"/>
        <v>3</v>
      </c>
    </row>
    <row r="9365" spans="1:4" x14ac:dyDescent="0.35">
      <c r="A9365" s="27">
        <v>46113</v>
      </c>
      <c r="B9365" t="s">
        <v>29</v>
      </c>
      <c r="C9365">
        <v>0</v>
      </c>
      <c r="D9365">
        <f t="shared" si="146"/>
        <v>4</v>
      </c>
    </row>
    <row r="9366" spans="1:4" x14ac:dyDescent="0.35">
      <c r="A9366" s="27">
        <v>46143</v>
      </c>
      <c r="B9366" t="s">
        <v>29</v>
      </c>
      <c r="C9366">
        <v>0</v>
      </c>
      <c r="D9366">
        <f t="shared" si="146"/>
        <v>5</v>
      </c>
    </row>
    <row r="9367" spans="1:4" x14ac:dyDescent="0.35">
      <c r="A9367" s="27">
        <v>46174</v>
      </c>
      <c r="B9367" t="s">
        <v>29</v>
      </c>
      <c r="C9367">
        <v>0</v>
      </c>
      <c r="D9367">
        <f t="shared" si="146"/>
        <v>6</v>
      </c>
    </row>
    <row r="9368" spans="1:4" x14ac:dyDescent="0.35">
      <c r="A9368" s="27">
        <v>46204</v>
      </c>
      <c r="B9368" t="s">
        <v>29</v>
      </c>
      <c r="C9368">
        <v>0</v>
      </c>
      <c r="D9368">
        <f t="shared" si="146"/>
        <v>7</v>
      </c>
    </row>
    <row r="9369" spans="1:4" x14ac:dyDescent="0.35">
      <c r="A9369" s="27">
        <v>46235</v>
      </c>
      <c r="B9369" t="s">
        <v>29</v>
      </c>
      <c r="C9369">
        <v>0</v>
      </c>
      <c r="D9369">
        <f t="shared" si="146"/>
        <v>8</v>
      </c>
    </row>
    <row r="9370" spans="1:4" x14ac:dyDescent="0.35">
      <c r="A9370" s="27">
        <v>46266</v>
      </c>
      <c r="B9370" t="s">
        <v>29</v>
      </c>
      <c r="C9370">
        <v>0</v>
      </c>
      <c r="D9370">
        <f t="shared" si="146"/>
        <v>9</v>
      </c>
    </row>
    <row r="9371" spans="1:4" x14ac:dyDescent="0.35">
      <c r="A9371" s="27">
        <v>46296</v>
      </c>
      <c r="B9371" t="s">
        <v>29</v>
      </c>
      <c r="C9371">
        <v>0</v>
      </c>
      <c r="D9371">
        <f t="shared" si="146"/>
        <v>10</v>
      </c>
    </row>
    <row r="9372" spans="1:4" x14ac:dyDescent="0.35">
      <c r="A9372" s="27">
        <v>46327</v>
      </c>
      <c r="B9372" t="s">
        <v>29</v>
      </c>
      <c r="C9372">
        <v>0</v>
      </c>
      <c r="D9372">
        <f t="shared" si="146"/>
        <v>11</v>
      </c>
    </row>
    <row r="9373" spans="1:4" x14ac:dyDescent="0.35">
      <c r="A9373" s="27">
        <v>46357</v>
      </c>
      <c r="B9373" t="s">
        <v>29</v>
      </c>
      <c r="C9373">
        <v>0</v>
      </c>
      <c r="D9373">
        <f t="shared" si="146"/>
        <v>12</v>
      </c>
    </row>
    <row r="9374" spans="1:4" x14ac:dyDescent="0.35">
      <c r="A9374" s="27">
        <v>46023</v>
      </c>
      <c r="B9374" t="s">
        <v>29</v>
      </c>
      <c r="C9374">
        <v>0</v>
      </c>
      <c r="D9374">
        <f t="shared" si="146"/>
        <v>1</v>
      </c>
    </row>
    <row r="9375" spans="1:4" x14ac:dyDescent="0.35">
      <c r="A9375" s="27">
        <v>46054</v>
      </c>
      <c r="B9375" t="s">
        <v>29</v>
      </c>
      <c r="C9375">
        <v>0</v>
      </c>
      <c r="D9375">
        <f t="shared" si="146"/>
        <v>2</v>
      </c>
    </row>
    <row r="9376" spans="1:4" x14ac:dyDescent="0.35">
      <c r="A9376" s="27">
        <v>46082</v>
      </c>
      <c r="B9376" t="s">
        <v>29</v>
      </c>
      <c r="C9376">
        <v>0</v>
      </c>
      <c r="D9376">
        <f t="shared" si="146"/>
        <v>3</v>
      </c>
    </row>
    <row r="9377" spans="1:4" x14ac:dyDescent="0.35">
      <c r="A9377" s="27">
        <v>46113</v>
      </c>
      <c r="B9377" t="s">
        <v>29</v>
      </c>
      <c r="C9377">
        <v>0</v>
      </c>
      <c r="D9377">
        <f t="shared" si="146"/>
        <v>4</v>
      </c>
    </row>
    <row r="9378" spans="1:4" x14ac:dyDescent="0.35">
      <c r="A9378" s="27">
        <v>46143</v>
      </c>
      <c r="B9378" t="s">
        <v>29</v>
      </c>
      <c r="C9378">
        <v>0</v>
      </c>
      <c r="D9378">
        <f t="shared" si="146"/>
        <v>5</v>
      </c>
    </row>
    <row r="9379" spans="1:4" x14ac:dyDescent="0.35">
      <c r="A9379" s="27">
        <v>46174</v>
      </c>
      <c r="B9379" t="s">
        <v>29</v>
      </c>
      <c r="C9379">
        <v>0</v>
      </c>
      <c r="D9379">
        <f t="shared" si="146"/>
        <v>6</v>
      </c>
    </row>
    <row r="9380" spans="1:4" x14ac:dyDescent="0.35">
      <c r="A9380" s="27">
        <v>46204</v>
      </c>
      <c r="B9380" t="s">
        <v>29</v>
      </c>
      <c r="C9380">
        <v>0</v>
      </c>
      <c r="D9380">
        <f t="shared" si="146"/>
        <v>7</v>
      </c>
    </row>
    <row r="9381" spans="1:4" x14ac:dyDescent="0.35">
      <c r="A9381" s="27">
        <v>46235</v>
      </c>
      <c r="B9381" t="s">
        <v>29</v>
      </c>
      <c r="C9381">
        <v>0</v>
      </c>
      <c r="D9381">
        <f t="shared" si="146"/>
        <v>8</v>
      </c>
    </row>
    <row r="9382" spans="1:4" x14ac:dyDescent="0.35">
      <c r="A9382" s="27">
        <v>46266</v>
      </c>
      <c r="B9382" t="s">
        <v>29</v>
      </c>
      <c r="C9382">
        <v>0</v>
      </c>
      <c r="D9382">
        <f t="shared" si="146"/>
        <v>9</v>
      </c>
    </row>
    <row r="9383" spans="1:4" x14ac:dyDescent="0.35">
      <c r="A9383" s="27">
        <v>46296</v>
      </c>
      <c r="B9383" t="s">
        <v>29</v>
      </c>
      <c r="C9383">
        <v>0</v>
      </c>
      <c r="D9383">
        <f t="shared" si="146"/>
        <v>10</v>
      </c>
    </row>
    <row r="9384" spans="1:4" x14ac:dyDescent="0.35">
      <c r="A9384" s="27">
        <v>46327</v>
      </c>
      <c r="B9384" t="s">
        <v>29</v>
      </c>
      <c r="C9384">
        <v>0</v>
      </c>
      <c r="D9384">
        <f t="shared" si="146"/>
        <v>11</v>
      </c>
    </row>
    <row r="9385" spans="1:4" x14ac:dyDescent="0.35">
      <c r="A9385" s="27">
        <v>46357</v>
      </c>
      <c r="B9385" t="s">
        <v>29</v>
      </c>
      <c r="C9385">
        <v>0</v>
      </c>
      <c r="D9385">
        <f t="shared" si="146"/>
        <v>12</v>
      </c>
    </row>
    <row r="9386" spans="1:4" x14ac:dyDescent="0.35">
      <c r="A9386" s="27">
        <v>46023</v>
      </c>
      <c r="B9386" t="s">
        <v>19</v>
      </c>
      <c r="C9386">
        <v>0</v>
      </c>
      <c r="D9386">
        <f t="shared" si="146"/>
        <v>1</v>
      </c>
    </row>
    <row r="9387" spans="1:4" x14ac:dyDescent="0.35">
      <c r="A9387" s="27">
        <v>46054</v>
      </c>
      <c r="B9387" t="s">
        <v>19</v>
      </c>
      <c r="C9387">
        <v>0</v>
      </c>
      <c r="D9387">
        <f t="shared" si="146"/>
        <v>2</v>
      </c>
    </row>
    <row r="9388" spans="1:4" x14ac:dyDescent="0.35">
      <c r="A9388" s="27">
        <v>46082</v>
      </c>
      <c r="B9388" t="s">
        <v>19</v>
      </c>
      <c r="C9388">
        <v>0</v>
      </c>
      <c r="D9388">
        <f t="shared" si="146"/>
        <v>3</v>
      </c>
    </row>
    <row r="9389" spans="1:4" x14ac:dyDescent="0.35">
      <c r="A9389" s="27">
        <v>46113</v>
      </c>
      <c r="B9389" t="s">
        <v>19</v>
      </c>
      <c r="C9389">
        <v>0</v>
      </c>
      <c r="D9389">
        <f t="shared" si="146"/>
        <v>4</v>
      </c>
    </row>
    <row r="9390" spans="1:4" x14ac:dyDescent="0.35">
      <c r="A9390" s="27">
        <v>46143</v>
      </c>
      <c r="B9390" t="s">
        <v>19</v>
      </c>
      <c r="C9390">
        <v>0</v>
      </c>
      <c r="D9390">
        <f t="shared" si="146"/>
        <v>5</v>
      </c>
    </row>
    <row r="9391" spans="1:4" x14ac:dyDescent="0.35">
      <c r="A9391" s="27">
        <v>46174</v>
      </c>
      <c r="B9391" t="s">
        <v>19</v>
      </c>
      <c r="C9391">
        <v>0</v>
      </c>
      <c r="D9391">
        <f t="shared" si="146"/>
        <v>6</v>
      </c>
    </row>
    <row r="9392" spans="1:4" x14ac:dyDescent="0.35">
      <c r="A9392" s="27">
        <v>46204</v>
      </c>
      <c r="B9392" t="s">
        <v>19</v>
      </c>
      <c r="C9392">
        <v>0</v>
      </c>
      <c r="D9392">
        <f t="shared" si="146"/>
        <v>7</v>
      </c>
    </row>
    <row r="9393" spans="1:4" x14ac:dyDescent="0.35">
      <c r="A9393" s="27">
        <v>46235</v>
      </c>
      <c r="B9393" t="s">
        <v>19</v>
      </c>
      <c r="C9393">
        <v>0</v>
      </c>
      <c r="D9393">
        <f t="shared" si="146"/>
        <v>8</v>
      </c>
    </row>
    <row r="9394" spans="1:4" x14ac:dyDescent="0.35">
      <c r="A9394" s="27">
        <v>46266</v>
      </c>
      <c r="B9394" t="s">
        <v>19</v>
      </c>
      <c r="C9394">
        <v>0</v>
      </c>
      <c r="D9394">
        <f t="shared" si="146"/>
        <v>9</v>
      </c>
    </row>
    <row r="9395" spans="1:4" x14ac:dyDescent="0.35">
      <c r="A9395" s="27">
        <v>46296</v>
      </c>
      <c r="B9395" t="s">
        <v>19</v>
      </c>
      <c r="C9395">
        <v>0</v>
      </c>
      <c r="D9395">
        <f t="shared" si="146"/>
        <v>10</v>
      </c>
    </row>
    <row r="9396" spans="1:4" x14ac:dyDescent="0.35">
      <c r="A9396" s="27">
        <v>46327</v>
      </c>
      <c r="B9396" t="s">
        <v>19</v>
      </c>
      <c r="C9396">
        <v>0</v>
      </c>
      <c r="D9396">
        <f t="shared" si="146"/>
        <v>11</v>
      </c>
    </row>
    <row r="9397" spans="1:4" x14ac:dyDescent="0.35">
      <c r="A9397" s="27">
        <v>46357</v>
      </c>
      <c r="B9397" t="s">
        <v>19</v>
      </c>
      <c r="C9397">
        <v>0</v>
      </c>
      <c r="D9397">
        <f t="shared" si="146"/>
        <v>12</v>
      </c>
    </row>
    <row r="9398" spans="1:4" x14ac:dyDescent="0.35">
      <c r="A9398" s="27">
        <v>46023</v>
      </c>
      <c r="B9398" t="s">
        <v>31</v>
      </c>
      <c r="C9398">
        <v>0</v>
      </c>
      <c r="D9398">
        <f t="shared" si="146"/>
        <v>1</v>
      </c>
    </row>
    <row r="9399" spans="1:4" x14ac:dyDescent="0.35">
      <c r="A9399" s="27">
        <v>46054</v>
      </c>
      <c r="B9399" t="s">
        <v>31</v>
      </c>
      <c r="C9399">
        <v>0</v>
      </c>
      <c r="D9399">
        <f t="shared" si="146"/>
        <v>2</v>
      </c>
    </row>
    <row r="9400" spans="1:4" x14ac:dyDescent="0.35">
      <c r="A9400" s="27">
        <v>46082</v>
      </c>
      <c r="B9400" t="s">
        <v>31</v>
      </c>
      <c r="C9400">
        <v>0</v>
      </c>
      <c r="D9400">
        <f t="shared" si="146"/>
        <v>3</v>
      </c>
    </row>
    <row r="9401" spans="1:4" x14ac:dyDescent="0.35">
      <c r="A9401" s="27">
        <v>46113</v>
      </c>
      <c r="B9401" t="s">
        <v>31</v>
      </c>
      <c r="C9401">
        <v>0</v>
      </c>
      <c r="D9401">
        <f t="shared" si="146"/>
        <v>4</v>
      </c>
    </row>
    <row r="9402" spans="1:4" x14ac:dyDescent="0.35">
      <c r="A9402" s="27">
        <v>46143</v>
      </c>
      <c r="B9402" t="s">
        <v>31</v>
      </c>
      <c r="C9402">
        <v>0</v>
      </c>
      <c r="D9402">
        <f t="shared" si="146"/>
        <v>5</v>
      </c>
    </row>
    <row r="9403" spans="1:4" x14ac:dyDescent="0.35">
      <c r="A9403" s="27">
        <v>46174</v>
      </c>
      <c r="B9403" t="s">
        <v>31</v>
      </c>
      <c r="C9403">
        <v>0</v>
      </c>
      <c r="D9403">
        <f t="shared" si="146"/>
        <v>6</v>
      </c>
    </row>
    <row r="9404" spans="1:4" x14ac:dyDescent="0.35">
      <c r="A9404" s="27">
        <v>46204</v>
      </c>
      <c r="B9404" t="s">
        <v>31</v>
      </c>
      <c r="C9404">
        <v>0</v>
      </c>
      <c r="D9404">
        <f t="shared" si="146"/>
        <v>7</v>
      </c>
    </row>
    <row r="9405" spans="1:4" x14ac:dyDescent="0.35">
      <c r="A9405" s="27">
        <v>46235</v>
      </c>
      <c r="B9405" t="s">
        <v>31</v>
      </c>
      <c r="C9405">
        <v>0</v>
      </c>
      <c r="D9405">
        <f t="shared" si="146"/>
        <v>8</v>
      </c>
    </row>
    <row r="9406" spans="1:4" x14ac:dyDescent="0.35">
      <c r="A9406" s="27">
        <v>46266</v>
      </c>
      <c r="B9406" t="s">
        <v>31</v>
      </c>
      <c r="C9406">
        <v>0</v>
      </c>
      <c r="D9406">
        <f t="shared" si="146"/>
        <v>9</v>
      </c>
    </row>
    <row r="9407" spans="1:4" x14ac:dyDescent="0.35">
      <c r="A9407" s="27">
        <v>46296</v>
      </c>
      <c r="B9407" t="s">
        <v>31</v>
      </c>
      <c r="C9407">
        <v>0</v>
      </c>
      <c r="D9407">
        <f t="shared" si="146"/>
        <v>10</v>
      </c>
    </row>
    <row r="9408" spans="1:4" x14ac:dyDescent="0.35">
      <c r="A9408" s="27">
        <v>46327</v>
      </c>
      <c r="B9408" t="s">
        <v>31</v>
      </c>
      <c r="C9408">
        <v>0</v>
      </c>
      <c r="D9408">
        <f t="shared" si="146"/>
        <v>11</v>
      </c>
    </row>
    <row r="9409" spans="1:4" x14ac:dyDescent="0.35">
      <c r="A9409" s="27">
        <v>46357</v>
      </c>
      <c r="B9409" t="s">
        <v>31</v>
      </c>
      <c r="C9409">
        <v>0</v>
      </c>
      <c r="D9409">
        <f t="shared" si="146"/>
        <v>12</v>
      </c>
    </row>
    <row r="9410" spans="1:4" x14ac:dyDescent="0.35">
      <c r="A9410" s="27">
        <v>46023</v>
      </c>
      <c r="B9410" t="s">
        <v>31</v>
      </c>
      <c r="C9410">
        <v>0</v>
      </c>
      <c r="D9410">
        <f t="shared" si="146"/>
        <v>1</v>
      </c>
    </row>
    <row r="9411" spans="1:4" x14ac:dyDescent="0.35">
      <c r="A9411" s="27">
        <v>46054</v>
      </c>
      <c r="B9411" t="s">
        <v>31</v>
      </c>
      <c r="C9411">
        <v>0</v>
      </c>
      <c r="D9411">
        <f t="shared" ref="D9411:D9474" si="147">MONTH(A9411)</f>
        <v>2</v>
      </c>
    </row>
    <row r="9412" spans="1:4" x14ac:dyDescent="0.35">
      <c r="A9412" s="27">
        <v>46082</v>
      </c>
      <c r="B9412" t="s">
        <v>31</v>
      </c>
      <c r="C9412">
        <v>0</v>
      </c>
      <c r="D9412">
        <f t="shared" si="147"/>
        <v>3</v>
      </c>
    </row>
    <row r="9413" spans="1:4" x14ac:dyDescent="0.35">
      <c r="A9413" s="27">
        <v>46113</v>
      </c>
      <c r="B9413" t="s">
        <v>31</v>
      </c>
      <c r="C9413">
        <v>0</v>
      </c>
      <c r="D9413">
        <f t="shared" si="147"/>
        <v>4</v>
      </c>
    </row>
    <row r="9414" spans="1:4" x14ac:dyDescent="0.35">
      <c r="A9414" s="27">
        <v>46143</v>
      </c>
      <c r="B9414" t="s">
        <v>31</v>
      </c>
      <c r="C9414">
        <v>0</v>
      </c>
      <c r="D9414">
        <f t="shared" si="147"/>
        <v>5</v>
      </c>
    </row>
    <row r="9415" spans="1:4" x14ac:dyDescent="0.35">
      <c r="A9415" s="27">
        <v>46174</v>
      </c>
      <c r="B9415" t="s">
        <v>31</v>
      </c>
      <c r="C9415">
        <v>0</v>
      </c>
      <c r="D9415">
        <f t="shared" si="147"/>
        <v>6</v>
      </c>
    </row>
    <row r="9416" spans="1:4" x14ac:dyDescent="0.35">
      <c r="A9416" s="27">
        <v>46204</v>
      </c>
      <c r="B9416" t="s">
        <v>31</v>
      </c>
      <c r="C9416">
        <v>0</v>
      </c>
      <c r="D9416">
        <f t="shared" si="147"/>
        <v>7</v>
      </c>
    </row>
    <row r="9417" spans="1:4" x14ac:dyDescent="0.35">
      <c r="A9417" s="27">
        <v>46235</v>
      </c>
      <c r="B9417" t="s">
        <v>31</v>
      </c>
      <c r="C9417">
        <v>0</v>
      </c>
      <c r="D9417">
        <f t="shared" si="147"/>
        <v>8</v>
      </c>
    </row>
    <row r="9418" spans="1:4" x14ac:dyDescent="0.35">
      <c r="A9418" s="27">
        <v>46266</v>
      </c>
      <c r="B9418" t="s">
        <v>31</v>
      </c>
      <c r="C9418">
        <v>0</v>
      </c>
      <c r="D9418">
        <f t="shared" si="147"/>
        <v>9</v>
      </c>
    </row>
    <row r="9419" spans="1:4" x14ac:dyDescent="0.35">
      <c r="A9419" s="27">
        <v>46296</v>
      </c>
      <c r="B9419" t="s">
        <v>31</v>
      </c>
      <c r="C9419">
        <v>0</v>
      </c>
      <c r="D9419">
        <f t="shared" si="147"/>
        <v>10</v>
      </c>
    </row>
    <row r="9420" spans="1:4" x14ac:dyDescent="0.35">
      <c r="A9420" s="27">
        <v>46327</v>
      </c>
      <c r="B9420" t="s">
        <v>31</v>
      </c>
      <c r="C9420">
        <v>0</v>
      </c>
      <c r="D9420">
        <f t="shared" si="147"/>
        <v>11</v>
      </c>
    </row>
    <row r="9421" spans="1:4" x14ac:dyDescent="0.35">
      <c r="A9421" s="27">
        <v>46357</v>
      </c>
      <c r="B9421" t="s">
        <v>31</v>
      </c>
      <c r="C9421">
        <v>0</v>
      </c>
      <c r="D9421">
        <f t="shared" si="147"/>
        <v>12</v>
      </c>
    </row>
    <row r="9422" spans="1:4" x14ac:dyDescent="0.35">
      <c r="A9422" s="27">
        <v>46023</v>
      </c>
      <c r="B9422" t="s">
        <v>31</v>
      </c>
      <c r="C9422">
        <v>0</v>
      </c>
      <c r="D9422">
        <f t="shared" si="147"/>
        <v>1</v>
      </c>
    </row>
    <row r="9423" spans="1:4" x14ac:dyDescent="0.35">
      <c r="A9423" s="27">
        <v>46054</v>
      </c>
      <c r="B9423" t="s">
        <v>31</v>
      </c>
      <c r="C9423">
        <v>0</v>
      </c>
      <c r="D9423">
        <f t="shared" si="147"/>
        <v>2</v>
      </c>
    </row>
    <row r="9424" spans="1:4" x14ac:dyDescent="0.35">
      <c r="A9424" s="27">
        <v>46082</v>
      </c>
      <c r="B9424" t="s">
        <v>31</v>
      </c>
      <c r="C9424">
        <v>0</v>
      </c>
      <c r="D9424">
        <f t="shared" si="147"/>
        <v>3</v>
      </c>
    </row>
    <row r="9425" spans="1:4" x14ac:dyDescent="0.35">
      <c r="A9425" s="27">
        <v>46113</v>
      </c>
      <c r="B9425" t="s">
        <v>31</v>
      </c>
      <c r="C9425">
        <v>0</v>
      </c>
      <c r="D9425">
        <f t="shared" si="147"/>
        <v>4</v>
      </c>
    </row>
    <row r="9426" spans="1:4" x14ac:dyDescent="0.35">
      <c r="A9426" s="27">
        <v>46143</v>
      </c>
      <c r="B9426" t="s">
        <v>31</v>
      </c>
      <c r="C9426">
        <v>0</v>
      </c>
      <c r="D9426">
        <f t="shared" si="147"/>
        <v>5</v>
      </c>
    </row>
    <row r="9427" spans="1:4" x14ac:dyDescent="0.35">
      <c r="A9427" s="27">
        <v>46174</v>
      </c>
      <c r="B9427" t="s">
        <v>31</v>
      </c>
      <c r="C9427">
        <v>0</v>
      </c>
      <c r="D9427">
        <f t="shared" si="147"/>
        <v>6</v>
      </c>
    </row>
    <row r="9428" spans="1:4" x14ac:dyDescent="0.35">
      <c r="A9428" s="27">
        <v>46204</v>
      </c>
      <c r="B9428" t="s">
        <v>31</v>
      </c>
      <c r="C9428">
        <v>0</v>
      </c>
      <c r="D9428">
        <f t="shared" si="147"/>
        <v>7</v>
      </c>
    </row>
    <row r="9429" spans="1:4" x14ac:dyDescent="0.35">
      <c r="A9429" s="27">
        <v>46235</v>
      </c>
      <c r="B9429" t="s">
        <v>31</v>
      </c>
      <c r="C9429">
        <v>0</v>
      </c>
      <c r="D9429">
        <f t="shared" si="147"/>
        <v>8</v>
      </c>
    </row>
    <row r="9430" spans="1:4" x14ac:dyDescent="0.35">
      <c r="A9430" s="27">
        <v>46266</v>
      </c>
      <c r="B9430" t="s">
        <v>31</v>
      </c>
      <c r="C9430">
        <v>0</v>
      </c>
      <c r="D9430">
        <f t="shared" si="147"/>
        <v>9</v>
      </c>
    </row>
    <row r="9431" spans="1:4" x14ac:dyDescent="0.35">
      <c r="A9431" s="27">
        <v>46296</v>
      </c>
      <c r="B9431" t="s">
        <v>31</v>
      </c>
      <c r="C9431">
        <v>0</v>
      </c>
      <c r="D9431">
        <f t="shared" si="147"/>
        <v>10</v>
      </c>
    </row>
    <row r="9432" spans="1:4" x14ac:dyDescent="0.35">
      <c r="A9432" s="27">
        <v>46327</v>
      </c>
      <c r="B9432" t="s">
        <v>31</v>
      </c>
      <c r="C9432">
        <v>0</v>
      </c>
      <c r="D9432">
        <f t="shared" si="147"/>
        <v>11</v>
      </c>
    </row>
    <row r="9433" spans="1:4" x14ac:dyDescent="0.35">
      <c r="A9433" s="27">
        <v>46357</v>
      </c>
      <c r="B9433" t="s">
        <v>31</v>
      </c>
      <c r="C9433">
        <v>0</v>
      </c>
      <c r="D9433">
        <f t="shared" si="147"/>
        <v>12</v>
      </c>
    </row>
    <row r="9434" spans="1:4" x14ac:dyDescent="0.35">
      <c r="A9434" s="27">
        <v>46023</v>
      </c>
      <c r="B9434" t="s">
        <v>31</v>
      </c>
      <c r="C9434">
        <v>0</v>
      </c>
      <c r="D9434">
        <f t="shared" si="147"/>
        <v>1</v>
      </c>
    </row>
    <row r="9435" spans="1:4" x14ac:dyDescent="0.35">
      <c r="A9435" s="27">
        <v>46054</v>
      </c>
      <c r="B9435" t="s">
        <v>31</v>
      </c>
      <c r="C9435">
        <v>0</v>
      </c>
      <c r="D9435">
        <f t="shared" si="147"/>
        <v>2</v>
      </c>
    </row>
    <row r="9436" spans="1:4" x14ac:dyDescent="0.35">
      <c r="A9436" s="27">
        <v>46082</v>
      </c>
      <c r="B9436" t="s">
        <v>31</v>
      </c>
      <c r="C9436">
        <v>0</v>
      </c>
      <c r="D9436">
        <f t="shared" si="147"/>
        <v>3</v>
      </c>
    </row>
    <row r="9437" spans="1:4" x14ac:dyDescent="0.35">
      <c r="A9437" s="27">
        <v>46113</v>
      </c>
      <c r="B9437" t="s">
        <v>31</v>
      </c>
      <c r="C9437">
        <v>0</v>
      </c>
      <c r="D9437">
        <f t="shared" si="147"/>
        <v>4</v>
      </c>
    </row>
    <row r="9438" spans="1:4" x14ac:dyDescent="0.35">
      <c r="A9438" s="27">
        <v>46143</v>
      </c>
      <c r="B9438" t="s">
        <v>31</v>
      </c>
      <c r="C9438">
        <v>0</v>
      </c>
      <c r="D9438">
        <f t="shared" si="147"/>
        <v>5</v>
      </c>
    </row>
    <row r="9439" spans="1:4" x14ac:dyDescent="0.35">
      <c r="A9439" s="27">
        <v>46174</v>
      </c>
      <c r="B9439" t="s">
        <v>31</v>
      </c>
      <c r="C9439">
        <v>0</v>
      </c>
      <c r="D9439">
        <f t="shared" si="147"/>
        <v>6</v>
      </c>
    </row>
    <row r="9440" spans="1:4" x14ac:dyDescent="0.35">
      <c r="A9440" s="27">
        <v>46204</v>
      </c>
      <c r="B9440" t="s">
        <v>31</v>
      </c>
      <c r="C9440">
        <v>0</v>
      </c>
      <c r="D9440">
        <f t="shared" si="147"/>
        <v>7</v>
      </c>
    </row>
    <row r="9441" spans="1:4" x14ac:dyDescent="0.35">
      <c r="A9441" s="27">
        <v>46235</v>
      </c>
      <c r="B9441" t="s">
        <v>31</v>
      </c>
      <c r="C9441">
        <v>0</v>
      </c>
      <c r="D9441">
        <f t="shared" si="147"/>
        <v>8</v>
      </c>
    </row>
    <row r="9442" spans="1:4" x14ac:dyDescent="0.35">
      <c r="A9442" s="27">
        <v>46266</v>
      </c>
      <c r="B9442" t="s">
        <v>31</v>
      </c>
      <c r="C9442">
        <v>0</v>
      </c>
      <c r="D9442">
        <f t="shared" si="147"/>
        <v>9</v>
      </c>
    </row>
    <row r="9443" spans="1:4" x14ac:dyDescent="0.35">
      <c r="A9443" s="27">
        <v>46296</v>
      </c>
      <c r="B9443" t="s">
        <v>31</v>
      </c>
      <c r="C9443">
        <v>0</v>
      </c>
      <c r="D9443">
        <f t="shared" si="147"/>
        <v>10</v>
      </c>
    </row>
    <row r="9444" spans="1:4" x14ac:dyDescent="0.35">
      <c r="A9444" s="27">
        <v>46327</v>
      </c>
      <c r="B9444" t="s">
        <v>31</v>
      </c>
      <c r="C9444">
        <v>0</v>
      </c>
      <c r="D9444">
        <f t="shared" si="147"/>
        <v>11</v>
      </c>
    </row>
    <row r="9445" spans="1:4" x14ac:dyDescent="0.35">
      <c r="A9445" s="27">
        <v>46357</v>
      </c>
      <c r="B9445" t="s">
        <v>31</v>
      </c>
      <c r="C9445">
        <v>0</v>
      </c>
      <c r="D9445">
        <f t="shared" si="147"/>
        <v>12</v>
      </c>
    </row>
    <row r="9446" spans="1:4" x14ac:dyDescent="0.35">
      <c r="A9446" s="27">
        <v>46023</v>
      </c>
      <c r="B9446" t="s">
        <v>19</v>
      </c>
      <c r="C9446">
        <v>0</v>
      </c>
      <c r="D9446">
        <f t="shared" si="147"/>
        <v>1</v>
      </c>
    </row>
    <row r="9447" spans="1:4" x14ac:dyDescent="0.35">
      <c r="A9447" s="27">
        <v>46054</v>
      </c>
      <c r="B9447" t="s">
        <v>19</v>
      </c>
      <c r="C9447">
        <v>0</v>
      </c>
      <c r="D9447">
        <f t="shared" si="147"/>
        <v>2</v>
      </c>
    </row>
    <row r="9448" spans="1:4" x14ac:dyDescent="0.35">
      <c r="A9448" s="27">
        <v>46082</v>
      </c>
      <c r="B9448" t="s">
        <v>19</v>
      </c>
      <c r="C9448">
        <v>0</v>
      </c>
      <c r="D9448">
        <f t="shared" si="147"/>
        <v>3</v>
      </c>
    </row>
    <row r="9449" spans="1:4" x14ac:dyDescent="0.35">
      <c r="A9449" s="27">
        <v>46113</v>
      </c>
      <c r="B9449" t="s">
        <v>19</v>
      </c>
      <c r="C9449">
        <v>0</v>
      </c>
      <c r="D9449">
        <f t="shared" si="147"/>
        <v>4</v>
      </c>
    </row>
    <row r="9450" spans="1:4" x14ac:dyDescent="0.35">
      <c r="A9450" s="27">
        <v>46143</v>
      </c>
      <c r="B9450" t="s">
        <v>19</v>
      </c>
      <c r="C9450">
        <v>0</v>
      </c>
      <c r="D9450">
        <f t="shared" si="147"/>
        <v>5</v>
      </c>
    </row>
    <row r="9451" spans="1:4" x14ac:dyDescent="0.35">
      <c r="A9451" s="27">
        <v>46174</v>
      </c>
      <c r="B9451" t="s">
        <v>19</v>
      </c>
      <c r="C9451">
        <v>0</v>
      </c>
      <c r="D9451">
        <f t="shared" si="147"/>
        <v>6</v>
      </c>
    </row>
    <row r="9452" spans="1:4" x14ac:dyDescent="0.35">
      <c r="A9452" s="27">
        <v>46204</v>
      </c>
      <c r="B9452" t="s">
        <v>19</v>
      </c>
      <c r="C9452">
        <v>0</v>
      </c>
      <c r="D9452">
        <f t="shared" si="147"/>
        <v>7</v>
      </c>
    </row>
    <row r="9453" spans="1:4" x14ac:dyDescent="0.35">
      <c r="A9453" s="27">
        <v>46235</v>
      </c>
      <c r="B9453" t="s">
        <v>19</v>
      </c>
      <c r="C9453">
        <v>0</v>
      </c>
      <c r="D9453">
        <f t="shared" si="147"/>
        <v>8</v>
      </c>
    </row>
    <row r="9454" spans="1:4" x14ac:dyDescent="0.35">
      <c r="A9454" s="27">
        <v>46266</v>
      </c>
      <c r="B9454" t="s">
        <v>19</v>
      </c>
      <c r="C9454">
        <v>0</v>
      </c>
      <c r="D9454">
        <f t="shared" si="147"/>
        <v>9</v>
      </c>
    </row>
    <row r="9455" spans="1:4" x14ac:dyDescent="0.35">
      <c r="A9455" s="27">
        <v>46296</v>
      </c>
      <c r="B9455" t="s">
        <v>19</v>
      </c>
      <c r="C9455">
        <v>0</v>
      </c>
      <c r="D9455">
        <f t="shared" si="147"/>
        <v>10</v>
      </c>
    </row>
    <row r="9456" spans="1:4" x14ac:dyDescent="0.35">
      <c r="A9456" s="27">
        <v>46327</v>
      </c>
      <c r="B9456" t="s">
        <v>19</v>
      </c>
      <c r="C9456">
        <v>0</v>
      </c>
      <c r="D9456">
        <f t="shared" si="147"/>
        <v>11</v>
      </c>
    </row>
    <row r="9457" spans="1:4" x14ac:dyDescent="0.35">
      <c r="A9457" s="27">
        <v>46357</v>
      </c>
      <c r="B9457" t="s">
        <v>19</v>
      </c>
      <c r="C9457">
        <v>0</v>
      </c>
      <c r="D9457">
        <f t="shared" si="147"/>
        <v>12</v>
      </c>
    </row>
    <row r="9458" spans="1:4" x14ac:dyDescent="0.35">
      <c r="A9458" s="27">
        <v>46023</v>
      </c>
      <c r="B9458" t="s">
        <v>31</v>
      </c>
      <c r="C9458">
        <v>0</v>
      </c>
      <c r="D9458">
        <f t="shared" si="147"/>
        <v>1</v>
      </c>
    </row>
    <row r="9459" spans="1:4" x14ac:dyDescent="0.35">
      <c r="A9459" s="27">
        <v>46054</v>
      </c>
      <c r="B9459" t="s">
        <v>31</v>
      </c>
      <c r="C9459">
        <v>0</v>
      </c>
      <c r="D9459">
        <f t="shared" si="147"/>
        <v>2</v>
      </c>
    </row>
    <row r="9460" spans="1:4" x14ac:dyDescent="0.35">
      <c r="A9460" s="27">
        <v>46082</v>
      </c>
      <c r="B9460" t="s">
        <v>31</v>
      </c>
      <c r="C9460">
        <v>0</v>
      </c>
      <c r="D9460">
        <f t="shared" si="147"/>
        <v>3</v>
      </c>
    </row>
    <row r="9461" spans="1:4" x14ac:dyDescent="0.35">
      <c r="A9461" s="27">
        <v>46113</v>
      </c>
      <c r="B9461" t="s">
        <v>31</v>
      </c>
      <c r="C9461">
        <v>0</v>
      </c>
      <c r="D9461">
        <f t="shared" si="147"/>
        <v>4</v>
      </c>
    </row>
    <row r="9462" spans="1:4" x14ac:dyDescent="0.35">
      <c r="A9462" s="27">
        <v>46143</v>
      </c>
      <c r="B9462" t="s">
        <v>31</v>
      </c>
      <c r="C9462">
        <v>0</v>
      </c>
      <c r="D9462">
        <f t="shared" si="147"/>
        <v>5</v>
      </c>
    </row>
    <row r="9463" spans="1:4" x14ac:dyDescent="0.35">
      <c r="A9463" s="27">
        <v>46174</v>
      </c>
      <c r="B9463" t="s">
        <v>31</v>
      </c>
      <c r="C9463">
        <v>0</v>
      </c>
      <c r="D9463">
        <f t="shared" si="147"/>
        <v>6</v>
      </c>
    </row>
    <row r="9464" spans="1:4" x14ac:dyDescent="0.35">
      <c r="A9464" s="27">
        <v>46204</v>
      </c>
      <c r="B9464" t="s">
        <v>31</v>
      </c>
      <c r="C9464">
        <v>0</v>
      </c>
      <c r="D9464">
        <f t="shared" si="147"/>
        <v>7</v>
      </c>
    </row>
    <row r="9465" spans="1:4" x14ac:dyDescent="0.35">
      <c r="A9465" s="27">
        <v>46235</v>
      </c>
      <c r="B9465" t="s">
        <v>31</v>
      </c>
      <c r="C9465">
        <v>0</v>
      </c>
      <c r="D9465">
        <f t="shared" si="147"/>
        <v>8</v>
      </c>
    </row>
    <row r="9466" spans="1:4" x14ac:dyDescent="0.35">
      <c r="A9466" s="27">
        <v>46266</v>
      </c>
      <c r="B9466" t="s">
        <v>31</v>
      </c>
      <c r="C9466">
        <v>0</v>
      </c>
      <c r="D9466">
        <f t="shared" si="147"/>
        <v>9</v>
      </c>
    </row>
    <row r="9467" spans="1:4" x14ac:dyDescent="0.35">
      <c r="A9467" s="27">
        <v>46296</v>
      </c>
      <c r="B9467" t="s">
        <v>31</v>
      </c>
      <c r="C9467">
        <v>0</v>
      </c>
      <c r="D9467">
        <f t="shared" si="147"/>
        <v>10</v>
      </c>
    </row>
    <row r="9468" spans="1:4" x14ac:dyDescent="0.35">
      <c r="A9468" s="27">
        <v>46327</v>
      </c>
      <c r="B9468" t="s">
        <v>31</v>
      </c>
      <c r="C9468">
        <v>0</v>
      </c>
      <c r="D9468">
        <f t="shared" si="147"/>
        <v>11</v>
      </c>
    </row>
    <row r="9469" spans="1:4" x14ac:dyDescent="0.35">
      <c r="A9469" s="27">
        <v>46357</v>
      </c>
      <c r="B9469" t="s">
        <v>31</v>
      </c>
      <c r="C9469">
        <v>0</v>
      </c>
      <c r="D9469">
        <f t="shared" si="147"/>
        <v>12</v>
      </c>
    </row>
    <row r="9470" spans="1:4" x14ac:dyDescent="0.35">
      <c r="A9470" s="27">
        <v>46023</v>
      </c>
      <c r="B9470" t="s">
        <v>30</v>
      </c>
      <c r="C9470">
        <v>0</v>
      </c>
      <c r="D9470">
        <f t="shared" si="147"/>
        <v>1</v>
      </c>
    </row>
    <row r="9471" spans="1:4" x14ac:dyDescent="0.35">
      <c r="A9471" s="27">
        <v>46054</v>
      </c>
      <c r="B9471" t="s">
        <v>30</v>
      </c>
      <c r="C9471">
        <v>0</v>
      </c>
      <c r="D9471">
        <f t="shared" si="147"/>
        <v>2</v>
      </c>
    </row>
    <row r="9472" spans="1:4" x14ac:dyDescent="0.35">
      <c r="A9472" s="27">
        <v>46082</v>
      </c>
      <c r="B9472" t="s">
        <v>30</v>
      </c>
      <c r="C9472">
        <v>0</v>
      </c>
      <c r="D9472">
        <f t="shared" si="147"/>
        <v>3</v>
      </c>
    </row>
    <row r="9473" spans="1:4" x14ac:dyDescent="0.35">
      <c r="A9473" s="27">
        <v>46113</v>
      </c>
      <c r="B9473" t="s">
        <v>30</v>
      </c>
      <c r="C9473">
        <v>0</v>
      </c>
      <c r="D9473">
        <f t="shared" si="147"/>
        <v>4</v>
      </c>
    </row>
    <row r="9474" spans="1:4" x14ac:dyDescent="0.35">
      <c r="A9474" s="27">
        <v>46143</v>
      </c>
      <c r="B9474" t="s">
        <v>30</v>
      </c>
      <c r="C9474">
        <v>0</v>
      </c>
      <c r="D9474">
        <f t="shared" si="147"/>
        <v>5</v>
      </c>
    </row>
    <row r="9475" spans="1:4" x14ac:dyDescent="0.35">
      <c r="A9475" s="27">
        <v>46174</v>
      </c>
      <c r="B9475" t="s">
        <v>30</v>
      </c>
      <c r="C9475">
        <v>0</v>
      </c>
      <c r="D9475">
        <f t="shared" ref="D9475:D9538" si="148">MONTH(A9475)</f>
        <v>6</v>
      </c>
    </row>
    <row r="9476" spans="1:4" x14ac:dyDescent="0.35">
      <c r="A9476" s="27">
        <v>46204</v>
      </c>
      <c r="B9476" t="s">
        <v>30</v>
      </c>
      <c r="C9476">
        <v>0</v>
      </c>
      <c r="D9476">
        <f t="shared" si="148"/>
        <v>7</v>
      </c>
    </row>
    <row r="9477" spans="1:4" x14ac:dyDescent="0.35">
      <c r="A9477" s="27">
        <v>46235</v>
      </c>
      <c r="B9477" t="s">
        <v>30</v>
      </c>
      <c r="C9477">
        <v>0</v>
      </c>
      <c r="D9477">
        <f t="shared" si="148"/>
        <v>8</v>
      </c>
    </row>
    <row r="9478" spans="1:4" x14ac:dyDescent="0.35">
      <c r="A9478" s="27">
        <v>46266</v>
      </c>
      <c r="B9478" t="s">
        <v>30</v>
      </c>
      <c r="C9478">
        <v>0</v>
      </c>
      <c r="D9478">
        <f t="shared" si="148"/>
        <v>9</v>
      </c>
    </row>
    <row r="9479" spans="1:4" x14ac:dyDescent="0.35">
      <c r="A9479" s="27">
        <v>46296</v>
      </c>
      <c r="B9479" t="s">
        <v>30</v>
      </c>
      <c r="C9479">
        <v>0</v>
      </c>
      <c r="D9479">
        <f t="shared" si="148"/>
        <v>10</v>
      </c>
    </row>
    <row r="9480" spans="1:4" x14ac:dyDescent="0.35">
      <c r="A9480" s="27">
        <v>46327</v>
      </c>
      <c r="B9480" t="s">
        <v>30</v>
      </c>
      <c r="C9480">
        <v>0</v>
      </c>
      <c r="D9480">
        <f t="shared" si="148"/>
        <v>11</v>
      </c>
    </row>
    <row r="9481" spans="1:4" x14ac:dyDescent="0.35">
      <c r="A9481" s="27">
        <v>46357</v>
      </c>
      <c r="B9481" t="s">
        <v>30</v>
      </c>
      <c r="C9481">
        <v>0</v>
      </c>
      <c r="D9481">
        <f t="shared" si="148"/>
        <v>12</v>
      </c>
    </row>
    <row r="9482" spans="1:4" x14ac:dyDescent="0.35">
      <c r="A9482" s="27">
        <v>46023</v>
      </c>
      <c r="B9482" t="s">
        <v>30</v>
      </c>
      <c r="C9482">
        <v>0</v>
      </c>
      <c r="D9482">
        <f t="shared" si="148"/>
        <v>1</v>
      </c>
    </row>
    <row r="9483" spans="1:4" x14ac:dyDescent="0.35">
      <c r="A9483" s="27">
        <v>46054</v>
      </c>
      <c r="B9483" t="s">
        <v>30</v>
      </c>
      <c r="C9483">
        <v>0</v>
      </c>
      <c r="D9483">
        <f t="shared" si="148"/>
        <v>2</v>
      </c>
    </row>
    <row r="9484" spans="1:4" x14ac:dyDescent="0.35">
      <c r="A9484" s="27">
        <v>46082</v>
      </c>
      <c r="B9484" t="s">
        <v>30</v>
      </c>
      <c r="C9484">
        <v>0</v>
      </c>
      <c r="D9484">
        <f t="shared" si="148"/>
        <v>3</v>
      </c>
    </row>
    <row r="9485" spans="1:4" x14ac:dyDescent="0.35">
      <c r="A9485" s="27">
        <v>46113</v>
      </c>
      <c r="B9485" t="s">
        <v>30</v>
      </c>
      <c r="C9485">
        <v>0</v>
      </c>
      <c r="D9485">
        <f t="shared" si="148"/>
        <v>4</v>
      </c>
    </row>
    <row r="9486" spans="1:4" x14ac:dyDescent="0.35">
      <c r="A9486" s="27">
        <v>46143</v>
      </c>
      <c r="B9486" t="s">
        <v>30</v>
      </c>
      <c r="C9486">
        <v>0</v>
      </c>
      <c r="D9486">
        <f t="shared" si="148"/>
        <v>5</v>
      </c>
    </row>
    <row r="9487" spans="1:4" x14ac:dyDescent="0.35">
      <c r="A9487" s="27">
        <v>46174</v>
      </c>
      <c r="B9487" t="s">
        <v>30</v>
      </c>
      <c r="C9487">
        <v>0</v>
      </c>
      <c r="D9487">
        <f t="shared" si="148"/>
        <v>6</v>
      </c>
    </row>
    <row r="9488" spans="1:4" x14ac:dyDescent="0.35">
      <c r="A9488" s="27">
        <v>46204</v>
      </c>
      <c r="B9488" t="s">
        <v>30</v>
      </c>
      <c r="C9488">
        <v>0</v>
      </c>
      <c r="D9488">
        <f t="shared" si="148"/>
        <v>7</v>
      </c>
    </row>
    <row r="9489" spans="1:4" x14ac:dyDescent="0.35">
      <c r="A9489" s="27">
        <v>46235</v>
      </c>
      <c r="B9489" t="s">
        <v>30</v>
      </c>
      <c r="C9489">
        <v>0</v>
      </c>
      <c r="D9489">
        <f t="shared" si="148"/>
        <v>8</v>
      </c>
    </row>
    <row r="9490" spans="1:4" x14ac:dyDescent="0.35">
      <c r="A9490" s="27">
        <v>46266</v>
      </c>
      <c r="B9490" t="s">
        <v>30</v>
      </c>
      <c r="C9490">
        <v>0</v>
      </c>
      <c r="D9490">
        <f t="shared" si="148"/>
        <v>9</v>
      </c>
    </row>
    <row r="9491" spans="1:4" x14ac:dyDescent="0.35">
      <c r="A9491" s="27">
        <v>46296</v>
      </c>
      <c r="B9491" t="s">
        <v>30</v>
      </c>
      <c r="C9491">
        <v>0</v>
      </c>
      <c r="D9491">
        <f t="shared" si="148"/>
        <v>10</v>
      </c>
    </row>
    <row r="9492" spans="1:4" x14ac:dyDescent="0.35">
      <c r="A9492" s="27">
        <v>46327</v>
      </c>
      <c r="B9492" t="s">
        <v>30</v>
      </c>
      <c r="C9492">
        <v>0</v>
      </c>
      <c r="D9492">
        <f t="shared" si="148"/>
        <v>11</v>
      </c>
    </row>
    <row r="9493" spans="1:4" x14ac:dyDescent="0.35">
      <c r="A9493" s="27">
        <v>46357</v>
      </c>
      <c r="B9493" t="s">
        <v>30</v>
      </c>
      <c r="C9493">
        <v>0</v>
      </c>
      <c r="D9493">
        <f t="shared" si="148"/>
        <v>12</v>
      </c>
    </row>
    <row r="9494" spans="1:4" x14ac:dyDescent="0.35">
      <c r="A9494" s="27">
        <v>46023</v>
      </c>
      <c r="B9494" t="s">
        <v>30</v>
      </c>
      <c r="C9494">
        <v>0</v>
      </c>
      <c r="D9494">
        <f t="shared" si="148"/>
        <v>1</v>
      </c>
    </row>
    <row r="9495" spans="1:4" x14ac:dyDescent="0.35">
      <c r="A9495" s="27">
        <v>46054</v>
      </c>
      <c r="B9495" t="s">
        <v>30</v>
      </c>
      <c r="C9495">
        <v>0</v>
      </c>
      <c r="D9495">
        <f t="shared" si="148"/>
        <v>2</v>
      </c>
    </row>
    <row r="9496" spans="1:4" x14ac:dyDescent="0.35">
      <c r="A9496" s="27">
        <v>46082</v>
      </c>
      <c r="B9496" t="s">
        <v>30</v>
      </c>
      <c r="C9496">
        <v>0</v>
      </c>
      <c r="D9496">
        <f t="shared" si="148"/>
        <v>3</v>
      </c>
    </row>
    <row r="9497" spans="1:4" x14ac:dyDescent="0.35">
      <c r="A9497" s="27">
        <v>46113</v>
      </c>
      <c r="B9497" t="s">
        <v>30</v>
      </c>
      <c r="C9497">
        <v>0</v>
      </c>
      <c r="D9497">
        <f t="shared" si="148"/>
        <v>4</v>
      </c>
    </row>
    <row r="9498" spans="1:4" x14ac:dyDescent="0.35">
      <c r="A9498" s="27">
        <v>46143</v>
      </c>
      <c r="B9498" t="s">
        <v>30</v>
      </c>
      <c r="C9498">
        <v>0</v>
      </c>
      <c r="D9498">
        <f t="shared" si="148"/>
        <v>5</v>
      </c>
    </row>
    <row r="9499" spans="1:4" x14ac:dyDescent="0.35">
      <c r="A9499" s="27">
        <v>46174</v>
      </c>
      <c r="B9499" t="s">
        <v>30</v>
      </c>
      <c r="C9499">
        <v>0</v>
      </c>
      <c r="D9499">
        <f t="shared" si="148"/>
        <v>6</v>
      </c>
    </row>
    <row r="9500" spans="1:4" x14ac:dyDescent="0.35">
      <c r="A9500" s="27">
        <v>46204</v>
      </c>
      <c r="B9500" t="s">
        <v>30</v>
      </c>
      <c r="C9500">
        <v>0</v>
      </c>
      <c r="D9500">
        <f t="shared" si="148"/>
        <v>7</v>
      </c>
    </row>
    <row r="9501" spans="1:4" x14ac:dyDescent="0.35">
      <c r="A9501" s="27">
        <v>46235</v>
      </c>
      <c r="B9501" t="s">
        <v>30</v>
      </c>
      <c r="C9501">
        <v>0</v>
      </c>
      <c r="D9501">
        <f t="shared" si="148"/>
        <v>8</v>
      </c>
    </row>
    <row r="9502" spans="1:4" x14ac:dyDescent="0.35">
      <c r="A9502" s="27">
        <v>46266</v>
      </c>
      <c r="B9502" t="s">
        <v>30</v>
      </c>
      <c r="C9502">
        <v>0</v>
      </c>
      <c r="D9502">
        <f t="shared" si="148"/>
        <v>9</v>
      </c>
    </row>
    <row r="9503" spans="1:4" x14ac:dyDescent="0.35">
      <c r="A9503" s="27">
        <v>46296</v>
      </c>
      <c r="B9503" t="s">
        <v>30</v>
      </c>
      <c r="C9503">
        <v>0</v>
      </c>
      <c r="D9503">
        <f t="shared" si="148"/>
        <v>10</v>
      </c>
    </row>
    <row r="9504" spans="1:4" x14ac:dyDescent="0.35">
      <c r="A9504" s="27">
        <v>46327</v>
      </c>
      <c r="B9504" t="s">
        <v>30</v>
      </c>
      <c r="C9504">
        <v>0</v>
      </c>
      <c r="D9504">
        <f t="shared" si="148"/>
        <v>11</v>
      </c>
    </row>
    <row r="9505" spans="1:4" x14ac:dyDescent="0.35">
      <c r="A9505" s="27">
        <v>46357</v>
      </c>
      <c r="B9505" t="s">
        <v>30</v>
      </c>
      <c r="C9505">
        <v>0</v>
      </c>
      <c r="D9505">
        <f t="shared" si="148"/>
        <v>12</v>
      </c>
    </row>
    <row r="9506" spans="1:4" x14ac:dyDescent="0.35">
      <c r="A9506" s="27">
        <v>46023</v>
      </c>
      <c r="B9506" t="s">
        <v>30</v>
      </c>
      <c r="C9506">
        <v>0</v>
      </c>
      <c r="D9506">
        <f t="shared" si="148"/>
        <v>1</v>
      </c>
    </row>
    <row r="9507" spans="1:4" x14ac:dyDescent="0.35">
      <c r="A9507" s="27">
        <v>46054</v>
      </c>
      <c r="B9507" t="s">
        <v>30</v>
      </c>
      <c r="C9507">
        <v>0</v>
      </c>
      <c r="D9507">
        <f t="shared" si="148"/>
        <v>2</v>
      </c>
    </row>
    <row r="9508" spans="1:4" x14ac:dyDescent="0.35">
      <c r="A9508" s="27">
        <v>46082</v>
      </c>
      <c r="B9508" t="s">
        <v>30</v>
      </c>
      <c r="C9508">
        <v>0</v>
      </c>
      <c r="D9508">
        <f t="shared" si="148"/>
        <v>3</v>
      </c>
    </row>
    <row r="9509" spans="1:4" x14ac:dyDescent="0.35">
      <c r="A9509" s="27">
        <v>46113</v>
      </c>
      <c r="B9509" t="s">
        <v>30</v>
      </c>
      <c r="C9509">
        <v>0</v>
      </c>
      <c r="D9509">
        <f t="shared" si="148"/>
        <v>4</v>
      </c>
    </row>
    <row r="9510" spans="1:4" x14ac:dyDescent="0.35">
      <c r="A9510" s="27">
        <v>46143</v>
      </c>
      <c r="B9510" t="s">
        <v>30</v>
      </c>
      <c r="C9510">
        <v>0</v>
      </c>
      <c r="D9510">
        <f t="shared" si="148"/>
        <v>5</v>
      </c>
    </row>
    <row r="9511" spans="1:4" x14ac:dyDescent="0.35">
      <c r="A9511" s="27">
        <v>46174</v>
      </c>
      <c r="B9511" t="s">
        <v>30</v>
      </c>
      <c r="C9511">
        <v>0</v>
      </c>
      <c r="D9511">
        <f t="shared" si="148"/>
        <v>6</v>
      </c>
    </row>
    <row r="9512" spans="1:4" x14ac:dyDescent="0.35">
      <c r="A9512" s="27">
        <v>46204</v>
      </c>
      <c r="B9512" t="s">
        <v>30</v>
      </c>
      <c r="C9512">
        <v>0</v>
      </c>
      <c r="D9512">
        <f t="shared" si="148"/>
        <v>7</v>
      </c>
    </row>
    <row r="9513" spans="1:4" x14ac:dyDescent="0.35">
      <c r="A9513" s="27">
        <v>46235</v>
      </c>
      <c r="B9513" t="s">
        <v>30</v>
      </c>
      <c r="C9513">
        <v>0</v>
      </c>
      <c r="D9513">
        <f t="shared" si="148"/>
        <v>8</v>
      </c>
    </row>
    <row r="9514" spans="1:4" x14ac:dyDescent="0.35">
      <c r="A9514" s="27">
        <v>46266</v>
      </c>
      <c r="B9514" t="s">
        <v>30</v>
      </c>
      <c r="C9514">
        <v>0</v>
      </c>
      <c r="D9514">
        <f t="shared" si="148"/>
        <v>9</v>
      </c>
    </row>
    <row r="9515" spans="1:4" x14ac:dyDescent="0.35">
      <c r="A9515" s="27">
        <v>46296</v>
      </c>
      <c r="B9515" t="s">
        <v>30</v>
      </c>
      <c r="C9515">
        <v>0</v>
      </c>
      <c r="D9515">
        <f t="shared" si="148"/>
        <v>10</v>
      </c>
    </row>
    <row r="9516" spans="1:4" x14ac:dyDescent="0.35">
      <c r="A9516" s="27">
        <v>46327</v>
      </c>
      <c r="B9516" t="s">
        <v>30</v>
      </c>
      <c r="C9516">
        <v>0</v>
      </c>
      <c r="D9516">
        <f t="shared" si="148"/>
        <v>11</v>
      </c>
    </row>
    <row r="9517" spans="1:4" x14ac:dyDescent="0.35">
      <c r="A9517" s="27">
        <v>46357</v>
      </c>
      <c r="B9517" t="s">
        <v>30</v>
      </c>
      <c r="C9517">
        <v>0</v>
      </c>
      <c r="D9517">
        <f t="shared" si="148"/>
        <v>12</v>
      </c>
    </row>
    <row r="9518" spans="1:4" x14ac:dyDescent="0.35">
      <c r="A9518" s="27">
        <v>46023</v>
      </c>
      <c r="B9518" t="s">
        <v>18</v>
      </c>
      <c r="C9518">
        <v>0</v>
      </c>
      <c r="D9518">
        <f t="shared" si="148"/>
        <v>1</v>
      </c>
    </row>
    <row r="9519" spans="1:4" x14ac:dyDescent="0.35">
      <c r="A9519" s="27">
        <v>46054</v>
      </c>
      <c r="B9519" t="s">
        <v>18</v>
      </c>
      <c r="C9519">
        <v>0</v>
      </c>
      <c r="D9519">
        <f t="shared" si="148"/>
        <v>2</v>
      </c>
    </row>
    <row r="9520" spans="1:4" x14ac:dyDescent="0.35">
      <c r="A9520" s="27">
        <v>46082</v>
      </c>
      <c r="B9520" t="s">
        <v>18</v>
      </c>
      <c r="C9520">
        <v>0</v>
      </c>
      <c r="D9520">
        <f t="shared" si="148"/>
        <v>3</v>
      </c>
    </row>
    <row r="9521" spans="1:4" x14ac:dyDescent="0.35">
      <c r="A9521" s="27">
        <v>46113</v>
      </c>
      <c r="B9521" t="s">
        <v>18</v>
      </c>
      <c r="C9521">
        <v>0</v>
      </c>
      <c r="D9521">
        <f t="shared" si="148"/>
        <v>4</v>
      </c>
    </row>
    <row r="9522" spans="1:4" x14ac:dyDescent="0.35">
      <c r="A9522" s="27">
        <v>46143</v>
      </c>
      <c r="B9522" t="s">
        <v>18</v>
      </c>
      <c r="C9522">
        <v>0</v>
      </c>
      <c r="D9522">
        <f t="shared" si="148"/>
        <v>5</v>
      </c>
    </row>
    <row r="9523" spans="1:4" x14ac:dyDescent="0.35">
      <c r="A9523" s="27">
        <v>46174</v>
      </c>
      <c r="B9523" t="s">
        <v>18</v>
      </c>
      <c r="C9523">
        <v>0</v>
      </c>
      <c r="D9523">
        <f t="shared" si="148"/>
        <v>6</v>
      </c>
    </row>
    <row r="9524" spans="1:4" x14ac:dyDescent="0.35">
      <c r="A9524" s="27">
        <v>46204</v>
      </c>
      <c r="B9524" t="s">
        <v>18</v>
      </c>
      <c r="C9524">
        <v>0</v>
      </c>
      <c r="D9524">
        <f t="shared" si="148"/>
        <v>7</v>
      </c>
    </row>
    <row r="9525" spans="1:4" x14ac:dyDescent="0.35">
      <c r="A9525" s="27">
        <v>46235</v>
      </c>
      <c r="B9525" t="s">
        <v>18</v>
      </c>
      <c r="C9525">
        <v>0</v>
      </c>
      <c r="D9525">
        <f t="shared" si="148"/>
        <v>8</v>
      </c>
    </row>
    <row r="9526" spans="1:4" x14ac:dyDescent="0.35">
      <c r="A9526" s="27">
        <v>46266</v>
      </c>
      <c r="B9526" t="s">
        <v>18</v>
      </c>
      <c r="C9526">
        <v>0</v>
      </c>
      <c r="D9526">
        <f t="shared" si="148"/>
        <v>9</v>
      </c>
    </row>
    <row r="9527" spans="1:4" x14ac:dyDescent="0.35">
      <c r="A9527" s="27">
        <v>46296</v>
      </c>
      <c r="B9527" t="s">
        <v>18</v>
      </c>
      <c r="C9527">
        <v>0</v>
      </c>
      <c r="D9527">
        <f t="shared" si="148"/>
        <v>10</v>
      </c>
    </row>
    <row r="9528" spans="1:4" x14ac:dyDescent="0.35">
      <c r="A9528" s="27">
        <v>46327</v>
      </c>
      <c r="B9528" t="s">
        <v>18</v>
      </c>
      <c r="C9528">
        <v>0</v>
      </c>
      <c r="D9528">
        <f t="shared" si="148"/>
        <v>11</v>
      </c>
    </row>
    <row r="9529" spans="1:4" x14ac:dyDescent="0.35">
      <c r="A9529" s="27">
        <v>46357</v>
      </c>
      <c r="B9529" t="s">
        <v>18</v>
      </c>
      <c r="C9529">
        <v>0</v>
      </c>
      <c r="D9529">
        <f t="shared" si="148"/>
        <v>12</v>
      </c>
    </row>
    <row r="9530" spans="1:4" x14ac:dyDescent="0.35">
      <c r="A9530" s="27">
        <v>46023</v>
      </c>
      <c r="B9530" t="s">
        <v>18</v>
      </c>
      <c r="C9530">
        <v>0</v>
      </c>
      <c r="D9530">
        <f t="shared" si="148"/>
        <v>1</v>
      </c>
    </row>
    <row r="9531" spans="1:4" x14ac:dyDescent="0.35">
      <c r="A9531" s="27">
        <v>46054</v>
      </c>
      <c r="B9531" t="s">
        <v>18</v>
      </c>
      <c r="C9531">
        <v>0</v>
      </c>
      <c r="D9531">
        <f t="shared" si="148"/>
        <v>2</v>
      </c>
    </row>
    <row r="9532" spans="1:4" x14ac:dyDescent="0.35">
      <c r="A9532" s="27">
        <v>46082</v>
      </c>
      <c r="B9532" t="s">
        <v>18</v>
      </c>
      <c r="C9532">
        <v>0</v>
      </c>
      <c r="D9532">
        <f t="shared" si="148"/>
        <v>3</v>
      </c>
    </row>
    <row r="9533" spans="1:4" x14ac:dyDescent="0.35">
      <c r="A9533" s="27">
        <v>46113</v>
      </c>
      <c r="B9533" t="s">
        <v>18</v>
      </c>
      <c r="C9533">
        <v>0</v>
      </c>
      <c r="D9533">
        <f t="shared" si="148"/>
        <v>4</v>
      </c>
    </row>
    <row r="9534" spans="1:4" x14ac:dyDescent="0.35">
      <c r="A9534" s="27">
        <v>46143</v>
      </c>
      <c r="B9534" t="s">
        <v>18</v>
      </c>
      <c r="C9534">
        <v>0</v>
      </c>
      <c r="D9534">
        <f t="shared" si="148"/>
        <v>5</v>
      </c>
    </row>
    <row r="9535" spans="1:4" x14ac:dyDescent="0.35">
      <c r="A9535" s="27">
        <v>46174</v>
      </c>
      <c r="B9535" t="s">
        <v>18</v>
      </c>
      <c r="C9535">
        <v>0</v>
      </c>
      <c r="D9535">
        <f t="shared" si="148"/>
        <v>6</v>
      </c>
    </row>
    <row r="9536" spans="1:4" x14ac:dyDescent="0.35">
      <c r="A9536" s="27">
        <v>46204</v>
      </c>
      <c r="B9536" t="s">
        <v>18</v>
      </c>
      <c r="C9536">
        <v>0</v>
      </c>
      <c r="D9536">
        <f t="shared" si="148"/>
        <v>7</v>
      </c>
    </row>
    <row r="9537" spans="1:4" x14ac:dyDescent="0.35">
      <c r="A9537" s="27">
        <v>46235</v>
      </c>
      <c r="B9537" t="s">
        <v>18</v>
      </c>
      <c r="C9537">
        <v>0</v>
      </c>
      <c r="D9537">
        <f t="shared" si="148"/>
        <v>8</v>
      </c>
    </row>
    <row r="9538" spans="1:4" x14ac:dyDescent="0.35">
      <c r="A9538" s="27">
        <v>46266</v>
      </c>
      <c r="B9538" t="s">
        <v>18</v>
      </c>
      <c r="C9538">
        <v>0</v>
      </c>
      <c r="D9538">
        <f t="shared" si="148"/>
        <v>9</v>
      </c>
    </row>
    <row r="9539" spans="1:4" x14ac:dyDescent="0.35">
      <c r="A9539" s="27">
        <v>46296</v>
      </c>
      <c r="B9539" t="s">
        <v>18</v>
      </c>
      <c r="C9539">
        <v>0</v>
      </c>
      <c r="D9539">
        <f t="shared" ref="D9539:D9602" si="149">MONTH(A9539)</f>
        <v>10</v>
      </c>
    </row>
    <row r="9540" spans="1:4" x14ac:dyDescent="0.35">
      <c r="A9540" s="27">
        <v>46327</v>
      </c>
      <c r="B9540" t="s">
        <v>18</v>
      </c>
      <c r="C9540">
        <v>0</v>
      </c>
      <c r="D9540">
        <f t="shared" si="149"/>
        <v>11</v>
      </c>
    </row>
    <row r="9541" spans="1:4" x14ac:dyDescent="0.35">
      <c r="A9541" s="27">
        <v>46357</v>
      </c>
      <c r="B9541" t="s">
        <v>18</v>
      </c>
      <c r="C9541">
        <v>0</v>
      </c>
      <c r="D9541">
        <f t="shared" si="149"/>
        <v>12</v>
      </c>
    </row>
    <row r="9542" spans="1:4" x14ac:dyDescent="0.35">
      <c r="A9542" s="27">
        <v>46023</v>
      </c>
      <c r="B9542" t="s">
        <v>31</v>
      </c>
      <c r="C9542">
        <v>0</v>
      </c>
      <c r="D9542">
        <f t="shared" si="149"/>
        <v>1</v>
      </c>
    </row>
    <row r="9543" spans="1:4" x14ac:dyDescent="0.35">
      <c r="A9543" s="27">
        <v>46054</v>
      </c>
      <c r="B9543" t="s">
        <v>31</v>
      </c>
      <c r="C9543">
        <v>0</v>
      </c>
      <c r="D9543">
        <f t="shared" si="149"/>
        <v>2</v>
      </c>
    </row>
    <row r="9544" spans="1:4" x14ac:dyDescent="0.35">
      <c r="A9544" s="27">
        <v>46082</v>
      </c>
      <c r="B9544" t="s">
        <v>31</v>
      </c>
      <c r="C9544">
        <v>0</v>
      </c>
      <c r="D9544">
        <f t="shared" si="149"/>
        <v>3</v>
      </c>
    </row>
    <row r="9545" spans="1:4" x14ac:dyDescent="0.35">
      <c r="A9545" s="27">
        <v>46113</v>
      </c>
      <c r="B9545" t="s">
        <v>31</v>
      </c>
      <c r="C9545">
        <v>0</v>
      </c>
      <c r="D9545">
        <f t="shared" si="149"/>
        <v>4</v>
      </c>
    </row>
    <row r="9546" spans="1:4" x14ac:dyDescent="0.35">
      <c r="A9546" s="27">
        <v>46143</v>
      </c>
      <c r="B9546" t="s">
        <v>31</v>
      </c>
      <c r="C9546">
        <v>0</v>
      </c>
      <c r="D9546">
        <f t="shared" si="149"/>
        <v>5</v>
      </c>
    </row>
    <row r="9547" spans="1:4" x14ac:dyDescent="0.35">
      <c r="A9547" s="27">
        <v>46174</v>
      </c>
      <c r="B9547" t="s">
        <v>31</v>
      </c>
      <c r="C9547">
        <v>0</v>
      </c>
      <c r="D9547">
        <f t="shared" si="149"/>
        <v>6</v>
      </c>
    </row>
    <row r="9548" spans="1:4" x14ac:dyDescent="0.35">
      <c r="A9548" s="27">
        <v>46204</v>
      </c>
      <c r="B9548" t="s">
        <v>31</v>
      </c>
      <c r="C9548">
        <v>0</v>
      </c>
      <c r="D9548">
        <f t="shared" si="149"/>
        <v>7</v>
      </c>
    </row>
    <row r="9549" spans="1:4" x14ac:dyDescent="0.35">
      <c r="A9549" s="27">
        <v>46235</v>
      </c>
      <c r="B9549" t="s">
        <v>31</v>
      </c>
      <c r="C9549">
        <v>0</v>
      </c>
      <c r="D9549">
        <f t="shared" si="149"/>
        <v>8</v>
      </c>
    </row>
    <row r="9550" spans="1:4" x14ac:dyDescent="0.35">
      <c r="A9550" s="27">
        <v>46266</v>
      </c>
      <c r="B9550" t="s">
        <v>31</v>
      </c>
      <c r="C9550">
        <v>0</v>
      </c>
      <c r="D9550">
        <f t="shared" si="149"/>
        <v>9</v>
      </c>
    </row>
    <row r="9551" spans="1:4" x14ac:dyDescent="0.35">
      <c r="A9551" s="27">
        <v>46296</v>
      </c>
      <c r="B9551" t="s">
        <v>31</v>
      </c>
      <c r="C9551">
        <v>0</v>
      </c>
      <c r="D9551">
        <f t="shared" si="149"/>
        <v>10</v>
      </c>
    </row>
    <row r="9552" spans="1:4" x14ac:dyDescent="0.35">
      <c r="A9552" s="27">
        <v>46327</v>
      </c>
      <c r="B9552" t="s">
        <v>31</v>
      </c>
      <c r="C9552">
        <v>0</v>
      </c>
      <c r="D9552">
        <f t="shared" si="149"/>
        <v>11</v>
      </c>
    </row>
    <row r="9553" spans="1:4" x14ac:dyDescent="0.35">
      <c r="A9553" s="27">
        <v>46357</v>
      </c>
      <c r="B9553" t="s">
        <v>31</v>
      </c>
      <c r="C9553">
        <v>0</v>
      </c>
      <c r="D9553">
        <f t="shared" si="149"/>
        <v>12</v>
      </c>
    </row>
    <row r="9554" spans="1:4" x14ac:dyDescent="0.35">
      <c r="A9554" s="27">
        <v>46023</v>
      </c>
      <c r="B9554" t="s">
        <v>31</v>
      </c>
      <c r="C9554">
        <v>0</v>
      </c>
      <c r="D9554">
        <f t="shared" si="149"/>
        <v>1</v>
      </c>
    </row>
    <row r="9555" spans="1:4" x14ac:dyDescent="0.35">
      <c r="A9555" s="27">
        <v>46054</v>
      </c>
      <c r="B9555" t="s">
        <v>31</v>
      </c>
      <c r="C9555">
        <v>0</v>
      </c>
      <c r="D9555">
        <f t="shared" si="149"/>
        <v>2</v>
      </c>
    </row>
    <row r="9556" spans="1:4" x14ac:dyDescent="0.35">
      <c r="A9556" s="27">
        <v>46082</v>
      </c>
      <c r="B9556" t="s">
        <v>31</v>
      </c>
      <c r="C9556">
        <v>0</v>
      </c>
      <c r="D9556">
        <f t="shared" si="149"/>
        <v>3</v>
      </c>
    </row>
    <row r="9557" spans="1:4" x14ac:dyDescent="0.35">
      <c r="A9557" s="27">
        <v>46113</v>
      </c>
      <c r="B9557" t="s">
        <v>31</v>
      </c>
      <c r="C9557">
        <v>0</v>
      </c>
      <c r="D9557">
        <f t="shared" si="149"/>
        <v>4</v>
      </c>
    </row>
    <row r="9558" spans="1:4" x14ac:dyDescent="0.35">
      <c r="A9558" s="27">
        <v>46143</v>
      </c>
      <c r="B9558" t="s">
        <v>31</v>
      </c>
      <c r="C9558">
        <v>0</v>
      </c>
      <c r="D9558">
        <f t="shared" si="149"/>
        <v>5</v>
      </c>
    </row>
    <row r="9559" spans="1:4" x14ac:dyDescent="0.35">
      <c r="A9559" s="27">
        <v>46174</v>
      </c>
      <c r="B9559" t="s">
        <v>31</v>
      </c>
      <c r="C9559">
        <v>0</v>
      </c>
      <c r="D9559">
        <f t="shared" si="149"/>
        <v>6</v>
      </c>
    </row>
    <row r="9560" spans="1:4" x14ac:dyDescent="0.35">
      <c r="A9560" s="27">
        <v>46204</v>
      </c>
      <c r="B9560" t="s">
        <v>31</v>
      </c>
      <c r="C9560">
        <v>0</v>
      </c>
      <c r="D9560">
        <f t="shared" si="149"/>
        <v>7</v>
      </c>
    </row>
    <row r="9561" spans="1:4" x14ac:dyDescent="0.35">
      <c r="A9561" s="27">
        <v>46235</v>
      </c>
      <c r="B9561" t="s">
        <v>31</v>
      </c>
      <c r="C9561">
        <v>0</v>
      </c>
      <c r="D9561">
        <f t="shared" si="149"/>
        <v>8</v>
      </c>
    </row>
    <row r="9562" spans="1:4" x14ac:dyDescent="0.35">
      <c r="A9562" s="27">
        <v>46266</v>
      </c>
      <c r="B9562" t="s">
        <v>31</v>
      </c>
      <c r="C9562">
        <v>0</v>
      </c>
      <c r="D9562">
        <f t="shared" si="149"/>
        <v>9</v>
      </c>
    </row>
    <row r="9563" spans="1:4" x14ac:dyDescent="0.35">
      <c r="A9563" s="27">
        <v>46296</v>
      </c>
      <c r="B9563" t="s">
        <v>31</v>
      </c>
      <c r="C9563">
        <v>0</v>
      </c>
      <c r="D9563">
        <f t="shared" si="149"/>
        <v>10</v>
      </c>
    </row>
    <row r="9564" spans="1:4" x14ac:dyDescent="0.35">
      <c r="A9564" s="27">
        <v>46327</v>
      </c>
      <c r="B9564" t="s">
        <v>31</v>
      </c>
      <c r="C9564">
        <v>0</v>
      </c>
      <c r="D9564">
        <f t="shared" si="149"/>
        <v>11</v>
      </c>
    </row>
    <row r="9565" spans="1:4" x14ac:dyDescent="0.35">
      <c r="A9565" s="27">
        <v>46357</v>
      </c>
      <c r="B9565" t="s">
        <v>31</v>
      </c>
      <c r="C9565">
        <v>0</v>
      </c>
      <c r="D9565">
        <f t="shared" si="149"/>
        <v>12</v>
      </c>
    </row>
    <row r="9566" spans="1:4" x14ac:dyDescent="0.35">
      <c r="A9566" s="27">
        <v>46023</v>
      </c>
      <c r="B9566" t="s">
        <v>31</v>
      </c>
      <c r="C9566">
        <v>0</v>
      </c>
      <c r="D9566">
        <f t="shared" si="149"/>
        <v>1</v>
      </c>
    </row>
    <row r="9567" spans="1:4" x14ac:dyDescent="0.35">
      <c r="A9567" s="27">
        <v>46054</v>
      </c>
      <c r="B9567" t="s">
        <v>31</v>
      </c>
      <c r="C9567">
        <v>0</v>
      </c>
      <c r="D9567">
        <f t="shared" si="149"/>
        <v>2</v>
      </c>
    </row>
    <row r="9568" spans="1:4" x14ac:dyDescent="0.35">
      <c r="A9568" s="27">
        <v>46082</v>
      </c>
      <c r="B9568" t="s">
        <v>31</v>
      </c>
      <c r="C9568">
        <v>0</v>
      </c>
      <c r="D9568">
        <f t="shared" si="149"/>
        <v>3</v>
      </c>
    </row>
    <row r="9569" spans="1:4" x14ac:dyDescent="0.35">
      <c r="A9569" s="27">
        <v>46113</v>
      </c>
      <c r="B9569" t="s">
        <v>31</v>
      </c>
      <c r="C9569">
        <v>0</v>
      </c>
      <c r="D9569">
        <f t="shared" si="149"/>
        <v>4</v>
      </c>
    </row>
    <row r="9570" spans="1:4" x14ac:dyDescent="0.35">
      <c r="A9570" s="27">
        <v>46143</v>
      </c>
      <c r="B9570" t="s">
        <v>31</v>
      </c>
      <c r="C9570">
        <v>0</v>
      </c>
      <c r="D9570">
        <f t="shared" si="149"/>
        <v>5</v>
      </c>
    </row>
    <row r="9571" spans="1:4" x14ac:dyDescent="0.35">
      <c r="A9571" s="27">
        <v>46174</v>
      </c>
      <c r="B9571" t="s">
        <v>31</v>
      </c>
      <c r="C9571">
        <v>0</v>
      </c>
      <c r="D9571">
        <f t="shared" si="149"/>
        <v>6</v>
      </c>
    </row>
    <row r="9572" spans="1:4" x14ac:dyDescent="0.35">
      <c r="A9572" s="27">
        <v>46204</v>
      </c>
      <c r="B9572" t="s">
        <v>31</v>
      </c>
      <c r="C9572">
        <v>0</v>
      </c>
      <c r="D9572">
        <f t="shared" si="149"/>
        <v>7</v>
      </c>
    </row>
    <row r="9573" spans="1:4" x14ac:dyDescent="0.35">
      <c r="A9573" s="27">
        <v>46235</v>
      </c>
      <c r="B9573" t="s">
        <v>31</v>
      </c>
      <c r="C9573">
        <v>0</v>
      </c>
      <c r="D9573">
        <f t="shared" si="149"/>
        <v>8</v>
      </c>
    </row>
    <row r="9574" spans="1:4" x14ac:dyDescent="0.35">
      <c r="A9574" s="27">
        <v>46266</v>
      </c>
      <c r="B9574" t="s">
        <v>31</v>
      </c>
      <c r="C9574">
        <v>0</v>
      </c>
      <c r="D9574">
        <f t="shared" si="149"/>
        <v>9</v>
      </c>
    </row>
    <row r="9575" spans="1:4" x14ac:dyDescent="0.35">
      <c r="A9575" s="27">
        <v>46296</v>
      </c>
      <c r="B9575" t="s">
        <v>31</v>
      </c>
      <c r="C9575">
        <v>0</v>
      </c>
      <c r="D9575">
        <f t="shared" si="149"/>
        <v>10</v>
      </c>
    </row>
    <row r="9576" spans="1:4" x14ac:dyDescent="0.35">
      <c r="A9576" s="27">
        <v>46327</v>
      </c>
      <c r="B9576" t="s">
        <v>31</v>
      </c>
      <c r="C9576">
        <v>0</v>
      </c>
      <c r="D9576">
        <f t="shared" si="149"/>
        <v>11</v>
      </c>
    </row>
    <row r="9577" spans="1:4" x14ac:dyDescent="0.35">
      <c r="A9577" s="27">
        <v>46357</v>
      </c>
      <c r="B9577" t="s">
        <v>31</v>
      </c>
      <c r="C9577">
        <v>0</v>
      </c>
      <c r="D9577">
        <f t="shared" si="149"/>
        <v>12</v>
      </c>
    </row>
    <row r="9578" spans="1:4" x14ac:dyDescent="0.35">
      <c r="A9578" s="27">
        <v>46023</v>
      </c>
      <c r="B9578" t="s">
        <v>18</v>
      </c>
      <c r="C9578">
        <v>0</v>
      </c>
      <c r="D9578">
        <f t="shared" si="149"/>
        <v>1</v>
      </c>
    </row>
    <row r="9579" spans="1:4" x14ac:dyDescent="0.35">
      <c r="A9579" s="27">
        <v>46054</v>
      </c>
      <c r="B9579" t="s">
        <v>18</v>
      </c>
      <c r="C9579">
        <v>0</v>
      </c>
      <c r="D9579">
        <f t="shared" si="149"/>
        <v>2</v>
      </c>
    </row>
    <row r="9580" spans="1:4" x14ac:dyDescent="0.35">
      <c r="A9580" s="27">
        <v>46082</v>
      </c>
      <c r="B9580" t="s">
        <v>18</v>
      </c>
      <c r="C9580">
        <v>0</v>
      </c>
      <c r="D9580">
        <f t="shared" si="149"/>
        <v>3</v>
      </c>
    </row>
    <row r="9581" spans="1:4" x14ac:dyDescent="0.35">
      <c r="A9581" s="27">
        <v>46113</v>
      </c>
      <c r="B9581" t="s">
        <v>18</v>
      </c>
      <c r="C9581">
        <v>0</v>
      </c>
      <c r="D9581">
        <f t="shared" si="149"/>
        <v>4</v>
      </c>
    </row>
    <row r="9582" spans="1:4" x14ac:dyDescent="0.35">
      <c r="A9582" s="27">
        <v>46143</v>
      </c>
      <c r="B9582" t="s">
        <v>18</v>
      </c>
      <c r="C9582">
        <v>0</v>
      </c>
      <c r="D9582">
        <f t="shared" si="149"/>
        <v>5</v>
      </c>
    </row>
    <row r="9583" spans="1:4" x14ac:dyDescent="0.35">
      <c r="A9583" s="27">
        <v>46174</v>
      </c>
      <c r="B9583" t="s">
        <v>18</v>
      </c>
      <c r="C9583">
        <v>0</v>
      </c>
      <c r="D9583">
        <f t="shared" si="149"/>
        <v>6</v>
      </c>
    </row>
    <row r="9584" spans="1:4" x14ac:dyDescent="0.35">
      <c r="A9584" s="27">
        <v>46204</v>
      </c>
      <c r="B9584" t="s">
        <v>18</v>
      </c>
      <c r="C9584">
        <v>0</v>
      </c>
      <c r="D9584">
        <f t="shared" si="149"/>
        <v>7</v>
      </c>
    </row>
    <row r="9585" spans="1:4" x14ac:dyDescent="0.35">
      <c r="A9585" s="27">
        <v>46235</v>
      </c>
      <c r="B9585" t="s">
        <v>18</v>
      </c>
      <c r="C9585">
        <v>0</v>
      </c>
      <c r="D9585">
        <f t="shared" si="149"/>
        <v>8</v>
      </c>
    </row>
    <row r="9586" spans="1:4" x14ac:dyDescent="0.35">
      <c r="A9586" s="27">
        <v>46266</v>
      </c>
      <c r="B9586" t="s">
        <v>18</v>
      </c>
      <c r="C9586">
        <v>0</v>
      </c>
      <c r="D9586">
        <f t="shared" si="149"/>
        <v>9</v>
      </c>
    </row>
    <row r="9587" spans="1:4" x14ac:dyDescent="0.35">
      <c r="A9587" s="27">
        <v>46296</v>
      </c>
      <c r="B9587" t="s">
        <v>18</v>
      </c>
      <c r="C9587">
        <v>0</v>
      </c>
      <c r="D9587">
        <f t="shared" si="149"/>
        <v>10</v>
      </c>
    </row>
    <row r="9588" spans="1:4" x14ac:dyDescent="0.35">
      <c r="A9588" s="27">
        <v>46327</v>
      </c>
      <c r="B9588" t="s">
        <v>18</v>
      </c>
      <c r="C9588">
        <v>0</v>
      </c>
      <c r="D9588">
        <f t="shared" si="149"/>
        <v>11</v>
      </c>
    </row>
    <row r="9589" spans="1:4" x14ac:dyDescent="0.35">
      <c r="A9589" s="27">
        <v>46357</v>
      </c>
      <c r="B9589" t="s">
        <v>18</v>
      </c>
      <c r="C9589">
        <v>0</v>
      </c>
      <c r="D9589">
        <f t="shared" si="149"/>
        <v>12</v>
      </c>
    </row>
    <row r="9590" spans="1:4" x14ac:dyDescent="0.35">
      <c r="A9590" s="27">
        <v>46023</v>
      </c>
      <c r="B9590" t="s">
        <v>31</v>
      </c>
      <c r="C9590">
        <v>0</v>
      </c>
      <c r="D9590">
        <f t="shared" si="149"/>
        <v>1</v>
      </c>
    </row>
    <row r="9591" spans="1:4" x14ac:dyDescent="0.35">
      <c r="A9591" s="27">
        <v>46054</v>
      </c>
      <c r="B9591" t="s">
        <v>31</v>
      </c>
      <c r="C9591">
        <v>0</v>
      </c>
      <c r="D9591">
        <f t="shared" si="149"/>
        <v>2</v>
      </c>
    </row>
    <row r="9592" spans="1:4" x14ac:dyDescent="0.35">
      <c r="A9592" s="27">
        <v>46082</v>
      </c>
      <c r="B9592" t="s">
        <v>31</v>
      </c>
      <c r="C9592">
        <v>0</v>
      </c>
      <c r="D9592">
        <f t="shared" si="149"/>
        <v>3</v>
      </c>
    </row>
    <row r="9593" spans="1:4" x14ac:dyDescent="0.35">
      <c r="A9593" s="27">
        <v>46113</v>
      </c>
      <c r="B9593" t="s">
        <v>31</v>
      </c>
      <c r="C9593">
        <v>0</v>
      </c>
      <c r="D9593">
        <f t="shared" si="149"/>
        <v>4</v>
      </c>
    </row>
    <row r="9594" spans="1:4" x14ac:dyDescent="0.35">
      <c r="A9594" s="27">
        <v>46143</v>
      </c>
      <c r="B9594" t="s">
        <v>31</v>
      </c>
      <c r="C9594">
        <v>0</v>
      </c>
      <c r="D9594">
        <f t="shared" si="149"/>
        <v>5</v>
      </c>
    </row>
    <row r="9595" spans="1:4" x14ac:dyDescent="0.35">
      <c r="A9595" s="27">
        <v>46174</v>
      </c>
      <c r="B9595" t="s">
        <v>31</v>
      </c>
      <c r="C9595">
        <v>0</v>
      </c>
      <c r="D9595">
        <f t="shared" si="149"/>
        <v>6</v>
      </c>
    </row>
    <row r="9596" spans="1:4" x14ac:dyDescent="0.35">
      <c r="A9596" s="27">
        <v>46204</v>
      </c>
      <c r="B9596" t="s">
        <v>31</v>
      </c>
      <c r="C9596">
        <v>0</v>
      </c>
      <c r="D9596">
        <f t="shared" si="149"/>
        <v>7</v>
      </c>
    </row>
    <row r="9597" spans="1:4" x14ac:dyDescent="0.35">
      <c r="A9597" s="27">
        <v>46235</v>
      </c>
      <c r="B9597" t="s">
        <v>31</v>
      </c>
      <c r="C9597">
        <v>0</v>
      </c>
      <c r="D9597">
        <f t="shared" si="149"/>
        <v>8</v>
      </c>
    </row>
    <row r="9598" spans="1:4" x14ac:dyDescent="0.35">
      <c r="A9598" s="27">
        <v>46266</v>
      </c>
      <c r="B9598" t="s">
        <v>31</v>
      </c>
      <c r="C9598">
        <v>0</v>
      </c>
      <c r="D9598">
        <f t="shared" si="149"/>
        <v>9</v>
      </c>
    </row>
    <row r="9599" spans="1:4" x14ac:dyDescent="0.35">
      <c r="A9599" s="27">
        <v>46296</v>
      </c>
      <c r="B9599" t="s">
        <v>31</v>
      </c>
      <c r="C9599">
        <v>0</v>
      </c>
      <c r="D9599">
        <f t="shared" si="149"/>
        <v>10</v>
      </c>
    </row>
    <row r="9600" spans="1:4" x14ac:dyDescent="0.35">
      <c r="A9600" s="27">
        <v>46327</v>
      </c>
      <c r="B9600" t="s">
        <v>31</v>
      </c>
      <c r="C9600">
        <v>0</v>
      </c>
      <c r="D9600">
        <f t="shared" si="149"/>
        <v>11</v>
      </c>
    </row>
    <row r="9601" spans="1:4" x14ac:dyDescent="0.35">
      <c r="A9601" s="27">
        <v>46357</v>
      </c>
      <c r="B9601" t="s">
        <v>31</v>
      </c>
      <c r="C9601">
        <v>0</v>
      </c>
      <c r="D9601">
        <f t="shared" si="149"/>
        <v>12</v>
      </c>
    </row>
    <row r="9602" spans="1:4" x14ac:dyDescent="0.35">
      <c r="A9602" s="27">
        <v>46023</v>
      </c>
      <c r="B9602" t="s">
        <v>31</v>
      </c>
      <c r="C9602">
        <v>0</v>
      </c>
      <c r="D9602">
        <f t="shared" si="149"/>
        <v>1</v>
      </c>
    </row>
    <row r="9603" spans="1:4" x14ac:dyDescent="0.35">
      <c r="A9603" s="27">
        <v>46054</v>
      </c>
      <c r="B9603" t="s">
        <v>31</v>
      </c>
      <c r="C9603">
        <v>0</v>
      </c>
      <c r="D9603">
        <f t="shared" ref="D9603:D9666" si="150">MONTH(A9603)</f>
        <v>2</v>
      </c>
    </row>
    <row r="9604" spans="1:4" x14ac:dyDescent="0.35">
      <c r="A9604" s="27">
        <v>46082</v>
      </c>
      <c r="B9604" t="s">
        <v>31</v>
      </c>
      <c r="C9604">
        <v>0</v>
      </c>
      <c r="D9604">
        <f t="shared" si="150"/>
        <v>3</v>
      </c>
    </row>
    <row r="9605" spans="1:4" x14ac:dyDescent="0.35">
      <c r="A9605" s="27">
        <v>46113</v>
      </c>
      <c r="B9605" t="s">
        <v>31</v>
      </c>
      <c r="C9605">
        <v>0</v>
      </c>
      <c r="D9605">
        <f t="shared" si="150"/>
        <v>4</v>
      </c>
    </row>
    <row r="9606" spans="1:4" x14ac:dyDescent="0.35">
      <c r="A9606" s="27">
        <v>46143</v>
      </c>
      <c r="B9606" t="s">
        <v>31</v>
      </c>
      <c r="C9606">
        <v>0</v>
      </c>
      <c r="D9606">
        <f t="shared" si="150"/>
        <v>5</v>
      </c>
    </row>
    <row r="9607" spans="1:4" x14ac:dyDescent="0.35">
      <c r="A9607" s="27">
        <v>46174</v>
      </c>
      <c r="B9607" t="s">
        <v>31</v>
      </c>
      <c r="C9607">
        <v>0</v>
      </c>
      <c r="D9607">
        <f t="shared" si="150"/>
        <v>6</v>
      </c>
    </row>
    <row r="9608" spans="1:4" x14ac:dyDescent="0.35">
      <c r="A9608" s="27">
        <v>46204</v>
      </c>
      <c r="B9608" t="s">
        <v>31</v>
      </c>
      <c r="C9608">
        <v>0</v>
      </c>
      <c r="D9608">
        <f t="shared" si="150"/>
        <v>7</v>
      </c>
    </row>
    <row r="9609" spans="1:4" x14ac:dyDescent="0.35">
      <c r="A9609" s="27">
        <v>46235</v>
      </c>
      <c r="B9609" t="s">
        <v>31</v>
      </c>
      <c r="C9609">
        <v>0</v>
      </c>
      <c r="D9609">
        <f t="shared" si="150"/>
        <v>8</v>
      </c>
    </row>
    <row r="9610" spans="1:4" x14ac:dyDescent="0.35">
      <c r="A9610" s="27">
        <v>46266</v>
      </c>
      <c r="B9610" t="s">
        <v>31</v>
      </c>
      <c r="C9610">
        <v>0</v>
      </c>
      <c r="D9610">
        <f t="shared" si="150"/>
        <v>9</v>
      </c>
    </row>
    <row r="9611" spans="1:4" x14ac:dyDescent="0.35">
      <c r="A9611" s="27">
        <v>46296</v>
      </c>
      <c r="B9611" t="s">
        <v>31</v>
      </c>
      <c r="C9611">
        <v>0</v>
      </c>
      <c r="D9611">
        <f t="shared" si="150"/>
        <v>10</v>
      </c>
    </row>
    <row r="9612" spans="1:4" x14ac:dyDescent="0.35">
      <c r="A9612" s="27">
        <v>46327</v>
      </c>
      <c r="B9612" t="s">
        <v>31</v>
      </c>
      <c r="C9612">
        <v>0</v>
      </c>
      <c r="D9612">
        <f t="shared" si="150"/>
        <v>11</v>
      </c>
    </row>
    <row r="9613" spans="1:4" x14ac:dyDescent="0.35">
      <c r="A9613" s="27">
        <v>46357</v>
      </c>
      <c r="B9613" t="s">
        <v>31</v>
      </c>
      <c r="C9613">
        <v>0</v>
      </c>
      <c r="D9613">
        <f t="shared" si="150"/>
        <v>12</v>
      </c>
    </row>
    <row r="9614" spans="1:4" x14ac:dyDescent="0.35">
      <c r="A9614" s="27">
        <v>46023</v>
      </c>
      <c r="B9614" t="s">
        <v>31</v>
      </c>
      <c r="C9614">
        <v>0</v>
      </c>
      <c r="D9614">
        <f t="shared" si="150"/>
        <v>1</v>
      </c>
    </row>
    <row r="9615" spans="1:4" x14ac:dyDescent="0.35">
      <c r="A9615" s="27">
        <v>46054</v>
      </c>
      <c r="B9615" t="s">
        <v>31</v>
      </c>
      <c r="C9615">
        <v>0</v>
      </c>
      <c r="D9615">
        <f t="shared" si="150"/>
        <v>2</v>
      </c>
    </row>
    <row r="9616" spans="1:4" x14ac:dyDescent="0.35">
      <c r="A9616" s="27">
        <v>46082</v>
      </c>
      <c r="B9616" t="s">
        <v>31</v>
      </c>
      <c r="C9616">
        <v>0</v>
      </c>
      <c r="D9616">
        <f t="shared" si="150"/>
        <v>3</v>
      </c>
    </row>
    <row r="9617" spans="1:4" x14ac:dyDescent="0.35">
      <c r="A9617" s="27">
        <v>46113</v>
      </c>
      <c r="B9617" t="s">
        <v>31</v>
      </c>
      <c r="C9617">
        <v>0</v>
      </c>
      <c r="D9617">
        <f t="shared" si="150"/>
        <v>4</v>
      </c>
    </row>
    <row r="9618" spans="1:4" x14ac:dyDescent="0.35">
      <c r="A9618" s="27">
        <v>46143</v>
      </c>
      <c r="B9618" t="s">
        <v>31</v>
      </c>
      <c r="C9618">
        <v>0</v>
      </c>
      <c r="D9618">
        <f t="shared" si="150"/>
        <v>5</v>
      </c>
    </row>
    <row r="9619" spans="1:4" x14ac:dyDescent="0.35">
      <c r="A9619" s="27">
        <v>46174</v>
      </c>
      <c r="B9619" t="s">
        <v>31</v>
      </c>
      <c r="C9619">
        <v>0</v>
      </c>
      <c r="D9619">
        <f t="shared" si="150"/>
        <v>6</v>
      </c>
    </row>
    <row r="9620" spans="1:4" x14ac:dyDescent="0.35">
      <c r="A9620" s="27">
        <v>46204</v>
      </c>
      <c r="B9620" t="s">
        <v>31</v>
      </c>
      <c r="C9620">
        <v>0</v>
      </c>
      <c r="D9620">
        <f t="shared" si="150"/>
        <v>7</v>
      </c>
    </row>
    <row r="9621" spans="1:4" x14ac:dyDescent="0.35">
      <c r="A9621" s="27">
        <v>46235</v>
      </c>
      <c r="B9621" t="s">
        <v>31</v>
      </c>
      <c r="C9621">
        <v>0</v>
      </c>
      <c r="D9621">
        <f t="shared" si="150"/>
        <v>8</v>
      </c>
    </row>
    <row r="9622" spans="1:4" x14ac:dyDescent="0.35">
      <c r="A9622" s="27">
        <v>46266</v>
      </c>
      <c r="B9622" t="s">
        <v>31</v>
      </c>
      <c r="C9622">
        <v>0</v>
      </c>
      <c r="D9622">
        <f t="shared" si="150"/>
        <v>9</v>
      </c>
    </row>
    <row r="9623" spans="1:4" x14ac:dyDescent="0.35">
      <c r="A9623" s="27">
        <v>46296</v>
      </c>
      <c r="B9623" t="s">
        <v>31</v>
      </c>
      <c r="C9623">
        <v>0</v>
      </c>
      <c r="D9623">
        <f t="shared" si="150"/>
        <v>10</v>
      </c>
    </row>
    <row r="9624" spans="1:4" x14ac:dyDescent="0.35">
      <c r="A9624" s="27">
        <v>46327</v>
      </c>
      <c r="B9624" t="s">
        <v>31</v>
      </c>
      <c r="C9624">
        <v>0</v>
      </c>
      <c r="D9624">
        <f t="shared" si="150"/>
        <v>11</v>
      </c>
    </row>
    <row r="9625" spans="1:4" x14ac:dyDescent="0.35">
      <c r="A9625" s="27">
        <v>46357</v>
      </c>
      <c r="B9625" t="s">
        <v>31</v>
      </c>
      <c r="C9625">
        <v>0</v>
      </c>
      <c r="D9625">
        <f t="shared" si="150"/>
        <v>12</v>
      </c>
    </row>
    <row r="9626" spans="1:4" x14ac:dyDescent="0.35">
      <c r="A9626" s="27">
        <v>46023</v>
      </c>
      <c r="B9626" t="s">
        <v>20</v>
      </c>
      <c r="C9626">
        <v>0</v>
      </c>
      <c r="D9626">
        <f t="shared" si="150"/>
        <v>1</v>
      </c>
    </row>
    <row r="9627" spans="1:4" x14ac:dyDescent="0.35">
      <c r="A9627" s="27">
        <v>46054</v>
      </c>
      <c r="B9627" t="s">
        <v>20</v>
      </c>
      <c r="C9627">
        <v>0</v>
      </c>
      <c r="D9627">
        <f t="shared" si="150"/>
        <v>2</v>
      </c>
    </row>
    <row r="9628" spans="1:4" x14ac:dyDescent="0.35">
      <c r="A9628" s="27">
        <v>46082</v>
      </c>
      <c r="B9628" t="s">
        <v>20</v>
      </c>
      <c r="C9628">
        <v>0</v>
      </c>
      <c r="D9628">
        <f t="shared" si="150"/>
        <v>3</v>
      </c>
    </row>
    <row r="9629" spans="1:4" x14ac:dyDescent="0.35">
      <c r="A9629" s="27">
        <v>46113</v>
      </c>
      <c r="B9629" t="s">
        <v>20</v>
      </c>
      <c r="C9629">
        <v>0</v>
      </c>
      <c r="D9629">
        <f t="shared" si="150"/>
        <v>4</v>
      </c>
    </row>
    <row r="9630" spans="1:4" x14ac:dyDescent="0.35">
      <c r="A9630" s="27">
        <v>46143</v>
      </c>
      <c r="B9630" t="s">
        <v>20</v>
      </c>
      <c r="C9630">
        <v>0</v>
      </c>
      <c r="D9630">
        <f t="shared" si="150"/>
        <v>5</v>
      </c>
    </row>
    <row r="9631" spans="1:4" x14ac:dyDescent="0.35">
      <c r="A9631" s="27">
        <v>46174</v>
      </c>
      <c r="B9631" t="s">
        <v>20</v>
      </c>
      <c r="C9631">
        <v>0</v>
      </c>
      <c r="D9631">
        <f t="shared" si="150"/>
        <v>6</v>
      </c>
    </row>
    <row r="9632" spans="1:4" x14ac:dyDescent="0.35">
      <c r="A9632" s="27">
        <v>46204</v>
      </c>
      <c r="B9632" t="s">
        <v>20</v>
      </c>
      <c r="C9632">
        <v>0</v>
      </c>
      <c r="D9632">
        <f t="shared" si="150"/>
        <v>7</v>
      </c>
    </row>
    <row r="9633" spans="1:4" x14ac:dyDescent="0.35">
      <c r="A9633" s="27">
        <v>46235</v>
      </c>
      <c r="B9633" t="s">
        <v>20</v>
      </c>
      <c r="C9633">
        <v>0</v>
      </c>
      <c r="D9633">
        <f t="shared" si="150"/>
        <v>8</v>
      </c>
    </row>
    <row r="9634" spans="1:4" x14ac:dyDescent="0.35">
      <c r="A9634" s="27">
        <v>46266</v>
      </c>
      <c r="B9634" t="s">
        <v>20</v>
      </c>
      <c r="C9634">
        <v>0</v>
      </c>
      <c r="D9634">
        <f t="shared" si="150"/>
        <v>9</v>
      </c>
    </row>
    <row r="9635" spans="1:4" x14ac:dyDescent="0.35">
      <c r="A9635" s="27">
        <v>46296</v>
      </c>
      <c r="B9635" t="s">
        <v>20</v>
      </c>
      <c r="C9635">
        <v>0</v>
      </c>
      <c r="D9635">
        <f t="shared" si="150"/>
        <v>10</v>
      </c>
    </row>
    <row r="9636" spans="1:4" x14ac:dyDescent="0.35">
      <c r="A9636" s="27">
        <v>46327</v>
      </c>
      <c r="B9636" t="s">
        <v>20</v>
      </c>
      <c r="C9636">
        <v>0</v>
      </c>
      <c r="D9636">
        <f t="shared" si="150"/>
        <v>11</v>
      </c>
    </row>
    <row r="9637" spans="1:4" x14ac:dyDescent="0.35">
      <c r="A9637" s="27">
        <v>46357</v>
      </c>
      <c r="B9637" t="s">
        <v>20</v>
      </c>
      <c r="C9637">
        <v>0</v>
      </c>
      <c r="D9637">
        <f t="shared" si="150"/>
        <v>12</v>
      </c>
    </row>
    <row r="9638" spans="1:4" x14ac:dyDescent="0.35">
      <c r="A9638" s="27">
        <v>46023</v>
      </c>
      <c r="B9638" t="s">
        <v>20</v>
      </c>
      <c r="C9638">
        <v>0</v>
      </c>
      <c r="D9638">
        <f t="shared" si="150"/>
        <v>1</v>
      </c>
    </row>
    <row r="9639" spans="1:4" x14ac:dyDescent="0.35">
      <c r="A9639" s="27">
        <v>46054</v>
      </c>
      <c r="B9639" t="s">
        <v>20</v>
      </c>
      <c r="C9639">
        <v>0</v>
      </c>
      <c r="D9639">
        <f t="shared" si="150"/>
        <v>2</v>
      </c>
    </row>
    <row r="9640" spans="1:4" x14ac:dyDescent="0.35">
      <c r="A9640" s="27">
        <v>46082</v>
      </c>
      <c r="B9640" t="s">
        <v>20</v>
      </c>
      <c r="C9640">
        <v>0</v>
      </c>
      <c r="D9640">
        <f t="shared" si="150"/>
        <v>3</v>
      </c>
    </row>
    <row r="9641" spans="1:4" x14ac:dyDescent="0.35">
      <c r="A9641" s="27">
        <v>46113</v>
      </c>
      <c r="B9641" t="s">
        <v>20</v>
      </c>
      <c r="C9641">
        <v>0</v>
      </c>
      <c r="D9641">
        <f t="shared" si="150"/>
        <v>4</v>
      </c>
    </row>
    <row r="9642" spans="1:4" x14ac:dyDescent="0.35">
      <c r="A9642" s="27">
        <v>46143</v>
      </c>
      <c r="B9642" t="s">
        <v>20</v>
      </c>
      <c r="C9642">
        <v>0</v>
      </c>
      <c r="D9642">
        <f t="shared" si="150"/>
        <v>5</v>
      </c>
    </row>
    <row r="9643" spans="1:4" x14ac:dyDescent="0.35">
      <c r="A9643" s="27">
        <v>46174</v>
      </c>
      <c r="B9643" t="s">
        <v>20</v>
      </c>
      <c r="C9643">
        <v>0</v>
      </c>
      <c r="D9643">
        <f t="shared" si="150"/>
        <v>6</v>
      </c>
    </row>
    <row r="9644" spans="1:4" x14ac:dyDescent="0.35">
      <c r="A9644" s="27">
        <v>46204</v>
      </c>
      <c r="B9644" t="s">
        <v>20</v>
      </c>
      <c r="C9644">
        <v>0</v>
      </c>
      <c r="D9644">
        <f t="shared" si="150"/>
        <v>7</v>
      </c>
    </row>
    <row r="9645" spans="1:4" x14ac:dyDescent="0.35">
      <c r="A9645" s="27">
        <v>46235</v>
      </c>
      <c r="B9645" t="s">
        <v>20</v>
      </c>
      <c r="C9645">
        <v>0</v>
      </c>
      <c r="D9645">
        <f t="shared" si="150"/>
        <v>8</v>
      </c>
    </row>
    <row r="9646" spans="1:4" x14ac:dyDescent="0.35">
      <c r="A9646" s="27">
        <v>46266</v>
      </c>
      <c r="B9646" t="s">
        <v>20</v>
      </c>
      <c r="C9646">
        <v>0</v>
      </c>
      <c r="D9646">
        <f t="shared" si="150"/>
        <v>9</v>
      </c>
    </row>
    <row r="9647" spans="1:4" x14ac:dyDescent="0.35">
      <c r="A9647" s="27">
        <v>46296</v>
      </c>
      <c r="B9647" t="s">
        <v>20</v>
      </c>
      <c r="C9647">
        <v>0</v>
      </c>
      <c r="D9647">
        <f t="shared" si="150"/>
        <v>10</v>
      </c>
    </row>
    <row r="9648" spans="1:4" x14ac:dyDescent="0.35">
      <c r="A9648" s="27">
        <v>46327</v>
      </c>
      <c r="B9648" t="s">
        <v>20</v>
      </c>
      <c r="C9648">
        <v>0</v>
      </c>
      <c r="D9648">
        <f t="shared" si="150"/>
        <v>11</v>
      </c>
    </row>
    <row r="9649" spans="1:4" x14ac:dyDescent="0.35">
      <c r="A9649" s="27">
        <v>46357</v>
      </c>
      <c r="B9649" t="s">
        <v>20</v>
      </c>
      <c r="C9649">
        <v>0</v>
      </c>
      <c r="D9649">
        <f t="shared" si="150"/>
        <v>12</v>
      </c>
    </row>
    <row r="9650" spans="1:4" x14ac:dyDescent="0.35">
      <c r="A9650" s="27">
        <v>46023</v>
      </c>
      <c r="B9650" t="s">
        <v>30</v>
      </c>
      <c r="C9650">
        <v>0</v>
      </c>
      <c r="D9650">
        <f t="shared" si="150"/>
        <v>1</v>
      </c>
    </row>
    <row r="9651" spans="1:4" x14ac:dyDescent="0.35">
      <c r="A9651" s="27">
        <v>46054</v>
      </c>
      <c r="B9651" t="s">
        <v>30</v>
      </c>
      <c r="C9651">
        <v>0</v>
      </c>
      <c r="D9651">
        <f t="shared" si="150"/>
        <v>2</v>
      </c>
    </row>
    <row r="9652" spans="1:4" x14ac:dyDescent="0.35">
      <c r="A9652" s="27">
        <v>46082</v>
      </c>
      <c r="B9652" t="s">
        <v>30</v>
      </c>
      <c r="C9652">
        <v>0</v>
      </c>
      <c r="D9652">
        <f t="shared" si="150"/>
        <v>3</v>
      </c>
    </row>
    <row r="9653" spans="1:4" x14ac:dyDescent="0.35">
      <c r="A9653" s="27">
        <v>46113</v>
      </c>
      <c r="B9653" t="s">
        <v>30</v>
      </c>
      <c r="C9653">
        <v>0</v>
      </c>
      <c r="D9653">
        <f t="shared" si="150"/>
        <v>4</v>
      </c>
    </row>
    <row r="9654" spans="1:4" x14ac:dyDescent="0.35">
      <c r="A9654" s="27">
        <v>46143</v>
      </c>
      <c r="B9654" t="s">
        <v>30</v>
      </c>
      <c r="C9654">
        <v>0</v>
      </c>
      <c r="D9654">
        <f t="shared" si="150"/>
        <v>5</v>
      </c>
    </row>
    <row r="9655" spans="1:4" x14ac:dyDescent="0.35">
      <c r="A9655" s="27">
        <v>46174</v>
      </c>
      <c r="B9655" t="s">
        <v>30</v>
      </c>
      <c r="C9655">
        <v>0</v>
      </c>
      <c r="D9655">
        <f t="shared" si="150"/>
        <v>6</v>
      </c>
    </row>
    <row r="9656" spans="1:4" x14ac:dyDescent="0.35">
      <c r="A9656" s="27">
        <v>46204</v>
      </c>
      <c r="B9656" t="s">
        <v>30</v>
      </c>
      <c r="C9656">
        <v>0</v>
      </c>
      <c r="D9656">
        <f t="shared" si="150"/>
        <v>7</v>
      </c>
    </row>
    <row r="9657" spans="1:4" x14ac:dyDescent="0.35">
      <c r="A9657" s="27">
        <v>46235</v>
      </c>
      <c r="B9657" t="s">
        <v>30</v>
      </c>
      <c r="C9657">
        <v>0</v>
      </c>
      <c r="D9657">
        <f t="shared" si="150"/>
        <v>8</v>
      </c>
    </row>
    <row r="9658" spans="1:4" x14ac:dyDescent="0.35">
      <c r="A9658" s="27">
        <v>46266</v>
      </c>
      <c r="B9658" t="s">
        <v>30</v>
      </c>
      <c r="C9658">
        <v>0</v>
      </c>
      <c r="D9658">
        <f t="shared" si="150"/>
        <v>9</v>
      </c>
    </row>
    <row r="9659" spans="1:4" x14ac:dyDescent="0.35">
      <c r="A9659" s="27">
        <v>46296</v>
      </c>
      <c r="B9659" t="s">
        <v>30</v>
      </c>
      <c r="C9659">
        <v>0</v>
      </c>
      <c r="D9659">
        <f t="shared" si="150"/>
        <v>10</v>
      </c>
    </row>
    <row r="9660" spans="1:4" x14ac:dyDescent="0.35">
      <c r="A9660" s="27">
        <v>46327</v>
      </c>
      <c r="B9660" t="s">
        <v>30</v>
      </c>
      <c r="C9660">
        <v>0</v>
      </c>
      <c r="D9660">
        <f t="shared" si="150"/>
        <v>11</v>
      </c>
    </row>
    <row r="9661" spans="1:4" x14ac:dyDescent="0.35">
      <c r="A9661" s="27">
        <v>46357</v>
      </c>
      <c r="B9661" t="s">
        <v>30</v>
      </c>
      <c r="C9661">
        <v>0</v>
      </c>
      <c r="D9661">
        <f t="shared" si="150"/>
        <v>12</v>
      </c>
    </row>
    <row r="9662" spans="1:4" x14ac:dyDescent="0.35">
      <c r="A9662" s="27">
        <v>46023</v>
      </c>
      <c r="B9662" t="s">
        <v>30</v>
      </c>
      <c r="C9662">
        <v>0</v>
      </c>
      <c r="D9662">
        <f t="shared" si="150"/>
        <v>1</v>
      </c>
    </row>
    <row r="9663" spans="1:4" x14ac:dyDescent="0.35">
      <c r="A9663" s="27">
        <v>46054</v>
      </c>
      <c r="B9663" t="s">
        <v>30</v>
      </c>
      <c r="C9663">
        <v>0</v>
      </c>
      <c r="D9663">
        <f t="shared" si="150"/>
        <v>2</v>
      </c>
    </row>
    <row r="9664" spans="1:4" x14ac:dyDescent="0.35">
      <c r="A9664" s="27">
        <v>46082</v>
      </c>
      <c r="B9664" t="s">
        <v>30</v>
      </c>
      <c r="C9664">
        <v>0</v>
      </c>
      <c r="D9664">
        <f t="shared" si="150"/>
        <v>3</v>
      </c>
    </row>
    <row r="9665" spans="1:4" x14ac:dyDescent="0.35">
      <c r="A9665" s="27">
        <v>46113</v>
      </c>
      <c r="B9665" t="s">
        <v>30</v>
      </c>
      <c r="C9665">
        <v>0</v>
      </c>
      <c r="D9665">
        <f t="shared" si="150"/>
        <v>4</v>
      </c>
    </row>
    <row r="9666" spans="1:4" x14ac:dyDescent="0.35">
      <c r="A9666" s="27">
        <v>46143</v>
      </c>
      <c r="B9666" t="s">
        <v>30</v>
      </c>
      <c r="C9666">
        <v>0</v>
      </c>
      <c r="D9666">
        <f t="shared" si="150"/>
        <v>5</v>
      </c>
    </row>
    <row r="9667" spans="1:4" x14ac:dyDescent="0.35">
      <c r="A9667" s="27">
        <v>46174</v>
      </c>
      <c r="B9667" t="s">
        <v>30</v>
      </c>
      <c r="C9667">
        <v>0</v>
      </c>
      <c r="D9667">
        <f t="shared" ref="D9667:D9730" si="151">MONTH(A9667)</f>
        <v>6</v>
      </c>
    </row>
    <row r="9668" spans="1:4" x14ac:dyDescent="0.35">
      <c r="A9668" s="27">
        <v>46204</v>
      </c>
      <c r="B9668" t="s">
        <v>30</v>
      </c>
      <c r="C9668">
        <v>0</v>
      </c>
      <c r="D9668">
        <f t="shared" si="151"/>
        <v>7</v>
      </c>
    </row>
    <row r="9669" spans="1:4" x14ac:dyDescent="0.35">
      <c r="A9669" s="27">
        <v>46235</v>
      </c>
      <c r="B9669" t="s">
        <v>30</v>
      </c>
      <c r="C9669">
        <v>0</v>
      </c>
      <c r="D9669">
        <f t="shared" si="151"/>
        <v>8</v>
      </c>
    </row>
    <row r="9670" spans="1:4" x14ac:dyDescent="0.35">
      <c r="A9670" s="27">
        <v>46266</v>
      </c>
      <c r="B9670" t="s">
        <v>30</v>
      </c>
      <c r="C9670">
        <v>0</v>
      </c>
      <c r="D9670">
        <f t="shared" si="151"/>
        <v>9</v>
      </c>
    </row>
    <row r="9671" spans="1:4" x14ac:dyDescent="0.35">
      <c r="A9671" s="27">
        <v>46296</v>
      </c>
      <c r="B9671" t="s">
        <v>30</v>
      </c>
      <c r="C9671">
        <v>0</v>
      </c>
      <c r="D9671">
        <f t="shared" si="151"/>
        <v>10</v>
      </c>
    </row>
    <row r="9672" spans="1:4" x14ac:dyDescent="0.35">
      <c r="A9672" s="27">
        <v>46327</v>
      </c>
      <c r="B9672" t="s">
        <v>30</v>
      </c>
      <c r="C9672">
        <v>0</v>
      </c>
      <c r="D9672">
        <f t="shared" si="151"/>
        <v>11</v>
      </c>
    </row>
    <row r="9673" spans="1:4" x14ac:dyDescent="0.35">
      <c r="A9673" s="27">
        <v>46357</v>
      </c>
      <c r="B9673" t="s">
        <v>30</v>
      </c>
      <c r="C9673">
        <v>0</v>
      </c>
      <c r="D9673">
        <f t="shared" si="151"/>
        <v>12</v>
      </c>
    </row>
    <row r="9674" spans="1:4" x14ac:dyDescent="0.35">
      <c r="A9674" s="27">
        <v>46023</v>
      </c>
      <c r="B9674" t="s">
        <v>29</v>
      </c>
      <c r="C9674">
        <v>0</v>
      </c>
      <c r="D9674">
        <f t="shared" si="151"/>
        <v>1</v>
      </c>
    </row>
    <row r="9675" spans="1:4" x14ac:dyDescent="0.35">
      <c r="A9675" s="27">
        <v>46054</v>
      </c>
      <c r="B9675" t="s">
        <v>29</v>
      </c>
      <c r="C9675">
        <v>0</v>
      </c>
      <c r="D9675">
        <f t="shared" si="151"/>
        <v>2</v>
      </c>
    </row>
    <row r="9676" spans="1:4" x14ac:dyDescent="0.35">
      <c r="A9676" s="27">
        <v>46082</v>
      </c>
      <c r="B9676" t="s">
        <v>29</v>
      </c>
      <c r="C9676">
        <v>0</v>
      </c>
      <c r="D9676">
        <f t="shared" si="151"/>
        <v>3</v>
      </c>
    </row>
    <row r="9677" spans="1:4" x14ac:dyDescent="0.35">
      <c r="A9677" s="27">
        <v>46113</v>
      </c>
      <c r="B9677" t="s">
        <v>29</v>
      </c>
      <c r="C9677">
        <v>0</v>
      </c>
      <c r="D9677">
        <f t="shared" si="151"/>
        <v>4</v>
      </c>
    </row>
    <row r="9678" spans="1:4" x14ac:dyDescent="0.35">
      <c r="A9678" s="27">
        <v>46143</v>
      </c>
      <c r="B9678" t="s">
        <v>29</v>
      </c>
      <c r="C9678">
        <v>0</v>
      </c>
      <c r="D9678">
        <f t="shared" si="151"/>
        <v>5</v>
      </c>
    </row>
    <row r="9679" spans="1:4" x14ac:dyDescent="0.35">
      <c r="A9679" s="27">
        <v>46174</v>
      </c>
      <c r="B9679" t="s">
        <v>29</v>
      </c>
      <c r="C9679">
        <v>0</v>
      </c>
      <c r="D9679">
        <f t="shared" si="151"/>
        <v>6</v>
      </c>
    </row>
    <row r="9680" spans="1:4" x14ac:dyDescent="0.35">
      <c r="A9680" s="27">
        <v>46204</v>
      </c>
      <c r="B9680" t="s">
        <v>29</v>
      </c>
      <c r="C9680">
        <v>0</v>
      </c>
      <c r="D9680">
        <f t="shared" si="151"/>
        <v>7</v>
      </c>
    </row>
    <row r="9681" spans="1:4" x14ac:dyDescent="0.35">
      <c r="A9681" s="27">
        <v>46235</v>
      </c>
      <c r="B9681" t="s">
        <v>29</v>
      </c>
      <c r="C9681">
        <v>0</v>
      </c>
      <c r="D9681">
        <f t="shared" si="151"/>
        <v>8</v>
      </c>
    </row>
    <row r="9682" spans="1:4" x14ac:dyDescent="0.35">
      <c r="A9682" s="27">
        <v>46266</v>
      </c>
      <c r="B9682" t="s">
        <v>29</v>
      </c>
      <c r="C9682">
        <v>0</v>
      </c>
      <c r="D9682">
        <f t="shared" si="151"/>
        <v>9</v>
      </c>
    </row>
    <row r="9683" spans="1:4" x14ac:dyDescent="0.35">
      <c r="A9683" s="27">
        <v>46296</v>
      </c>
      <c r="B9683" t="s">
        <v>29</v>
      </c>
      <c r="C9683">
        <v>0</v>
      </c>
      <c r="D9683">
        <f t="shared" si="151"/>
        <v>10</v>
      </c>
    </row>
    <row r="9684" spans="1:4" x14ac:dyDescent="0.35">
      <c r="A9684" s="27">
        <v>46327</v>
      </c>
      <c r="B9684" t="s">
        <v>29</v>
      </c>
      <c r="C9684">
        <v>0</v>
      </c>
      <c r="D9684">
        <f t="shared" si="151"/>
        <v>11</v>
      </c>
    </row>
    <row r="9685" spans="1:4" x14ac:dyDescent="0.35">
      <c r="A9685" s="27">
        <v>46357</v>
      </c>
      <c r="B9685" t="s">
        <v>29</v>
      </c>
      <c r="C9685">
        <v>0</v>
      </c>
      <c r="D9685">
        <f t="shared" si="151"/>
        <v>12</v>
      </c>
    </row>
    <row r="9686" spans="1:4" x14ac:dyDescent="0.35">
      <c r="A9686" s="27">
        <v>46023</v>
      </c>
      <c r="B9686" t="s">
        <v>29</v>
      </c>
      <c r="C9686">
        <v>0</v>
      </c>
      <c r="D9686">
        <f t="shared" si="151"/>
        <v>1</v>
      </c>
    </row>
    <row r="9687" spans="1:4" x14ac:dyDescent="0.35">
      <c r="A9687" s="27">
        <v>46054</v>
      </c>
      <c r="B9687" t="s">
        <v>29</v>
      </c>
      <c r="C9687">
        <v>0</v>
      </c>
      <c r="D9687">
        <f t="shared" si="151"/>
        <v>2</v>
      </c>
    </row>
    <row r="9688" spans="1:4" x14ac:dyDescent="0.35">
      <c r="A9688" s="27">
        <v>46082</v>
      </c>
      <c r="B9688" t="s">
        <v>29</v>
      </c>
      <c r="C9688">
        <v>0</v>
      </c>
      <c r="D9688">
        <f t="shared" si="151"/>
        <v>3</v>
      </c>
    </row>
    <row r="9689" spans="1:4" x14ac:dyDescent="0.35">
      <c r="A9689" s="27">
        <v>46113</v>
      </c>
      <c r="B9689" t="s">
        <v>29</v>
      </c>
      <c r="C9689">
        <v>0</v>
      </c>
      <c r="D9689">
        <f t="shared" si="151"/>
        <v>4</v>
      </c>
    </row>
    <row r="9690" spans="1:4" x14ac:dyDescent="0.35">
      <c r="A9690" s="27">
        <v>46143</v>
      </c>
      <c r="B9690" t="s">
        <v>29</v>
      </c>
      <c r="C9690">
        <v>0</v>
      </c>
      <c r="D9690">
        <f t="shared" si="151"/>
        <v>5</v>
      </c>
    </row>
    <row r="9691" spans="1:4" x14ac:dyDescent="0.35">
      <c r="A9691" s="27">
        <v>46174</v>
      </c>
      <c r="B9691" t="s">
        <v>29</v>
      </c>
      <c r="C9691">
        <v>0</v>
      </c>
      <c r="D9691">
        <f t="shared" si="151"/>
        <v>6</v>
      </c>
    </row>
    <row r="9692" spans="1:4" x14ac:dyDescent="0.35">
      <c r="A9692" s="27">
        <v>46204</v>
      </c>
      <c r="B9692" t="s">
        <v>29</v>
      </c>
      <c r="C9692">
        <v>0</v>
      </c>
      <c r="D9692">
        <f t="shared" si="151"/>
        <v>7</v>
      </c>
    </row>
    <row r="9693" spans="1:4" x14ac:dyDescent="0.35">
      <c r="A9693" s="27">
        <v>46235</v>
      </c>
      <c r="B9693" t="s">
        <v>29</v>
      </c>
      <c r="C9693">
        <v>0</v>
      </c>
      <c r="D9693">
        <f t="shared" si="151"/>
        <v>8</v>
      </c>
    </row>
    <row r="9694" spans="1:4" x14ac:dyDescent="0.35">
      <c r="A9694" s="27">
        <v>46266</v>
      </c>
      <c r="B9694" t="s">
        <v>29</v>
      </c>
      <c r="C9694">
        <v>0</v>
      </c>
      <c r="D9694">
        <f t="shared" si="151"/>
        <v>9</v>
      </c>
    </row>
    <row r="9695" spans="1:4" x14ac:dyDescent="0.35">
      <c r="A9695" s="27">
        <v>46296</v>
      </c>
      <c r="B9695" t="s">
        <v>29</v>
      </c>
      <c r="C9695">
        <v>0</v>
      </c>
      <c r="D9695">
        <f t="shared" si="151"/>
        <v>10</v>
      </c>
    </row>
    <row r="9696" spans="1:4" x14ac:dyDescent="0.35">
      <c r="A9696" s="27">
        <v>46327</v>
      </c>
      <c r="B9696" t="s">
        <v>29</v>
      </c>
      <c r="C9696">
        <v>0</v>
      </c>
      <c r="D9696">
        <f t="shared" si="151"/>
        <v>11</v>
      </c>
    </row>
    <row r="9697" spans="1:4" x14ac:dyDescent="0.35">
      <c r="A9697" s="27">
        <v>46357</v>
      </c>
      <c r="B9697" t="s">
        <v>29</v>
      </c>
      <c r="C9697">
        <v>0</v>
      </c>
      <c r="D9697">
        <f t="shared" si="151"/>
        <v>12</v>
      </c>
    </row>
    <row r="9698" spans="1:4" x14ac:dyDescent="0.35">
      <c r="A9698" s="27">
        <v>46023</v>
      </c>
      <c r="B9698" t="s">
        <v>29</v>
      </c>
      <c r="C9698">
        <v>0</v>
      </c>
      <c r="D9698">
        <f t="shared" si="151"/>
        <v>1</v>
      </c>
    </row>
    <row r="9699" spans="1:4" x14ac:dyDescent="0.35">
      <c r="A9699" s="27">
        <v>46054</v>
      </c>
      <c r="B9699" t="s">
        <v>29</v>
      </c>
      <c r="C9699">
        <v>0</v>
      </c>
      <c r="D9699">
        <f t="shared" si="151"/>
        <v>2</v>
      </c>
    </row>
    <row r="9700" spans="1:4" x14ac:dyDescent="0.35">
      <c r="A9700" s="27">
        <v>46082</v>
      </c>
      <c r="B9700" t="s">
        <v>29</v>
      </c>
      <c r="C9700">
        <v>0</v>
      </c>
      <c r="D9700">
        <f t="shared" si="151"/>
        <v>3</v>
      </c>
    </row>
    <row r="9701" spans="1:4" x14ac:dyDescent="0.35">
      <c r="A9701" s="27">
        <v>46113</v>
      </c>
      <c r="B9701" t="s">
        <v>29</v>
      </c>
      <c r="C9701">
        <v>0</v>
      </c>
      <c r="D9701">
        <f t="shared" si="151"/>
        <v>4</v>
      </c>
    </row>
    <row r="9702" spans="1:4" x14ac:dyDescent="0.35">
      <c r="A9702" s="27">
        <v>46143</v>
      </c>
      <c r="B9702" t="s">
        <v>29</v>
      </c>
      <c r="C9702">
        <v>0</v>
      </c>
      <c r="D9702">
        <f t="shared" si="151"/>
        <v>5</v>
      </c>
    </row>
    <row r="9703" spans="1:4" x14ac:dyDescent="0.35">
      <c r="A9703" s="27">
        <v>46174</v>
      </c>
      <c r="B9703" t="s">
        <v>29</v>
      </c>
      <c r="C9703">
        <v>0</v>
      </c>
      <c r="D9703">
        <f t="shared" si="151"/>
        <v>6</v>
      </c>
    </row>
    <row r="9704" spans="1:4" x14ac:dyDescent="0.35">
      <c r="A9704" s="27">
        <v>46204</v>
      </c>
      <c r="B9704" t="s">
        <v>29</v>
      </c>
      <c r="C9704">
        <v>0</v>
      </c>
      <c r="D9704">
        <f t="shared" si="151"/>
        <v>7</v>
      </c>
    </row>
    <row r="9705" spans="1:4" x14ac:dyDescent="0.35">
      <c r="A9705" s="27">
        <v>46235</v>
      </c>
      <c r="B9705" t="s">
        <v>29</v>
      </c>
      <c r="C9705">
        <v>0</v>
      </c>
      <c r="D9705">
        <f t="shared" si="151"/>
        <v>8</v>
      </c>
    </row>
    <row r="9706" spans="1:4" x14ac:dyDescent="0.35">
      <c r="A9706" s="27">
        <v>46266</v>
      </c>
      <c r="B9706" t="s">
        <v>29</v>
      </c>
      <c r="C9706">
        <v>0</v>
      </c>
      <c r="D9706">
        <f t="shared" si="151"/>
        <v>9</v>
      </c>
    </row>
    <row r="9707" spans="1:4" x14ac:dyDescent="0.35">
      <c r="A9707" s="27">
        <v>46296</v>
      </c>
      <c r="B9707" t="s">
        <v>29</v>
      </c>
      <c r="C9707">
        <v>0</v>
      </c>
      <c r="D9707">
        <f t="shared" si="151"/>
        <v>10</v>
      </c>
    </row>
    <row r="9708" spans="1:4" x14ac:dyDescent="0.35">
      <c r="A9708" s="27">
        <v>46327</v>
      </c>
      <c r="B9708" t="s">
        <v>29</v>
      </c>
      <c r="C9708">
        <v>0</v>
      </c>
      <c r="D9708">
        <f t="shared" si="151"/>
        <v>11</v>
      </c>
    </row>
    <row r="9709" spans="1:4" x14ac:dyDescent="0.35">
      <c r="A9709" s="27">
        <v>46357</v>
      </c>
      <c r="B9709" t="s">
        <v>29</v>
      </c>
      <c r="C9709">
        <v>0</v>
      </c>
      <c r="D9709">
        <f t="shared" si="151"/>
        <v>12</v>
      </c>
    </row>
    <row r="9710" spans="1:4" x14ac:dyDescent="0.35">
      <c r="A9710" s="27">
        <v>46023</v>
      </c>
      <c r="B9710" t="s">
        <v>30</v>
      </c>
      <c r="C9710">
        <v>0</v>
      </c>
      <c r="D9710">
        <f t="shared" si="151"/>
        <v>1</v>
      </c>
    </row>
    <row r="9711" spans="1:4" x14ac:dyDescent="0.35">
      <c r="A9711" s="27">
        <v>46054</v>
      </c>
      <c r="B9711" t="s">
        <v>30</v>
      </c>
      <c r="C9711">
        <v>0</v>
      </c>
      <c r="D9711">
        <f t="shared" si="151"/>
        <v>2</v>
      </c>
    </row>
    <row r="9712" spans="1:4" x14ac:dyDescent="0.35">
      <c r="A9712" s="27">
        <v>46082</v>
      </c>
      <c r="B9712" t="s">
        <v>30</v>
      </c>
      <c r="C9712">
        <v>0</v>
      </c>
      <c r="D9712">
        <f t="shared" si="151"/>
        <v>3</v>
      </c>
    </row>
    <row r="9713" spans="1:4" x14ac:dyDescent="0.35">
      <c r="A9713" s="27">
        <v>46113</v>
      </c>
      <c r="B9713" t="s">
        <v>30</v>
      </c>
      <c r="C9713">
        <v>0</v>
      </c>
      <c r="D9713">
        <f t="shared" si="151"/>
        <v>4</v>
      </c>
    </row>
    <row r="9714" spans="1:4" x14ac:dyDescent="0.35">
      <c r="A9714" s="27">
        <v>46143</v>
      </c>
      <c r="B9714" t="s">
        <v>30</v>
      </c>
      <c r="C9714">
        <v>0</v>
      </c>
      <c r="D9714">
        <f t="shared" si="151"/>
        <v>5</v>
      </c>
    </row>
    <row r="9715" spans="1:4" x14ac:dyDescent="0.35">
      <c r="A9715" s="27">
        <v>46174</v>
      </c>
      <c r="B9715" t="s">
        <v>30</v>
      </c>
      <c r="C9715">
        <v>0</v>
      </c>
      <c r="D9715">
        <f t="shared" si="151"/>
        <v>6</v>
      </c>
    </row>
    <row r="9716" spans="1:4" x14ac:dyDescent="0.35">
      <c r="A9716" s="27">
        <v>46204</v>
      </c>
      <c r="B9716" t="s">
        <v>30</v>
      </c>
      <c r="C9716">
        <v>0</v>
      </c>
      <c r="D9716">
        <f t="shared" si="151"/>
        <v>7</v>
      </c>
    </row>
    <row r="9717" spans="1:4" x14ac:dyDescent="0.35">
      <c r="A9717" s="27">
        <v>46235</v>
      </c>
      <c r="B9717" t="s">
        <v>30</v>
      </c>
      <c r="C9717">
        <v>0</v>
      </c>
      <c r="D9717">
        <f t="shared" si="151"/>
        <v>8</v>
      </c>
    </row>
    <row r="9718" spans="1:4" x14ac:dyDescent="0.35">
      <c r="A9718" s="27">
        <v>46266</v>
      </c>
      <c r="B9718" t="s">
        <v>30</v>
      </c>
      <c r="C9718">
        <v>0</v>
      </c>
      <c r="D9718">
        <f t="shared" si="151"/>
        <v>9</v>
      </c>
    </row>
    <row r="9719" spans="1:4" x14ac:dyDescent="0.35">
      <c r="A9719" s="27">
        <v>46296</v>
      </c>
      <c r="B9719" t="s">
        <v>30</v>
      </c>
      <c r="C9719">
        <v>0</v>
      </c>
      <c r="D9719">
        <f t="shared" si="151"/>
        <v>10</v>
      </c>
    </row>
    <row r="9720" spans="1:4" x14ac:dyDescent="0.35">
      <c r="A9720" s="27">
        <v>46327</v>
      </c>
      <c r="B9720" t="s">
        <v>30</v>
      </c>
      <c r="C9720">
        <v>0</v>
      </c>
      <c r="D9720">
        <f t="shared" si="151"/>
        <v>11</v>
      </c>
    </row>
    <row r="9721" spans="1:4" x14ac:dyDescent="0.35">
      <c r="A9721" s="27">
        <v>46357</v>
      </c>
      <c r="B9721" t="s">
        <v>30</v>
      </c>
      <c r="C9721">
        <v>0</v>
      </c>
      <c r="D9721">
        <f t="shared" si="151"/>
        <v>12</v>
      </c>
    </row>
    <row r="9722" spans="1:4" x14ac:dyDescent="0.35">
      <c r="A9722" s="27">
        <v>46023</v>
      </c>
      <c r="B9722" t="s">
        <v>30</v>
      </c>
      <c r="C9722">
        <v>0</v>
      </c>
      <c r="D9722">
        <f t="shared" si="151"/>
        <v>1</v>
      </c>
    </row>
    <row r="9723" spans="1:4" x14ac:dyDescent="0.35">
      <c r="A9723" s="27">
        <v>46054</v>
      </c>
      <c r="B9723" t="s">
        <v>30</v>
      </c>
      <c r="C9723">
        <v>0</v>
      </c>
      <c r="D9723">
        <f t="shared" si="151"/>
        <v>2</v>
      </c>
    </row>
    <row r="9724" spans="1:4" x14ac:dyDescent="0.35">
      <c r="A9724" s="27">
        <v>46082</v>
      </c>
      <c r="B9724" t="s">
        <v>30</v>
      </c>
      <c r="C9724">
        <v>0</v>
      </c>
      <c r="D9724">
        <f t="shared" si="151"/>
        <v>3</v>
      </c>
    </row>
    <row r="9725" spans="1:4" x14ac:dyDescent="0.35">
      <c r="A9725" s="27">
        <v>46113</v>
      </c>
      <c r="B9725" t="s">
        <v>30</v>
      </c>
      <c r="C9725">
        <v>0</v>
      </c>
      <c r="D9725">
        <f t="shared" si="151"/>
        <v>4</v>
      </c>
    </row>
    <row r="9726" spans="1:4" x14ac:dyDescent="0.35">
      <c r="A9726" s="27">
        <v>46143</v>
      </c>
      <c r="B9726" t="s">
        <v>30</v>
      </c>
      <c r="C9726">
        <v>0</v>
      </c>
      <c r="D9726">
        <f t="shared" si="151"/>
        <v>5</v>
      </c>
    </row>
    <row r="9727" spans="1:4" x14ac:dyDescent="0.35">
      <c r="A9727" s="27">
        <v>46174</v>
      </c>
      <c r="B9727" t="s">
        <v>30</v>
      </c>
      <c r="C9727">
        <v>0</v>
      </c>
      <c r="D9727">
        <f t="shared" si="151"/>
        <v>6</v>
      </c>
    </row>
    <row r="9728" spans="1:4" x14ac:dyDescent="0.35">
      <c r="A9728" s="27">
        <v>46204</v>
      </c>
      <c r="B9728" t="s">
        <v>30</v>
      </c>
      <c r="C9728">
        <v>0</v>
      </c>
      <c r="D9728">
        <f t="shared" si="151"/>
        <v>7</v>
      </c>
    </row>
    <row r="9729" spans="1:4" x14ac:dyDescent="0.35">
      <c r="A9729" s="27">
        <v>46235</v>
      </c>
      <c r="B9729" t="s">
        <v>30</v>
      </c>
      <c r="C9729">
        <v>0</v>
      </c>
      <c r="D9729">
        <f t="shared" si="151"/>
        <v>8</v>
      </c>
    </row>
    <row r="9730" spans="1:4" x14ac:dyDescent="0.35">
      <c r="A9730" s="27">
        <v>46266</v>
      </c>
      <c r="B9730" t="s">
        <v>30</v>
      </c>
      <c r="C9730">
        <v>0</v>
      </c>
      <c r="D9730">
        <f t="shared" si="151"/>
        <v>9</v>
      </c>
    </row>
    <row r="9731" spans="1:4" x14ac:dyDescent="0.35">
      <c r="A9731" s="27">
        <v>46296</v>
      </c>
      <c r="B9731" t="s">
        <v>30</v>
      </c>
      <c r="C9731">
        <v>0</v>
      </c>
      <c r="D9731">
        <f t="shared" ref="D9731:D9794" si="152">MONTH(A9731)</f>
        <v>10</v>
      </c>
    </row>
    <row r="9732" spans="1:4" x14ac:dyDescent="0.35">
      <c r="A9732" s="27">
        <v>46327</v>
      </c>
      <c r="B9732" t="s">
        <v>30</v>
      </c>
      <c r="C9732">
        <v>0</v>
      </c>
      <c r="D9732">
        <f t="shared" si="152"/>
        <v>11</v>
      </c>
    </row>
    <row r="9733" spans="1:4" x14ac:dyDescent="0.35">
      <c r="A9733" s="27">
        <v>46357</v>
      </c>
      <c r="B9733" t="s">
        <v>30</v>
      </c>
      <c r="C9733">
        <v>0</v>
      </c>
      <c r="D9733">
        <f t="shared" si="152"/>
        <v>12</v>
      </c>
    </row>
    <row r="9734" spans="1:4" x14ac:dyDescent="0.35">
      <c r="A9734" s="27">
        <v>46023</v>
      </c>
      <c r="B9734" t="s">
        <v>20</v>
      </c>
      <c r="C9734">
        <v>0</v>
      </c>
      <c r="D9734">
        <f t="shared" si="152"/>
        <v>1</v>
      </c>
    </row>
    <row r="9735" spans="1:4" x14ac:dyDescent="0.35">
      <c r="A9735" s="27">
        <v>46054</v>
      </c>
      <c r="B9735" t="s">
        <v>20</v>
      </c>
      <c r="C9735">
        <v>0</v>
      </c>
      <c r="D9735">
        <f t="shared" si="152"/>
        <v>2</v>
      </c>
    </row>
    <row r="9736" spans="1:4" x14ac:dyDescent="0.35">
      <c r="A9736" s="27">
        <v>46082</v>
      </c>
      <c r="B9736" t="s">
        <v>20</v>
      </c>
      <c r="C9736">
        <v>0</v>
      </c>
      <c r="D9736">
        <f t="shared" si="152"/>
        <v>3</v>
      </c>
    </row>
    <row r="9737" spans="1:4" x14ac:dyDescent="0.35">
      <c r="A9737" s="27">
        <v>46113</v>
      </c>
      <c r="B9737" t="s">
        <v>20</v>
      </c>
      <c r="C9737">
        <v>0</v>
      </c>
      <c r="D9737">
        <f t="shared" si="152"/>
        <v>4</v>
      </c>
    </row>
    <row r="9738" spans="1:4" x14ac:dyDescent="0.35">
      <c r="A9738" s="27">
        <v>46143</v>
      </c>
      <c r="B9738" t="s">
        <v>20</v>
      </c>
      <c r="C9738">
        <v>0</v>
      </c>
      <c r="D9738">
        <f t="shared" si="152"/>
        <v>5</v>
      </c>
    </row>
    <row r="9739" spans="1:4" x14ac:dyDescent="0.35">
      <c r="A9739" s="27">
        <v>46174</v>
      </c>
      <c r="B9739" t="s">
        <v>20</v>
      </c>
      <c r="C9739">
        <v>0</v>
      </c>
      <c r="D9739">
        <f t="shared" si="152"/>
        <v>6</v>
      </c>
    </row>
    <row r="9740" spans="1:4" x14ac:dyDescent="0.35">
      <c r="A9740" s="27">
        <v>46204</v>
      </c>
      <c r="B9740" t="s">
        <v>20</v>
      </c>
      <c r="C9740">
        <v>0</v>
      </c>
      <c r="D9740">
        <f t="shared" si="152"/>
        <v>7</v>
      </c>
    </row>
    <row r="9741" spans="1:4" x14ac:dyDescent="0.35">
      <c r="A9741" s="27">
        <v>46235</v>
      </c>
      <c r="B9741" t="s">
        <v>20</v>
      </c>
      <c r="C9741">
        <v>0</v>
      </c>
      <c r="D9741">
        <f t="shared" si="152"/>
        <v>8</v>
      </c>
    </row>
    <row r="9742" spans="1:4" x14ac:dyDescent="0.35">
      <c r="A9742" s="27">
        <v>46266</v>
      </c>
      <c r="B9742" t="s">
        <v>20</v>
      </c>
      <c r="C9742">
        <v>0</v>
      </c>
      <c r="D9742">
        <f t="shared" si="152"/>
        <v>9</v>
      </c>
    </row>
    <row r="9743" spans="1:4" x14ac:dyDescent="0.35">
      <c r="A9743" s="27">
        <v>46296</v>
      </c>
      <c r="B9743" t="s">
        <v>20</v>
      </c>
      <c r="C9743">
        <v>0</v>
      </c>
      <c r="D9743">
        <f t="shared" si="152"/>
        <v>10</v>
      </c>
    </row>
    <row r="9744" spans="1:4" x14ac:dyDescent="0.35">
      <c r="A9744" s="27">
        <v>46327</v>
      </c>
      <c r="B9744" t="s">
        <v>20</v>
      </c>
      <c r="C9744">
        <v>0</v>
      </c>
      <c r="D9744">
        <f t="shared" si="152"/>
        <v>11</v>
      </c>
    </row>
    <row r="9745" spans="1:4" x14ac:dyDescent="0.35">
      <c r="A9745" s="27">
        <v>46357</v>
      </c>
      <c r="B9745" t="s">
        <v>20</v>
      </c>
      <c r="C9745">
        <v>0</v>
      </c>
      <c r="D9745">
        <f t="shared" si="152"/>
        <v>12</v>
      </c>
    </row>
    <row r="9746" spans="1:4" x14ac:dyDescent="0.35">
      <c r="A9746" s="27">
        <v>46023</v>
      </c>
      <c r="B9746" t="s">
        <v>20</v>
      </c>
      <c r="C9746">
        <v>0</v>
      </c>
      <c r="D9746">
        <f t="shared" si="152"/>
        <v>1</v>
      </c>
    </row>
    <row r="9747" spans="1:4" x14ac:dyDescent="0.35">
      <c r="A9747" s="27">
        <v>46054</v>
      </c>
      <c r="B9747" t="s">
        <v>20</v>
      </c>
      <c r="C9747">
        <v>0</v>
      </c>
      <c r="D9747">
        <f t="shared" si="152"/>
        <v>2</v>
      </c>
    </row>
    <row r="9748" spans="1:4" x14ac:dyDescent="0.35">
      <c r="A9748" s="27">
        <v>46082</v>
      </c>
      <c r="B9748" t="s">
        <v>20</v>
      </c>
      <c r="C9748">
        <v>0</v>
      </c>
      <c r="D9748">
        <f t="shared" si="152"/>
        <v>3</v>
      </c>
    </row>
    <row r="9749" spans="1:4" x14ac:dyDescent="0.35">
      <c r="A9749" s="27">
        <v>46113</v>
      </c>
      <c r="B9749" t="s">
        <v>20</v>
      </c>
      <c r="C9749">
        <v>0</v>
      </c>
      <c r="D9749">
        <f t="shared" si="152"/>
        <v>4</v>
      </c>
    </row>
    <row r="9750" spans="1:4" x14ac:dyDescent="0.35">
      <c r="A9750" s="27">
        <v>46143</v>
      </c>
      <c r="B9750" t="s">
        <v>20</v>
      </c>
      <c r="C9750">
        <v>0</v>
      </c>
      <c r="D9750">
        <f t="shared" si="152"/>
        <v>5</v>
      </c>
    </row>
    <row r="9751" spans="1:4" x14ac:dyDescent="0.35">
      <c r="A9751" s="27">
        <v>46174</v>
      </c>
      <c r="B9751" t="s">
        <v>20</v>
      </c>
      <c r="C9751">
        <v>0</v>
      </c>
      <c r="D9751">
        <f t="shared" si="152"/>
        <v>6</v>
      </c>
    </row>
    <row r="9752" spans="1:4" x14ac:dyDescent="0.35">
      <c r="A9752" s="27">
        <v>46204</v>
      </c>
      <c r="B9752" t="s">
        <v>20</v>
      </c>
      <c r="C9752">
        <v>0</v>
      </c>
      <c r="D9752">
        <f t="shared" si="152"/>
        <v>7</v>
      </c>
    </row>
    <row r="9753" spans="1:4" x14ac:dyDescent="0.35">
      <c r="A9753" s="27">
        <v>46235</v>
      </c>
      <c r="B9753" t="s">
        <v>20</v>
      </c>
      <c r="C9753">
        <v>0</v>
      </c>
      <c r="D9753">
        <f t="shared" si="152"/>
        <v>8</v>
      </c>
    </row>
    <row r="9754" spans="1:4" x14ac:dyDescent="0.35">
      <c r="A9754" s="27">
        <v>46266</v>
      </c>
      <c r="B9754" t="s">
        <v>20</v>
      </c>
      <c r="C9754">
        <v>0</v>
      </c>
      <c r="D9754">
        <f t="shared" si="152"/>
        <v>9</v>
      </c>
    </row>
    <row r="9755" spans="1:4" x14ac:dyDescent="0.35">
      <c r="A9755" s="27">
        <v>46296</v>
      </c>
      <c r="B9755" t="s">
        <v>20</v>
      </c>
      <c r="C9755">
        <v>0</v>
      </c>
      <c r="D9755">
        <f t="shared" si="152"/>
        <v>10</v>
      </c>
    </row>
    <row r="9756" spans="1:4" x14ac:dyDescent="0.35">
      <c r="A9756" s="27">
        <v>46327</v>
      </c>
      <c r="B9756" t="s">
        <v>20</v>
      </c>
      <c r="C9756">
        <v>0</v>
      </c>
      <c r="D9756">
        <f t="shared" si="152"/>
        <v>11</v>
      </c>
    </row>
    <row r="9757" spans="1:4" x14ac:dyDescent="0.35">
      <c r="A9757" s="27">
        <v>46357</v>
      </c>
      <c r="B9757" t="s">
        <v>20</v>
      </c>
      <c r="C9757">
        <v>0</v>
      </c>
      <c r="D9757">
        <f t="shared" si="152"/>
        <v>12</v>
      </c>
    </row>
    <row r="9758" spans="1:4" x14ac:dyDescent="0.35">
      <c r="A9758" s="27">
        <v>46023</v>
      </c>
      <c r="B9758" t="s">
        <v>19</v>
      </c>
      <c r="C9758">
        <v>0</v>
      </c>
      <c r="D9758">
        <f t="shared" si="152"/>
        <v>1</v>
      </c>
    </row>
    <row r="9759" spans="1:4" x14ac:dyDescent="0.35">
      <c r="A9759" s="27">
        <v>46054</v>
      </c>
      <c r="B9759" t="s">
        <v>19</v>
      </c>
      <c r="C9759">
        <v>0</v>
      </c>
      <c r="D9759">
        <f t="shared" si="152"/>
        <v>2</v>
      </c>
    </row>
    <row r="9760" spans="1:4" x14ac:dyDescent="0.35">
      <c r="A9760" s="27">
        <v>46082</v>
      </c>
      <c r="B9760" t="s">
        <v>19</v>
      </c>
      <c r="C9760">
        <v>0</v>
      </c>
      <c r="D9760">
        <f t="shared" si="152"/>
        <v>3</v>
      </c>
    </row>
    <row r="9761" spans="1:4" x14ac:dyDescent="0.35">
      <c r="A9761" s="27">
        <v>46113</v>
      </c>
      <c r="B9761" t="s">
        <v>19</v>
      </c>
      <c r="C9761">
        <v>0</v>
      </c>
      <c r="D9761">
        <f t="shared" si="152"/>
        <v>4</v>
      </c>
    </row>
    <row r="9762" spans="1:4" x14ac:dyDescent="0.35">
      <c r="A9762" s="27">
        <v>46143</v>
      </c>
      <c r="B9762" t="s">
        <v>19</v>
      </c>
      <c r="C9762">
        <v>0</v>
      </c>
      <c r="D9762">
        <f t="shared" si="152"/>
        <v>5</v>
      </c>
    </row>
    <row r="9763" spans="1:4" x14ac:dyDescent="0.35">
      <c r="A9763" s="27">
        <v>46174</v>
      </c>
      <c r="B9763" t="s">
        <v>19</v>
      </c>
      <c r="C9763">
        <v>0</v>
      </c>
      <c r="D9763">
        <f t="shared" si="152"/>
        <v>6</v>
      </c>
    </row>
    <row r="9764" spans="1:4" x14ac:dyDescent="0.35">
      <c r="A9764" s="27">
        <v>46204</v>
      </c>
      <c r="B9764" t="s">
        <v>19</v>
      </c>
      <c r="C9764">
        <v>0</v>
      </c>
      <c r="D9764">
        <f t="shared" si="152"/>
        <v>7</v>
      </c>
    </row>
    <row r="9765" spans="1:4" x14ac:dyDescent="0.35">
      <c r="A9765" s="27">
        <v>46235</v>
      </c>
      <c r="B9765" t="s">
        <v>19</v>
      </c>
      <c r="C9765">
        <v>0</v>
      </c>
      <c r="D9765">
        <f t="shared" si="152"/>
        <v>8</v>
      </c>
    </row>
    <row r="9766" spans="1:4" x14ac:dyDescent="0.35">
      <c r="A9766" s="27">
        <v>46266</v>
      </c>
      <c r="B9766" t="s">
        <v>19</v>
      </c>
      <c r="C9766">
        <v>0</v>
      </c>
      <c r="D9766">
        <f t="shared" si="152"/>
        <v>9</v>
      </c>
    </row>
    <row r="9767" spans="1:4" x14ac:dyDescent="0.35">
      <c r="A9767" s="27">
        <v>46296</v>
      </c>
      <c r="B9767" t="s">
        <v>19</v>
      </c>
      <c r="C9767">
        <v>0</v>
      </c>
      <c r="D9767">
        <f t="shared" si="152"/>
        <v>10</v>
      </c>
    </row>
    <row r="9768" spans="1:4" x14ac:dyDescent="0.35">
      <c r="A9768" s="27">
        <v>46327</v>
      </c>
      <c r="B9768" t="s">
        <v>19</v>
      </c>
      <c r="C9768">
        <v>0</v>
      </c>
      <c r="D9768">
        <f t="shared" si="152"/>
        <v>11</v>
      </c>
    </row>
    <row r="9769" spans="1:4" x14ac:dyDescent="0.35">
      <c r="A9769" s="27">
        <v>46357</v>
      </c>
      <c r="B9769" t="s">
        <v>19</v>
      </c>
      <c r="C9769">
        <v>0</v>
      </c>
      <c r="D9769">
        <f t="shared" si="152"/>
        <v>12</v>
      </c>
    </row>
    <row r="9770" spans="1:4" x14ac:dyDescent="0.35">
      <c r="A9770" s="27">
        <v>46023</v>
      </c>
      <c r="B9770" t="s">
        <v>19</v>
      </c>
      <c r="C9770">
        <v>0</v>
      </c>
      <c r="D9770">
        <f t="shared" si="152"/>
        <v>1</v>
      </c>
    </row>
    <row r="9771" spans="1:4" x14ac:dyDescent="0.35">
      <c r="A9771" s="27">
        <v>46054</v>
      </c>
      <c r="B9771" t="s">
        <v>19</v>
      </c>
      <c r="C9771">
        <v>0</v>
      </c>
      <c r="D9771">
        <f t="shared" si="152"/>
        <v>2</v>
      </c>
    </row>
    <row r="9772" spans="1:4" x14ac:dyDescent="0.35">
      <c r="A9772" s="27">
        <v>46082</v>
      </c>
      <c r="B9772" t="s">
        <v>19</v>
      </c>
      <c r="C9772">
        <v>0</v>
      </c>
      <c r="D9772">
        <f t="shared" si="152"/>
        <v>3</v>
      </c>
    </row>
    <row r="9773" spans="1:4" x14ac:dyDescent="0.35">
      <c r="A9773" s="27">
        <v>46113</v>
      </c>
      <c r="B9773" t="s">
        <v>19</v>
      </c>
      <c r="C9773">
        <v>0</v>
      </c>
      <c r="D9773">
        <f t="shared" si="152"/>
        <v>4</v>
      </c>
    </row>
    <row r="9774" spans="1:4" x14ac:dyDescent="0.35">
      <c r="A9774" s="27">
        <v>46143</v>
      </c>
      <c r="B9774" t="s">
        <v>19</v>
      </c>
      <c r="C9774">
        <v>0</v>
      </c>
      <c r="D9774">
        <f t="shared" si="152"/>
        <v>5</v>
      </c>
    </row>
    <row r="9775" spans="1:4" x14ac:dyDescent="0.35">
      <c r="A9775" s="27">
        <v>46174</v>
      </c>
      <c r="B9775" t="s">
        <v>19</v>
      </c>
      <c r="C9775">
        <v>0</v>
      </c>
      <c r="D9775">
        <f t="shared" si="152"/>
        <v>6</v>
      </c>
    </row>
    <row r="9776" spans="1:4" x14ac:dyDescent="0.35">
      <c r="A9776" s="27">
        <v>46204</v>
      </c>
      <c r="B9776" t="s">
        <v>19</v>
      </c>
      <c r="C9776">
        <v>0</v>
      </c>
      <c r="D9776">
        <f t="shared" si="152"/>
        <v>7</v>
      </c>
    </row>
    <row r="9777" spans="1:4" x14ac:dyDescent="0.35">
      <c r="A9777" s="27">
        <v>46235</v>
      </c>
      <c r="B9777" t="s">
        <v>19</v>
      </c>
      <c r="C9777">
        <v>0</v>
      </c>
      <c r="D9777">
        <f t="shared" si="152"/>
        <v>8</v>
      </c>
    </row>
    <row r="9778" spans="1:4" x14ac:dyDescent="0.35">
      <c r="A9778" s="27">
        <v>46266</v>
      </c>
      <c r="B9778" t="s">
        <v>19</v>
      </c>
      <c r="C9778">
        <v>0</v>
      </c>
      <c r="D9778">
        <f t="shared" si="152"/>
        <v>9</v>
      </c>
    </row>
    <row r="9779" spans="1:4" x14ac:dyDescent="0.35">
      <c r="A9779" s="27">
        <v>46296</v>
      </c>
      <c r="B9779" t="s">
        <v>19</v>
      </c>
      <c r="C9779">
        <v>0</v>
      </c>
      <c r="D9779">
        <f t="shared" si="152"/>
        <v>10</v>
      </c>
    </row>
    <row r="9780" spans="1:4" x14ac:dyDescent="0.35">
      <c r="A9780" s="27">
        <v>46327</v>
      </c>
      <c r="B9780" t="s">
        <v>19</v>
      </c>
      <c r="C9780">
        <v>0</v>
      </c>
      <c r="D9780">
        <f t="shared" si="152"/>
        <v>11</v>
      </c>
    </row>
    <row r="9781" spans="1:4" x14ac:dyDescent="0.35">
      <c r="A9781" s="27">
        <v>46357</v>
      </c>
      <c r="B9781" t="s">
        <v>19</v>
      </c>
      <c r="C9781">
        <v>0</v>
      </c>
      <c r="D9781">
        <f t="shared" si="152"/>
        <v>12</v>
      </c>
    </row>
    <row r="9782" spans="1:4" x14ac:dyDescent="0.35">
      <c r="A9782" s="27">
        <v>46023</v>
      </c>
      <c r="B9782" t="s">
        <v>19</v>
      </c>
      <c r="C9782">
        <v>0</v>
      </c>
      <c r="D9782">
        <f t="shared" si="152"/>
        <v>1</v>
      </c>
    </row>
    <row r="9783" spans="1:4" x14ac:dyDescent="0.35">
      <c r="A9783" s="27">
        <v>46054</v>
      </c>
      <c r="B9783" t="s">
        <v>19</v>
      </c>
      <c r="C9783">
        <v>0</v>
      </c>
      <c r="D9783">
        <f t="shared" si="152"/>
        <v>2</v>
      </c>
    </row>
    <row r="9784" spans="1:4" x14ac:dyDescent="0.35">
      <c r="A9784" s="27">
        <v>46082</v>
      </c>
      <c r="B9784" t="s">
        <v>19</v>
      </c>
      <c r="C9784">
        <v>0</v>
      </c>
      <c r="D9784">
        <f t="shared" si="152"/>
        <v>3</v>
      </c>
    </row>
    <row r="9785" spans="1:4" x14ac:dyDescent="0.35">
      <c r="A9785" s="27">
        <v>46113</v>
      </c>
      <c r="B9785" t="s">
        <v>19</v>
      </c>
      <c r="C9785">
        <v>0</v>
      </c>
      <c r="D9785">
        <f t="shared" si="152"/>
        <v>4</v>
      </c>
    </row>
    <row r="9786" spans="1:4" x14ac:dyDescent="0.35">
      <c r="A9786" s="27">
        <v>46143</v>
      </c>
      <c r="B9786" t="s">
        <v>19</v>
      </c>
      <c r="C9786">
        <v>0</v>
      </c>
      <c r="D9786">
        <f t="shared" si="152"/>
        <v>5</v>
      </c>
    </row>
    <row r="9787" spans="1:4" x14ac:dyDescent="0.35">
      <c r="A9787" s="27">
        <v>46174</v>
      </c>
      <c r="B9787" t="s">
        <v>19</v>
      </c>
      <c r="C9787">
        <v>0</v>
      </c>
      <c r="D9787">
        <f t="shared" si="152"/>
        <v>6</v>
      </c>
    </row>
    <row r="9788" spans="1:4" x14ac:dyDescent="0.35">
      <c r="A9788" s="27">
        <v>46204</v>
      </c>
      <c r="B9788" t="s">
        <v>19</v>
      </c>
      <c r="C9788">
        <v>0</v>
      </c>
      <c r="D9788">
        <f t="shared" si="152"/>
        <v>7</v>
      </c>
    </row>
    <row r="9789" spans="1:4" x14ac:dyDescent="0.35">
      <c r="A9789" s="27">
        <v>46235</v>
      </c>
      <c r="B9789" t="s">
        <v>19</v>
      </c>
      <c r="C9789">
        <v>0</v>
      </c>
      <c r="D9789">
        <f t="shared" si="152"/>
        <v>8</v>
      </c>
    </row>
    <row r="9790" spans="1:4" x14ac:dyDescent="0.35">
      <c r="A9790" s="27">
        <v>46266</v>
      </c>
      <c r="B9790" t="s">
        <v>19</v>
      </c>
      <c r="C9790">
        <v>0</v>
      </c>
      <c r="D9790">
        <f t="shared" si="152"/>
        <v>9</v>
      </c>
    </row>
    <row r="9791" spans="1:4" x14ac:dyDescent="0.35">
      <c r="A9791" s="27">
        <v>46296</v>
      </c>
      <c r="B9791" t="s">
        <v>19</v>
      </c>
      <c r="C9791">
        <v>0</v>
      </c>
      <c r="D9791">
        <f t="shared" si="152"/>
        <v>10</v>
      </c>
    </row>
    <row r="9792" spans="1:4" x14ac:dyDescent="0.35">
      <c r="A9792" s="27">
        <v>46327</v>
      </c>
      <c r="B9792" t="s">
        <v>19</v>
      </c>
      <c r="C9792">
        <v>0</v>
      </c>
      <c r="D9792">
        <f t="shared" si="152"/>
        <v>11</v>
      </c>
    </row>
    <row r="9793" spans="1:4" x14ac:dyDescent="0.35">
      <c r="A9793" s="27">
        <v>46357</v>
      </c>
      <c r="B9793" t="s">
        <v>19</v>
      </c>
      <c r="C9793">
        <v>0</v>
      </c>
      <c r="D9793">
        <f t="shared" si="152"/>
        <v>12</v>
      </c>
    </row>
    <row r="9794" spans="1:4" x14ac:dyDescent="0.35">
      <c r="A9794" s="27">
        <v>46023</v>
      </c>
      <c r="B9794" t="s">
        <v>31</v>
      </c>
      <c r="C9794">
        <v>0</v>
      </c>
      <c r="D9794">
        <f t="shared" si="152"/>
        <v>1</v>
      </c>
    </row>
    <row r="9795" spans="1:4" x14ac:dyDescent="0.35">
      <c r="A9795" s="27">
        <v>46054</v>
      </c>
      <c r="B9795" t="s">
        <v>31</v>
      </c>
      <c r="C9795">
        <v>0</v>
      </c>
      <c r="D9795">
        <f t="shared" ref="D9795:D9858" si="153">MONTH(A9795)</f>
        <v>2</v>
      </c>
    </row>
    <row r="9796" spans="1:4" x14ac:dyDescent="0.35">
      <c r="A9796" s="27">
        <v>46082</v>
      </c>
      <c r="B9796" t="s">
        <v>31</v>
      </c>
      <c r="C9796">
        <v>0</v>
      </c>
      <c r="D9796">
        <f t="shared" si="153"/>
        <v>3</v>
      </c>
    </row>
    <row r="9797" spans="1:4" x14ac:dyDescent="0.35">
      <c r="A9797" s="27">
        <v>46113</v>
      </c>
      <c r="B9797" t="s">
        <v>31</v>
      </c>
      <c r="C9797">
        <v>0</v>
      </c>
      <c r="D9797">
        <f t="shared" si="153"/>
        <v>4</v>
      </c>
    </row>
    <row r="9798" spans="1:4" x14ac:dyDescent="0.35">
      <c r="A9798" s="27">
        <v>46143</v>
      </c>
      <c r="B9798" t="s">
        <v>31</v>
      </c>
      <c r="C9798">
        <v>0</v>
      </c>
      <c r="D9798">
        <f t="shared" si="153"/>
        <v>5</v>
      </c>
    </row>
    <row r="9799" spans="1:4" x14ac:dyDescent="0.35">
      <c r="A9799" s="27">
        <v>46174</v>
      </c>
      <c r="B9799" t="s">
        <v>31</v>
      </c>
      <c r="C9799">
        <v>0</v>
      </c>
      <c r="D9799">
        <f t="shared" si="153"/>
        <v>6</v>
      </c>
    </row>
    <row r="9800" spans="1:4" x14ac:dyDescent="0.35">
      <c r="A9800" s="27">
        <v>46204</v>
      </c>
      <c r="B9800" t="s">
        <v>31</v>
      </c>
      <c r="C9800">
        <v>0</v>
      </c>
      <c r="D9800">
        <f t="shared" si="153"/>
        <v>7</v>
      </c>
    </row>
    <row r="9801" spans="1:4" x14ac:dyDescent="0.35">
      <c r="A9801" s="27">
        <v>46235</v>
      </c>
      <c r="B9801" t="s">
        <v>31</v>
      </c>
      <c r="C9801">
        <v>0</v>
      </c>
      <c r="D9801">
        <f t="shared" si="153"/>
        <v>8</v>
      </c>
    </row>
    <row r="9802" spans="1:4" x14ac:dyDescent="0.35">
      <c r="A9802" s="27">
        <v>46266</v>
      </c>
      <c r="B9802" t="s">
        <v>31</v>
      </c>
      <c r="C9802">
        <v>0</v>
      </c>
      <c r="D9802">
        <f t="shared" si="153"/>
        <v>9</v>
      </c>
    </row>
    <row r="9803" spans="1:4" x14ac:dyDescent="0.35">
      <c r="A9803" s="27">
        <v>46296</v>
      </c>
      <c r="B9803" t="s">
        <v>31</v>
      </c>
      <c r="C9803">
        <v>0</v>
      </c>
      <c r="D9803">
        <f t="shared" si="153"/>
        <v>10</v>
      </c>
    </row>
    <row r="9804" spans="1:4" x14ac:dyDescent="0.35">
      <c r="A9804" s="27">
        <v>46327</v>
      </c>
      <c r="B9804" t="s">
        <v>31</v>
      </c>
      <c r="C9804">
        <v>0</v>
      </c>
      <c r="D9804">
        <f t="shared" si="153"/>
        <v>11</v>
      </c>
    </row>
    <row r="9805" spans="1:4" x14ac:dyDescent="0.35">
      <c r="A9805" s="27">
        <v>46357</v>
      </c>
      <c r="B9805" t="s">
        <v>31</v>
      </c>
      <c r="C9805">
        <v>0</v>
      </c>
      <c r="D9805">
        <f t="shared" si="153"/>
        <v>12</v>
      </c>
    </row>
    <row r="9806" spans="1:4" x14ac:dyDescent="0.35">
      <c r="A9806" s="27">
        <v>46023</v>
      </c>
      <c r="B9806" t="s">
        <v>20</v>
      </c>
      <c r="C9806">
        <v>0</v>
      </c>
      <c r="D9806">
        <f t="shared" si="153"/>
        <v>1</v>
      </c>
    </row>
    <row r="9807" spans="1:4" x14ac:dyDescent="0.35">
      <c r="A9807" s="27">
        <v>46054</v>
      </c>
      <c r="B9807" t="s">
        <v>20</v>
      </c>
      <c r="C9807">
        <v>0</v>
      </c>
      <c r="D9807">
        <f t="shared" si="153"/>
        <v>2</v>
      </c>
    </row>
    <row r="9808" spans="1:4" x14ac:dyDescent="0.35">
      <c r="A9808" s="27">
        <v>46082</v>
      </c>
      <c r="B9808" t="s">
        <v>20</v>
      </c>
      <c r="C9808">
        <v>0</v>
      </c>
      <c r="D9808">
        <f t="shared" si="153"/>
        <v>3</v>
      </c>
    </row>
    <row r="9809" spans="1:4" x14ac:dyDescent="0.35">
      <c r="A9809" s="27">
        <v>46113</v>
      </c>
      <c r="B9809" t="s">
        <v>20</v>
      </c>
      <c r="C9809">
        <v>0</v>
      </c>
      <c r="D9809">
        <f t="shared" si="153"/>
        <v>4</v>
      </c>
    </row>
    <row r="9810" spans="1:4" x14ac:dyDescent="0.35">
      <c r="A9810" s="27">
        <v>46143</v>
      </c>
      <c r="B9810" t="s">
        <v>20</v>
      </c>
      <c r="C9810">
        <v>0</v>
      </c>
      <c r="D9810">
        <f t="shared" si="153"/>
        <v>5</v>
      </c>
    </row>
    <row r="9811" spans="1:4" x14ac:dyDescent="0.35">
      <c r="A9811" s="27">
        <v>46174</v>
      </c>
      <c r="B9811" t="s">
        <v>20</v>
      </c>
      <c r="C9811">
        <v>0</v>
      </c>
      <c r="D9811">
        <f t="shared" si="153"/>
        <v>6</v>
      </c>
    </row>
    <row r="9812" spans="1:4" x14ac:dyDescent="0.35">
      <c r="A9812" s="27">
        <v>46204</v>
      </c>
      <c r="B9812" t="s">
        <v>20</v>
      </c>
      <c r="C9812">
        <v>0</v>
      </c>
      <c r="D9812">
        <f t="shared" si="153"/>
        <v>7</v>
      </c>
    </row>
    <row r="9813" spans="1:4" x14ac:dyDescent="0.35">
      <c r="A9813" s="27">
        <v>46235</v>
      </c>
      <c r="B9813" t="s">
        <v>20</v>
      </c>
      <c r="C9813">
        <v>0</v>
      </c>
      <c r="D9813">
        <f t="shared" si="153"/>
        <v>8</v>
      </c>
    </row>
    <row r="9814" spans="1:4" x14ac:dyDescent="0.35">
      <c r="A9814" s="27">
        <v>46266</v>
      </c>
      <c r="B9814" t="s">
        <v>20</v>
      </c>
      <c r="C9814">
        <v>0</v>
      </c>
      <c r="D9814">
        <f t="shared" si="153"/>
        <v>9</v>
      </c>
    </row>
    <row r="9815" spans="1:4" x14ac:dyDescent="0.35">
      <c r="A9815" s="27">
        <v>46296</v>
      </c>
      <c r="B9815" t="s">
        <v>20</v>
      </c>
      <c r="C9815">
        <v>0</v>
      </c>
      <c r="D9815">
        <f t="shared" si="153"/>
        <v>10</v>
      </c>
    </row>
    <row r="9816" spans="1:4" x14ac:dyDescent="0.35">
      <c r="A9816" s="27">
        <v>46327</v>
      </c>
      <c r="B9816" t="s">
        <v>20</v>
      </c>
      <c r="C9816">
        <v>0</v>
      </c>
      <c r="D9816">
        <f t="shared" si="153"/>
        <v>11</v>
      </c>
    </row>
    <row r="9817" spans="1:4" x14ac:dyDescent="0.35">
      <c r="A9817" s="27">
        <v>46357</v>
      </c>
      <c r="B9817" t="s">
        <v>20</v>
      </c>
      <c r="C9817">
        <v>0</v>
      </c>
      <c r="D9817">
        <f t="shared" si="153"/>
        <v>12</v>
      </c>
    </row>
    <row r="9818" spans="1:4" x14ac:dyDescent="0.35">
      <c r="A9818" s="27">
        <v>46023</v>
      </c>
      <c r="B9818" t="s">
        <v>20</v>
      </c>
      <c r="C9818">
        <v>0</v>
      </c>
      <c r="D9818">
        <f t="shared" si="153"/>
        <v>1</v>
      </c>
    </row>
    <row r="9819" spans="1:4" x14ac:dyDescent="0.35">
      <c r="A9819" s="27">
        <v>46054</v>
      </c>
      <c r="B9819" t="s">
        <v>20</v>
      </c>
      <c r="C9819">
        <v>0</v>
      </c>
      <c r="D9819">
        <f t="shared" si="153"/>
        <v>2</v>
      </c>
    </row>
    <row r="9820" spans="1:4" x14ac:dyDescent="0.35">
      <c r="A9820" s="27">
        <v>46082</v>
      </c>
      <c r="B9820" t="s">
        <v>20</v>
      </c>
      <c r="C9820">
        <v>0</v>
      </c>
      <c r="D9820">
        <f t="shared" si="153"/>
        <v>3</v>
      </c>
    </row>
    <row r="9821" spans="1:4" x14ac:dyDescent="0.35">
      <c r="A9821" s="27">
        <v>46113</v>
      </c>
      <c r="B9821" t="s">
        <v>20</v>
      </c>
      <c r="C9821">
        <v>0</v>
      </c>
      <c r="D9821">
        <f t="shared" si="153"/>
        <v>4</v>
      </c>
    </row>
    <row r="9822" spans="1:4" x14ac:dyDescent="0.35">
      <c r="A9822" s="27">
        <v>46143</v>
      </c>
      <c r="B9822" t="s">
        <v>20</v>
      </c>
      <c r="C9822">
        <v>0</v>
      </c>
      <c r="D9822">
        <f t="shared" si="153"/>
        <v>5</v>
      </c>
    </row>
    <row r="9823" spans="1:4" x14ac:dyDescent="0.35">
      <c r="A9823" s="27">
        <v>46174</v>
      </c>
      <c r="B9823" t="s">
        <v>20</v>
      </c>
      <c r="C9823">
        <v>0</v>
      </c>
      <c r="D9823">
        <f t="shared" si="153"/>
        <v>6</v>
      </c>
    </row>
    <row r="9824" spans="1:4" x14ac:dyDescent="0.35">
      <c r="A9824" s="27">
        <v>46204</v>
      </c>
      <c r="B9824" t="s">
        <v>20</v>
      </c>
      <c r="C9824">
        <v>0</v>
      </c>
      <c r="D9824">
        <f t="shared" si="153"/>
        <v>7</v>
      </c>
    </row>
    <row r="9825" spans="1:4" x14ac:dyDescent="0.35">
      <c r="A9825" s="27">
        <v>46235</v>
      </c>
      <c r="B9825" t="s">
        <v>20</v>
      </c>
      <c r="C9825">
        <v>0</v>
      </c>
      <c r="D9825">
        <f t="shared" si="153"/>
        <v>8</v>
      </c>
    </row>
    <row r="9826" spans="1:4" x14ac:dyDescent="0.35">
      <c r="A9826" s="27">
        <v>46266</v>
      </c>
      <c r="B9826" t="s">
        <v>20</v>
      </c>
      <c r="C9826">
        <v>0</v>
      </c>
      <c r="D9826">
        <f t="shared" si="153"/>
        <v>9</v>
      </c>
    </row>
    <row r="9827" spans="1:4" x14ac:dyDescent="0.35">
      <c r="A9827" s="27">
        <v>46296</v>
      </c>
      <c r="B9827" t="s">
        <v>20</v>
      </c>
      <c r="C9827">
        <v>0</v>
      </c>
      <c r="D9827">
        <f t="shared" si="153"/>
        <v>10</v>
      </c>
    </row>
    <row r="9828" spans="1:4" x14ac:dyDescent="0.35">
      <c r="A9828" s="27">
        <v>46327</v>
      </c>
      <c r="B9828" t="s">
        <v>20</v>
      </c>
      <c r="C9828">
        <v>0</v>
      </c>
      <c r="D9828">
        <f t="shared" si="153"/>
        <v>11</v>
      </c>
    </row>
    <row r="9829" spans="1:4" x14ac:dyDescent="0.35">
      <c r="A9829" s="27">
        <v>46357</v>
      </c>
      <c r="B9829" t="s">
        <v>20</v>
      </c>
      <c r="C9829">
        <v>0</v>
      </c>
      <c r="D9829">
        <f t="shared" si="153"/>
        <v>12</v>
      </c>
    </row>
    <row r="9830" spans="1:4" x14ac:dyDescent="0.35">
      <c r="A9830" s="27">
        <v>46023</v>
      </c>
      <c r="B9830" t="s">
        <v>31</v>
      </c>
      <c r="C9830">
        <v>0</v>
      </c>
      <c r="D9830">
        <f t="shared" si="153"/>
        <v>1</v>
      </c>
    </row>
    <row r="9831" spans="1:4" x14ac:dyDescent="0.35">
      <c r="A9831" s="27">
        <v>46054</v>
      </c>
      <c r="B9831" t="s">
        <v>31</v>
      </c>
      <c r="C9831">
        <v>0</v>
      </c>
      <c r="D9831">
        <f t="shared" si="153"/>
        <v>2</v>
      </c>
    </row>
    <row r="9832" spans="1:4" x14ac:dyDescent="0.35">
      <c r="A9832" s="27">
        <v>46082</v>
      </c>
      <c r="B9832" t="s">
        <v>31</v>
      </c>
      <c r="C9832">
        <v>0</v>
      </c>
      <c r="D9832">
        <f t="shared" si="153"/>
        <v>3</v>
      </c>
    </row>
    <row r="9833" spans="1:4" x14ac:dyDescent="0.35">
      <c r="A9833" s="27">
        <v>46113</v>
      </c>
      <c r="B9833" t="s">
        <v>31</v>
      </c>
      <c r="C9833">
        <v>0</v>
      </c>
      <c r="D9833">
        <f t="shared" si="153"/>
        <v>4</v>
      </c>
    </row>
    <row r="9834" spans="1:4" x14ac:dyDescent="0.35">
      <c r="A9834" s="27">
        <v>46143</v>
      </c>
      <c r="B9834" t="s">
        <v>31</v>
      </c>
      <c r="C9834">
        <v>0</v>
      </c>
      <c r="D9834">
        <f t="shared" si="153"/>
        <v>5</v>
      </c>
    </row>
    <row r="9835" spans="1:4" x14ac:dyDescent="0.35">
      <c r="A9835" s="27">
        <v>46174</v>
      </c>
      <c r="B9835" t="s">
        <v>31</v>
      </c>
      <c r="C9835">
        <v>0</v>
      </c>
      <c r="D9835">
        <f t="shared" si="153"/>
        <v>6</v>
      </c>
    </row>
    <row r="9836" spans="1:4" x14ac:dyDescent="0.35">
      <c r="A9836" s="27">
        <v>46204</v>
      </c>
      <c r="B9836" t="s">
        <v>31</v>
      </c>
      <c r="C9836">
        <v>0</v>
      </c>
      <c r="D9836">
        <f t="shared" si="153"/>
        <v>7</v>
      </c>
    </row>
    <row r="9837" spans="1:4" x14ac:dyDescent="0.35">
      <c r="A9837" s="27">
        <v>46235</v>
      </c>
      <c r="B9837" t="s">
        <v>31</v>
      </c>
      <c r="C9837">
        <v>0</v>
      </c>
      <c r="D9837">
        <f t="shared" si="153"/>
        <v>8</v>
      </c>
    </row>
    <row r="9838" spans="1:4" x14ac:dyDescent="0.35">
      <c r="A9838" s="27">
        <v>46266</v>
      </c>
      <c r="B9838" t="s">
        <v>31</v>
      </c>
      <c r="C9838">
        <v>0</v>
      </c>
      <c r="D9838">
        <f t="shared" si="153"/>
        <v>9</v>
      </c>
    </row>
    <row r="9839" spans="1:4" x14ac:dyDescent="0.35">
      <c r="A9839" s="27">
        <v>46296</v>
      </c>
      <c r="B9839" t="s">
        <v>31</v>
      </c>
      <c r="C9839">
        <v>0</v>
      </c>
      <c r="D9839">
        <f t="shared" si="153"/>
        <v>10</v>
      </c>
    </row>
    <row r="9840" spans="1:4" x14ac:dyDescent="0.35">
      <c r="A9840" s="27">
        <v>46327</v>
      </c>
      <c r="B9840" t="s">
        <v>31</v>
      </c>
      <c r="C9840">
        <v>0</v>
      </c>
      <c r="D9840">
        <f t="shared" si="153"/>
        <v>11</v>
      </c>
    </row>
    <row r="9841" spans="1:4" x14ac:dyDescent="0.35">
      <c r="A9841" s="27">
        <v>46357</v>
      </c>
      <c r="B9841" t="s">
        <v>31</v>
      </c>
      <c r="C9841">
        <v>0</v>
      </c>
      <c r="D9841">
        <f t="shared" si="153"/>
        <v>12</v>
      </c>
    </row>
    <row r="9842" spans="1:4" x14ac:dyDescent="0.35">
      <c r="A9842" s="27">
        <v>46023</v>
      </c>
      <c r="B9842" t="s">
        <v>19</v>
      </c>
      <c r="C9842">
        <v>0</v>
      </c>
      <c r="D9842">
        <f t="shared" si="153"/>
        <v>1</v>
      </c>
    </row>
    <row r="9843" spans="1:4" x14ac:dyDescent="0.35">
      <c r="A9843" s="27">
        <v>46054</v>
      </c>
      <c r="B9843" t="s">
        <v>19</v>
      </c>
      <c r="C9843">
        <v>0</v>
      </c>
      <c r="D9843">
        <f t="shared" si="153"/>
        <v>2</v>
      </c>
    </row>
    <row r="9844" spans="1:4" x14ac:dyDescent="0.35">
      <c r="A9844" s="27">
        <v>46082</v>
      </c>
      <c r="B9844" t="s">
        <v>19</v>
      </c>
      <c r="C9844">
        <v>0</v>
      </c>
      <c r="D9844">
        <f t="shared" si="153"/>
        <v>3</v>
      </c>
    </row>
    <row r="9845" spans="1:4" x14ac:dyDescent="0.35">
      <c r="A9845" s="27">
        <v>46113</v>
      </c>
      <c r="B9845" t="s">
        <v>19</v>
      </c>
      <c r="C9845">
        <v>0</v>
      </c>
      <c r="D9845">
        <f t="shared" si="153"/>
        <v>4</v>
      </c>
    </row>
    <row r="9846" spans="1:4" x14ac:dyDescent="0.35">
      <c r="A9846" s="27">
        <v>46143</v>
      </c>
      <c r="B9846" t="s">
        <v>19</v>
      </c>
      <c r="C9846">
        <v>0</v>
      </c>
      <c r="D9846">
        <f t="shared" si="153"/>
        <v>5</v>
      </c>
    </row>
    <row r="9847" spans="1:4" x14ac:dyDescent="0.35">
      <c r="A9847" s="27">
        <v>46174</v>
      </c>
      <c r="B9847" t="s">
        <v>19</v>
      </c>
      <c r="C9847">
        <v>0</v>
      </c>
      <c r="D9847">
        <f t="shared" si="153"/>
        <v>6</v>
      </c>
    </row>
    <row r="9848" spans="1:4" x14ac:dyDescent="0.35">
      <c r="A9848" s="27">
        <v>46204</v>
      </c>
      <c r="B9848" t="s">
        <v>19</v>
      </c>
      <c r="C9848">
        <v>0</v>
      </c>
      <c r="D9848">
        <f t="shared" si="153"/>
        <v>7</v>
      </c>
    </row>
    <row r="9849" spans="1:4" x14ac:dyDescent="0.35">
      <c r="A9849" s="27">
        <v>46235</v>
      </c>
      <c r="B9849" t="s">
        <v>19</v>
      </c>
      <c r="C9849">
        <v>0</v>
      </c>
      <c r="D9849">
        <f t="shared" si="153"/>
        <v>8</v>
      </c>
    </row>
    <row r="9850" spans="1:4" x14ac:dyDescent="0.35">
      <c r="A9850" s="27">
        <v>46266</v>
      </c>
      <c r="B9850" t="s">
        <v>19</v>
      </c>
      <c r="C9850">
        <v>0</v>
      </c>
      <c r="D9850">
        <f t="shared" si="153"/>
        <v>9</v>
      </c>
    </row>
    <row r="9851" spans="1:4" x14ac:dyDescent="0.35">
      <c r="A9851" s="27">
        <v>46296</v>
      </c>
      <c r="B9851" t="s">
        <v>19</v>
      </c>
      <c r="C9851">
        <v>0</v>
      </c>
      <c r="D9851">
        <f t="shared" si="153"/>
        <v>10</v>
      </c>
    </row>
    <row r="9852" spans="1:4" x14ac:dyDescent="0.35">
      <c r="A9852" s="27">
        <v>46327</v>
      </c>
      <c r="B9852" t="s">
        <v>19</v>
      </c>
      <c r="C9852">
        <v>0</v>
      </c>
      <c r="D9852">
        <f t="shared" si="153"/>
        <v>11</v>
      </c>
    </row>
    <row r="9853" spans="1:4" x14ac:dyDescent="0.35">
      <c r="A9853" s="27">
        <v>46357</v>
      </c>
      <c r="B9853" t="s">
        <v>19</v>
      </c>
      <c r="C9853">
        <v>0</v>
      </c>
      <c r="D9853">
        <f t="shared" si="153"/>
        <v>12</v>
      </c>
    </row>
    <row r="9854" spans="1:4" x14ac:dyDescent="0.35">
      <c r="A9854" s="27">
        <v>46023</v>
      </c>
      <c r="B9854" t="s">
        <v>31</v>
      </c>
      <c r="C9854">
        <v>0</v>
      </c>
      <c r="D9854">
        <f t="shared" si="153"/>
        <v>1</v>
      </c>
    </row>
    <row r="9855" spans="1:4" x14ac:dyDescent="0.35">
      <c r="A9855" s="27">
        <v>46054</v>
      </c>
      <c r="B9855" t="s">
        <v>31</v>
      </c>
      <c r="C9855">
        <v>0</v>
      </c>
      <c r="D9855">
        <f t="shared" si="153"/>
        <v>2</v>
      </c>
    </row>
    <row r="9856" spans="1:4" x14ac:dyDescent="0.35">
      <c r="A9856" s="27">
        <v>46082</v>
      </c>
      <c r="B9856" t="s">
        <v>31</v>
      </c>
      <c r="C9856">
        <v>0</v>
      </c>
      <c r="D9856">
        <f t="shared" si="153"/>
        <v>3</v>
      </c>
    </row>
    <row r="9857" spans="1:4" x14ac:dyDescent="0.35">
      <c r="A9857" s="27">
        <v>46113</v>
      </c>
      <c r="B9857" t="s">
        <v>31</v>
      </c>
      <c r="C9857">
        <v>0</v>
      </c>
      <c r="D9857">
        <f t="shared" si="153"/>
        <v>4</v>
      </c>
    </row>
    <row r="9858" spans="1:4" x14ac:dyDescent="0.35">
      <c r="A9858" s="27">
        <v>46143</v>
      </c>
      <c r="B9858" t="s">
        <v>31</v>
      </c>
      <c r="C9858">
        <v>0</v>
      </c>
      <c r="D9858">
        <f t="shared" si="153"/>
        <v>5</v>
      </c>
    </row>
    <row r="9859" spans="1:4" x14ac:dyDescent="0.35">
      <c r="A9859" s="27">
        <v>46174</v>
      </c>
      <c r="B9859" t="s">
        <v>31</v>
      </c>
      <c r="C9859">
        <v>0</v>
      </c>
      <c r="D9859">
        <f t="shared" ref="D9859:D9922" si="154">MONTH(A9859)</f>
        <v>6</v>
      </c>
    </row>
    <row r="9860" spans="1:4" x14ac:dyDescent="0.35">
      <c r="A9860" s="27">
        <v>46204</v>
      </c>
      <c r="B9860" t="s">
        <v>31</v>
      </c>
      <c r="C9860">
        <v>0</v>
      </c>
      <c r="D9860">
        <f t="shared" si="154"/>
        <v>7</v>
      </c>
    </row>
    <row r="9861" spans="1:4" x14ac:dyDescent="0.35">
      <c r="A9861" s="27">
        <v>46235</v>
      </c>
      <c r="B9861" t="s">
        <v>31</v>
      </c>
      <c r="C9861">
        <v>0</v>
      </c>
      <c r="D9861">
        <f t="shared" si="154"/>
        <v>8</v>
      </c>
    </row>
    <row r="9862" spans="1:4" x14ac:dyDescent="0.35">
      <c r="A9862" s="27">
        <v>46266</v>
      </c>
      <c r="B9862" t="s">
        <v>31</v>
      </c>
      <c r="C9862">
        <v>0</v>
      </c>
      <c r="D9862">
        <f t="shared" si="154"/>
        <v>9</v>
      </c>
    </row>
    <row r="9863" spans="1:4" x14ac:dyDescent="0.35">
      <c r="A9863" s="27">
        <v>46296</v>
      </c>
      <c r="B9863" t="s">
        <v>31</v>
      </c>
      <c r="C9863">
        <v>0</v>
      </c>
      <c r="D9863">
        <f t="shared" si="154"/>
        <v>10</v>
      </c>
    </row>
    <row r="9864" spans="1:4" x14ac:dyDescent="0.35">
      <c r="A9864" s="27">
        <v>46327</v>
      </c>
      <c r="B9864" t="s">
        <v>31</v>
      </c>
      <c r="C9864">
        <v>0</v>
      </c>
      <c r="D9864">
        <f t="shared" si="154"/>
        <v>11</v>
      </c>
    </row>
    <row r="9865" spans="1:4" x14ac:dyDescent="0.35">
      <c r="A9865" s="27">
        <v>46357</v>
      </c>
      <c r="B9865" t="s">
        <v>31</v>
      </c>
      <c r="C9865">
        <v>0</v>
      </c>
      <c r="D9865">
        <f t="shared" si="154"/>
        <v>12</v>
      </c>
    </row>
    <row r="9866" spans="1:4" x14ac:dyDescent="0.35">
      <c r="A9866" s="27">
        <v>46023</v>
      </c>
      <c r="B9866" t="s">
        <v>29</v>
      </c>
      <c r="C9866">
        <v>0</v>
      </c>
      <c r="D9866">
        <f t="shared" si="154"/>
        <v>1</v>
      </c>
    </row>
    <row r="9867" spans="1:4" x14ac:dyDescent="0.35">
      <c r="A9867" s="27">
        <v>46054</v>
      </c>
      <c r="B9867" t="s">
        <v>29</v>
      </c>
      <c r="C9867">
        <v>0</v>
      </c>
      <c r="D9867">
        <f t="shared" si="154"/>
        <v>2</v>
      </c>
    </row>
    <row r="9868" spans="1:4" x14ac:dyDescent="0.35">
      <c r="A9868" s="27">
        <v>46082</v>
      </c>
      <c r="B9868" t="s">
        <v>29</v>
      </c>
      <c r="C9868">
        <v>0</v>
      </c>
      <c r="D9868">
        <f t="shared" si="154"/>
        <v>3</v>
      </c>
    </row>
    <row r="9869" spans="1:4" x14ac:dyDescent="0.35">
      <c r="A9869" s="27">
        <v>46113</v>
      </c>
      <c r="B9869" t="s">
        <v>29</v>
      </c>
      <c r="C9869">
        <v>0</v>
      </c>
      <c r="D9869">
        <f t="shared" si="154"/>
        <v>4</v>
      </c>
    </row>
    <row r="9870" spans="1:4" x14ac:dyDescent="0.35">
      <c r="A9870" s="27">
        <v>46143</v>
      </c>
      <c r="B9870" t="s">
        <v>29</v>
      </c>
      <c r="C9870">
        <v>0</v>
      </c>
      <c r="D9870">
        <f t="shared" si="154"/>
        <v>5</v>
      </c>
    </row>
    <row r="9871" spans="1:4" x14ac:dyDescent="0.35">
      <c r="A9871" s="27">
        <v>46174</v>
      </c>
      <c r="B9871" t="s">
        <v>29</v>
      </c>
      <c r="C9871">
        <v>0</v>
      </c>
      <c r="D9871">
        <f t="shared" si="154"/>
        <v>6</v>
      </c>
    </row>
    <row r="9872" spans="1:4" x14ac:dyDescent="0.35">
      <c r="A9872" s="27">
        <v>46204</v>
      </c>
      <c r="B9872" t="s">
        <v>29</v>
      </c>
      <c r="C9872">
        <v>0</v>
      </c>
      <c r="D9872">
        <f t="shared" si="154"/>
        <v>7</v>
      </c>
    </row>
    <row r="9873" spans="1:4" x14ac:dyDescent="0.35">
      <c r="A9873" s="27">
        <v>46235</v>
      </c>
      <c r="B9873" t="s">
        <v>29</v>
      </c>
      <c r="C9873">
        <v>0</v>
      </c>
      <c r="D9873">
        <f t="shared" si="154"/>
        <v>8</v>
      </c>
    </row>
    <row r="9874" spans="1:4" x14ac:dyDescent="0.35">
      <c r="A9874" s="27">
        <v>46266</v>
      </c>
      <c r="B9874" t="s">
        <v>29</v>
      </c>
      <c r="C9874">
        <v>0</v>
      </c>
      <c r="D9874">
        <f t="shared" si="154"/>
        <v>9</v>
      </c>
    </row>
    <row r="9875" spans="1:4" x14ac:dyDescent="0.35">
      <c r="A9875" s="27">
        <v>46296</v>
      </c>
      <c r="B9875" t="s">
        <v>29</v>
      </c>
      <c r="C9875">
        <v>0</v>
      </c>
      <c r="D9875">
        <f t="shared" si="154"/>
        <v>10</v>
      </c>
    </row>
    <row r="9876" spans="1:4" x14ac:dyDescent="0.35">
      <c r="A9876" s="27">
        <v>46327</v>
      </c>
      <c r="B9876" t="s">
        <v>29</v>
      </c>
      <c r="C9876">
        <v>0</v>
      </c>
      <c r="D9876">
        <f t="shared" si="154"/>
        <v>11</v>
      </c>
    </row>
    <row r="9877" spans="1:4" x14ac:dyDescent="0.35">
      <c r="A9877" s="27">
        <v>46357</v>
      </c>
      <c r="B9877" t="s">
        <v>29</v>
      </c>
      <c r="C9877">
        <v>0</v>
      </c>
      <c r="D9877">
        <f t="shared" si="154"/>
        <v>12</v>
      </c>
    </row>
    <row r="9878" spans="1:4" x14ac:dyDescent="0.35">
      <c r="A9878" s="27">
        <v>46023</v>
      </c>
      <c r="B9878" t="s">
        <v>20</v>
      </c>
      <c r="C9878">
        <v>0</v>
      </c>
      <c r="D9878">
        <f t="shared" si="154"/>
        <v>1</v>
      </c>
    </row>
    <row r="9879" spans="1:4" x14ac:dyDescent="0.35">
      <c r="A9879" s="27">
        <v>46054</v>
      </c>
      <c r="B9879" t="s">
        <v>20</v>
      </c>
      <c r="C9879">
        <v>0</v>
      </c>
      <c r="D9879">
        <f t="shared" si="154"/>
        <v>2</v>
      </c>
    </row>
    <row r="9880" spans="1:4" x14ac:dyDescent="0.35">
      <c r="A9880" s="27">
        <v>46082</v>
      </c>
      <c r="B9880" t="s">
        <v>20</v>
      </c>
      <c r="C9880">
        <v>0</v>
      </c>
      <c r="D9880">
        <f t="shared" si="154"/>
        <v>3</v>
      </c>
    </row>
    <row r="9881" spans="1:4" x14ac:dyDescent="0.35">
      <c r="A9881" s="27">
        <v>46113</v>
      </c>
      <c r="B9881" t="s">
        <v>20</v>
      </c>
      <c r="C9881">
        <v>0</v>
      </c>
      <c r="D9881">
        <f t="shared" si="154"/>
        <v>4</v>
      </c>
    </row>
    <row r="9882" spans="1:4" x14ac:dyDescent="0.35">
      <c r="A9882" s="27">
        <v>46143</v>
      </c>
      <c r="B9882" t="s">
        <v>20</v>
      </c>
      <c r="C9882">
        <v>0</v>
      </c>
      <c r="D9882">
        <f t="shared" si="154"/>
        <v>5</v>
      </c>
    </row>
    <row r="9883" spans="1:4" x14ac:dyDescent="0.35">
      <c r="A9883" s="27">
        <v>46174</v>
      </c>
      <c r="B9883" t="s">
        <v>20</v>
      </c>
      <c r="C9883">
        <v>0</v>
      </c>
      <c r="D9883">
        <f t="shared" si="154"/>
        <v>6</v>
      </c>
    </row>
    <row r="9884" spans="1:4" x14ac:dyDescent="0.35">
      <c r="A9884" s="27">
        <v>46204</v>
      </c>
      <c r="B9884" t="s">
        <v>20</v>
      </c>
      <c r="C9884">
        <v>0</v>
      </c>
      <c r="D9884">
        <f t="shared" si="154"/>
        <v>7</v>
      </c>
    </row>
    <row r="9885" spans="1:4" x14ac:dyDescent="0.35">
      <c r="A9885" s="27">
        <v>46235</v>
      </c>
      <c r="B9885" t="s">
        <v>20</v>
      </c>
      <c r="C9885">
        <v>0</v>
      </c>
      <c r="D9885">
        <f t="shared" si="154"/>
        <v>8</v>
      </c>
    </row>
    <row r="9886" spans="1:4" x14ac:dyDescent="0.35">
      <c r="A9886" s="27">
        <v>46266</v>
      </c>
      <c r="B9886" t="s">
        <v>20</v>
      </c>
      <c r="C9886">
        <v>0</v>
      </c>
      <c r="D9886">
        <f t="shared" si="154"/>
        <v>9</v>
      </c>
    </row>
    <row r="9887" spans="1:4" x14ac:dyDescent="0.35">
      <c r="A9887" s="27">
        <v>46296</v>
      </c>
      <c r="B9887" t="s">
        <v>20</v>
      </c>
      <c r="C9887">
        <v>0</v>
      </c>
      <c r="D9887">
        <f t="shared" si="154"/>
        <v>10</v>
      </c>
    </row>
    <row r="9888" spans="1:4" x14ac:dyDescent="0.35">
      <c r="A9888" s="27">
        <v>46327</v>
      </c>
      <c r="B9888" t="s">
        <v>20</v>
      </c>
      <c r="C9888">
        <v>0</v>
      </c>
      <c r="D9888">
        <f t="shared" si="154"/>
        <v>11</v>
      </c>
    </row>
    <row r="9889" spans="1:4" x14ac:dyDescent="0.35">
      <c r="A9889" s="27">
        <v>46357</v>
      </c>
      <c r="B9889" t="s">
        <v>20</v>
      </c>
      <c r="C9889">
        <v>0</v>
      </c>
      <c r="D9889">
        <f t="shared" si="154"/>
        <v>12</v>
      </c>
    </row>
    <row r="9890" spans="1:4" x14ac:dyDescent="0.35">
      <c r="A9890" s="27">
        <v>46023</v>
      </c>
      <c r="B9890" t="s">
        <v>30</v>
      </c>
      <c r="C9890">
        <v>0</v>
      </c>
      <c r="D9890">
        <f t="shared" si="154"/>
        <v>1</v>
      </c>
    </row>
    <row r="9891" spans="1:4" x14ac:dyDescent="0.35">
      <c r="A9891" s="27">
        <v>46054</v>
      </c>
      <c r="B9891" t="s">
        <v>30</v>
      </c>
      <c r="C9891">
        <v>0</v>
      </c>
      <c r="D9891">
        <f t="shared" si="154"/>
        <v>2</v>
      </c>
    </row>
    <row r="9892" spans="1:4" x14ac:dyDescent="0.35">
      <c r="A9892" s="27">
        <v>46082</v>
      </c>
      <c r="B9892" t="s">
        <v>30</v>
      </c>
      <c r="C9892">
        <v>0</v>
      </c>
      <c r="D9892">
        <f t="shared" si="154"/>
        <v>3</v>
      </c>
    </row>
    <row r="9893" spans="1:4" x14ac:dyDescent="0.35">
      <c r="A9893" s="27">
        <v>46113</v>
      </c>
      <c r="B9893" t="s">
        <v>30</v>
      </c>
      <c r="C9893">
        <v>0</v>
      </c>
      <c r="D9893">
        <f t="shared" si="154"/>
        <v>4</v>
      </c>
    </row>
    <row r="9894" spans="1:4" x14ac:dyDescent="0.35">
      <c r="A9894" s="27">
        <v>46143</v>
      </c>
      <c r="B9894" t="s">
        <v>30</v>
      </c>
      <c r="C9894">
        <v>0</v>
      </c>
      <c r="D9894">
        <f t="shared" si="154"/>
        <v>5</v>
      </c>
    </row>
    <row r="9895" spans="1:4" x14ac:dyDescent="0.35">
      <c r="A9895" s="27">
        <v>46174</v>
      </c>
      <c r="B9895" t="s">
        <v>30</v>
      </c>
      <c r="C9895">
        <v>0</v>
      </c>
      <c r="D9895">
        <f t="shared" si="154"/>
        <v>6</v>
      </c>
    </row>
    <row r="9896" spans="1:4" x14ac:dyDescent="0.35">
      <c r="A9896" s="27">
        <v>46204</v>
      </c>
      <c r="B9896" t="s">
        <v>30</v>
      </c>
      <c r="C9896">
        <v>0</v>
      </c>
      <c r="D9896">
        <f t="shared" si="154"/>
        <v>7</v>
      </c>
    </row>
    <row r="9897" spans="1:4" x14ac:dyDescent="0.35">
      <c r="A9897" s="27">
        <v>46235</v>
      </c>
      <c r="B9897" t="s">
        <v>30</v>
      </c>
      <c r="C9897">
        <v>0</v>
      </c>
      <c r="D9897">
        <f t="shared" si="154"/>
        <v>8</v>
      </c>
    </row>
    <row r="9898" spans="1:4" x14ac:dyDescent="0.35">
      <c r="A9898" s="27">
        <v>46266</v>
      </c>
      <c r="B9898" t="s">
        <v>30</v>
      </c>
      <c r="C9898">
        <v>0</v>
      </c>
      <c r="D9898">
        <f t="shared" si="154"/>
        <v>9</v>
      </c>
    </row>
    <row r="9899" spans="1:4" x14ac:dyDescent="0.35">
      <c r="A9899" s="27">
        <v>46296</v>
      </c>
      <c r="B9899" t="s">
        <v>30</v>
      </c>
      <c r="C9899">
        <v>0</v>
      </c>
      <c r="D9899">
        <f t="shared" si="154"/>
        <v>10</v>
      </c>
    </row>
    <row r="9900" spans="1:4" x14ac:dyDescent="0.35">
      <c r="A9900" s="27">
        <v>46327</v>
      </c>
      <c r="B9900" t="s">
        <v>30</v>
      </c>
      <c r="C9900">
        <v>0</v>
      </c>
      <c r="D9900">
        <f t="shared" si="154"/>
        <v>11</v>
      </c>
    </row>
    <row r="9901" spans="1:4" x14ac:dyDescent="0.35">
      <c r="A9901" s="27">
        <v>46357</v>
      </c>
      <c r="B9901" t="s">
        <v>30</v>
      </c>
      <c r="C9901">
        <v>0</v>
      </c>
      <c r="D9901">
        <f t="shared" si="154"/>
        <v>12</v>
      </c>
    </row>
    <row r="9902" spans="1:4" x14ac:dyDescent="0.35">
      <c r="A9902" s="27">
        <v>46023</v>
      </c>
      <c r="B9902" t="s">
        <v>29</v>
      </c>
      <c r="C9902">
        <v>0</v>
      </c>
      <c r="D9902">
        <f t="shared" si="154"/>
        <v>1</v>
      </c>
    </row>
    <row r="9903" spans="1:4" x14ac:dyDescent="0.35">
      <c r="A9903" s="27">
        <v>46054</v>
      </c>
      <c r="B9903" t="s">
        <v>29</v>
      </c>
      <c r="C9903">
        <v>0</v>
      </c>
      <c r="D9903">
        <f t="shared" si="154"/>
        <v>2</v>
      </c>
    </row>
    <row r="9904" spans="1:4" x14ac:dyDescent="0.35">
      <c r="A9904" s="27">
        <v>46082</v>
      </c>
      <c r="B9904" t="s">
        <v>29</v>
      </c>
      <c r="C9904">
        <v>0</v>
      </c>
      <c r="D9904">
        <f t="shared" si="154"/>
        <v>3</v>
      </c>
    </row>
    <row r="9905" spans="1:4" x14ac:dyDescent="0.35">
      <c r="A9905" s="27">
        <v>46113</v>
      </c>
      <c r="B9905" t="s">
        <v>29</v>
      </c>
      <c r="C9905">
        <v>0</v>
      </c>
      <c r="D9905">
        <f t="shared" si="154"/>
        <v>4</v>
      </c>
    </row>
    <row r="9906" spans="1:4" x14ac:dyDescent="0.35">
      <c r="A9906" s="27">
        <v>46143</v>
      </c>
      <c r="B9906" t="s">
        <v>29</v>
      </c>
      <c r="C9906">
        <v>0</v>
      </c>
      <c r="D9906">
        <f t="shared" si="154"/>
        <v>5</v>
      </c>
    </row>
    <row r="9907" spans="1:4" x14ac:dyDescent="0.35">
      <c r="A9907" s="27">
        <v>46174</v>
      </c>
      <c r="B9907" t="s">
        <v>29</v>
      </c>
      <c r="C9907">
        <v>0</v>
      </c>
      <c r="D9907">
        <f t="shared" si="154"/>
        <v>6</v>
      </c>
    </row>
    <row r="9908" spans="1:4" x14ac:dyDescent="0.35">
      <c r="A9908" s="27">
        <v>46204</v>
      </c>
      <c r="B9908" t="s">
        <v>29</v>
      </c>
      <c r="C9908">
        <v>0</v>
      </c>
      <c r="D9908">
        <f t="shared" si="154"/>
        <v>7</v>
      </c>
    </row>
    <row r="9909" spans="1:4" x14ac:dyDescent="0.35">
      <c r="A9909" s="27">
        <v>46235</v>
      </c>
      <c r="B9909" t="s">
        <v>29</v>
      </c>
      <c r="C9909">
        <v>0</v>
      </c>
      <c r="D9909">
        <f t="shared" si="154"/>
        <v>8</v>
      </c>
    </row>
    <row r="9910" spans="1:4" x14ac:dyDescent="0.35">
      <c r="A9910" s="27">
        <v>46266</v>
      </c>
      <c r="B9910" t="s">
        <v>29</v>
      </c>
      <c r="C9910">
        <v>0</v>
      </c>
      <c r="D9910">
        <f t="shared" si="154"/>
        <v>9</v>
      </c>
    </row>
    <row r="9911" spans="1:4" x14ac:dyDescent="0.35">
      <c r="A9911" s="27">
        <v>46296</v>
      </c>
      <c r="B9911" t="s">
        <v>29</v>
      </c>
      <c r="C9911">
        <v>0</v>
      </c>
      <c r="D9911">
        <f t="shared" si="154"/>
        <v>10</v>
      </c>
    </row>
    <row r="9912" spans="1:4" x14ac:dyDescent="0.35">
      <c r="A9912" s="27">
        <v>46327</v>
      </c>
      <c r="B9912" t="s">
        <v>29</v>
      </c>
      <c r="C9912">
        <v>0</v>
      </c>
      <c r="D9912">
        <f t="shared" si="154"/>
        <v>11</v>
      </c>
    </row>
    <row r="9913" spans="1:4" x14ac:dyDescent="0.35">
      <c r="A9913" s="27">
        <v>46357</v>
      </c>
      <c r="B9913" t="s">
        <v>29</v>
      </c>
      <c r="C9913">
        <v>0</v>
      </c>
      <c r="D9913">
        <f t="shared" si="154"/>
        <v>12</v>
      </c>
    </row>
    <row r="9914" spans="1:4" x14ac:dyDescent="0.35">
      <c r="A9914" s="27">
        <v>46023</v>
      </c>
      <c r="B9914" t="s">
        <v>29</v>
      </c>
      <c r="C9914">
        <v>0</v>
      </c>
      <c r="D9914">
        <f t="shared" si="154"/>
        <v>1</v>
      </c>
    </row>
    <row r="9915" spans="1:4" x14ac:dyDescent="0.35">
      <c r="A9915" s="27">
        <v>46054</v>
      </c>
      <c r="B9915" t="s">
        <v>29</v>
      </c>
      <c r="C9915">
        <v>0</v>
      </c>
      <c r="D9915">
        <f t="shared" si="154"/>
        <v>2</v>
      </c>
    </row>
    <row r="9916" spans="1:4" x14ac:dyDescent="0.35">
      <c r="A9916" s="27">
        <v>46082</v>
      </c>
      <c r="B9916" t="s">
        <v>29</v>
      </c>
      <c r="C9916">
        <v>0</v>
      </c>
      <c r="D9916">
        <f t="shared" si="154"/>
        <v>3</v>
      </c>
    </row>
    <row r="9917" spans="1:4" x14ac:dyDescent="0.35">
      <c r="A9917" s="27">
        <v>46113</v>
      </c>
      <c r="B9917" t="s">
        <v>29</v>
      </c>
      <c r="C9917">
        <v>0</v>
      </c>
      <c r="D9917">
        <f t="shared" si="154"/>
        <v>4</v>
      </c>
    </row>
    <row r="9918" spans="1:4" x14ac:dyDescent="0.35">
      <c r="A9918" s="27">
        <v>46143</v>
      </c>
      <c r="B9918" t="s">
        <v>29</v>
      </c>
      <c r="C9918">
        <v>0</v>
      </c>
      <c r="D9918">
        <f t="shared" si="154"/>
        <v>5</v>
      </c>
    </row>
    <row r="9919" spans="1:4" x14ac:dyDescent="0.35">
      <c r="A9919" s="27">
        <v>46174</v>
      </c>
      <c r="B9919" t="s">
        <v>29</v>
      </c>
      <c r="C9919">
        <v>0</v>
      </c>
      <c r="D9919">
        <f t="shared" si="154"/>
        <v>6</v>
      </c>
    </row>
    <row r="9920" spans="1:4" x14ac:dyDescent="0.35">
      <c r="A9920" s="27">
        <v>46204</v>
      </c>
      <c r="B9920" t="s">
        <v>29</v>
      </c>
      <c r="C9920">
        <v>0</v>
      </c>
      <c r="D9920">
        <f t="shared" si="154"/>
        <v>7</v>
      </c>
    </row>
    <row r="9921" spans="1:4" x14ac:dyDescent="0.35">
      <c r="A9921" s="27">
        <v>46235</v>
      </c>
      <c r="B9921" t="s">
        <v>29</v>
      </c>
      <c r="C9921">
        <v>0</v>
      </c>
      <c r="D9921">
        <f t="shared" si="154"/>
        <v>8</v>
      </c>
    </row>
    <row r="9922" spans="1:4" x14ac:dyDescent="0.35">
      <c r="A9922" s="27">
        <v>46266</v>
      </c>
      <c r="B9922" t="s">
        <v>29</v>
      </c>
      <c r="C9922">
        <v>0</v>
      </c>
      <c r="D9922">
        <f t="shared" si="154"/>
        <v>9</v>
      </c>
    </row>
    <row r="9923" spans="1:4" x14ac:dyDescent="0.35">
      <c r="A9923" s="27">
        <v>46296</v>
      </c>
      <c r="B9923" t="s">
        <v>29</v>
      </c>
      <c r="C9923">
        <v>0</v>
      </c>
      <c r="D9923">
        <f t="shared" ref="D9923:D9986" si="155">MONTH(A9923)</f>
        <v>10</v>
      </c>
    </row>
    <row r="9924" spans="1:4" x14ac:dyDescent="0.35">
      <c r="A9924" s="27">
        <v>46327</v>
      </c>
      <c r="B9924" t="s">
        <v>29</v>
      </c>
      <c r="C9924">
        <v>0</v>
      </c>
      <c r="D9924">
        <f t="shared" si="155"/>
        <v>11</v>
      </c>
    </row>
    <row r="9925" spans="1:4" x14ac:dyDescent="0.35">
      <c r="A9925" s="27">
        <v>46357</v>
      </c>
      <c r="B9925" t="s">
        <v>29</v>
      </c>
      <c r="C9925">
        <v>0</v>
      </c>
      <c r="D9925">
        <f t="shared" si="155"/>
        <v>12</v>
      </c>
    </row>
    <row r="9926" spans="1:4" x14ac:dyDescent="0.35">
      <c r="A9926" s="27">
        <v>46023</v>
      </c>
      <c r="B9926" t="s">
        <v>30</v>
      </c>
      <c r="C9926">
        <v>0</v>
      </c>
      <c r="D9926">
        <f t="shared" si="155"/>
        <v>1</v>
      </c>
    </row>
    <row r="9927" spans="1:4" x14ac:dyDescent="0.35">
      <c r="A9927" s="27">
        <v>46054</v>
      </c>
      <c r="B9927" t="s">
        <v>30</v>
      </c>
      <c r="C9927">
        <v>0</v>
      </c>
      <c r="D9927">
        <f t="shared" si="155"/>
        <v>2</v>
      </c>
    </row>
    <row r="9928" spans="1:4" x14ac:dyDescent="0.35">
      <c r="A9928" s="27">
        <v>46082</v>
      </c>
      <c r="B9928" t="s">
        <v>30</v>
      </c>
      <c r="C9928">
        <v>0</v>
      </c>
      <c r="D9928">
        <f t="shared" si="155"/>
        <v>3</v>
      </c>
    </row>
    <row r="9929" spans="1:4" x14ac:dyDescent="0.35">
      <c r="A9929" s="27">
        <v>46113</v>
      </c>
      <c r="B9929" t="s">
        <v>30</v>
      </c>
      <c r="C9929">
        <v>0</v>
      </c>
      <c r="D9929">
        <f t="shared" si="155"/>
        <v>4</v>
      </c>
    </row>
    <row r="9930" spans="1:4" x14ac:dyDescent="0.35">
      <c r="A9930" s="27">
        <v>46143</v>
      </c>
      <c r="B9930" t="s">
        <v>30</v>
      </c>
      <c r="C9930">
        <v>0</v>
      </c>
      <c r="D9930">
        <f t="shared" si="155"/>
        <v>5</v>
      </c>
    </row>
    <row r="9931" spans="1:4" x14ac:dyDescent="0.35">
      <c r="A9931" s="27">
        <v>46174</v>
      </c>
      <c r="B9931" t="s">
        <v>30</v>
      </c>
      <c r="C9931">
        <v>0</v>
      </c>
      <c r="D9931">
        <f t="shared" si="155"/>
        <v>6</v>
      </c>
    </row>
    <row r="9932" spans="1:4" x14ac:dyDescent="0.35">
      <c r="A9932" s="27">
        <v>46204</v>
      </c>
      <c r="B9932" t="s">
        <v>30</v>
      </c>
      <c r="C9932">
        <v>0</v>
      </c>
      <c r="D9932">
        <f t="shared" si="155"/>
        <v>7</v>
      </c>
    </row>
    <row r="9933" spans="1:4" x14ac:dyDescent="0.35">
      <c r="A9933" s="27">
        <v>46235</v>
      </c>
      <c r="B9933" t="s">
        <v>30</v>
      </c>
      <c r="C9933">
        <v>0</v>
      </c>
      <c r="D9933">
        <f t="shared" si="155"/>
        <v>8</v>
      </c>
    </row>
    <row r="9934" spans="1:4" x14ac:dyDescent="0.35">
      <c r="A9934" s="27">
        <v>46266</v>
      </c>
      <c r="B9934" t="s">
        <v>30</v>
      </c>
      <c r="C9934">
        <v>0</v>
      </c>
      <c r="D9934">
        <f t="shared" si="155"/>
        <v>9</v>
      </c>
    </row>
    <row r="9935" spans="1:4" x14ac:dyDescent="0.35">
      <c r="A9935" s="27">
        <v>46296</v>
      </c>
      <c r="B9935" t="s">
        <v>30</v>
      </c>
      <c r="C9935">
        <v>0</v>
      </c>
      <c r="D9935">
        <f t="shared" si="155"/>
        <v>10</v>
      </c>
    </row>
    <row r="9936" spans="1:4" x14ac:dyDescent="0.35">
      <c r="A9936" s="27">
        <v>46327</v>
      </c>
      <c r="B9936" t="s">
        <v>30</v>
      </c>
      <c r="C9936">
        <v>0</v>
      </c>
      <c r="D9936">
        <f t="shared" si="155"/>
        <v>11</v>
      </c>
    </row>
    <row r="9937" spans="1:4" x14ac:dyDescent="0.35">
      <c r="A9937" s="27">
        <v>46357</v>
      </c>
      <c r="B9937" t="s">
        <v>30</v>
      </c>
      <c r="C9937">
        <v>0</v>
      </c>
      <c r="D9937">
        <f t="shared" si="155"/>
        <v>12</v>
      </c>
    </row>
    <row r="9938" spans="1:4" x14ac:dyDescent="0.35">
      <c r="A9938" s="27">
        <v>46023</v>
      </c>
      <c r="B9938" t="s">
        <v>29</v>
      </c>
      <c r="C9938">
        <v>0</v>
      </c>
      <c r="D9938">
        <f t="shared" si="155"/>
        <v>1</v>
      </c>
    </row>
    <row r="9939" spans="1:4" x14ac:dyDescent="0.35">
      <c r="A9939" s="27">
        <v>46054</v>
      </c>
      <c r="B9939" t="s">
        <v>29</v>
      </c>
      <c r="C9939">
        <v>0</v>
      </c>
      <c r="D9939">
        <f t="shared" si="155"/>
        <v>2</v>
      </c>
    </row>
    <row r="9940" spans="1:4" x14ac:dyDescent="0.35">
      <c r="A9940" s="27">
        <v>46082</v>
      </c>
      <c r="B9940" t="s">
        <v>29</v>
      </c>
      <c r="C9940">
        <v>0</v>
      </c>
      <c r="D9940">
        <f t="shared" si="155"/>
        <v>3</v>
      </c>
    </row>
    <row r="9941" spans="1:4" x14ac:dyDescent="0.35">
      <c r="A9941" s="27">
        <v>46113</v>
      </c>
      <c r="B9941" t="s">
        <v>29</v>
      </c>
      <c r="C9941">
        <v>0</v>
      </c>
      <c r="D9941">
        <f t="shared" si="155"/>
        <v>4</v>
      </c>
    </row>
    <row r="9942" spans="1:4" x14ac:dyDescent="0.35">
      <c r="A9942" s="27">
        <v>46143</v>
      </c>
      <c r="B9942" t="s">
        <v>29</v>
      </c>
      <c r="C9942">
        <v>0</v>
      </c>
      <c r="D9942">
        <f t="shared" si="155"/>
        <v>5</v>
      </c>
    </row>
    <row r="9943" spans="1:4" x14ac:dyDescent="0.35">
      <c r="A9943" s="27">
        <v>46174</v>
      </c>
      <c r="B9943" t="s">
        <v>29</v>
      </c>
      <c r="C9943">
        <v>0</v>
      </c>
      <c r="D9943">
        <f t="shared" si="155"/>
        <v>6</v>
      </c>
    </row>
    <row r="9944" spans="1:4" x14ac:dyDescent="0.35">
      <c r="A9944" s="27">
        <v>46204</v>
      </c>
      <c r="B9944" t="s">
        <v>29</v>
      </c>
      <c r="C9944">
        <v>0</v>
      </c>
      <c r="D9944">
        <f t="shared" si="155"/>
        <v>7</v>
      </c>
    </row>
    <row r="9945" spans="1:4" x14ac:dyDescent="0.35">
      <c r="A9945" s="27">
        <v>46235</v>
      </c>
      <c r="B9945" t="s">
        <v>29</v>
      </c>
      <c r="C9945">
        <v>0</v>
      </c>
      <c r="D9945">
        <f t="shared" si="155"/>
        <v>8</v>
      </c>
    </row>
    <row r="9946" spans="1:4" x14ac:dyDescent="0.35">
      <c r="A9946" s="27">
        <v>46266</v>
      </c>
      <c r="B9946" t="s">
        <v>29</v>
      </c>
      <c r="C9946">
        <v>0</v>
      </c>
      <c r="D9946">
        <f t="shared" si="155"/>
        <v>9</v>
      </c>
    </row>
    <row r="9947" spans="1:4" x14ac:dyDescent="0.35">
      <c r="A9947" s="27">
        <v>46296</v>
      </c>
      <c r="B9947" t="s">
        <v>29</v>
      </c>
      <c r="C9947">
        <v>0</v>
      </c>
      <c r="D9947">
        <f t="shared" si="155"/>
        <v>10</v>
      </c>
    </row>
    <row r="9948" spans="1:4" x14ac:dyDescent="0.35">
      <c r="A9948" s="27">
        <v>46327</v>
      </c>
      <c r="B9948" t="s">
        <v>29</v>
      </c>
      <c r="C9948">
        <v>0</v>
      </c>
      <c r="D9948">
        <f t="shared" si="155"/>
        <v>11</v>
      </c>
    </row>
    <row r="9949" spans="1:4" x14ac:dyDescent="0.35">
      <c r="A9949" s="27">
        <v>46357</v>
      </c>
      <c r="B9949" t="s">
        <v>29</v>
      </c>
      <c r="C9949">
        <v>0</v>
      </c>
      <c r="D9949">
        <f t="shared" si="155"/>
        <v>12</v>
      </c>
    </row>
    <row r="9950" spans="1:4" x14ac:dyDescent="0.35">
      <c r="A9950" s="27">
        <v>46023</v>
      </c>
      <c r="B9950" t="s">
        <v>20</v>
      </c>
      <c r="C9950">
        <v>0</v>
      </c>
      <c r="D9950">
        <f t="shared" si="155"/>
        <v>1</v>
      </c>
    </row>
    <row r="9951" spans="1:4" x14ac:dyDescent="0.35">
      <c r="A9951" s="27">
        <v>46054</v>
      </c>
      <c r="B9951" t="s">
        <v>20</v>
      </c>
      <c r="C9951">
        <v>0</v>
      </c>
      <c r="D9951">
        <f t="shared" si="155"/>
        <v>2</v>
      </c>
    </row>
    <row r="9952" spans="1:4" x14ac:dyDescent="0.35">
      <c r="A9952" s="27">
        <v>46082</v>
      </c>
      <c r="B9952" t="s">
        <v>20</v>
      </c>
      <c r="C9952">
        <v>0</v>
      </c>
      <c r="D9952">
        <f t="shared" si="155"/>
        <v>3</v>
      </c>
    </row>
    <row r="9953" spans="1:4" x14ac:dyDescent="0.35">
      <c r="A9953" s="27">
        <v>46113</v>
      </c>
      <c r="B9953" t="s">
        <v>20</v>
      </c>
      <c r="C9953">
        <v>0</v>
      </c>
      <c r="D9953">
        <f t="shared" si="155"/>
        <v>4</v>
      </c>
    </row>
    <row r="9954" spans="1:4" x14ac:dyDescent="0.35">
      <c r="A9954" s="27">
        <v>46143</v>
      </c>
      <c r="B9954" t="s">
        <v>20</v>
      </c>
      <c r="C9954">
        <v>0</v>
      </c>
      <c r="D9954">
        <f t="shared" si="155"/>
        <v>5</v>
      </c>
    </row>
    <row r="9955" spans="1:4" x14ac:dyDescent="0.35">
      <c r="A9955" s="27">
        <v>46174</v>
      </c>
      <c r="B9955" t="s">
        <v>20</v>
      </c>
      <c r="C9955">
        <v>0</v>
      </c>
      <c r="D9955">
        <f t="shared" si="155"/>
        <v>6</v>
      </c>
    </row>
    <row r="9956" spans="1:4" x14ac:dyDescent="0.35">
      <c r="A9956" s="27">
        <v>46204</v>
      </c>
      <c r="B9956" t="s">
        <v>20</v>
      </c>
      <c r="C9956">
        <v>0</v>
      </c>
      <c r="D9956">
        <f t="shared" si="155"/>
        <v>7</v>
      </c>
    </row>
    <row r="9957" spans="1:4" x14ac:dyDescent="0.35">
      <c r="A9957" s="27">
        <v>46235</v>
      </c>
      <c r="B9957" t="s">
        <v>20</v>
      </c>
      <c r="C9957">
        <v>0</v>
      </c>
      <c r="D9957">
        <f t="shared" si="155"/>
        <v>8</v>
      </c>
    </row>
    <row r="9958" spans="1:4" x14ac:dyDescent="0.35">
      <c r="A9958" s="27">
        <v>46266</v>
      </c>
      <c r="B9958" t="s">
        <v>20</v>
      </c>
      <c r="C9958">
        <v>0</v>
      </c>
      <c r="D9958">
        <f t="shared" si="155"/>
        <v>9</v>
      </c>
    </row>
    <row r="9959" spans="1:4" x14ac:dyDescent="0.35">
      <c r="A9959" s="27">
        <v>46296</v>
      </c>
      <c r="B9959" t="s">
        <v>20</v>
      </c>
      <c r="C9959">
        <v>0</v>
      </c>
      <c r="D9959">
        <f t="shared" si="155"/>
        <v>10</v>
      </c>
    </row>
    <row r="9960" spans="1:4" x14ac:dyDescent="0.35">
      <c r="A9960" s="27">
        <v>46327</v>
      </c>
      <c r="B9960" t="s">
        <v>20</v>
      </c>
      <c r="C9960">
        <v>0</v>
      </c>
      <c r="D9960">
        <f t="shared" si="155"/>
        <v>11</v>
      </c>
    </row>
    <row r="9961" spans="1:4" x14ac:dyDescent="0.35">
      <c r="A9961" s="27">
        <v>46357</v>
      </c>
      <c r="B9961" t="s">
        <v>20</v>
      </c>
      <c r="C9961">
        <v>0</v>
      </c>
      <c r="D9961">
        <f t="shared" si="155"/>
        <v>12</v>
      </c>
    </row>
    <row r="9962" spans="1:4" x14ac:dyDescent="0.35">
      <c r="A9962" s="27">
        <v>46023</v>
      </c>
      <c r="B9962" t="s">
        <v>30</v>
      </c>
      <c r="C9962">
        <v>0</v>
      </c>
      <c r="D9962">
        <f t="shared" si="155"/>
        <v>1</v>
      </c>
    </row>
    <row r="9963" spans="1:4" x14ac:dyDescent="0.35">
      <c r="A9963" s="27">
        <v>46054</v>
      </c>
      <c r="B9963" t="s">
        <v>30</v>
      </c>
      <c r="C9963">
        <v>0</v>
      </c>
      <c r="D9963">
        <f t="shared" si="155"/>
        <v>2</v>
      </c>
    </row>
    <row r="9964" spans="1:4" x14ac:dyDescent="0.35">
      <c r="A9964" s="27">
        <v>46082</v>
      </c>
      <c r="B9964" t="s">
        <v>30</v>
      </c>
      <c r="C9964">
        <v>0</v>
      </c>
      <c r="D9964">
        <f t="shared" si="155"/>
        <v>3</v>
      </c>
    </row>
    <row r="9965" spans="1:4" x14ac:dyDescent="0.35">
      <c r="A9965" s="27">
        <v>46113</v>
      </c>
      <c r="B9965" t="s">
        <v>30</v>
      </c>
      <c r="C9965">
        <v>0</v>
      </c>
      <c r="D9965">
        <f t="shared" si="155"/>
        <v>4</v>
      </c>
    </row>
    <row r="9966" spans="1:4" x14ac:dyDescent="0.35">
      <c r="A9966" s="27">
        <v>46143</v>
      </c>
      <c r="B9966" t="s">
        <v>30</v>
      </c>
      <c r="C9966">
        <v>0</v>
      </c>
      <c r="D9966">
        <f t="shared" si="155"/>
        <v>5</v>
      </c>
    </row>
    <row r="9967" spans="1:4" x14ac:dyDescent="0.35">
      <c r="A9967" s="27">
        <v>46174</v>
      </c>
      <c r="B9967" t="s">
        <v>30</v>
      </c>
      <c r="C9967">
        <v>0</v>
      </c>
      <c r="D9967">
        <f t="shared" si="155"/>
        <v>6</v>
      </c>
    </row>
    <row r="9968" spans="1:4" x14ac:dyDescent="0.35">
      <c r="A9968" s="27">
        <v>46204</v>
      </c>
      <c r="B9968" t="s">
        <v>30</v>
      </c>
      <c r="C9968">
        <v>0</v>
      </c>
      <c r="D9968">
        <f t="shared" si="155"/>
        <v>7</v>
      </c>
    </row>
    <row r="9969" spans="1:4" x14ac:dyDescent="0.35">
      <c r="A9969" s="27">
        <v>46235</v>
      </c>
      <c r="B9969" t="s">
        <v>30</v>
      </c>
      <c r="C9969">
        <v>0</v>
      </c>
      <c r="D9969">
        <f t="shared" si="155"/>
        <v>8</v>
      </c>
    </row>
    <row r="9970" spans="1:4" x14ac:dyDescent="0.35">
      <c r="A9970" s="27">
        <v>46266</v>
      </c>
      <c r="B9970" t="s">
        <v>30</v>
      </c>
      <c r="C9970">
        <v>0</v>
      </c>
      <c r="D9970">
        <f t="shared" si="155"/>
        <v>9</v>
      </c>
    </row>
    <row r="9971" spans="1:4" x14ac:dyDescent="0.35">
      <c r="A9971" s="27">
        <v>46296</v>
      </c>
      <c r="B9971" t="s">
        <v>30</v>
      </c>
      <c r="C9971">
        <v>0</v>
      </c>
      <c r="D9971">
        <f t="shared" si="155"/>
        <v>10</v>
      </c>
    </row>
    <row r="9972" spans="1:4" x14ac:dyDescent="0.35">
      <c r="A9972" s="27">
        <v>46327</v>
      </c>
      <c r="B9972" t="s">
        <v>30</v>
      </c>
      <c r="C9972">
        <v>0</v>
      </c>
      <c r="D9972">
        <f t="shared" si="155"/>
        <v>11</v>
      </c>
    </row>
    <row r="9973" spans="1:4" x14ac:dyDescent="0.35">
      <c r="A9973" s="27">
        <v>46357</v>
      </c>
      <c r="B9973" t="s">
        <v>30</v>
      </c>
      <c r="C9973">
        <v>0</v>
      </c>
      <c r="D9973">
        <f t="shared" si="155"/>
        <v>12</v>
      </c>
    </row>
    <row r="9974" spans="1:4" x14ac:dyDescent="0.35">
      <c r="A9974" s="27">
        <v>46023</v>
      </c>
      <c r="B9974" t="s">
        <v>19</v>
      </c>
      <c r="C9974">
        <v>0</v>
      </c>
      <c r="D9974">
        <f t="shared" si="155"/>
        <v>1</v>
      </c>
    </row>
    <row r="9975" spans="1:4" x14ac:dyDescent="0.35">
      <c r="A9975" s="27">
        <v>46054</v>
      </c>
      <c r="B9975" t="s">
        <v>19</v>
      </c>
      <c r="C9975">
        <v>0</v>
      </c>
      <c r="D9975">
        <f t="shared" si="155"/>
        <v>2</v>
      </c>
    </row>
    <row r="9976" spans="1:4" x14ac:dyDescent="0.35">
      <c r="A9976" s="27">
        <v>46082</v>
      </c>
      <c r="B9976" t="s">
        <v>19</v>
      </c>
      <c r="C9976">
        <v>0</v>
      </c>
      <c r="D9976">
        <f t="shared" si="155"/>
        <v>3</v>
      </c>
    </row>
    <row r="9977" spans="1:4" x14ac:dyDescent="0.35">
      <c r="A9977" s="27">
        <v>46113</v>
      </c>
      <c r="B9977" t="s">
        <v>19</v>
      </c>
      <c r="C9977">
        <v>0</v>
      </c>
      <c r="D9977">
        <f t="shared" si="155"/>
        <v>4</v>
      </c>
    </row>
    <row r="9978" spans="1:4" x14ac:dyDescent="0.35">
      <c r="A9978" s="27">
        <v>46143</v>
      </c>
      <c r="B9978" t="s">
        <v>19</v>
      </c>
      <c r="C9978">
        <v>0</v>
      </c>
      <c r="D9978">
        <f t="shared" si="155"/>
        <v>5</v>
      </c>
    </row>
    <row r="9979" spans="1:4" x14ac:dyDescent="0.35">
      <c r="A9979" s="27">
        <v>46174</v>
      </c>
      <c r="B9979" t="s">
        <v>19</v>
      </c>
      <c r="C9979">
        <v>0</v>
      </c>
      <c r="D9979">
        <f t="shared" si="155"/>
        <v>6</v>
      </c>
    </row>
    <row r="9980" spans="1:4" x14ac:dyDescent="0.35">
      <c r="A9980" s="27">
        <v>46204</v>
      </c>
      <c r="B9980" t="s">
        <v>19</v>
      </c>
      <c r="C9980">
        <v>0</v>
      </c>
      <c r="D9980">
        <f t="shared" si="155"/>
        <v>7</v>
      </c>
    </row>
    <row r="9981" spans="1:4" x14ac:dyDescent="0.35">
      <c r="A9981" s="27">
        <v>46235</v>
      </c>
      <c r="B9981" t="s">
        <v>19</v>
      </c>
      <c r="C9981">
        <v>0</v>
      </c>
      <c r="D9981">
        <f t="shared" si="155"/>
        <v>8</v>
      </c>
    </row>
    <row r="9982" spans="1:4" x14ac:dyDescent="0.35">
      <c r="A9982" s="27">
        <v>46266</v>
      </c>
      <c r="B9982" t="s">
        <v>19</v>
      </c>
      <c r="C9982">
        <v>0</v>
      </c>
      <c r="D9982">
        <f t="shared" si="155"/>
        <v>9</v>
      </c>
    </row>
    <row r="9983" spans="1:4" x14ac:dyDescent="0.35">
      <c r="A9983" s="27">
        <v>46296</v>
      </c>
      <c r="B9983" t="s">
        <v>19</v>
      </c>
      <c r="C9983">
        <v>0</v>
      </c>
      <c r="D9983">
        <f t="shared" si="155"/>
        <v>10</v>
      </c>
    </row>
    <row r="9984" spans="1:4" x14ac:dyDescent="0.35">
      <c r="A9984" s="27">
        <v>46327</v>
      </c>
      <c r="B9984" t="s">
        <v>19</v>
      </c>
      <c r="C9984">
        <v>0</v>
      </c>
      <c r="D9984">
        <f t="shared" si="155"/>
        <v>11</v>
      </c>
    </row>
    <row r="9985" spans="1:4" x14ac:dyDescent="0.35">
      <c r="A9985" s="27">
        <v>46357</v>
      </c>
      <c r="B9985" t="s">
        <v>19</v>
      </c>
      <c r="C9985">
        <v>0</v>
      </c>
      <c r="D9985">
        <f t="shared" si="155"/>
        <v>12</v>
      </c>
    </row>
    <row r="9986" spans="1:4" x14ac:dyDescent="0.35">
      <c r="A9986" s="27">
        <v>46023</v>
      </c>
      <c r="B9986" t="s">
        <v>19</v>
      </c>
      <c r="C9986">
        <v>0</v>
      </c>
      <c r="D9986">
        <f t="shared" si="155"/>
        <v>1</v>
      </c>
    </row>
    <row r="9987" spans="1:4" x14ac:dyDescent="0.35">
      <c r="A9987" s="27">
        <v>46054</v>
      </c>
      <c r="B9987" t="s">
        <v>19</v>
      </c>
      <c r="C9987">
        <v>0</v>
      </c>
      <c r="D9987">
        <f t="shared" ref="D9987:D10050" si="156">MONTH(A9987)</f>
        <v>2</v>
      </c>
    </row>
    <row r="9988" spans="1:4" x14ac:dyDescent="0.35">
      <c r="A9988" s="27">
        <v>46082</v>
      </c>
      <c r="B9988" t="s">
        <v>19</v>
      </c>
      <c r="C9988">
        <v>0</v>
      </c>
      <c r="D9988">
        <f t="shared" si="156"/>
        <v>3</v>
      </c>
    </row>
    <row r="9989" spans="1:4" x14ac:dyDescent="0.35">
      <c r="A9989" s="27">
        <v>46113</v>
      </c>
      <c r="B9989" t="s">
        <v>19</v>
      </c>
      <c r="C9989">
        <v>0</v>
      </c>
      <c r="D9989">
        <f t="shared" si="156"/>
        <v>4</v>
      </c>
    </row>
    <row r="9990" spans="1:4" x14ac:dyDescent="0.35">
      <c r="A9990" s="27">
        <v>46143</v>
      </c>
      <c r="B9990" t="s">
        <v>19</v>
      </c>
      <c r="C9990">
        <v>0</v>
      </c>
      <c r="D9990">
        <f t="shared" si="156"/>
        <v>5</v>
      </c>
    </row>
    <row r="9991" spans="1:4" x14ac:dyDescent="0.35">
      <c r="A9991" s="27">
        <v>46174</v>
      </c>
      <c r="B9991" t="s">
        <v>19</v>
      </c>
      <c r="C9991">
        <v>0</v>
      </c>
      <c r="D9991">
        <f t="shared" si="156"/>
        <v>6</v>
      </c>
    </row>
    <row r="9992" spans="1:4" x14ac:dyDescent="0.35">
      <c r="A9992" s="27">
        <v>46204</v>
      </c>
      <c r="B9992" t="s">
        <v>19</v>
      </c>
      <c r="C9992">
        <v>0</v>
      </c>
      <c r="D9992">
        <f t="shared" si="156"/>
        <v>7</v>
      </c>
    </row>
    <row r="9993" spans="1:4" x14ac:dyDescent="0.35">
      <c r="A9993" s="27">
        <v>46235</v>
      </c>
      <c r="B9993" t="s">
        <v>19</v>
      </c>
      <c r="C9993">
        <v>0</v>
      </c>
      <c r="D9993">
        <f t="shared" si="156"/>
        <v>8</v>
      </c>
    </row>
    <row r="9994" spans="1:4" x14ac:dyDescent="0.35">
      <c r="A9994" s="27">
        <v>46266</v>
      </c>
      <c r="B9994" t="s">
        <v>19</v>
      </c>
      <c r="C9994">
        <v>0</v>
      </c>
      <c r="D9994">
        <f t="shared" si="156"/>
        <v>9</v>
      </c>
    </row>
    <row r="9995" spans="1:4" x14ac:dyDescent="0.35">
      <c r="A9995" s="27">
        <v>46296</v>
      </c>
      <c r="B9995" t="s">
        <v>19</v>
      </c>
      <c r="C9995">
        <v>0</v>
      </c>
      <c r="D9995">
        <f t="shared" si="156"/>
        <v>10</v>
      </c>
    </row>
    <row r="9996" spans="1:4" x14ac:dyDescent="0.35">
      <c r="A9996" s="27">
        <v>46327</v>
      </c>
      <c r="B9996" t="s">
        <v>19</v>
      </c>
      <c r="C9996">
        <v>0</v>
      </c>
      <c r="D9996">
        <f t="shared" si="156"/>
        <v>11</v>
      </c>
    </row>
    <row r="9997" spans="1:4" x14ac:dyDescent="0.35">
      <c r="A9997" s="27">
        <v>46357</v>
      </c>
      <c r="B9997" t="s">
        <v>19</v>
      </c>
      <c r="C9997">
        <v>0</v>
      </c>
      <c r="D9997">
        <f t="shared" si="156"/>
        <v>12</v>
      </c>
    </row>
    <row r="9998" spans="1:4" x14ac:dyDescent="0.35">
      <c r="A9998" s="27">
        <v>46023</v>
      </c>
      <c r="B9998" t="s">
        <v>30</v>
      </c>
      <c r="C9998">
        <v>0</v>
      </c>
      <c r="D9998">
        <f t="shared" si="156"/>
        <v>1</v>
      </c>
    </row>
    <row r="9999" spans="1:4" x14ac:dyDescent="0.35">
      <c r="A9999" s="27">
        <v>46054</v>
      </c>
      <c r="B9999" t="s">
        <v>30</v>
      </c>
      <c r="C9999">
        <v>0</v>
      </c>
      <c r="D9999">
        <f t="shared" si="156"/>
        <v>2</v>
      </c>
    </row>
    <row r="10000" spans="1:4" x14ac:dyDescent="0.35">
      <c r="A10000" s="27">
        <v>46082</v>
      </c>
      <c r="B10000" t="s">
        <v>30</v>
      </c>
      <c r="C10000">
        <v>0</v>
      </c>
      <c r="D10000">
        <f t="shared" si="156"/>
        <v>3</v>
      </c>
    </row>
    <row r="10001" spans="1:4" x14ac:dyDescent="0.35">
      <c r="A10001" s="27">
        <v>46113</v>
      </c>
      <c r="B10001" t="s">
        <v>30</v>
      </c>
      <c r="C10001">
        <v>0</v>
      </c>
      <c r="D10001">
        <f t="shared" si="156"/>
        <v>4</v>
      </c>
    </row>
    <row r="10002" spans="1:4" x14ac:dyDescent="0.35">
      <c r="A10002" s="27">
        <v>46143</v>
      </c>
      <c r="B10002" t="s">
        <v>30</v>
      </c>
      <c r="C10002">
        <v>0</v>
      </c>
      <c r="D10002">
        <f t="shared" si="156"/>
        <v>5</v>
      </c>
    </row>
    <row r="10003" spans="1:4" x14ac:dyDescent="0.35">
      <c r="A10003" s="27">
        <v>46174</v>
      </c>
      <c r="B10003" t="s">
        <v>30</v>
      </c>
      <c r="C10003">
        <v>0</v>
      </c>
      <c r="D10003">
        <f t="shared" si="156"/>
        <v>6</v>
      </c>
    </row>
    <row r="10004" spans="1:4" x14ac:dyDescent="0.35">
      <c r="A10004" s="27">
        <v>46204</v>
      </c>
      <c r="B10004" t="s">
        <v>30</v>
      </c>
      <c r="C10004">
        <v>0</v>
      </c>
      <c r="D10004">
        <f t="shared" si="156"/>
        <v>7</v>
      </c>
    </row>
    <row r="10005" spans="1:4" x14ac:dyDescent="0.35">
      <c r="A10005" s="27">
        <v>46235</v>
      </c>
      <c r="B10005" t="s">
        <v>30</v>
      </c>
      <c r="C10005">
        <v>0</v>
      </c>
      <c r="D10005">
        <f t="shared" si="156"/>
        <v>8</v>
      </c>
    </row>
    <row r="10006" spans="1:4" x14ac:dyDescent="0.35">
      <c r="A10006" s="27">
        <v>46266</v>
      </c>
      <c r="B10006" t="s">
        <v>30</v>
      </c>
      <c r="C10006">
        <v>0</v>
      </c>
      <c r="D10006">
        <f t="shared" si="156"/>
        <v>9</v>
      </c>
    </row>
    <row r="10007" spans="1:4" x14ac:dyDescent="0.35">
      <c r="A10007" s="27">
        <v>46296</v>
      </c>
      <c r="B10007" t="s">
        <v>30</v>
      </c>
      <c r="C10007">
        <v>0</v>
      </c>
      <c r="D10007">
        <f t="shared" si="156"/>
        <v>10</v>
      </c>
    </row>
    <row r="10008" spans="1:4" x14ac:dyDescent="0.35">
      <c r="A10008" s="27">
        <v>46327</v>
      </c>
      <c r="B10008" t="s">
        <v>30</v>
      </c>
      <c r="C10008">
        <v>0</v>
      </c>
      <c r="D10008">
        <f t="shared" si="156"/>
        <v>11</v>
      </c>
    </row>
    <row r="10009" spans="1:4" x14ac:dyDescent="0.35">
      <c r="A10009" s="27">
        <v>46357</v>
      </c>
      <c r="B10009" t="s">
        <v>30</v>
      </c>
      <c r="C10009">
        <v>0</v>
      </c>
      <c r="D10009">
        <f t="shared" si="156"/>
        <v>12</v>
      </c>
    </row>
    <row r="10010" spans="1:4" x14ac:dyDescent="0.35">
      <c r="A10010" s="27">
        <v>46023</v>
      </c>
      <c r="B10010" t="s">
        <v>30</v>
      </c>
      <c r="C10010">
        <v>0</v>
      </c>
      <c r="D10010">
        <f t="shared" si="156"/>
        <v>1</v>
      </c>
    </row>
    <row r="10011" spans="1:4" x14ac:dyDescent="0.35">
      <c r="A10011" s="27">
        <v>46054</v>
      </c>
      <c r="B10011" t="s">
        <v>30</v>
      </c>
      <c r="C10011">
        <v>0</v>
      </c>
      <c r="D10011">
        <f t="shared" si="156"/>
        <v>2</v>
      </c>
    </row>
    <row r="10012" spans="1:4" x14ac:dyDescent="0.35">
      <c r="A10012" s="27">
        <v>46082</v>
      </c>
      <c r="B10012" t="s">
        <v>30</v>
      </c>
      <c r="C10012">
        <v>0</v>
      </c>
      <c r="D10012">
        <f t="shared" si="156"/>
        <v>3</v>
      </c>
    </row>
    <row r="10013" spans="1:4" x14ac:dyDescent="0.35">
      <c r="A10013" s="27">
        <v>46113</v>
      </c>
      <c r="B10013" t="s">
        <v>30</v>
      </c>
      <c r="C10013">
        <v>0</v>
      </c>
      <c r="D10013">
        <f t="shared" si="156"/>
        <v>4</v>
      </c>
    </row>
    <row r="10014" spans="1:4" x14ac:dyDescent="0.35">
      <c r="A10014" s="27">
        <v>46143</v>
      </c>
      <c r="B10014" t="s">
        <v>30</v>
      </c>
      <c r="C10014">
        <v>0</v>
      </c>
      <c r="D10014">
        <f t="shared" si="156"/>
        <v>5</v>
      </c>
    </row>
    <row r="10015" spans="1:4" x14ac:dyDescent="0.35">
      <c r="A10015" s="27">
        <v>46174</v>
      </c>
      <c r="B10015" t="s">
        <v>30</v>
      </c>
      <c r="C10015">
        <v>0</v>
      </c>
      <c r="D10015">
        <f t="shared" si="156"/>
        <v>6</v>
      </c>
    </row>
    <row r="10016" spans="1:4" x14ac:dyDescent="0.35">
      <c r="A10016" s="27">
        <v>46204</v>
      </c>
      <c r="B10016" t="s">
        <v>30</v>
      </c>
      <c r="C10016">
        <v>0</v>
      </c>
      <c r="D10016">
        <f t="shared" si="156"/>
        <v>7</v>
      </c>
    </row>
    <row r="10017" spans="1:4" x14ac:dyDescent="0.35">
      <c r="A10017" s="27">
        <v>46235</v>
      </c>
      <c r="B10017" t="s">
        <v>30</v>
      </c>
      <c r="C10017">
        <v>0</v>
      </c>
      <c r="D10017">
        <f t="shared" si="156"/>
        <v>8</v>
      </c>
    </row>
    <row r="10018" spans="1:4" x14ac:dyDescent="0.35">
      <c r="A10018" s="27">
        <v>46266</v>
      </c>
      <c r="B10018" t="s">
        <v>30</v>
      </c>
      <c r="C10018">
        <v>0</v>
      </c>
      <c r="D10018">
        <f t="shared" si="156"/>
        <v>9</v>
      </c>
    </row>
    <row r="10019" spans="1:4" x14ac:dyDescent="0.35">
      <c r="A10019" s="27">
        <v>46296</v>
      </c>
      <c r="B10019" t="s">
        <v>30</v>
      </c>
      <c r="C10019">
        <v>0</v>
      </c>
      <c r="D10019">
        <f t="shared" si="156"/>
        <v>10</v>
      </c>
    </row>
    <row r="10020" spans="1:4" x14ac:dyDescent="0.35">
      <c r="A10020" s="27">
        <v>46327</v>
      </c>
      <c r="B10020" t="s">
        <v>30</v>
      </c>
      <c r="C10020">
        <v>0</v>
      </c>
      <c r="D10020">
        <f t="shared" si="156"/>
        <v>11</v>
      </c>
    </row>
    <row r="10021" spans="1:4" x14ac:dyDescent="0.35">
      <c r="A10021" s="27">
        <v>46357</v>
      </c>
      <c r="B10021" t="s">
        <v>30</v>
      </c>
      <c r="C10021">
        <v>0</v>
      </c>
      <c r="D10021">
        <f t="shared" si="156"/>
        <v>12</v>
      </c>
    </row>
    <row r="10022" spans="1:4" x14ac:dyDescent="0.35">
      <c r="A10022" s="27">
        <v>46023</v>
      </c>
      <c r="B10022" t="s">
        <v>30</v>
      </c>
      <c r="C10022">
        <v>0</v>
      </c>
      <c r="D10022">
        <f t="shared" si="156"/>
        <v>1</v>
      </c>
    </row>
    <row r="10023" spans="1:4" x14ac:dyDescent="0.35">
      <c r="A10023" s="27">
        <v>46054</v>
      </c>
      <c r="B10023" t="s">
        <v>30</v>
      </c>
      <c r="C10023">
        <v>0</v>
      </c>
      <c r="D10023">
        <f t="shared" si="156"/>
        <v>2</v>
      </c>
    </row>
    <row r="10024" spans="1:4" x14ac:dyDescent="0.35">
      <c r="A10024" s="27">
        <v>46082</v>
      </c>
      <c r="B10024" t="s">
        <v>30</v>
      </c>
      <c r="C10024">
        <v>0</v>
      </c>
      <c r="D10024">
        <f t="shared" si="156"/>
        <v>3</v>
      </c>
    </row>
    <row r="10025" spans="1:4" x14ac:dyDescent="0.35">
      <c r="A10025" s="27">
        <v>46113</v>
      </c>
      <c r="B10025" t="s">
        <v>30</v>
      </c>
      <c r="C10025">
        <v>0</v>
      </c>
      <c r="D10025">
        <f t="shared" si="156"/>
        <v>4</v>
      </c>
    </row>
    <row r="10026" spans="1:4" x14ac:dyDescent="0.35">
      <c r="A10026" s="27">
        <v>46143</v>
      </c>
      <c r="B10026" t="s">
        <v>30</v>
      </c>
      <c r="C10026">
        <v>0</v>
      </c>
      <c r="D10026">
        <f t="shared" si="156"/>
        <v>5</v>
      </c>
    </row>
    <row r="10027" spans="1:4" x14ac:dyDescent="0.35">
      <c r="A10027" s="27">
        <v>46174</v>
      </c>
      <c r="B10027" t="s">
        <v>30</v>
      </c>
      <c r="C10027">
        <v>0</v>
      </c>
      <c r="D10027">
        <f t="shared" si="156"/>
        <v>6</v>
      </c>
    </row>
    <row r="10028" spans="1:4" x14ac:dyDescent="0.35">
      <c r="A10028" s="27">
        <v>46204</v>
      </c>
      <c r="B10028" t="s">
        <v>30</v>
      </c>
      <c r="C10028">
        <v>0</v>
      </c>
      <c r="D10028">
        <f t="shared" si="156"/>
        <v>7</v>
      </c>
    </row>
    <row r="10029" spans="1:4" x14ac:dyDescent="0.35">
      <c r="A10029" s="27">
        <v>46235</v>
      </c>
      <c r="B10029" t="s">
        <v>30</v>
      </c>
      <c r="C10029">
        <v>0</v>
      </c>
      <c r="D10029">
        <f t="shared" si="156"/>
        <v>8</v>
      </c>
    </row>
    <row r="10030" spans="1:4" x14ac:dyDescent="0.35">
      <c r="A10030" s="27">
        <v>46266</v>
      </c>
      <c r="B10030" t="s">
        <v>30</v>
      </c>
      <c r="C10030">
        <v>0</v>
      </c>
      <c r="D10030">
        <f t="shared" si="156"/>
        <v>9</v>
      </c>
    </row>
    <row r="10031" spans="1:4" x14ac:dyDescent="0.35">
      <c r="A10031" s="27">
        <v>46296</v>
      </c>
      <c r="B10031" t="s">
        <v>30</v>
      </c>
      <c r="C10031">
        <v>0</v>
      </c>
      <c r="D10031">
        <f t="shared" si="156"/>
        <v>10</v>
      </c>
    </row>
    <row r="10032" spans="1:4" x14ac:dyDescent="0.35">
      <c r="A10032" s="27">
        <v>46327</v>
      </c>
      <c r="B10032" t="s">
        <v>30</v>
      </c>
      <c r="C10032">
        <v>0</v>
      </c>
      <c r="D10032">
        <f t="shared" si="156"/>
        <v>11</v>
      </c>
    </row>
    <row r="10033" spans="1:4" x14ac:dyDescent="0.35">
      <c r="A10033" s="27">
        <v>46357</v>
      </c>
      <c r="B10033" t="s">
        <v>30</v>
      </c>
      <c r="C10033">
        <v>0</v>
      </c>
      <c r="D10033">
        <f t="shared" si="156"/>
        <v>12</v>
      </c>
    </row>
    <row r="10034" spans="1:4" x14ac:dyDescent="0.35">
      <c r="A10034" s="27">
        <v>46023</v>
      </c>
      <c r="B10034" t="s">
        <v>30</v>
      </c>
      <c r="C10034">
        <v>0</v>
      </c>
      <c r="D10034">
        <f t="shared" si="156"/>
        <v>1</v>
      </c>
    </row>
    <row r="10035" spans="1:4" x14ac:dyDescent="0.35">
      <c r="A10035" s="27">
        <v>46054</v>
      </c>
      <c r="B10035" t="s">
        <v>30</v>
      </c>
      <c r="C10035">
        <v>0</v>
      </c>
      <c r="D10035">
        <f t="shared" si="156"/>
        <v>2</v>
      </c>
    </row>
    <row r="10036" spans="1:4" x14ac:dyDescent="0.35">
      <c r="A10036" s="27">
        <v>46082</v>
      </c>
      <c r="B10036" t="s">
        <v>30</v>
      </c>
      <c r="C10036">
        <v>0</v>
      </c>
      <c r="D10036">
        <f t="shared" si="156"/>
        <v>3</v>
      </c>
    </row>
    <row r="10037" spans="1:4" x14ac:dyDescent="0.35">
      <c r="A10037" s="27">
        <v>46113</v>
      </c>
      <c r="B10037" t="s">
        <v>30</v>
      </c>
      <c r="C10037">
        <v>0</v>
      </c>
      <c r="D10037">
        <f t="shared" si="156"/>
        <v>4</v>
      </c>
    </row>
    <row r="10038" spans="1:4" x14ac:dyDescent="0.35">
      <c r="A10038" s="27">
        <v>46143</v>
      </c>
      <c r="B10038" t="s">
        <v>30</v>
      </c>
      <c r="C10038">
        <v>0</v>
      </c>
      <c r="D10038">
        <f t="shared" si="156"/>
        <v>5</v>
      </c>
    </row>
    <row r="10039" spans="1:4" x14ac:dyDescent="0.35">
      <c r="A10039" s="27">
        <v>46174</v>
      </c>
      <c r="B10039" t="s">
        <v>30</v>
      </c>
      <c r="C10039">
        <v>0</v>
      </c>
      <c r="D10039">
        <f t="shared" si="156"/>
        <v>6</v>
      </c>
    </row>
    <row r="10040" spans="1:4" x14ac:dyDescent="0.35">
      <c r="A10040" s="27">
        <v>46204</v>
      </c>
      <c r="B10040" t="s">
        <v>30</v>
      </c>
      <c r="C10040">
        <v>0</v>
      </c>
      <c r="D10040">
        <f t="shared" si="156"/>
        <v>7</v>
      </c>
    </row>
    <row r="10041" spans="1:4" x14ac:dyDescent="0.35">
      <c r="A10041" s="27">
        <v>46235</v>
      </c>
      <c r="B10041" t="s">
        <v>30</v>
      </c>
      <c r="C10041">
        <v>0</v>
      </c>
      <c r="D10041">
        <f t="shared" si="156"/>
        <v>8</v>
      </c>
    </row>
    <row r="10042" spans="1:4" x14ac:dyDescent="0.35">
      <c r="A10042" s="27">
        <v>46266</v>
      </c>
      <c r="B10042" t="s">
        <v>30</v>
      </c>
      <c r="C10042">
        <v>0</v>
      </c>
      <c r="D10042">
        <f t="shared" si="156"/>
        <v>9</v>
      </c>
    </row>
    <row r="10043" spans="1:4" x14ac:dyDescent="0.35">
      <c r="A10043" s="27">
        <v>46296</v>
      </c>
      <c r="B10043" t="s">
        <v>30</v>
      </c>
      <c r="C10043">
        <v>0</v>
      </c>
      <c r="D10043">
        <f t="shared" si="156"/>
        <v>10</v>
      </c>
    </row>
    <row r="10044" spans="1:4" x14ac:dyDescent="0.35">
      <c r="A10044" s="27">
        <v>46327</v>
      </c>
      <c r="B10044" t="s">
        <v>30</v>
      </c>
      <c r="C10044">
        <v>0</v>
      </c>
      <c r="D10044">
        <f t="shared" si="156"/>
        <v>11</v>
      </c>
    </row>
    <row r="10045" spans="1:4" x14ac:dyDescent="0.35">
      <c r="A10045" s="27">
        <v>46357</v>
      </c>
      <c r="B10045" t="s">
        <v>30</v>
      </c>
      <c r="C10045">
        <v>0</v>
      </c>
      <c r="D10045">
        <f t="shared" si="156"/>
        <v>12</v>
      </c>
    </row>
    <row r="10046" spans="1:4" x14ac:dyDescent="0.35">
      <c r="A10046" s="27">
        <v>46023</v>
      </c>
      <c r="B10046" t="s">
        <v>30</v>
      </c>
      <c r="C10046">
        <v>0</v>
      </c>
      <c r="D10046">
        <f t="shared" si="156"/>
        <v>1</v>
      </c>
    </row>
    <row r="10047" spans="1:4" x14ac:dyDescent="0.35">
      <c r="A10047" s="27">
        <v>46054</v>
      </c>
      <c r="B10047" t="s">
        <v>30</v>
      </c>
      <c r="C10047">
        <v>0</v>
      </c>
      <c r="D10047">
        <f t="shared" si="156"/>
        <v>2</v>
      </c>
    </row>
    <row r="10048" spans="1:4" x14ac:dyDescent="0.35">
      <c r="A10048" s="27">
        <v>46082</v>
      </c>
      <c r="B10048" t="s">
        <v>30</v>
      </c>
      <c r="C10048">
        <v>0</v>
      </c>
      <c r="D10048">
        <f t="shared" si="156"/>
        <v>3</v>
      </c>
    </row>
    <row r="10049" spans="1:4" x14ac:dyDescent="0.35">
      <c r="A10049" s="27">
        <v>46113</v>
      </c>
      <c r="B10049" t="s">
        <v>30</v>
      </c>
      <c r="C10049">
        <v>0</v>
      </c>
      <c r="D10049">
        <f t="shared" si="156"/>
        <v>4</v>
      </c>
    </row>
    <row r="10050" spans="1:4" x14ac:dyDescent="0.35">
      <c r="A10050" s="27">
        <v>46143</v>
      </c>
      <c r="B10050" t="s">
        <v>30</v>
      </c>
      <c r="C10050">
        <v>0</v>
      </c>
      <c r="D10050">
        <f t="shared" si="156"/>
        <v>5</v>
      </c>
    </row>
    <row r="10051" spans="1:4" x14ac:dyDescent="0.35">
      <c r="A10051" s="27">
        <v>46174</v>
      </c>
      <c r="B10051" t="s">
        <v>30</v>
      </c>
      <c r="C10051">
        <v>0</v>
      </c>
      <c r="D10051">
        <f t="shared" ref="D10051:D10114" si="157">MONTH(A10051)</f>
        <v>6</v>
      </c>
    </row>
    <row r="10052" spans="1:4" x14ac:dyDescent="0.35">
      <c r="A10052" s="27">
        <v>46204</v>
      </c>
      <c r="B10052" t="s">
        <v>30</v>
      </c>
      <c r="C10052">
        <v>0</v>
      </c>
      <c r="D10052">
        <f t="shared" si="157"/>
        <v>7</v>
      </c>
    </row>
    <row r="10053" spans="1:4" x14ac:dyDescent="0.35">
      <c r="A10053" s="27">
        <v>46235</v>
      </c>
      <c r="B10053" t="s">
        <v>30</v>
      </c>
      <c r="C10053">
        <v>0</v>
      </c>
      <c r="D10053">
        <f t="shared" si="157"/>
        <v>8</v>
      </c>
    </row>
    <row r="10054" spans="1:4" x14ac:dyDescent="0.35">
      <c r="A10054" s="27">
        <v>46266</v>
      </c>
      <c r="B10054" t="s">
        <v>30</v>
      </c>
      <c r="C10054">
        <v>0</v>
      </c>
      <c r="D10054">
        <f t="shared" si="157"/>
        <v>9</v>
      </c>
    </row>
    <row r="10055" spans="1:4" x14ac:dyDescent="0.35">
      <c r="A10055" s="27">
        <v>46296</v>
      </c>
      <c r="B10055" t="s">
        <v>30</v>
      </c>
      <c r="C10055">
        <v>0</v>
      </c>
      <c r="D10055">
        <f t="shared" si="157"/>
        <v>10</v>
      </c>
    </row>
    <row r="10056" spans="1:4" x14ac:dyDescent="0.35">
      <c r="A10056" s="27">
        <v>46327</v>
      </c>
      <c r="B10056" t="s">
        <v>30</v>
      </c>
      <c r="C10056">
        <v>0</v>
      </c>
      <c r="D10056">
        <f t="shared" si="157"/>
        <v>11</v>
      </c>
    </row>
    <row r="10057" spans="1:4" x14ac:dyDescent="0.35">
      <c r="A10057" s="27">
        <v>46357</v>
      </c>
      <c r="B10057" t="s">
        <v>30</v>
      </c>
      <c r="C10057">
        <v>0</v>
      </c>
      <c r="D10057">
        <f t="shared" si="157"/>
        <v>12</v>
      </c>
    </row>
    <row r="10058" spans="1:4" x14ac:dyDescent="0.35">
      <c r="A10058" s="27">
        <v>46023</v>
      </c>
      <c r="B10058" t="s">
        <v>30</v>
      </c>
      <c r="C10058">
        <v>0</v>
      </c>
      <c r="D10058">
        <f t="shared" si="157"/>
        <v>1</v>
      </c>
    </row>
    <row r="10059" spans="1:4" x14ac:dyDescent="0.35">
      <c r="A10059" s="27">
        <v>46054</v>
      </c>
      <c r="B10059" t="s">
        <v>30</v>
      </c>
      <c r="C10059">
        <v>0</v>
      </c>
      <c r="D10059">
        <f t="shared" si="157"/>
        <v>2</v>
      </c>
    </row>
    <row r="10060" spans="1:4" x14ac:dyDescent="0.35">
      <c r="A10060" s="27">
        <v>46082</v>
      </c>
      <c r="B10060" t="s">
        <v>30</v>
      </c>
      <c r="C10060">
        <v>0</v>
      </c>
      <c r="D10060">
        <f t="shared" si="157"/>
        <v>3</v>
      </c>
    </row>
    <row r="10061" spans="1:4" x14ac:dyDescent="0.35">
      <c r="A10061" s="27">
        <v>46113</v>
      </c>
      <c r="B10061" t="s">
        <v>30</v>
      </c>
      <c r="C10061">
        <v>0</v>
      </c>
      <c r="D10061">
        <f t="shared" si="157"/>
        <v>4</v>
      </c>
    </row>
    <row r="10062" spans="1:4" x14ac:dyDescent="0.35">
      <c r="A10062" s="27">
        <v>46143</v>
      </c>
      <c r="B10062" t="s">
        <v>30</v>
      </c>
      <c r="C10062">
        <v>0</v>
      </c>
      <c r="D10062">
        <f t="shared" si="157"/>
        <v>5</v>
      </c>
    </row>
    <row r="10063" spans="1:4" x14ac:dyDescent="0.35">
      <c r="A10063" s="27">
        <v>46174</v>
      </c>
      <c r="B10063" t="s">
        <v>30</v>
      </c>
      <c r="C10063">
        <v>0</v>
      </c>
      <c r="D10063">
        <f t="shared" si="157"/>
        <v>6</v>
      </c>
    </row>
    <row r="10064" spans="1:4" x14ac:dyDescent="0.35">
      <c r="A10064" s="27">
        <v>46204</v>
      </c>
      <c r="B10064" t="s">
        <v>30</v>
      </c>
      <c r="C10064">
        <v>0</v>
      </c>
      <c r="D10064">
        <f t="shared" si="157"/>
        <v>7</v>
      </c>
    </row>
    <row r="10065" spans="1:4" x14ac:dyDescent="0.35">
      <c r="A10065" s="27">
        <v>46235</v>
      </c>
      <c r="B10065" t="s">
        <v>30</v>
      </c>
      <c r="C10065">
        <v>0</v>
      </c>
      <c r="D10065">
        <f t="shared" si="157"/>
        <v>8</v>
      </c>
    </row>
    <row r="10066" spans="1:4" x14ac:dyDescent="0.35">
      <c r="A10066" s="27">
        <v>46266</v>
      </c>
      <c r="B10066" t="s">
        <v>30</v>
      </c>
      <c r="C10066">
        <v>0</v>
      </c>
      <c r="D10066">
        <f t="shared" si="157"/>
        <v>9</v>
      </c>
    </row>
    <row r="10067" spans="1:4" x14ac:dyDescent="0.35">
      <c r="A10067" s="27">
        <v>46296</v>
      </c>
      <c r="B10067" t="s">
        <v>30</v>
      </c>
      <c r="C10067">
        <v>0</v>
      </c>
      <c r="D10067">
        <f t="shared" si="157"/>
        <v>10</v>
      </c>
    </row>
    <row r="10068" spans="1:4" x14ac:dyDescent="0.35">
      <c r="A10068" s="27">
        <v>46327</v>
      </c>
      <c r="B10068" t="s">
        <v>30</v>
      </c>
      <c r="C10068">
        <v>0</v>
      </c>
      <c r="D10068">
        <f t="shared" si="157"/>
        <v>11</v>
      </c>
    </row>
    <row r="10069" spans="1:4" x14ac:dyDescent="0.35">
      <c r="A10069" s="27">
        <v>46357</v>
      </c>
      <c r="B10069" t="s">
        <v>30</v>
      </c>
      <c r="C10069">
        <v>0</v>
      </c>
      <c r="D10069">
        <f t="shared" si="157"/>
        <v>12</v>
      </c>
    </row>
    <row r="10070" spans="1:4" x14ac:dyDescent="0.35">
      <c r="A10070" s="27">
        <v>46023</v>
      </c>
      <c r="B10070" t="s">
        <v>29</v>
      </c>
      <c r="C10070">
        <v>0</v>
      </c>
      <c r="D10070">
        <f t="shared" si="157"/>
        <v>1</v>
      </c>
    </row>
    <row r="10071" spans="1:4" x14ac:dyDescent="0.35">
      <c r="A10071" s="27">
        <v>46054</v>
      </c>
      <c r="B10071" t="s">
        <v>29</v>
      </c>
      <c r="C10071">
        <v>0</v>
      </c>
      <c r="D10071">
        <f t="shared" si="157"/>
        <v>2</v>
      </c>
    </row>
    <row r="10072" spans="1:4" x14ac:dyDescent="0.35">
      <c r="A10072" s="27">
        <v>46082</v>
      </c>
      <c r="B10072" t="s">
        <v>29</v>
      </c>
      <c r="C10072">
        <v>0</v>
      </c>
      <c r="D10072">
        <f t="shared" si="157"/>
        <v>3</v>
      </c>
    </row>
    <row r="10073" spans="1:4" x14ac:dyDescent="0.35">
      <c r="A10073" s="27">
        <v>46113</v>
      </c>
      <c r="B10073" t="s">
        <v>29</v>
      </c>
      <c r="C10073">
        <v>0</v>
      </c>
      <c r="D10073">
        <f t="shared" si="157"/>
        <v>4</v>
      </c>
    </row>
    <row r="10074" spans="1:4" x14ac:dyDescent="0.35">
      <c r="A10074" s="27">
        <v>46143</v>
      </c>
      <c r="B10074" t="s">
        <v>29</v>
      </c>
      <c r="C10074">
        <v>0</v>
      </c>
      <c r="D10074">
        <f t="shared" si="157"/>
        <v>5</v>
      </c>
    </row>
    <row r="10075" spans="1:4" x14ac:dyDescent="0.35">
      <c r="A10075" s="27">
        <v>46174</v>
      </c>
      <c r="B10075" t="s">
        <v>29</v>
      </c>
      <c r="C10075">
        <v>0</v>
      </c>
      <c r="D10075">
        <f t="shared" si="157"/>
        <v>6</v>
      </c>
    </row>
    <row r="10076" spans="1:4" x14ac:dyDescent="0.35">
      <c r="A10076" s="27">
        <v>46204</v>
      </c>
      <c r="B10076" t="s">
        <v>29</v>
      </c>
      <c r="C10076">
        <v>0</v>
      </c>
      <c r="D10076">
        <f t="shared" si="157"/>
        <v>7</v>
      </c>
    </row>
    <row r="10077" spans="1:4" x14ac:dyDescent="0.35">
      <c r="A10077" s="27">
        <v>46235</v>
      </c>
      <c r="B10077" t="s">
        <v>29</v>
      </c>
      <c r="C10077">
        <v>0</v>
      </c>
      <c r="D10077">
        <f t="shared" si="157"/>
        <v>8</v>
      </c>
    </row>
    <row r="10078" spans="1:4" x14ac:dyDescent="0.35">
      <c r="A10078" s="27">
        <v>46266</v>
      </c>
      <c r="B10078" t="s">
        <v>29</v>
      </c>
      <c r="C10078">
        <v>0</v>
      </c>
      <c r="D10078">
        <f t="shared" si="157"/>
        <v>9</v>
      </c>
    </row>
    <row r="10079" spans="1:4" x14ac:dyDescent="0.35">
      <c r="A10079" s="27">
        <v>46296</v>
      </c>
      <c r="B10079" t="s">
        <v>29</v>
      </c>
      <c r="C10079">
        <v>0</v>
      </c>
      <c r="D10079">
        <f t="shared" si="157"/>
        <v>10</v>
      </c>
    </row>
    <row r="10080" spans="1:4" x14ac:dyDescent="0.35">
      <c r="A10080" s="27">
        <v>46327</v>
      </c>
      <c r="B10080" t="s">
        <v>29</v>
      </c>
      <c r="C10080">
        <v>0</v>
      </c>
      <c r="D10080">
        <f t="shared" si="157"/>
        <v>11</v>
      </c>
    </row>
    <row r="10081" spans="1:4" x14ac:dyDescent="0.35">
      <c r="A10081" s="27">
        <v>46357</v>
      </c>
      <c r="B10081" t="s">
        <v>29</v>
      </c>
      <c r="C10081">
        <v>0</v>
      </c>
      <c r="D10081">
        <f t="shared" si="157"/>
        <v>12</v>
      </c>
    </row>
    <row r="10082" spans="1:4" x14ac:dyDescent="0.35">
      <c r="A10082" s="27">
        <v>46023</v>
      </c>
      <c r="B10082" t="s">
        <v>18</v>
      </c>
      <c r="C10082">
        <v>0</v>
      </c>
      <c r="D10082">
        <f t="shared" si="157"/>
        <v>1</v>
      </c>
    </row>
    <row r="10083" spans="1:4" x14ac:dyDescent="0.35">
      <c r="A10083" s="27">
        <v>46054</v>
      </c>
      <c r="B10083" t="s">
        <v>18</v>
      </c>
      <c r="C10083">
        <v>0</v>
      </c>
      <c r="D10083">
        <f t="shared" si="157"/>
        <v>2</v>
      </c>
    </row>
    <row r="10084" spans="1:4" x14ac:dyDescent="0.35">
      <c r="A10084" s="27">
        <v>46082</v>
      </c>
      <c r="B10084" t="s">
        <v>18</v>
      </c>
      <c r="C10084">
        <v>0</v>
      </c>
      <c r="D10084">
        <f t="shared" si="157"/>
        <v>3</v>
      </c>
    </row>
    <row r="10085" spans="1:4" x14ac:dyDescent="0.35">
      <c r="A10085" s="27">
        <v>46113</v>
      </c>
      <c r="B10085" t="s">
        <v>18</v>
      </c>
      <c r="C10085">
        <v>0</v>
      </c>
      <c r="D10085">
        <f t="shared" si="157"/>
        <v>4</v>
      </c>
    </row>
    <row r="10086" spans="1:4" x14ac:dyDescent="0.35">
      <c r="A10086" s="27">
        <v>46143</v>
      </c>
      <c r="B10086" t="s">
        <v>18</v>
      </c>
      <c r="C10086">
        <v>0</v>
      </c>
      <c r="D10086">
        <f t="shared" si="157"/>
        <v>5</v>
      </c>
    </row>
    <row r="10087" spans="1:4" x14ac:dyDescent="0.35">
      <c r="A10087" s="27">
        <v>46174</v>
      </c>
      <c r="B10087" t="s">
        <v>18</v>
      </c>
      <c r="C10087">
        <v>0</v>
      </c>
      <c r="D10087">
        <f t="shared" si="157"/>
        <v>6</v>
      </c>
    </row>
    <row r="10088" spans="1:4" x14ac:dyDescent="0.35">
      <c r="A10088" s="27">
        <v>46204</v>
      </c>
      <c r="B10088" t="s">
        <v>18</v>
      </c>
      <c r="C10088">
        <v>0</v>
      </c>
      <c r="D10088">
        <f t="shared" si="157"/>
        <v>7</v>
      </c>
    </row>
    <row r="10089" spans="1:4" x14ac:dyDescent="0.35">
      <c r="A10089" s="27">
        <v>46235</v>
      </c>
      <c r="B10089" t="s">
        <v>18</v>
      </c>
      <c r="C10089">
        <v>0</v>
      </c>
      <c r="D10089">
        <f t="shared" si="157"/>
        <v>8</v>
      </c>
    </row>
    <row r="10090" spans="1:4" x14ac:dyDescent="0.35">
      <c r="A10090" s="27">
        <v>46266</v>
      </c>
      <c r="B10090" t="s">
        <v>18</v>
      </c>
      <c r="C10090">
        <v>0</v>
      </c>
      <c r="D10090">
        <f t="shared" si="157"/>
        <v>9</v>
      </c>
    </row>
    <row r="10091" spans="1:4" x14ac:dyDescent="0.35">
      <c r="A10091" s="27">
        <v>46296</v>
      </c>
      <c r="B10091" t="s">
        <v>18</v>
      </c>
      <c r="C10091">
        <v>0</v>
      </c>
      <c r="D10091">
        <f t="shared" si="157"/>
        <v>10</v>
      </c>
    </row>
    <row r="10092" spans="1:4" x14ac:dyDescent="0.35">
      <c r="A10092" s="27">
        <v>46327</v>
      </c>
      <c r="B10092" t="s">
        <v>18</v>
      </c>
      <c r="C10092">
        <v>0</v>
      </c>
      <c r="D10092">
        <f t="shared" si="157"/>
        <v>11</v>
      </c>
    </row>
    <row r="10093" spans="1:4" x14ac:dyDescent="0.35">
      <c r="A10093" s="27">
        <v>46357</v>
      </c>
      <c r="B10093" t="s">
        <v>18</v>
      </c>
      <c r="C10093">
        <v>0</v>
      </c>
      <c r="D10093">
        <f t="shared" si="157"/>
        <v>12</v>
      </c>
    </row>
    <row r="10094" spans="1:4" x14ac:dyDescent="0.35">
      <c r="A10094" s="27">
        <v>46023</v>
      </c>
      <c r="B10094" t="s">
        <v>20</v>
      </c>
      <c r="C10094">
        <v>0</v>
      </c>
      <c r="D10094">
        <f t="shared" si="157"/>
        <v>1</v>
      </c>
    </row>
    <row r="10095" spans="1:4" x14ac:dyDescent="0.35">
      <c r="A10095" s="27">
        <v>46054</v>
      </c>
      <c r="B10095" t="s">
        <v>20</v>
      </c>
      <c r="C10095">
        <v>0</v>
      </c>
      <c r="D10095">
        <f t="shared" si="157"/>
        <v>2</v>
      </c>
    </row>
    <row r="10096" spans="1:4" x14ac:dyDescent="0.35">
      <c r="A10096" s="27">
        <v>46082</v>
      </c>
      <c r="B10096" t="s">
        <v>20</v>
      </c>
      <c r="C10096">
        <v>0</v>
      </c>
      <c r="D10096">
        <f t="shared" si="157"/>
        <v>3</v>
      </c>
    </row>
    <row r="10097" spans="1:4" x14ac:dyDescent="0.35">
      <c r="A10097" s="27">
        <v>46113</v>
      </c>
      <c r="B10097" t="s">
        <v>20</v>
      </c>
      <c r="C10097">
        <v>0</v>
      </c>
      <c r="D10097">
        <f t="shared" si="157"/>
        <v>4</v>
      </c>
    </row>
    <row r="10098" spans="1:4" x14ac:dyDescent="0.35">
      <c r="A10098" s="27">
        <v>46143</v>
      </c>
      <c r="B10098" t="s">
        <v>20</v>
      </c>
      <c r="C10098">
        <v>0</v>
      </c>
      <c r="D10098">
        <f t="shared" si="157"/>
        <v>5</v>
      </c>
    </row>
    <row r="10099" spans="1:4" x14ac:dyDescent="0.35">
      <c r="A10099" s="27">
        <v>46174</v>
      </c>
      <c r="B10099" t="s">
        <v>20</v>
      </c>
      <c r="C10099">
        <v>0</v>
      </c>
      <c r="D10099">
        <f t="shared" si="157"/>
        <v>6</v>
      </c>
    </row>
    <row r="10100" spans="1:4" x14ac:dyDescent="0.35">
      <c r="A10100" s="27">
        <v>46204</v>
      </c>
      <c r="B10100" t="s">
        <v>20</v>
      </c>
      <c r="C10100">
        <v>0</v>
      </c>
      <c r="D10100">
        <f t="shared" si="157"/>
        <v>7</v>
      </c>
    </row>
    <row r="10101" spans="1:4" x14ac:dyDescent="0.35">
      <c r="A10101" s="27">
        <v>46235</v>
      </c>
      <c r="B10101" t="s">
        <v>20</v>
      </c>
      <c r="C10101">
        <v>0</v>
      </c>
      <c r="D10101">
        <f t="shared" si="157"/>
        <v>8</v>
      </c>
    </row>
    <row r="10102" spans="1:4" x14ac:dyDescent="0.35">
      <c r="A10102" s="27">
        <v>46266</v>
      </c>
      <c r="B10102" t="s">
        <v>20</v>
      </c>
      <c r="C10102">
        <v>0</v>
      </c>
      <c r="D10102">
        <f t="shared" si="157"/>
        <v>9</v>
      </c>
    </row>
    <row r="10103" spans="1:4" x14ac:dyDescent="0.35">
      <c r="A10103" s="27">
        <v>46296</v>
      </c>
      <c r="B10103" t="s">
        <v>20</v>
      </c>
      <c r="C10103">
        <v>0</v>
      </c>
      <c r="D10103">
        <f t="shared" si="157"/>
        <v>10</v>
      </c>
    </row>
    <row r="10104" spans="1:4" x14ac:dyDescent="0.35">
      <c r="A10104" s="27">
        <v>46327</v>
      </c>
      <c r="B10104" t="s">
        <v>20</v>
      </c>
      <c r="C10104">
        <v>0</v>
      </c>
      <c r="D10104">
        <f t="shared" si="157"/>
        <v>11</v>
      </c>
    </row>
    <row r="10105" spans="1:4" x14ac:dyDescent="0.35">
      <c r="A10105" s="27">
        <v>46357</v>
      </c>
      <c r="B10105" t="s">
        <v>20</v>
      </c>
      <c r="C10105">
        <v>0</v>
      </c>
      <c r="D10105">
        <f t="shared" si="157"/>
        <v>12</v>
      </c>
    </row>
    <row r="10106" spans="1:4" x14ac:dyDescent="0.35">
      <c r="A10106" s="27">
        <v>46023</v>
      </c>
      <c r="B10106" t="s">
        <v>30</v>
      </c>
      <c r="C10106">
        <v>0</v>
      </c>
      <c r="D10106">
        <f t="shared" si="157"/>
        <v>1</v>
      </c>
    </row>
    <row r="10107" spans="1:4" x14ac:dyDescent="0.35">
      <c r="A10107" s="27">
        <v>46054</v>
      </c>
      <c r="B10107" t="s">
        <v>30</v>
      </c>
      <c r="C10107">
        <v>0</v>
      </c>
      <c r="D10107">
        <f t="shared" si="157"/>
        <v>2</v>
      </c>
    </row>
    <row r="10108" spans="1:4" x14ac:dyDescent="0.35">
      <c r="A10108" s="27">
        <v>46082</v>
      </c>
      <c r="B10108" t="s">
        <v>30</v>
      </c>
      <c r="C10108">
        <v>0</v>
      </c>
      <c r="D10108">
        <f t="shared" si="157"/>
        <v>3</v>
      </c>
    </row>
    <row r="10109" spans="1:4" x14ac:dyDescent="0.35">
      <c r="A10109" s="27">
        <v>46113</v>
      </c>
      <c r="B10109" t="s">
        <v>30</v>
      </c>
      <c r="C10109">
        <v>0</v>
      </c>
      <c r="D10109">
        <f t="shared" si="157"/>
        <v>4</v>
      </c>
    </row>
    <row r="10110" spans="1:4" x14ac:dyDescent="0.35">
      <c r="A10110" s="27">
        <v>46143</v>
      </c>
      <c r="B10110" t="s">
        <v>30</v>
      </c>
      <c r="C10110">
        <v>0</v>
      </c>
      <c r="D10110">
        <f t="shared" si="157"/>
        <v>5</v>
      </c>
    </row>
    <row r="10111" spans="1:4" x14ac:dyDescent="0.35">
      <c r="A10111" s="27">
        <v>46174</v>
      </c>
      <c r="B10111" t="s">
        <v>30</v>
      </c>
      <c r="C10111">
        <v>0</v>
      </c>
      <c r="D10111">
        <f t="shared" si="157"/>
        <v>6</v>
      </c>
    </row>
    <row r="10112" spans="1:4" x14ac:dyDescent="0.35">
      <c r="A10112" s="27">
        <v>46204</v>
      </c>
      <c r="B10112" t="s">
        <v>30</v>
      </c>
      <c r="C10112">
        <v>0</v>
      </c>
      <c r="D10112">
        <f t="shared" si="157"/>
        <v>7</v>
      </c>
    </row>
    <row r="10113" spans="1:4" x14ac:dyDescent="0.35">
      <c r="A10113" s="27">
        <v>46235</v>
      </c>
      <c r="B10113" t="s">
        <v>30</v>
      </c>
      <c r="C10113">
        <v>0</v>
      </c>
      <c r="D10113">
        <f t="shared" si="157"/>
        <v>8</v>
      </c>
    </row>
    <row r="10114" spans="1:4" x14ac:dyDescent="0.35">
      <c r="A10114" s="27">
        <v>46266</v>
      </c>
      <c r="B10114" t="s">
        <v>30</v>
      </c>
      <c r="C10114">
        <v>0</v>
      </c>
      <c r="D10114">
        <f t="shared" si="157"/>
        <v>9</v>
      </c>
    </row>
    <row r="10115" spans="1:4" x14ac:dyDescent="0.35">
      <c r="A10115" s="27">
        <v>46296</v>
      </c>
      <c r="B10115" t="s">
        <v>30</v>
      </c>
      <c r="C10115">
        <v>0</v>
      </c>
      <c r="D10115">
        <f t="shared" ref="D10115:D10178" si="158">MONTH(A10115)</f>
        <v>10</v>
      </c>
    </row>
    <row r="10116" spans="1:4" x14ac:dyDescent="0.35">
      <c r="A10116" s="27">
        <v>46327</v>
      </c>
      <c r="B10116" t="s">
        <v>30</v>
      </c>
      <c r="C10116">
        <v>0</v>
      </c>
      <c r="D10116">
        <f t="shared" si="158"/>
        <v>11</v>
      </c>
    </row>
    <row r="10117" spans="1:4" x14ac:dyDescent="0.35">
      <c r="A10117" s="27">
        <v>46357</v>
      </c>
      <c r="B10117" t="s">
        <v>30</v>
      </c>
      <c r="C10117">
        <v>0</v>
      </c>
      <c r="D10117">
        <f t="shared" si="158"/>
        <v>12</v>
      </c>
    </row>
    <row r="10118" spans="1:4" x14ac:dyDescent="0.35">
      <c r="A10118" s="27">
        <v>46023</v>
      </c>
      <c r="B10118" t="s">
        <v>19</v>
      </c>
      <c r="C10118">
        <v>0</v>
      </c>
      <c r="D10118">
        <f t="shared" si="158"/>
        <v>1</v>
      </c>
    </row>
    <row r="10119" spans="1:4" x14ac:dyDescent="0.35">
      <c r="A10119" s="27">
        <v>46054</v>
      </c>
      <c r="B10119" t="s">
        <v>19</v>
      </c>
      <c r="C10119">
        <v>0</v>
      </c>
      <c r="D10119">
        <f t="shared" si="158"/>
        <v>2</v>
      </c>
    </row>
    <row r="10120" spans="1:4" x14ac:dyDescent="0.35">
      <c r="A10120" s="27">
        <v>46082</v>
      </c>
      <c r="B10120" t="s">
        <v>19</v>
      </c>
      <c r="C10120">
        <v>0</v>
      </c>
      <c r="D10120">
        <f t="shared" si="158"/>
        <v>3</v>
      </c>
    </row>
    <row r="10121" spans="1:4" x14ac:dyDescent="0.35">
      <c r="A10121" s="27">
        <v>46113</v>
      </c>
      <c r="B10121" t="s">
        <v>19</v>
      </c>
      <c r="C10121">
        <v>0</v>
      </c>
      <c r="D10121">
        <f t="shared" si="158"/>
        <v>4</v>
      </c>
    </row>
    <row r="10122" spans="1:4" x14ac:dyDescent="0.35">
      <c r="A10122" s="27">
        <v>46143</v>
      </c>
      <c r="B10122" t="s">
        <v>19</v>
      </c>
      <c r="C10122">
        <v>0</v>
      </c>
      <c r="D10122">
        <f t="shared" si="158"/>
        <v>5</v>
      </c>
    </row>
    <row r="10123" spans="1:4" x14ac:dyDescent="0.35">
      <c r="A10123" s="27">
        <v>46174</v>
      </c>
      <c r="B10123" t="s">
        <v>19</v>
      </c>
      <c r="C10123">
        <v>0</v>
      </c>
      <c r="D10123">
        <f t="shared" si="158"/>
        <v>6</v>
      </c>
    </row>
    <row r="10124" spans="1:4" x14ac:dyDescent="0.35">
      <c r="A10124" s="27">
        <v>46204</v>
      </c>
      <c r="B10124" t="s">
        <v>19</v>
      </c>
      <c r="C10124">
        <v>0</v>
      </c>
      <c r="D10124">
        <f t="shared" si="158"/>
        <v>7</v>
      </c>
    </row>
    <row r="10125" spans="1:4" x14ac:dyDescent="0.35">
      <c r="A10125" s="27">
        <v>46235</v>
      </c>
      <c r="B10125" t="s">
        <v>19</v>
      </c>
      <c r="C10125">
        <v>0</v>
      </c>
      <c r="D10125">
        <f t="shared" si="158"/>
        <v>8</v>
      </c>
    </row>
    <row r="10126" spans="1:4" x14ac:dyDescent="0.35">
      <c r="A10126" s="27">
        <v>46266</v>
      </c>
      <c r="B10126" t="s">
        <v>19</v>
      </c>
      <c r="C10126">
        <v>0</v>
      </c>
      <c r="D10126">
        <f t="shared" si="158"/>
        <v>9</v>
      </c>
    </row>
    <row r="10127" spans="1:4" x14ac:dyDescent="0.35">
      <c r="A10127" s="27">
        <v>46296</v>
      </c>
      <c r="B10127" t="s">
        <v>19</v>
      </c>
      <c r="C10127">
        <v>0</v>
      </c>
      <c r="D10127">
        <f t="shared" si="158"/>
        <v>10</v>
      </c>
    </row>
    <row r="10128" spans="1:4" x14ac:dyDescent="0.35">
      <c r="A10128" s="27">
        <v>46327</v>
      </c>
      <c r="B10128" t="s">
        <v>19</v>
      </c>
      <c r="C10128">
        <v>0</v>
      </c>
      <c r="D10128">
        <f t="shared" si="158"/>
        <v>11</v>
      </c>
    </row>
    <row r="10129" spans="1:4" x14ac:dyDescent="0.35">
      <c r="A10129" s="27">
        <v>46357</v>
      </c>
      <c r="B10129" t="s">
        <v>19</v>
      </c>
      <c r="C10129">
        <v>0</v>
      </c>
      <c r="D10129">
        <f t="shared" si="158"/>
        <v>12</v>
      </c>
    </row>
    <row r="10130" spans="1:4" x14ac:dyDescent="0.35">
      <c r="A10130" s="27">
        <v>46023</v>
      </c>
      <c r="B10130" t="s">
        <v>19</v>
      </c>
      <c r="C10130">
        <v>0</v>
      </c>
      <c r="D10130">
        <f t="shared" si="158"/>
        <v>1</v>
      </c>
    </row>
    <row r="10131" spans="1:4" x14ac:dyDescent="0.35">
      <c r="A10131" s="27">
        <v>46054</v>
      </c>
      <c r="B10131" t="s">
        <v>19</v>
      </c>
      <c r="C10131">
        <v>0</v>
      </c>
      <c r="D10131">
        <f t="shared" si="158"/>
        <v>2</v>
      </c>
    </row>
    <row r="10132" spans="1:4" x14ac:dyDescent="0.35">
      <c r="A10132" s="27">
        <v>46082</v>
      </c>
      <c r="B10132" t="s">
        <v>19</v>
      </c>
      <c r="C10132">
        <v>0</v>
      </c>
      <c r="D10132">
        <f t="shared" si="158"/>
        <v>3</v>
      </c>
    </row>
    <row r="10133" spans="1:4" x14ac:dyDescent="0.35">
      <c r="A10133" s="27">
        <v>46113</v>
      </c>
      <c r="B10133" t="s">
        <v>19</v>
      </c>
      <c r="C10133">
        <v>0</v>
      </c>
      <c r="D10133">
        <f t="shared" si="158"/>
        <v>4</v>
      </c>
    </row>
    <row r="10134" spans="1:4" x14ac:dyDescent="0.35">
      <c r="A10134" s="27">
        <v>46143</v>
      </c>
      <c r="B10134" t="s">
        <v>19</v>
      </c>
      <c r="C10134">
        <v>0</v>
      </c>
      <c r="D10134">
        <f t="shared" si="158"/>
        <v>5</v>
      </c>
    </row>
    <row r="10135" spans="1:4" x14ac:dyDescent="0.35">
      <c r="A10135" s="27">
        <v>46174</v>
      </c>
      <c r="B10135" t="s">
        <v>19</v>
      </c>
      <c r="C10135">
        <v>0</v>
      </c>
      <c r="D10135">
        <f t="shared" si="158"/>
        <v>6</v>
      </c>
    </row>
    <row r="10136" spans="1:4" x14ac:dyDescent="0.35">
      <c r="A10136" s="27">
        <v>46204</v>
      </c>
      <c r="B10136" t="s">
        <v>19</v>
      </c>
      <c r="C10136">
        <v>0</v>
      </c>
      <c r="D10136">
        <f t="shared" si="158"/>
        <v>7</v>
      </c>
    </row>
    <row r="10137" spans="1:4" x14ac:dyDescent="0.35">
      <c r="A10137" s="27">
        <v>46235</v>
      </c>
      <c r="B10137" t="s">
        <v>19</v>
      </c>
      <c r="C10137">
        <v>0</v>
      </c>
      <c r="D10137">
        <f t="shared" si="158"/>
        <v>8</v>
      </c>
    </row>
    <row r="10138" spans="1:4" x14ac:dyDescent="0.35">
      <c r="A10138" s="27">
        <v>46266</v>
      </c>
      <c r="B10138" t="s">
        <v>19</v>
      </c>
      <c r="C10138">
        <v>0</v>
      </c>
      <c r="D10138">
        <f t="shared" si="158"/>
        <v>9</v>
      </c>
    </row>
    <row r="10139" spans="1:4" x14ac:dyDescent="0.35">
      <c r="A10139" s="27">
        <v>46296</v>
      </c>
      <c r="B10139" t="s">
        <v>19</v>
      </c>
      <c r="C10139">
        <v>0</v>
      </c>
      <c r="D10139">
        <f t="shared" si="158"/>
        <v>10</v>
      </c>
    </row>
    <row r="10140" spans="1:4" x14ac:dyDescent="0.35">
      <c r="A10140" s="27">
        <v>46327</v>
      </c>
      <c r="B10140" t="s">
        <v>19</v>
      </c>
      <c r="C10140">
        <v>0</v>
      </c>
      <c r="D10140">
        <f t="shared" si="158"/>
        <v>11</v>
      </c>
    </row>
    <row r="10141" spans="1:4" x14ac:dyDescent="0.35">
      <c r="A10141" s="27">
        <v>46357</v>
      </c>
      <c r="B10141" t="s">
        <v>19</v>
      </c>
      <c r="C10141">
        <v>0</v>
      </c>
      <c r="D10141">
        <f t="shared" si="158"/>
        <v>12</v>
      </c>
    </row>
    <row r="10142" spans="1:4" x14ac:dyDescent="0.35">
      <c r="A10142" s="27">
        <v>46023</v>
      </c>
      <c r="B10142" t="s">
        <v>31</v>
      </c>
      <c r="C10142">
        <v>0</v>
      </c>
      <c r="D10142">
        <f t="shared" si="158"/>
        <v>1</v>
      </c>
    </row>
    <row r="10143" spans="1:4" x14ac:dyDescent="0.35">
      <c r="A10143" s="27">
        <v>46054</v>
      </c>
      <c r="B10143" t="s">
        <v>31</v>
      </c>
      <c r="C10143">
        <v>0</v>
      </c>
      <c r="D10143">
        <f t="shared" si="158"/>
        <v>2</v>
      </c>
    </row>
    <row r="10144" spans="1:4" x14ac:dyDescent="0.35">
      <c r="A10144" s="27">
        <v>46082</v>
      </c>
      <c r="B10144" t="s">
        <v>31</v>
      </c>
      <c r="C10144">
        <v>0</v>
      </c>
      <c r="D10144">
        <f t="shared" si="158"/>
        <v>3</v>
      </c>
    </row>
    <row r="10145" spans="1:4" x14ac:dyDescent="0.35">
      <c r="A10145" s="27">
        <v>46113</v>
      </c>
      <c r="B10145" t="s">
        <v>31</v>
      </c>
      <c r="C10145">
        <v>0</v>
      </c>
      <c r="D10145">
        <f t="shared" si="158"/>
        <v>4</v>
      </c>
    </row>
    <row r="10146" spans="1:4" x14ac:dyDescent="0.35">
      <c r="A10146" s="27">
        <v>46143</v>
      </c>
      <c r="B10146" t="s">
        <v>31</v>
      </c>
      <c r="C10146">
        <v>0</v>
      </c>
      <c r="D10146">
        <f t="shared" si="158"/>
        <v>5</v>
      </c>
    </row>
    <row r="10147" spans="1:4" x14ac:dyDescent="0.35">
      <c r="A10147" s="27">
        <v>46174</v>
      </c>
      <c r="B10147" t="s">
        <v>31</v>
      </c>
      <c r="C10147">
        <v>0</v>
      </c>
      <c r="D10147">
        <f t="shared" si="158"/>
        <v>6</v>
      </c>
    </row>
    <row r="10148" spans="1:4" x14ac:dyDescent="0.35">
      <c r="A10148" s="27">
        <v>46204</v>
      </c>
      <c r="B10148" t="s">
        <v>31</v>
      </c>
      <c r="C10148">
        <v>0</v>
      </c>
      <c r="D10148">
        <f t="shared" si="158"/>
        <v>7</v>
      </c>
    </row>
    <row r="10149" spans="1:4" x14ac:dyDescent="0.35">
      <c r="A10149" s="27">
        <v>46235</v>
      </c>
      <c r="B10149" t="s">
        <v>31</v>
      </c>
      <c r="C10149">
        <v>0</v>
      </c>
      <c r="D10149">
        <f t="shared" si="158"/>
        <v>8</v>
      </c>
    </row>
    <row r="10150" spans="1:4" x14ac:dyDescent="0.35">
      <c r="A10150" s="27">
        <v>46266</v>
      </c>
      <c r="B10150" t="s">
        <v>31</v>
      </c>
      <c r="C10150">
        <v>0</v>
      </c>
      <c r="D10150">
        <f t="shared" si="158"/>
        <v>9</v>
      </c>
    </row>
    <row r="10151" spans="1:4" x14ac:dyDescent="0.35">
      <c r="A10151" s="27">
        <v>46296</v>
      </c>
      <c r="B10151" t="s">
        <v>31</v>
      </c>
      <c r="C10151">
        <v>0</v>
      </c>
      <c r="D10151">
        <f t="shared" si="158"/>
        <v>10</v>
      </c>
    </row>
    <row r="10152" spans="1:4" x14ac:dyDescent="0.35">
      <c r="A10152" s="27">
        <v>46327</v>
      </c>
      <c r="B10152" t="s">
        <v>31</v>
      </c>
      <c r="C10152">
        <v>0</v>
      </c>
      <c r="D10152">
        <f t="shared" si="158"/>
        <v>11</v>
      </c>
    </row>
    <row r="10153" spans="1:4" x14ac:dyDescent="0.35">
      <c r="A10153" s="27">
        <v>46357</v>
      </c>
      <c r="B10153" t="s">
        <v>31</v>
      </c>
      <c r="C10153">
        <v>0</v>
      </c>
      <c r="D10153">
        <f t="shared" si="158"/>
        <v>12</v>
      </c>
    </row>
    <row r="10154" spans="1:4" x14ac:dyDescent="0.35">
      <c r="A10154" s="27">
        <v>46023</v>
      </c>
      <c r="B10154" t="s">
        <v>20</v>
      </c>
      <c r="C10154">
        <v>0</v>
      </c>
      <c r="D10154">
        <f t="shared" si="158"/>
        <v>1</v>
      </c>
    </row>
    <row r="10155" spans="1:4" x14ac:dyDescent="0.35">
      <c r="A10155" s="27">
        <v>46054</v>
      </c>
      <c r="B10155" t="s">
        <v>20</v>
      </c>
      <c r="C10155">
        <v>0</v>
      </c>
      <c r="D10155">
        <f t="shared" si="158"/>
        <v>2</v>
      </c>
    </row>
    <row r="10156" spans="1:4" x14ac:dyDescent="0.35">
      <c r="A10156" s="27">
        <v>46082</v>
      </c>
      <c r="B10156" t="s">
        <v>20</v>
      </c>
      <c r="C10156">
        <v>0</v>
      </c>
      <c r="D10156">
        <f t="shared" si="158"/>
        <v>3</v>
      </c>
    </row>
    <row r="10157" spans="1:4" x14ac:dyDescent="0.35">
      <c r="A10157" s="27">
        <v>46113</v>
      </c>
      <c r="B10157" t="s">
        <v>20</v>
      </c>
      <c r="C10157">
        <v>0</v>
      </c>
      <c r="D10157">
        <f t="shared" si="158"/>
        <v>4</v>
      </c>
    </row>
    <row r="10158" spans="1:4" x14ac:dyDescent="0.35">
      <c r="A10158" s="27">
        <v>46143</v>
      </c>
      <c r="B10158" t="s">
        <v>20</v>
      </c>
      <c r="C10158">
        <v>0</v>
      </c>
      <c r="D10158">
        <f t="shared" si="158"/>
        <v>5</v>
      </c>
    </row>
    <row r="10159" spans="1:4" x14ac:dyDescent="0.35">
      <c r="A10159" s="27">
        <v>46174</v>
      </c>
      <c r="B10159" t="s">
        <v>20</v>
      </c>
      <c r="C10159">
        <v>0</v>
      </c>
      <c r="D10159">
        <f t="shared" si="158"/>
        <v>6</v>
      </c>
    </row>
    <row r="10160" spans="1:4" x14ac:dyDescent="0.35">
      <c r="A10160" s="27">
        <v>46204</v>
      </c>
      <c r="B10160" t="s">
        <v>20</v>
      </c>
      <c r="C10160">
        <v>0</v>
      </c>
      <c r="D10160">
        <f t="shared" si="158"/>
        <v>7</v>
      </c>
    </row>
    <row r="10161" spans="1:4" x14ac:dyDescent="0.35">
      <c r="A10161" s="27">
        <v>46235</v>
      </c>
      <c r="B10161" t="s">
        <v>20</v>
      </c>
      <c r="C10161">
        <v>0</v>
      </c>
      <c r="D10161">
        <f t="shared" si="158"/>
        <v>8</v>
      </c>
    </row>
    <row r="10162" spans="1:4" x14ac:dyDescent="0.35">
      <c r="A10162" s="27">
        <v>46266</v>
      </c>
      <c r="B10162" t="s">
        <v>20</v>
      </c>
      <c r="C10162">
        <v>0</v>
      </c>
      <c r="D10162">
        <f t="shared" si="158"/>
        <v>9</v>
      </c>
    </row>
    <row r="10163" spans="1:4" x14ac:dyDescent="0.35">
      <c r="A10163" s="27">
        <v>46296</v>
      </c>
      <c r="B10163" t="s">
        <v>20</v>
      </c>
      <c r="C10163">
        <v>0</v>
      </c>
      <c r="D10163">
        <f t="shared" si="158"/>
        <v>10</v>
      </c>
    </row>
    <row r="10164" spans="1:4" x14ac:dyDescent="0.35">
      <c r="A10164" s="27">
        <v>46327</v>
      </c>
      <c r="B10164" t="s">
        <v>20</v>
      </c>
      <c r="C10164">
        <v>0</v>
      </c>
      <c r="D10164">
        <f t="shared" si="158"/>
        <v>11</v>
      </c>
    </row>
    <row r="10165" spans="1:4" x14ac:dyDescent="0.35">
      <c r="A10165" s="27">
        <v>46357</v>
      </c>
      <c r="B10165" t="s">
        <v>20</v>
      </c>
      <c r="C10165">
        <v>0</v>
      </c>
      <c r="D10165">
        <f t="shared" si="158"/>
        <v>12</v>
      </c>
    </row>
    <row r="10166" spans="1:4" x14ac:dyDescent="0.35">
      <c r="A10166" s="27">
        <v>46023</v>
      </c>
      <c r="B10166" t="s">
        <v>20</v>
      </c>
      <c r="C10166">
        <v>0</v>
      </c>
      <c r="D10166">
        <f t="shared" si="158"/>
        <v>1</v>
      </c>
    </row>
    <row r="10167" spans="1:4" x14ac:dyDescent="0.35">
      <c r="A10167" s="27">
        <v>46054</v>
      </c>
      <c r="B10167" t="s">
        <v>20</v>
      </c>
      <c r="C10167">
        <v>0</v>
      </c>
      <c r="D10167">
        <f t="shared" si="158"/>
        <v>2</v>
      </c>
    </row>
    <row r="10168" spans="1:4" x14ac:dyDescent="0.35">
      <c r="A10168" s="27">
        <v>46082</v>
      </c>
      <c r="B10168" t="s">
        <v>20</v>
      </c>
      <c r="C10168">
        <v>0</v>
      </c>
      <c r="D10168">
        <f t="shared" si="158"/>
        <v>3</v>
      </c>
    </row>
    <row r="10169" spans="1:4" x14ac:dyDescent="0.35">
      <c r="A10169" s="27">
        <v>46113</v>
      </c>
      <c r="B10169" t="s">
        <v>20</v>
      </c>
      <c r="C10169">
        <v>0</v>
      </c>
      <c r="D10169">
        <f t="shared" si="158"/>
        <v>4</v>
      </c>
    </row>
    <row r="10170" spans="1:4" x14ac:dyDescent="0.35">
      <c r="A10170" s="27">
        <v>46143</v>
      </c>
      <c r="B10170" t="s">
        <v>20</v>
      </c>
      <c r="C10170">
        <v>0</v>
      </c>
      <c r="D10170">
        <f t="shared" si="158"/>
        <v>5</v>
      </c>
    </row>
    <row r="10171" spans="1:4" x14ac:dyDescent="0.35">
      <c r="A10171" s="27">
        <v>46174</v>
      </c>
      <c r="B10171" t="s">
        <v>20</v>
      </c>
      <c r="C10171">
        <v>0</v>
      </c>
      <c r="D10171">
        <f t="shared" si="158"/>
        <v>6</v>
      </c>
    </row>
    <row r="10172" spans="1:4" x14ac:dyDescent="0.35">
      <c r="A10172" s="27">
        <v>46204</v>
      </c>
      <c r="B10172" t="s">
        <v>20</v>
      </c>
      <c r="C10172">
        <v>0</v>
      </c>
      <c r="D10172">
        <f t="shared" si="158"/>
        <v>7</v>
      </c>
    </row>
    <row r="10173" spans="1:4" x14ac:dyDescent="0.35">
      <c r="A10173" s="27">
        <v>46235</v>
      </c>
      <c r="B10173" t="s">
        <v>20</v>
      </c>
      <c r="C10173">
        <v>0</v>
      </c>
      <c r="D10173">
        <f t="shared" si="158"/>
        <v>8</v>
      </c>
    </row>
    <row r="10174" spans="1:4" x14ac:dyDescent="0.35">
      <c r="A10174" s="27">
        <v>46266</v>
      </c>
      <c r="B10174" t="s">
        <v>20</v>
      </c>
      <c r="C10174">
        <v>0</v>
      </c>
      <c r="D10174">
        <f t="shared" si="158"/>
        <v>9</v>
      </c>
    </row>
    <row r="10175" spans="1:4" x14ac:dyDescent="0.35">
      <c r="A10175" s="27">
        <v>46296</v>
      </c>
      <c r="B10175" t="s">
        <v>20</v>
      </c>
      <c r="C10175">
        <v>0</v>
      </c>
      <c r="D10175">
        <f t="shared" si="158"/>
        <v>10</v>
      </c>
    </row>
    <row r="10176" spans="1:4" x14ac:dyDescent="0.35">
      <c r="A10176" s="27">
        <v>46327</v>
      </c>
      <c r="B10176" t="s">
        <v>20</v>
      </c>
      <c r="C10176">
        <v>0</v>
      </c>
      <c r="D10176">
        <f t="shared" si="158"/>
        <v>11</v>
      </c>
    </row>
    <row r="10177" spans="1:4" x14ac:dyDescent="0.35">
      <c r="A10177" s="27">
        <v>46357</v>
      </c>
      <c r="B10177" t="s">
        <v>20</v>
      </c>
      <c r="C10177">
        <v>0</v>
      </c>
      <c r="D10177">
        <f t="shared" si="158"/>
        <v>12</v>
      </c>
    </row>
    <row r="10178" spans="1:4" x14ac:dyDescent="0.35">
      <c r="A10178" s="27">
        <v>46023</v>
      </c>
      <c r="B10178" t="s">
        <v>31</v>
      </c>
      <c r="C10178">
        <v>0</v>
      </c>
      <c r="D10178">
        <f t="shared" si="158"/>
        <v>1</v>
      </c>
    </row>
    <row r="10179" spans="1:4" x14ac:dyDescent="0.35">
      <c r="A10179" s="27">
        <v>46054</v>
      </c>
      <c r="B10179" t="s">
        <v>31</v>
      </c>
      <c r="C10179">
        <v>0</v>
      </c>
      <c r="D10179">
        <f t="shared" ref="D10179:D10242" si="159">MONTH(A10179)</f>
        <v>2</v>
      </c>
    </row>
    <row r="10180" spans="1:4" x14ac:dyDescent="0.35">
      <c r="A10180" s="27">
        <v>46082</v>
      </c>
      <c r="B10180" t="s">
        <v>31</v>
      </c>
      <c r="C10180">
        <v>0</v>
      </c>
      <c r="D10180">
        <f t="shared" si="159"/>
        <v>3</v>
      </c>
    </row>
    <row r="10181" spans="1:4" x14ac:dyDescent="0.35">
      <c r="A10181" s="27">
        <v>46113</v>
      </c>
      <c r="B10181" t="s">
        <v>31</v>
      </c>
      <c r="C10181">
        <v>0</v>
      </c>
      <c r="D10181">
        <f t="shared" si="159"/>
        <v>4</v>
      </c>
    </row>
    <row r="10182" spans="1:4" x14ac:dyDescent="0.35">
      <c r="A10182" s="27">
        <v>46143</v>
      </c>
      <c r="B10182" t="s">
        <v>31</v>
      </c>
      <c r="C10182">
        <v>0</v>
      </c>
      <c r="D10182">
        <f t="shared" si="159"/>
        <v>5</v>
      </c>
    </row>
    <row r="10183" spans="1:4" x14ac:dyDescent="0.35">
      <c r="A10183" s="27">
        <v>46174</v>
      </c>
      <c r="B10183" t="s">
        <v>31</v>
      </c>
      <c r="C10183">
        <v>0</v>
      </c>
      <c r="D10183">
        <f t="shared" si="159"/>
        <v>6</v>
      </c>
    </row>
    <row r="10184" spans="1:4" x14ac:dyDescent="0.35">
      <c r="A10184" s="27">
        <v>46204</v>
      </c>
      <c r="B10184" t="s">
        <v>31</v>
      </c>
      <c r="C10184">
        <v>0</v>
      </c>
      <c r="D10184">
        <f t="shared" si="159"/>
        <v>7</v>
      </c>
    </row>
    <row r="10185" spans="1:4" x14ac:dyDescent="0.35">
      <c r="A10185" s="27">
        <v>46235</v>
      </c>
      <c r="B10185" t="s">
        <v>31</v>
      </c>
      <c r="C10185">
        <v>0</v>
      </c>
      <c r="D10185">
        <f t="shared" si="159"/>
        <v>8</v>
      </c>
    </row>
    <row r="10186" spans="1:4" x14ac:dyDescent="0.35">
      <c r="A10186" s="27">
        <v>46266</v>
      </c>
      <c r="B10186" t="s">
        <v>31</v>
      </c>
      <c r="C10186">
        <v>0</v>
      </c>
      <c r="D10186">
        <f t="shared" si="159"/>
        <v>9</v>
      </c>
    </row>
    <row r="10187" spans="1:4" x14ac:dyDescent="0.35">
      <c r="A10187" s="27">
        <v>46296</v>
      </c>
      <c r="B10187" t="s">
        <v>31</v>
      </c>
      <c r="C10187">
        <v>0</v>
      </c>
      <c r="D10187">
        <f t="shared" si="159"/>
        <v>10</v>
      </c>
    </row>
    <row r="10188" spans="1:4" x14ac:dyDescent="0.35">
      <c r="A10188" s="27">
        <v>46327</v>
      </c>
      <c r="B10188" t="s">
        <v>31</v>
      </c>
      <c r="C10188">
        <v>0</v>
      </c>
      <c r="D10188">
        <f t="shared" si="159"/>
        <v>11</v>
      </c>
    </row>
    <row r="10189" spans="1:4" x14ac:dyDescent="0.35">
      <c r="A10189" s="27">
        <v>46357</v>
      </c>
      <c r="B10189" t="s">
        <v>31</v>
      </c>
      <c r="C10189">
        <v>0</v>
      </c>
      <c r="D10189">
        <f t="shared" si="159"/>
        <v>12</v>
      </c>
    </row>
    <row r="10190" spans="1:4" x14ac:dyDescent="0.35">
      <c r="A10190" s="27">
        <v>46023</v>
      </c>
      <c r="B10190" t="s">
        <v>31</v>
      </c>
      <c r="C10190">
        <v>0</v>
      </c>
      <c r="D10190">
        <f t="shared" si="159"/>
        <v>1</v>
      </c>
    </row>
    <row r="10191" spans="1:4" x14ac:dyDescent="0.35">
      <c r="A10191" s="27">
        <v>46054</v>
      </c>
      <c r="B10191" t="s">
        <v>31</v>
      </c>
      <c r="C10191">
        <v>0</v>
      </c>
      <c r="D10191">
        <f t="shared" si="159"/>
        <v>2</v>
      </c>
    </row>
    <row r="10192" spans="1:4" x14ac:dyDescent="0.35">
      <c r="A10192" s="27">
        <v>46082</v>
      </c>
      <c r="B10192" t="s">
        <v>31</v>
      </c>
      <c r="C10192">
        <v>0</v>
      </c>
      <c r="D10192">
        <f t="shared" si="159"/>
        <v>3</v>
      </c>
    </row>
    <row r="10193" spans="1:4" x14ac:dyDescent="0.35">
      <c r="A10193" s="27">
        <v>46113</v>
      </c>
      <c r="B10193" t="s">
        <v>31</v>
      </c>
      <c r="C10193">
        <v>0</v>
      </c>
      <c r="D10193">
        <f t="shared" si="159"/>
        <v>4</v>
      </c>
    </row>
    <row r="10194" spans="1:4" x14ac:dyDescent="0.35">
      <c r="A10194" s="27">
        <v>46143</v>
      </c>
      <c r="B10194" t="s">
        <v>31</v>
      </c>
      <c r="C10194">
        <v>0</v>
      </c>
      <c r="D10194">
        <f t="shared" si="159"/>
        <v>5</v>
      </c>
    </row>
    <row r="10195" spans="1:4" x14ac:dyDescent="0.35">
      <c r="A10195" s="27">
        <v>46174</v>
      </c>
      <c r="B10195" t="s">
        <v>31</v>
      </c>
      <c r="C10195">
        <v>0</v>
      </c>
      <c r="D10195">
        <f t="shared" si="159"/>
        <v>6</v>
      </c>
    </row>
    <row r="10196" spans="1:4" x14ac:dyDescent="0.35">
      <c r="A10196" s="27">
        <v>46204</v>
      </c>
      <c r="B10196" t="s">
        <v>31</v>
      </c>
      <c r="C10196">
        <v>0</v>
      </c>
      <c r="D10196">
        <f t="shared" si="159"/>
        <v>7</v>
      </c>
    </row>
    <row r="10197" spans="1:4" x14ac:dyDescent="0.35">
      <c r="A10197" s="27">
        <v>46235</v>
      </c>
      <c r="B10197" t="s">
        <v>31</v>
      </c>
      <c r="C10197">
        <v>0</v>
      </c>
      <c r="D10197">
        <f t="shared" si="159"/>
        <v>8</v>
      </c>
    </row>
    <row r="10198" spans="1:4" x14ac:dyDescent="0.35">
      <c r="A10198" s="27">
        <v>46266</v>
      </c>
      <c r="B10198" t="s">
        <v>31</v>
      </c>
      <c r="C10198">
        <v>0</v>
      </c>
      <c r="D10198">
        <f t="shared" si="159"/>
        <v>9</v>
      </c>
    </row>
    <row r="10199" spans="1:4" x14ac:dyDescent="0.35">
      <c r="A10199" s="27">
        <v>46296</v>
      </c>
      <c r="B10199" t="s">
        <v>31</v>
      </c>
      <c r="C10199">
        <v>0</v>
      </c>
      <c r="D10199">
        <f t="shared" si="159"/>
        <v>10</v>
      </c>
    </row>
    <row r="10200" spans="1:4" x14ac:dyDescent="0.35">
      <c r="A10200" s="27">
        <v>46327</v>
      </c>
      <c r="B10200" t="s">
        <v>31</v>
      </c>
      <c r="C10200">
        <v>0</v>
      </c>
      <c r="D10200">
        <f t="shared" si="159"/>
        <v>11</v>
      </c>
    </row>
    <row r="10201" spans="1:4" x14ac:dyDescent="0.35">
      <c r="A10201" s="27">
        <v>46357</v>
      </c>
      <c r="B10201" t="s">
        <v>31</v>
      </c>
      <c r="C10201">
        <v>0</v>
      </c>
      <c r="D10201">
        <f t="shared" si="159"/>
        <v>12</v>
      </c>
    </row>
    <row r="10202" spans="1:4" x14ac:dyDescent="0.35">
      <c r="A10202" s="27">
        <v>46023</v>
      </c>
      <c r="B10202" t="s">
        <v>20</v>
      </c>
      <c r="C10202">
        <v>0</v>
      </c>
      <c r="D10202">
        <f t="shared" si="159"/>
        <v>1</v>
      </c>
    </row>
    <row r="10203" spans="1:4" x14ac:dyDescent="0.35">
      <c r="A10203" s="27">
        <v>46054</v>
      </c>
      <c r="B10203" t="s">
        <v>20</v>
      </c>
      <c r="C10203">
        <v>0</v>
      </c>
      <c r="D10203">
        <f t="shared" si="159"/>
        <v>2</v>
      </c>
    </row>
    <row r="10204" spans="1:4" x14ac:dyDescent="0.35">
      <c r="A10204" s="27">
        <v>46082</v>
      </c>
      <c r="B10204" t="s">
        <v>20</v>
      </c>
      <c r="C10204">
        <v>0</v>
      </c>
      <c r="D10204">
        <f t="shared" si="159"/>
        <v>3</v>
      </c>
    </row>
    <row r="10205" spans="1:4" x14ac:dyDescent="0.35">
      <c r="A10205" s="27">
        <v>46113</v>
      </c>
      <c r="B10205" t="s">
        <v>20</v>
      </c>
      <c r="C10205">
        <v>0</v>
      </c>
      <c r="D10205">
        <f t="shared" si="159"/>
        <v>4</v>
      </c>
    </row>
    <row r="10206" spans="1:4" x14ac:dyDescent="0.35">
      <c r="A10206" s="27">
        <v>46143</v>
      </c>
      <c r="B10206" t="s">
        <v>20</v>
      </c>
      <c r="C10206">
        <v>0</v>
      </c>
      <c r="D10206">
        <f t="shared" si="159"/>
        <v>5</v>
      </c>
    </row>
    <row r="10207" spans="1:4" x14ac:dyDescent="0.35">
      <c r="A10207" s="27">
        <v>46174</v>
      </c>
      <c r="B10207" t="s">
        <v>20</v>
      </c>
      <c r="C10207">
        <v>0</v>
      </c>
      <c r="D10207">
        <f t="shared" si="159"/>
        <v>6</v>
      </c>
    </row>
    <row r="10208" spans="1:4" x14ac:dyDescent="0.35">
      <c r="A10208" s="27">
        <v>46204</v>
      </c>
      <c r="B10208" t="s">
        <v>20</v>
      </c>
      <c r="C10208">
        <v>0</v>
      </c>
      <c r="D10208">
        <f t="shared" si="159"/>
        <v>7</v>
      </c>
    </row>
    <row r="10209" spans="1:4" x14ac:dyDescent="0.35">
      <c r="A10209" s="27">
        <v>46235</v>
      </c>
      <c r="B10209" t="s">
        <v>20</v>
      </c>
      <c r="C10209">
        <v>0</v>
      </c>
      <c r="D10209">
        <f t="shared" si="159"/>
        <v>8</v>
      </c>
    </row>
    <row r="10210" spans="1:4" x14ac:dyDescent="0.35">
      <c r="A10210" s="27">
        <v>46266</v>
      </c>
      <c r="B10210" t="s">
        <v>20</v>
      </c>
      <c r="C10210">
        <v>0</v>
      </c>
      <c r="D10210">
        <f t="shared" si="159"/>
        <v>9</v>
      </c>
    </row>
    <row r="10211" spans="1:4" x14ac:dyDescent="0.35">
      <c r="A10211" s="27">
        <v>46296</v>
      </c>
      <c r="B10211" t="s">
        <v>20</v>
      </c>
      <c r="C10211">
        <v>0</v>
      </c>
      <c r="D10211">
        <f t="shared" si="159"/>
        <v>10</v>
      </c>
    </row>
    <row r="10212" spans="1:4" x14ac:dyDescent="0.35">
      <c r="A10212" s="27">
        <v>46327</v>
      </c>
      <c r="B10212" t="s">
        <v>20</v>
      </c>
      <c r="C10212">
        <v>0</v>
      </c>
      <c r="D10212">
        <f t="shared" si="159"/>
        <v>11</v>
      </c>
    </row>
    <row r="10213" spans="1:4" x14ac:dyDescent="0.35">
      <c r="A10213" s="27">
        <v>46357</v>
      </c>
      <c r="B10213" t="s">
        <v>20</v>
      </c>
      <c r="C10213">
        <v>0</v>
      </c>
      <c r="D10213">
        <f t="shared" si="159"/>
        <v>12</v>
      </c>
    </row>
    <row r="10214" spans="1:4" x14ac:dyDescent="0.35">
      <c r="A10214" s="27">
        <v>46023</v>
      </c>
      <c r="B10214" t="s">
        <v>19</v>
      </c>
      <c r="C10214">
        <v>0</v>
      </c>
      <c r="D10214">
        <f t="shared" si="159"/>
        <v>1</v>
      </c>
    </row>
    <row r="10215" spans="1:4" x14ac:dyDescent="0.35">
      <c r="A10215" s="27">
        <v>46054</v>
      </c>
      <c r="B10215" t="s">
        <v>19</v>
      </c>
      <c r="C10215">
        <v>0</v>
      </c>
      <c r="D10215">
        <f t="shared" si="159"/>
        <v>2</v>
      </c>
    </row>
    <row r="10216" spans="1:4" x14ac:dyDescent="0.35">
      <c r="A10216" s="27">
        <v>46082</v>
      </c>
      <c r="B10216" t="s">
        <v>19</v>
      </c>
      <c r="C10216">
        <v>0</v>
      </c>
      <c r="D10216">
        <f t="shared" si="159"/>
        <v>3</v>
      </c>
    </row>
    <row r="10217" spans="1:4" x14ac:dyDescent="0.35">
      <c r="A10217" s="27">
        <v>46113</v>
      </c>
      <c r="B10217" t="s">
        <v>19</v>
      </c>
      <c r="C10217">
        <v>0</v>
      </c>
      <c r="D10217">
        <f t="shared" si="159"/>
        <v>4</v>
      </c>
    </row>
    <row r="10218" spans="1:4" x14ac:dyDescent="0.35">
      <c r="A10218" s="27">
        <v>46143</v>
      </c>
      <c r="B10218" t="s">
        <v>19</v>
      </c>
      <c r="C10218">
        <v>0</v>
      </c>
      <c r="D10218">
        <f t="shared" si="159"/>
        <v>5</v>
      </c>
    </row>
    <row r="10219" spans="1:4" x14ac:dyDescent="0.35">
      <c r="A10219" s="27">
        <v>46174</v>
      </c>
      <c r="B10219" t="s">
        <v>19</v>
      </c>
      <c r="C10219">
        <v>0</v>
      </c>
      <c r="D10219">
        <f t="shared" si="159"/>
        <v>6</v>
      </c>
    </row>
    <row r="10220" spans="1:4" x14ac:dyDescent="0.35">
      <c r="A10220" s="27">
        <v>46204</v>
      </c>
      <c r="B10220" t="s">
        <v>19</v>
      </c>
      <c r="C10220">
        <v>0</v>
      </c>
      <c r="D10220">
        <f t="shared" si="159"/>
        <v>7</v>
      </c>
    </row>
    <row r="10221" spans="1:4" x14ac:dyDescent="0.35">
      <c r="A10221" s="27">
        <v>46235</v>
      </c>
      <c r="B10221" t="s">
        <v>19</v>
      </c>
      <c r="C10221">
        <v>0</v>
      </c>
      <c r="D10221">
        <f t="shared" si="159"/>
        <v>8</v>
      </c>
    </row>
    <row r="10222" spans="1:4" x14ac:dyDescent="0.35">
      <c r="A10222" s="27">
        <v>46266</v>
      </c>
      <c r="B10222" t="s">
        <v>19</v>
      </c>
      <c r="C10222">
        <v>0</v>
      </c>
      <c r="D10222">
        <f t="shared" si="159"/>
        <v>9</v>
      </c>
    </row>
    <row r="10223" spans="1:4" x14ac:dyDescent="0.35">
      <c r="A10223" s="27">
        <v>46296</v>
      </c>
      <c r="B10223" t="s">
        <v>19</v>
      </c>
      <c r="C10223">
        <v>0</v>
      </c>
      <c r="D10223">
        <f t="shared" si="159"/>
        <v>10</v>
      </c>
    </row>
    <row r="10224" spans="1:4" x14ac:dyDescent="0.35">
      <c r="A10224" s="27">
        <v>46327</v>
      </c>
      <c r="B10224" t="s">
        <v>19</v>
      </c>
      <c r="C10224">
        <v>0</v>
      </c>
      <c r="D10224">
        <f t="shared" si="159"/>
        <v>11</v>
      </c>
    </row>
    <row r="10225" spans="1:4" x14ac:dyDescent="0.35">
      <c r="A10225" s="27">
        <v>46357</v>
      </c>
      <c r="B10225" t="s">
        <v>19</v>
      </c>
      <c r="C10225">
        <v>0</v>
      </c>
      <c r="D10225">
        <f t="shared" si="159"/>
        <v>12</v>
      </c>
    </row>
    <row r="10226" spans="1:4" x14ac:dyDescent="0.35">
      <c r="A10226" s="27">
        <v>46023</v>
      </c>
      <c r="B10226" t="s">
        <v>29</v>
      </c>
      <c r="C10226">
        <v>0</v>
      </c>
      <c r="D10226">
        <f t="shared" si="159"/>
        <v>1</v>
      </c>
    </row>
    <row r="10227" spans="1:4" x14ac:dyDescent="0.35">
      <c r="A10227" s="27">
        <v>46054</v>
      </c>
      <c r="B10227" t="s">
        <v>29</v>
      </c>
      <c r="C10227">
        <v>0</v>
      </c>
      <c r="D10227">
        <f t="shared" si="159"/>
        <v>2</v>
      </c>
    </row>
    <row r="10228" spans="1:4" x14ac:dyDescent="0.35">
      <c r="A10228" s="27">
        <v>46082</v>
      </c>
      <c r="B10228" t="s">
        <v>29</v>
      </c>
      <c r="C10228">
        <v>0</v>
      </c>
      <c r="D10228">
        <f t="shared" si="159"/>
        <v>3</v>
      </c>
    </row>
    <row r="10229" spans="1:4" x14ac:dyDescent="0.35">
      <c r="A10229" s="27">
        <v>46113</v>
      </c>
      <c r="B10229" t="s">
        <v>29</v>
      </c>
      <c r="C10229">
        <v>0</v>
      </c>
      <c r="D10229">
        <f t="shared" si="159"/>
        <v>4</v>
      </c>
    </row>
    <row r="10230" spans="1:4" x14ac:dyDescent="0.35">
      <c r="A10230" s="27">
        <v>46143</v>
      </c>
      <c r="B10230" t="s">
        <v>29</v>
      </c>
      <c r="C10230">
        <v>0</v>
      </c>
      <c r="D10230">
        <f t="shared" si="159"/>
        <v>5</v>
      </c>
    </row>
    <row r="10231" spans="1:4" x14ac:dyDescent="0.35">
      <c r="A10231" s="27">
        <v>46174</v>
      </c>
      <c r="B10231" t="s">
        <v>29</v>
      </c>
      <c r="C10231">
        <v>0</v>
      </c>
      <c r="D10231">
        <f t="shared" si="159"/>
        <v>6</v>
      </c>
    </row>
    <row r="10232" spans="1:4" x14ac:dyDescent="0.35">
      <c r="A10232" s="27">
        <v>46204</v>
      </c>
      <c r="B10232" t="s">
        <v>29</v>
      </c>
      <c r="C10232">
        <v>0</v>
      </c>
      <c r="D10232">
        <f t="shared" si="159"/>
        <v>7</v>
      </c>
    </row>
    <row r="10233" spans="1:4" x14ac:dyDescent="0.35">
      <c r="A10233" s="27">
        <v>46235</v>
      </c>
      <c r="B10233" t="s">
        <v>29</v>
      </c>
      <c r="C10233">
        <v>0</v>
      </c>
      <c r="D10233">
        <f t="shared" si="159"/>
        <v>8</v>
      </c>
    </row>
    <row r="10234" spans="1:4" x14ac:dyDescent="0.35">
      <c r="A10234" s="27">
        <v>46266</v>
      </c>
      <c r="B10234" t="s">
        <v>29</v>
      </c>
      <c r="C10234">
        <v>0</v>
      </c>
      <c r="D10234">
        <f t="shared" si="159"/>
        <v>9</v>
      </c>
    </row>
    <row r="10235" spans="1:4" x14ac:dyDescent="0.35">
      <c r="A10235" s="27">
        <v>46296</v>
      </c>
      <c r="B10235" t="s">
        <v>29</v>
      </c>
      <c r="C10235">
        <v>0</v>
      </c>
      <c r="D10235">
        <f t="shared" si="159"/>
        <v>10</v>
      </c>
    </row>
    <row r="10236" spans="1:4" x14ac:dyDescent="0.35">
      <c r="A10236" s="27">
        <v>46327</v>
      </c>
      <c r="B10236" t="s">
        <v>29</v>
      </c>
      <c r="C10236">
        <v>0</v>
      </c>
      <c r="D10236">
        <f t="shared" si="159"/>
        <v>11</v>
      </c>
    </row>
    <row r="10237" spans="1:4" x14ac:dyDescent="0.35">
      <c r="A10237" s="27">
        <v>46357</v>
      </c>
      <c r="B10237" t="s">
        <v>29</v>
      </c>
      <c r="C10237">
        <v>0</v>
      </c>
      <c r="D10237">
        <f t="shared" si="159"/>
        <v>12</v>
      </c>
    </row>
    <row r="10238" spans="1:4" x14ac:dyDescent="0.35">
      <c r="A10238" s="27">
        <v>46023</v>
      </c>
      <c r="B10238" t="s">
        <v>31</v>
      </c>
      <c r="C10238">
        <v>0</v>
      </c>
      <c r="D10238">
        <f t="shared" si="159"/>
        <v>1</v>
      </c>
    </row>
    <row r="10239" spans="1:4" x14ac:dyDescent="0.35">
      <c r="A10239" s="27">
        <v>46054</v>
      </c>
      <c r="B10239" t="s">
        <v>31</v>
      </c>
      <c r="C10239">
        <v>0</v>
      </c>
      <c r="D10239">
        <f t="shared" si="159"/>
        <v>2</v>
      </c>
    </row>
    <row r="10240" spans="1:4" x14ac:dyDescent="0.35">
      <c r="A10240" s="27">
        <v>46082</v>
      </c>
      <c r="B10240" t="s">
        <v>31</v>
      </c>
      <c r="C10240">
        <v>0</v>
      </c>
      <c r="D10240">
        <f t="shared" si="159"/>
        <v>3</v>
      </c>
    </row>
    <row r="10241" spans="1:4" x14ac:dyDescent="0.35">
      <c r="A10241" s="27">
        <v>46113</v>
      </c>
      <c r="B10241" t="s">
        <v>31</v>
      </c>
      <c r="C10241">
        <v>0</v>
      </c>
      <c r="D10241">
        <f t="shared" si="159"/>
        <v>4</v>
      </c>
    </row>
    <row r="10242" spans="1:4" x14ac:dyDescent="0.35">
      <c r="A10242" s="27">
        <v>46143</v>
      </c>
      <c r="B10242" t="s">
        <v>31</v>
      </c>
      <c r="C10242">
        <v>0</v>
      </c>
      <c r="D10242">
        <f t="shared" si="159"/>
        <v>5</v>
      </c>
    </row>
    <row r="10243" spans="1:4" x14ac:dyDescent="0.35">
      <c r="A10243" s="27">
        <v>46174</v>
      </c>
      <c r="B10243" t="s">
        <v>31</v>
      </c>
      <c r="C10243">
        <v>0</v>
      </c>
      <c r="D10243">
        <f t="shared" ref="D10243:D10306" si="160">MONTH(A10243)</f>
        <v>6</v>
      </c>
    </row>
    <row r="10244" spans="1:4" x14ac:dyDescent="0.35">
      <c r="A10244" s="27">
        <v>46204</v>
      </c>
      <c r="B10244" t="s">
        <v>31</v>
      </c>
      <c r="C10244">
        <v>0</v>
      </c>
      <c r="D10244">
        <f t="shared" si="160"/>
        <v>7</v>
      </c>
    </row>
    <row r="10245" spans="1:4" x14ac:dyDescent="0.35">
      <c r="A10245" s="27">
        <v>46235</v>
      </c>
      <c r="B10245" t="s">
        <v>31</v>
      </c>
      <c r="C10245">
        <v>0</v>
      </c>
      <c r="D10245">
        <f t="shared" si="160"/>
        <v>8</v>
      </c>
    </row>
    <row r="10246" spans="1:4" x14ac:dyDescent="0.35">
      <c r="A10246" s="27">
        <v>46266</v>
      </c>
      <c r="B10246" t="s">
        <v>31</v>
      </c>
      <c r="C10246">
        <v>0</v>
      </c>
      <c r="D10246">
        <f t="shared" si="160"/>
        <v>9</v>
      </c>
    </row>
    <row r="10247" spans="1:4" x14ac:dyDescent="0.35">
      <c r="A10247" s="27">
        <v>46296</v>
      </c>
      <c r="B10247" t="s">
        <v>31</v>
      </c>
      <c r="C10247">
        <v>0</v>
      </c>
      <c r="D10247">
        <f t="shared" si="160"/>
        <v>10</v>
      </c>
    </row>
    <row r="10248" spans="1:4" x14ac:dyDescent="0.35">
      <c r="A10248" s="27">
        <v>46327</v>
      </c>
      <c r="B10248" t="s">
        <v>31</v>
      </c>
      <c r="C10248">
        <v>0</v>
      </c>
      <c r="D10248">
        <f t="shared" si="160"/>
        <v>11</v>
      </c>
    </row>
    <row r="10249" spans="1:4" x14ac:dyDescent="0.35">
      <c r="A10249" s="27">
        <v>46357</v>
      </c>
      <c r="B10249" t="s">
        <v>31</v>
      </c>
      <c r="C10249">
        <v>0</v>
      </c>
      <c r="D10249">
        <f t="shared" si="160"/>
        <v>12</v>
      </c>
    </row>
    <row r="10250" spans="1:4" x14ac:dyDescent="0.35">
      <c r="A10250" s="27">
        <v>46023</v>
      </c>
      <c r="B10250" t="s">
        <v>20</v>
      </c>
      <c r="C10250">
        <v>0</v>
      </c>
      <c r="D10250">
        <f t="shared" si="160"/>
        <v>1</v>
      </c>
    </row>
    <row r="10251" spans="1:4" x14ac:dyDescent="0.35">
      <c r="A10251" s="27">
        <v>46054</v>
      </c>
      <c r="B10251" t="s">
        <v>20</v>
      </c>
      <c r="C10251">
        <v>0</v>
      </c>
      <c r="D10251">
        <f t="shared" si="160"/>
        <v>2</v>
      </c>
    </row>
    <row r="10252" spans="1:4" x14ac:dyDescent="0.35">
      <c r="A10252" s="27">
        <v>46082</v>
      </c>
      <c r="B10252" t="s">
        <v>20</v>
      </c>
      <c r="C10252">
        <v>0</v>
      </c>
      <c r="D10252">
        <f t="shared" si="160"/>
        <v>3</v>
      </c>
    </row>
    <row r="10253" spans="1:4" x14ac:dyDescent="0.35">
      <c r="A10253" s="27">
        <v>46113</v>
      </c>
      <c r="B10253" t="s">
        <v>20</v>
      </c>
      <c r="C10253">
        <v>0</v>
      </c>
      <c r="D10253">
        <f t="shared" si="160"/>
        <v>4</v>
      </c>
    </row>
    <row r="10254" spans="1:4" x14ac:dyDescent="0.35">
      <c r="A10254" s="27">
        <v>46143</v>
      </c>
      <c r="B10254" t="s">
        <v>20</v>
      </c>
      <c r="C10254">
        <v>0</v>
      </c>
      <c r="D10254">
        <f t="shared" si="160"/>
        <v>5</v>
      </c>
    </row>
    <row r="10255" spans="1:4" x14ac:dyDescent="0.35">
      <c r="A10255" s="27">
        <v>46174</v>
      </c>
      <c r="B10255" t="s">
        <v>20</v>
      </c>
      <c r="C10255">
        <v>0</v>
      </c>
      <c r="D10255">
        <f t="shared" si="160"/>
        <v>6</v>
      </c>
    </row>
    <row r="10256" spans="1:4" x14ac:dyDescent="0.35">
      <c r="A10256" s="27">
        <v>46204</v>
      </c>
      <c r="B10256" t="s">
        <v>20</v>
      </c>
      <c r="C10256">
        <v>0</v>
      </c>
      <c r="D10256">
        <f t="shared" si="160"/>
        <v>7</v>
      </c>
    </row>
    <row r="10257" spans="1:4" x14ac:dyDescent="0.35">
      <c r="A10257" s="27">
        <v>46235</v>
      </c>
      <c r="B10257" t="s">
        <v>20</v>
      </c>
      <c r="C10257">
        <v>0</v>
      </c>
      <c r="D10257">
        <f t="shared" si="160"/>
        <v>8</v>
      </c>
    </row>
    <row r="10258" spans="1:4" x14ac:dyDescent="0.35">
      <c r="A10258" s="27">
        <v>46266</v>
      </c>
      <c r="B10258" t="s">
        <v>20</v>
      </c>
      <c r="C10258">
        <v>0</v>
      </c>
      <c r="D10258">
        <f t="shared" si="160"/>
        <v>9</v>
      </c>
    </row>
    <row r="10259" spans="1:4" x14ac:dyDescent="0.35">
      <c r="A10259" s="27">
        <v>46296</v>
      </c>
      <c r="B10259" t="s">
        <v>20</v>
      </c>
      <c r="C10259">
        <v>0</v>
      </c>
      <c r="D10259">
        <f t="shared" si="160"/>
        <v>10</v>
      </c>
    </row>
    <row r="10260" spans="1:4" x14ac:dyDescent="0.35">
      <c r="A10260" s="27">
        <v>46327</v>
      </c>
      <c r="B10260" t="s">
        <v>20</v>
      </c>
      <c r="C10260">
        <v>0</v>
      </c>
      <c r="D10260">
        <f t="shared" si="160"/>
        <v>11</v>
      </c>
    </row>
    <row r="10261" spans="1:4" x14ac:dyDescent="0.35">
      <c r="A10261" s="27">
        <v>46357</v>
      </c>
      <c r="B10261" t="s">
        <v>20</v>
      </c>
      <c r="C10261">
        <v>0</v>
      </c>
      <c r="D10261">
        <f t="shared" si="160"/>
        <v>12</v>
      </c>
    </row>
    <row r="10262" spans="1:4" x14ac:dyDescent="0.35">
      <c r="A10262" s="27">
        <v>46023</v>
      </c>
      <c r="B10262" t="s">
        <v>30</v>
      </c>
      <c r="C10262">
        <v>0</v>
      </c>
      <c r="D10262">
        <f t="shared" si="160"/>
        <v>1</v>
      </c>
    </row>
    <row r="10263" spans="1:4" x14ac:dyDescent="0.35">
      <c r="A10263" s="27">
        <v>46054</v>
      </c>
      <c r="B10263" t="s">
        <v>30</v>
      </c>
      <c r="C10263">
        <v>0</v>
      </c>
      <c r="D10263">
        <f t="shared" si="160"/>
        <v>2</v>
      </c>
    </row>
    <row r="10264" spans="1:4" x14ac:dyDescent="0.35">
      <c r="A10264" s="27">
        <v>46082</v>
      </c>
      <c r="B10264" t="s">
        <v>30</v>
      </c>
      <c r="C10264">
        <v>0</v>
      </c>
      <c r="D10264">
        <f t="shared" si="160"/>
        <v>3</v>
      </c>
    </row>
    <row r="10265" spans="1:4" x14ac:dyDescent="0.35">
      <c r="A10265" s="27">
        <v>46113</v>
      </c>
      <c r="B10265" t="s">
        <v>30</v>
      </c>
      <c r="C10265">
        <v>0</v>
      </c>
      <c r="D10265">
        <f t="shared" si="160"/>
        <v>4</v>
      </c>
    </row>
    <row r="10266" spans="1:4" x14ac:dyDescent="0.35">
      <c r="A10266" s="27">
        <v>46143</v>
      </c>
      <c r="B10266" t="s">
        <v>30</v>
      </c>
      <c r="C10266">
        <v>0</v>
      </c>
      <c r="D10266">
        <f t="shared" si="160"/>
        <v>5</v>
      </c>
    </row>
    <row r="10267" spans="1:4" x14ac:dyDescent="0.35">
      <c r="A10267" s="27">
        <v>46174</v>
      </c>
      <c r="B10267" t="s">
        <v>30</v>
      </c>
      <c r="C10267">
        <v>0</v>
      </c>
      <c r="D10267">
        <f t="shared" si="160"/>
        <v>6</v>
      </c>
    </row>
    <row r="10268" spans="1:4" x14ac:dyDescent="0.35">
      <c r="A10268" s="27">
        <v>46204</v>
      </c>
      <c r="B10268" t="s">
        <v>30</v>
      </c>
      <c r="C10268">
        <v>0</v>
      </c>
      <c r="D10268">
        <f t="shared" si="160"/>
        <v>7</v>
      </c>
    </row>
    <row r="10269" spans="1:4" x14ac:dyDescent="0.35">
      <c r="A10269" s="27">
        <v>46235</v>
      </c>
      <c r="B10269" t="s">
        <v>30</v>
      </c>
      <c r="C10269">
        <v>0</v>
      </c>
      <c r="D10269">
        <f t="shared" si="160"/>
        <v>8</v>
      </c>
    </row>
    <row r="10270" spans="1:4" x14ac:dyDescent="0.35">
      <c r="A10270" s="27">
        <v>46266</v>
      </c>
      <c r="B10270" t="s">
        <v>30</v>
      </c>
      <c r="C10270">
        <v>0</v>
      </c>
      <c r="D10270">
        <f t="shared" si="160"/>
        <v>9</v>
      </c>
    </row>
    <row r="10271" spans="1:4" x14ac:dyDescent="0.35">
      <c r="A10271" s="27">
        <v>46296</v>
      </c>
      <c r="B10271" t="s">
        <v>30</v>
      </c>
      <c r="C10271">
        <v>0</v>
      </c>
      <c r="D10271">
        <f t="shared" si="160"/>
        <v>10</v>
      </c>
    </row>
    <row r="10272" spans="1:4" x14ac:dyDescent="0.35">
      <c r="A10272" s="27">
        <v>46327</v>
      </c>
      <c r="B10272" t="s">
        <v>30</v>
      </c>
      <c r="C10272">
        <v>0</v>
      </c>
      <c r="D10272">
        <f t="shared" si="160"/>
        <v>11</v>
      </c>
    </row>
    <row r="10273" spans="1:4" x14ac:dyDescent="0.35">
      <c r="A10273" s="27">
        <v>46357</v>
      </c>
      <c r="B10273" t="s">
        <v>30</v>
      </c>
      <c r="C10273">
        <v>0</v>
      </c>
      <c r="D10273">
        <f t="shared" si="160"/>
        <v>12</v>
      </c>
    </row>
    <row r="10274" spans="1:4" x14ac:dyDescent="0.35">
      <c r="A10274" s="27">
        <v>46023</v>
      </c>
      <c r="B10274" t="s">
        <v>29</v>
      </c>
      <c r="C10274">
        <v>0</v>
      </c>
      <c r="D10274">
        <f t="shared" si="160"/>
        <v>1</v>
      </c>
    </row>
    <row r="10275" spans="1:4" x14ac:dyDescent="0.35">
      <c r="A10275" s="27">
        <v>46054</v>
      </c>
      <c r="B10275" t="s">
        <v>29</v>
      </c>
      <c r="C10275">
        <v>0</v>
      </c>
      <c r="D10275">
        <f t="shared" si="160"/>
        <v>2</v>
      </c>
    </row>
    <row r="10276" spans="1:4" x14ac:dyDescent="0.35">
      <c r="A10276" s="27">
        <v>46082</v>
      </c>
      <c r="B10276" t="s">
        <v>29</v>
      </c>
      <c r="C10276">
        <v>0</v>
      </c>
      <c r="D10276">
        <f t="shared" si="160"/>
        <v>3</v>
      </c>
    </row>
    <row r="10277" spans="1:4" x14ac:dyDescent="0.35">
      <c r="A10277" s="27">
        <v>46113</v>
      </c>
      <c r="B10277" t="s">
        <v>29</v>
      </c>
      <c r="C10277">
        <v>0</v>
      </c>
      <c r="D10277">
        <f t="shared" si="160"/>
        <v>4</v>
      </c>
    </row>
    <row r="10278" spans="1:4" x14ac:dyDescent="0.35">
      <c r="A10278" s="27">
        <v>46143</v>
      </c>
      <c r="B10278" t="s">
        <v>29</v>
      </c>
      <c r="C10278">
        <v>0</v>
      </c>
      <c r="D10278">
        <f t="shared" si="160"/>
        <v>5</v>
      </c>
    </row>
    <row r="10279" spans="1:4" x14ac:dyDescent="0.35">
      <c r="A10279" s="27">
        <v>46174</v>
      </c>
      <c r="B10279" t="s">
        <v>29</v>
      </c>
      <c r="C10279">
        <v>0</v>
      </c>
      <c r="D10279">
        <f t="shared" si="160"/>
        <v>6</v>
      </c>
    </row>
    <row r="10280" spans="1:4" x14ac:dyDescent="0.35">
      <c r="A10280" s="27">
        <v>46204</v>
      </c>
      <c r="B10280" t="s">
        <v>29</v>
      </c>
      <c r="C10280">
        <v>0</v>
      </c>
      <c r="D10280">
        <f t="shared" si="160"/>
        <v>7</v>
      </c>
    </row>
    <row r="10281" spans="1:4" x14ac:dyDescent="0.35">
      <c r="A10281" s="27">
        <v>46235</v>
      </c>
      <c r="B10281" t="s">
        <v>29</v>
      </c>
      <c r="C10281">
        <v>0</v>
      </c>
      <c r="D10281">
        <f t="shared" si="160"/>
        <v>8</v>
      </c>
    </row>
    <row r="10282" spans="1:4" x14ac:dyDescent="0.35">
      <c r="A10282" s="27">
        <v>46266</v>
      </c>
      <c r="B10282" t="s">
        <v>29</v>
      </c>
      <c r="C10282">
        <v>0</v>
      </c>
      <c r="D10282">
        <f t="shared" si="160"/>
        <v>9</v>
      </c>
    </row>
    <row r="10283" spans="1:4" x14ac:dyDescent="0.35">
      <c r="A10283" s="27">
        <v>46296</v>
      </c>
      <c r="B10283" t="s">
        <v>29</v>
      </c>
      <c r="C10283">
        <v>0</v>
      </c>
      <c r="D10283">
        <f t="shared" si="160"/>
        <v>10</v>
      </c>
    </row>
    <row r="10284" spans="1:4" x14ac:dyDescent="0.35">
      <c r="A10284" s="27">
        <v>46327</v>
      </c>
      <c r="B10284" t="s">
        <v>29</v>
      </c>
      <c r="C10284">
        <v>0</v>
      </c>
      <c r="D10284">
        <f t="shared" si="160"/>
        <v>11</v>
      </c>
    </row>
    <row r="10285" spans="1:4" x14ac:dyDescent="0.35">
      <c r="A10285" s="27">
        <v>46357</v>
      </c>
      <c r="B10285" t="s">
        <v>29</v>
      </c>
      <c r="C10285">
        <v>0</v>
      </c>
      <c r="D10285">
        <f t="shared" si="160"/>
        <v>12</v>
      </c>
    </row>
    <row r="10286" spans="1:4" x14ac:dyDescent="0.35">
      <c r="A10286" s="27">
        <v>46023</v>
      </c>
      <c r="B10286" t="s">
        <v>29</v>
      </c>
      <c r="C10286">
        <v>0</v>
      </c>
      <c r="D10286">
        <f t="shared" si="160"/>
        <v>1</v>
      </c>
    </row>
    <row r="10287" spans="1:4" x14ac:dyDescent="0.35">
      <c r="A10287" s="27">
        <v>46054</v>
      </c>
      <c r="B10287" t="s">
        <v>29</v>
      </c>
      <c r="C10287">
        <v>0</v>
      </c>
      <c r="D10287">
        <f t="shared" si="160"/>
        <v>2</v>
      </c>
    </row>
    <row r="10288" spans="1:4" x14ac:dyDescent="0.35">
      <c r="A10288" s="27">
        <v>46082</v>
      </c>
      <c r="B10288" t="s">
        <v>29</v>
      </c>
      <c r="C10288">
        <v>0</v>
      </c>
      <c r="D10288">
        <f t="shared" si="160"/>
        <v>3</v>
      </c>
    </row>
    <row r="10289" spans="1:4" x14ac:dyDescent="0.35">
      <c r="A10289" s="27">
        <v>46113</v>
      </c>
      <c r="B10289" t="s">
        <v>29</v>
      </c>
      <c r="C10289">
        <v>0</v>
      </c>
      <c r="D10289">
        <f t="shared" si="160"/>
        <v>4</v>
      </c>
    </row>
    <row r="10290" spans="1:4" x14ac:dyDescent="0.35">
      <c r="A10290" s="27">
        <v>46143</v>
      </c>
      <c r="B10290" t="s">
        <v>29</v>
      </c>
      <c r="C10290">
        <v>0</v>
      </c>
      <c r="D10290">
        <f t="shared" si="160"/>
        <v>5</v>
      </c>
    </row>
    <row r="10291" spans="1:4" x14ac:dyDescent="0.35">
      <c r="A10291" s="27">
        <v>46174</v>
      </c>
      <c r="B10291" t="s">
        <v>29</v>
      </c>
      <c r="C10291">
        <v>0</v>
      </c>
      <c r="D10291">
        <f t="shared" si="160"/>
        <v>6</v>
      </c>
    </row>
    <row r="10292" spans="1:4" x14ac:dyDescent="0.35">
      <c r="A10292" s="27">
        <v>46204</v>
      </c>
      <c r="B10292" t="s">
        <v>29</v>
      </c>
      <c r="C10292">
        <v>0</v>
      </c>
      <c r="D10292">
        <f t="shared" si="160"/>
        <v>7</v>
      </c>
    </row>
    <row r="10293" spans="1:4" x14ac:dyDescent="0.35">
      <c r="A10293" s="27">
        <v>46235</v>
      </c>
      <c r="B10293" t="s">
        <v>29</v>
      </c>
      <c r="C10293">
        <v>0</v>
      </c>
      <c r="D10293">
        <f t="shared" si="160"/>
        <v>8</v>
      </c>
    </row>
    <row r="10294" spans="1:4" x14ac:dyDescent="0.35">
      <c r="A10294" s="27">
        <v>46266</v>
      </c>
      <c r="B10294" t="s">
        <v>29</v>
      </c>
      <c r="C10294">
        <v>0</v>
      </c>
      <c r="D10294">
        <f t="shared" si="160"/>
        <v>9</v>
      </c>
    </row>
    <row r="10295" spans="1:4" x14ac:dyDescent="0.35">
      <c r="A10295" s="27">
        <v>46296</v>
      </c>
      <c r="B10295" t="s">
        <v>29</v>
      </c>
      <c r="C10295">
        <v>0</v>
      </c>
      <c r="D10295">
        <f t="shared" si="160"/>
        <v>10</v>
      </c>
    </row>
    <row r="10296" spans="1:4" x14ac:dyDescent="0.35">
      <c r="A10296" s="27">
        <v>46327</v>
      </c>
      <c r="B10296" t="s">
        <v>29</v>
      </c>
      <c r="C10296">
        <v>0</v>
      </c>
      <c r="D10296">
        <f t="shared" si="160"/>
        <v>11</v>
      </c>
    </row>
    <row r="10297" spans="1:4" x14ac:dyDescent="0.35">
      <c r="A10297" s="27">
        <v>46357</v>
      </c>
      <c r="B10297" t="s">
        <v>29</v>
      </c>
      <c r="C10297">
        <v>0</v>
      </c>
      <c r="D10297">
        <f t="shared" si="160"/>
        <v>12</v>
      </c>
    </row>
    <row r="10298" spans="1:4" x14ac:dyDescent="0.35">
      <c r="A10298" s="27">
        <v>46023</v>
      </c>
      <c r="B10298" t="s">
        <v>19</v>
      </c>
      <c r="C10298">
        <v>0</v>
      </c>
      <c r="D10298">
        <f t="shared" si="160"/>
        <v>1</v>
      </c>
    </row>
    <row r="10299" spans="1:4" x14ac:dyDescent="0.35">
      <c r="A10299" s="27">
        <v>46054</v>
      </c>
      <c r="B10299" t="s">
        <v>19</v>
      </c>
      <c r="C10299">
        <v>0</v>
      </c>
      <c r="D10299">
        <f t="shared" si="160"/>
        <v>2</v>
      </c>
    </row>
    <row r="10300" spans="1:4" x14ac:dyDescent="0.35">
      <c r="A10300" s="27">
        <v>46082</v>
      </c>
      <c r="B10300" t="s">
        <v>19</v>
      </c>
      <c r="C10300">
        <v>0</v>
      </c>
      <c r="D10300">
        <f t="shared" si="160"/>
        <v>3</v>
      </c>
    </row>
    <row r="10301" spans="1:4" x14ac:dyDescent="0.35">
      <c r="A10301" s="27">
        <v>46113</v>
      </c>
      <c r="B10301" t="s">
        <v>19</v>
      </c>
      <c r="C10301">
        <v>0</v>
      </c>
      <c r="D10301">
        <f t="shared" si="160"/>
        <v>4</v>
      </c>
    </row>
    <row r="10302" spans="1:4" x14ac:dyDescent="0.35">
      <c r="A10302" s="27">
        <v>46143</v>
      </c>
      <c r="B10302" t="s">
        <v>19</v>
      </c>
      <c r="C10302">
        <v>0</v>
      </c>
      <c r="D10302">
        <f t="shared" si="160"/>
        <v>5</v>
      </c>
    </row>
    <row r="10303" spans="1:4" x14ac:dyDescent="0.35">
      <c r="A10303" s="27">
        <v>46174</v>
      </c>
      <c r="B10303" t="s">
        <v>19</v>
      </c>
      <c r="C10303">
        <v>0</v>
      </c>
      <c r="D10303">
        <f t="shared" si="160"/>
        <v>6</v>
      </c>
    </row>
    <row r="10304" spans="1:4" x14ac:dyDescent="0.35">
      <c r="A10304" s="27">
        <v>46204</v>
      </c>
      <c r="B10304" t="s">
        <v>19</v>
      </c>
      <c r="C10304">
        <v>0</v>
      </c>
      <c r="D10304">
        <f t="shared" si="160"/>
        <v>7</v>
      </c>
    </row>
    <row r="10305" spans="1:4" x14ac:dyDescent="0.35">
      <c r="A10305" s="27">
        <v>46235</v>
      </c>
      <c r="B10305" t="s">
        <v>19</v>
      </c>
      <c r="C10305">
        <v>0</v>
      </c>
      <c r="D10305">
        <f t="shared" si="160"/>
        <v>8</v>
      </c>
    </row>
    <row r="10306" spans="1:4" x14ac:dyDescent="0.35">
      <c r="A10306" s="27">
        <v>46266</v>
      </c>
      <c r="B10306" t="s">
        <v>19</v>
      </c>
      <c r="C10306">
        <v>0</v>
      </c>
      <c r="D10306">
        <f t="shared" si="160"/>
        <v>9</v>
      </c>
    </row>
    <row r="10307" spans="1:4" x14ac:dyDescent="0.35">
      <c r="A10307" s="27">
        <v>46296</v>
      </c>
      <c r="B10307" t="s">
        <v>19</v>
      </c>
      <c r="C10307">
        <v>0</v>
      </c>
      <c r="D10307">
        <f t="shared" ref="D10307:D10370" si="161">MONTH(A10307)</f>
        <v>10</v>
      </c>
    </row>
    <row r="10308" spans="1:4" x14ac:dyDescent="0.35">
      <c r="A10308" s="27">
        <v>46327</v>
      </c>
      <c r="B10308" t="s">
        <v>19</v>
      </c>
      <c r="C10308">
        <v>0</v>
      </c>
      <c r="D10308">
        <f t="shared" si="161"/>
        <v>11</v>
      </c>
    </row>
    <row r="10309" spans="1:4" x14ac:dyDescent="0.35">
      <c r="A10309" s="27">
        <v>46357</v>
      </c>
      <c r="B10309" t="s">
        <v>19</v>
      </c>
      <c r="C10309">
        <v>0</v>
      </c>
      <c r="D10309">
        <f t="shared" si="161"/>
        <v>12</v>
      </c>
    </row>
    <row r="10310" spans="1:4" x14ac:dyDescent="0.35">
      <c r="A10310" s="27">
        <v>46023</v>
      </c>
      <c r="B10310" t="s">
        <v>18</v>
      </c>
      <c r="C10310">
        <v>0</v>
      </c>
      <c r="D10310">
        <f t="shared" si="161"/>
        <v>1</v>
      </c>
    </row>
    <row r="10311" spans="1:4" x14ac:dyDescent="0.35">
      <c r="A10311" s="27">
        <v>46054</v>
      </c>
      <c r="B10311" t="s">
        <v>18</v>
      </c>
      <c r="C10311">
        <v>0</v>
      </c>
      <c r="D10311">
        <f t="shared" si="161"/>
        <v>2</v>
      </c>
    </row>
    <row r="10312" spans="1:4" x14ac:dyDescent="0.35">
      <c r="A10312" s="27">
        <v>46082</v>
      </c>
      <c r="B10312" t="s">
        <v>18</v>
      </c>
      <c r="C10312">
        <v>0</v>
      </c>
      <c r="D10312">
        <f t="shared" si="161"/>
        <v>3</v>
      </c>
    </row>
    <row r="10313" spans="1:4" x14ac:dyDescent="0.35">
      <c r="A10313" s="27">
        <v>46113</v>
      </c>
      <c r="B10313" t="s">
        <v>18</v>
      </c>
      <c r="C10313">
        <v>0</v>
      </c>
      <c r="D10313">
        <f t="shared" si="161"/>
        <v>4</v>
      </c>
    </row>
    <row r="10314" spans="1:4" x14ac:dyDescent="0.35">
      <c r="A10314" s="27">
        <v>46143</v>
      </c>
      <c r="B10314" t="s">
        <v>18</v>
      </c>
      <c r="C10314">
        <v>0</v>
      </c>
      <c r="D10314">
        <f t="shared" si="161"/>
        <v>5</v>
      </c>
    </row>
    <row r="10315" spans="1:4" x14ac:dyDescent="0.35">
      <c r="A10315" s="27">
        <v>46174</v>
      </c>
      <c r="B10315" t="s">
        <v>18</v>
      </c>
      <c r="C10315">
        <v>0</v>
      </c>
      <c r="D10315">
        <f t="shared" si="161"/>
        <v>6</v>
      </c>
    </row>
    <row r="10316" spans="1:4" x14ac:dyDescent="0.35">
      <c r="A10316" s="27">
        <v>46204</v>
      </c>
      <c r="B10316" t="s">
        <v>18</v>
      </c>
      <c r="C10316">
        <v>0</v>
      </c>
      <c r="D10316">
        <f t="shared" si="161"/>
        <v>7</v>
      </c>
    </row>
    <row r="10317" spans="1:4" x14ac:dyDescent="0.35">
      <c r="A10317" s="27">
        <v>46235</v>
      </c>
      <c r="B10317" t="s">
        <v>18</v>
      </c>
      <c r="C10317">
        <v>0</v>
      </c>
      <c r="D10317">
        <f t="shared" si="161"/>
        <v>8</v>
      </c>
    </row>
    <row r="10318" spans="1:4" x14ac:dyDescent="0.35">
      <c r="A10318" s="27">
        <v>46266</v>
      </c>
      <c r="B10318" t="s">
        <v>18</v>
      </c>
      <c r="C10318">
        <v>0</v>
      </c>
      <c r="D10318">
        <f t="shared" si="161"/>
        <v>9</v>
      </c>
    </row>
    <row r="10319" spans="1:4" x14ac:dyDescent="0.35">
      <c r="A10319" s="27">
        <v>46296</v>
      </c>
      <c r="B10319" t="s">
        <v>18</v>
      </c>
      <c r="C10319">
        <v>0</v>
      </c>
      <c r="D10319">
        <f t="shared" si="161"/>
        <v>10</v>
      </c>
    </row>
    <row r="10320" spans="1:4" x14ac:dyDescent="0.35">
      <c r="A10320" s="27">
        <v>46327</v>
      </c>
      <c r="B10320" t="s">
        <v>18</v>
      </c>
      <c r="C10320">
        <v>0</v>
      </c>
      <c r="D10320">
        <f t="shared" si="161"/>
        <v>11</v>
      </c>
    </row>
    <row r="10321" spans="1:4" x14ac:dyDescent="0.35">
      <c r="A10321" s="27">
        <v>46357</v>
      </c>
      <c r="B10321" t="s">
        <v>18</v>
      </c>
      <c r="C10321">
        <v>0</v>
      </c>
      <c r="D10321">
        <f t="shared" si="161"/>
        <v>12</v>
      </c>
    </row>
    <row r="10322" spans="1:4" x14ac:dyDescent="0.35">
      <c r="A10322" s="27">
        <v>46023</v>
      </c>
      <c r="B10322" t="s">
        <v>19</v>
      </c>
      <c r="C10322">
        <v>0</v>
      </c>
      <c r="D10322">
        <f t="shared" si="161"/>
        <v>1</v>
      </c>
    </row>
    <row r="10323" spans="1:4" x14ac:dyDescent="0.35">
      <c r="A10323" s="27">
        <v>46054</v>
      </c>
      <c r="B10323" t="s">
        <v>19</v>
      </c>
      <c r="C10323">
        <v>0</v>
      </c>
      <c r="D10323">
        <f t="shared" si="161"/>
        <v>2</v>
      </c>
    </row>
    <row r="10324" spans="1:4" x14ac:dyDescent="0.35">
      <c r="A10324" s="27">
        <v>46082</v>
      </c>
      <c r="B10324" t="s">
        <v>19</v>
      </c>
      <c r="C10324">
        <v>0</v>
      </c>
      <c r="D10324">
        <f t="shared" si="161"/>
        <v>3</v>
      </c>
    </row>
    <row r="10325" spans="1:4" x14ac:dyDescent="0.35">
      <c r="A10325" s="27">
        <v>46113</v>
      </c>
      <c r="B10325" t="s">
        <v>19</v>
      </c>
      <c r="C10325">
        <v>0</v>
      </c>
      <c r="D10325">
        <f t="shared" si="161"/>
        <v>4</v>
      </c>
    </row>
    <row r="10326" spans="1:4" x14ac:dyDescent="0.35">
      <c r="A10326" s="27">
        <v>46143</v>
      </c>
      <c r="B10326" t="s">
        <v>19</v>
      </c>
      <c r="C10326">
        <v>0</v>
      </c>
      <c r="D10326">
        <f t="shared" si="161"/>
        <v>5</v>
      </c>
    </row>
    <row r="10327" spans="1:4" x14ac:dyDescent="0.35">
      <c r="A10327" s="27">
        <v>46174</v>
      </c>
      <c r="B10327" t="s">
        <v>19</v>
      </c>
      <c r="C10327">
        <v>0</v>
      </c>
      <c r="D10327">
        <f t="shared" si="161"/>
        <v>6</v>
      </c>
    </row>
    <row r="10328" spans="1:4" x14ac:dyDescent="0.35">
      <c r="A10328" s="27">
        <v>46204</v>
      </c>
      <c r="B10328" t="s">
        <v>19</v>
      </c>
      <c r="C10328">
        <v>0</v>
      </c>
      <c r="D10328">
        <f t="shared" si="161"/>
        <v>7</v>
      </c>
    </row>
    <row r="10329" spans="1:4" x14ac:dyDescent="0.35">
      <c r="A10329" s="27">
        <v>46235</v>
      </c>
      <c r="B10329" t="s">
        <v>19</v>
      </c>
      <c r="C10329">
        <v>0</v>
      </c>
      <c r="D10329">
        <f t="shared" si="161"/>
        <v>8</v>
      </c>
    </row>
    <row r="10330" spans="1:4" x14ac:dyDescent="0.35">
      <c r="A10330" s="27">
        <v>46266</v>
      </c>
      <c r="B10330" t="s">
        <v>19</v>
      </c>
      <c r="C10330">
        <v>0</v>
      </c>
      <c r="D10330">
        <f t="shared" si="161"/>
        <v>9</v>
      </c>
    </row>
    <row r="10331" spans="1:4" x14ac:dyDescent="0.35">
      <c r="A10331" s="27">
        <v>46296</v>
      </c>
      <c r="B10331" t="s">
        <v>19</v>
      </c>
      <c r="C10331">
        <v>0</v>
      </c>
      <c r="D10331">
        <f t="shared" si="161"/>
        <v>10</v>
      </c>
    </row>
    <row r="10332" spans="1:4" x14ac:dyDescent="0.35">
      <c r="A10332" s="27">
        <v>46327</v>
      </c>
      <c r="B10332" t="s">
        <v>19</v>
      </c>
      <c r="C10332">
        <v>0</v>
      </c>
      <c r="D10332">
        <f t="shared" si="161"/>
        <v>11</v>
      </c>
    </row>
    <row r="10333" spans="1:4" x14ac:dyDescent="0.35">
      <c r="A10333" s="27">
        <v>46357</v>
      </c>
      <c r="B10333" t="s">
        <v>19</v>
      </c>
      <c r="C10333">
        <v>0</v>
      </c>
      <c r="D10333">
        <f t="shared" si="161"/>
        <v>12</v>
      </c>
    </row>
    <row r="10334" spans="1:4" x14ac:dyDescent="0.35">
      <c r="A10334" s="27">
        <v>46023</v>
      </c>
      <c r="B10334" t="s">
        <v>29</v>
      </c>
      <c r="C10334">
        <v>0</v>
      </c>
      <c r="D10334">
        <f t="shared" si="161"/>
        <v>1</v>
      </c>
    </row>
    <row r="10335" spans="1:4" x14ac:dyDescent="0.35">
      <c r="A10335" s="27">
        <v>46054</v>
      </c>
      <c r="B10335" t="s">
        <v>29</v>
      </c>
      <c r="C10335">
        <v>0</v>
      </c>
      <c r="D10335">
        <f t="shared" si="161"/>
        <v>2</v>
      </c>
    </row>
    <row r="10336" spans="1:4" x14ac:dyDescent="0.35">
      <c r="A10336" s="27">
        <v>46082</v>
      </c>
      <c r="B10336" t="s">
        <v>29</v>
      </c>
      <c r="C10336">
        <v>0</v>
      </c>
      <c r="D10336">
        <f t="shared" si="161"/>
        <v>3</v>
      </c>
    </row>
    <row r="10337" spans="1:4" x14ac:dyDescent="0.35">
      <c r="A10337" s="27">
        <v>46113</v>
      </c>
      <c r="B10337" t="s">
        <v>29</v>
      </c>
      <c r="C10337">
        <v>0</v>
      </c>
      <c r="D10337">
        <f t="shared" si="161"/>
        <v>4</v>
      </c>
    </row>
    <row r="10338" spans="1:4" x14ac:dyDescent="0.35">
      <c r="A10338" s="27">
        <v>46143</v>
      </c>
      <c r="B10338" t="s">
        <v>29</v>
      </c>
      <c r="C10338">
        <v>0</v>
      </c>
      <c r="D10338">
        <f t="shared" si="161"/>
        <v>5</v>
      </c>
    </row>
    <row r="10339" spans="1:4" x14ac:dyDescent="0.35">
      <c r="A10339" s="27">
        <v>46174</v>
      </c>
      <c r="B10339" t="s">
        <v>29</v>
      </c>
      <c r="C10339">
        <v>0</v>
      </c>
      <c r="D10339">
        <f t="shared" si="161"/>
        <v>6</v>
      </c>
    </row>
    <row r="10340" spans="1:4" x14ac:dyDescent="0.35">
      <c r="A10340" s="27">
        <v>46204</v>
      </c>
      <c r="B10340" t="s">
        <v>29</v>
      </c>
      <c r="C10340">
        <v>0</v>
      </c>
      <c r="D10340">
        <f t="shared" si="161"/>
        <v>7</v>
      </c>
    </row>
    <row r="10341" spans="1:4" x14ac:dyDescent="0.35">
      <c r="A10341" s="27">
        <v>46235</v>
      </c>
      <c r="B10341" t="s">
        <v>29</v>
      </c>
      <c r="C10341">
        <v>0</v>
      </c>
      <c r="D10341">
        <f t="shared" si="161"/>
        <v>8</v>
      </c>
    </row>
    <row r="10342" spans="1:4" x14ac:dyDescent="0.35">
      <c r="A10342" s="27">
        <v>46266</v>
      </c>
      <c r="B10342" t="s">
        <v>29</v>
      </c>
      <c r="C10342">
        <v>0</v>
      </c>
      <c r="D10342">
        <f t="shared" si="161"/>
        <v>9</v>
      </c>
    </row>
    <row r="10343" spans="1:4" x14ac:dyDescent="0.35">
      <c r="A10343" s="27">
        <v>46296</v>
      </c>
      <c r="B10343" t="s">
        <v>29</v>
      </c>
      <c r="C10343">
        <v>0</v>
      </c>
      <c r="D10343">
        <f t="shared" si="161"/>
        <v>10</v>
      </c>
    </row>
    <row r="10344" spans="1:4" x14ac:dyDescent="0.35">
      <c r="A10344" s="27">
        <v>46327</v>
      </c>
      <c r="B10344" t="s">
        <v>29</v>
      </c>
      <c r="C10344">
        <v>0</v>
      </c>
      <c r="D10344">
        <f t="shared" si="161"/>
        <v>11</v>
      </c>
    </row>
    <row r="10345" spans="1:4" x14ac:dyDescent="0.35">
      <c r="A10345" s="27">
        <v>46357</v>
      </c>
      <c r="B10345" t="s">
        <v>29</v>
      </c>
      <c r="C10345">
        <v>0</v>
      </c>
      <c r="D10345">
        <f t="shared" si="161"/>
        <v>12</v>
      </c>
    </row>
    <row r="10346" spans="1:4" x14ac:dyDescent="0.35">
      <c r="A10346" s="27">
        <v>46023</v>
      </c>
      <c r="B10346" t="s">
        <v>18</v>
      </c>
      <c r="C10346">
        <v>0</v>
      </c>
      <c r="D10346">
        <f t="shared" si="161"/>
        <v>1</v>
      </c>
    </row>
    <row r="10347" spans="1:4" x14ac:dyDescent="0.35">
      <c r="A10347" s="27">
        <v>46054</v>
      </c>
      <c r="B10347" t="s">
        <v>18</v>
      </c>
      <c r="C10347">
        <v>0</v>
      </c>
      <c r="D10347">
        <f t="shared" si="161"/>
        <v>2</v>
      </c>
    </row>
    <row r="10348" spans="1:4" x14ac:dyDescent="0.35">
      <c r="A10348" s="27">
        <v>46082</v>
      </c>
      <c r="B10348" t="s">
        <v>18</v>
      </c>
      <c r="C10348">
        <v>0</v>
      </c>
      <c r="D10348">
        <f t="shared" si="161"/>
        <v>3</v>
      </c>
    </row>
    <row r="10349" spans="1:4" x14ac:dyDescent="0.35">
      <c r="A10349" s="27">
        <v>46113</v>
      </c>
      <c r="B10349" t="s">
        <v>18</v>
      </c>
      <c r="C10349">
        <v>0</v>
      </c>
      <c r="D10349">
        <f t="shared" si="161"/>
        <v>4</v>
      </c>
    </row>
    <row r="10350" spans="1:4" x14ac:dyDescent="0.35">
      <c r="A10350" s="27">
        <v>46143</v>
      </c>
      <c r="B10350" t="s">
        <v>18</v>
      </c>
      <c r="C10350">
        <v>0</v>
      </c>
      <c r="D10350">
        <f t="shared" si="161"/>
        <v>5</v>
      </c>
    </row>
    <row r="10351" spans="1:4" x14ac:dyDescent="0.35">
      <c r="A10351" s="27">
        <v>46174</v>
      </c>
      <c r="B10351" t="s">
        <v>18</v>
      </c>
      <c r="C10351">
        <v>0</v>
      </c>
      <c r="D10351">
        <f t="shared" si="161"/>
        <v>6</v>
      </c>
    </row>
    <row r="10352" spans="1:4" x14ac:dyDescent="0.35">
      <c r="A10352" s="27">
        <v>46204</v>
      </c>
      <c r="B10352" t="s">
        <v>18</v>
      </c>
      <c r="C10352">
        <v>0</v>
      </c>
      <c r="D10352">
        <f t="shared" si="161"/>
        <v>7</v>
      </c>
    </row>
    <row r="10353" spans="1:4" x14ac:dyDescent="0.35">
      <c r="A10353" s="27">
        <v>46235</v>
      </c>
      <c r="B10353" t="s">
        <v>18</v>
      </c>
      <c r="C10353">
        <v>0</v>
      </c>
      <c r="D10353">
        <f t="shared" si="161"/>
        <v>8</v>
      </c>
    </row>
    <row r="10354" spans="1:4" x14ac:dyDescent="0.35">
      <c r="A10354" s="27">
        <v>46266</v>
      </c>
      <c r="B10354" t="s">
        <v>18</v>
      </c>
      <c r="C10354">
        <v>0</v>
      </c>
      <c r="D10354">
        <f t="shared" si="161"/>
        <v>9</v>
      </c>
    </row>
    <row r="10355" spans="1:4" x14ac:dyDescent="0.35">
      <c r="A10355" s="27">
        <v>46296</v>
      </c>
      <c r="B10355" t="s">
        <v>18</v>
      </c>
      <c r="C10355">
        <v>0</v>
      </c>
      <c r="D10355">
        <f t="shared" si="161"/>
        <v>10</v>
      </c>
    </row>
    <row r="10356" spans="1:4" x14ac:dyDescent="0.35">
      <c r="A10356" s="27">
        <v>46327</v>
      </c>
      <c r="B10356" t="s">
        <v>18</v>
      </c>
      <c r="C10356">
        <v>0</v>
      </c>
      <c r="D10356">
        <f t="shared" si="161"/>
        <v>11</v>
      </c>
    </row>
    <row r="10357" spans="1:4" x14ac:dyDescent="0.35">
      <c r="A10357" s="27">
        <v>46357</v>
      </c>
      <c r="B10357" t="s">
        <v>18</v>
      </c>
      <c r="C10357">
        <v>0</v>
      </c>
      <c r="D10357">
        <f t="shared" si="161"/>
        <v>12</v>
      </c>
    </row>
    <row r="10358" spans="1:4" x14ac:dyDescent="0.35">
      <c r="A10358" s="27">
        <v>46023</v>
      </c>
      <c r="B10358" t="s">
        <v>18</v>
      </c>
      <c r="C10358">
        <v>0</v>
      </c>
      <c r="D10358">
        <f t="shared" si="161"/>
        <v>1</v>
      </c>
    </row>
    <row r="10359" spans="1:4" x14ac:dyDescent="0.35">
      <c r="A10359" s="27">
        <v>46054</v>
      </c>
      <c r="B10359" t="s">
        <v>18</v>
      </c>
      <c r="C10359">
        <v>0</v>
      </c>
      <c r="D10359">
        <f t="shared" si="161"/>
        <v>2</v>
      </c>
    </row>
    <row r="10360" spans="1:4" x14ac:dyDescent="0.35">
      <c r="A10360" s="27">
        <v>46082</v>
      </c>
      <c r="B10360" t="s">
        <v>18</v>
      </c>
      <c r="C10360">
        <v>0</v>
      </c>
      <c r="D10360">
        <f t="shared" si="161"/>
        <v>3</v>
      </c>
    </row>
    <row r="10361" spans="1:4" x14ac:dyDescent="0.35">
      <c r="A10361" s="27">
        <v>46113</v>
      </c>
      <c r="B10361" t="s">
        <v>18</v>
      </c>
      <c r="C10361">
        <v>0</v>
      </c>
      <c r="D10361">
        <f t="shared" si="161"/>
        <v>4</v>
      </c>
    </row>
    <row r="10362" spans="1:4" x14ac:dyDescent="0.35">
      <c r="A10362" s="27">
        <v>46143</v>
      </c>
      <c r="B10362" t="s">
        <v>18</v>
      </c>
      <c r="C10362">
        <v>0</v>
      </c>
      <c r="D10362">
        <f t="shared" si="161"/>
        <v>5</v>
      </c>
    </row>
    <row r="10363" spans="1:4" x14ac:dyDescent="0.35">
      <c r="A10363" s="27">
        <v>46174</v>
      </c>
      <c r="B10363" t="s">
        <v>18</v>
      </c>
      <c r="C10363">
        <v>0</v>
      </c>
      <c r="D10363">
        <f t="shared" si="161"/>
        <v>6</v>
      </c>
    </row>
    <row r="10364" spans="1:4" x14ac:dyDescent="0.35">
      <c r="A10364" s="27">
        <v>46204</v>
      </c>
      <c r="B10364" t="s">
        <v>18</v>
      </c>
      <c r="C10364">
        <v>0</v>
      </c>
      <c r="D10364">
        <f t="shared" si="161"/>
        <v>7</v>
      </c>
    </row>
    <row r="10365" spans="1:4" x14ac:dyDescent="0.35">
      <c r="A10365" s="27">
        <v>46235</v>
      </c>
      <c r="B10365" t="s">
        <v>18</v>
      </c>
      <c r="C10365">
        <v>0</v>
      </c>
      <c r="D10365">
        <f t="shared" si="161"/>
        <v>8</v>
      </c>
    </row>
    <row r="10366" spans="1:4" x14ac:dyDescent="0.35">
      <c r="A10366" s="27">
        <v>46266</v>
      </c>
      <c r="B10366" t="s">
        <v>18</v>
      </c>
      <c r="C10366">
        <v>0</v>
      </c>
      <c r="D10366">
        <f t="shared" si="161"/>
        <v>9</v>
      </c>
    </row>
    <row r="10367" spans="1:4" x14ac:dyDescent="0.35">
      <c r="A10367" s="27">
        <v>46296</v>
      </c>
      <c r="B10367" t="s">
        <v>18</v>
      </c>
      <c r="C10367">
        <v>0</v>
      </c>
      <c r="D10367">
        <f t="shared" si="161"/>
        <v>10</v>
      </c>
    </row>
    <row r="10368" spans="1:4" x14ac:dyDescent="0.35">
      <c r="A10368" s="27">
        <v>46327</v>
      </c>
      <c r="B10368" t="s">
        <v>18</v>
      </c>
      <c r="C10368">
        <v>0</v>
      </c>
      <c r="D10368">
        <f t="shared" si="161"/>
        <v>11</v>
      </c>
    </row>
    <row r="10369" spans="1:4" x14ac:dyDescent="0.35">
      <c r="A10369" s="27">
        <v>46357</v>
      </c>
      <c r="B10369" t="s">
        <v>18</v>
      </c>
      <c r="C10369">
        <v>0</v>
      </c>
      <c r="D10369">
        <f t="shared" si="161"/>
        <v>12</v>
      </c>
    </row>
    <row r="10370" spans="1:4" x14ac:dyDescent="0.35">
      <c r="A10370" s="27">
        <v>46023</v>
      </c>
      <c r="B10370" t="s">
        <v>18</v>
      </c>
      <c r="C10370">
        <v>0</v>
      </c>
      <c r="D10370">
        <f t="shared" si="161"/>
        <v>1</v>
      </c>
    </row>
    <row r="10371" spans="1:4" x14ac:dyDescent="0.35">
      <c r="A10371" s="27">
        <v>46054</v>
      </c>
      <c r="B10371" t="s">
        <v>18</v>
      </c>
      <c r="C10371">
        <v>0</v>
      </c>
      <c r="D10371">
        <f t="shared" ref="D10371:D10434" si="162">MONTH(A10371)</f>
        <v>2</v>
      </c>
    </row>
    <row r="10372" spans="1:4" x14ac:dyDescent="0.35">
      <c r="A10372" s="27">
        <v>46082</v>
      </c>
      <c r="B10372" t="s">
        <v>18</v>
      </c>
      <c r="C10372">
        <v>0</v>
      </c>
      <c r="D10372">
        <f t="shared" si="162"/>
        <v>3</v>
      </c>
    </row>
    <row r="10373" spans="1:4" x14ac:dyDescent="0.35">
      <c r="A10373" s="27">
        <v>46113</v>
      </c>
      <c r="B10373" t="s">
        <v>18</v>
      </c>
      <c r="C10373">
        <v>0</v>
      </c>
      <c r="D10373">
        <f t="shared" si="162"/>
        <v>4</v>
      </c>
    </row>
    <row r="10374" spans="1:4" x14ac:dyDescent="0.35">
      <c r="A10374" s="27">
        <v>46143</v>
      </c>
      <c r="B10374" t="s">
        <v>18</v>
      </c>
      <c r="C10374">
        <v>0</v>
      </c>
      <c r="D10374">
        <f t="shared" si="162"/>
        <v>5</v>
      </c>
    </row>
    <row r="10375" spans="1:4" x14ac:dyDescent="0.35">
      <c r="A10375" s="27">
        <v>46174</v>
      </c>
      <c r="B10375" t="s">
        <v>18</v>
      </c>
      <c r="C10375">
        <v>0</v>
      </c>
      <c r="D10375">
        <f t="shared" si="162"/>
        <v>6</v>
      </c>
    </row>
    <row r="10376" spans="1:4" x14ac:dyDescent="0.35">
      <c r="A10376" s="27">
        <v>46204</v>
      </c>
      <c r="B10376" t="s">
        <v>18</v>
      </c>
      <c r="C10376">
        <v>0</v>
      </c>
      <c r="D10376">
        <f t="shared" si="162"/>
        <v>7</v>
      </c>
    </row>
    <row r="10377" spans="1:4" x14ac:dyDescent="0.35">
      <c r="A10377" s="27">
        <v>46235</v>
      </c>
      <c r="B10377" t="s">
        <v>18</v>
      </c>
      <c r="C10377">
        <v>0</v>
      </c>
      <c r="D10377">
        <f t="shared" si="162"/>
        <v>8</v>
      </c>
    </row>
    <row r="10378" spans="1:4" x14ac:dyDescent="0.35">
      <c r="A10378" s="27">
        <v>46266</v>
      </c>
      <c r="B10378" t="s">
        <v>18</v>
      </c>
      <c r="C10378">
        <v>0</v>
      </c>
      <c r="D10378">
        <f t="shared" si="162"/>
        <v>9</v>
      </c>
    </row>
    <row r="10379" spans="1:4" x14ac:dyDescent="0.35">
      <c r="A10379" s="27">
        <v>46296</v>
      </c>
      <c r="B10379" t="s">
        <v>18</v>
      </c>
      <c r="C10379">
        <v>0</v>
      </c>
      <c r="D10379">
        <f t="shared" si="162"/>
        <v>10</v>
      </c>
    </row>
    <row r="10380" spans="1:4" x14ac:dyDescent="0.35">
      <c r="A10380" s="27">
        <v>46327</v>
      </c>
      <c r="B10380" t="s">
        <v>18</v>
      </c>
      <c r="C10380">
        <v>0</v>
      </c>
      <c r="D10380">
        <f t="shared" si="162"/>
        <v>11</v>
      </c>
    </row>
    <row r="10381" spans="1:4" x14ac:dyDescent="0.35">
      <c r="A10381" s="27">
        <v>46357</v>
      </c>
      <c r="B10381" t="s">
        <v>18</v>
      </c>
      <c r="C10381">
        <v>0</v>
      </c>
      <c r="D10381">
        <f t="shared" si="162"/>
        <v>12</v>
      </c>
    </row>
    <row r="10382" spans="1:4" x14ac:dyDescent="0.35">
      <c r="A10382" s="27">
        <v>46023</v>
      </c>
      <c r="B10382" t="s">
        <v>30</v>
      </c>
      <c r="C10382">
        <v>0</v>
      </c>
      <c r="D10382">
        <f t="shared" si="162"/>
        <v>1</v>
      </c>
    </row>
    <row r="10383" spans="1:4" x14ac:dyDescent="0.35">
      <c r="A10383" s="27">
        <v>46054</v>
      </c>
      <c r="B10383" t="s">
        <v>30</v>
      </c>
      <c r="C10383">
        <v>0</v>
      </c>
      <c r="D10383">
        <f t="shared" si="162"/>
        <v>2</v>
      </c>
    </row>
    <row r="10384" spans="1:4" x14ac:dyDescent="0.35">
      <c r="A10384" s="27">
        <v>46082</v>
      </c>
      <c r="B10384" t="s">
        <v>30</v>
      </c>
      <c r="C10384">
        <v>0</v>
      </c>
      <c r="D10384">
        <f t="shared" si="162"/>
        <v>3</v>
      </c>
    </row>
    <row r="10385" spans="1:4" x14ac:dyDescent="0.35">
      <c r="A10385" s="27">
        <v>46113</v>
      </c>
      <c r="B10385" t="s">
        <v>30</v>
      </c>
      <c r="C10385">
        <v>0</v>
      </c>
      <c r="D10385">
        <f t="shared" si="162"/>
        <v>4</v>
      </c>
    </row>
    <row r="10386" spans="1:4" x14ac:dyDescent="0.35">
      <c r="A10386" s="27">
        <v>46143</v>
      </c>
      <c r="B10386" t="s">
        <v>30</v>
      </c>
      <c r="C10386">
        <v>0</v>
      </c>
      <c r="D10386">
        <f t="shared" si="162"/>
        <v>5</v>
      </c>
    </row>
    <row r="10387" spans="1:4" x14ac:dyDescent="0.35">
      <c r="A10387" s="27">
        <v>46174</v>
      </c>
      <c r="B10387" t="s">
        <v>30</v>
      </c>
      <c r="C10387">
        <v>0</v>
      </c>
      <c r="D10387">
        <f t="shared" si="162"/>
        <v>6</v>
      </c>
    </row>
    <row r="10388" spans="1:4" x14ac:dyDescent="0.35">
      <c r="A10388" s="27">
        <v>46204</v>
      </c>
      <c r="B10388" t="s">
        <v>30</v>
      </c>
      <c r="C10388">
        <v>0</v>
      </c>
      <c r="D10388">
        <f t="shared" si="162"/>
        <v>7</v>
      </c>
    </row>
    <row r="10389" spans="1:4" x14ac:dyDescent="0.35">
      <c r="A10389" s="27">
        <v>46235</v>
      </c>
      <c r="B10389" t="s">
        <v>30</v>
      </c>
      <c r="C10389">
        <v>0</v>
      </c>
      <c r="D10389">
        <f t="shared" si="162"/>
        <v>8</v>
      </c>
    </row>
    <row r="10390" spans="1:4" x14ac:dyDescent="0.35">
      <c r="A10390" s="27">
        <v>46266</v>
      </c>
      <c r="B10390" t="s">
        <v>30</v>
      </c>
      <c r="C10390">
        <v>0</v>
      </c>
      <c r="D10390">
        <f t="shared" si="162"/>
        <v>9</v>
      </c>
    </row>
    <row r="10391" spans="1:4" x14ac:dyDescent="0.35">
      <c r="A10391" s="27">
        <v>46296</v>
      </c>
      <c r="B10391" t="s">
        <v>30</v>
      </c>
      <c r="C10391">
        <v>0</v>
      </c>
      <c r="D10391">
        <f t="shared" si="162"/>
        <v>10</v>
      </c>
    </row>
    <row r="10392" spans="1:4" x14ac:dyDescent="0.35">
      <c r="A10392" s="27">
        <v>46327</v>
      </c>
      <c r="B10392" t="s">
        <v>30</v>
      </c>
      <c r="C10392">
        <v>0</v>
      </c>
      <c r="D10392">
        <f t="shared" si="162"/>
        <v>11</v>
      </c>
    </row>
    <row r="10393" spans="1:4" x14ac:dyDescent="0.35">
      <c r="A10393" s="27">
        <v>46357</v>
      </c>
      <c r="B10393" t="s">
        <v>30</v>
      </c>
      <c r="C10393">
        <v>0</v>
      </c>
      <c r="D10393">
        <f t="shared" si="162"/>
        <v>12</v>
      </c>
    </row>
    <row r="10394" spans="1:4" x14ac:dyDescent="0.35">
      <c r="A10394" s="27">
        <v>46023</v>
      </c>
      <c r="B10394" t="s">
        <v>19</v>
      </c>
      <c r="C10394">
        <v>0</v>
      </c>
      <c r="D10394">
        <f t="shared" si="162"/>
        <v>1</v>
      </c>
    </row>
    <row r="10395" spans="1:4" x14ac:dyDescent="0.35">
      <c r="A10395" s="27">
        <v>46054</v>
      </c>
      <c r="B10395" t="s">
        <v>19</v>
      </c>
      <c r="C10395">
        <v>0</v>
      </c>
      <c r="D10395">
        <f t="shared" si="162"/>
        <v>2</v>
      </c>
    </row>
    <row r="10396" spans="1:4" x14ac:dyDescent="0.35">
      <c r="A10396" s="27">
        <v>46082</v>
      </c>
      <c r="B10396" t="s">
        <v>19</v>
      </c>
      <c r="C10396">
        <v>0</v>
      </c>
      <c r="D10396">
        <f t="shared" si="162"/>
        <v>3</v>
      </c>
    </row>
    <row r="10397" spans="1:4" x14ac:dyDescent="0.35">
      <c r="A10397" s="27">
        <v>46113</v>
      </c>
      <c r="B10397" t="s">
        <v>19</v>
      </c>
      <c r="C10397">
        <v>0</v>
      </c>
      <c r="D10397">
        <f t="shared" si="162"/>
        <v>4</v>
      </c>
    </row>
    <row r="10398" spans="1:4" x14ac:dyDescent="0.35">
      <c r="A10398" s="27">
        <v>46143</v>
      </c>
      <c r="B10398" t="s">
        <v>19</v>
      </c>
      <c r="C10398">
        <v>0</v>
      </c>
      <c r="D10398">
        <f t="shared" si="162"/>
        <v>5</v>
      </c>
    </row>
    <row r="10399" spans="1:4" x14ac:dyDescent="0.35">
      <c r="A10399" s="27">
        <v>46174</v>
      </c>
      <c r="B10399" t="s">
        <v>19</v>
      </c>
      <c r="C10399">
        <v>0</v>
      </c>
      <c r="D10399">
        <f t="shared" si="162"/>
        <v>6</v>
      </c>
    </row>
    <row r="10400" spans="1:4" x14ac:dyDescent="0.35">
      <c r="A10400" s="27">
        <v>46204</v>
      </c>
      <c r="B10400" t="s">
        <v>19</v>
      </c>
      <c r="C10400">
        <v>0</v>
      </c>
      <c r="D10400">
        <f t="shared" si="162"/>
        <v>7</v>
      </c>
    </row>
    <row r="10401" spans="1:4" x14ac:dyDescent="0.35">
      <c r="A10401" s="27">
        <v>46235</v>
      </c>
      <c r="B10401" t="s">
        <v>19</v>
      </c>
      <c r="C10401">
        <v>0</v>
      </c>
      <c r="D10401">
        <f t="shared" si="162"/>
        <v>8</v>
      </c>
    </row>
    <row r="10402" spans="1:4" x14ac:dyDescent="0.35">
      <c r="A10402" s="27">
        <v>46266</v>
      </c>
      <c r="B10402" t="s">
        <v>19</v>
      </c>
      <c r="C10402">
        <v>0</v>
      </c>
      <c r="D10402">
        <f t="shared" si="162"/>
        <v>9</v>
      </c>
    </row>
    <row r="10403" spans="1:4" x14ac:dyDescent="0.35">
      <c r="A10403" s="27">
        <v>46296</v>
      </c>
      <c r="B10403" t="s">
        <v>19</v>
      </c>
      <c r="C10403">
        <v>0</v>
      </c>
      <c r="D10403">
        <f t="shared" si="162"/>
        <v>10</v>
      </c>
    </row>
    <row r="10404" spans="1:4" x14ac:dyDescent="0.35">
      <c r="A10404" s="27">
        <v>46327</v>
      </c>
      <c r="B10404" t="s">
        <v>19</v>
      </c>
      <c r="C10404">
        <v>0</v>
      </c>
      <c r="D10404">
        <f t="shared" si="162"/>
        <v>11</v>
      </c>
    </row>
    <row r="10405" spans="1:4" x14ac:dyDescent="0.35">
      <c r="A10405" s="27">
        <v>46357</v>
      </c>
      <c r="B10405" t="s">
        <v>19</v>
      </c>
      <c r="C10405">
        <v>0</v>
      </c>
      <c r="D10405">
        <f t="shared" si="162"/>
        <v>12</v>
      </c>
    </row>
    <row r="10406" spans="1:4" x14ac:dyDescent="0.35">
      <c r="A10406" s="27">
        <v>46023</v>
      </c>
      <c r="B10406" t="s">
        <v>30</v>
      </c>
      <c r="C10406">
        <v>0</v>
      </c>
      <c r="D10406">
        <f t="shared" si="162"/>
        <v>1</v>
      </c>
    </row>
    <row r="10407" spans="1:4" x14ac:dyDescent="0.35">
      <c r="A10407" s="27">
        <v>46054</v>
      </c>
      <c r="B10407" t="s">
        <v>30</v>
      </c>
      <c r="C10407">
        <v>0</v>
      </c>
      <c r="D10407">
        <f t="shared" si="162"/>
        <v>2</v>
      </c>
    </row>
    <row r="10408" spans="1:4" x14ac:dyDescent="0.35">
      <c r="A10408" s="27">
        <v>46082</v>
      </c>
      <c r="B10408" t="s">
        <v>30</v>
      </c>
      <c r="C10408">
        <v>0</v>
      </c>
      <c r="D10408">
        <f t="shared" si="162"/>
        <v>3</v>
      </c>
    </row>
    <row r="10409" spans="1:4" x14ac:dyDescent="0.35">
      <c r="A10409" s="27">
        <v>46113</v>
      </c>
      <c r="B10409" t="s">
        <v>30</v>
      </c>
      <c r="C10409">
        <v>0</v>
      </c>
      <c r="D10409">
        <f t="shared" si="162"/>
        <v>4</v>
      </c>
    </row>
    <row r="10410" spans="1:4" x14ac:dyDescent="0.35">
      <c r="A10410" s="27">
        <v>46143</v>
      </c>
      <c r="B10410" t="s">
        <v>30</v>
      </c>
      <c r="C10410">
        <v>0</v>
      </c>
      <c r="D10410">
        <f t="shared" si="162"/>
        <v>5</v>
      </c>
    </row>
    <row r="10411" spans="1:4" x14ac:dyDescent="0.35">
      <c r="A10411" s="27">
        <v>46174</v>
      </c>
      <c r="B10411" t="s">
        <v>30</v>
      </c>
      <c r="C10411">
        <v>0</v>
      </c>
      <c r="D10411">
        <f t="shared" si="162"/>
        <v>6</v>
      </c>
    </row>
    <row r="10412" spans="1:4" x14ac:dyDescent="0.35">
      <c r="A10412" s="27">
        <v>46204</v>
      </c>
      <c r="B10412" t="s">
        <v>30</v>
      </c>
      <c r="C10412">
        <v>0</v>
      </c>
      <c r="D10412">
        <f t="shared" si="162"/>
        <v>7</v>
      </c>
    </row>
    <row r="10413" spans="1:4" x14ac:dyDescent="0.35">
      <c r="A10413" s="27">
        <v>46235</v>
      </c>
      <c r="B10413" t="s">
        <v>30</v>
      </c>
      <c r="C10413">
        <v>0</v>
      </c>
      <c r="D10413">
        <f t="shared" si="162"/>
        <v>8</v>
      </c>
    </row>
    <row r="10414" spans="1:4" x14ac:dyDescent="0.35">
      <c r="A10414" s="27">
        <v>46266</v>
      </c>
      <c r="B10414" t="s">
        <v>30</v>
      </c>
      <c r="C10414">
        <v>0</v>
      </c>
      <c r="D10414">
        <f t="shared" si="162"/>
        <v>9</v>
      </c>
    </row>
    <row r="10415" spans="1:4" x14ac:dyDescent="0.35">
      <c r="A10415" s="27">
        <v>46296</v>
      </c>
      <c r="B10415" t="s">
        <v>30</v>
      </c>
      <c r="C10415">
        <v>0</v>
      </c>
      <c r="D10415">
        <f t="shared" si="162"/>
        <v>10</v>
      </c>
    </row>
    <row r="10416" spans="1:4" x14ac:dyDescent="0.35">
      <c r="A10416" s="27">
        <v>46327</v>
      </c>
      <c r="B10416" t="s">
        <v>30</v>
      </c>
      <c r="C10416">
        <v>0</v>
      </c>
      <c r="D10416">
        <f t="shared" si="162"/>
        <v>11</v>
      </c>
    </row>
    <row r="10417" spans="1:4" x14ac:dyDescent="0.35">
      <c r="A10417" s="27">
        <v>46357</v>
      </c>
      <c r="B10417" t="s">
        <v>30</v>
      </c>
      <c r="C10417">
        <v>0</v>
      </c>
      <c r="D10417">
        <f t="shared" si="162"/>
        <v>12</v>
      </c>
    </row>
    <row r="10418" spans="1:4" x14ac:dyDescent="0.35">
      <c r="A10418" s="27">
        <v>46023</v>
      </c>
      <c r="B10418" t="s">
        <v>20</v>
      </c>
      <c r="C10418">
        <v>0</v>
      </c>
      <c r="D10418">
        <f t="shared" si="162"/>
        <v>1</v>
      </c>
    </row>
    <row r="10419" spans="1:4" x14ac:dyDescent="0.35">
      <c r="A10419" s="27">
        <v>46054</v>
      </c>
      <c r="B10419" t="s">
        <v>20</v>
      </c>
      <c r="C10419">
        <v>0</v>
      </c>
      <c r="D10419">
        <f t="shared" si="162"/>
        <v>2</v>
      </c>
    </row>
    <row r="10420" spans="1:4" x14ac:dyDescent="0.35">
      <c r="A10420" s="27">
        <v>46082</v>
      </c>
      <c r="B10420" t="s">
        <v>20</v>
      </c>
      <c r="C10420">
        <v>0</v>
      </c>
      <c r="D10420">
        <f t="shared" si="162"/>
        <v>3</v>
      </c>
    </row>
    <row r="10421" spans="1:4" x14ac:dyDescent="0.35">
      <c r="A10421" s="27">
        <v>46113</v>
      </c>
      <c r="B10421" t="s">
        <v>20</v>
      </c>
      <c r="C10421">
        <v>0</v>
      </c>
      <c r="D10421">
        <f t="shared" si="162"/>
        <v>4</v>
      </c>
    </row>
    <row r="10422" spans="1:4" x14ac:dyDescent="0.35">
      <c r="A10422" s="27">
        <v>46143</v>
      </c>
      <c r="B10422" t="s">
        <v>20</v>
      </c>
      <c r="C10422">
        <v>0</v>
      </c>
      <c r="D10422">
        <f t="shared" si="162"/>
        <v>5</v>
      </c>
    </row>
    <row r="10423" spans="1:4" x14ac:dyDescent="0.35">
      <c r="A10423" s="27">
        <v>46174</v>
      </c>
      <c r="B10423" t="s">
        <v>20</v>
      </c>
      <c r="C10423">
        <v>0</v>
      </c>
      <c r="D10423">
        <f t="shared" si="162"/>
        <v>6</v>
      </c>
    </row>
    <row r="10424" spans="1:4" x14ac:dyDescent="0.35">
      <c r="A10424" s="27">
        <v>46204</v>
      </c>
      <c r="B10424" t="s">
        <v>20</v>
      </c>
      <c r="C10424">
        <v>0</v>
      </c>
      <c r="D10424">
        <f t="shared" si="162"/>
        <v>7</v>
      </c>
    </row>
    <row r="10425" spans="1:4" x14ac:dyDescent="0.35">
      <c r="A10425" s="27">
        <v>46235</v>
      </c>
      <c r="B10425" t="s">
        <v>20</v>
      </c>
      <c r="C10425">
        <v>0</v>
      </c>
      <c r="D10425">
        <f t="shared" si="162"/>
        <v>8</v>
      </c>
    </row>
    <row r="10426" spans="1:4" x14ac:dyDescent="0.35">
      <c r="A10426" s="27">
        <v>46266</v>
      </c>
      <c r="B10426" t="s">
        <v>20</v>
      </c>
      <c r="C10426">
        <v>0</v>
      </c>
      <c r="D10426">
        <f t="shared" si="162"/>
        <v>9</v>
      </c>
    </row>
    <row r="10427" spans="1:4" x14ac:dyDescent="0.35">
      <c r="A10427" s="27">
        <v>46296</v>
      </c>
      <c r="B10427" t="s">
        <v>20</v>
      </c>
      <c r="C10427">
        <v>0</v>
      </c>
      <c r="D10427">
        <f t="shared" si="162"/>
        <v>10</v>
      </c>
    </row>
    <row r="10428" spans="1:4" x14ac:dyDescent="0.35">
      <c r="A10428" s="27">
        <v>46327</v>
      </c>
      <c r="B10428" t="s">
        <v>20</v>
      </c>
      <c r="C10428">
        <v>0</v>
      </c>
      <c r="D10428">
        <f t="shared" si="162"/>
        <v>11</v>
      </c>
    </row>
    <row r="10429" spans="1:4" x14ac:dyDescent="0.35">
      <c r="A10429" s="27">
        <v>46357</v>
      </c>
      <c r="B10429" t="s">
        <v>20</v>
      </c>
      <c r="C10429">
        <v>0</v>
      </c>
      <c r="D10429">
        <f t="shared" si="162"/>
        <v>12</v>
      </c>
    </row>
    <row r="10430" spans="1:4" x14ac:dyDescent="0.35">
      <c r="A10430" s="27">
        <v>46023</v>
      </c>
      <c r="B10430" t="s">
        <v>19</v>
      </c>
      <c r="C10430">
        <v>0</v>
      </c>
      <c r="D10430">
        <f t="shared" si="162"/>
        <v>1</v>
      </c>
    </row>
    <row r="10431" spans="1:4" x14ac:dyDescent="0.35">
      <c r="A10431" s="27">
        <v>46054</v>
      </c>
      <c r="B10431" t="s">
        <v>19</v>
      </c>
      <c r="C10431">
        <v>0</v>
      </c>
      <c r="D10431">
        <f t="shared" si="162"/>
        <v>2</v>
      </c>
    </row>
    <row r="10432" spans="1:4" x14ac:dyDescent="0.35">
      <c r="A10432" s="27">
        <v>46082</v>
      </c>
      <c r="B10432" t="s">
        <v>19</v>
      </c>
      <c r="C10432">
        <v>0</v>
      </c>
      <c r="D10432">
        <f t="shared" si="162"/>
        <v>3</v>
      </c>
    </row>
    <row r="10433" spans="1:4" x14ac:dyDescent="0.35">
      <c r="A10433" s="27">
        <v>46113</v>
      </c>
      <c r="B10433" t="s">
        <v>19</v>
      </c>
      <c r="C10433">
        <v>0</v>
      </c>
      <c r="D10433">
        <f t="shared" si="162"/>
        <v>4</v>
      </c>
    </row>
    <row r="10434" spans="1:4" x14ac:dyDescent="0.35">
      <c r="A10434" s="27">
        <v>46143</v>
      </c>
      <c r="B10434" t="s">
        <v>19</v>
      </c>
      <c r="C10434">
        <v>0</v>
      </c>
      <c r="D10434">
        <f t="shared" si="162"/>
        <v>5</v>
      </c>
    </row>
    <row r="10435" spans="1:4" x14ac:dyDescent="0.35">
      <c r="A10435" s="27">
        <v>46174</v>
      </c>
      <c r="B10435" t="s">
        <v>19</v>
      </c>
      <c r="C10435">
        <v>0</v>
      </c>
      <c r="D10435">
        <f t="shared" ref="D10435:D10498" si="163">MONTH(A10435)</f>
        <v>6</v>
      </c>
    </row>
    <row r="10436" spans="1:4" x14ac:dyDescent="0.35">
      <c r="A10436" s="27">
        <v>46204</v>
      </c>
      <c r="B10436" t="s">
        <v>19</v>
      </c>
      <c r="C10436">
        <v>0</v>
      </c>
      <c r="D10436">
        <f t="shared" si="163"/>
        <v>7</v>
      </c>
    </row>
    <row r="10437" spans="1:4" x14ac:dyDescent="0.35">
      <c r="A10437" s="27">
        <v>46235</v>
      </c>
      <c r="B10437" t="s">
        <v>19</v>
      </c>
      <c r="C10437">
        <v>0</v>
      </c>
      <c r="D10437">
        <f t="shared" si="163"/>
        <v>8</v>
      </c>
    </row>
    <row r="10438" spans="1:4" x14ac:dyDescent="0.35">
      <c r="A10438" s="27">
        <v>46266</v>
      </c>
      <c r="B10438" t="s">
        <v>19</v>
      </c>
      <c r="C10438">
        <v>0</v>
      </c>
      <c r="D10438">
        <f t="shared" si="163"/>
        <v>9</v>
      </c>
    </row>
    <row r="10439" spans="1:4" x14ac:dyDescent="0.35">
      <c r="A10439" s="27">
        <v>46296</v>
      </c>
      <c r="B10439" t="s">
        <v>19</v>
      </c>
      <c r="C10439">
        <v>0</v>
      </c>
      <c r="D10439">
        <f t="shared" si="163"/>
        <v>10</v>
      </c>
    </row>
    <row r="10440" spans="1:4" x14ac:dyDescent="0.35">
      <c r="A10440" s="27">
        <v>46327</v>
      </c>
      <c r="B10440" t="s">
        <v>19</v>
      </c>
      <c r="C10440">
        <v>0</v>
      </c>
      <c r="D10440">
        <f t="shared" si="163"/>
        <v>11</v>
      </c>
    </row>
    <row r="10441" spans="1:4" x14ac:dyDescent="0.35">
      <c r="A10441" s="27">
        <v>46357</v>
      </c>
      <c r="B10441" t="s">
        <v>19</v>
      </c>
      <c r="C10441">
        <v>0</v>
      </c>
      <c r="D10441">
        <f t="shared" si="163"/>
        <v>12</v>
      </c>
    </row>
    <row r="10442" spans="1:4" x14ac:dyDescent="0.35">
      <c r="A10442" s="27">
        <v>46023</v>
      </c>
      <c r="B10442" t="s">
        <v>31</v>
      </c>
      <c r="C10442">
        <v>0</v>
      </c>
      <c r="D10442">
        <f t="shared" si="163"/>
        <v>1</v>
      </c>
    </row>
    <row r="10443" spans="1:4" x14ac:dyDescent="0.35">
      <c r="A10443" s="27">
        <v>46054</v>
      </c>
      <c r="B10443" t="s">
        <v>31</v>
      </c>
      <c r="C10443">
        <v>0</v>
      </c>
      <c r="D10443">
        <f t="shared" si="163"/>
        <v>2</v>
      </c>
    </row>
    <row r="10444" spans="1:4" x14ac:dyDescent="0.35">
      <c r="A10444" s="27">
        <v>46082</v>
      </c>
      <c r="B10444" t="s">
        <v>31</v>
      </c>
      <c r="C10444">
        <v>0</v>
      </c>
      <c r="D10444">
        <f t="shared" si="163"/>
        <v>3</v>
      </c>
    </row>
    <row r="10445" spans="1:4" x14ac:dyDescent="0.35">
      <c r="A10445" s="27">
        <v>46113</v>
      </c>
      <c r="B10445" t="s">
        <v>31</v>
      </c>
      <c r="C10445">
        <v>0</v>
      </c>
      <c r="D10445">
        <f t="shared" si="163"/>
        <v>4</v>
      </c>
    </row>
    <row r="10446" spans="1:4" x14ac:dyDescent="0.35">
      <c r="A10446" s="27">
        <v>46143</v>
      </c>
      <c r="B10446" t="s">
        <v>31</v>
      </c>
      <c r="C10446">
        <v>0</v>
      </c>
      <c r="D10446">
        <f t="shared" si="163"/>
        <v>5</v>
      </c>
    </row>
    <row r="10447" spans="1:4" x14ac:dyDescent="0.35">
      <c r="A10447" s="27">
        <v>46174</v>
      </c>
      <c r="B10447" t="s">
        <v>31</v>
      </c>
      <c r="C10447">
        <v>0</v>
      </c>
      <c r="D10447">
        <f t="shared" si="163"/>
        <v>6</v>
      </c>
    </row>
    <row r="10448" spans="1:4" x14ac:dyDescent="0.35">
      <c r="A10448" s="27">
        <v>46204</v>
      </c>
      <c r="B10448" t="s">
        <v>31</v>
      </c>
      <c r="C10448">
        <v>0</v>
      </c>
      <c r="D10448">
        <f t="shared" si="163"/>
        <v>7</v>
      </c>
    </row>
    <row r="10449" spans="1:4" x14ac:dyDescent="0.35">
      <c r="A10449" s="27">
        <v>46235</v>
      </c>
      <c r="B10449" t="s">
        <v>31</v>
      </c>
      <c r="C10449">
        <v>0</v>
      </c>
      <c r="D10449">
        <f t="shared" si="163"/>
        <v>8</v>
      </c>
    </row>
    <row r="10450" spans="1:4" x14ac:dyDescent="0.35">
      <c r="A10450" s="27">
        <v>46266</v>
      </c>
      <c r="B10450" t="s">
        <v>31</v>
      </c>
      <c r="C10450">
        <v>0</v>
      </c>
      <c r="D10450">
        <f t="shared" si="163"/>
        <v>9</v>
      </c>
    </row>
    <row r="10451" spans="1:4" x14ac:dyDescent="0.35">
      <c r="A10451" s="27">
        <v>46296</v>
      </c>
      <c r="B10451" t="s">
        <v>31</v>
      </c>
      <c r="C10451">
        <v>0</v>
      </c>
      <c r="D10451">
        <f t="shared" si="163"/>
        <v>10</v>
      </c>
    </row>
    <row r="10452" spans="1:4" x14ac:dyDescent="0.35">
      <c r="A10452" s="27">
        <v>46327</v>
      </c>
      <c r="B10452" t="s">
        <v>31</v>
      </c>
      <c r="C10452">
        <v>0</v>
      </c>
      <c r="D10452">
        <f t="shared" si="163"/>
        <v>11</v>
      </c>
    </row>
    <row r="10453" spans="1:4" x14ac:dyDescent="0.35">
      <c r="A10453" s="27">
        <v>46357</v>
      </c>
      <c r="B10453" t="s">
        <v>31</v>
      </c>
      <c r="C10453">
        <v>0</v>
      </c>
      <c r="D10453">
        <f t="shared" si="163"/>
        <v>12</v>
      </c>
    </row>
    <row r="10454" spans="1:4" x14ac:dyDescent="0.35">
      <c r="A10454" s="27">
        <v>46023</v>
      </c>
      <c r="B10454" t="s">
        <v>20</v>
      </c>
      <c r="C10454">
        <v>0</v>
      </c>
      <c r="D10454">
        <f t="shared" si="163"/>
        <v>1</v>
      </c>
    </row>
    <row r="10455" spans="1:4" x14ac:dyDescent="0.35">
      <c r="A10455" s="27">
        <v>46054</v>
      </c>
      <c r="B10455" t="s">
        <v>20</v>
      </c>
      <c r="C10455">
        <v>0</v>
      </c>
      <c r="D10455">
        <f t="shared" si="163"/>
        <v>2</v>
      </c>
    </row>
    <row r="10456" spans="1:4" x14ac:dyDescent="0.35">
      <c r="A10456" s="27">
        <v>46082</v>
      </c>
      <c r="B10456" t="s">
        <v>20</v>
      </c>
      <c r="C10456">
        <v>0</v>
      </c>
      <c r="D10456">
        <f t="shared" si="163"/>
        <v>3</v>
      </c>
    </row>
    <row r="10457" spans="1:4" x14ac:dyDescent="0.35">
      <c r="A10457" s="27">
        <v>46113</v>
      </c>
      <c r="B10457" t="s">
        <v>20</v>
      </c>
      <c r="C10457">
        <v>0</v>
      </c>
      <c r="D10457">
        <f t="shared" si="163"/>
        <v>4</v>
      </c>
    </row>
    <row r="10458" spans="1:4" x14ac:dyDescent="0.35">
      <c r="A10458" s="27">
        <v>46143</v>
      </c>
      <c r="B10458" t="s">
        <v>20</v>
      </c>
      <c r="C10458">
        <v>0</v>
      </c>
      <c r="D10458">
        <f t="shared" si="163"/>
        <v>5</v>
      </c>
    </row>
    <row r="10459" spans="1:4" x14ac:dyDescent="0.35">
      <c r="A10459" s="27">
        <v>46174</v>
      </c>
      <c r="B10459" t="s">
        <v>20</v>
      </c>
      <c r="C10459">
        <v>0</v>
      </c>
      <c r="D10459">
        <f t="shared" si="163"/>
        <v>6</v>
      </c>
    </row>
    <row r="10460" spans="1:4" x14ac:dyDescent="0.35">
      <c r="A10460" s="27">
        <v>46204</v>
      </c>
      <c r="B10460" t="s">
        <v>20</v>
      </c>
      <c r="C10460">
        <v>0</v>
      </c>
      <c r="D10460">
        <f t="shared" si="163"/>
        <v>7</v>
      </c>
    </row>
    <row r="10461" spans="1:4" x14ac:dyDescent="0.35">
      <c r="A10461" s="27">
        <v>46235</v>
      </c>
      <c r="B10461" t="s">
        <v>20</v>
      </c>
      <c r="C10461">
        <v>0</v>
      </c>
      <c r="D10461">
        <f t="shared" si="163"/>
        <v>8</v>
      </c>
    </row>
    <row r="10462" spans="1:4" x14ac:dyDescent="0.35">
      <c r="A10462" s="27">
        <v>46266</v>
      </c>
      <c r="B10462" t="s">
        <v>20</v>
      </c>
      <c r="C10462">
        <v>0</v>
      </c>
      <c r="D10462">
        <f t="shared" si="163"/>
        <v>9</v>
      </c>
    </row>
    <row r="10463" spans="1:4" x14ac:dyDescent="0.35">
      <c r="A10463" s="27">
        <v>46296</v>
      </c>
      <c r="B10463" t="s">
        <v>20</v>
      </c>
      <c r="C10463">
        <v>0</v>
      </c>
      <c r="D10463">
        <f t="shared" si="163"/>
        <v>10</v>
      </c>
    </row>
    <row r="10464" spans="1:4" x14ac:dyDescent="0.35">
      <c r="A10464" s="27">
        <v>46327</v>
      </c>
      <c r="B10464" t="s">
        <v>20</v>
      </c>
      <c r="C10464">
        <v>0</v>
      </c>
      <c r="D10464">
        <f t="shared" si="163"/>
        <v>11</v>
      </c>
    </row>
    <row r="10465" spans="1:4" x14ac:dyDescent="0.35">
      <c r="A10465" s="27">
        <v>46357</v>
      </c>
      <c r="B10465" t="s">
        <v>20</v>
      </c>
      <c r="C10465">
        <v>0</v>
      </c>
      <c r="D10465">
        <f t="shared" si="163"/>
        <v>12</v>
      </c>
    </row>
    <row r="10466" spans="1:4" x14ac:dyDescent="0.35">
      <c r="A10466" s="27">
        <v>46023</v>
      </c>
      <c r="B10466" t="s">
        <v>20</v>
      </c>
      <c r="C10466">
        <v>0</v>
      </c>
      <c r="D10466">
        <f t="shared" si="163"/>
        <v>1</v>
      </c>
    </row>
    <row r="10467" spans="1:4" x14ac:dyDescent="0.35">
      <c r="A10467" s="27">
        <v>46054</v>
      </c>
      <c r="B10467" t="s">
        <v>20</v>
      </c>
      <c r="C10467">
        <v>0</v>
      </c>
      <c r="D10467">
        <f t="shared" si="163"/>
        <v>2</v>
      </c>
    </row>
    <row r="10468" spans="1:4" x14ac:dyDescent="0.35">
      <c r="A10468" s="27">
        <v>46082</v>
      </c>
      <c r="B10468" t="s">
        <v>20</v>
      </c>
      <c r="C10468">
        <v>0</v>
      </c>
      <c r="D10468">
        <f t="shared" si="163"/>
        <v>3</v>
      </c>
    </row>
    <row r="10469" spans="1:4" x14ac:dyDescent="0.35">
      <c r="A10469" s="27">
        <v>46113</v>
      </c>
      <c r="B10469" t="s">
        <v>20</v>
      </c>
      <c r="C10469">
        <v>0</v>
      </c>
      <c r="D10469">
        <f t="shared" si="163"/>
        <v>4</v>
      </c>
    </row>
    <row r="10470" spans="1:4" x14ac:dyDescent="0.35">
      <c r="A10470" s="27">
        <v>46143</v>
      </c>
      <c r="B10470" t="s">
        <v>20</v>
      </c>
      <c r="C10470">
        <v>0</v>
      </c>
      <c r="D10470">
        <f t="shared" si="163"/>
        <v>5</v>
      </c>
    </row>
    <row r="10471" spans="1:4" x14ac:dyDescent="0.35">
      <c r="A10471" s="27">
        <v>46174</v>
      </c>
      <c r="B10471" t="s">
        <v>20</v>
      </c>
      <c r="C10471">
        <v>0</v>
      </c>
      <c r="D10471">
        <f t="shared" si="163"/>
        <v>6</v>
      </c>
    </row>
    <row r="10472" spans="1:4" x14ac:dyDescent="0.35">
      <c r="A10472" s="27">
        <v>46204</v>
      </c>
      <c r="B10472" t="s">
        <v>20</v>
      </c>
      <c r="C10472">
        <v>0</v>
      </c>
      <c r="D10472">
        <f t="shared" si="163"/>
        <v>7</v>
      </c>
    </row>
    <row r="10473" spans="1:4" x14ac:dyDescent="0.35">
      <c r="A10473" s="27">
        <v>46235</v>
      </c>
      <c r="B10473" t="s">
        <v>20</v>
      </c>
      <c r="C10473">
        <v>0</v>
      </c>
      <c r="D10473">
        <f t="shared" si="163"/>
        <v>8</v>
      </c>
    </row>
    <row r="10474" spans="1:4" x14ac:dyDescent="0.35">
      <c r="A10474" s="27">
        <v>46266</v>
      </c>
      <c r="B10474" t="s">
        <v>20</v>
      </c>
      <c r="C10474">
        <v>0</v>
      </c>
      <c r="D10474">
        <f t="shared" si="163"/>
        <v>9</v>
      </c>
    </row>
    <row r="10475" spans="1:4" x14ac:dyDescent="0.35">
      <c r="A10475" s="27">
        <v>46296</v>
      </c>
      <c r="B10475" t="s">
        <v>20</v>
      </c>
      <c r="C10475">
        <v>0</v>
      </c>
      <c r="D10475">
        <f t="shared" si="163"/>
        <v>10</v>
      </c>
    </row>
    <row r="10476" spans="1:4" x14ac:dyDescent="0.35">
      <c r="A10476" s="27">
        <v>46327</v>
      </c>
      <c r="B10476" t="s">
        <v>20</v>
      </c>
      <c r="C10476">
        <v>0</v>
      </c>
      <c r="D10476">
        <f t="shared" si="163"/>
        <v>11</v>
      </c>
    </row>
    <row r="10477" spans="1:4" x14ac:dyDescent="0.35">
      <c r="A10477" s="27">
        <v>46357</v>
      </c>
      <c r="B10477" t="s">
        <v>20</v>
      </c>
      <c r="C10477">
        <v>0</v>
      </c>
      <c r="D10477">
        <f t="shared" si="163"/>
        <v>12</v>
      </c>
    </row>
    <row r="10478" spans="1:4" x14ac:dyDescent="0.35">
      <c r="A10478" s="27">
        <v>46023</v>
      </c>
      <c r="B10478" t="s">
        <v>19</v>
      </c>
      <c r="C10478">
        <v>0</v>
      </c>
      <c r="D10478">
        <f t="shared" si="163"/>
        <v>1</v>
      </c>
    </row>
    <row r="10479" spans="1:4" x14ac:dyDescent="0.35">
      <c r="A10479" s="27">
        <v>46054</v>
      </c>
      <c r="B10479" t="s">
        <v>19</v>
      </c>
      <c r="C10479">
        <v>0</v>
      </c>
      <c r="D10479">
        <f t="shared" si="163"/>
        <v>2</v>
      </c>
    </row>
    <row r="10480" spans="1:4" x14ac:dyDescent="0.35">
      <c r="A10480" s="27">
        <v>46082</v>
      </c>
      <c r="B10480" t="s">
        <v>19</v>
      </c>
      <c r="C10480">
        <v>0</v>
      </c>
      <c r="D10480">
        <f t="shared" si="163"/>
        <v>3</v>
      </c>
    </row>
    <row r="10481" spans="1:4" x14ac:dyDescent="0.35">
      <c r="A10481" s="27">
        <v>46113</v>
      </c>
      <c r="B10481" t="s">
        <v>19</v>
      </c>
      <c r="C10481">
        <v>0</v>
      </c>
      <c r="D10481">
        <f t="shared" si="163"/>
        <v>4</v>
      </c>
    </row>
    <row r="10482" spans="1:4" x14ac:dyDescent="0.35">
      <c r="A10482" s="27">
        <v>46143</v>
      </c>
      <c r="B10482" t="s">
        <v>19</v>
      </c>
      <c r="C10482">
        <v>0</v>
      </c>
      <c r="D10482">
        <f t="shared" si="163"/>
        <v>5</v>
      </c>
    </row>
    <row r="10483" spans="1:4" x14ac:dyDescent="0.35">
      <c r="A10483" s="27">
        <v>46174</v>
      </c>
      <c r="B10483" t="s">
        <v>19</v>
      </c>
      <c r="C10483">
        <v>0</v>
      </c>
      <c r="D10483">
        <f t="shared" si="163"/>
        <v>6</v>
      </c>
    </row>
    <row r="10484" spans="1:4" x14ac:dyDescent="0.35">
      <c r="A10484" s="27">
        <v>46204</v>
      </c>
      <c r="B10484" t="s">
        <v>19</v>
      </c>
      <c r="C10484">
        <v>0</v>
      </c>
      <c r="D10484">
        <f t="shared" si="163"/>
        <v>7</v>
      </c>
    </row>
    <row r="10485" spans="1:4" x14ac:dyDescent="0.35">
      <c r="A10485" s="27">
        <v>46235</v>
      </c>
      <c r="B10485" t="s">
        <v>19</v>
      </c>
      <c r="C10485">
        <v>0</v>
      </c>
      <c r="D10485">
        <f t="shared" si="163"/>
        <v>8</v>
      </c>
    </row>
    <row r="10486" spans="1:4" x14ac:dyDescent="0.35">
      <c r="A10486" s="27">
        <v>46266</v>
      </c>
      <c r="B10486" t="s">
        <v>19</v>
      </c>
      <c r="C10486">
        <v>0</v>
      </c>
      <c r="D10486">
        <f t="shared" si="163"/>
        <v>9</v>
      </c>
    </row>
    <row r="10487" spans="1:4" x14ac:dyDescent="0.35">
      <c r="A10487" s="27">
        <v>46296</v>
      </c>
      <c r="B10487" t="s">
        <v>19</v>
      </c>
      <c r="C10487">
        <v>0</v>
      </c>
      <c r="D10487">
        <f t="shared" si="163"/>
        <v>10</v>
      </c>
    </row>
    <row r="10488" spans="1:4" x14ac:dyDescent="0.35">
      <c r="A10488" s="27">
        <v>46327</v>
      </c>
      <c r="B10488" t="s">
        <v>19</v>
      </c>
      <c r="C10488">
        <v>0</v>
      </c>
      <c r="D10488">
        <f t="shared" si="163"/>
        <v>11</v>
      </c>
    </row>
    <row r="10489" spans="1:4" x14ac:dyDescent="0.35">
      <c r="A10489" s="27">
        <v>46357</v>
      </c>
      <c r="B10489" t="s">
        <v>19</v>
      </c>
      <c r="C10489">
        <v>0</v>
      </c>
      <c r="D10489">
        <f t="shared" si="163"/>
        <v>12</v>
      </c>
    </row>
    <row r="10490" spans="1:4" x14ac:dyDescent="0.35">
      <c r="A10490" s="27">
        <v>46023</v>
      </c>
      <c r="B10490" t="s">
        <v>19</v>
      </c>
      <c r="C10490">
        <v>0</v>
      </c>
      <c r="D10490">
        <f t="shared" si="163"/>
        <v>1</v>
      </c>
    </row>
    <row r="10491" spans="1:4" x14ac:dyDescent="0.35">
      <c r="A10491" s="27">
        <v>46054</v>
      </c>
      <c r="B10491" t="s">
        <v>19</v>
      </c>
      <c r="C10491">
        <v>0</v>
      </c>
      <c r="D10491">
        <f t="shared" si="163"/>
        <v>2</v>
      </c>
    </row>
    <row r="10492" spans="1:4" x14ac:dyDescent="0.35">
      <c r="A10492" s="27">
        <v>46082</v>
      </c>
      <c r="B10492" t="s">
        <v>19</v>
      </c>
      <c r="C10492">
        <v>0</v>
      </c>
      <c r="D10492">
        <f t="shared" si="163"/>
        <v>3</v>
      </c>
    </row>
    <row r="10493" spans="1:4" x14ac:dyDescent="0.35">
      <c r="A10493" s="27">
        <v>46113</v>
      </c>
      <c r="B10493" t="s">
        <v>19</v>
      </c>
      <c r="C10493">
        <v>0</v>
      </c>
      <c r="D10493">
        <f t="shared" si="163"/>
        <v>4</v>
      </c>
    </row>
    <row r="10494" spans="1:4" x14ac:dyDescent="0.35">
      <c r="A10494" s="27">
        <v>46143</v>
      </c>
      <c r="B10494" t="s">
        <v>19</v>
      </c>
      <c r="C10494">
        <v>0</v>
      </c>
      <c r="D10494">
        <f t="shared" si="163"/>
        <v>5</v>
      </c>
    </row>
    <row r="10495" spans="1:4" x14ac:dyDescent="0.35">
      <c r="A10495" s="27">
        <v>46174</v>
      </c>
      <c r="B10495" t="s">
        <v>19</v>
      </c>
      <c r="C10495">
        <v>0</v>
      </c>
      <c r="D10495">
        <f t="shared" si="163"/>
        <v>6</v>
      </c>
    </row>
    <row r="10496" spans="1:4" x14ac:dyDescent="0.35">
      <c r="A10496" s="27">
        <v>46204</v>
      </c>
      <c r="B10496" t="s">
        <v>19</v>
      </c>
      <c r="C10496">
        <v>0</v>
      </c>
      <c r="D10496">
        <f t="shared" si="163"/>
        <v>7</v>
      </c>
    </row>
    <row r="10497" spans="1:4" x14ac:dyDescent="0.35">
      <c r="A10497" s="27">
        <v>46235</v>
      </c>
      <c r="B10497" t="s">
        <v>19</v>
      </c>
      <c r="C10497">
        <v>0</v>
      </c>
      <c r="D10497">
        <f t="shared" si="163"/>
        <v>8</v>
      </c>
    </row>
    <row r="10498" spans="1:4" x14ac:dyDescent="0.35">
      <c r="A10498" s="27">
        <v>46266</v>
      </c>
      <c r="B10498" t="s">
        <v>19</v>
      </c>
      <c r="C10498">
        <v>0</v>
      </c>
      <c r="D10498">
        <f t="shared" si="163"/>
        <v>9</v>
      </c>
    </row>
    <row r="10499" spans="1:4" x14ac:dyDescent="0.35">
      <c r="A10499" s="27">
        <v>46296</v>
      </c>
      <c r="B10499" t="s">
        <v>19</v>
      </c>
      <c r="C10499">
        <v>0</v>
      </c>
      <c r="D10499">
        <f t="shared" ref="D10499:D10562" si="164">MONTH(A10499)</f>
        <v>10</v>
      </c>
    </row>
    <row r="10500" spans="1:4" x14ac:dyDescent="0.35">
      <c r="A10500" s="27">
        <v>46327</v>
      </c>
      <c r="B10500" t="s">
        <v>19</v>
      </c>
      <c r="C10500">
        <v>0</v>
      </c>
      <c r="D10500">
        <f t="shared" si="164"/>
        <v>11</v>
      </c>
    </row>
    <row r="10501" spans="1:4" x14ac:dyDescent="0.35">
      <c r="A10501" s="27">
        <v>46357</v>
      </c>
      <c r="B10501" t="s">
        <v>19</v>
      </c>
      <c r="C10501">
        <v>0</v>
      </c>
      <c r="D10501">
        <f t="shared" si="164"/>
        <v>12</v>
      </c>
    </row>
    <row r="10502" spans="1:4" x14ac:dyDescent="0.35">
      <c r="A10502" s="27">
        <v>46023</v>
      </c>
      <c r="B10502" t="s">
        <v>20</v>
      </c>
      <c r="C10502">
        <v>0</v>
      </c>
      <c r="D10502">
        <f t="shared" si="164"/>
        <v>1</v>
      </c>
    </row>
    <row r="10503" spans="1:4" x14ac:dyDescent="0.35">
      <c r="A10503" s="27">
        <v>46054</v>
      </c>
      <c r="B10503" t="s">
        <v>20</v>
      </c>
      <c r="C10503">
        <v>0</v>
      </c>
      <c r="D10503">
        <f t="shared" si="164"/>
        <v>2</v>
      </c>
    </row>
    <row r="10504" spans="1:4" x14ac:dyDescent="0.35">
      <c r="A10504" s="27">
        <v>46082</v>
      </c>
      <c r="B10504" t="s">
        <v>20</v>
      </c>
      <c r="C10504">
        <v>0</v>
      </c>
      <c r="D10504">
        <f t="shared" si="164"/>
        <v>3</v>
      </c>
    </row>
    <row r="10505" spans="1:4" x14ac:dyDescent="0.35">
      <c r="A10505" s="27">
        <v>46113</v>
      </c>
      <c r="B10505" t="s">
        <v>20</v>
      </c>
      <c r="C10505">
        <v>0</v>
      </c>
      <c r="D10505">
        <f t="shared" si="164"/>
        <v>4</v>
      </c>
    </row>
    <row r="10506" spans="1:4" x14ac:dyDescent="0.35">
      <c r="A10506" s="27">
        <v>46143</v>
      </c>
      <c r="B10506" t="s">
        <v>20</v>
      </c>
      <c r="C10506">
        <v>0</v>
      </c>
      <c r="D10506">
        <f t="shared" si="164"/>
        <v>5</v>
      </c>
    </row>
    <row r="10507" spans="1:4" x14ac:dyDescent="0.35">
      <c r="A10507" s="27">
        <v>46174</v>
      </c>
      <c r="B10507" t="s">
        <v>20</v>
      </c>
      <c r="C10507">
        <v>0</v>
      </c>
      <c r="D10507">
        <f t="shared" si="164"/>
        <v>6</v>
      </c>
    </row>
    <row r="10508" spans="1:4" x14ac:dyDescent="0.35">
      <c r="A10508" s="27">
        <v>46204</v>
      </c>
      <c r="B10508" t="s">
        <v>20</v>
      </c>
      <c r="C10508">
        <v>0</v>
      </c>
      <c r="D10508">
        <f t="shared" si="164"/>
        <v>7</v>
      </c>
    </row>
    <row r="10509" spans="1:4" x14ac:dyDescent="0.35">
      <c r="A10509" s="27">
        <v>46235</v>
      </c>
      <c r="B10509" t="s">
        <v>20</v>
      </c>
      <c r="C10509">
        <v>0</v>
      </c>
      <c r="D10509">
        <f t="shared" si="164"/>
        <v>8</v>
      </c>
    </row>
    <row r="10510" spans="1:4" x14ac:dyDescent="0.35">
      <c r="A10510" s="27">
        <v>46266</v>
      </c>
      <c r="B10510" t="s">
        <v>20</v>
      </c>
      <c r="C10510">
        <v>0</v>
      </c>
      <c r="D10510">
        <f t="shared" si="164"/>
        <v>9</v>
      </c>
    </row>
    <row r="10511" spans="1:4" x14ac:dyDescent="0.35">
      <c r="A10511" s="27">
        <v>46296</v>
      </c>
      <c r="B10511" t="s">
        <v>20</v>
      </c>
      <c r="C10511">
        <v>0</v>
      </c>
      <c r="D10511">
        <f t="shared" si="164"/>
        <v>10</v>
      </c>
    </row>
    <row r="10512" spans="1:4" x14ac:dyDescent="0.35">
      <c r="A10512" s="27">
        <v>46327</v>
      </c>
      <c r="B10512" t="s">
        <v>20</v>
      </c>
      <c r="C10512">
        <v>0</v>
      </c>
      <c r="D10512">
        <f t="shared" si="164"/>
        <v>11</v>
      </c>
    </row>
    <row r="10513" spans="1:4" x14ac:dyDescent="0.35">
      <c r="A10513" s="27">
        <v>46357</v>
      </c>
      <c r="B10513" t="s">
        <v>20</v>
      </c>
      <c r="C10513">
        <v>0</v>
      </c>
      <c r="D10513">
        <f t="shared" si="164"/>
        <v>12</v>
      </c>
    </row>
    <row r="10514" spans="1:4" x14ac:dyDescent="0.35">
      <c r="A10514" s="27">
        <v>46023</v>
      </c>
      <c r="B10514" t="s">
        <v>20</v>
      </c>
      <c r="C10514">
        <v>0</v>
      </c>
      <c r="D10514">
        <f t="shared" si="164"/>
        <v>1</v>
      </c>
    </row>
    <row r="10515" spans="1:4" x14ac:dyDescent="0.35">
      <c r="A10515" s="27">
        <v>46054</v>
      </c>
      <c r="B10515" t="s">
        <v>20</v>
      </c>
      <c r="C10515">
        <v>0</v>
      </c>
      <c r="D10515">
        <f t="shared" si="164"/>
        <v>2</v>
      </c>
    </row>
    <row r="10516" spans="1:4" x14ac:dyDescent="0.35">
      <c r="A10516" s="27">
        <v>46082</v>
      </c>
      <c r="B10516" t="s">
        <v>20</v>
      </c>
      <c r="C10516">
        <v>0</v>
      </c>
      <c r="D10516">
        <f t="shared" si="164"/>
        <v>3</v>
      </c>
    </row>
    <row r="10517" spans="1:4" x14ac:dyDescent="0.35">
      <c r="A10517" s="27">
        <v>46113</v>
      </c>
      <c r="B10517" t="s">
        <v>20</v>
      </c>
      <c r="C10517">
        <v>0</v>
      </c>
      <c r="D10517">
        <f t="shared" si="164"/>
        <v>4</v>
      </c>
    </row>
    <row r="10518" spans="1:4" x14ac:dyDescent="0.35">
      <c r="A10518" s="27">
        <v>46143</v>
      </c>
      <c r="B10518" t="s">
        <v>20</v>
      </c>
      <c r="C10518">
        <v>0</v>
      </c>
      <c r="D10518">
        <f t="shared" si="164"/>
        <v>5</v>
      </c>
    </row>
    <row r="10519" spans="1:4" x14ac:dyDescent="0.35">
      <c r="A10519" s="27">
        <v>46174</v>
      </c>
      <c r="B10519" t="s">
        <v>20</v>
      </c>
      <c r="C10519">
        <v>0</v>
      </c>
      <c r="D10519">
        <f t="shared" si="164"/>
        <v>6</v>
      </c>
    </row>
    <row r="10520" spans="1:4" x14ac:dyDescent="0.35">
      <c r="A10520" s="27">
        <v>46204</v>
      </c>
      <c r="B10520" t="s">
        <v>20</v>
      </c>
      <c r="C10520">
        <v>0</v>
      </c>
      <c r="D10520">
        <f t="shared" si="164"/>
        <v>7</v>
      </c>
    </row>
    <row r="10521" spans="1:4" x14ac:dyDescent="0.35">
      <c r="A10521" s="27">
        <v>46235</v>
      </c>
      <c r="B10521" t="s">
        <v>20</v>
      </c>
      <c r="C10521">
        <v>0</v>
      </c>
      <c r="D10521">
        <f t="shared" si="164"/>
        <v>8</v>
      </c>
    </row>
    <row r="10522" spans="1:4" x14ac:dyDescent="0.35">
      <c r="A10522" s="27">
        <v>46266</v>
      </c>
      <c r="B10522" t="s">
        <v>20</v>
      </c>
      <c r="C10522">
        <v>0</v>
      </c>
      <c r="D10522">
        <f t="shared" si="164"/>
        <v>9</v>
      </c>
    </row>
    <row r="10523" spans="1:4" x14ac:dyDescent="0.35">
      <c r="A10523" s="27">
        <v>46296</v>
      </c>
      <c r="B10523" t="s">
        <v>20</v>
      </c>
      <c r="C10523">
        <v>0</v>
      </c>
      <c r="D10523">
        <f t="shared" si="164"/>
        <v>10</v>
      </c>
    </row>
    <row r="10524" spans="1:4" x14ac:dyDescent="0.35">
      <c r="A10524" s="27">
        <v>46327</v>
      </c>
      <c r="B10524" t="s">
        <v>20</v>
      </c>
      <c r="C10524">
        <v>0</v>
      </c>
      <c r="D10524">
        <f t="shared" si="164"/>
        <v>11</v>
      </c>
    </row>
    <row r="10525" spans="1:4" x14ac:dyDescent="0.35">
      <c r="A10525" s="27">
        <v>46357</v>
      </c>
      <c r="B10525" t="s">
        <v>20</v>
      </c>
      <c r="C10525">
        <v>0</v>
      </c>
      <c r="D10525">
        <f t="shared" si="164"/>
        <v>12</v>
      </c>
    </row>
    <row r="10526" spans="1:4" x14ac:dyDescent="0.35">
      <c r="A10526" s="27">
        <v>46023</v>
      </c>
      <c r="B10526" t="s">
        <v>31</v>
      </c>
      <c r="C10526">
        <v>0</v>
      </c>
      <c r="D10526">
        <f t="shared" si="164"/>
        <v>1</v>
      </c>
    </row>
    <row r="10527" spans="1:4" x14ac:dyDescent="0.35">
      <c r="A10527" s="27">
        <v>46054</v>
      </c>
      <c r="B10527" t="s">
        <v>31</v>
      </c>
      <c r="C10527">
        <v>0</v>
      </c>
      <c r="D10527">
        <f t="shared" si="164"/>
        <v>2</v>
      </c>
    </row>
    <row r="10528" spans="1:4" x14ac:dyDescent="0.35">
      <c r="A10528" s="27">
        <v>46082</v>
      </c>
      <c r="B10528" t="s">
        <v>31</v>
      </c>
      <c r="C10528">
        <v>0</v>
      </c>
      <c r="D10528">
        <f t="shared" si="164"/>
        <v>3</v>
      </c>
    </row>
    <row r="10529" spans="1:4" x14ac:dyDescent="0.35">
      <c r="A10529" s="27">
        <v>46113</v>
      </c>
      <c r="B10529" t="s">
        <v>31</v>
      </c>
      <c r="C10529">
        <v>0</v>
      </c>
      <c r="D10529">
        <f t="shared" si="164"/>
        <v>4</v>
      </c>
    </row>
    <row r="10530" spans="1:4" x14ac:dyDescent="0.35">
      <c r="A10530" s="27">
        <v>46143</v>
      </c>
      <c r="B10530" t="s">
        <v>31</v>
      </c>
      <c r="C10530">
        <v>0</v>
      </c>
      <c r="D10530">
        <f t="shared" si="164"/>
        <v>5</v>
      </c>
    </row>
    <row r="10531" spans="1:4" x14ac:dyDescent="0.35">
      <c r="A10531" s="27">
        <v>46174</v>
      </c>
      <c r="B10531" t="s">
        <v>31</v>
      </c>
      <c r="C10531">
        <v>0</v>
      </c>
      <c r="D10531">
        <f t="shared" si="164"/>
        <v>6</v>
      </c>
    </row>
    <row r="10532" spans="1:4" x14ac:dyDescent="0.35">
      <c r="A10532" s="27">
        <v>46204</v>
      </c>
      <c r="B10532" t="s">
        <v>31</v>
      </c>
      <c r="C10532">
        <v>0</v>
      </c>
      <c r="D10532">
        <f t="shared" si="164"/>
        <v>7</v>
      </c>
    </row>
    <row r="10533" spans="1:4" x14ac:dyDescent="0.35">
      <c r="A10533" s="27">
        <v>46235</v>
      </c>
      <c r="B10533" t="s">
        <v>31</v>
      </c>
      <c r="C10533">
        <v>0</v>
      </c>
      <c r="D10533">
        <f t="shared" si="164"/>
        <v>8</v>
      </c>
    </row>
    <row r="10534" spans="1:4" x14ac:dyDescent="0.35">
      <c r="A10534" s="27">
        <v>46266</v>
      </c>
      <c r="B10534" t="s">
        <v>31</v>
      </c>
      <c r="C10534">
        <v>0</v>
      </c>
      <c r="D10534">
        <f t="shared" si="164"/>
        <v>9</v>
      </c>
    </row>
    <row r="10535" spans="1:4" x14ac:dyDescent="0.35">
      <c r="A10535" s="27">
        <v>46296</v>
      </c>
      <c r="B10535" t="s">
        <v>31</v>
      </c>
      <c r="C10535">
        <v>0</v>
      </c>
      <c r="D10535">
        <f t="shared" si="164"/>
        <v>10</v>
      </c>
    </row>
    <row r="10536" spans="1:4" x14ac:dyDescent="0.35">
      <c r="A10536" s="27">
        <v>46327</v>
      </c>
      <c r="B10536" t="s">
        <v>31</v>
      </c>
      <c r="C10536">
        <v>0</v>
      </c>
      <c r="D10536">
        <f t="shared" si="164"/>
        <v>11</v>
      </c>
    </row>
    <row r="10537" spans="1:4" x14ac:dyDescent="0.35">
      <c r="A10537" s="27">
        <v>46357</v>
      </c>
      <c r="B10537" t="s">
        <v>31</v>
      </c>
      <c r="C10537">
        <v>0</v>
      </c>
      <c r="D10537">
        <f t="shared" si="164"/>
        <v>12</v>
      </c>
    </row>
    <row r="10538" spans="1:4" x14ac:dyDescent="0.35">
      <c r="A10538" s="27">
        <v>46023</v>
      </c>
      <c r="B10538" t="s">
        <v>19</v>
      </c>
      <c r="C10538">
        <v>0</v>
      </c>
      <c r="D10538">
        <f t="shared" si="164"/>
        <v>1</v>
      </c>
    </row>
    <row r="10539" spans="1:4" x14ac:dyDescent="0.35">
      <c r="A10539" s="27">
        <v>46054</v>
      </c>
      <c r="B10539" t="s">
        <v>19</v>
      </c>
      <c r="C10539">
        <v>0</v>
      </c>
      <c r="D10539">
        <f t="shared" si="164"/>
        <v>2</v>
      </c>
    </row>
    <row r="10540" spans="1:4" x14ac:dyDescent="0.35">
      <c r="A10540" s="27">
        <v>46082</v>
      </c>
      <c r="B10540" t="s">
        <v>19</v>
      </c>
      <c r="C10540">
        <v>0</v>
      </c>
      <c r="D10540">
        <f t="shared" si="164"/>
        <v>3</v>
      </c>
    </row>
    <row r="10541" spans="1:4" x14ac:dyDescent="0.35">
      <c r="A10541" s="27">
        <v>46113</v>
      </c>
      <c r="B10541" t="s">
        <v>19</v>
      </c>
      <c r="C10541">
        <v>0</v>
      </c>
      <c r="D10541">
        <f t="shared" si="164"/>
        <v>4</v>
      </c>
    </row>
    <row r="10542" spans="1:4" x14ac:dyDescent="0.35">
      <c r="A10542" s="27">
        <v>46143</v>
      </c>
      <c r="B10542" t="s">
        <v>19</v>
      </c>
      <c r="C10542">
        <v>0</v>
      </c>
      <c r="D10542">
        <f t="shared" si="164"/>
        <v>5</v>
      </c>
    </row>
    <row r="10543" spans="1:4" x14ac:dyDescent="0.35">
      <c r="A10543" s="27">
        <v>46174</v>
      </c>
      <c r="B10543" t="s">
        <v>19</v>
      </c>
      <c r="C10543">
        <v>0</v>
      </c>
      <c r="D10543">
        <f t="shared" si="164"/>
        <v>6</v>
      </c>
    </row>
    <row r="10544" spans="1:4" x14ac:dyDescent="0.35">
      <c r="A10544" s="27">
        <v>46204</v>
      </c>
      <c r="B10544" t="s">
        <v>19</v>
      </c>
      <c r="C10544">
        <v>0</v>
      </c>
      <c r="D10544">
        <f t="shared" si="164"/>
        <v>7</v>
      </c>
    </row>
    <row r="10545" spans="1:4" x14ac:dyDescent="0.35">
      <c r="A10545" s="27">
        <v>46235</v>
      </c>
      <c r="B10545" t="s">
        <v>19</v>
      </c>
      <c r="C10545">
        <v>0</v>
      </c>
      <c r="D10545">
        <f t="shared" si="164"/>
        <v>8</v>
      </c>
    </row>
    <row r="10546" spans="1:4" x14ac:dyDescent="0.35">
      <c r="A10546" s="27">
        <v>46266</v>
      </c>
      <c r="B10546" t="s">
        <v>19</v>
      </c>
      <c r="C10546">
        <v>0</v>
      </c>
      <c r="D10546">
        <f t="shared" si="164"/>
        <v>9</v>
      </c>
    </row>
    <row r="10547" spans="1:4" x14ac:dyDescent="0.35">
      <c r="A10547" s="27">
        <v>46296</v>
      </c>
      <c r="B10547" t="s">
        <v>19</v>
      </c>
      <c r="C10547">
        <v>0</v>
      </c>
      <c r="D10547">
        <f t="shared" si="164"/>
        <v>10</v>
      </c>
    </row>
    <row r="10548" spans="1:4" x14ac:dyDescent="0.35">
      <c r="A10548" s="27">
        <v>46327</v>
      </c>
      <c r="B10548" t="s">
        <v>19</v>
      </c>
      <c r="C10548">
        <v>0</v>
      </c>
      <c r="D10548">
        <f t="shared" si="164"/>
        <v>11</v>
      </c>
    </row>
    <row r="10549" spans="1:4" x14ac:dyDescent="0.35">
      <c r="A10549" s="27">
        <v>46357</v>
      </c>
      <c r="B10549" t="s">
        <v>19</v>
      </c>
      <c r="C10549">
        <v>0</v>
      </c>
      <c r="D10549">
        <f t="shared" si="164"/>
        <v>12</v>
      </c>
    </row>
    <row r="10550" spans="1:4" x14ac:dyDescent="0.35">
      <c r="A10550" s="27">
        <v>46023</v>
      </c>
      <c r="B10550" t="s">
        <v>30</v>
      </c>
      <c r="C10550">
        <v>0</v>
      </c>
      <c r="D10550">
        <f t="shared" si="164"/>
        <v>1</v>
      </c>
    </row>
    <row r="10551" spans="1:4" x14ac:dyDescent="0.35">
      <c r="A10551" s="27">
        <v>46054</v>
      </c>
      <c r="B10551" t="s">
        <v>30</v>
      </c>
      <c r="C10551">
        <v>0</v>
      </c>
      <c r="D10551">
        <f t="shared" si="164"/>
        <v>2</v>
      </c>
    </row>
    <row r="10552" spans="1:4" x14ac:dyDescent="0.35">
      <c r="A10552" s="27">
        <v>46082</v>
      </c>
      <c r="B10552" t="s">
        <v>30</v>
      </c>
      <c r="C10552">
        <v>0</v>
      </c>
      <c r="D10552">
        <f t="shared" si="164"/>
        <v>3</v>
      </c>
    </row>
    <row r="10553" spans="1:4" x14ac:dyDescent="0.35">
      <c r="A10553" s="27">
        <v>46113</v>
      </c>
      <c r="B10553" t="s">
        <v>30</v>
      </c>
      <c r="C10553">
        <v>0</v>
      </c>
      <c r="D10553">
        <f t="shared" si="164"/>
        <v>4</v>
      </c>
    </row>
    <row r="10554" spans="1:4" x14ac:dyDescent="0.35">
      <c r="A10554" s="27">
        <v>46143</v>
      </c>
      <c r="B10554" t="s">
        <v>30</v>
      </c>
      <c r="C10554">
        <v>0</v>
      </c>
      <c r="D10554">
        <f t="shared" si="164"/>
        <v>5</v>
      </c>
    </row>
    <row r="10555" spans="1:4" x14ac:dyDescent="0.35">
      <c r="A10555" s="27">
        <v>46174</v>
      </c>
      <c r="B10555" t="s">
        <v>30</v>
      </c>
      <c r="C10555">
        <v>0</v>
      </c>
      <c r="D10555">
        <f t="shared" si="164"/>
        <v>6</v>
      </c>
    </row>
    <row r="10556" spans="1:4" x14ac:dyDescent="0.35">
      <c r="A10556" s="27">
        <v>46204</v>
      </c>
      <c r="B10556" t="s">
        <v>30</v>
      </c>
      <c r="C10556">
        <v>0</v>
      </c>
      <c r="D10556">
        <f t="shared" si="164"/>
        <v>7</v>
      </c>
    </row>
    <row r="10557" spans="1:4" x14ac:dyDescent="0.35">
      <c r="A10557" s="27">
        <v>46235</v>
      </c>
      <c r="B10557" t="s">
        <v>30</v>
      </c>
      <c r="C10557">
        <v>0</v>
      </c>
      <c r="D10557">
        <f t="shared" si="164"/>
        <v>8</v>
      </c>
    </row>
    <row r="10558" spans="1:4" x14ac:dyDescent="0.35">
      <c r="A10558" s="27">
        <v>46266</v>
      </c>
      <c r="B10558" t="s">
        <v>30</v>
      </c>
      <c r="C10558">
        <v>0</v>
      </c>
      <c r="D10558">
        <f t="shared" si="164"/>
        <v>9</v>
      </c>
    </row>
    <row r="10559" spans="1:4" x14ac:dyDescent="0.35">
      <c r="A10559" s="27">
        <v>46296</v>
      </c>
      <c r="B10559" t="s">
        <v>30</v>
      </c>
      <c r="C10559">
        <v>0</v>
      </c>
      <c r="D10559">
        <f t="shared" si="164"/>
        <v>10</v>
      </c>
    </row>
    <row r="10560" spans="1:4" x14ac:dyDescent="0.35">
      <c r="A10560" s="27">
        <v>46327</v>
      </c>
      <c r="B10560" t="s">
        <v>30</v>
      </c>
      <c r="C10560">
        <v>0</v>
      </c>
      <c r="D10560">
        <f t="shared" si="164"/>
        <v>11</v>
      </c>
    </row>
    <row r="10561" spans="1:4" x14ac:dyDescent="0.35">
      <c r="A10561" s="27">
        <v>46357</v>
      </c>
      <c r="B10561" t="s">
        <v>30</v>
      </c>
      <c r="C10561">
        <v>0</v>
      </c>
      <c r="D10561">
        <f t="shared" si="164"/>
        <v>12</v>
      </c>
    </row>
    <row r="10562" spans="1:4" x14ac:dyDescent="0.35">
      <c r="A10562" s="27">
        <v>46023</v>
      </c>
      <c r="B10562" t="s">
        <v>19</v>
      </c>
      <c r="C10562">
        <v>0</v>
      </c>
      <c r="D10562">
        <f t="shared" si="164"/>
        <v>1</v>
      </c>
    </row>
    <row r="10563" spans="1:4" x14ac:dyDescent="0.35">
      <c r="A10563" s="27">
        <v>46054</v>
      </c>
      <c r="B10563" t="s">
        <v>19</v>
      </c>
      <c r="C10563">
        <v>0</v>
      </c>
      <c r="D10563">
        <f t="shared" ref="D10563:D10626" si="165">MONTH(A10563)</f>
        <v>2</v>
      </c>
    </row>
    <row r="10564" spans="1:4" x14ac:dyDescent="0.35">
      <c r="A10564" s="27">
        <v>46082</v>
      </c>
      <c r="B10564" t="s">
        <v>19</v>
      </c>
      <c r="C10564">
        <v>0</v>
      </c>
      <c r="D10564">
        <f t="shared" si="165"/>
        <v>3</v>
      </c>
    </row>
    <row r="10565" spans="1:4" x14ac:dyDescent="0.35">
      <c r="A10565" s="27">
        <v>46113</v>
      </c>
      <c r="B10565" t="s">
        <v>19</v>
      </c>
      <c r="C10565">
        <v>0</v>
      </c>
      <c r="D10565">
        <f t="shared" si="165"/>
        <v>4</v>
      </c>
    </row>
    <row r="10566" spans="1:4" x14ac:dyDescent="0.35">
      <c r="A10566" s="27">
        <v>46143</v>
      </c>
      <c r="B10566" t="s">
        <v>19</v>
      </c>
      <c r="C10566">
        <v>0</v>
      </c>
      <c r="D10566">
        <f t="shared" si="165"/>
        <v>5</v>
      </c>
    </row>
    <row r="10567" spans="1:4" x14ac:dyDescent="0.35">
      <c r="A10567" s="27">
        <v>46174</v>
      </c>
      <c r="B10567" t="s">
        <v>19</v>
      </c>
      <c r="C10567">
        <v>0</v>
      </c>
      <c r="D10567">
        <f t="shared" si="165"/>
        <v>6</v>
      </c>
    </row>
    <row r="10568" spans="1:4" x14ac:dyDescent="0.35">
      <c r="A10568" s="27">
        <v>46204</v>
      </c>
      <c r="B10568" t="s">
        <v>19</v>
      </c>
      <c r="C10568">
        <v>0</v>
      </c>
      <c r="D10568">
        <f t="shared" si="165"/>
        <v>7</v>
      </c>
    </row>
    <row r="10569" spans="1:4" x14ac:dyDescent="0.35">
      <c r="A10569" s="27">
        <v>46235</v>
      </c>
      <c r="B10569" t="s">
        <v>19</v>
      </c>
      <c r="C10569">
        <v>0</v>
      </c>
      <c r="D10569">
        <f t="shared" si="165"/>
        <v>8</v>
      </c>
    </row>
    <row r="10570" spans="1:4" x14ac:dyDescent="0.35">
      <c r="A10570" s="27">
        <v>46266</v>
      </c>
      <c r="B10570" t="s">
        <v>19</v>
      </c>
      <c r="C10570">
        <v>0</v>
      </c>
      <c r="D10570">
        <f t="shared" si="165"/>
        <v>9</v>
      </c>
    </row>
    <row r="10571" spans="1:4" x14ac:dyDescent="0.35">
      <c r="A10571" s="27">
        <v>46296</v>
      </c>
      <c r="B10571" t="s">
        <v>19</v>
      </c>
      <c r="C10571">
        <v>0</v>
      </c>
      <c r="D10571">
        <f t="shared" si="165"/>
        <v>10</v>
      </c>
    </row>
    <row r="10572" spans="1:4" x14ac:dyDescent="0.35">
      <c r="A10572" s="27">
        <v>46327</v>
      </c>
      <c r="B10572" t="s">
        <v>19</v>
      </c>
      <c r="C10572">
        <v>0</v>
      </c>
      <c r="D10572">
        <f t="shared" si="165"/>
        <v>11</v>
      </c>
    </row>
    <row r="10573" spans="1:4" x14ac:dyDescent="0.35">
      <c r="A10573" s="27">
        <v>46357</v>
      </c>
      <c r="B10573" t="s">
        <v>19</v>
      </c>
      <c r="C10573">
        <v>0</v>
      </c>
      <c r="D10573">
        <f t="shared" si="165"/>
        <v>12</v>
      </c>
    </row>
    <row r="10574" spans="1:4" x14ac:dyDescent="0.35">
      <c r="A10574" s="27">
        <v>46023</v>
      </c>
      <c r="B10574" t="s">
        <v>19</v>
      </c>
      <c r="C10574">
        <v>0</v>
      </c>
      <c r="D10574">
        <f t="shared" si="165"/>
        <v>1</v>
      </c>
    </row>
    <row r="10575" spans="1:4" x14ac:dyDescent="0.35">
      <c r="A10575" s="27">
        <v>46054</v>
      </c>
      <c r="B10575" t="s">
        <v>19</v>
      </c>
      <c r="C10575">
        <v>0</v>
      </c>
      <c r="D10575">
        <f t="shared" si="165"/>
        <v>2</v>
      </c>
    </row>
    <row r="10576" spans="1:4" x14ac:dyDescent="0.35">
      <c r="A10576" s="27">
        <v>46082</v>
      </c>
      <c r="B10576" t="s">
        <v>19</v>
      </c>
      <c r="C10576">
        <v>0</v>
      </c>
      <c r="D10576">
        <f t="shared" si="165"/>
        <v>3</v>
      </c>
    </row>
    <row r="10577" spans="1:4" x14ac:dyDescent="0.35">
      <c r="A10577" s="27">
        <v>46113</v>
      </c>
      <c r="B10577" t="s">
        <v>19</v>
      </c>
      <c r="C10577">
        <v>0</v>
      </c>
      <c r="D10577">
        <f t="shared" si="165"/>
        <v>4</v>
      </c>
    </row>
    <row r="10578" spans="1:4" x14ac:dyDescent="0.35">
      <c r="A10578" s="27">
        <v>46143</v>
      </c>
      <c r="B10578" t="s">
        <v>19</v>
      </c>
      <c r="C10578">
        <v>0</v>
      </c>
      <c r="D10578">
        <f t="shared" si="165"/>
        <v>5</v>
      </c>
    </row>
    <row r="10579" spans="1:4" x14ac:dyDescent="0.35">
      <c r="A10579" s="27">
        <v>46174</v>
      </c>
      <c r="B10579" t="s">
        <v>19</v>
      </c>
      <c r="C10579">
        <v>0</v>
      </c>
      <c r="D10579">
        <f t="shared" si="165"/>
        <v>6</v>
      </c>
    </row>
    <row r="10580" spans="1:4" x14ac:dyDescent="0.35">
      <c r="A10580" s="27">
        <v>46204</v>
      </c>
      <c r="B10580" t="s">
        <v>19</v>
      </c>
      <c r="C10580">
        <v>0</v>
      </c>
      <c r="D10580">
        <f t="shared" si="165"/>
        <v>7</v>
      </c>
    </row>
    <row r="10581" spans="1:4" x14ac:dyDescent="0.35">
      <c r="A10581" s="27">
        <v>46235</v>
      </c>
      <c r="B10581" t="s">
        <v>19</v>
      </c>
      <c r="C10581">
        <v>0</v>
      </c>
      <c r="D10581">
        <f t="shared" si="165"/>
        <v>8</v>
      </c>
    </row>
    <row r="10582" spans="1:4" x14ac:dyDescent="0.35">
      <c r="A10582" s="27">
        <v>46266</v>
      </c>
      <c r="B10582" t="s">
        <v>19</v>
      </c>
      <c r="C10582">
        <v>0</v>
      </c>
      <c r="D10582">
        <f t="shared" si="165"/>
        <v>9</v>
      </c>
    </row>
    <row r="10583" spans="1:4" x14ac:dyDescent="0.35">
      <c r="A10583" s="27">
        <v>46296</v>
      </c>
      <c r="B10583" t="s">
        <v>19</v>
      </c>
      <c r="C10583">
        <v>0</v>
      </c>
      <c r="D10583">
        <f t="shared" si="165"/>
        <v>10</v>
      </c>
    </row>
    <row r="10584" spans="1:4" x14ac:dyDescent="0.35">
      <c r="A10584" s="27">
        <v>46327</v>
      </c>
      <c r="B10584" t="s">
        <v>19</v>
      </c>
      <c r="C10584">
        <v>0</v>
      </c>
      <c r="D10584">
        <f t="shared" si="165"/>
        <v>11</v>
      </c>
    </row>
    <row r="10585" spans="1:4" x14ac:dyDescent="0.35">
      <c r="A10585" s="27">
        <v>46357</v>
      </c>
      <c r="B10585" t="s">
        <v>19</v>
      </c>
      <c r="C10585">
        <v>0</v>
      </c>
      <c r="D10585">
        <f t="shared" si="165"/>
        <v>12</v>
      </c>
    </row>
    <row r="10586" spans="1:4" x14ac:dyDescent="0.35">
      <c r="A10586" s="27">
        <v>46023</v>
      </c>
      <c r="B10586" t="s">
        <v>19</v>
      </c>
      <c r="C10586">
        <v>0</v>
      </c>
      <c r="D10586">
        <f t="shared" si="165"/>
        <v>1</v>
      </c>
    </row>
    <row r="10587" spans="1:4" x14ac:dyDescent="0.35">
      <c r="A10587" s="27">
        <v>46054</v>
      </c>
      <c r="B10587" t="s">
        <v>19</v>
      </c>
      <c r="C10587">
        <v>0</v>
      </c>
      <c r="D10587">
        <f t="shared" si="165"/>
        <v>2</v>
      </c>
    </row>
    <row r="10588" spans="1:4" x14ac:dyDescent="0.35">
      <c r="A10588" s="27">
        <v>46082</v>
      </c>
      <c r="B10588" t="s">
        <v>19</v>
      </c>
      <c r="C10588">
        <v>0</v>
      </c>
      <c r="D10588">
        <f t="shared" si="165"/>
        <v>3</v>
      </c>
    </row>
    <row r="10589" spans="1:4" x14ac:dyDescent="0.35">
      <c r="A10589" s="27">
        <v>46113</v>
      </c>
      <c r="B10589" t="s">
        <v>19</v>
      </c>
      <c r="C10589">
        <v>0</v>
      </c>
      <c r="D10589">
        <f t="shared" si="165"/>
        <v>4</v>
      </c>
    </row>
    <row r="10590" spans="1:4" x14ac:dyDescent="0.35">
      <c r="A10590" s="27">
        <v>46143</v>
      </c>
      <c r="B10590" t="s">
        <v>19</v>
      </c>
      <c r="C10590">
        <v>0</v>
      </c>
      <c r="D10590">
        <f t="shared" si="165"/>
        <v>5</v>
      </c>
    </row>
    <row r="10591" spans="1:4" x14ac:dyDescent="0.35">
      <c r="A10591" s="27">
        <v>46174</v>
      </c>
      <c r="B10591" t="s">
        <v>19</v>
      </c>
      <c r="C10591">
        <v>0</v>
      </c>
      <c r="D10591">
        <f t="shared" si="165"/>
        <v>6</v>
      </c>
    </row>
    <row r="10592" spans="1:4" x14ac:dyDescent="0.35">
      <c r="A10592" s="27">
        <v>46204</v>
      </c>
      <c r="B10592" t="s">
        <v>19</v>
      </c>
      <c r="C10592">
        <v>0</v>
      </c>
      <c r="D10592">
        <f t="shared" si="165"/>
        <v>7</v>
      </c>
    </row>
    <row r="10593" spans="1:4" x14ac:dyDescent="0.35">
      <c r="A10593" s="27">
        <v>46235</v>
      </c>
      <c r="B10593" t="s">
        <v>19</v>
      </c>
      <c r="C10593">
        <v>0</v>
      </c>
      <c r="D10593">
        <f t="shared" si="165"/>
        <v>8</v>
      </c>
    </row>
    <row r="10594" spans="1:4" x14ac:dyDescent="0.35">
      <c r="A10594" s="27">
        <v>46266</v>
      </c>
      <c r="B10594" t="s">
        <v>19</v>
      </c>
      <c r="C10594">
        <v>0</v>
      </c>
      <c r="D10594">
        <f t="shared" si="165"/>
        <v>9</v>
      </c>
    </row>
    <row r="10595" spans="1:4" x14ac:dyDescent="0.35">
      <c r="A10595" s="27">
        <v>46296</v>
      </c>
      <c r="B10595" t="s">
        <v>19</v>
      </c>
      <c r="C10595">
        <v>0</v>
      </c>
      <c r="D10595">
        <f t="shared" si="165"/>
        <v>10</v>
      </c>
    </row>
    <row r="10596" spans="1:4" x14ac:dyDescent="0.35">
      <c r="A10596" s="27">
        <v>46327</v>
      </c>
      <c r="B10596" t="s">
        <v>19</v>
      </c>
      <c r="C10596">
        <v>0</v>
      </c>
      <c r="D10596">
        <f t="shared" si="165"/>
        <v>11</v>
      </c>
    </row>
    <row r="10597" spans="1:4" x14ac:dyDescent="0.35">
      <c r="A10597" s="27">
        <v>46357</v>
      </c>
      <c r="B10597" t="s">
        <v>19</v>
      </c>
      <c r="C10597">
        <v>0</v>
      </c>
      <c r="D10597">
        <f t="shared" si="165"/>
        <v>12</v>
      </c>
    </row>
    <row r="10598" spans="1:4" x14ac:dyDescent="0.35">
      <c r="A10598" s="27">
        <v>46023</v>
      </c>
      <c r="B10598" t="s">
        <v>19</v>
      </c>
      <c r="C10598">
        <v>0</v>
      </c>
      <c r="D10598">
        <f t="shared" si="165"/>
        <v>1</v>
      </c>
    </row>
    <row r="10599" spans="1:4" x14ac:dyDescent="0.35">
      <c r="A10599" s="27">
        <v>46054</v>
      </c>
      <c r="B10599" t="s">
        <v>19</v>
      </c>
      <c r="C10599">
        <v>0</v>
      </c>
      <c r="D10599">
        <f t="shared" si="165"/>
        <v>2</v>
      </c>
    </row>
    <row r="10600" spans="1:4" x14ac:dyDescent="0.35">
      <c r="A10600" s="27">
        <v>46082</v>
      </c>
      <c r="B10600" t="s">
        <v>19</v>
      </c>
      <c r="C10600">
        <v>0</v>
      </c>
      <c r="D10600">
        <f t="shared" si="165"/>
        <v>3</v>
      </c>
    </row>
    <row r="10601" spans="1:4" x14ac:dyDescent="0.35">
      <c r="A10601" s="27">
        <v>46113</v>
      </c>
      <c r="B10601" t="s">
        <v>19</v>
      </c>
      <c r="C10601">
        <v>0</v>
      </c>
      <c r="D10601">
        <f t="shared" si="165"/>
        <v>4</v>
      </c>
    </row>
    <row r="10602" spans="1:4" x14ac:dyDescent="0.35">
      <c r="A10602" s="27">
        <v>46143</v>
      </c>
      <c r="B10602" t="s">
        <v>19</v>
      </c>
      <c r="C10602">
        <v>0</v>
      </c>
      <c r="D10602">
        <f t="shared" si="165"/>
        <v>5</v>
      </c>
    </row>
    <row r="10603" spans="1:4" x14ac:dyDescent="0.35">
      <c r="A10603" s="27">
        <v>46174</v>
      </c>
      <c r="B10603" t="s">
        <v>19</v>
      </c>
      <c r="C10603">
        <v>0</v>
      </c>
      <c r="D10603">
        <f t="shared" si="165"/>
        <v>6</v>
      </c>
    </row>
    <row r="10604" spans="1:4" x14ac:dyDescent="0.35">
      <c r="A10604" s="27">
        <v>46204</v>
      </c>
      <c r="B10604" t="s">
        <v>19</v>
      </c>
      <c r="C10604">
        <v>0</v>
      </c>
      <c r="D10604">
        <f t="shared" si="165"/>
        <v>7</v>
      </c>
    </row>
    <row r="10605" spans="1:4" x14ac:dyDescent="0.35">
      <c r="A10605" s="27">
        <v>46235</v>
      </c>
      <c r="B10605" t="s">
        <v>19</v>
      </c>
      <c r="C10605">
        <v>0</v>
      </c>
      <c r="D10605">
        <f t="shared" si="165"/>
        <v>8</v>
      </c>
    </row>
    <row r="10606" spans="1:4" x14ac:dyDescent="0.35">
      <c r="A10606" s="27">
        <v>46266</v>
      </c>
      <c r="B10606" t="s">
        <v>19</v>
      </c>
      <c r="C10606">
        <v>0</v>
      </c>
      <c r="D10606">
        <f t="shared" si="165"/>
        <v>9</v>
      </c>
    </row>
    <row r="10607" spans="1:4" x14ac:dyDescent="0.35">
      <c r="A10607" s="27">
        <v>46296</v>
      </c>
      <c r="B10607" t="s">
        <v>19</v>
      </c>
      <c r="C10607">
        <v>0</v>
      </c>
      <c r="D10607">
        <f t="shared" si="165"/>
        <v>10</v>
      </c>
    </row>
    <row r="10608" spans="1:4" x14ac:dyDescent="0.35">
      <c r="A10608" s="27">
        <v>46327</v>
      </c>
      <c r="B10608" t="s">
        <v>19</v>
      </c>
      <c r="C10608">
        <v>0</v>
      </c>
      <c r="D10608">
        <f t="shared" si="165"/>
        <v>11</v>
      </c>
    </row>
    <row r="10609" spans="1:4" x14ac:dyDescent="0.35">
      <c r="A10609" s="27">
        <v>46357</v>
      </c>
      <c r="B10609" t="s">
        <v>19</v>
      </c>
      <c r="C10609">
        <v>0</v>
      </c>
      <c r="D10609">
        <f t="shared" si="165"/>
        <v>12</v>
      </c>
    </row>
    <row r="10610" spans="1:4" x14ac:dyDescent="0.35">
      <c r="A10610" s="27">
        <v>46023</v>
      </c>
      <c r="B10610" t="s">
        <v>20</v>
      </c>
      <c r="C10610">
        <v>0</v>
      </c>
      <c r="D10610">
        <f t="shared" si="165"/>
        <v>1</v>
      </c>
    </row>
    <row r="10611" spans="1:4" x14ac:dyDescent="0.35">
      <c r="A10611" s="27">
        <v>46054</v>
      </c>
      <c r="B10611" t="s">
        <v>20</v>
      </c>
      <c r="C10611">
        <v>0</v>
      </c>
      <c r="D10611">
        <f t="shared" si="165"/>
        <v>2</v>
      </c>
    </row>
    <row r="10612" spans="1:4" x14ac:dyDescent="0.35">
      <c r="A10612" s="27">
        <v>46082</v>
      </c>
      <c r="B10612" t="s">
        <v>20</v>
      </c>
      <c r="C10612">
        <v>0</v>
      </c>
      <c r="D10612">
        <f t="shared" si="165"/>
        <v>3</v>
      </c>
    </row>
    <row r="10613" spans="1:4" x14ac:dyDescent="0.35">
      <c r="A10613" s="27">
        <v>46113</v>
      </c>
      <c r="B10613" t="s">
        <v>20</v>
      </c>
      <c r="C10613">
        <v>0</v>
      </c>
      <c r="D10613">
        <f t="shared" si="165"/>
        <v>4</v>
      </c>
    </row>
    <row r="10614" spans="1:4" x14ac:dyDescent="0.35">
      <c r="A10614" s="27">
        <v>46143</v>
      </c>
      <c r="B10614" t="s">
        <v>20</v>
      </c>
      <c r="C10614">
        <v>0</v>
      </c>
      <c r="D10614">
        <f t="shared" si="165"/>
        <v>5</v>
      </c>
    </row>
    <row r="10615" spans="1:4" x14ac:dyDescent="0.35">
      <c r="A10615" s="27">
        <v>46174</v>
      </c>
      <c r="B10615" t="s">
        <v>20</v>
      </c>
      <c r="C10615">
        <v>0</v>
      </c>
      <c r="D10615">
        <f t="shared" si="165"/>
        <v>6</v>
      </c>
    </row>
    <row r="10616" spans="1:4" x14ac:dyDescent="0.35">
      <c r="A10616" s="27">
        <v>46204</v>
      </c>
      <c r="B10616" t="s">
        <v>20</v>
      </c>
      <c r="C10616">
        <v>0</v>
      </c>
      <c r="D10616">
        <f t="shared" si="165"/>
        <v>7</v>
      </c>
    </row>
    <row r="10617" spans="1:4" x14ac:dyDescent="0.35">
      <c r="A10617" s="27">
        <v>46235</v>
      </c>
      <c r="B10617" t="s">
        <v>20</v>
      </c>
      <c r="C10617">
        <v>0</v>
      </c>
      <c r="D10617">
        <f t="shared" si="165"/>
        <v>8</v>
      </c>
    </row>
    <row r="10618" spans="1:4" x14ac:dyDescent="0.35">
      <c r="A10618" s="27">
        <v>46266</v>
      </c>
      <c r="B10618" t="s">
        <v>20</v>
      </c>
      <c r="C10618">
        <v>0</v>
      </c>
      <c r="D10618">
        <f t="shared" si="165"/>
        <v>9</v>
      </c>
    </row>
    <row r="10619" spans="1:4" x14ac:dyDescent="0.35">
      <c r="A10619" s="27">
        <v>46296</v>
      </c>
      <c r="B10619" t="s">
        <v>20</v>
      </c>
      <c r="C10619">
        <v>0</v>
      </c>
      <c r="D10619">
        <f t="shared" si="165"/>
        <v>10</v>
      </c>
    </row>
    <row r="10620" spans="1:4" x14ac:dyDescent="0.35">
      <c r="A10620" s="27">
        <v>46327</v>
      </c>
      <c r="B10620" t="s">
        <v>20</v>
      </c>
      <c r="C10620">
        <v>0</v>
      </c>
      <c r="D10620">
        <f t="shared" si="165"/>
        <v>11</v>
      </c>
    </row>
    <row r="10621" spans="1:4" x14ac:dyDescent="0.35">
      <c r="A10621" s="27">
        <v>46357</v>
      </c>
      <c r="B10621" t="s">
        <v>20</v>
      </c>
      <c r="C10621">
        <v>0</v>
      </c>
      <c r="D10621">
        <f t="shared" si="165"/>
        <v>12</v>
      </c>
    </row>
    <row r="10622" spans="1:4" x14ac:dyDescent="0.35">
      <c r="A10622" s="27">
        <v>46023</v>
      </c>
      <c r="B10622" t="s">
        <v>19</v>
      </c>
      <c r="C10622">
        <v>0</v>
      </c>
      <c r="D10622">
        <f t="shared" si="165"/>
        <v>1</v>
      </c>
    </row>
    <row r="10623" spans="1:4" x14ac:dyDescent="0.35">
      <c r="A10623" s="27">
        <v>46054</v>
      </c>
      <c r="B10623" t="s">
        <v>19</v>
      </c>
      <c r="C10623">
        <v>0</v>
      </c>
      <c r="D10623">
        <f t="shared" si="165"/>
        <v>2</v>
      </c>
    </row>
    <row r="10624" spans="1:4" x14ac:dyDescent="0.35">
      <c r="A10624" s="27">
        <v>46082</v>
      </c>
      <c r="B10624" t="s">
        <v>19</v>
      </c>
      <c r="C10624">
        <v>0</v>
      </c>
      <c r="D10624">
        <f t="shared" si="165"/>
        <v>3</v>
      </c>
    </row>
    <row r="10625" spans="1:4" x14ac:dyDescent="0.35">
      <c r="A10625" s="27">
        <v>46113</v>
      </c>
      <c r="B10625" t="s">
        <v>19</v>
      </c>
      <c r="C10625">
        <v>0</v>
      </c>
      <c r="D10625">
        <f t="shared" si="165"/>
        <v>4</v>
      </c>
    </row>
    <row r="10626" spans="1:4" x14ac:dyDescent="0.35">
      <c r="A10626" s="27">
        <v>46143</v>
      </c>
      <c r="B10626" t="s">
        <v>19</v>
      </c>
      <c r="C10626">
        <v>0</v>
      </c>
      <c r="D10626">
        <f t="shared" si="165"/>
        <v>5</v>
      </c>
    </row>
    <row r="10627" spans="1:4" x14ac:dyDescent="0.35">
      <c r="A10627" s="27">
        <v>46174</v>
      </c>
      <c r="B10627" t="s">
        <v>19</v>
      </c>
      <c r="C10627">
        <v>0</v>
      </c>
      <c r="D10627">
        <f t="shared" ref="D10627:D10690" si="166">MONTH(A10627)</f>
        <v>6</v>
      </c>
    </row>
    <row r="10628" spans="1:4" x14ac:dyDescent="0.35">
      <c r="A10628" s="27">
        <v>46204</v>
      </c>
      <c r="B10628" t="s">
        <v>19</v>
      </c>
      <c r="C10628">
        <v>0</v>
      </c>
      <c r="D10628">
        <f t="shared" si="166"/>
        <v>7</v>
      </c>
    </row>
    <row r="10629" spans="1:4" x14ac:dyDescent="0.35">
      <c r="A10629" s="27">
        <v>46235</v>
      </c>
      <c r="B10629" t="s">
        <v>19</v>
      </c>
      <c r="C10629">
        <v>0</v>
      </c>
      <c r="D10629">
        <f t="shared" si="166"/>
        <v>8</v>
      </c>
    </row>
    <row r="10630" spans="1:4" x14ac:dyDescent="0.35">
      <c r="A10630" s="27">
        <v>46266</v>
      </c>
      <c r="B10630" t="s">
        <v>19</v>
      </c>
      <c r="C10630">
        <v>0</v>
      </c>
      <c r="D10630">
        <f t="shared" si="166"/>
        <v>9</v>
      </c>
    </row>
    <row r="10631" spans="1:4" x14ac:dyDescent="0.35">
      <c r="A10631" s="27">
        <v>46296</v>
      </c>
      <c r="B10631" t="s">
        <v>19</v>
      </c>
      <c r="C10631">
        <v>0</v>
      </c>
      <c r="D10631">
        <f t="shared" si="166"/>
        <v>10</v>
      </c>
    </row>
    <row r="10632" spans="1:4" x14ac:dyDescent="0.35">
      <c r="A10632" s="27">
        <v>46327</v>
      </c>
      <c r="B10632" t="s">
        <v>19</v>
      </c>
      <c r="C10632">
        <v>0</v>
      </c>
      <c r="D10632">
        <f t="shared" si="166"/>
        <v>11</v>
      </c>
    </row>
    <row r="10633" spans="1:4" x14ac:dyDescent="0.35">
      <c r="A10633" s="27">
        <v>46357</v>
      </c>
      <c r="B10633" t="s">
        <v>19</v>
      </c>
      <c r="C10633">
        <v>0</v>
      </c>
      <c r="D10633">
        <f t="shared" si="166"/>
        <v>12</v>
      </c>
    </row>
    <row r="10634" spans="1:4" x14ac:dyDescent="0.35">
      <c r="A10634" s="27">
        <v>46023</v>
      </c>
      <c r="B10634" t="s">
        <v>30</v>
      </c>
      <c r="C10634">
        <v>0</v>
      </c>
      <c r="D10634">
        <f t="shared" si="166"/>
        <v>1</v>
      </c>
    </row>
    <row r="10635" spans="1:4" x14ac:dyDescent="0.35">
      <c r="A10635" s="27">
        <v>46054</v>
      </c>
      <c r="B10635" t="s">
        <v>30</v>
      </c>
      <c r="C10635">
        <v>0</v>
      </c>
      <c r="D10635">
        <f t="shared" si="166"/>
        <v>2</v>
      </c>
    </row>
    <row r="10636" spans="1:4" x14ac:dyDescent="0.35">
      <c r="A10636" s="27">
        <v>46082</v>
      </c>
      <c r="B10636" t="s">
        <v>30</v>
      </c>
      <c r="C10636">
        <v>0</v>
      </c>
      <c r="D10636">
        <f t="shared" si="166"/>
        <v>3</v>
      </c>
    </row>
    <row r="10637" spans="1:4" x14ac:dyDescent="0.35">
      <c r="A10637" s="27">
        <v>46113</v>
      </c>
      <c r="B10637" t="s">
        <v>30</v>
      </c>
      <c r="C10637">
        <v>0</v>
      </c>
      <c r="D10637">
        <f t="shared" si="166"/>
        <v>4</v>
      </c>
    </row>
    <row r="10638" spans="1:4" x14ac:dyDescent="0.35">
      <c r="A10638" s="27">
        <v>46143</v>
      </c>
      <c r="B10638" t="s">
        <v>30</v>
      </c>
      <c r="C10638">
        <v>0</v>
      </c>
      <c r="D10638">
        <f t="shared" si="166"/>
        <v>5</v>
      </c>
    </row>
    <row r="10639" spans="1:4" x14ac:dyDescent="0.35">
      <c r="A10639" s="27">
        <v>46174</v>
      </c>
      <c r="B10639" t="s">
        <v>30</v>
      </c>
      <c r="C10639">
        <v>0</v>
      </c>
      <c r="D10639">
        <f t="shared" si="166"/>
        <v>6</v>
      </c>
    </row>
    <row r="10640" spans="1:4" x14ac:dyDescent="0.35">
      <c r="A10640" s="27">
        <v>46204</v>
      </c>
      <c r="B10640" t="s">
        <v>30</v>
      </c>
      <c r="C10640">
        <v>0</v>
      </c>
      <c r="D10640">
        <f t="shared" si="166"/>
        <v>7</v>
      </c>
    </row>
    <row r="10641" spans="1:4" x14ac:dyDescent="0.35">
      <c r="A10641" s="27">
        <v>46235</v>
      </c>
      <c r="B10641" t="s">
        <v>30</v>
      </c>
      <c r="C10641">
        <v>0</v>
      </c>
      <c r="D10641">
        <f t="shared" si="166"/>
        <v>8</v>
      </c>
    </row>
    <row r="10642" spans="1:4" x14ac:dyDescent="0.35">
      <c r="A10642" s="27">
        <v>46266</v>
      </c>
      <c r="B10642" t="s">
        <v>30</v>
      </c>
      <c r="C10642">
        <v>0</v>
      </c>
      <c r="D10642">
        <f t="shared" si="166"/>
        <v>9</v>
      </c>
    </row>
    <row r="10643" spans="1:4" x14ac:dyDescent="0.35">
      <c r="A10643" s="27">
        <v>46296</v>
      </c>
      <c r="B10643" t="s">
        <v>30</v>
      </c>
      <c r="C10643">
        <v>0</v>
      </c>
      <c r="D10643">
        <f t="shared" si="166"/>
        <v>10</v>
      </c>
    </row>
    <row r="10644" spans="1:4" x14ac:dyDescent="0.35">
      <c r="A10644" s="27">
        <v>46327</v>
      </c>
      <c r="B10644" t="s">
        <v>30</v>
      </c>
      <c r="C10644">
        <v>0</v>
      </c>
      <c r="D10644">
        <f t="shared" si="166"/>
        <v>11</v>
      </c>
    </row>
    <row r="10645" spans="1:4" x14ac:dyDescent="0.35">
      <c r="A10645" s="27">
        <v>46357</v>
      </c>
      <c r="B10645" t="s">
        <v>30</v>
      </c>
      <c r="C10645">
        <v>0</v>
      </c>
      <c r="D10645">
        <f t="shared" si="166"/>
        <v>12</v>
      </c>
    </row>
    <row r="10646" spans="1:4" x14ac:dyDescent="0.35">
      <c r="A10646" s="27">
        <v>46023</v>
      </c>
      <c r="B10646" t="s">
        <v>19</v>
      </c>
      <c r="C10646">
        <v>0</v>
      </c>
      <c r="D10646">
        <f t="shared" si="166"/>
        <v>1</v>
      </c>
    </row>
    <row r="10647" spans="1:4" x14ac:dyDescent="0.35">
      <c r="A10647" s="27">
        <v>46054</v>
      </c>
      <c r="B10647" t="s">
        <v>19</v>
      </c>
      <c r="C10647">
        <v>0</v>
      </c>
      <c r="D10647">
        <f t="shared" si="166"/>
        <v>2</v>
      </c>
    </row>
    <row r="10648" spans="1:4" x14ac:dyDescent="0.35">
      <c r="A10648" s="27">
        <v>46082</v>
      </c>
      <c r="B10648" t="s">
        <v>19</v>
      </c>
      <c r="C10648">
        <v>0</v>
      </c>
      <c r="D10648">
        <f t="shared" si="166"/>
        <v>3</v>
      </c>
    </row>
    <row r="10649" spans="1:4" x14ac:dyDescent="0.35">
      <c r="A10649" s="27">
        <v>46113</v>
      </c>
      <c r="B10649" t="s">
        <v>19</v>
      </c>
      <c r="C10649">
        <v>0</v>
      </c>
      <c r="D10649">
        <f t="shared" si="166"/>
        <v>4</v>
      </c>
    </row>
    <row r="10650" spans="1:4" x14ac:dyDescent="0.35">
      <c r="A10650" s="27">
        <v>46143</v>
      </c>
      <c r="B10650" t="s">
        <v>19</v>
      </c>
      <c r="C10650">
        <v>0</v>
      </c>
      <c r="D10650">
        <f t="shared" si="166"/>
        <v>5</v>
      </c>
    </row>
    <row r="10651" spans="1:4" x14ac:dyDescent="0.35">
      <c r="A10651" s="27">
        <v>46174</v>
      </c>
      <c r="B10651" t="s">
        <v>19</v>
      </c>
      <c r="C10651">
        <v>0</v>
      </c>
      <c r="D10651">
        <f t="shared" si="166"/>
        <v>6</v>
      </c>
    </row>
    <row r="10652" spans="1:4" x14ac:dyDescent="0.35">
      <c r="A10652" s="27">
        <v>46204</v>
      </c>
      <c r="B10652" t="s">
        <v>19</v>
      </c>
      <c r="C10652">
        <v>0</v>
      </c>
      <c r="D10652">
        <f t="shared" si="166"/>
        <v>7</v>
      </c>
    </row>
    <row r="10653" spans="1:4" x14ac:dyDescent="0.35">
      <c r="A10653" s="27">
        <v>46235</v>
      </c>
      <c r="B10653" t="s">
        <v>19</v>
      </c>
      <c r="C10653">
        <v>0</v>
      </c>
      <c r="D10653">
        <f t="shared" si="166"/>
        <v>8</v>
      </c>
    </row>
    <row r="10654" spans="1:4" x14ac:dyDescent="0.35">
      <c r="A10654" s="27">
        <v>46266</v>
      </c>
      <c r="B10654" t="s">
        <v>19</v>
      </c>
      <c r="C10654">
        <v>0</v>
      </c>
      <c r="D10654">
        <f t="shared" si="166"/>
        <v>9</v>
      </c>
    </row>
    <row r="10655" spans="1:4" x14ac:dyDescent="0.35">
      <c r="A10655" s="27">
        <v>46296</v>
      </c>
      <c r="B10655" t="s">
        <v>19</v>
      </c>
      <c r="C10655">
        <v>0</v>
      </c>
      <c r="D10655">
        <f t="shared" si="166"/>
        <v>10</v>
      </c>
    </row>
    <row r="10656" spans="1:4" x14ac:dyDescent="0.35">
      <c r="A10656" s="27">
        <v>46327</v>
      </c>
      <c r="B10656" t="s">
        <v>19</v>
      </c>
      <c r="C10656">
        <v>0</v>
      </c>
      <c r="D10656">
        <f t="shared" si="166"/>
        <v>11</v>
      </c>
    </row>
    <row r="10657" spans="1:4" x14ac:dyDescent="0.35">
      <c r="A10657" s="27">
        <v>46357</v>
      </c>
      <c r="B10657" t="s">
        <v>19</v>
      </c>
      <c r="C10657">
        <v>0</v>
      </c>
      <c r="D10657">
        <f t="shared" si="166"/>
        <v>12</v>
      </c>
    </row>
    <row r="10658" spans="1:4" x14ac:dyDescent="0.35">
      <c r="A10658" s="27">
        <v>46023</v>
      </c>
      <c r="B10658" t="s">
        <v>29</v>
      </c>
      <c r="C10658">
        <v>0</v>
      </c>
      <c r="D10658">
        <f t="shared" si="166"/>
        <v>1</v>
      </c>
    </row>
    <row r="10659" spans="1:4" x14ac:dyDescent="0.35">
      <c r="A10659" s="27">
        <v>46054</v>
      </c>
      <c r="B10659" t="s">
        <v>29</v>
      </c>
      <c r="C10659">
        <v>0</v>
      </c>
      <c r="D10659">
        <f t="shared" si="166"/>
        <v>2</v>
      </c>
    </row>
    <row r="10660" spans="1:4" x14ac:dyDescent="0.35">
      <c r="A10660" s="27">
        <v>46082</v>
      </c>
      <c r="B10660" t="s">
        <v>29</v>
      </c>
      <c r="C10660">
        <v>0</v>
      </c>
      <c r="D10660">
        <f t="shared" si="166"/>
        <v>3</v>
      </c>
    </row>
    <row r="10661" spans="1:4" x14ac:dyDescent="0.35">
      <c r="A10661" s="27">
        <v>46113</v>
      </c>
      <c r="B10661" t="s">
        <v>29</v>
      </c>
      <c r="C10661">
        <v>0</v>
      </c>
      <c r="D10661">
        <f t="shared" si="166"/>
        <v>4</v>
      </c>
    </row>
    <row r="10662" spans="1:4" x14ac:dyDescent="0.35">
      <c r="A10662" s="27">
        <v>46143</v>
      </c>
      <c r="B10662" t="s">
        <v>29</v>
      </c>
      <c r="C10662">
        <v>0</v>
      </c>
      <c r="D10662">
        <f t="shared" si="166"/>
        <v>5</v>
      </c>
    </row>
    <row r="10663" spans="1:4" x14ac:dyDescent="0.35">
      <c r="A10663" s="27">
        <v>46174</v>
      </c>
      <c r="B10663" t="s">
        <v>29</v>
      </c>
      <c r="C10663">
        <v>0</v>
      </c>
      <c r="D10663">
        <f t="shared" si="166"/>
        <v>6</v>
      </c>
    </row>
    <row r="10664" spans="1:4" x14ac:dyDescent="0.35">
      <c r="A10664" s="27">
        <v>46204</v>
      </c>
      <c r="B10664" t="s">
        <v>29</v>
      </c>
      <c r="C10664">
        <v>0</v>
      </c>
      <c r="D10664">
        <f t="shared" si="166"/>
        <v>7</v>
      </c>
    </row>
    <row r="10665" spans="1:4" x14ac:dyDescent="0.35">
      <c r="A10665" s="27">
        <v>46235</v>
      </c>
      <c r="B10665" t="s">
        <v>29</v>
      </c>
      <c r="C10665">
        <v>0</v>
      </c>
      <c r="D10665">
        <f t="shared" si="166"/>
        <v>8</v>
      </c>
    </row>
    <row r="10666" spans="1:4" x14ac:dyDescent="0.35">
      <c r="A10666" s="27">
        <v>46266</v>
      </c>
      <c r="B10666" t="s">
        <v>29</v>
      </c>
      <c r="C10666">
        <v>0</v>
      </c>
      <c r="D10666">
        <f t="shared" si="166"/>
        <v>9</v>
      </c>
    </row>
    <row r="10667" spans="1:4" x14ac:dyDescent="0.35">
      <c r="A10667" s="27">
        <v>46296</v>
      </c>
      <c r="B10667" t="s">
        <v>29</v>
      </c>
      <c r="C10667">
        <v>0</v>
      </c>
      <c r="D10667">
        <f t="shared" si="166"/>
        <v>10</v>
      </c>
    </row>
    <row r="10668" spans="1:4" x14ac:dyDescent="0.35">
      <c r="A10668" s="27">
        <v>46327</v>
      </c>
      <c r="B10668" t="s">
        <v>29</v>
      </c>
      <c r="C10668">
        <v>0</v>
      </c>
      <c r="D10668">
        <f t="shared" si="166"/>
        <v>11</v>
      </c>
    </row>
    <row r="10669" spans="1:4" x14ac:dyDescent="0.35">
      <c r="A10669" s="27">
        <v>46357</v>
      </c>
      <c r="B10669" t="s">
        <v>29</v>
      </c>
      <c r="C10669">
        <v>0</v>
      </c>
      <c r="D10669">
        <f t="shared" si="166"/>
        <v>12</v>
      </c>
    </row>
    <row r="10670" spans="1:4" x14ac:dyDescent="0.35">
      <c r="A10670" s="27">
        <v>46023</v>
      </c>
      <c r="B10670" t="s">
        <v>19</v>
      </c>
      <c r="C10670">
        <v>0</v>
      </c>
      <c r="D10670">
        <f t="shared" si="166"/>
        <v>1</v>
      </c>
    </row>
    <row r="10671" spans="1:4" x14ac:dyDescent="0.35">
      <c r="A10671" s="27">
        <v>46054</v>
      </c>
      <c r="B10671" t="s">
        <v>19</v>
      </c>
      <c r="C10671">
        <v>0</v>
      </c>
      <c r="D10671">
        <f t="shared" si="166"/>
        <v>2</v>
      </c>
    </row>
    <row r="10672" spans="1:4" x14ac:dyDescent="0.35">
      <c r="A10672" s="27">
        <v>46082</v>
      </c>
      <c r="B10672" t="s">
        <v>19</v>
      </c>
      <c r="C10672">
        <v>0</v>
      </c>
      <c r="D10672">
        <f t="shared" si="166"/>
        <v>3</v>
      </c>
    </row>
    <row r="10673" spans="1:4" x14ac:dyDescent="0.35">
      <c r="A10673" s="27">
        <v>46113</v>
      </c>
      <c r="B10673" t="s">
        <v>19</v>
      </c>
      <c r="C10673">
        <v>0</v>
      </c>
      <c r="D10673">
        <f t="shared" si="166"/>
        <v>4</v>
      </c>
    </row>
    <row r="10674" spans="1:4" x14ac:dyDescent="0.35">
      <c r="A10674" s="27">
        <v>46143</v>
      </c>
      <c r="B10674" t="s">
        <v>19</v>
      </c>
      <c r="C10674">
        <v>0</v>
      </c>
      <c r="D10674">
        <f t="shared" si="166"/>
        <v>5</v>
      </c>
    </row>
    <row r="10675" spans="1:4" x14ac:dyDescent="0.35">
      <c r="A10675" s="27">
        <v>46174</v>
      </c>
      <c r="B10675" t="s">
        <v>19</v>
      </c>
      <c r="C10675">
        <v>0</v>
      </c>
      <c r="D10675">
        <f t="shared" si="166"/>
        <v>6</v>
      </c>
    </row>
    <row r="10676" spans="1:4" x14ac:dyDescent="0.35">
      <c r="A10676" s="27">
        <v>46204</v>
      </c>
      <c r="B10676" t="s">
        <v>19</v>
      </c>
      <c r="C10676">
        <v>0</v>
      </c>
      <c r="D10676">
        <f t="shared" si="166"/>
        <v>7</v>
      </c>
    </row>
    <row r="10677" spans="1:4" x14ac:dyDescent="0.35">
      <c r="A10677" s="27">
        <v>46235</v>
      </c>
      <c r="B10677" t="s">
        <v>19</v>
      </c>
      <c r="C10677">
        <v>0</v>
      </c>
      <c r="D10677">
        <f t="shared" si="166"/>
        <v>8</v>
      </c>
    </row>
    <row r="10678" spans="1:4" x14ac:dyDescent="0.35">
      <c r="A10678" s="27">
        <v>46266</v>
      </c>
      <c r="B10678" t="s">
        <v>19</v>
      </c>
      <c r="C10678">
        <v>0</v>
      </c>
      <c r="D10678">
        <f t="shared" si="166"/>
        <v>9</v>
      </c>
    </row>
    <row r="10679" spans="1:4" x14ac:dyDescent="0.35">
      <c r="A10679" s="27">
        <v>46296</v>
      </c>
      <c r="B10679" t="s">
        <v>19</v>
      </c>
      <c r="C10679">
        <v>0</v>
      </c>
      <c r="D10679">
        <f t="shared" si="166"/>
        <v>10</v>
      </c>
    </row>
    <row r="10680" spans="1:4" x14ac:dyDescent="0.35">
      <c r="A10680" s="27">
        <v>46327</v>
      </c>
      <c r="B10680" t="s">
        <v>19</v>
      </c>
      <c r="C10680">
        <v>0</v>
      </c>
      <c r="D10680">
        <f t="shared" si="166"/>
        <v>11</v>
      </c>
    </row>
    <row r="10681" spans="1:4" x14ac:dyDescent="0.35">
      <c r="A10681" s="27">
        <v>46357</v>
      </c>
      <c r="B10681" t="s">
        <v>19</v>
      </c>
      <c r="C10681">
        <v>0</v>
      </c>
      <c r="D10681">
        <f t="shared" si="166"/>
        <v>12</v>
      </c>
    </row>
    <row r="10682" spans="1:4" x14ac:dyDescent="0.35">
      <c r="A10682" s="27">
        <v>46023</v>
      </c>
      <c r="B10682" t="s">
        <v>29</v>
      </c>
      <c r="C10682">
        <v>0</v>
      </c>
      <c r="D10682">
        <f t="shared" si="166"/>
        <v>1</v>
      </c>
    </row>
    <row r="10683" spans="1:4" x14ac:dyDescent="0.35">
      <c r="A10683" s="27">
        <v>46054</v>
      </c>
      <c r="B10683" t="s">
        <v>29</v>
      </c>
      <c r="C10683">
        <v>0</v>
      </c>
      <c r="D10683">
        <f t="shared" si="166"/>
        <v>2</v>
      </c>
    </row>
    <row r="10684" spans="1:4" x14ac:dyDescent="0.35">
      <c r="A10684" s="27">
        <v>46082</v>
      </c>
      <c r="B10684" t="s">
        <v>29</v>
      </c>
      <c r="C10684">
        <v>0</v>
      </c>
      <c r="D10684">
        <f t="shared" si="166"/>
        <v>3</v>
      </c>
    </row>
    <row r="10685" spans="1:4" x14ac:dyDescent="0.35">
      <c r="A10685" s="27">
        <v>46113</v>
      </c>
      <c r="B10685" t="s">
        <v>29</v>
      </c>
      <c r="C10685">
        <v>0</v>
      </c>
      <c r="D10685">
        <f t="shared" si="166"/>
        <v>4</v>
      </c>
    </row>
    <row r="10686" spans="1:4" x14ac:dyDescent="0.35">
      <c r="A10686" s="27">
        <v>46143</v>
      </c>
      <c r="B10686" t="s">
        <v>29</v>
      </c>
      <c r="C10686">
        <v>0</v>
      </c>
      <c r="D10686">
        <f t="shared" si="166"/>
        <v>5</v>
      </c>
    </row>
    <row r="10687" spans="1:4" x14ac:dyDescent="0.35">
      <c r="A10687" s="27">
        <v>46174</v>
      </c>
      <c r="B10687" t="s">
        <v>29</v>
      </c>
      <c r="C10687">
        <v>0</v>
      </c>
      <c r="D10687">
        <f t="shared" si="166"/>
        <v>6</v>
      </c>
    </row>
    <row r="10688" spans="1:4" x14ac:dyDescent="0.35">
      <c r="A10688" s="27">
        <v>46204</v>
      </c>
      <c r="B10688" t="s">
        <v>29</v>
      </c>
      <c r="C10688">
        <v>0</v>
      </c>
      <c r="D10688">
        <f t="shared" si="166"/>
        <v>7</v>
      </c>
    </row>
    <row r="10689" spans="1:4" x14ac:dyDescent="0.35">
      <c r="A10689" s="27">
        <v>46235</v>
      </c>
      <c r="B10689" t="s">
        <v>29</v>
      </c>
      <c r="C10689">
        <v>0</v>
      </c>
      <c r="D10689">
        <f t="shared" si="166"/>
        <v>8</v>
      </c>
    </row>
    <row r="10690" spans="1:4" x14ac:dyDescent="0.35">
      <c r="A10690" s="27">
        <v>46266</v>
      </c>
      <c r="B10690" t="s">
        <v>29</v>
      </c>
      <c r="C10690">
        <v>0</v>
      </c>
      <c r="D10690">
        <f t="shared" si="166"/>
        <v>9</v>
      </c>
    </row>
    <row r="10691" spans="1:4" x14ac:dyDescent="0.35">
      <c r="A10691" s="27">
        <v>46296</v>
      </c>
      <c r="B10691" t="s">
        <v>29</v>
      </c>
      <c r="C10691">
        <v>0</v>
      </c>
      <c r="D10691">
        <f t="shared" ref="D10691:D10754" si="167">MONTH(A10691)</f>
        <v>10</v>
      </c>
    </row>
    <row r="10692" spans="1:4" x14ac:dyDescent="0.35">
      <c r="A10692" s="27">
        <v>46327</v>
      </c>
      <c r="B10692" t="s">
        <v>29</v>
      </c>
      <c r="C10692">
        <v>0</v>
      </c>
      <c r="D10692">
        <f t="shared" si="167"/>
        <v>11</v>
      </c>
    </row>
    <row r="10693" spans="1:4" x14ac:dyDescent="0.35">
      <c r="A10693" s="27">
        <v>46357</v>
      </c>
      <c r="B10693" t="s">
        <v>29</v>
      </c>
      <c r="C10693">
        <v>0</v>
      </c>
      <c r="D10693">
        <f t="shared" si="167"/>
        <v>12</v>
      </c>
    </row>
    <row r="10694" spans="1:4" x14ac:dyDescent="0.35">
      <c r="A10694" s="27">
        <v>46023</v>
      </c>
      <c r="B10694" t="s">
        <v>30</v>
      </c>
      <c r="C10694">
        <v>0</v>
      </c>
      <c r="D10694">
        <f t="shared" si="167"/>
        <v>1</v>
      </c>
    </row>
    <row r="10695" spans="1:4" x14ac:dyDescent="0.35">
      <c r="A10695" s="27">
        <v>46054</v>
      </c>
      <c r="B10695" t="s">
        <v>30</v>
      </c>
      <c r="C10695">
        <v>0</v>
      </c>
      <c r="D10695">
        <f t="shared" si="167"/>
        <v>2</v>
      </c>
    </row>
    <row r="10696" spans="1:4" x14ac:dyDescent="0.35">
      <c r="A10696" s="27">
        <v>46082</v>
      </c>
      <c r="B10696" t="s">
        <v>30</v>
      </c>
      <c r="C10696">
        <v>0</v>
      </c>
      <c r="D10696">
        <f t="shared" si="167"/>
        <v>3</v>
      </c>
    </row>
    <row r="10697" spans="1:4" x14ac:dyDescent="0.35">
      <c r="A10697" s="27">
        <v>46113</v>
      </c>
      <c r="B10697" t="s">
        <v>30</v>
      </c>
      <c r="C10697">
        <v>0</v>
      </c>
      <c r="D10697">
        <f t="shared" si="167"/>
        <v>4</v>
      </c>
    </row>
    <row r="10698" spans="1:4" x14ac:dyDescent="0.35">
      <c r="A10698" s="27">
        <v>46143</v>
      </c>
      <c r="B10698" t="s">
        <v>30</v>
      </c>
      <c r="C10698">
        <v>0</v>
      </c>
      <c r="D10698">
        <f t="shared" si="167"/>
        <v>5</v>
      </c>
    </row>
    <row r="10699" spans="1:4" x14ac:dyDescent="0.35">
      <c r="A10699" s="27">
        <v>46174</v>
      </c>
      <c r="B10699" t="s">
        <v>30</v>
      </c>
      <c r="C10699">
        <v>0</v>
      </c>
      <c r="D10699">
        <f t="shared" si="167"/>
        <v>6</v>
      </c>
    </row>
    <row r="10700" spans="1:4" x14ac:dyDescent="0.35">
      <c r="A10700" s="27">
        <v>46204</v>
      </c>
      <c r="B10700" t="s">
        <v>30</v>
      </c>
      <c r="C10700">
        <v>0</v>
      </c>
      <c r="D10700">
        <f t="shared" si="167"/>
        <v>7</v>
      </c>
    </row>
    <row r="10701" spans="1:4" x14ac:dyDescent="0.35">
      <c r="A10701" s="27">
        <v>46235</v>
      </c>
      <c r="B10701" t="s">
        <v>30</v>
      </c>
      <c r="C10701">
        <v>0</v>
      </c>
      <c r="D10701">
        <f t="shared" si="167"/>
        <v>8</v>
      </c>
    </row>
    <row r="10702" spans="1:4" x14ac:dyDescent="0.35">
      <c r="A10702" s="27">
        <v>46266</v>
      </c>
      <c r="B10702" t="s">
        <v>30</v>
      </c>
      <c r="C10702">
        <v>0</v>
      </c>
      <c r="D10702">
        <f t="shared" si="167"/>
        <v>9</v>
      </c>
    </row>
    <row r="10703" spans="1:4" x14ac:dyDescent="0.35">
      <c r="A10703" s="27">
        <v>46296</v>
      </c>
      <c r="B10703" t="s">
        <v>30</v>
      </c>
      <c r="C10703">
        <v>0</v>
      </c>
      <c r="D10703">
        <f t="shared" si="167"/>
        <v>10</v>
      </c>
    </row>
    <row r="10704" spans="1:4" x14ac:dyDescent="0.35">
      <c r="A10704" s="27">
        <v>46327</v>
      </c>
      <c r="B10704" t="s">
        <v>30</v>
      </c>
      <c r="C10704">
        <v>0</v>
      </c>
      <c r="D10704">
        <f t="shared" si="167"/>
        <v>11</v>
      </c>
    </row>
    <row r="10705" spans="1:4" x14ac:dyDescent="0.35">
      <c r="A10705" s="27">
        <v>46357</v>
      </c>
      <c r="B10705" t="s">
        <v>30</v>
      </c>
      <c r="C10705">
        <v>0</v>
      </c>
      <c r="D10705">
        <f t="shared" si="167"/>
        <v>12</v>
      </c>
    </row>
    <row r="10706" spans="1:4" x14ac:dyDescent="0.35">
      <c r="A10706" s="27">
        <v>46023</v>
      </c>
      <c r="B10706" t="s">
        <v>29</v>
      </c>
      <c r="C10706">
        <v>0</v>
      </c>
      <c r="D10706">
        <f t="shared" si="167"/>
        <v>1</v>
      </c>
    </row>
    <row r="10707" spans="1:4" x14ac:dyDescent="0.35">
      <c r="A10707" s="27">
        <v>46054</v>
      </c>
      <c r="B10707" t="s">
        <v>29</v>
      </c>
      <c r="C10707">
        <v>0</v>
      </c>
      <c r="D10707">
        <f t="shared" si="167"/>
        <v>2</v>
      </c>
    </row>
    <row r="10708" spans="1:4" x14ac:dyDescent="0.35">
      <c r="A10708" s="27">
        <v>46082</v>
      </c>
      <c r="B10708" t="s">
        <v>29</v>
      </c>
      <c r="C10708">
        <v>0</v>
      </c>
      <c r="D10708">
        <f t="shared" si="167"/>
        <v>3</v>
      </c>
    </row>
    <row r="10709" spans="1:4" x14ac:dyDescent="0.35">
      <c r="A10709" s="27">
        <v>46113</v>
      </c>
      <c r="B10709" t="s">
        <v>29</v>
      </c>
      <c r="C10709">
        <v>0</v>
      </c>
      <c r="D10709">
        <f t="shared" si="167"/>
        <v>4</v>
      </c>
    </row>
    <row r="10710" spans="1:4" x14ac:dyDescent="0.35">
      <c r="A10710" s="27">
        <v>46143</v>
      </c>
      <c r="B10710" t="s">
        <v>29</v>
      </c>
      <c r="C10710">
        <v>0</v>
      </c>
      <c r="D10710">
        <f t="shared" si="167"/>
        <v>5</v>
      </c>
    </row>
    <row r="10711" spans="1:4" x14ac:dyDescent="0.35">
      <c r="A10711" s="27">
        <v>46174</v>
      </c>
      <c r="B10711" t="s">
        <v>29</v>
      </c>
      <c r="C10711">
        <v>0</v>
      </c>
      <c r="D10711">
        <f t="shared" si="167"/>
        <v>6</v>
      </c>
    </row>
    <row r="10712" spans="1:4" x14ac:dyDescent="0.35">
      <c r="A10712" s="27">
        <v>46204</v>
      </c>
      <c r="B10712" t="s">
        <v>29</v>
      </c>
      <c r="C10712">
        <v>0</v>
      </c>
      <c r="D10712">
        <f t="shared" si="167"/>
        <v>7</v>
      </c>
    </row>
    <row r="10713" spans="1:4" x14ac:dyDescent="0.35">
      <c r="A10713" s="27">
        <v>46235</v>
      </c>
      <c r="B10713" t="s">
        <v>29</v>
      </c>
      <c r="C10713">
        <v>0</v>
      </c>
      <c r="D10713">
        <f t="shared" si="167"/>
        <v>8</v>
      </c>
    </row>
    <row r="10714" spans="1:4" x14ac:dyDescent="0.35">
      <c r="A10714" s="27">
        <v>46266</v>
      </c>
      <c r="B10714" t="s">
        <v>29</v>
      </c>
      <c r="C10714">
        <v>0</v>
      </c>
      <c r="D10714">
        <f t="shared" si="167"/>
        <v>9</v>
      </c>
    </row>
    <row r="10715" spans="1:4" x14ac:dyDescent="0.35">
      <c r="A10715" s="27">
        <v>46296</v>
      </c>
      <c r="B10715" t="s">
        <v>29</v>
      </c>
      <c r="C10715">
        <v>0</v>
      </c>
      <c r="D10715">
        <f t="shared" si="167"/>
        <v>10</v>
      </c>
    </row>
    <row r="10716" spans="1:4" x14ac:dyDescent="0.35">
      <c r="A10716" s="27">
        <v>46327</v>
      </c>
      <c r="B10716" t="s">
        <v>29</v>
      </c>
      <c r="C10716">
        <v>0</v>
      </c>
      <c r="D10716">
        <f t="shared" si="167"/>
        <v>11</v>
      </c>
    </row>
    <row r="10717" spans="1:4" x14ac:dyDescent="0.35">
      <c r="A10717" s="27">
        <v>46357</v>
      </c>
      <c r="B10717" t="s">
        <v>29</v>
      </c>
      <c r="C10717">
        <v>0</v>
      </c>
      <c r="D10717">
        <f t="shared" si="167"/>
        <v>12</v>
      </c>
    </row>
    <row r="10718" spans="1:4" x14ac:dyDescent="0.35">
      <c r="A10718" s="27">
        <v>46023</v>
      </c>
      <c r="B10718" t="s">
        <v>29</v>
      </c>
      <c r="C10718">
        <v>0</v>
      </c>
      <c r="D10718">
        <f t="shared" si="167"/>
        <v>1</v>
      </c>
    </row>
    <row r="10719" spans="1:4" x14ac:dyDescent="0.35">
      <c r="A10719" s="27">
        <v>46054</v>
      </c>
      <c r="B10719" t="s">
        <v>29</v>
      </c>
      <c r="C10719">
        <v>0</v>
      </c>
      <c r="D10719">
        <f t="shared" si="167"/>
        <v>2</v>
      </c>
    </row>
    <row r="10720" spans="1:4" x14ac:dyDescent="0.35">
      <c r="A10720" s="27">
        <v>46082</v>
      </c>
      <c r="B10720" t="s">
        <v>29</v>
      </c>
      <c r="C10720">
        <v>0</v>
      </c>
      <c r="D10720">
        <f t="shared" si="167"/>
        <v>3</v>
      </c>
    </row>
    <row r="10721" spans="1:4" x14ac:dyDescent="0.35">
      <c r="A10721" s="27">
        <v>46113</v>
      </c>
      <c r="B10721" t="s">
        <v>29</v>
      </c>
      <c r="C10721">
        <v>0</v>
      </c>
      <c r="D10721">
        <f t="shared" si="167"/>
        <v>4</v>
      </c>
    </row>
    <row r="10722" spans="1:4" x14ac:dyDescent="0.35">
      <c r="A10722" s="27">
        <v>46143</v>
      </c>
      <c r="B10722" t="s">
        <v>29</v>
      </c>
      <c r="C10722">
        <v>0</v>
      </c>
      <c r="D10722">
        <f t="shared" si="167"/>
        <v>5</v>
      </c>
    </row>
    <row r="10723" spans="1:4" x14ac:dyDescent="0.35">
      <c r="A10723" s="27">
        <v>46174</v>
      </c>
      <c r="B10723" t="s">
        <v>29</v>
      </c>
      <c r="C10723">
        <v>0</v>
      </c>
      <c r="D10723">
        <f t="shared" si="167"/>
        <v>6</v>
      </c>
    </row>
    <row r="10724" spans="1:4" x14ac:dyDescent="0.35">
      <c r="A10724" s="27">
        <v>46204</v>
      </c>
      <c r="B10724" t="s">
        <v>29</v>
      </c>
      <c r="C10724">
        <v>0</v>
      </c>
      <c r="D10724">
        <f t="shared" si="167"/>
        <v>7</v>
      </c>
    </row>
    <row r="10725" spans="1:4" x14ac:dyDescent="0.35">
      <c r="A10725" s="27">
        <v>46235</v>
      </c>
      <c r="B10725" t="s">
        <v>29</v>
      </c>
      <c r="C10725">
        <v>0</v>
      </c>
      <c r="D10725">
        <f t="shared" si="167"/>
        <v>8</v>
      </c>
    </row>
    <row r="10726" spans="1:4" x14ac:dyDescent="0.35">
      <c r="A10726" s="27">
        <v>46266</v>
      </c>
      <c r="B10726" t="s">
        <v>29</v>
      </c>
      <c r="C10726">
        <v>0</v>
      </c>
      <c r="D10726">
        <f t="shared" si="167"/>
        <v>9</v>
      </c>
    </row>
    <row r="10727" spans="1:4" x14ac:dyDescent="0.35">
      <c r="A10727" s="27">
        <v>46296</v>
      </c>
      <c r="B10727" t="s">
        <v>29</v>
      </c>
      <c r="C10727">
        <v>0</v>
      </c>
      <c r="D10727">
        <f t="shared" si="167"/>
        <v>10</v>
      </c>
    </row>
    <row r="10728" spans="1:4" x14ac:dyDescent="0.35">
      <c r="A10728" s="27">
        <v>46327</v>
      </c>
      <c r="B10728" t="s">
        <v>29</v>
      </c>
      <c r="C10728">
        <v>0</v>
      </c>
      <c r="D10728">
        <f t="shared" si="167"/>
        <v>11</v>
      </c>
    </row>
    <row r="10729" spans="1:4" x14ac:dyDescent="0.35">
      <c r="A10729" s="27">
        <v>46357</v>
      </c>
      <c r="B10729" t="s">
        <v>29</v>
      </c>
      <c r="C10729">
        <v>0</v>
      </c>
      <c r="D10729">
        <f t="shared" si="167"/>
        <v>12</v>
      </c>
    </row>
    <row r="10730" spans="1:4" x14ac:dyDescent="0.35">
      <c r="A10730" s="27">
        <v>46023</v>
      </c>
      <c r="B10730" t="s">
        <v>19</v>
      </c>
      <c r="C10730">
        <v>0</v>
      </c>
      <c r="D10730">
        <f t="shared" si="167"/>
        <v>1</v>
      </c>
    </row>
    <row r="10731" spans="1:4" x14ac:dyDescent="0.35">
      <c r="A10731" s="27">
        <v>46054</v>
      </c>
      <c r="B10731" t="s">
        <v>19</v>
      </c>
      <c r="C10731">
        <v>0</v>
      </c>
      <c r="D10731">
        <f t="shared" si="167"/>
        <v>2</v>
      </c>
    </row>
    <row r="10732" spans="1:4" x14ac:dyDescent="0.35">
      <c r="A10732" s="27">
        <v>46082</v>
      </c>
      <c r="B10732" t="s">
        <v>19</v>
      </c>
      <c r="C10732">
        <v>0</v>
      </c>
      <c r="D10732">
        <f t="shared" si="167"/>
        <v>3</v>
      </c>
    </row>
    <row r="10733" spans="1:4" x14ac:dyDescent="0.35">
      <c r="A10733" s="27">
        <v>46113</v>
      </c>
      <c r="B10733" t="s">
        <v>19</v>
      </c>
      <c r="C10733">
        <v>0</v>
      </c>
      <c r="D10733">
        <f t="shared" si="167"/>
        <v>4</v>
      </c>
    </row>
    <row r="10734" spans="1:4" x14ac:dyDescent="0.35">
      <c r="A10734" s="27">
        <v>46143</v>
      </c>
      <c r="B10734" t="s">
        <v>19</v>
      </c>
      <c r="C10734">
        <v>0</v>
      </c>
      <c r="D10734">
        <f t="shared" si="167"/>
        <v>5</v>
      </c>
    </row>
    <row r="10735" spans="1:4" x14ac:dyDescent="0.35">
      <c r="A10735" s="27">
        <v>46174</v>
      </c>
      <c r="B10735" t="s">
        <v>19</v>
      </c>
      <c r="C10735">
        <v>0</v>
      </c>
      <c r="D10735">
        <f t="shared" si="167"/>
        <v>6</v>
      </c>
    </row>
    <row r="10736" spans="1:4" x14ac:dyDescent="0.35">
      <c r="A10736" s="27">
        <v>46204</v>
      </c>
      <c r="B10736" t="s">
        <v>19</v>
      </c>
      <c r="C10736">
        <v>0</v>
      </c>
      <c r="D10736">
        <f t="shared" si="167"/>
        <v>7</v>
      </c>
    </row>
    <row r="10737" spans="1:4" x14ac:dyDescent="0.35">
      <c r="A10737" s="27">
        <v>46235</v>
      </c>
      <c r="B10737" t="s">
        <v>19</v>
      </c>
      <c r="C10737">
        <v>0</v>
      </c>
      <c r="D10737">
        <f t="shared" si="167"/>
        <v>8</v>
      </c>
    </row>
    <row r="10738" spans="1:4" x14ac:dyDescent="0.35">
      <c r="A10738" s="27">
        <v>46266</v>
      </c>
      <c r="B10738" t="s">
        <v>19</v>
      </c>
      <c r="C10738">
        <v>0</v>
      </c>
      <c r="D10738">
        <f t="shared" si="167"/>
        <v>9</v>
      </c>
    </row>
    <row r="10739" spans="1:4" x14ac:dyDescent="0.35">
      <c r="A10739" s="27">
        <v>46296</v>
      </c>
      <c r="B10739" t="s">
        <v>19</v>
      </c>
      <c r="C10739">
        <v>0</v>
      </c>
      <c r="D10739">
        <f t="shared" si="167"/>
        <v>10</v>
      </c>
    </row>
    <row r="10740" spans="1:4" x14ac:dyDescent="0.35">
      <c r="A10740" s="27">
        <v>46327</v>
      </c>
      <c r="B10740" t="s">
        <v>19</v>
      </c>
      <c r="C10740">
        <v>0</v>
      </c>
      <c r="D10740">
        <f t="shared" si="167"/>
        <v>11</v>
      </c>
    </row>
    <row r="10741" spans="1:4" x14ac:dyDescent="0.35">
      <c r="A10741" s="27">
        <v>46357</v>
      </c>
      <c r="B10741" t="s">
        <v>19</v>
      </c>
      <c r="C10741">
        <v>0</v>
      </c>
      <c r="D10741">
        <f t="shared" si="167"/>
        <v>12</v>
      </c>
    </row>
    <row r="10742" spans="1:4" x14ac:dyDescent="0.35">
      <c r="A10742" s="27">
        <v>46023</v>
      </c>
      <c r="B10742" t="s">
        <v>19</v>
      </c>
      <c r="C10742">
        <v>0</v>
      </c>
      <c r="D10742">
        <f t="shared" si="167"/>
        <v>1</v>
      </c>
    </row>
    <row r="10743" spans="1:4" x14ac:dyDescent="0.35">
      <c r="A10743" s="27">
        <v>46054</v>
      </c>
      <c r="B10743" t="s">
        <v>19</v>
      </c>
      <c r="C10743">
        <v>0</v>
      </c>
      <c r="D10743">
        <f t="shared" si="167"/>
        <v>2</v>
      </c>
    </row>
    <row r="10744" spans="1:4" x14ac:dyDescent="0.35">
      <c r="A10744" s="27">
        <v>46082</v>
      </c>
      <c r="B10744" t="s">
        <v>19</v>
      </c>
      <c r="C10744">
        <v>0</v>
      </c>
      <c r="D10744">
        <f t="shared" si="167"/>
        <v>3</v>
      </c>
    </row>
    <row r="10745" spans="1:4" x14ac:dyDescent="0.35">
      <c r="A10745" s="27">
        <v>46113</v>
      </c>
      <c r="B10745" t="s">
        <v>19</v>
      </c>
      <c r="C10745">
        <v>0</v>
      </c>
      <c r="D10745">
        <f t="shared" si="167"/>
        <v>4</v>
      </c>
    </row>
    <row r="10746" spans="1:4" x14ac:dyDescent="0.35">
      <c r="A10746" s="27">
        <v>46143</v>
      </c>
      <c r="B10746" t="s">
        <v>19</v>
      </c>
      <c r="C10746">
        <v>0</v>
      </c>
      <c r="D10746">
        <f t="shared" si="167"/>
        <v>5</v>
      </c>
    </row>
    <row r="10747" spans="1:4" x14ac:dyDescent="0.35">
      <c r="A10747" s="27">
        <v>46174</v>
      </c>
      <c r="B10747" t="s">
        <v>19</v>
      </c>
      <c r="C10747">
        <v>0</v>
      </c>
      <c r="D10747">
        <f t="shared" si="167"/>
        <v>6</v>
      </c>
    </row>
    <row r="10748" spans="1:4" x14ac:dyDescent="0.35">
      <c r="A10748" s="27">
        <v>46204</v>
      </c>
      <c r="B10748" t="s">
        <v>19</v>
      </c>
      <c r="C10748">
        <v>0</v>
      </c>
      <c r="D10748">
        <f t="shared" si="167"/>
        <v>7</v>
      </c>
    </row>
    <row r="10749" spans="1:4" x14ac:dyDescent="0.35">
      <c r="A10749" s="27">
        <v>46235</v>
      </c>
      <c r="B10749" t="s">
        <v>19</v>
      </c>
      <c r="C10749">
        <v>0</v>
      </c>
      <c r="D10749">
        <f t="shared" si="167"/>
        <v>8</v>
      </c>
    </row>
    <row r="10750" spans="1:4" x14ac:dyDescent="0.35">
      <c r="A10750" s="27">
        <v>46266</v>
      </c>
      <c r="B10750" t="s">
        <v>19</v>
      </c>
      <c r="C10750">
        <v>0</v>
      </c>
      <c r="D10750">
        <f t="shared" si="167"/>
        <v>9</v>
      </c>
    </row>
    <row r="10751" spans="1:4" x14ac:dyDescent="0.35">
      <c r="A10751" s="27">
        <v>46296</v>
      </c>
      <c r="B10751" t="s">
        <v>19</v>
      </c>
      <c r="C10751">
        <v>0</v>
      </c>
      <c r="D10751">
        <f t="shared" si="167"/>
        <v>10</v>
      </c>
    </row>
    <row r="10752" spans="1:4" x14ac:dyDescent="0.35">
      <c r="A10752" s="27">
        <v>46327</v>
      </c>
      <c r="B10752" t="s">
        <v>19</v>
      </c>
      <c r="C10752">
        <v>0</v>
      </c>
      <c r="D10752">
        <f t="shared" si="167"/>
        <v>11</v>
      </c>
    </row>
    <row r="10753" spans="1:4" x14ac:dyDescent="0.35">
      <c r="A10753" s="27">
        <v>46357</v>
      </c>
      <c r="B10753" t="s">
        <v>19</v>
      </c>
      <c r="C10753">
        <v>0</v>
      </c>
      <c r="D10753">
        <f t="shared" si="167"/>
        <v>12</v>
      </c>
    </row>
    <row r="10754" spans="1:4" x14ac:dyDescent="0.35">
      <c r="A10754" s="27">
        <v>46023</v>
      </c>
      <c r="B10754" t="s">
        <v>30</v>
      </c>
      <c r="C10754">
        <v>0</v>
      </c>
      <c r="D10754">
        <f t="shared" si="167"/>
        <v>1</v>
      </c>
    </row>
    <row r="10755" spans="1:4" x14ac:dyDescent="0.35">
      <c r="A10755" s="27">
        <v>46054</v>
      </c>
      <c r="B10755" t="s">
        <v>30</v>
      </c>
      <c r="C10755">
        <v>0</v>
      </c>
      <c r="D10755">
        <f t="shared" ref="D10755:D10818" si="168">MONTH(A10755)</f>
        <v>2</v>
      </c>
    </row>
    <row r="10756" spans="1:4" x14ac:dyDescent="0.35">
      <c r="A10756" s="27">
        <v>46082</v>
      </c>
      <c r="B10756" t="s">
        <v>30</v>
      </c>
      <c r="C10756">
        <v>0</v>
      </c>
      <c r="D10756">
        <f t="shared" si="168"/>
        <v>3</v>
      </c>
    </row>
    <row r="10757" spans="1:4" x14ac:dyDescent="0.35">
      <c r="A10757" s="27">
        <v>46113</v>
      </c>
      <c r="B10757" t="s">
        <v>30</v>
      </c>
      <c r="C10757">
        <v>0</v>
      </c>
      <c r="D10757">
        <f t="shared" si="168"/>
        <v>4</v>
      </c>
    </row>
    <row r="10758" spans="1:4" x14ac:dyDescent="0.35">
      <c r="A10758" s="27">
        <v>46143</v>
      </c>
      <c r="B10758" t="s">
        <v>30</v>
      </c>
      <c r="C10758">
        <v>0</v>
      </c>
      <c r="D10758">
        <f t="shared" si="168"/>
        <v>5</v>
      </c>
    </row>
    <row r="10759" spans="1:4" x14ac:dyDescent="0.35">
      <c r="A10759" s="27">
        <v>46174</v>
      </c>
      <c r="B10759" t="s">
        <v>30</v>
      </c>
      <c r="C10759">
        <v>0</v>
      </c>
      <c r="D10759">
        <f t="shared" si="168"/>
        <v>6</v>
      </c>
    </row>
    <row r="10760" spans="1:4" x14ac:dyDescent="0.35">
      <c r="A10760" s="27">
        <v>46204</v>
      </c>
      <c r="B10760" t="s">
        <v>30</v>
      </c>
      <c r="C10760">
        <v>0</v>
      </c>
      <c r="D10760">
        <f t="shared" si="168"/>
        <v>7</v>
      </c>
    </row>
    <row r="10761" spans="1:4" x14ac:dyDescent="0.35">
      <c r="A10761" s="27">
        <v>46235</v>
      </c>
      <c r="B10761" t="s">
        <v>30</v>
      </c>
      <c r="C10761">
        <v>0</v>
      </c>
      <c r="D10761">
        <f t="shared" si="168"/>
        <v>8</v>
      </c>
    </row>
    <row r="10762" spans="1:4" x14ac:dyDescent="0.35">
      <c r="A10762" s="27">
        <v>46266</v>
      </c>
      <c r="B10762" t="s">
        <v>30</v>
      </c>
      <c r="C10762">
        <v>0</v>
      </c>
      <c r="D10762">
        <f t="shared" si="168"/>
        <v>9</v>
      </c>
    </row>
    <row r="10763" spans="1:4" x14ac:dyDescent="0.35">
      <c r="A10763" s="27">
        <v>46296</v>
      </c>
      <c r="B10763" t="s">
        <v>30</v>
      </c>
      <c r="C10763">
        <v>0</v>
      </c>
      <c r="D10763">
        <f t="shared" si="168"/>
        <v>10</v>
      </c>
    </row>
    <row r="10764" spans="1:4" x14ac:dyDescent="0.35">
      <c r="A10764" s="27">
        <v>46327</v>
      </c>
      <c r="B10764" t="s">
        <v>30</v>
      </c>
      <c r="C10764">
        <v>0</v>
      </c>
      <c r="D10764">
        <f t="shared" si="168"/>
        <v>11</v>
      </c>
    </row>
    <row r="10765" spans="1:4" x14ac:dyDescent="0.35">
      <c r="A10765" s="27">
        <v>46357</v>
      </c>
      <c r="B10765" t="s">
        <v>30</v>
      </c>
      <c r="C10765">
        <v>0</v>
      </c>
      <c r="D10765">
        <f t="shared" si="168"/>
        <v>12</v>
      </c>
    </row>
    <row r="10766" spans="1:4" x14ac:dyDescent="0.35">
      <c r="A10766" s="27">
        <v>46023</v>
      </c>
      <c r="B10766" t="s">
        <v>19</v>
      </c>
      <c r="C10766">
        <v>0</v>
      </c>
      <c r="D10766">
        <f t="shared" si="168"/>
        <v>1</v>
      </c>
    </row>
    <row r="10767" spans="1:4" x14ac:dyDescent="0.35">
      <c r="A10767" s="27">
        <v>46054</v>
      </c>
      <c r="B10767" t="s">
        <v>19</v>
      </c>
      <c r="C10767">
        <v>0</v>
      </c>
      <c r="D10767">
        <f t="shared" si="168"/>
        <v>2</v>
      </c>
    </row>
    <row r="10768" spans="1:4" x14ac:dyDescent="0.35">
      <c r="A10768" s="27">
        <v>46082</v>
      </c>
      <c r="B10768" t="s">
        <v>19</v>
      </c>
      <c r="C10768">
        <v>0</v>
      </c>
      <c r="D10768">
        <f t="shared" si="168"/>
        <v>3</v>
      </c>
    </row>
    <row r="10769" spans="1:4" x14ac:dyDescent="0.35">
      <c r="A10769" s="27">
        <v>46113</v>
      </c>
      <c r="B10769" t="s">
        <v>19</v>
      </c>
      <c r="C10769">
        <v>0</v>
      </c>
      <c r="D10769">
        <f t="shared" si="168"/>
        <v>4</v>
      </c>
    </row>
    <row r="10770" spans="1:4" x14ac:dyDescent="0.35">
      <c r="A10770" s="27">
        <v>46143</v>
      </c>
      <c r="B10770" t="s">
        <v>19</v>
      </c>
      <c r="C10770">
        <v>0</v>
      </c>
      <c r="D10770">
        <f t="shared" si="168"/>
        <v>5</v>
      </c>
    </row>
    <row r="10771" spans="1:4" x14ac:dyDescent="0.35">
      <c r="A10771" s="27">
        <v>46174</v>
      </c>
      <c r="B10771" t="s">
        <v>19</v>
      </c>
      <c r="C10771">
        <v>0</v>
      </c>
      <c r="D10771">
        <f t="shared" si="168"/>
        <v>6</v>
      </c>
    </row>
    <row r="10772" spans="1:4" x14ac:dyDescent="0.35">
      <c r="A10772" s="27">
        <v>46204</v>
      </c>
      <c r="B10772" t="s">
        <v>19</v>
      </c>
      <c r="C10772">
        <v>0</v>
      </c>
      <c r="D10772">
        <f t="shared" si="168"/>
        <v>7</v>
      </c>
    </row>
    <row r="10773" spans="1:4" x14ac:dyDescent="0.35">
      <c r="A10773" s="27">
        <v>46235</v>
      </c>
      <c r="B10773" t="s">
        <v>19</v>
      </c>
      <c r="C10773">
        <v>0</v>
      </c>
      <c r="D10773">
        <f t="shared" si="168"/>
        <v>8</v>
      </c>
    </row>
    <row r="10774" spans="1:4" x14ac:dyDescent="0.35">
      <c r="A10774" s="27">
        <v>46266</v>
      </c>
      <c r="B10774" t="s">
        <v>19</v>
      </c>
      <c r="C10774">
        <v>0</v>
      </c>
      <c r="D10774">
        <f t="shared" si="168"/>
        <v>9</v>
      </c>
    </row>
    <row r="10775" spans="1:4" x14ac:dyDescent="0.35">
      <c r="A10775" s="27">
        <v>46296</v>
      </c>
      <c r="B10775" t="s">
        <v>19</v>
      </c>
      <c r="C10775">
        <v>0</v>
      </c>
      <c r="D10775">
        <f t="shared" si="168"/>
        <v>10</v>
      </c>
    </row>
    <row r="10776" spans="1:4" x14ac:dyDescent="0.35">
      <c r="A10776" s="27">
        <v>46327</v>
      </c>
      <c r="B10776" t="s">
        <v>19</v>
      </c>
      <c r="C10776">
        <v>0</v>
      </c>
      <c r="D10776">
        <f t="shared" si="168"/>
        <v>11</v>
      </c>
    </row>
    <row r="10777" spans="1:4" x14ac:dyDescent="0.35">
      <c r="A10777" s="27">
        <v>46357</v>
      </c>
      <c r="B10777" t="s">
        <v>19</v>
      </c>
      <c r="C10777">
        <v>0</v>
      </c>
      <c r="D10777">
        <f t="shared" si="168"/>
        <v>12</v>
      </c>
    </row>
    <row r="10778" spans="1:4" x14ac:dyDescent="0.35">
      <c r="A10778" s="27">
        <v>46023</v>
      </c>
      <c r="B10778" t="s">
        <v>20</v>
      </c>
      <c r="C10778">
        <v>0</v>
      </c>
      <c r="D10778">
        <f t="shared" si="168"/>
        <v>1</v>
      </c>
    </row>
    <row r="10779" spans="1:4" x14ac:dyDescent="0.35">
      <c r="A10779" s="27">
        <v>46054</v>
      </c>
      <c r="B10779" t="s">
        <v>20</v>
      </c>
      <c r="C10779">
        <v>0</v>
      </c>
      <c r="D10779">
        <f t="shared" si="168"/>
        <v>2</v>
      </c>
    </row>
    <row r="10780" spans="1:4" x14ac:dyDescent="0.35">
      <c r="A10780" s="27">
        <v>46082</v>
      </c>
      <c r="B10780" t="s">
        <v>20</v>
      </c>
      <c r="C10780">
        <v>0</v>
      </c>
      <c r="D10780">
        <f t="shared" si="168"/>
        <v>3</v>
      </c>
    </row>
    <row r="10781" spans="1:4" x14ac:dyDescent="0.35">
      <c r="A10781" s="27">
        <v>46113</v>
      </c>
      <c r="B10781" t="s">
        <v>20</v>
      </c>
      <c r="C10781">
        <v>0</v>
      </c>
      <c r="D10781">
        <f t="shared" si="168"/>
        <v>4</v>
      </c>
    </row>
    <row r="10782" spans="1:4" x14ac:dyDescent="0.35">
      <c r="A10782" s="27">
        <v>46143</v>
      </c>
      <c r="B10782" t="s">
        <v>20</v>
      </c>
      <c r="C10782">
        <v>0</v>
      </c>
      <c r="D10782">
        <f t="shared" si="168"/>
        <v>5</v>
      </c>
    </row>
    <row r="10783" spans="1:4" x14ac:dyDescent="0.35">
      <c r="A10783" s="27">
        <v>46174</v>
      </c>
      <c r="B10783" t="s">
        <v>20</v>
      </c>
      <c r="C10783">
        <v>0</v>
      </c>
      <c r="D10783">
        <f t="shared" si="168"/>
        <v>6</v>
      </c>
    </row>
    <row r="10784" spans="1:4" x14ac:dyDescent="0.35">
      <c r="A10784" s="27">
        <v>46204</v>
      </c>
      <c r="B10784" t="s">
        <v>20</v>
      </c>
      <c r="C10784">
        <v>0</v>
      </c>
      <c r="D10784">
        <f t="shared" si="168"/>
        <v>7</v>
      </c>
    </row>
    <row r="10785" spans="1:4" x14ac:dyDescent="0.35">
      <c r="A10785" s="27">
        <v>46235</v>
      </c>
      <c r="B10785" t="s">
        <v>20</v>
      </c>
      <c r="C10785">
        <v>0</v>
      </c>
      <c r="D10785">
        <f t="shared" si="168"/>
        <v>8</v>
      </c>
    </row>
    <row r="10786" spans="1:4" x14ac:dyDescent="0.35">
      <c r="A10786" s="27">
        <v>46266</v>
      </c>
      <c r="B10786" t="s">
        <v>20</v>
      </c>
      <c r="C10786">
        <v>0</v>
      </c>
      <c r="D10786">
        <f t="shared" si="168"/>
        <v>9</v>
      </c>
    </row>
    <row r="10787" spans="1:4" x14ac:dyDescent="0.35">
      <c r="A10787" s="27">
        <v>46296</v>
      </c>
      <c r="B10787" t="s">
        <v>20</v>
      </c>
      <c r="C10787">
        <v>0</v>
      </c>
      <c r="D10787">
        <f t="shared" si="168"/>
        <v>10</v>
      </c>
    </row>
    <row r="10788" spans="1:4" x14ac:dyDescent="0.35">
      <c r="A10788" s="27">
        <v>46327</v>
      </c>
      <c r="B10788" t="s">
        <v>20</v>
      </c>
      <c r="C10788">
        <v>0</v>
      </c>
      <c r="D10788">
        <f t="shared" si="168"/>
        <v>11</v>
      </c>
    </row>
    <row r="10789" spans="1:4" x14ac:dyDescent="0.35">
      <c r="A10789" s="27">
        <v>46357</v>
      </c>
      <c r="B10789" t="s">
        <v>20</v>
      </c>
      <c r="C10789">
        <v>0</v>
      </c>
      <c r="D10789">
        <f t="shared" si="168"/>
        <v>12</v>
      </c>
    </row>
    <row r="10790" spans="1:4" x14ac:dyDescent="0.35">
      <c r="A10790" s="27">
        <v>46023</v>
      </c>
      <c r="B10790" t="s">
        <v>20</v>
      </c>
      <c r="C10790">
        <v>0</v>
      </c>
      <c r="D10790">
        <f t="shared" si="168"/>
        <v>1</v>
      </c>
    </row>
    <row r="10791" spans="1:4" x14ac:dyDescent="0.35">
      <c r="A10791" s="27">
        <v>46054</v>
      </c>
      <c r="B10791" t="s">
        <v>20</v>
      </c>
      <c r="C10791">
        <v>0</v>
      </c>
      <c r="D10791">
        <f t="shared" si="168"/>
        <v>2</v>
      </c>
    </row>
    <row r="10792" spans="1:4" x14ac:dyDescent="0.35">
      <c r="A10792" s="27">
        <v>46082</v>
      </c>
      <c r="B10792" t="s">
        <v>20</v>
      </c>
      <c r="C10792">
        <v>0</v>
      </c>
      <c r="D10792">
        <f t="shared" si="168"/>
        <v>3</v>
      </c>
    </row>
    <row r="10793" spans="1:4" x14ac:dyDescent="0.35">
      <c r="A10793" s="27">
        <v>46113</v>
      </c>
      <c r="B10793" t="s">
        <v>20</v>
      </c>
      <c r="C10793">
        <v>0</v>
      </c>
      <c r="D10793">
        <f t="shared" si="168"/>
        <v>4</v>
      </c>
    </row>
    <row r="10794" spans="1:4" x14ac:dyDescent="0.35">
      <c r="A10794" s="27">
        <v>46143</v>
      </c>
      <c r="B10794" t="s">
        <v>20</v>
      </c>
      <c r="C10794">
        <v>0</v>
      </c>
      <c r="D10794">
        <f t="shared" si="168"/>
        <v>5</v>
      </c>
    </row>
    <row r="10795" spans="1:4" x14ac:dyDescent="0.35">
      <c r="A10795" s="27">
        <v>46174</v>
      </c>
      <c r="B10795" t="s">
        <v>20</v>
      </c>
      <c r="C10795">
        <v>0</v>
      </c>
      <c r="D10795">
        <f t="shared" si="168"/>
        <v>6</v>
      </c>
    </row>
    <row r="10796" spans="1:4" x14ac:dyDescent="0.35">
      <c r="A10796" s="27">
        <v>46204</v>
      </c>
      <c r="B10796" t="s">
        <v>20</v>
      </c>
      <c r="C10796">
        <v>0</v>
      </c>
      <c r="D10796">
        <f t="shared" si="168"/>
        <v>7</v>
      </c>
    </row>
    <row r="10797" spans="1:4" x14ac:dyDescent="0.35">
      <c r="A10797" s="27">
        <v>46235</v>
      </c>
      <c r="B10797" t="s">
        <v>20</v>
      </c>
      <c r="C10797">
        <v>0</v>
      </c>
      <c r="D10797">
        <f t="shared" si="168"/>
        <v>8</v>
      </c>
    </row>
    <row r="10798" spans="1:4" x14ac:dyDescent="0.35">
      <c r="A10798" s="27">
        <v>46266</v>
      </c>
      <c r="B10798" t="s">
        <v>20</v>
      </c>
      <c r="C10798">
        <v>0</v>
      </c>
      <c r="D10798">
        <f t="shared" si="168"/>
        <v>9</v>
      </c>
    </row>
    <row r="10799" spans="1:4" x14ac:dyDescent="0.35">
      <c r="A10799" s="27">
        <v>46296</v>
      </c>
      <c r="B10799" t="s">
        <v>20</v>
      </c>
      <c r="C10799">
        <v>0</v>
      </c>
      <c r="D10799">
        <f t="shared" si="168"/>
        <v>10</v>
      </c>
    </row>
    <row r="10800" spans="1:4" x14ac:dyDescent="0.35">
      <c r="A10800" s="27">
        <v>46327</v>
      </c>
      <c r="B10800" t="s">
        <v>20</v>
      </c>
      <c r="C10800">
        <v>0</v>
      </c>
      <c r="D10800">
        <f t="shared" si="168"/>
        <v>11</v>
      </c>
    </row>
    <row r="10801" spans="1:4" x14ac:dyDescent="0.35">
      <c r="A10801" s="27">
        <v>46357</v>
      </c>
      <c r="B10801" t="s">
        <v>20</v>
      </c>
      <c r="C10801">
        <v>0</v>
      </c>
      <c r="D10801">
        <f t="shared" si="168"/>
        <v>12</v>
      </c>
    </row>
    <row r="10802" spans="1:4" x14ac:dyDescent="0.35">
      <c r="A10802" s="27">
        <v>46023</v>
      </c>
      <c r="B10802" t="s">
        <v>19</v>
      </c>
      <c r="C10802">
        <v>0</v>
      </c>
      <c r="D10802">
        <f t="shared" si="168"/>
        <v>1</v>
      </c>
    </row>
    <row r="10803" spans="1:4" x14ac:dyDescent="0.35">
      <c r="A10803" s="27">
        <v>46054</v>
      </c>
      <c r="B10803" t="s">
        <v>19</v>
      </c>
      <c r="C10803">
        <v>0</v>
      </c>
      <c r="D10803">
        <f t="shared" si="168"/>
        <v>2</v>
      </c>
    </row>
    <row r="10804" spans="1:4" x14ac:dyDescent="0.35">
      <c r="A10804" s="27">
        <v>46082</v>
      </c>
      <c r="B10804" t="s">
        <v>19</v>
      </c>
      <c r="C10804">
        <v>0</v>
      </c>
      <c r="D10804">
        <f t="shared" si="168"/>
        <v>3</v>
      </c>
    </row>
    <row r="10805" spans="1:4" x14ac:dyDescent="0.35">
      <c r="A10805" s="27">
        <v>46113</v>
      </c>
      <c r="B10805" t="s">
        <v>19</v>
      </c>
      <c r="C10805">
        <v>0</v>
      </c>
      <c r="D10805">
        <f t="shared" si="168"/>
        <v>4</v>
      </c>
    </row>
    <row r="10806" spans="1:4" x14ac:dyDescent="0.35">
      <c r="A10806" s="27">
        <v>46143</v>
      </c>
      <c r="B10806" t="s">
        <v>19</v>
      </c>
      <c r="C10806">
        <v>0</v>
      </c>
      <c r="D10806">
        <f t="shared" si="168"/>
        <v>5</v>
      </c>
    </row>
    <row r="10807" spans="1:4" x14ac:dyDescent="0.35">
      <c r="A10807" s="27">
        <v>46174</v>
      </c>
      <c r="B10807" t="s">
        <v>19</v>
      </c>
      <c r="C10807">
        <v>0</v>
      </c>
      <c r="D10807">
        <f t="shared" si="168"/>
        <v>6</v>
      </c>
    </row>
    <row r="10808" spans="1:4" x14ac:dyDescent="0.35">
      <c r="A10808" s="27">
        <v>46204</v>
      </c>
      <c r="B10808" t="s">
        <v>19</v>
      </c>
      <c r="C10808">
        <v>0</v>
      </c>
      <c r="D10808">
        <f t="shared" si="168"/>
        <v>7</v>
      </c>
    </row>
    <row r="10809" spans="1:4" x14ac:dyDescent="0.35">
      <c r="A10809" s="27">
        <v>46235</v>
      </c>
      <c r="B10809" t="s">
        <v>19</v>
      </c>
      <c r="C10809">
        <v>0</v>
      </c>
      <c r="D10809">
        <f t="shared" si="168"/>
        <v>8</v>
      </c>
    </row>
    <row r="10810" spans="1:4" x14ac:dyDescent="0.35">
      <c r="A10810" s="27">
        <v>46266</v>
      </c>
      <c r="B10810" t="s">
        <v>19</v>
      </c>
      <c r="C10810">
        <v>0</v>
      </c>
      <c r="D10810">
        <f t="shared" si="168"/>
        <v>9</v>
      </c>
    </row>
    <row r="10811" spans="1:4" x14ac:dyDescent="0.35">
      <c r="A10811" s="27">
        <v>46296</v>
      </c>
      <c r="B10811" t="s">
        <v>19</v>
      </c>
      <c r="C10811">
        <v>0</v>
      </c>
      <c r="D10811">
        <f t="shared" si="168"/>
        <v>10</v>
      </c>
    </row>
    <row r="10812" spans="1:4" x14ac:dyDescent="0.35">
      <c r="A10812" s="27">
        <v>46327</v>
      </c>
      <c r="B10812" t="s">
        <v>19</v>
      </c>
      <c r="C10812">
        <v>0</v>
      </c>
      <c r="D10812">
        <f t="shared" si="168"/>
        <v>11</v>
      </c>
    </row>
    <row r="10813" spans="1:4" x14ac:dyDescent="0.35">
      <c r="A10813" s="27">
        <v>46357</v>
      </c>
      <c r="B10813" t="s">
        <v>19</v>
      </c>
      <c r="C10813">
        <v>0</v>
      </c>
      <c r="D10813">
        <f t="shared" si="168"/>
        <v>12</v>
      </c>
    </row>
    <row r="10814" spans="1:4" x14ac:dyDescent="0.35">
      <c r="A10814" s="27">
        <v>46023</v>
      </c>
      <c r="B10814" t="s">
        <v>31</v>
      </c>
      <c r="C10814">
        <v>0</v>
      </c>
      <c r="D10814">
        <f t="shared" si="168"/>
        <v>1</v>
      </c>
    </row>
    <row r="10815" spans="1:4" x14ac:dyDescent="0.35">
      <c r="A10815" s="27">
        <v>46054</v>
      </c>
      <c r="B10815" t="s">
        <v>31</v>
      </c>
      <c r="C10815">
        <v>0</v>
      </c>
      <c r="D10815">
        <f t="shared" si="168"/>
        <v>2</v>
      </c>
    </row>
    <row r="10816" spans="1:4" x14ac:dyDescent="0.35">
      <c r="A10816" s="27">
        <v>46082</v>
      </c>
      <c r="B10816" t="s">
        <v>31</v>
      </c>
      <c r="C10816">
        <v>0</v>
      </c>
      <c r="D10816">
        <f t="shared" si="168"/>
        <v>3</v>
      </c>
    </row>
    <row r="10817" spans="1:4" x14ac:dyDescent="0.35">
      <c r="A10817" s="27">
        <v>46113</v>
      </c>
      <c r="B10817" t="s">
        <v>31</v>
      </c>
      <c r="C10817">
        <v>0</v>
      </c>
      <c r="D10817">
        <f t="shared" si="168"/>
        <v>4</v>
      </c>
    </row>
    <row r="10818" spans="1:4" x14ac:dyDescent="0.35">
      <c r="A10818" s="27">
        <v>46143</v>
      </c>
      <c r="B10818" t="s">
        <v>31</v>
      </c>
      <c r="C10818">
        <v>0</v>
      </c>
      <c r="D10818">
        <f t="shared" si="168"/>
        <v>5</v>
      </c>
    </row>
    <row r="10819" spans="1:4" x14ac:dyDescent="0.35">
      <c r="A10819" s="27">
        <v>46174</v>
      </c>
      <c r="B10819" t="s">
        <v>31</v>
      </c>
      <c r="C10819">
        <v>0</v>
      </c>
      <c r="D10819">
        <f t="shared" ref="D10819:D10882" si="169">MONTH(A10819)</f>
        <v>6</v>
      </c>
    </row>
    <row r="10820" spans="1:4" x14ac:dyDescent="0.35">
      <c r="A10820" s="27">
        <v>46204</v>
      </c>
      <c r="B10820" t="s">
        <v>31</v>
      </c>
      <c r="C10820">
        <v>0</v>
      </c>
      <c r="D10820">
        <f t="shared" si="169"/>
        <v>7</v>
      </c>
    </row>
    <row r="10821" spans="1:4" x14ac:dyDescent="0.35">
      <c r="A10821" s="27">
        <v>46235</v>
      </c>
      <c r="B10821" t="s">
        <v>31</v>
      </c>
      <c r="C10821">
        <v>0</v>
      </c>
      <c r="D10821">
        <f t="shared" si="169"/>
        <v>8</v>
      </c>
    </row>
    <row r="10822" spans="1:4" x14ac:dyDescent="0.35">
      <c r="A10822" s="27">
        <v>46266</v>
      </c>
      <c r="B10822" t="s">
        <v>31</v>
      </c>
      <c r="C10822">
        <v>0</v>
      </c>
      <c r="D10822">
        <f t="shared" si="169"/>
        <v>9</v>
      </c>
    </row>
    <row r="10823" spans="1:4" x14ac:dyDescent="0.35">
      <c r="A10823" s="27">
        <v>46296</v>
      </c>
      <c r="B10823" t="s">
        <v>31</v>
      </c>
      <c r="C10823">
        <v>0</v>
      </c>
      <c r="D10823">
        <f t="shared" si="169"/>
        <v>10</v>
      </c>
    </row>
    <row r="10824" spans="1:4" x14ac:dyDescent="0.35">
      <c r="A10824" s="27">
        <v>46327</v>
      </c>
      <c r="B10824" t="s">
        <v>31</v>
      </c>
      <c r="C10824">
        <v>0</v>
      </c>
      <c r="D10824">
        <f t="shared" si="169"/>
        <v>11</v>
      </c>
    </row>
    <row r="10825" spans="1:4" x14ac:dyDescent="0.35">
      <c r="A10825" s="27">
        <v>46357</v>
      </c>
      <c r="B10825" t="s">
        <v>31</v>
      </c>
      <c r="C10825">
        <v>0</v>
      </c>
      <c r="D10825">
        <f t="shared" si="169"/>
        <v>12</v>
      </c>
    </row>
    <row r="10826" spans="1:4" x14ac:dyDescent="0.35">
      <c r="A10826" s="27">
        <v>46023</v>
      </c>
      <c r="B10826" t="s">
        <v>31</v>
      </c>
      <c r="C10826">
        <v>0</v>
      </c>
      <c r="D10826">
        <f t="shared" si="169"/>
        <v>1</v>
      </c>
    </row>
    <row r="10827" spans="1:4" x14ac:dyDescent="0.35">
      <c r="A10827" s="27">
        <v>46054</v>
      </c>
      <c r="B10827" t="s">
        <v>31</v>
      </c>
      <c r="C10827">
        <v>0</v>
      </c>
      <c r="D10827">
        <f t="shared" si="169"/>
        <v>2</v>
      </c>
    </row>
    <row r="10828" spans="1:4" x14ac:dyDescent="0.35">
      <c r="A10828" s="27">
        <v>46082</v>
      </c>
      <c r="B10828" t="s">
        <v>31</v>
      </c>
      <c r="C10828">
        <v>0</v>
      </c>
      <c r="D10828">
        <f t="shared" si="169"/>
        <v>3</v>
      </c>
    </row>
    <row r="10829" spans="1:4" x14ac:dyDescent="0.35">
      <c r="A10829" s="27">
        <v>46113</v>
      </c>
      <c r="B10829" t="s">
        <v>31</v>
      </c>
      <c r="C10829">
        <v>0</v>
      </c>
      <c r="D10829">
        <f t="shared" si="169"/>
        <v>4</v>
      </c>
    </row>
    <row r="10830" spans="1:4" x14ac:dyDescent="0.35">
      <c r="A10830" s="27">
        <v>46143</v>
      </c>
      <c r="B10830" t="s">
        <v>31</v>
      </c>
      <c r="C10830">
        <v>0</v>
      </c>
      <c r="D10830">
        <f t="shared" si="169"/>
        <v>5</v>
      </c>
    </row>
    <row r="10831" spans="1:4" x14ac:dyDescent="0.35">
      <c r="A10831" s="27">
        <v>46174</v>
      </c>
      <c r="B10831" t="s">
        <v>31</v>
      </c>
      <c r="C10831">
        <v>0</v>
      </c>
      <c r="D10831">
        <f t="shared" si="169"/>
        <v>6</v>
      </c>
    </row>
    <row r="10832" spans="1:4" x14ac:dyDescent="0.35">
      <c r="A10832" s="27">
        <v>46204</v>
      </c>
      <c r="B10832" t="s">
        <v>31</v>
      </c>
      <c r="C10832">
        <v>0</v>
      </c>
      <c r="D10832">
        <f t="shared" si="169"/>
        <v>7</v>
      </c>
    </row>
    <row r="10833" spans="1:4" x14ac:dyDescent="0.35">
      <c r="A10833" s="27">
        <v>46235</v>
      </c>
      <c r="B10833" t="s">
        <v>31</v>
      </c>
      <c r="C10833">
        <v>0</v>
      </c>
      <c r="D10833">
        <f t="shared" si="169"/>
        <v>8</v>
      </c>
    </row>
    <row r="10834" spans="1:4" x14ac:dyDescent="0.35">
      <c r="A10834" s="27">
        <v>46266</v>
      </c>
      <c r="B10834" t="s">
        <v>31</v>
      </c>
      <c r="C10834">
        <v>0</v>
      </c>
      <c r="D10834">
        <f t="shared" si="169"/>
        <v>9</v>
      </c>
    </row>
    <row r="10835" spans="1:4" x14ac:dyDescent="0.35">
      <c r="A10835" s="27">
        <v>46296</v>
      </c>
      <c r="B10835" t="s">
        <v>31</v>
      </c>
      <c r="C10835">
        <v>0</v>
      </c>
      <c r="D10835">
        <f t="shared" si="169"/>
        <v>10</v>
      </c>
    </row>
    <row r="10836" spans="1:4" x14ac:dyDescent="0.35">
      <c r="A10836" s="27">
        <v>46327</v>
      </c>
      <c r="B10836" t="s">
        <v>31</v>
      </c>
      <c r="C10836">
        <v>0</v>
      </c>
      <c r="D10836">
        <f t="shared" si="169"/>
        <v>11</v>
      </c>
    </row>
    <row r="10837" spans="1:4" x14ac:dyDescent="0.35">
      <c r="A10837" s="27">
        <v>46357</v>
      </c>
      <c r="B10837" t="s">
        <v>31</v>
      </c>
      <c r="C10837">
        <v>0</v>
      </c>
      <c r="D10837">
        <f t="shared" si="169"/>
        <v>12</v>
      </c>
    </row>
    <row r="10838" spans="1:4" x14ac:dyDescent="0.35">
      <c r="A10838" s="27">
        <v>46023</v>
      </c>
      <c r="B10838" t="s">
        <v>19</v>
      </c>
      <c r="C10838">
        <v>0</v>
      </c>
      <c r="D10838">
        <f t="shared" si="169"/>
        <v>1</v>
      </c>
    </row>
    <row r="10839" spans="1:4" x14ac:dyDescent="0.35">
      <c r="A10839" s="27">
        <v>46054</v>
      </c>
      <c r="B10839" t="s">
        <v>19</v>
      </c>
      <c r="C10839">
        <v>0</v>
      </c>
      <c r="D10839">
        <f t="shared" si="169"/>
        <v>2</v>
      </c>
    </row>
    <row r="10840" spans="1:4" x14ac:dyDescent="0.35">
      <c r="A10840" s="27">
        <v>46082</v>
      </c>
      <c r="B10840" t="s">
        <v>19</v>
      </c>
      <c r="C10840">
        <v>0</v>
      </c>
      <c r="D10840">
        <f t="shared" si="169"/>
        <v>3</v>
      </c>
    </row>
    <row r="10841" spans="1:4" x14ac:dyDescent="0.35">
      <c r="A10841" s="27">
        <v>46113</v>
      </c>
      <c r="B10841" t="s">
        <v>19</v>
      </c>
      <c r="C10841">
        <v>0</v>
      </c>
      <c r="D10841">
        <f t="shared" si="169"/>
        <v>4</v>
      </c>
    </row>
    <row r="10842" spans="1:4" x14ac:dyDescent="0.35">
      <c r="A10842" s="27">
        <v>46143</v>
      </c>
      <c r="B10842" t="s">
        <v>19</v>
      </c>
      <c r="C10842">
        <v>0</v>
      </c>
      <c r="D10842">
        <f t="shared" si="169"/>
        <v>5</v>
      </c>
    </row>
    <row r="10843" spans="1:4" x14ac:dyDescent="0.35">
      <c r="A10843" s="27">
        <v>46174</v>
      </c>
      <c r="B10843" t="s">
        <v>19</v>
      </c>
      <c r="C10843">
        <v>0</v>
      </c>
      <c r="D10843">
        <f t="shared" si="169"/>
        <v>6</v>
      </c>
    </row>
    <row r="10844" spans="1:4" x14ac:dyDescent="0.35">
      <c r="A10844" s="27">
        <v>46204</v>
      </c>
      <c r="B10844" t="s">
        <v>19</v>
      </c>
      <c r="C10844">
        <v>0</v>
      </c>
      <c r="D10844">
        <f t="shared" si="169"/>
        <v>7</v>
      </c>
    </row>
    <row r="10845" spans="1:4" x14ac:dyDescent="0.35">
      <c r="A10845" s="27">
        <v>46235</v>
      </c>
      <c r="B10845" t="s">
        <v>19</v>
      </c>
      <c r="C10845">
        <v>0</v>
      </c>
      <c r="D10845">
        <f t="shared" si="169"/>
        <v>8</v>
      </c>
    </row>
    <row r="10846" spans="1:4" x14ac:dyDescent="0.35">
      <c r="A10846" s="27">
        <v>46266</v>
      </c>
      <c r="B10846" t="s">
        <v>19</v>
      </c>
      <c r="C10846">
        <v>0</v>
      </c>
      <c r="D10846">
        <f t="shared" si="169"/>
        <v>9</v>
      </c>
    </row>
    <row r="10847" spans="1:4" x14ac:dyDescent="0.35">
      <c r="A10847" s="27">
        <v>46296</v>
      </c>
      <c r="B10847" t="s">
        <v>19</v>
      </c>
      <c r="C10847">
        <v>0</v>
      </c>
      <c r="D10847">
        <f t="shared" si="169"/>
        <v>10</v>
      </c>
    </row>
    <row r="10848" spans="1:4" x14ac:dyDescent="0.35">
      <c r="A10848" s="27">
        <v>46327</v>
      </c>
      <c r="B10848" t="s">
        <v>19</v>
      </c>
      <c r="C10848">
        <v>0</v>
      </c>
      <c r="D10848">
        <f t="shared" si="169"/>
        <v>11</v>
      </c>
    </row>
    <row r="10849" spans="1:4" x14ac:dyDescent="0.35">
      <c r="A10849" s="27">
        <v>46357</v>
      </c>
      <c r="B10849" t="s">
        <v>19</v>
      </c>
      <c r="C10849">
        <v>0</v>
      </c>
      <c r="D10849">
        <f t="shared" si="169"/>
        <v>12</v>
      </c>
    </row>
    <row r="10850" spans="1:4" x14ac:dyDescent="0.35">
      <c r="A10850" s="27">
        <v>46023</v>
      </c>
      <c r="B10850" t="s">
        <v>20</v>
      </c>
      <c r="C10850">
        <v>0</v>
      </c>
      <c r="D10850">
        <f t="shared" si="169"/>
        <v>1</v>
      </c>
    </row>
    <row r="10851" spans="1:4" x14ac:dyDescent="0.35">
      <c r="A10851" s="27">
        <v>46054</v>
      </c>
      <c r="B10851" t="s">
        <v>20</v>
      </c>
      <c r="C10851">
        <v>0</v>
      </c>
      <c r="D10851">
        <f t="shared" si="169"/>
        <v>2</v>
      </c>
    </row>
    <row r="10852" spans="1:4" x14ac:dyDescent="0.35">
      <c r="A10852" s="27">
        <v>46082</v>
      </c>
      <c r="B10852" t="s">
        <v>20</v>
      </c>
      <c r="C10852">
        <v>0</v>
      </c>
      <c r="D10852">
        <f t="shared" si="169"/>
        <v>3</v>
      </c>
    </row>
    <row r="10853" spans="1:4" x14ac:dyDescent="0.35">
      <c r="A10853" s="27">
        <v>46113</v>
      </c>
      <c r="B10853" t="s">
        <v>20</v>
      </c>
      <c r="C10853">
        <v>0</v>
      </c>
      <c r="D10853">
        <f t="shared" si="169"/>
        <v>4</v>
      </c>
    </row>
    <row r="10854" spans="1:4" x14ac:dyDescent="0.35">
      <c r="A10854" s="27">
        <v>46143</v>
      </c>
      <c r="B10854" t="s">
        <v>20</v>
      </c>
      <c r="C10854">
        <v>0</v>
      </c>
      <c r="D10854">
        <f t="shared" si="169"/>
        <v>5</v>
      </c>
    </row>
    <row r="10855" spans="1:4" x14ac:dyDescent="0.35">
      <c r="A10855" s="27">
        <v>46174</v>
      </c>
      <c r="B10855" t="s">
        <v>20</v>
      </c>
      <c r="C10855">
        <v>0</v>
      </c>
      <c r="D10855">
        <f t="shared" si="169"/>
        <v>6</v>
      </c>
    </row>
    <row r="10856" spans="1:4" x14ac:dyDescent="0.35">
      <c r="A10856" s="27">
        <v>46204</v>
      </c>
      <c r="B10856" t="s">
        <v>20</v>
      </c>
      <c r="C10856">
        <v>0</v>
      </c>
      <c r="D10856">
        <f t="shared" si="169"/>
        <v>7</v>
      </c>
    </row>
    <row r="10857" spans="1:4" x14ac:dyDescent="0.35">
      <c r="A10857" s="27">
        <v>46235</v>
      </c>
      <c r="B10857" t="s">
        <v>20</v>
      </c>
      <c r="C10857">
        <v>0</v>
      </c>
      <c r="D10857">
        <f t="shared" si="169"/>
        <v>8</v>
      </c>
    </row>
    <row r="10858" spans="1:4" x14ac:dyDescent="0.35">
      <c r="A10858" s="27">
        <v>46266</v>
      </c>
      <c r="B10858" t="s">
        <v>20</v>
      </c>
      <c r="C10858">
        <v>0</v>
      </c>
      <c r="D10858">
        <f t="shared" si="169"/>
        <v>9</v>
      </c>
    </row>
    <row r="10859" spans="1:4" x14ac:dyDescent="0.35">
      <c r="A10859" s="27">
        <v>46296</v>
      </c>
      <c r="B10859" t="s">
        <v>20</v>
      </c>
      <c r="C10859">
        <v>0</v>
      </c>
      <c r="D10859">
        <f t="shared" si="169"/>
        <v>10</v>
      </c>
    </row>
    <row r="10860" spans="1:4" x14ac:dyDescent="0.35">
      <c r="A10860" s="27">
        <v>46327</v>
      </c>
      <c r="B10860" t="s">
        <v>20</v>
      </c>
      <c r="C10860">
        <v>0</v>
      </c>
      <c r="D10860">
        <f t="shared" si="169"/>
        <v>11</v>
      </c>
    </row>
    <row r="10861" spans="1:4" x14ac:dyDescent="0.35">
      <c r="A10861" s="27">
        <v>46357</v>
      </c>
      <c r="B10861" t="s">
        <v>20</v>
      </c>
      <c r="C10861">
        <v>0</v>
      </c>
      <c r="D10861">
        <f t="shared" si="169"/>
        <v>12</v>
      </c>
    </row>
    <row r="10862" spans="1:4" x14ac:dyDescent="0.35">
      <c r="A10862" s="27">
        <v>46023</v>
      </c>
      <c r="B10862" t="s">
        <v>19</v>
      </c>
      <c r="C10862">
        <v>0</v>
      </c>
      <c r="D10862">
        <f t="shared" si="169"/>
        <v>1</v>
      </c>
    </row>
    <row r="10863" spans="1:4" x14ac:dyDescent="0.35">
      <c r="A10863" s="27">
        <v>46054</v>
      </c>
      <c r="B10863" t="s">
        <v>19</v>
      </c>
      <c r="C10863">
        <v>0</v>
      </c>
      <c r="D10863">
        <f t="shared" si="169"/>
        <v>2</v>
      </c>
    </row>
    <row r="10864" spans="1:4" x14ac:dyDescent="0.35">
      <c r="A10864" s="27">
        <v>46082</v>
      </c>
      <c r="B10864" t="s">
        <v>19</v>
      </c>
      <c r="C10864">
        <v>0</v>
      </c>
      <c r="D10864">
        <f t="shared" si="169"/>
        <v>3</v>
      </c>
    </row>
    <row r="10865" spans="1:4" x14ac:dyDescent="0.35">
      <c r="A10865" s="27">
        <v>46113</v>
      </c>
      <c r="B10865" t="s">
        <v>19</v>
      </c>
      <c r="C10865">
        <v>0</v>
      </c>
      <c r="D10865">
        <f t="shared" si="169"/>
        <v>4</v>
      </c>
    </row>
    <row r="10866" spans="1:4" x14ac:dyDescent="0.35">
      <c r="A10866" s="27">
        <v>46143</v>
      </c>
      <c r="B10866" t="s">
        <v>19</v>
      </c>
      <c r="C10866">
        <v>0</v>
      </c>
      <c r="D10866">
        <f t="shared" si="169"/>
        <v>5</v>
      </c>
    </row>
    <row r="10867" spans="1:4" x14ac:dyDescent="0.35">
      <c r="A10867" s="27">
        <v>46174</v>
      </c>
      <c r="B10867" t="s">
        <v>19</v>
      </c>
      <c r="C10867">
        <v>0</v>
      </c>
      <c r="D10867">
        <f t="shared" si="169"/>
        <v>6</v>
      </c>
    </row>
    <row r="10868" spans="1:4" x14ac:dyDescent="0.35">
      <c r="A10868" s="27">
        <v>46204</v>
      </c>
      <c r="B10868" t="s">
        <v>19</v>
      </c>
      <c r="C10868">
        <v>0</v>
      </c>
      <c r="D10868">
        <f t="shared" si="169"/>
        <v>7</v>
      </c>
    </row>
    <row r="10869" spans="1:4" x14ac:dyDescent="0.35">
      <c r="A10869" s="27">
        <v>46235</v>
      </c>
      <c r="B10869" t="s">
        <v>19</v>
      </c>
      <c r="C10869">
        <v>0</v>
      </c>
      <c r="D10869">
        <f t="shared" si="169"/>
        <v>8</v>
      </c>
    </row>
    <row r="10870" spans="1:4" x14ac:dyDescent="0.35">
      <c r="A10870" s="27">
        <v>46266</v>
      </c>
      <c r="B10870" t="s">
        <v>19</v>
      </c>
      <c r="C10870">
        <v>0</v>
      </c>
      <c r="D10870">
        <f t="shared" si="169"/>
        <v>9</v>
      </c>
    </row>
    <row r="10871" spans="1:4" x14ac:dyDescent="0.35">
      <c r="A10871" s="27">
        <v>46296</v>
      </c>
      <c r="B10871" t="s">
        <v>19</v>
      </c>
      <c r="C10871">
        <v>0</v>
      </c>
      <c r="D10871">
        <f t="shared" si="169"/>
        <v>10</v>
      </c>
    </row>
    <row r="10872" spans="1:4" x14ac:dyDescent="0.35">
      <c r="A10872" s="27">
        <v>46327</v>
      </c>
      <c r="B10872" t="s">
        <v>19</v>
      </c>
      <c r="C10872">
        <v>0</v>
      </c>
      <c r="D10872">
        <f t="shared" si="169"/>
        <v>11</v>
      </c>
    </row>
    <row r="10873" spans="1:4" x14ac:dyDescent="0.35">
      <c r="A10873" s="27">
        <v>46357</v>
      </c>
      <c r="B10873" t="s">
        <v>19</v>
      </c>
      <c r="C10873">
        <v>0</v>
      </c>
      <c r="D10873">
        <f t="shared" si="169"/>
        <v>12</v>
      </c>
    </row>
    <row r="10874" spans="1:4" x14ac:dyDescent="0.35">
      <c r="A10874" s="27">
        <v>46023</v>
      </c>
      <c r="B10874" t="s">
        <v>19</v>
      </c>
      <c r="C10874">
        <v>0</v>
      </c>
      <c r="D10874">
        <f t="shared" si="169"/>
        <v>1</v>
      </c>
    </row>
    <row r="10875" spans="1:4" x14ac:dyDescent="0.35">
      <c r="A10875" s="27">
        <v>46054</v>
      </c>
      <c r="B10875" t="s">
        <v>19</v>
      </c>
      <c r="C10875">
        <v>0</v>
      </c>
      <c r="D10875">
        <f t="shared" si="169"/>
        <v>2</v>
      </c>
    </row>
    <row r="10876" spans="1:4" x14ac:dyDescent="0.35">
      <c r="A10876" s="27">
        <v>46082</v>
      </c>
      <c r="B10876" t="s">
        <v>19</v>
      </c>
      <c r="C10876">
        <v>0</v>
      </c>
      <c r="D10876">
        <f t="shared" si="169"/>
        <v>3</v>
      </c>
    </row>
    <row r="10877" spans="1:4" x14ac:dyDescent="0.35">
      <c r="A10877" s="27">
        <v>46113</v>
      </c>
      <c r="B10877" t="s">
        <v>19</v>
      </c>
      <c r="C10877">
        <v>0</v>
      </c>
      <c r="D10877">
        <f t="shared" si="169"/>
        <v>4</v>
      </c>
    </row>
    <row r="10878" spans="1:4" x14ac:dyDescent="0.35">
      <c r="A10878" s="27">
        <v>46143</v>
      </c>
      <c r="B10878" t="s">
        <v>19</v>
      </c>
      <c r="C10878">
        <v>0</v>
      </c>
      <c r="D10878">
        <f t="shared" si="169"/>
        <v>5</v>
      </c>
    </row>
    <row r="10879" spans="1:4" x14ac:dyDescent="0.35">
      <c r="A10879" s="27">
        <v>46174</v>
      </c>
      <c r="B10879" t="s">
        <v>19</v>
      </c>
      <c r="C10879">
        <v>0</v>
      </c>
      <c r="D10879">
        <f t="shared" si="169"/>
        <v>6</v>
      </c>
    </row>
    <row r="10880" spans="1:4" x14ac:dyDescent="0.35">
      <c r="A10880" s="27">
        <v>46204</v>
      </c>
      <c r="B10880" t="s">
        <v>19</v>
      </c>
      <c r="C10880">
        <v>0</v>
      </c>
      <c r="D10880">
        <f t="shared" si="169"/>
        <v>7</v>
      </c>
    </row>
    <row r="10881" spans="1:4" x14ac:dyDescent="0.35">
      <c r="A10881" s="27">
        <v>46235</v>
      </c>
      <c r="B10881" t="s">
        <v>19</v>
      </c>
      <c r="C10881">
        <v>0</v>
      </c>
      <c r="D10881">
        <f t="shared" si="169"/>
        <v>8</v>
      </c>
    </row>
    <row r="10882" spans="1:4" x14ac:dyDescent="0.35">
      <c r="A10882" s="27">
        <v>46266</v>
      </c>
      <c r="B10882" t="s">
        <v>19</v>
      </c>
      <c r="C10882">
        <v>0</v>
      </c>
      <c r="D10882">
        <f t="shared" si="169"/>
        <v>9</v>
      </c>
    </row>
    <row r="10883" spans="1:4" x14ac:dyDescent="0.35">
      <c r="A10883" s="27">
        <v>46296</v>
      </c>
      <c r="B10883" t="s">
        <v>19</v>
      </c>
      <c r="C10883">
        <v>0</v>
      </c>
      <c r="D10883">
        <f t="shared" ref="D10883:D10946" si="170">MONTH(A10883)</f>
        <v>10</v>
      </c>
    </row>
    <row r="10884" spans="1:4" x14ac:dyDescent="0.35">
      <c r="A10884" s="27">
        <v>46327</v>
      </c>
      <c r="B10884" t="s">
        <v>19</v>
      </c>
      <c r="C10884">
        <v>0</v>
      </c>
      <c r="D10884">
        <f t="shared" si="170"/>
        <v>11</v>
      </c>
    </row>
    <row r="10885" spans="1:4" x14ac:dyDescent="0.35">
      <c r="A10885" s="27">
        <v>46357</v>
      </c>
      <c r="B10885" t="s">
        <v>19</v>
      </c>
      <c r="C10885">
        <v>0</v>
      </c>
      <c r="D10885">
        <f t="shared" si="170"/>
        <v>12</v>
      </c>
    </row>
    <row r="10886" spans="1:4" x14ac:dyDescent="0.35">
      <c r="A10886" s="27">
        <v>46023</v>
      </c>
      <c r="B10886" t="s">
        <v>29</v>
      </c>
      <c r="C10886">
        <v>0</v>
      </c>
      <c r="D10886">
        <f t="shared" si="170"/>
        <v>1</v>
      </c>
    </row>
    <row r="10887" spans="1:4" x14ac:dyDescent="0.35">
      <c r="A10887" s="27">
        <v>46054</v>
      </c>
      <c r="B10887" t="s">
        <v>29</v>
      </c>
      <c r="C10887">
        <v>0</v>
      </c>
      <c r="D10887">
        <f t="shared" si="170"/>
        <v>2</v>
      </c>
    </row>
    <row r="10888" spans="1:4" x14ac:dyDescent="0.35">
      <c r="A10888" s="27">
        <v>46082</v>
      </c>
      <c r="B10888" t="s">
        <v>29</v>
      </c>
      <c r="C10888">
        <v>0</v>
      </c>
      <c r="D10888">
        <f t="shared" si="170"/>
        <v>3</v>
      </c>
    </row>
    <row r="10889" spans="1:4" x14ac:dyDescent="0.35">
      <c r="A10889" s="27">
        <v>46113</v>
      </c>
      <c r="B10889" t="s">
        <v>29</v>
      </c>
      <c r="C10889">
        <v>0</v>
      </c>
      <c r="D10889">
        <f t="shared" si="170"/>
        <v>4</v>
      </c>
    </row>
    <row r="10890" spans="1:4" x14ac:dyDescent="0.35">
      <c r="A10890" s="27">
        <v>46143</v>
      </c>
      <c r="B10890" t="s">
        <v>29</v>
      </c>
      <c r="C10890">
        <v>0</v>
      </c>
      <c r="D10890">
        <f t="shared" si="170"/>
        <v>5</v>
      </c>
    </row>
    <row r="10891" spans="1:4" x14ac:dyDescent="0.35">
      <c r="A10891" s="27">
        <v>46174</v>
      </c>
      <c r="B10891" t="s">
        <v>29</v>
      </c>
      <c r="C10891">
        <v>0</v>
      </c>
      <c r="D10891">
        <f t="shared" si="170"/>
        <v>6</v>
      </c>
    </row>
    <row r="10892" spans="1:4" x14ac:dyDescent="0.35">
      <c r="A10892" s="27">
        <v>46204</v>
      </c>
      <c r="B10892" t="s">
        <v>29</v>
      </c>
      <c r="C10892">
        <v>0</v>
      </c>
      <c r="D10892">
        <f t="shared" si="170"/>
        <v>7</v>
      </c>
    </row>
    <row r="10893" spans="1:4" x14ac:dyDescent="0.35">
      <c r="A10893" s="27">
        <v>46235</v>
      </c>
      <c r="B10893" t="s">
        <v>29</v>
      </c>
      <c r="C10893">
        <v>0</v>
      </c>
      <c r="D10893">
        <f t="shared" si="170"/>
        <v>8</v>
      </c>
    </row>
    <row r="10894" spans="1:4" x14ac:dyDescent="0.35">
      <c r="A10894" s="27">
        <v>46266</v>
      </c>
      <c r="B10894" t="s">
        <v>29</v>
      </c>
      <c r="C10894">
        <v>0</v>
      </c>
      <c r="D10894">
        <f t="shared" si="170"/>
        <v>9</v>
      </c>
    </row>
    <row r="10895" spans="1:4" x14ac:dyDescent="0.35">
      <c r="A10895" s="27">
        <v>46296</v>
      </c>
      <c r="B10895" t="s">
        <v>29</v>
      </c>
      <c r="C10895">
        <v>0</v>
      </c>
      <c r="D10895">
        <f t="shared" si="170"/>
        <v>10</v>
      </c>
    </row>
    <row r="10896" spans="1:4" x14ac:dyDescent="0.35">
      <c r="A10896" s="27">
        <v>46327</v>
      </c>
      <c r="B10896" t="s">
        <v>29</v>
      </c>
      <c r="C10896">
        <v>0</v>
      </c>
      <c r="D10896">
        <f t="shared" si="170"/>
        <v>11</v>
      </c>
    </row>
    <row r="10897" spans="1:4" x14ac:dyDescent="0.35">
      <c r="A10897" s="27">
        <v>46357</v>
      </c>
      <c r="B10897" t="s">
        <v>29</v>
      </c>
      <c r="C10897">
        <v>0</v>
      </c>
      <c r="D10897">
        <f t="shared" si="170"/>
        <v>12</v>
      </c>
    </row>
    <row r="10898" spans="1:4" x14ac:dyDescent="0.35">
      <c r="A10898" s="27">
        <v>46023</v>
      </c>
      <c r="B10898" t="s">
        <v>19</v>
      </c>
      <c r="C10898">
        <v>0</v>
      </c>
      <c r="D10898">
        <f t="shared" si="170"/>
        <v>1</v>
      </c>
    </row>
    <row r="10899" spans="1:4" x14ac:dyDescent="0.35">
      <c r="A10899" s="27">
        <v>46054</v>
      </c>
      <c r="B10899" t="s">
        <v>19</v>
      </c>
      <c r="C10899">
        <v>0</v>
      </c>
      <c r="D10899">
        <f t="shared" si="170"/>
        <v>2</v>
      </c>
    </row>
    <row r="10900" spans="1:4" x14ac:dyDescent="0.35">
      <c r="A10900" s="27">
        <v>46082</v>
      </c>
      <c r="B10900" t="s">
        <v>19</v>
      </c>
      <c r="C10900">
        <v>0</v>
      </c>
      <c r="D10900">
        <f t="shared" si="170"/>
        <v>3</v>
      </c>
    </row>
    <row r="10901" spans="1:4" x14ac:dyDescent="0.35">
      <c r="A10901" s="27">
        <v>46113</v>
      </c>
      <c r="B10901" t="s">
        <v>19</v>
      </c>
      <c r="C10901">
        <v>0</v>
      </c>
      <c r="D10901">
        <f t="shared" si="170"/>
        <v>4</v>
      </c>
    </row>
    <row r="10902" spans="1:4" x14ac:dyDescent="0.35">
      <c r="A10902" s="27">
        <v>46143</v>
      </c>
      <c r="B10902" t="s">
        <v>19</v>
      </c>
      <c r="C10902">
        <v>0</v>
      </c>
      <c r="D10902">
        <f t="shared" si="170"/>
        <v>5</v>
      </c>
    </row>
    <row r="10903" spans="1:4" x14ac:dyDescent="0.35">
      <c r="A10903" s="27">
        <v>46174</v>
      </c>
      <c r="B10903" t="s">
        <v>19</v>
      </c>
      <c r="C10903">
        <v>0</v>
      </c>
      <c r="D10903">
        <f t="shared" si="170"/>
        <v>6</v>
      </c>
    </row>
    <row r="10904" spans="1:4" x14ac:dyDescent="0.35">
      <c r="A10904" s="27">
        <v>46204</v>
      </c>
      <c r="B10904" t="s">
        <v>19</v>
      </c>
      <c r="C10904">
        <v>0</v>
      </c>
      <c r="D10904">
        <f t="shared" si="170"/>
        <v>7</v>
      </c>
    </row>
    <row r="10905" spans="1:4" x14ac:dyDescent="0.35">
      <c r="A10905" s="27">
        <v>46235</v>
      </c>
      <c r="B10905" t="s">
        <v>19</v>
      </c>
      <c r="C10905">
        <v>0</v>
      </c>
      <c r="D10905">
        <f t="shared" si="170"/>
        <v>8</v>
      </c>
    </row>
    <row r="10906" spans="1:4" x14ac:dyDescent="0.35">
      <c r="A10906" s="27">
        <v>46266</v>
      </c>
      <c r="B10906" t="s">
        <v>19</v>
      </c>
      <c r="C10906">
        <v>0</v>
      </c>
      <c r="D10906">
        <f t="shared" si="170"/>
        <v>9</v>
      </c>
    </row>
    <row r="10907" spans="1:4" x14ac:dyDescent="0.35">
      <c r="A10907" s="27">
        <v>46296</v>
      </c>
      <c r="B10907" t="s">
        <v>19</v>
      </c>
      <c r="C10907">
        <v>0</v>
      </c>
      <c r="D10907">
        <f t="shared" si="170"/>
        <v>10</v>
      </c>
    </row>
    <row r="10908" spans="1:4" x14ac:dyDescent="0.35">
      <c r="A10908" s="27">
        <v>46327</v>
      </c>
      <c r="B10908" t="s">
        <v>19</v>
      </c>
      <c r="C10908">
        <v>0</v>
      </c>
      <c r="D10908">
        <f t="shared" si="170"/>
        <v>11</v>
      </c>
    </row>
    <row r="10909" spans="1:4" x14ac:dyDescent="0.35">
      <c r="A10909" s="27">
        <v>46357</v>
      </c>
      <c r="B10909" t="s">
        <v>19</v>
      </c>
      <c r="C10909">
        <v>0</v>
      </c>
      <c r="D10909">
        <f t="shared" si="170"/>
        <v>12</v>
      </c>
    </row>
    <row r="10910" spans="1:4" x14ac:dyDescent="0.35">
      <c r="A10910" s="27">
        <v>46023</v>
      </c>
      <c r="B10910" t="s">
        <v>19</v>
      </c>
      <c r="C10910">
        <v>0</v>
      </c>
      <c r="D10910">
        <f t="shared" si="170"/>
        <v>1</v>
      </c>
    </row>
    <row r="10911" spans="1:4" x14ac:dyDescent="0.35">
      <c r="A10911" s="27">
        <v>46054</v>
      </c>
      <c r="B10911" t="s">
        <v>19</v>
      </c>
      <c r="C10911">
        <v>0</v>
      </c>
      <c r="D10911">
        <f t="shared" si="170"/>
        <v>2</v>
      </c>
    </row>
    <row r="10912" spans="1:4" x14ac:dyDescent="0.35">
      <c r="A10912" s="27">
        <v>46082</v>
      </c>
      <c r="B10912" t="s">
        <v>19</v>
      </c>
      <c r="C10912">
        <v>0</v>
      </c>
      <c r="D10912">
        <f t="shared" si="170"/>
        <v>3</v>
      </c>
    </row>
    <row r="10913" spans="1:4" x14ac:dyDescent="0.35">
      <c r="A10913" s="27">
        <v>46113</v>
      </c>
      <c r="B10913" t="s">
        <v>19</v>
      </c>
      <c r="C10913">
        <v>0</v>
      </c>
      <c r="D10913">
        <f t="shared" si="170"/>
        <v>4</v>
      </c>
    </row>
    <row r="10914" spans="1:4" x14ac:dyDescent="0.35">
      <c r="A10914" s="27">
        <v>46143</v>
      </c>
      <c r="B10914" t="s">
        <v>19</v>
      </c>
      <c r="C10914">
        <v>0</v>
      </c>
      <c r="D10914">
        <f t="shared" si="170"/>
        <v>5</v>
      </c>
    </row>
    <row r="10915" spans="1:4" x14ac:dyDescent="0.35">
      <c r="A10915" s="27">
        <v>46174</v>
      </c>
      <c r="B10915" t="s">
        <v>19</v>
      </c>
      <c r="C10915">
        <v>0</v>
      </c>
      <c r="D10915">
        <f t="shared" si="170"/>
        <v>6</v>
      </c>
    </row>
    <row r="10916" spans="1:4" x14ac:dyDescent="0.35">
      <c r="A10916" s="27">
        <v>46204</v>
      </c>
      <c r="B10916" t="s">
        <v>19</v>
      </c>
      <c r="C10916">
        <v>0</v>
      </c>
      <c r="D10916">
        <f t="shared" si="170"/>
        <v>7</v>
      </c>
    </row>
    <row r="10917" spans="1:4" x14ac:dyDescent="0.35">
      <c r="A10917" s="27">
        <v>46235</v>
      </c>
      <c r="B10917" t="s">
        <v>19</v>
      </c>
      <c r="C10917">
        <v>0</v>
      </c>
      <c r="D10917">
        <f t="shared" si="170"/>
        <v>8</v>
      </c>
    </row>
    <row r="10918" spans="1:4" x14ac:dyDescent="0.35">
      <c r="A10918" s="27">
        <v>46266</v>
      </c>
      <c r="B10918" t="s">
        <v>19</v>
      </c>
      <c r="C10918">
        <v>0</v>
      </c>
      <c r="D10918">
        <f t="shared" si="170"/>
        <v>9</v>
      </c>
    </row>
    <row r="10919" spans="1:4" x14ac:dyDescent="0.35">
      <c r="A10919" s="27">
        <v>46296</v>
      </c>
      <c r="B10919" t="s">
        <v>19</v>
      </c>
      <c r="C10919">
        <v>0</v>
      </c>
      <c r="D10919">
        <f t="shared" si="170"/>
        <v>10</v>
      </c>
    </row>
    <row r="10920" spans="1:4" x14ac:dyDescent="0.35">
      <c r="A10920" s="27">
        <v>46327</v>
      </c>
      <c r="B10920" t="s">
        <v>19</v>
      </c>
      <c r="C10920">
        <v>0</v>
      </c>
      <c r="D10920">
        <f t="shared" si="170"/>
        <v>11</v>
      </c>
    </row>
    <row r="10921" spans="1:4" x14ac:dyDescent="0.35">
      <c r="A10921" s="27">
        <v>46357</v>
      </c>
      <c r="B10921" t="s">
        <v>19</v>
      </c>
      <c r="C10921">
        <v>0</v>
      </c>
      <c r="D10921">
        <f t="shared" si="170"/>
        <v>12</v>
      </c>
    </row>
    <row r="10922" spans="1:4" x14ac:dyDescent="0.35">
      <c r="A10922" s="27">
        <v>46023</v>
      </c>
      <c r="B10922" t="s">
        <v>30</v>
      </c>
      <c r="C10922">
        <v>0</v>
      </c>
      <c r="D10922">
        <f t="shared" si="170"/>
        <v>1</v>
      </c>
    </row>
    <row r="10923" spans="1:4" x14ac:dyDescent="0.35">
      <c r="A10923" s="27">
        <v>46054</v>
      </c>
      <c r="B10923" t="s">
        <v>30</v>
      </c>
      <c r="C10923">
        <v>0</v>
      </c>
      <c r="D10923">
        <f t="shared" si="170"/>
        <v>2</v>
      </c>
    </row>
    <row r="10924" spans="1:4" x14ac:dyDescent="0.35">
      <c r="A10924" s="27">
        <v>46082</v>
      </c>
      <c r="B10924" t="s">
        <v>30</v>
      </c>
      <c r="C10924">
        <v>0</v>
      </c>
      <c r="D10924">
        <f t="shared" si="170"/>
        <v>3</v>
      </c>
    </row>
    <row r="10925" spans="1:4" x14ac:dyDescent="0.35">
      <c r="A10925" s="27">
        <v>46113</v>
      </c>
      <c r="B10925" t="s">
        <v>30</v>
      </c>
      <c r="C10925">
        <v>0</v>
      </c>
      <c r="D10925">
        <f t="shared" si="170"/>
        <v>4</v>
      </c>
    </row>
    <row r="10926" spans="1:4" x14ac:dyDescent="0.35">
      <c r="A10926" s="27">
        <v>46143</v>
      </c>
      <c r="B10926" t="s">
        <v>30</v>
      </c>
      <c r="C10926">
        <v>0</v>
      </c>
      <c r="D10926">
        <f t="shared" si="170"/>
        <v>5</v>
      </c>
    </row>
    <row r="10927" spans="1:4" x14ac:dyDescent="0.35">
      <c r="A10927" s="27">
        <v>46174</v>
      </c>
      <c r="B10927" t="s">
        <v>30</v>
      </c>
      <c r="C10927">
        <v>0</v>
      </c>
      <c r="D10927">
        <f t="shared" si="170"/>
        <v>6</v>
      </c>
    </row>
    <row r="10928" spans="1:4" x14ac:dyDescent="0.35">
      <c r="A10928" s="27">
        <v>46204</v>
      </c>
      <c r="B10928" t="s">
        <v>30</v>
      </c>
      <c r="C10928">
        <v>0</v>
      </c>
      <c r="D10928">
        <f t="shared" si="170"/>
        <v>7</v>
      </c>
    </row>
    <row r="10929" spans="1:4" x14ac:dyDescent="0.35">
      <c r="A10929" s="27">
        <v>46235</v>
      </c>
      <c r="B10929" t="s">
        <v>30</v>
      </c>
      <c r="C10929">
        <v>0</v>
      </c>
      <c r="D10929">
        <f t="shared" si="170"/>
        <v>8</v>
      </c>
    </row>
    <row r="10930" spans="1:4" x14ac:dyDescent="0.35">
      <c r="A10930" s="27">
        <v>46266</v>
      </c>
      <c r="B10930" t="s">
        <v>30</v>
      </c>
      <c r="C10930">
        <v>0</v>
      </c>
      <c r="D10930">
        <f t="shared" si="170"/>
        <v>9</v>
      </c>
    </row>
    <row r="10931" spans="1:4" x14ac:dyDescent="0.35">
      <c r="A10931" s="27">
        <v>46296</v>
      </c>
      <c r="B10931" t="s">
        <v>30</v>
      </c>
      <c r="C10931">
        <v>0</v>
      </c>
      <c r="D10931">
        <f t="shared" si="170"/>
        <v>10</v>
      </c>
    </row>
    <row r="10932" spans="1:4" x14ac:dyDescent="0.35">
      <c r="A10932" s="27">
        <v>46327</v>
      </c>
      <c r="B10932" t="s">
        <v>30</v>
      </c>
      <c r="C10932">
        <v>0</v>
      </c>
      <c r="D10932">
        <f t="shared" si="170"/>
        <v>11</v>
      </c>
    </row>
    <row r="10933" spans="1:4" x14ac:dyDescent="0.35">
      <c r="A10933" s="27">
        <v>46357</v>
      </c>
      <c r="B10933" t="s">
        <v>30</v>
      </c>
      <c r="C10933">
        <v>0</v>
      </c>
      <c r="D10933">
        <f t="shared" si="170"/>
        <v>12</v>
      </c>
    </row>
    <row r="10934" spans="1:4" x14ac:dyDescent="0.35">
      <c r="A10934" s="27">
        <v>46023</v>
      </c>
      <c r="B10934" t="s">
        <v>30</v>
      </c>
      <c r="C10934">
        <v>0</v>
      </c>
      <c r="D10934">
        <f t="shared" si="170"/>
        <v>1</v>
      </c>
    </row>
    <row r="10935" spans="1:4" x14ac:dyDescent="0.35">
      <c r="A10935" s="27">
        <v>46054</v>
      </c>
      <c r="B10935" t="s">
        <v>30</v>
      </c>
      <c r="C10935">
        <v>0</v>
      </c>
      <c r="D10935">
        <f t="shared" si="170"/>
        <v>2</v>
      </c>
    </row>
    <row r="10936" spans="1:4" x14ac:dyDescent="0.35">
      <c r="A10936" s="27">
        <v>46082</v>
      </c>
      <c r="B10936" t="s">
        <v>30</v>
      </c>
      <c r="C10936">
        <v>0</v>
      </c>
      <c r="D10936">
        <f t="shared" si="170"/>
        <v>3</v>
      </c>
    </row>
    <row r="10937" spans="1:4" x14ac:dyDescent="0.35">
      <c r="A10937" s="27">
        <v>46113</v>
      </c>
      <c r="B10937" t="s">
        <v>30</v>
      </c>
      <c r="C10937">
        <v>0</v>
      </c>
      <c r="D10937">
        <f t="shared" si="170"/>
        <v>4</v>
      </c>
    </row>
    <row r="10938" spans="1:4" x14ac:dyDescent="0.35">
      <c r="A10938" s="27">
        <v>46143</v>
      </c>
      <c r="B10938" t="s">
        <v>30</v>
      </c>
      <c r="C10938">
        <v>0</v>
      </c>
      <c r="D10938">
        <f t="shared" si="170"/>
        <v>5</v>
      </c>
    </row>
    <row r="10939" spans="1:4" x14ac:dyDescent="0.35">
      <c r="A10939" s="27">
        <v>46174</v>
      </c>
      <c r="B10939" t="s">
        <v>30</v>
      </c>
      <c r="C10939">
        <v>0</v>
      </c>
      <c r="D10939">
        <f t="shared" si="170"/>
        <v>6</v>
      </c>
    </row>
    <row r="10940" spans="1:4" x14ac:dyDescent="0.35">
      <c r="A10940" s="27">
        <v>46204</v>
      </c>
      <c r="B10940" t="s">
        <v>30</v>
      </c>
      <c r="C10940">
        <v>0</v>
      </c>
      <c r="D10940">
        <f t="shared" si="170"/>
        <v>7</v>
      </c>
    </row>
    <row r="10941" spans="1:4" x14ac:dyDescent="0.35">
      <c r="A10941" s="27">
        <v>46235</v>
      </c>
      <c r="B10941" t="s">
        <v>30</v>
      </c>
      <c r="C10941">
        <v>0</v>
      </c>
      <c r="D10941">
        <f t="shared" si="170"/>
        <v>8</v>
      </c>
    </row>
    <row r="10942" spans="1:4" x14ac:dyDescent="0.35">
      <c r="A10942" s="27">
        <v>46266</v>
      </c>
      <c r="B10942" t="s">
        <v>30</v>
      </c>
      <c r="C10942">
        <v>0</v>
      </c>
      <c r="D10942">
        <f t="shared" si="170"/>
        <v>9</v>
      </c>
    </row>
    <row r="10943" spans="1:4" x14ac:dyDescent="0.35">
      <c r="A10943" s="27">
        <v>46296</v>
      </c>
      <c r="B10943" t="s">
        <v>30</v>
      </c>
      <c r="C10943">
        <v>0</v>
      </c>
      <c r="D10943">
        <f t="shared" si="170"/>
        <v>10</v>
      </c>
    </row>
    <row r="10944" spans="1:4" x14ac:dyDescent="0.35">
      <c r="A10944" s="27">
        <v>46327</v>
      </c>
      <c r="B10944" t="s">
        <v>30</v>
      </c>
      <c r="C10944">
        <v>0</v>
      </c>
      <c r="D10944">
        <f t="shared" si="170"/>
        <v>11</v>
      </c>
    </row>
    <row r="10945" spans="1:4" x14ac:dyDescent="0.35">
      <c r="A10945" s="27">
        <v>46357</v>
      </c>
      <c r="B10945" t="s">
        <v>30</v>
      </c>
      <c r="C10945">
        <v>0</v>
      </c>
      <c r="D10945">
        <f t="shared" si="170"/>
        <v>12</v>
      </c>
    </row>
    <row r="10946" spans="1:4" x14ac:dyDescent="0.35">
      <c r="A10946" s="27">
        <v>46023</v>
      </c>
      <c r="B10946" t="s">
        <v>31</v>
      </c>
      <c r="C10946">
        <v>0</v>
      </c>
      <c r="D10946">
        <f t="shared" si="170"/>
        <v>1</v>
      </c>
    </row>
    <row r="10947" spans="1:4" x14ac:dyDescent="0.35">
      <c r="A10947" s="27">
        <v>46054</v>
      </c>
      <c r="B10947" t="s">
        <v>31</v>
      </c>
      <c r="C10947">
        <v>0</v>
      </c>
      <c r="D10947">
        <f t="shared" ref="D10947:D11010" si="171">MONTH(A10947)</f>
        <v>2</v>
      </c>
    </row>
    <row r="10948" spans="1:4" x14ac:dyDescent="0.35">
      <c r="A10948" s="27">
        <v>46082</v>
      </c>
      <c r="B10948" t="s">
        <v>31</v>
      </c>
      <c r="C10948">
        <v>0</v>
      </c>
      <c r="D10948">
        <f t="shared" si="171"/>
        <v>3</v>
      </c>
    </row>
    <row r="10949" spans="1:4" x14ac:dyDescent="0.35">
      <c r="A10949" s="27">
        <v>46113</v>
      </c>
      <c r="B10949" t="s">
        <v>31</v>
      </c>
      <c r="C10949">
        <v>0</v>
      </c>
      <c r="D10949">
        <f t="shared" si="171"/>
        <v>4</v>
      </c>
    </row>
    <row r="10950" spans="1:4" x14ac:dyDescent="0.35">
      <c r="A10950" s="27">
        <v>46143</v>
      </c>
      <c r="B10950" t="s">
        <v>31</v>
      </c>
      <c r="C10950">
        <v>0</v>
      </c>
      <c r="D10950">
        <f t="shared" si="171"/>
        <v>5</v>
      </c>
    </row>
    <row r="10951" spans="1:4" x14ac:dyDescent="0.35">
      <c r="A10951" s="27">
        <v>46174</v>
      </c>
      <c r="B10951" t="s">
        <v>31</v>
      </c>
      <c r="C10951">
        <v>0</v>
      </c>
      <c r="D10951">
        <f t="shared" si="171"/>
        <v>6</v>
      </c>
    </row>
    <row r="10952" spans="1:4" x14ac:dyDescent="0.35">
      <c r="A10952" s="27">
        <v>46204</v>
      </c>
      <c r="B10952" t="s">
        <v>31</v>
      </c>
      <c r="C10952">
        <v>0</v>
      </c>
      <c r="D10952">
        <f t="shared" si="171"/>
        <v>7</v>
      </c>
    </row>
    <row r="10953" spans="1:4" x14ac:dyDescent="0.35">
      <c r="A10953" s="27">
        <v>46235</v>
      </c>
      <c r="B10953" t="s">
        <v>31</v>
      </c>
      <c r="C10953">
        <v>0</v>
      </c>
      <c r="D10953">
        <f t="shared" si="171"/>
        <v>8</v>
      </c>
    </row>
    <row r="10954" spans="1:4" x14ac:dyDescent="0.35">
      <c r="A10954" s="27">
        <v>46266</v>
      </c>
      <c r="B10954" t="s">
        <v>31</v>
      </c>
      <c r="C10954">
        <v>0</v>
      </c>
      <c r="D10954">
        <f t="shared" si="171"/>
        <v>9</v>
      </c>
    </row>
    <row r="10955" spans="1:4" x14ac:dyDescent="0.35">
      <c r="A10955" s="27">
        <v>46296</v>
      </c>
      <c r="B10955" t="s">
        <v>31</v>
      </c>
      <c r="C10955">
        <v>0</v>
      </c>
      <c r="D10955">
        <f t="shared" si="171"/>
        <v>10</v>
      </c>
    </row>
    <row r="10956" spans="1:4" x14ac:dyDescent="0.35">
      <c r="A10956" s="27">
        <v>46327</v>
      </c>
      <c r="B10956" t="s">
        <v>31</v>
      </c>
      <c r="C10956">
        <v>0</v>
      </c>
      <c r="D10956">
        <f t="shared" si="171"/>
        <v>11</v>
      </c>
    </row>
    <row r="10957" spans="1:4" x14ac:dyDescent="0.35">
      <c r="A10957" s="27">
        <v>46357</v>
      </c>
      <c r="B10957" t="s">
        <v>31</v>
      </c>
      <c r="C10957">
        <v>0</v>
      </c>
      <c r="D10957">
        <f t="shared" si="171"/>
        <v>12</v>
      </c>
    </row>
    <row r="10958" spans="1:4" x14ac:dyDescent="0.35">
      <c r="A10958" s="27">
        <v>46023</v>
      </c>
      <c r="B10958" t="s">
        <v>31</v>
      </c>
      <c r="C10958">
        <v>0</v>
      </c>
      <c r="D10958">
        <f t="shared" si="171"/>
        <v>1</v>
      </c>
    </row>
    <row r="10959" spans="1:4" x14ac:dyDescent="0.35">
      <c r="A10959" s="27">
        <v>46054</v>
      </c>
      <c r="B10959" t="s">
        <v>31</v>
      </c>
      <c r="C10959">
        <v>0</v>
      </c>
      <c r="D10959">
        <f t="shared" si="171"/>
        <v>2</v>
      </c>
    </row>
    <row r="10960" spans="1:4" x14ac:dyDescent="0.35">
      <c r="A10960" s="27">
        <v>46082</v>
      </c>
      <c r="B10960" t="s">
        <v>31</v>
      </c>
      <c r="C10960">
        <v>0</v>
      </c>
      <c r="D10960">
        <f t="shared" si="171"/>
        <v>3</v>
      </c>
    </row>
    <row r="10961" spans="1:4" x14ac:dyDescent="0.35">
      <c r="A10961" s="27">
        <v>46113</v>
      </c>
      <c r="B10961" t="s">
        <v>31</v>
      </c>
      <c r="C10961">
        <v>0</v>
      </c>
      <c r="D10961">
        <f t="shared" si="171"/>
        <v>4</v>
      </c>
    </row>
    <row r="10962" spans="1:4" x14ac:dyDescent="0.35">
      <c r="A10962" s="27">
        <v>46143</v>
      </c>
      <c r="B10962" t="s">
        <v>31</v>
      </c>
      <c r="C10962">
        <v>0</v>
      </c>
      <c r="D10962">
        <f t="shared" si="171"/>
        <v>5</v>
      </c>
    </row>
    <row r="10963" spans="1:4" x14ac:dyDescent="0.35">
      <c r="A10963" s="27">
        <v>46174</v>
      </c>
      <c r="B10963" t="s">
        <v>31</v>
      </c>
      <c r="C10963">
        <v>0</v>
      </c>
      <c r="D10963">
        <f t="shared" si="171"/>
        <v>6</v>
      </c>
    </row>
    <row r="10964" spans="1:4" x14ac:dyDescent="0.35">
      <c r="A10964" s="27">
        <v>46204</v>
      </c>
      <c r="B10964" t="s">
        <v>31</v>
      </c>
      <c r="C10964">
        <v>0</v>
      </c>
      <c r="D10964">
        <f t="shared" si="171"/>
        <v>7</v>
      </c>
    </row>
    <row r="10965" spans="1:4" x14ac:dyDescent="0.35">
      <c r="A10965" s="27">
        <v>46235</v>
      </c>
      <c r="B10965" t="s">
        <v>31</v>
      </c>
      <c r="C10965">
        <v>0</v>
      </c>
      <c r="D10965">
        <f t="shared" si="171"/>
        <v>8</v>
      </c>
    </row>
    <row r="10966" spans="1:4" x14ac:dyDescent="0.35">
      <c r="A10966" s="27">
        <v>46266</v>
      </c>
      <c r="B10966" t="s">
        <v>31</v>
      </c>
      <c r="C10966">
        <v>0</v>
      </c>
      <c r="D10966">
        <f t="shared" si="171"/>
        <v>9</v>
      </c>
    </row>
    <row r="10967" spans="1:4" x14ac:dyDescent="0.35">
      <c r="A10967" s="27">
        <v>46296</v>
      </c>
      <c r="B10967" t="s">
        <v>31</v>
      </c>
      <c r="C10967">
        <v>0</v>
      </c>
      <c r="D10967">
        <f t="shared" si="171"/>
        <v>10</v>
      </c>
    </row>
    <row r="10968" spans="1:4" x14ac:dyDescent="0.35">
      <c r="A10968" s="27">
        <v>46327</v>
      </c>
      <c r="B10968" t="s">
        <v>31</v>
      </c>
      <c r="C10968">
        <v>0</v>
      </c>
      <c r="D10968">
        <f t="shared" si="171"/>
        <v>11</v>
      </c>
    </row>
    <row r="10969" spans="1:4" x14ac:dyDescent="0.35">
      <c r="A10969" s="27">
        <v>46357</v>
      </c>
      <c r="B10969" t="s">
        <v>31</v>
      </c>
      <c r="C10969">
        <v>0</v>
      </c>
      <c r="D10969">
        <f t="shared" si="171"/>
        <v>12</v>
      </c>
    </row>
    <row r="10970" spans="1:4" x14ac:dyDescent="0.35">
      <c r="A10970" s="27">
        <v>46023</v>
      </c>
      <c r="B10970" t="s">
        <v>30</v>
      </c>
      <c r="C10970">
        <v>0</v>
      </c>
      <c r="D10970">
        <f t="shared" si="171"/>
        <v>1</v>
      </c>
    </row>
    <row r="10971" spans="1:4" x14ac:dyDescent="0.35">
      <c r="A10971" s="27">
        <v>46054</v>
      </c>
      <c r="B10971" t="s">
        <v>30</v>
      </c>
      <c r="C10971">
        <v>0</v>
      </c>
      <c r="D10971">
        <f t="shared" si="171"/>
        <v>2</v>
      </c>
    </row>
    <row r="10972" spans="1:4" x14ac:dyDescent="0.35">
      <c r="A10972" s="27">
        <v>46082</v>
      </c>
      <c r="B10972" t="s">
        <v>30</v>
      </c>
      <c r="C10972">
        <v>0</v>
      </c>
      <c r="D10972">
        <f t="shared" si="171"/>
        <v>3</v>
      </c>
    </row>
    <row r="10973" spans="1:4" x14ac:dyDescent="0.35">
      <c r="A10973" s="27">
        <v>46113</v>
      </c>
      <c r="B10973" t="s">
        <v>30</v>
      </c>
      <c r="C10973">
        <v>0</v>
      </c>
      <c r="D10973">
        <f t="shared" si="171"/>
        <v>4</v>
      </c>
    </row>
    <row r="10974" spans="1:4" x14ac:dyDescent="0.35">
      <c r="A10974" s="27">
        <v>46143</v>
      </c>
      <c r="B10974" t="s">
        <v>30</v>
      </c>
      <c r="C10974">
        <v>0</v>
      </c>
      <c r="D10974">
        <f t="shared" si="171"/>
        <v>5</v>
      </c>
    </row>
    <row r="10975" spans="1:4" x14ac:dyDescent="0.35">
      <c r="A10975" s="27">
        <v>46174</v>
      </c>
      <c r="B10975" t="s">
        <v>30</v>
      </c>
      <c r="C10975">
        <v>0</v>
      </c>
      <c r="D10975">
        <f t="shared" si="171"/>
        <v>6</v>
      </c>
    </row>
    <row r="10976" spans="1:4" x14ac:dyDescent="0.35">
      <c r="A10976" s="27">
        <v>46204</v>
      </c>
      <c r="B10976" t="s">
        <v>30</v>
      </c>
      <c r="C10976">
        <v>0</v>
      </c>
      <c r="D10976">
        <f t="shared" si="171"/>
        <v>7</v>
      </c>
    </row>
    <row r="10977" spans="1:4" x14ac:dyDescent="0.35">
      <c r="A10977" s="27">
        <v>46235</v>
      </c>
      <c r="B10977" t="s">
        <v>30</v>
      </c>
      <c r="C10977">
        <v>0</v>
      </c>
      <c r="D10977">
        <f t="shared" si="171"/>
        <v>8</v>
      </c>
    </row>
    <row r="10978" spans="1:4" x14ac:dyDescent="0.35">
      <c r="A10978" s="27">
        <v>46266</v>
      </c>
      <c r="B10978" t="s">
        <v>30</v>
      </c>
      <c r="C10978">
        <v>0</v>
      </c>
      <c r="D10978">
        <f t="shared" si="171"/>
        <v>9</v>
      </c>
    </row>
    <row r="10979" spans="1:4" x14ac:dyDescent="0.35">
      <c r="A10979" s="27">
        <v>46296</v>
      </c>
      <c r="B10979" t="s">
        <v>30</v>
      </c>
      <c r="C10979">
        <v>0</v>
      </c>
      <c r="D10979">
        <f t="shared" si="171"/>
        <v>10</v>
      </c>
    </row>
    <row r="10980" spans="1:4" x14ac:dyDescent="0.35">
      <c r="A10980" s="27">
        <v>46327</v>
      </c>
      <c r="B10980" t="s">
        <v>30</v>
      </c>
      <c r="C10980">
        <v>0</v>
      </c>
      <c r="D10980">
        <f t="shared" si="171"/>
        <v>11</v>
      </c>
    </row>
    <row r="10981" spans="1:4" x14ac:dyDescent="0.35">
      <c r="A10981" s="27">
        <v>46357</v>
      </c>
      <c r="B10981" t="s">
        <v>30</v>
      </c>
      <c r="C10981">
        <v>0</v>
      </c>
      <c r="D10981">
        <f t="shared" si="171"/>
        <v>12</v>
      </c>
    </row>
    <row r="10982" spans="1:4" x14ac:dyDescent="0.35">
      <c r="A10982" s="27">
        <v>46023</v>
      </c>
      <c r="B10982" t="s">
        <v>30</v>
      </c>
      <c r="C10982">
        <v>0</v>
      </c>
      <c r="D10982">
        <f t="shared" si="171"/>
        <v>1</v>
      </c>
    </row>
    <row r="10983" spans="1:4" x14ac:dyDescent="0.35">
      <c r="A10983" s="27">
        <v>46054</v>
      </c>
      <c r="B10983" t="s">
        <v>30</v>
      </c>
      <c r="C10983">
        <v>0</v>
      </c>
      <c r="D10983">
        <f t="shared" si="171"/>
        <v>2</v>
      </c>
    </row>
    <row r="10984" spans="1:4" x14ac:dyDescent="0.35">
      <c r="A10984" s="27">
        <v>46082</v>
      </c>
      <c r="B10984" t="s">
        <v>30</v>
      </c>
      <c r="C10984">
        <v>0</v>
      </c>
      <c r="D10984">
        <f t="shared" si="171"/>
        <v>3</v>
      </c>
    </row>
    <row r="10985" spans="1:4" x14ac:dyDescent="0.35">
      <c r="A10985" s="27">
        <v>46113</v>
      </c>
      <c r="B10985" t="s">
        <v>30</v>
      </c>
      <c r="C10985">
        <v>0</v>
      </c>
      <c r="D10985">
        <f t="shared" si="171"/>
        <v>4</v>
      </c>
    </row>
    <row r="10986" spans="1:4" x14ac:dyDescent="0.35">
      <c r="A10986" s="27">
        <v>46143</v>
      </c>
      <c r="B10986" t="s">
        <v>30</v>
      </c>
      <c r="C10986">
        <v>0</v>
      </c>
      <c r="D10986">
        <f t="shared" si="171"/>
        <v>5</v>
      </c>
    </row>
    <row r="10987" spans="1:4" x14ac:dyDescent="0.35">
      <c r="A10987" s="27">
        <v>46174</v>
      </c>
      <c r="B10987" t="s">
        <v>30</v>
      </c>
      <c r="C10987">
        <v>0</v>
      </c>
      <c r="D10987">
        <f t="shared" si="171"/>
        <v>6</v>
      </c>
    </row>
    <row r="10988" spans="1:4" x14ac:dyDescent="0.35">
      <c r="A10988" s="27">
        <v>46204</v>
      </c>
      <c r="B10988" t="s">
        <v>30</v>
      </c>
      <c r="C10988">
        <v>0</v>
      </c>
      <c r="D10988">
        <f t="shared" si="171"/>
        <v>7</v>
      </c>
    </row>
    <row r="10989" spans="1:4" x14ac:dyDescent="0.35">
      <c r="A10989" s="27">
        <v>46235</v>
      </c>
      <c r="B10989" t="s">
        <v>30</v>
      </c>
      <c r="C10989">
        <v>0</v>
      </c>
      <c r="D10989">
        <f t="shared" si="171"/>
        <v>8</v>
      </c>
    </row>
    <row r="10990" spans="1:4" x14ac:dyDescent="0.35">
      <c r="A10990" s="27">
        <v>46266</v>
      </c>
      <c r="B10990" t="s">
        <v>30</v>
      </c>
      <c r="C10990">
        <v>0</v>
      </c>
      <c r="D10990">
        <f t="shared" si="171"/>
        <v>9</v>
      </c>
    </row>
    <row r="10991" spans="1:4" x14ac:dyDescent="0.35">
      <c r="A10991" s="27">
        <v>46296</v>
      </c>
      <c r="B10991" t="s">
        <v>30</v>
      </c>
      <c r="C10991">
        <v>0</v>
      </c>
      <c r="D10991">
        <f t="shared" si="171"/>
        <v>10</v>
      </c>
    </row>
    <row r="10992" spans="1:4" x14ac:dyDescent="0.35">
      <c r="A10992" s="27">
        <v>46327</v>
      </c>
      <c r="B10992" t="s">
        <v>30</v>
      </c>
      <c r="C10992">
        <v>0</v>
      </c>
      <c r="D10992">
        <f t="shared" si="171"/>
        <v>11</v>
      </c>
    </row>
    <row r="10993" spans="1:4" x14ac:dyDescent="0.35">
      <c r="A10993" s="27">
        <v>46357</v>
      </c>
      <c r="B10993" t="s">
        <v>30</v>
      </c>
      <c r="C10993">
        <v>0</v>
      </c>
      <c r="D10993">
        <f t="shared" si="171"/>
        <v>12</v>
      </c>
    </row>
    <row r="10994" spans="1:4" x14ac:dyDescent="0.35">
      <c r="A10994" s="27">
        <v>46023</v>
      </c>
      <c r="B10994" t="s">
        <v>29</v>
      </c>
      <c r="C10994">
        <v>0</v>
      </c>
      <c r="D10994">
        <f t="shared" si="171"/>
        <v>1</v>
      </c>
    </row>
    <row r="10995" spans="1:4" x14ac:dyDescent="0.35">
      <c r="A10995" s="27">
        <v>46054</v>
      </c>
      <c r="B10995" t="s">
        <v>29</v>
      </c>
      <c r="C10995">
        <v>0</v>
      </c>
      <c r="D10995">
        <f t="shared" si="171"/>
        <v>2</v>
      </c>
    </row>
    <row r="10996" spans="1:4" x14ac:dyDescent="0.35">
      <c r="A10996" s="27">
        <v>46082</v>
      </c>
      <c r="B10996" t="s">
        <v>29</v>
      </c>
      <c r="C10996">
        <v>0</v>
      </c>
      <c r="D10996">
        <f t="shared" si="171"/>
        <v>3</v>
      </c>
    </row>
    <row r="10997" spans="1:4" x14ac:dyDescent="0.35">
      <c r="A10997" s="27">
        <v>46113</v>
      </c>
      <c r="B10997" t="s">
        <v>29</v>
      </c>
      <c r="C10997">
        <v>0</v>
      </c>
      <c r="D10997">
        <f t="shared" si="171"/>
        <v>4</v>
      </c>
    </row>
    <row r="10998" spans="1:4" x14ac:dyDescent="0.35">
      <c r="A10998" s="27">
        <v>46143</v>
      </c>
      <c r="B10998" t="s">
        <v>29</v>
      </c>
      <c r="C10998">
        <v>0</v>
      </c>
      <c r="D10998">
        <f t="shared" si="171"/>
        <v>5</v>
      </c>
    </row>
    <row r="10999" spans="1:4" x14ac:dyDescent="0.35">
      <c r="A10999" s="27">
        <v>46174</v>
      </c>
      <c r="B10999" t="s">
        <v>29</v>
      </c>
      <c r="C10999">
        <v>0</v>
      </c>
      <c r="D10999">
        <f t="shared" si="171"/>
        <v>6</v>
      </c>
    </row>
    <row r="11000" spans="1:4" x14ac:dyDescent="0.35">
      <c r="A11000" s="27">
        <v>46204</v>
      </c>
      <c r="B11000" t="s">
        <v>29</v>
      </c>
      <c r="C11000">
        <v>0</v>
      </c>
      <c r="D11000">
        <f t="shared" si="171"/>
        <v>7</v>
      </c>
    </row>
    <row r="11001" spans="1:4" x14ac:dyDescent="0.35">
      <c r="A11001" s="27">
        <v>46235</v>
      </c>
      <c r="B11001" t="s">
        <v>29</v>
      </c>
      <c r="C11001">
        <v>0</v>
      </c>
      <c r="D11001">
        <f t="shared" si="171"/>
        <v>8</v>
      </c>
    </row>
    <row r="11002" spans="1:4" x14ac:dyDescent="0.35">
      <c r="A11002" s="27">
        <v>46266</v>
      </c>
      <c r="B11002" t="s">
        <v>29</v>
      </c>
      <c r="C11002">
        <v>0</v>
      </c>
      <c r="D11002">
        <f t="shared" si="171"/>
        <v>9</v>
      </c>
    </row>
    <row r="11003" spans="1:4" x14ac:dyDescent="0.35">
      <c r="A11003" s="27">
        <v>46296</v>
      </c>
      <c r="B11003" t="s">
        <v>29</v>
      </c>
      <c r="C11003">
        <v>0</v>
      </c>
      <c r="D11003">
        <f t="shared" si="171"/>
        <v>10</v>
      </c>
    </row>
    <row r="11004" spans="1:4" x14ac:dyDescent="0.35">
      <c r="A11004" s="27">
        <v>46327</v>
      </c>
      <c r="B11004" t="s">
        <v>29</v>
      </c>
      <c r="C11004">
        <v>0</v>
      </c>
      <c r="D11004">
        <f t="shared" si="171"/>
        <v>11</v>
      </c>
    </row>
    <row r="11005" spans="1:4" x14ac:dyDescent="0.35">
      <c r="A11005" s="27">
        <v>46357</v>
      </c>
      <c r="B11005" t="s">
        <v>29</v>
      </c>
      <c r="C11005">
        <v>0</v>
      </c>
      <c r="D11005">
        <f t="shared" si="171"/>
        <v>12</v>
      </c>
    </row>
    <row r="11006" spans="1:4" x14ac:dyDescent="0.35">
      <c r="A11006" s="27">
        <v>46023</v>
      </c>
      <c r="B11006" t="s">
        <v>29</v>
      </c>
      <c r="C11006">
        <v>0</v>
      </c>
      <c r="D11006">
        <f t="shared" si="171"/>
        <v>1</v>
      </c>
    </row>
    <row r="11007" spans="1:4" x14ac:dyDescent="0.35">
      <c r="A11007" s="27">
        <v>46054</v>
      </c>
      <c r="B11007" t="s">
        <v>29</v>
      </c>
      <c r="C11007">
        <v>0</v>
      </c>
      <c r="D11007">
        <f t="shared" si="171"/>
        <v>2</v>
      </c>
    </row>
    <row r="11008" spans="1:4" x14ac:dyDescent="0.35">
      <c r="A11008" s="27">
        <v>46082</v>
      </c>
      <c r="B11008" t="s">
        <v>29</v>
      </c>
      <c r="C11008">
        <v>0</v>
      </c>
      <c r="D11008">
        <f t="shared" si="171"/>
        <v>3</v>
      </c>
    </row>
    <row r="11009" spans="1:4" x14ac:dyDescent="0.35">
      <c r="A11009" s="27">
        <v>46113</v>
      </c>
      <c r="B11009" t="s">
        <v>29</v>
      </c>
      <c r="C11009">
        <v>0</v>
      </c>
      <c r="D11009">
        <f t="shared" si="171"/>
        <v>4</v>
      </c>
    </row>
    <row r="11010" spans="1:4" x14ac:dyDescent="0.35">
      <c r="A11010" s="27">
        <v>46143</v>
      </c>
      <c r="B11010" t="s">
        <v>29</v>
      </c>
      <c r="C11010">
        <v>0</v>
      </c>
      <c r="D11010">
        <f t="shared" si="171"/>
        <v>5</v>
      </c>
    </row>
    <row r="11011" spans="1:4" x14ac:dyDescent="0.35">
      <c r="A11011" s="27">
        <v>46174</v>
      </c>
      <c r="B11011" t="s">
        <v>29</v>
      </c>
      <c r="C11011">
        <v>0</v>
      </c>
      <c r="D11011">
        <f t="shared" ref="D11011:D11074" si="172">MONTH(A11011)</f>
        <v>6</v>
      </c>
    </row>
    <row r="11012" spans="1:4" x14ac:dyDescent="0.35">
      <c r="A11012" s="27">
        <v>46204</v>
      </c>
      <c r="B11012" t="s">
        <v>29</v>
      </c>
      <c r="C11012">
        <v>0</v>
      </c>
      <c r="D11012">
        <f t="shared" si="172"/>
        <v>7</v>
      </c>
    </row>
    <row r="11013" spans="1:4" x14ac:dyDescent="0.35">
      <c r="A11013" s="27">
        <v>46235</v>
      </c>
      <c r="B11013" t="s">
        <v>29</v>
      </c>
      <c r="C11013">
        <v>0</v>
      </c>
      <c r="D11013">
        <f t="shared" si="172"/>
        <v>8</v>
      </c>
    </row>
    <row r="11014" spans="1:4" x14ac:dyDescent="0.35">
      <c r="A11014" s="27">
        <v>46266</v>
      </c>
      <c r="B11014" t="s">
        <v>29</v>
      </c>
      <c r="C11014">
        <v>0</v>
      </c>
      <c r="D11014">
        <f t="shared" si="172"/>
        <v>9</v>
      </c>
    </row>
    <row r="11015" spans="1:4" x14ac:dyDescent="0.35">
      <c r="A11015" s="27">
        <v>46296</v>
      </c>
      <c r="B11015" t="s">
        <v>29</v>
      </c>
      <c r="C11015">
        <v>0</v>
      </c>
      <c r="D11015">
        <f t="shared" si="172"/>
        <v>10</v>
      </c>
    </row>
    <row r="11016" spans="1:4" x14ac:dyDescent="0.35">
      <c r="A11016" s="27">
        <v>46327</v>
      </c>
      <c r="B11016" t="s">
        <v>29</v>
      </c>
      <c r="C11016">
        <v>0</v>
      </c>
      <c r="D11016">
        <f t="shared" si="172"/>
        <v>11</v>
      </c>
    </row>
    <row r="11017" spans="1:4" x14ac:dyDescent="0.35">
      <c r="A11017" s="27">
        <v>46357</v>
      </c>
      <c r="B11017" t="s">
        <v>29</v>
      </c>
      <c r="C11017">
        <v>0</v>
      </c>
      <c r="D11017">
        <f t="shared" si="172"/>
        <v>12</v>
      </c>
    </row>
    <row r="11018" spans="1:4" x14ac:dyDescent="0.35">
      <c r="A11018" s="27">
        <v>46023</v>
      </c>
      <c r="B11018" t="s">
        <v>19</v>
      </c>
      <c r="C11018">
        <v>0</v>
      </c>
      <c r="D11018">
        <f t="shared" si="172"/>
        <v>1</v>
      </c>
    </row>
    <row r="11019" spans="1:4" x14ac:dyDescent="0.35">
      <c r="A11019" s="27">
        <v>46054</v>
      </c>
      <c r="B11019" t="s">
        <v>19</v>
      </c>
      <c r="C11019">
        <v>0</v>
      </c>
      <c r="D11019">
        <f t="shared" si="172"/>
        <v>2</v>
      </c>
    </row>
    <row r="11020" spans="1:4" x14ac:dyDescent="0.35">
      <c r="A11020" s="27">
        <v>46082</v>
      </c>
      <c r="B11020" t="s">
        <v>19</v>
      </c>
      <c r="C11020">
        <v>0</v>
      </c>
      <c r="D11020">
        <f t="shared" si="172"/>
        <v>3</v>
      </c>
    </row>
    <row r="11021" spans="1:4" x14ac:dyDescent="0.35">
      <c r="A11021" s="27">
        <v>46113</v>
      </c>
      <c r="B11021" t="s">
        <v>19</v>
      </c>
      <c r="C11021">
        <v>0</v>
      </c>
      <c r="D11021">
        <f t="shared" si="172"/>
        <v>4</v>
      </c>
    </row>
    <row r="11022" spans="1:4" x14ac:dyDescent="0.35">
      <c r="A11022" s="27">
        <v>46143</v>
      </c>
      <c r="B11022" t="s">
        <v>19</v>
      </c>
      <c r="C11022">
        <v>0</v>
      </c>
      <c r="D11022">
        <f t="shared" si="172"/>
        <v>5</v>
      </c>
    </row>
    <row r="11023" spans="1:4" x14ac:dyDescent="0.35">
      <c r="A11023" s="27">
        <v>46174</v>
      </c>
      <c r="B11023" t="s">
        <v>19</v>
      </c>
      <c r="C11023">
        <v>0</v>
      </c>
      <c r="D11023">
        <f t="shared" si="172"/>
        <v>6</v>
      </c>
    </row>
    <row r="11024" spans="1:4" x14ac:dyDescent="0.35">
      <c r="A11024" s="27">
        <v>46204</v>
      </c>
      <c r="B11024" t="s">
        <v>19</v>
      </c>
      <c r="C11024">
        <v>0</v>
      </c>
      <c r="D11024">
        <f t="shared" si="172"/>
        <v>7</v>
      </c>
    </row>
    <row r="11025" spans="1:4" x14ac:dyDescent="0.35">
      <c r="A11025" s="27">
        <v>46235</v>
      </c>
      <c r="B11025" t="s">
        <v>19</v>
      </c>
      <c r="C11025">
        <v>0</v>
      </c>
      <c r="D11025">
        <f t="shared" si="172"/>
        <v>8</v>
      </c>
    </row>
    <row r="11026" spans="1:4" x14ac:dyDescent="0.35">
      <c r="A11026" s="27">
        <v>46266</v>
      </c>
      <c r="B11026" t="s">
        <v>19</v>
      </c>
      <c r="C11026">
        <v>0</v>
      </c>
      <c r="D11026">
        <f t="shared" si="172"/>
        <v>9</v>
      </c>
    </row>
    <row r="11027" spans="1:4" x14ac:dyDescent="0.35">
      <c r="A11027" s="27">
        <v>46296</v>
      </c>
      <c r="B11027" t="s">
        <v>19</v>
      </c>
      <c r="C11027">
        <v>0</v>
      </c>
      <c r="D11027">
        <f t="shared" si="172"/>
        <v>10</v>
      </c>
    </row>
    <row r="11028" spans="1:4" x14ac:dyDescent="0.35">
      <c r="A11028" s="27">
        <v>46327</v>
      </c>
      <c r="B11028" t="s">
        <v>19</v>
      </c>
      <c r="C11028">
        <v>0</v>
      </c>
      <c r="D11028">
        <f t="shared" si="172"/>
        <v>11</v>
      </c>
    </row>
    <row r="11029" spans="1:4" x14ac:dyDescent="0.35">
      <c r="A11029" s="27">
        <v>46357</v>
      </c>
      <c r="B11029" t="s">
        <v>19</v>
      </c>
      <c r="C11029">
        <v>0</v>
      </c>
      <c r="D11029">
        <f t="shared" si="172"/>
        <v>12</v>
      </c>
    </row>
    <row r="11030" spans="1:4" x14ac:dyDescent="0.35">
      <c r="A11030" s="27">
        <v>46023</v>
      </c>
      <c r="B11030" t="s">
        <v>29</v>
      </c>
      <c r="C11030">
        <v>0</v>
      </c>
      <c r="D11030">
        <f t="shared" si="172"/>
        <v>1</v>
      </c>
    </row>
    <row r="11031" spans="1:4" x14ac:dyDescent="0.35">
      <c r="A11031" s="27">
        <v>46054</v>
      </c>
      <c r="B11031" t="s">
        <v>29</v>
      </c>
      <c r="C11031">
        <v>0</v>
      </c>
      <c r="D11031">
        <f t="shared" si="172"/>
        <v>2</v>
      </c>
    </row>
    <row r="11032" spans="1:4" x14ac:dyDescent="0.35">
      <c r="A11032" s="27">
        <v>46082</v>
      </c>
      <c r="B11032" t="s">
        <v>29</v>
      </c>
      <c r="C11032">
        <v>0</v>
      </c>
      <c r="D11032">
        <f t="shared" si="172"/>
        <v>3</v>
      </c>
    </row>
    <row r="11033" spans="1:4" x14ac:dyDescent="0.35">
      <c r="A11033" s="27">
        <v>46113</v>
      </c>
      <c r="B11033" t="s">
        <v>29</v>
      </c>
      <c r="C11033">
        <v>0</v>
      </c>
      <c r="D11033">
        <f t="shared" si="172"/>
        <v>4</v>
      </c>
    </row>
    <row r="11034" spans="1:4" x14ac:dyDescent="0.35">
      <c r="A11034" s="27">
        <v>46143</v>
      </c>
      <c r="B11034" t="s">
        <v>29</v>
      </c>
      <c r="C11034">
        <v>0</v>
      </c>
      <c r="D11034">
        <f t="shared" si="172"/>
        <v>5</v>
      </c>
    </row>
    <row r="11035" spans="1:4" x14ac:dyDescent="0.35">
      <c r="A11035" s="27">
        <v>46174</v>
      </c>
      <c r="B11035" t="s">
        <v>29</v>
      </c>
      <c r="C11035">
        <v>0</v>
      </c>
      <c r="D11035">
        <f t="shared" si="172"/>
        <v>6</v>
      </c>
    </row>
    <row r="11036" spans="1:4" x14ac:dyDescent="0.35">
      <c r="A11036" s="27">
        <v>46204</v>
      </c>
      <c r="B11036" t="s">
        <v>29</v>
      </c>
      <c r="C11036">
        <v>0</v>
      </c>
      <c r="D11036">
        <f t="shared" si="172"/>
        <v>7</v>
      </c>
    </row>
    <row r="11037" spans="1:4" x14ac:dyDescent="0.35">
      <c r="A11037" s="27">
        <v>46235</v>
      </c>
      <c r="B11037" t="s">
        <v>29</v>
      </c>
      <c r="C11037">
        <v>0</v>
      </c>
      <c r="D11037">
        <f t="shared" si="172"/>
        <v>8</v>
      </c>
    </row>
    <row r="11038" spans="1:4" x14ac:dyDescent="0.35">
      <c r="A11038" s="27">
        <v>46266</v>
      </c>
      <c r="B11038" t="s">
        <v>29</v>
      </c>
      <c r="C11038">
        <v>0</v>
      </c>
      <c r="D11038">
        <f t="shared" si="172"/>
        <v>9</v>
      </c>
    </row>
    <row r="11039" spans="1:4" x14ac:dyDescent="0.35">
      <c r="A11039" s="27">
        <v>46296</v>
      </c>
      <c r="B11039" t="s">
        <v>29</v>
      </c>
      <c r="C11039">
        <v>0</v>
      </c>
      <c r="D11039">
        <f t="shared" si="172"/>
        <v>10</v>
      </c>
    </row>
    <row r="11040" spans="1:4" x14ac:dyDescent="0.35">
      <c r="A11040" s="27">
        <v>46327</v>
      </c>
      <c r="B11040" t="s">
        <v>29</v>
      </c>
      <c r="C11040">
        <v>0</v>
      </c>
      <c r="D11040">
        <f t="shared" si="172"/>
        <v>11</v>
      </c>
    </row>
    <row r="11041" spans="1:4" x14ac:dyDescent="0.35">
      <c r="A11041" s="27">
        <v>46357</v>
      </c>
      <c r="B11041" t="s">
        <v>29</v>
      </c>
      <c r="C11041">
        <v>0</v>
      </c>
      <c r="D11041">
        <f t="shared" si="172"/>
        <v>12</v>
      </c>
    </row>
    <row r="11042" spans="1:4" x14ac:dyDescent="0.35">
      <c r="A11042" s="27">
        <v>46023</v>
      </c>
      <c r="B11042" t="s">
        <v>31</v>
      </c>
      <c r="C11042">
        <v>0</v>
      </c>
      <c r="D11042">
        <f t="shared" si="172"/>
        <v>1</v>
      </c>
    </row>
    <row r="11043" spans="1:4" x14ac:dyDescent="0.35">
      <c r="A11043" s="27">
        <v>46054</v>
      </c>
      <c r="B11043" t="s">
        <v>31</v>
      </c>
      <c r="C11043">
        <v>0</v>
      </c>
      <c r="D11043">
        <f t="shared" si="172"/>
        <v>2</v>
      </c>
    </row>
    <row r="11044" spans="1:4" x14ac:dyDescent="0.35">
      <c r="A11044" s="27">
        <v>46082</v>
      </c>
      <c r="B11044" t="s">
        <v>31</v>
      </c>
      <c r="C11044">
        <v>0</v>
      </c>
      <c r="D11044">
        <f t="shared" si="172"/>
        <v>3</v>
      </c>
    </row>
    <row r="11045" spans="1:4" x14ac:dyDescent="0.35">
      <c r="A11045" s="27">
        <v>46113</v>
      </c>
      <c r="B11045" t="s">
        <v>31</v>
      </c>
      <c r="C11045">
        <v>0</v>
      </c>
      <c r="D11045">
        <f t="shared" si="172"/>
        <v>4</v>
      </c>
    </row>
    <row r="11046" spans="1:4" x14ac:dyDescent="0.35">
      <c r="A11046" s="27">
        <v>46143</v>
      </c>
      <c r="B11046" t="s">
        <v>31</v>
      </c>
      <c r="C11046">
        <v>0</v>
      </c>
      <c r="D11046">
        <f t="shared" si="172"/>
        <v>5</v>
      </c>
    </row>
    <row r="11047" spans="1:4" x14ac:dyDescent="0.35">
      <c r="A11047" s="27">
        <v>46174</v>
      </c>
      <c r="B11047" t="s">
        <v>31</v>
      </c>
      <c r="C11047">
        <v>0</v>
      </c>
      <c r="D11047">
        <f t="shared" si="172"/>
        <v>6</v>
      </c>
    </row>
    <row r="11048" spans="1:4" x14ac:dyDescent="0.35">
      <c r="A11048" s="27">
        <v>46204</v>
      </c>
      <c r="B11048" t="s">
        <v>31</v>
      </c>
      <c r="C11048">
        <v>0</v>
      </c>
      <c r="D11048">
        <f t="shared" si="172"/>
        <v>7</v>
      </c>
    </row>
    <row r="11049" spans="1:4" x14ac:dyDescent="0.35">
      <c r="A11049" s="27">
        <v>46235</v>
      </c>
      <c r="B11049" t="s">
        <v>31</v>
      </c>
      <c r="C11049">
        <v>0</v>
      </c>
      <c r="D11049">
        <f t="shared" si="172"/>
        <v>8</v>
      </c>
    </row>
    <row r="11050" spans="1:4" x14ac:dyDescent="0.35">
      <c r="A11050" s="27">
        <v>46266</v>
      </c>
      <c r="B11050" t="s">
        <v>31</v>
      </c>
      <c r="C11050">
        <v>0</v>
      </c>
      <c r="D11050">
        <f t="shared" si="172"/>
        <v>9</v>
      </c>
    </row>
    <row r="11051" spans="1:4" x14ac:dyDescent="0.35">
      <c r="A11051" s="27">
        <v>46296</v>
      </c>
      <c r="B11051" t="s">
        <v>31</v>
      </c>
      <c r="C11051">
        <v>0</v>
      </c>
      <c r="D11051">
        <f t="shared" si="172"/>
        <v>10</v>
      </c>
    </row>
    <row r="11052" spans="1:4" x14ac:dyDescent="0.35">
      <c r="A11052" s="27">
        <v>46327</v>
      </c>
      <c r="B11052" t="s">
        <v>31</v>
      </c>
      <c r="C11052">
        <v>0</v>
      </c>
      <c r="D11052">
        <f t="shared" si="172"/>
        <v>11</v>
      </c>
    </row>
    <row r="11053" spans="1:4" x14ac:dyDescent="0.35">
      <c r="A11053" s="27">
        <v>46357</v>
      </c>
      <c r="B11053" t="s">
        <v>31</v>
      </c>
      <c r="C11053">
        <v>0</v>
      </c>
      <c r="D11053">
        <f t="shared" si="172"/>
        <v>12</v>
      </c>
    </row>
    <row r="11054" spans="1:4" x14ac:dyDescent="0.35">
      <c r="A11054" s="27">
        <v>46023</v>
      </c>
      <c r="B11054" t="s">
        <v>19</v>
      </c>
      <c r="C11054">
        <v>0</v>
      </c>
      <c r="D11054">
        <f t="shared" si="172"/>
        <v>1</v>
      </c>
    </row>
    <row r="11055" spans="1:4" x14ac:dyDescent="0.35">
      <c r="A11055" s="27">
        <v>46054</v>
      </c>
      <c r="B11055" t="s">
        <v>19</v>
      </c>
      <c r="C11055">
        <v>0</v>
      </c>
      <c r="D11055">
        <f t="shared" si="172"/>
        <v>2</v>
      </c>
    </row>
    <row r="11056" spans="1:4" x14ac:dyDescent="0.35">
      <c r="A11056" s="27">
        <v>46082</v>
      </c>
      <c r="B11056" t="s">
        <v>19</v>
      </c>
      <c r="C11056">
        <v>0</v>
      </c>
      <c r="D11056">
        <f t="shared" si="172"/>
        <v>3</v>
      </c>
    </row>
    <row r="11057" spans="1:4" x14ac:dyDescent="0.35">
      <c r="A11057" s="27">
        <v>46113</v>
      </c>
      <c r="B11057" t="s">
        <v>19</v>
      </c>
      <c r="C11057">
        <v>0</v>
      </c>
      <c r="D11057">
        <f t="shared" si="172"/>
        <v>4</v>
      </c>
    </row>
    <row r="11058" spans="1:4" x14ac:dyDescent="0.35">
      <c r="A11058" s="27">
        <v>46143</v>
      </c>
      <c r="B11058" t="s">
        <v>19</v>
      </c>
      <c r="C11058">
        <v>0</v>
      </c>
      <c r="D11058">
        <f t="shared" si="172"/>
        <v>5</v>
      </c>
    </row>
    <row r="11059" spans="1:4" x14ac:dyDescent="0.35">
      <c r="A11059" s="27">
        <v>46174</v>
      </c>
      <c r="B11059" t="s">
        <v>19</v>
      </c>
      <c r="C11059">
        <v>0</v>
      </c>
      <c r="D11059">
        <f t="shared" si="172"/>
        <v>6</v>
      </c>
    </row>
    <row r="11060" spans="1:4" x14ac:dyDescent="0.35">
      <c r="A11060" s="27">
        <v>46204</v>
      </c>
      <c r="B11060" t="s">
        <v>19</v>
      </c>
      <c r="C11060">
        <v>0</v>
      </c>
      <c r="D11060">
        <f t="shared" si="172"/>
        <v>7</v>
      </c>
    </row>
    <row r="11061" spans="1:4" x14ac:dyDescent="0.35">
      <c r="A11061" s="27">
        <v>46235</v>
      </c>
      <c r="B11061" t="s">
        <v>19</v>
      </c>
      <c r="C11061">
        <v>0</v>
      </c>
      <c r="D11061">
        <f t="shared" si="172"/>
        <v>8</v>
      </c>
    </row>
    <row r="11062" spans="1:4" x14ac:dyDescent="0.35">
      <c r="A11062" s="27">
        <v>46266</v>
      </c>
      <c r="B11062" t="s">
        <v>19</v>
      </c>
      <c r="C11062">
        <v>0</v>
      </c>
      <c r="D11062">
        <f t="shared" si="172"/>
        <v>9</v>
      </c>
    </row>
    <row r="11063" spans="1:4" x14ac:dyDescent="0.35">
      <c r="A11063" s="27">
        <v>46296</v>
      </c>
      <c r="B11063" t="s">
        <v>19</v>
      </c>
      <c r="C11063">
        <v>0</v>
      </c>
      <c r="D11063">
        <f t="shared" si="172"/>
        <v>10</v>
      </c>
    </row>
    <row r="11064" spans="1:4" x14ac:dyDescent="0.35">
      <c r="A11064" s="27">
        <v>46327</v>
      </c>
      <c r="B11064" t="s">
        <v>19</v>
      </c>
      <c r="C11064">
        <v>0</v>
      </c>
      <c r="D11064">
        <f t="shared" si="172"/>
        <v>11</v>
      </c>
    </row>
    <row r="11065" spans="1:4" x14ac:dyDescent="0.35">
      <c r="A11065" s="27">
        <v>46357</v>
      </c>
      <c r="B11065" t="s">
        <v>19</v>
      </c>
      <c r="C11065">
        <v>0</v>
      </c>
      <c r="D11065">
        <f t="shared" si="172"/>
        <v>12</v>
      </c>
    </row>
    <row r="11066" spans="1:4" x14ac:dyDescent="0.35">
      <c r="A11066" s="27">
        <v>46023</v>
      </c>
      <c r="B11066" t="s">
        <v>29</v>
      </c>
      <c r="C11066">
        <v>0</v>
      </c>
      <c r="D11066">
        <f t="shared" si="172"/>
        <v>1</v>
      </c>
    </row>
    <row r="11067" spans="1:4" x14ac:dyDescent="0.35">
      <c r="A11067" s="27">
        <v>46054</v>
      </c>
      <c r="B11067" t="s">
        <v>29</v>
      </c>
      <c r="C11067">
        <v>0</v>
      </c>
      <c r="D11067">
        <f t="shared" si="172"/>
        <v>2</v>
      </c>
    </row>
    <row r="11068" spans="1:4" x14ac:dyDescent="0.35">
      <c r="A11068" s="27">
        <v>46082</v>
      </c>
      <c r="B11068" t="s">
        <v>29</v>
      </c>
      <c r="C11068">
        <v>0</v>
      </c>
      <c r="D11068">
        <f t="shared" si="172"/>
        <v>3</v>
      </c>
    </row>
    <row r="11069" spans="1:4" x14ac:dyDescent="0.35">
      <c r="A11069" s="27">
        <v>46113</v>
      </c>
      <c r="B11069" t="s">
        <v>29</v>
      </c>
      <c r="C11069">
        <v>0</v>
      </c>
      <c r="D11069">
        <f t="shared" si="172"/>
        <v>4</v>
      </c>
    </row>
    <row r="11070" spans="1:4" x14ac:dyDescent="0.35">
      <c r="A11070" s="27">
        <v>46143</v>
      </c>
      <c r="B11070" t="s">
        <v>29</v>
      </c>
      <c r="C11070">
        <v>0</v>
      </c>
      <c r="D11070">
        <f t="shared" si="172"/>
        <v>5</v>
      </c>
    </row>
    <row r="11071" spans="1:4" x14ac:dyDescent="0.35">
      <c r="A11071" s="27">
        <v>46174</v>
      </c>
      <c r="B11071" t="s">
        <v>29</v>
      </c>
      <c r="C11071">
        <v>0</v>
      </c>
      <c r="D11071">
        <f t="shared" si="172"/>
        <v>6</v>
      </c>
    </row>
    <row r="11072" spans="1:4" x14ac:dyDescent="0.35">
      <c r="A11072" s="27">
        <v>46204</v>
      </c>
      <c r="B11072" t="s">
        <v>29</v>
      </c>
      <c r="C11072">
        <v>0</v>
      </c>
      <c r="D11072">
        <f t="shared" si="172"/>
        <v>7</v>
      </c>
    </row>
    <row r="11073" spans="1:4" x14ac:dyDescent="0.35">
      <c r="A11073" s="27">
        <v>46235</v>
      </c>
      <c r="B11073" t="s">
        <v>29</v>
      </c>
      <c r="C11073">
        <v>0</v>
      </c>
      <c r="D11073">
        <f t="shared" si="172"/>
        <v>8</v>
      </c>
    </row>
    <row r="11074" spans="1:4" x14ac:dyDescent="0.35">
      <c r="A11074" s="27">
        <v>46266</v>
      </c>
      <c r="B11074" t="s">
        <v>29</v>
      </c>
      <c r="C11074">
        <v>0</v>
      </c>
      <c r="D11074">
        <f t="shared" si="172"/>
        <v>9</v>
      </c>
    </row>
    <row r="11075" spans="1:4" x14ac:dyDescent="0.35">
      <c r="A11075" s="27">
        <v>46296</v>
      </c>
      <c r="B11075" t="s">
        <v>29</v>
      </c>
      <c r="C11075">
        <v>0</v>
      </c>
      <c r="D11075">
        <f t="shared" ref="D11075:D11138" si="173">MONTH(A11075)</f>
        <v>10</v>
      </c>
    </row>
    <row r="11076" spans="1:4" x14ac:dyDescent="0.35">
      <c r="A11076" s="27">
        <v>46327</v>
      </c>
      <c r="B11076" t="s">
        <v>29</v>
      </c>
      <c r="C11076">
        <v>0</v>
      </c>
      <c r="D11076">
        <f t="shared" si="173"/>
        <v>11</v>
      </c>
    </row>
    <row r="11077" spans="1:4" x14ac:dyDescent="0.35">
      <c r="A11077" s="27">
        <v>46357</v>
      </c>
      <c r="B11077" t="s">
        <v>29</v>
      </c>
      <c r="C11077">
        <v>0</v>
      </c>
      <c r="D11077">
        <f t="shared" si="173"/>
        <v>12</v>
      </c>
    </row>
    <row r="11078" spans="1:4" x14ac:dyDescent="0.35">
      <c r="A11078" s="27">
        <v>46023</v>
      </c>
      <c r="B11078" t="s">
        <v>19</v>
      </c>
      <c r="C11078">
        <v>0</v>
      </c>
      <c r="D11078">
        <f t="shared" si="173"/>
        <v>1</v>
      </c>
    </row>
    <row r="11079" spans="1:4" x14ac:dyDescent="0.35">
      <c r="A11079" s="27">
        <v>46054</v>
      </c>
      <c r="B11079" t="s">
        <v>19</v>
      </c>
      <c r="C11079">
        <v>0</v>
      </c>
      <c r="D11079">
        <f t="shared" si="173"/>
        <v>2</v>
      </c>
    </row>
    <row r="11080" spans="1:4" x14ac:dyDescent="0.35">
      <c r="A11080" s="27">
        <v>46082</v>
      </c>
      <c r="B11080" t="s">
        <v>19</v>
      </c>
      <c r="C11080">
        <v>0</v>
      </c>
      <c r="D11080">
        <f t="shared" si="173"/>
        <v>3</v>
      </c>
    </row>
    <row r="11081" spans="1:4" x14ac:dyDescent="0.35">
      <c r="A11081" s="27">
        <v>46113</v>
      </c>
      <c r="B11081" t="s">
        <v>19</v>
      </c>
      <c r="C11081">
        <v>0</v>
      </c>
      <c r="D11081">
        <f t="shared" si="173"/>
        <v>4</v>
      </c>
    </row>
    <row r="11082" spans="1:4" x14ac:dyDescent="0.35">
      <c r="A11082" s="27">
        <v>46143</v>
      </c>
      <c r="B11082" t="s">
        <v>19</v>
      </c>
      <c r="C11082">
        <v>0</v>
      </c>
      <c r="D11082">
        <f t="shared" si="173"/>
        <v>5</v>
      </c>
    </row>
    <row r="11083" spans="1:4" x14ac:dyDescent="0.35">
      <c r="A11083" s="27">
        <v>46174</v>
      </c>
      <c r="B11083" t="s">
        <v>19</v>
      </c>
      <c r="C11083">
        <v>0</v>
      </c>
      <c r="D11083">
        <f t="shared" si="173"/>
        <v>6</v>
      </c>
    </row>
    <row r="11084" spans="1:4" x14ac:dyDescent="0.35">
      <c r="A11084" s="27">
        <v>46204</v>
      </c>
      <c r="B11084" t="s">
        <v>19</v>
      </c>
      <c r="C11084">
        <v>0</v>
      </c>
      <c r="D11084">
        <f t="shared" si="173"/>
        <v>7</v>
      </c>
    </row>
    <row r="11085" spans="1:4" x14ac:dyDescent="0.35">
      <c r="A11085" s="27">
        <v>46235</v>
      </c>
      <c r="B11085" t="s">
        <v>19</v>
      </c>
      <c r="C11085">
        <v>0</v>
      </c>
      <c r="D11085">
        <f t="shared" si="173"/>
        <v>8</v>
      </c>
    </row>
    <row r="11086" spans="1:4" x14ac:dyDescent="0.35">
      <c r="A11086" s="27">
        <v>46266</v>
      </c>
      <c r="B11086" t="s">
        <v>19</v>
      </c>
      <c r="C11086">
        <v>0</v>
      </c>
      <c r="D11086">
        <f t="shared" si="173"/>
        <v>9</v>
      </c>
    </row>
    <row r="11087" spans="1:4" x14ac:dyDescent="0.35">
      <c r="A11087" s="27">
        <v>46296</v>
      </c>
      <c r="B11087" t="s">
        <v>19</v>
      </c>
      <c r="C11087">
        <v>0</v>
      </c>
      <c r="D11087">
        <f t="shared" si="173"/>
        <v>10</v>
      </c>
    </row>
    <row r="11088" spans="1:4" x14ac:dyDescent="0.35">
      <c r="A11088" s="27">
        <v>46327</v>
      </c>
      <c r="B11088" t="s">
        <v>19</v>
      </c>
      <c r="C11088">
        <v>0</v>
      </c>
      <c r="D11088">
        <f t="shared" si="173"/>
        <v>11</v>
      </c>
    </row>
    <row r="11089" spans="1:4" x14ac:dyDescent="0.35">
      <c r="A11089" s="27">
        <v>46357</v>
      </c>
      <c r="B11089" t="s">
        <v>19</v>
      </c>
      <c r="C11089">
        <v>0</v>
      </c>
      <c r="D11089">
        <f t="shared" si="173"/>
        <v>12</v>
      </c>
    </row>
    <row r="11090" spans="1:4" x14ac:dyDescent="0.35">
      <c r="A11090" s="27">
        <v>46023</v>
      </c>
      <c r="B11090" t="s">
        <v>30</v>
      </c>
      <c r="C11090">
        <v>0</v>
      </c>
      <c r="D11090">
        <f t="shared" si="173"/>
        <v>1</v>
      </c>
    </row>
    <row r="11091" spans="1:4" x14ac:dyDescent="0.35">
      <c r="A11091" s="27">
        <v>46054</v>
      </c>
      <c r="B11091" t="s">
        <v>30</v>
      </c>
      <c r="C11091">
        <v>0</v>
      </c>
      <c r="D11091">
        <f t="shared" si="173"/>
        <v>2</v>
      </c>
    </row>
    <row r="11092" spans="1:4" x14ac:dyDescent="0.35">
      <c r="A11092" s="27">
        <v>46082</v>
      </c>
      <c r="B11092" t="s">
        <v>30</v>
      </c>
      <c r="C11092">
        <v>0</v>
      </c>
      <c r="D11092">
        <f t="shared" si="173"/>
        <v>3</v>
      </c>
    </row>
    <row r="11093" spans="1:4" x14ac:dyDescent="0.35">
      <c r="A11093" s="27">
        <v>46113</v>
      </c>
      <c r="B11093" t="s">
        <v>30</v>
      </c>
      <c r="C11093">
        <v>0</v>
      </c>
      <c r="D11093">
        <f t="shared" si="173"/>
        <v>4</v>
      </c>
    </row>
    <row r="11094" spans="1:4" x14ac:dyDescent="0.35">
      <c r="A11094" s="27">
        <v>46143</v>
      </c>
      <c r="B11094" t="s">
        <v>30</v>
      </c>
      <c r="C11094">
        <v>0</v>
      </c>
      <c r="D11094">
        <f t="shared" si="173"/>
        <v>5</v>
      </c>
    </row>
    <row r="11095" spans="1:4" x14ac:dyDescent="0.35">
      <c r="A11095" s="27">
        <v>46174</v>
      </c>
      <c r="B11095" t="s">
        <v>30</v>
      </c>
      <c r="C11095">
        <v>0</v>
      </c>
      <c r="D11095">
        <f t="shared" si="173"/>
        <v>6</v>
      </c>
    </row>
    <row r="11096" spans="1:4" x14ac:dyDescent="0.35">
      <c r="A11096" s="27">
        <v>46204</v>
      </c>
      <c r="B11096" t="s">
        <v>30</v>
      </c>
      <c r="C11096">
        <v>0</v>
      </c>
      <c r="D11096">
        <f t="shared" si="173"/>
        <v>7</v>
      </c>
    </row>
    <row r="11097" spans="1:4" x14ac:dyDescent="0.35">
      <c r="A11097" s="27">
        <v>46235</v>
      </c>
      <c r="B11097" t="s">
        <v>30</v>
      </c>
      <c r="C11097">
        <v>0</v>
      </c>
      <c r="D11097">
        <f t="shared" si="173"/>
        <v>8</v>
      </c>
    </row>
    <row r="11098" spans="1:4" x14ac:dyDescent="0.35">
      <c r="A11098" s="27">
        <v>46266</v>
      </c>
      <c r="B11098" t="s">
        <v>30</v>
      </c>
      <c r="C11098">
        <v>0</v>
      </c>
      <c r="D11098">
        <f t="shared" si="173"/>
        <v>9</v>
      </c>
    </row>
    <row r="11099" spans="1:4" x14ac:dyDescent="0.35">
      <c r="A11099" s="27">
        <v>46296</v>
      </c>
      <c r="B11099" t="s">
        <v>30</v>
      </c>
      <c r="C11099">
        <v>0</v>
      </c>
      <c r="D11099">
        <f t="shared" si="173"/>
        <v>10</v>
      </c>
    </row>
    <row r="11100" spans="1:4" x14ac:dyDescent="0.35">
      <c r="A11100" s="27">
        <v>46327</v>
      </c>
      <c r="B11100" t="s">
        <v>30</v>
      </c>
      <c r="C11100">
        <v>0</v>
      </c>
      <c r="D11100">
        <f t="shared" si="173"/>
        <v>11</v>
      </c>
    </row>
    <row r="11101" spans="1:4" x14ac:dyDescent="0.35">
      <c r="A11101" s="27">
        <v>46357</v>
      </c>
      <c r="B11101" t="s">
        <v>30</v>
      </c>
      <c r="C11101">
        <v>0</v>
      </c>
      <c r="D11101">
        <f t="shared" si="173"/>
        <v>12</v>
      </c>
    </row>
    <row r="11102" spans="1:4" x14ac:dyDescent="0.35">
      <c r="A11102" s="27">
        <v>46023</v>
      </c>
      <c r="B11102" t="s">
        <v>20</v>
      </c>
      <c r="C11102">
        <v>0</v>
      </c>
      <c r="D11102">
        <f t="shared" si="173"/>
        <v>1</v>
      </c>
    </row>
    <row r="11103" spans="1:4" x14ac:dyDescent="0.35">
      <c r="A11103" s="27">
        <v>46054</v>
      </c>
      <c r="B11103" t="s">
        <v>20</v>
      </c>
      <c r="C11103">
        <v>0</v>
      </c>
      <c r="D11103">
        <f t="shared" si="173"/>
        <v>2</v>
      </c>
    </row>
    <row r="11104" spans="1:4" x14ac:dyDescent="0.35">
      <c r="A11104" s="27">
        <v>46082</v>
      </c>
      <c r="B11104" t="s">
        <v>20</v>
      </c>
      <c r="C11104">
        <v>0</v>
      </c>
      <c r="D11104">
        <f t="shared" si="173"/>
        <v>3</v>
      </c>
    </row>
    <row r="11105" spans="1:4" x14ac:dyDescent="0.35">
      <c r="A11105" s="27">
        <v>46113</v>
      </c>
      <c r="B11105" t="s">
        <v>20</v>
      </c>
      <c r="C11105">
        <v>0</v>
      </c>
      <c r="D11105">
        <f t="shared" si="173"/>
        <v>4</v>
      </c>
    </row>
    <row r="11106" spans="1:4" x14ac:dyDescent="0.35">
      <c r="A11106" s="27">
        <v>46143</v>
      </c>
      <c r="B11106" t="s">
        <v>20</v>
      </c>
      <c r="C11106">
        <v>0</v>
      </c>
      <c r="D11106">
        <f t="shared" si="173"/>
        <v>5</v>
      </c>
    </row>
    <row r="11107" spans="1:4" x14ac:dyDescent="0.35">
      <c r="A11107" s="27">
        <v>46174</v>
      </c>
      <c r="B11107" t="s">
        <v>20</v>
      </c>
      <c r="C11107">
        <v>0</v>
      </c>
      <c r="D11107">
        <f t="shared" si="173"/>
        <v>6</v>
      </c>
    </row>
    <row r="11108" spans="1:4" x14ac:dyDescent="0.35">
      <c r="A11108" s="27">
        <v>46204</v>
      </c>
      <c r="B11108" t="s">
        <v>20</v>
      </c>
      <c r="C11108">
        <v>0</v>
      </c>
      <c r="D11108">
        <f t="shared" si="173"/>
        <v>7</v>
      </c>
    </row>
    <row r="11109" spans="1:4" x14ac:dyDescent="0.35">
      <c r="A11109" s="27">
        <v>46235</v>
      </c>
      <c r="B11109" t="s">
        <v>20</v>
      </c>
      <c r="C11109">
        <v>0</v>
      </c>
      <c r="D11109">
        <f t="shared" si="173"/>
        <v>8</v>
      </c>
    </row>
    <row r="11110" spans="1:4" x14ac:dyDescent="0.35">
      <c r="A11110" s="27">
        <v>46266</v>
      </c>
      <c r="B11110" t="s">
        <v>20</v>
      </c>
      <c r="C11110">
        <v>0</v>
      </c>
      <c r="D11110">
        <f t="shared" si="173"/>
        <v>9</v>
      </c>
    </row>
    <row r="11111" spans="1:4" x14ac:dyDescent="0.35">
      <c r="A11111" s="27">
        <v>46296</v>
      </c>
      <c r="B11111" t="s">
        <v>20</v>
      </c>
      <c r="C11111">
        <v>0</v>
      </c>
      <c r="D11111">
        <f t="shared" si="173"/>
        <v>10</v>
      </c>
    </row>
    <row r="11112" spans="1:4" x14ac:dyDescent="0.35">
      <c r="A11112" s="27">
        <v>46327</v>
      </c>
      <c r="B11112" t="s">
        <v>20</v>
      </c>
      <c r="C11112">
        <v>0</v>
      </c>
      <c r="D11112">
        <f t="shared" si="173"/>
        <v>11</v>
      </c>
    </row>
    <row r="11113" spans="1:4" x14ac:dyDescent="0.35">
      <c r="A11113" s="27">
        <v>46357</v>
      </c>
      <c r="B11113" t="s">
        <v>20</v>
      </c>
      <c r="C11113">
        <v>0</v>
      </c>
      <c r="D11113">
        <f t="shared" si="173"/>
        <v>12</v>
      </c>
    </row>
    <row r="11114" spans="1:4" x14ac:dyDescent="0.35">
      <c r="A11114" s="27">
        <v>46023</v>
      </c>
      <c r="B11114" t="s">
        <v>20</v>
      </c>
      <c r="C11114">
        <v>0</v>
      </c>
      <c r="D11114">
        <f t="shared" si="173"/>
        <v>1</v>
      </c>
    </row>
    <row r="11115" spans="1:4" x14ac:dyDescent="0.35">
      <c r="A11115" s="27">
        <v>46054</v>
      </c>
      <c r="B11115" t="s">
        <v>20</v>
      </c>
      <c r="C11115">
        <v>0</v>
      </c>
      <c r="D11115">
        <f t="shared" si="173"/>
        <v>2</v>
      </c>
    </row>
    <row r="11116" spans="1:4" x14ac:dyDescent="0.35">
      <c r="A11116" s="27">
        <v>46082</v>
      </c>
      <c r="B11116" t="s">
        <v>20</v>
      </c>
      <c r="C11116">
        <v>0</v>
      </c>
      <c r="D11116">
        <f t="shared" si="173"/>
        <v>3</v>
      </c>
    </row>
    <row r="11117" spans="1:4" x14ac:dyDescent="0.35">
      <c r="A11117" s="27">
        <v>46113</v>
      </c>
      <c r="B11117" t="s">
        <v>20</v>
      </c>
      <c r="C11117">
        <v>0</v>
      </c>
      <c r="D11117">
        <f t="shared" si="173"/>
        <v>4</v>
      </c>
    </row>
    <row r="11118" spans="1:4" x14ac:dyDescent="0.35">
      <c r="A11118" s="27">
        <v>46143</v>
      </c>
      <c r="B11118" t="s">
        <v>20</v>
      </c>
      <c r="C11118">
        <v>0</v>
      </c>
      <c r="D11118">
        <f t="shared" si="173"/>
        <v>5</v>
      </c>
    </row>
    <row r="11119" spans="1:4" x14ac:dyDescent="0.35">
      <c r="A11119" s="27">
        <v>46174</v>
      </c>
      <c r="B11119" t="s">
        <v>20</v>
      </c>
      <c r="C11119">
        <v>0</v>
      </c>
      <c r="D11119">
        <f t="shared" si="173"/>
        <v>6</v>
      </c>
    </row>
    <row r="11120" spans="1:4" x14ac:dyDescent="0.35">
      <c r="A11120" s="27">
        <v>46204</v>
      </c>
      <c r="B11120" t="s">
        <v>20</v>
      </c>
      <c r="C11120">
        <v>0</v>
      </c>
      <c r="D11120">
        <f t="shared" si="173"/>
        <v>7</v>
      </c>
    </row>
    <row r="11121" spans="1:4" x14ac:dyDescent="0.35">
      <c r="A11121" s="27">
        <v>46235</v>
      </c>
      <c r="B11121" t="s">
        <v>20</v>
      </c>
      <c r="C11121">
        <v>0</v>
      </c>
      <c r="D11121">
        <f t="shared" si="173"/>
        <v>8</v>
      </c>
    </row>
    <row r="11122" spans="1:4" x14ac:dyDescent="0.35">
      <c r="A11122" s="27">
        <v>46266</v>
      </c>
      <c r="B11122" t="s">
        <v>20</v>
      </c>
      <c r="C11122">
        <v>0</v>
      </c>
      <c r="D11122">
        <f t="shared" si="173"/>
        <v>9</v>
      </c>
    </row>
    <row r="11123" spans="1:4" x14ac:dyDescent="0.35">
      <c r="A11123" s="27">
        <v>46296</v>
      </c>
      <c r="B11123" t="s">
        <v>20</v>
      </c>
      <c r="C11123">
        <v>0</v>
      </c>
      <c r="D11123">
        <f t="shared" si="173"/>
        <v>10</v>
      </c>
    </row>
    <row r="11124" spans="1:4" x14ac:dyDescent="0.35">
      <c r="A11124" s="27">
        <v>46327</v>
      </c>
      <c r="B11124" t="s">
        <v>20</v>
      </c>
      <c r="C11124">
        <v>0</v>
      </c>
      <c r="D11124">
        <f t="shared" si="173"/>
        <v>11</v>
      </c>
    </row>
    <row r="11125" spans="1:4" x14ac:dyDescent="0.35">
      <c r="A11125" s="27">
        <v>46357</v>
      </c>
      <c r="B11125" t="s">
        <v>20</v>
      </c>
      <c r="C11125">
        <v>0</v>
      </c>
      <c r="D11125">
        <f t="shared" si="173"/>
        <v>12</v>
      </c>
    </row>
    <row r="11126" spans="1:4" x14ac:dyDescent="0.35">
      <c r="A11126" s="27">
        <v>46023</v>
      </c>
      <c r="B11126" t="s">
        <v>19</v>
      </c>
      <c r="C11126">
        <v>0</v>
      </c>
      <c r="D11126">
        <f t="shared" si="173"/>
        <v>1</v>
      </c>
    </row>
    <row r="11127" spans="1:4" x14ac:dyDescent="0.35">
      <c r="A11127" s="27">
        <v>46054</v>
      </c>
      <c r="B11127" t="s">
        <v>19</v>
      </c>
      <c r="C11127">
        <v>0</v>
      </c>
      <c r="D11127">
        <f t="shared" si="173"/>
        <v>2</v>
      </c>
    </row>
    <row r="11128" spans="1:4" x14ac:dyDescent="0.35">
      <c r="A11128" s="27">
        <v>46082</v>
      </c>
      <c r="B11128" t="s">
        <v>19</v>
      </c>
      <c r="C11128">
        <v>0</v>
      </c>
      <c r="D11128">
        <f t="shared" si="173"/>
        <v>3</v>
      </c>
    </row>
    <row r="11129" spans="1:4" x14ac:dyDescent="0.35">
      <c r="A11129" s="27">
        <v>46113</v>
      </c>
      <c r="B11129" t="s">
        <v>19</v>
      </c>
      <c r="C11129">
        <v>0</v>
      </c>
      <c r="D11129">
        <f t="shared" si="173"/>
        <v>4</v>
      </c>
    </row>
    <row r="11130" spans="1:4" x14ac:dyDescent="0.35">
      <c r="A11130" s="27">
        <v>46143</v>
      </c>
      <c r="B11130" t="s">
        <v>19</v>
      </c>
      <c r="C11130">
        <v>0</v>
      </c>
      <c r="D11130">
        <f t="shared" si="173"/>
        <v>5</v>
      </c>
    </row>
    <row r="11131" spans="1:4" x14ac:dyDescent="0.35">
      <c r="A11131" s="27">
        <v>46174</v>
      </c>
      <c r="B11131" t="s">
        <v>19</v>
      </c>
      <c r="C11131">
        <v>0</v>
      </c>
      <c r="D11131">
        <f t="shared" si="173"/>
        <v>6</v>
      </c>
    </row>
    <row r="11132" spans="1:4" x14ac:dyDescent="0.35">
      <c r="A11132" s="27">
        <v>46204</v>
      </c>
      <c r="B11132" t="s">
        <v>19</v>
      </c>
      <c r="C11132">
        <v>0</v>
      </c>
      <c r="D11132">
        <f t="shared" si="173"/>
        <v>7</v>
      </c>
    </row>
    <row r="11133" spans="1:4" x14ac:dyDescent="0.35">
      <c r="A11133" s="27">
        <v>46235</v>
      </c>
      <c r="B11133" t="s">
        <v>19</v>
      </c>
      <c r="C11133">
        <v>0</v>
      </c>
      <c r="D11133">
        <f t="shared" si="173"/>
        <v>8</v>
      </c>
    </row>
    <row r="11134" spans="1:4" x14ac:dyDescent="0.35">
      <c r="A11134" s="27">
        <v>46266</v>
      </c>
      <c r="B11134" t="s">
        <v>19</v>
      </c>
      <c r="C11134">
        <v>0</v>
      </c>
      <c r="D11134">
        <f t="shared" si="173"/>
        <v>9</v>
      </c>
    </row>
    <row r="11135" spans="1:4" x14ac:dyDescent="0.35">
      <c r="A11135" s="27">
        <v>46296</v>
      </c>
      <c r="B11135" t="s">
        <v>19</v>
      </c>
      <c r="C11135">
        <v>0</v>
      </c>
      <c r="D11135">
        <f t="shared" si="173"/>
        <v>10</v>
      </c>
    </row>
    <row r="11136" spans="1:4" x14ac:dyDescent="0.35">
      <c r="A11136" s="27">
        <v>46327</v>
      </c>
      <c r="B11136" t="s">
        <v>19</v>
      </c>
      <c r="C11136">
        <v>0</v>
      </c>
      <c r="D11136">
        <f t="shared" si="173"/>
        <v>11</v>
      </c>
    </row>
    <row r="11137" spans="1:4" x14ac:dyDescent="0.35">
      <c r="A11137" s="27">
        <v>46357</v>
      </c>
      <c r="B11137" t="s">
        <v>19</v>
      </c>
      <c r="C11137">
        <v>0</v>
      </c>
      <c r="D11137">
        <f t="shared" si="173"/>
        <v>12</v>
      </c>
    </row>
    <row r="11138" spans="1:4" x14ac:dyDescent="0.35">
      <c r="A11138" s="27">
        <v>46023</v>
      </c>
      <c r="B11138" t="s">
        <v>19</v>
      </c>
      <c r="C11138">
        <v>0</v>
      </c>
      <c r="D11138">
        <f t="shared" si="173"/>
        <v>1</v>
      </c>
    </row>
    <row r="11139" spans="1:4" x14ac:dyDescent="0.35">
      <c r="A11139" s="27">
        <v>46054</v>
      </c>
      <c r="B11139" t="s">
        <v>19</v>
      </c>
      <c r="C11139">
        <v>0</v>
      </c>
      <c r="D11139">
        <f t="shared" ref="D11139:D11202" si="174">MONTH(A11139)</f>
        <v>2</v>
      </c>
    </row>
    <row r="11140" spans="1:4" x14ac:dyDescent="0.35">
      <c r="A11140" s="27">
        <v>46082</v>
      </c>
      <c r="B11140" t="s">
        <v>19</v>
      </c>
      <c r="C11140">
        <v>0</v>
      </c>
      <c r="D11140">
        <f t="shared" si="174"/>
        <v>3</v>
      </c>
    </row>
    <row r="11141" spans="1:4" x14ac:dyDescent="0.35">
      <c r="A11141" s="27">
        <v>46113</v>
      </c>
      <c r="B11141" t="s">
        <v>19</v>
      </c>
      <c r="C11141">
        <v>0</v>
      </c>
      <c r="D11141">
        <f t="shared" si="174"/>
        <v>4</v>
      </c>
    </row>
    <row r="11142" spans="1:4" x14ac:dyDescent="0.35">
      <c r="A11142" s="27">
        <v>46143</v>
      </c>
      <c r="B11142" t="s">
        <v>19</v>
      </c>
      <c r="C11142">
        <v>0</v>
      </c>
      <c r="D11142">
        <f t="shared" si="174"/>
        <v>5</v>
      </c>
    </row>
    <row r="11143" spans="1:4" x14ac:dyDescent="0.35">
      <c r="A11143" s="27">
        <v>46174</v>
      </c>
      <c r="B11143" t="s">
        <v>19</v>
      </c>
      <c r="C11143">
        <v>0</v>
      </c>
      <c r="D11143">
        <f t="shared" si="174"/>
        <v>6</v>
      </c>
    </row>
    <row r="11144" spans="1:4" x14ac:dyDescent="0.35">
      <c r="A11144" s="27">
        <v>46204</v>
      </c>
      <c r="B11144" t="s">
        <v>19</v>
      </c>
      <c r="C11144">
        <v>0</v>
      </c>
      <c r="D11144">
        <f t="shared" si="174"/>
        <v>7</v>
      </c>
    </row>
    <row r="11145" spans="1:4" x14ac:dyDescent="0.35">
      <c r="A11145" s="27">
        <v>46235</v>
      </c>
      <c r="B11145" t="s">
        <v>19</v>
      </c>
      <c r="C11145">
        <v>0</v>
      </c>
      <c r="D11145">
        <f t="shared" si="174"/>
        <v>8</v>
      </c>
    </row>
    <row r="11146" spans="1:4" x14ac:dyDescent="0.35">
      <c r="A11146" s="27">
        <v>46266</v>
      </c>
      <c r="B11146" t="s">
        <v>19</v>
      </c>
      <c r="C11146">
        <v>0</v>
      </c>
      <c r="D11146">
        <f t="shared" si="174"/>
        <v>9</v>
      </c>
    </row>
    <row r="11147" spans="1:4" x14ac:dyDescent="0.35">
      <c r="A11147" s="27">
        <v>46296</v>
      </c>
      <c r="B11147" t="s">
        <v>19</v>
      </c>
      <c r="C11147">
        <v>0</v>
      </c>
      <c r="D11147">
        <f t="shared" si="174"/>
        <v>10</v>
      </c>
    </row>
    <row r="11148" spans="1:4" x14ac:dyDescent="0.35">
      <c r="A11148" s="27">
        <v>46327</v>
      </c>
      <c r="B11148" t="s">
        <v>19</v>
      </c>
      <c r="C11148">
        <v>0</v>
      </c>
      <c r="D11148">
        <f t="shared" si="174"/>
        <v>11</v>
      </c>
    </row>
    <row r="11149" spans="1:4" x14ac:dyDescent="0.35">
      <c r="A11149" s="27">
        <v>46357</v>
      </c>
      <c r="B11149" t="s">
        <v>19</v>
      </c>
      <c r="C11149">
        <v>0</v>
      </c>
      <c r="D11149">
        <f t="shared" si="174"/>
        <v>12</v>
      </c>
    </row>
    <row r="11150" spans="1:4" x14ac:dyDescent="0.35">
      <c r="A11150" s="27">
        <v>46023</v>
      </c>
      <c r="B11150" t="s">
        <v>31</v>
      </c>
      <c r="C11150">
        <v>0</v>
      </c>
      <c r="D11150">
        <f t="shared" si="174"/>
        <v>1</v>
      </c>
    </row>
    <row r="11151" spans="1:4" x14ac:dyDescent="0.35">
      <c r="A11151" s="27">
        <v>46054</v>
      </c>
      <c r="B11151" t="s">
        <v>31</v>
      </c>
      <c r="C11151">
        <v>0</v>
      </c>
      <c r="D11151">
        <f t="shared" si="174"/>
        <v>2</v>
      </c>
    </row>
    <row r="11152" spans="1:4" x14ac:dyDescent="0.35">
      <c r="A11152" s="27">
        <v>46082</v>
      </c>
      <c r="B11152" t="s">
        <v>31</v>
      </c>
      <c r="C11152">
        <v>0</v>
      </c>
      <c r="D11152">
        <f t="shared" si="174"/>
        <v>3</v>
      </c>
    </row>
    <row r="11153" spans="1:4" x14ac:dyDescent="0.35">
      <c r="A11153" s="27">
        <v>46113</v>
      </c>
      <c r="B11153" t="s">
        <v>31</v>
      </c>
      <c r="C11153">
        <v>0</v>
      </c>
      <c r="D11153">
        <f t="shared" si="174"/>
        <v>4</v>
      </c>
    </row>
    <row r="11154" spans="1:4" x14ac:dyDescent="0.35">
      <c r="A11154" s="27">
        <v>46143</v>
      </c>
      <c r="B11154" t="s">
        <v>31</v>
      </c>
      <c r="C11154">
        <v>0</v>
      </c>
      <c r="D11154">
        <f t="shared" si="174"/>
        <v>5</v>
      </c>
    </row>
    <row r="11155" spans="1:4" x14ac:dyDescent="0.35">
      <c r="A11155" s="27">
        <v>46174</v>
      </c>
      <c r="B11155" t="s">
        <v>31</v>
      </c>
      <c r="C11155">
        <v>0</v>
      </c>
      <c r="D11155">
        <f t="shared" si="174"/>
        <v>6</v>
      </c>
    </row>
    <row r="11156" spans="1:4" x14ac:dyDescent="0.35">
      <c r="A11156" s="27">
        <v>46204</v>
      </c>
      <c r="B11156" t="s">
        <v>31</v>
      </c>
      <c r="C11156">
        <v>0</v>
      </c>
      <c r="D11156">
        <f t="shared" si="174"/>
        <v>7</v>
      </c>
    </row>
    <row r="11157" spans="1:4" x14ac:dyDescent="0.35">
      <c r="A11157" s="27">
        <v>46235</v>
      </c>
      <c r="B11157" t="s">
        <v>31</v>
      </c>
      <c r="C11157">
        <v>0</v>
      </c>
      <c r="D11157">
        <f t="shared" si="174"/>
        <v>8</v>
      </c>
    </row>
    <row r="11158" spans="1:4" x14ac:dyDescent="0.35">
      <c r="A11158" s="27">
        <v>46266</v>
      </c>
      <c r="B11158" t="s">
        <v>31</v>
      </c>
      <c r="C11158">
        <v>0</v>
      </c>
      <c r="D11158">
        <f t="shared" si="174"/>
        <v>9</v>
      </c>
    </row>
    <row r="11159" spans="1:4" x14ac:dyDescent="0.35">
      <c r="A11159" s="27">
        <v>46296</v>
      </c>
      <c r="B11159" t="s">
        <v>31</v>
      </c>
      <c r="C11159">
        <v>0</v>
      </c>
      <c r="D11159">
        <f t="shared" si="174"/>
        <v>10</v>
      </c>
    </row>
    <row r="11160" spans="1:4" x14ac:dyDescent="0.35">
      <c r="A11160" s="27">
        <v>46327</v>
      </c>
      <c r="B11160" t="s">
        <v>31</v>
      </c>
      <c r="C11160">
        <v>0</v>
      </c>
      <c r="D11160">
        <f t="shared" si="174"/>
        <v>11</v>
      </c>
    </row>
    <row r="11161" spans="1:4" x14ac:dyDescent="0.35">
      <c r="A11161" s="27">
        <v>46357</v>
      </c>
      <c r="B11161" t="s">
        <v>31</v>
      </c>
      <c r="C11161">
        <v>0</v>
      </c>
      <c r="D11161">
        <f t="shared" si="174"/>
        <v>12</v>
      </c>
    </row>
    <row r="11162" spans="1:4" x14ac:dyDescent="0.35">
      <c r="A11162" s="27">
        <v>46023</v>
      </c>
      <c r="B11162" t="s">
        <v>20</v>
      </c>
      <c r="C11162">
        <v>0</v>
      </c>
      <c r="D11162">
        <f t="shared" si="174"/>
        <v>1</v>
      </c>
    </row>
    <row r="11163" spans="1:4" x14ac:dyDescent="0.35">
      <c r="A11163" s="27">
        <v>46054</v>
      </c>
      <c r="B11163" t="s">
        <v>20</v>
      </c>
      <c r="C11163">
        <v>0</v>
      </c>
      <c r="D11163">
        <f t="shared" si="174"/>
        <v>2</v>
      </c>
    </row>
    <row r="11164" spans="1:4" x14ac:dyDescent="0.35">
      <c r="A11164" s="27">
        <v>46082</v>
      </c>
      <c r="B11164" t="s">
        <v>20</v>
      </c>
      <c r="C11164">
        <v>0</v>
      </c>
      <c r="D11164">
        <f t="shared" si="174"/>
        <v>3</v>
      </c>
    </row>
    <row r="11165" spans="1:4" x14ac:dyDescent="0.35">
      <c r="A11165" s="27">
        <v>46113</v>
      </c>
      <c r="B11165" t="s">
        <v>20</v>
      </c>
      <c r="C11165">
        <v>0</v>
      </c>
      <c r="D11165">
        <f t="shared" si="174"/>
        <v>4</v>
      </c>
    </row>
    <row r="11166" spans="1:4" x14ac:dyDescent="0.35">
      <c r="A11166" s="27">
        <v>46143</v>
      </c>
      <c r="B11166" t="s">
        <v>20</v>
      </c>
      <c r="C11166">
        <v>0</v>
      </c>
      <c r="D11166">
        <f t="shared" si="174"/>
        <v>5</v>
      </c>
    </row>
    <row r="11167" spans="1:4" x14ac:dyDescent="0.35">
      <c r="A11167" s="27">
        <v>46174</v>
      </c>
      <c r="B11167" t="s">
        <v>20</v>
      </c>
      <c r="C11167">
        <v>0</v>
      </c>
      <c r="D11167">
        <f t="shared" si="174"/>
        <v>6</v>
      </c>
    </row>
    <row r="11168" spans="1:4" x14ac:dyDescent="0.35">
      <c r="A11168" s="27">
        <v>46204</v>
      </c>
      <c r="B11168" t="s">
        <v>20</v>
      </c>
      <c r="C11168">
        <v>0</v>
      </c>
      <c r="D11168">
        <f t="shared" si="174"/>
        <v>7</v>
      </c>
    </row>
    <row r="11169" spans="1:4" x14ac:dyDescent="0.35">
      <c r="A11169" s="27">
        <v>46235</v>
      </c>
      <c r="B11169" t="s">
        <v>20</v>
      </c>
      <c r="C11169">
        <v>0</v>
      </c>
      <c r="D11169">
        <f t="shared" si="174"/>
        <v>8</v>
      </c>
    </row>
    <row r="11170" spans="1:4" x14ac:dyDescent="0.35">
      <c r="A11170" s="27">
        <v>46266</v>
      </c>
      <c r="B11170" t="s">
        <v>20</v>
      </c>
      <c r="C11170">
        <v>0</v>
      </c>
      <c r="D11170">
        <f t="shared" si="174"/>
        <v>9</v>
      </c>
    </row>
    <row r="11171" spans="1:4" x14ac:dyDescent="0.35">
      <c r="A11171" s="27">
        <v>46296</v>
      </c>
      <c r="B11171" t="s">
        <v>20</v>
      </c>
      <c r="C11171">
        <v>0</v>
      </c>
      <c r="D11171">
        <f t="shared" si="174"/>
        <v>10</v>
      </c>
    </row>
    <row r="11172" spans="1:4" x14ac:dyDescent="0.35">
      <c r="A11172" s="27">
        <v>46327</v>
      </c>
      <c r="B11172" t="s">
        <v>20</v>
      </c>
      <c r="C11172">
        <v>0</v>
      </c>
      <c r="D11172">
        <f t="shared" si="174"/>
        <v>11</v>
      </c>
    </row>
    <row r="11173" spans="1:4" x14ac:dyDescent="0.35">
      <c r="A11173" s="27">
        <v>46357</v>
      </c>
      <c r="B11173" t="s">
        <v>20</v>
      </c>
      <c r="C11173">
        <v>0</v>
      </c>
      <c r="D11173">
        <f t="shared" si="174"/>
        <v>12</v>
      </c>
    </row>
    <row r="11174" spans="1:4" x14ac:dyDescent="0.35">
      <c r="A11174" s="27">
        <v>46023</v>
      </c>
      <c r="B11174" t="s">
        <v>20</v>
      </c>
      <c r="C11174">
        <v>0</v>
      </c>
      <c r="D11174">
        <f t="shared" si="174"/>
        <v>1</v>
      </c>
    </row>
    <row r="11175" spans="1:4" x14ac:dyDescent="0.35">
      <c r="A11175" s="27">
        <v>46054</v>
      </c>
      <c r="B11175" t="s">
        <v>20</v>
      </c>
      <c r="C11175">
        <v>0</v>
      </c>
      <c r="D11175">
        <f t="shared" si="174"/>
        <v>2</v>
      </c>
    </row>
    <row r="11176" spans="1:4" x14ac:dyDescent="0.35">
      <c r="A11176" s="27">
        <v>46082</v>
      </c>
      <c r="B11176" t="s">
        <v>20</v>
      </c>
      <c r="C11176">
        <v>0</v>
      </c>
      <c r="D11176">
        <f t="shared" si="174"/>
        <v>3</v>
      </c>
    </row>
    <row r="11177" spans="1:4" x14ac:dyDescent="0.35">
      <c r="A11177" s="27">
        <v>46113</v>
      </c>
      <c r="B11177" t="s">
        <v>20</v>
      </c>
      <c r="C11177">
        <v>0</v>
      </c>
      <c r="D11177">
        <f t="shared" si="174"/>
        <v>4</v>
      </c>
    </row>
    <row r="11178" spans="1:4" x14ac:dyDescent="0.35">
      <c r="A11178" s="27">
        <v>46143</v>
      </c>
      <c r="B11178" t="s">
        <v>20</v>
      </c>
      <c r="C11178">
        <v>0</v>
      </c>
      <c r="D11178">
        <f t="shared" si="174"/>
        <v>5</v>
      </c>
    </row>
    <row r="11179" spans="1:4" x14ac:dyDescent="0.35">
      <c r="A11179" s="27">
        <v>46174</v>
      </c>
      <c r="B11179" t="s">
        <v>20</v>
      </c>
      <c r="C11179">
        <v>0</v>
      </c>
      <c r="D11179">
        <f t="shared" si="174"/>
        <v>6</v>
      </c>
    </row>
    <row r="11180" spans="1:4" x14ac:dyDescent="0.35">
      <c r="A11180" s="27">
        <v>46204</v>
      </c>
      <c r="B11180" t="s">
        <v>20</v>
      </c>
      <c r="C11180">
        <v>0</v>
      </c>
      <c r="D11180">
        <f t="shared" si="174"/>
        <v>7</v>
      </c>
    </row>
    <row r="11181" spans="1:4" x14ac:dyDescent="0.35">
      <c r="A11181" s="27">
        <v>46235</v>
      </c>
      <c r="B11181" t="s">
        <v>20</v>
      </c>
      <c r="C11181">
        <v>0</v>
      </c>
      <c r="D11181">
        <f t="shared" si="174"/>
        <v>8</v>
      </c>
    </row>
    <row r="11182" spans="1:4" x14ac:dyDescent="0.35">
      <c r="A11182" s="27">
        <v>46266</v>
      </c>
      <c r="B11182" t="s">
        <v>20</v>
      </c>
      <c r="C11182">
        <v>0</v>
      </c>
      <c r="D11182">
        <f t="shared" si="174"/>
        <v>9</v>
      </c>
    </row>
    <row r="11183" spans="1:4" x14ac:dyDescent="0.35">
      <c r="A11183" s="27">
        <v>46296</v>
      </c>
      <c r="B11183" t="s">
        <v>20</v>
      </c>
      <c r="C11183">
        <v>0</v>
      </c>
      <c r="D11183">
        <f t="shared" si="174"/>
        <v>10</v>
      </c>
    </row>
    <row r="11184" spans="1:4" x14ac:dyDescent="0.35">
      <c r="A11184" s="27">
        <v>46327</v>
      </c>
      <c r="B11184" t="s">
        <v>20</v>
      </c>
      <c r="C11184">
        <v>0</v>
      </c>
      <c r="D11184">
        <f t="shared" si="174"/>
        <v>11</v>
      </c>
    </row>
    <row r="11185" spans="1:4" x14ac:dyDescent="0.35">
      <c r="A11185" s="27">
        <v>46357</v>
      </c>
      <c r="B11185" t="s">
        <v>20</v>
      </c>
      <c r="C11185">
        <v>0</v>
      </c>
      <c r="D11185">
        <f t="shared" si="174"/>
        <v>12</v>
      </c>
    </row>
    <row r="11186" spans="1:4" x14ac:dyDescent="0.35">
      <c r="A11186" s="27">
        <v>46023</v>
      </c>
      <c r="B11186" t="s">
        <v>19</v>
      </c>
      <c r="C11186">
        <v>0</v>
      </c>
      <c r="D11186">
        <f t="shared" si="174"/>
        <v>1</v>
      </c>
    </row>
    <row r="11187" spans="1:4" x14ac:dyDescent="0.35">
      <c r="A11187" s="27">
        <v>46054</v>
      </c>
      <c r="B11187" t="s">
        <v>19</v>
      </c>
      <c r="C11187">
        <v>0</v>
      </c>
      <c r="D11187">
        <f t="shared" si="174"/>
        <v>2</v>
      </c>
    </row>
    <row r="11188" spans="1:4" x14ac:dyDescent="0.35">
      <c r="A11188" s="27">
        <v>46082</v>
      </c>
      <c r="B11188" t="s">
        <v>19</v>
      </c>
      <c r="C11188">
        <v>0</v>
      </c>
      <c r="D11188">
        <f t="shared" si="174"/>
        <v>3</v>
      </c>
    </row>
    <row r="11189" spans="1:4" x14ac:dyDescent="0.35">
      <c r="A11189" s="27">
        <v>46113</v>
      </c>
      <c r="B11189" t="s">
        <v>19</v>
      </c>
      <c r="C11189">
        <v>0</v>
      </c>
      <c r="D11189">
        <f t="shared" si="174"/>
        <v>4</v>
      </c>
    </row>
    <row r="11190" spans="1:4" x14ac:dyDescent="0.35">
      <c r="A11190" s="27">
        <v>46143</v>
      </c>
      <c r="B11190" t="s">
        <v>19</v>
      </c>
      <c r="C11190">
        <v>0</v>
      </c>
      <c r="D11190">
        <f t="shared" si="174"/>
        <v>5</v>
      </c>
    </row>
    <row r="11191" spans="1:4" x14ac:dyDescent="0.35">
      <c r="A11191" s="27">
        <v>46174</v>
      </c>
      <c r="B11191" t="s">
        <v>19</v>
      </c>
      <c r="C11191">
        <v>0</v>
      </c>
      <c r="D11191">
        <f t="shared" si="174"/>
        <v>6</v>
      </c>
    </row>
    <row r="11192" spans="1:4" x14ac:dyDescent="0.35">
      <c r="A11192" s="27">
        <v>46204</v>
      </c>
      <c r="B11192" t="s">
        <v>19</v>
      </c>
      <c r="C11192">
        <v>0</v>
      </c>
      <c r="D11192">
        <f t="shared" si="174"/>
        <v>7</v>
      </c>
    </row>
    <row r="11193" spans="1:4" x14ac:dyDescent="0.35">
      <c r="A11193" s="27">
        <v>46235</v>
      </c>
      <c r="B11193" t="s">
        <v>19</v>
      </c>
      <c r="C11193">
        <v>0</v>
      </c>
      <c r="D11193">
        <f t="shared" si="174"/>
        <v>8</v>
      </c>
    </row>
    <row r="11194" spans="1:4" x14ac:dyDescent="0.35">
      <c r="A11194" s="27">
        <v>46266</v>
      </c>
      <c r="B11194" t="s">
        <v>19</v>
      </c>
      <c r="C11194">
        <v>0</v>
      </c>
      <c r="D11194">
        <f t="shared" si="174"/>
        <v>9</v>
      </c>
    </row>
    <row r="11195" spans="1:4" x14ac:dyDescent="0.35">
      <c r="A11195" s="27">
        <v>46296</v>
      </c>
      <c r="B11195" t="s">
        <v>19</v>
      </c>
      <c r="C11195">
        <v>0</v>
      </c>
      <c r="D11195">
        <f t="shared" si="174"/>
        <v>10</v>
      </c>
    </row>
    <row r="11196" spans="1:4" x14ac:dyDescent="0.35">
      <c r="A11196" s="27">
        <v>46327</v>
      </c>
      <c r="B11196" t="s">
        <v>19</v>
      </c>
      <c r="C11196">
        <v>0</v>
      </c>
      <c r="D11196">
        <f t="shared" si="174"/>
        <v>11</v>
      </c>
    </row>
    <row r="11197" spans="1:4" x14ac:dyDescent="0.35">
      <c r="A11197" s="27">
        <v>46357</v>
      </c>
      <c r="B11197" t="s">
        <v>19</v>
      </c>
      <c r="C11197">
        <v>0</v>
      </c>
      <c r="D11197">
        <f t="shared" si="174"/>
        <v>12</v>
      </c>
    </row>
    <row r="11198" spans="1:4" x14ac:dyDescent="0.35">
      <c r="A11198" s="27">
        <v>46023</v>
      </c>
      <c r="B11198" t="s">
        <v>20</v>
      </c>
      <c r="C11198">
        <v>0</v>
      </c>
      <c r="D11198">
        <f t="shared" si="174"/>
        <v>1</v>
      </c>
    </row>
    <row r="11199" spans="1:4" x14ac:dyDescent="0.35">
      <c r="A11199" s="27">
        <v>46054</v>
      </c>
      <c r="B11199" t="s">
        <v>20</v>
      </c>
      <c r="C11199">
        <v>0</v>
      </c>
      <c r="D11199">
        <f t="shared" si="174"/>
        <v>2</v>
      </c>
    </row>
    <row r="11200" spans="1:4" x14ac:dyDescent="0.35">
      <c r="A11200" s="27">
        <v>46082</v>
      </c>
      <c r="B11200" t="s">
        <v>20</v>
      </c>
      <c r="C11200">
        <v>0</v>
      </c>
      <c r="D11200">
        <f t="shared" si="174"/>
        <v>3</v>
      </c>
    </row>
    <row r="11201" spans="1:4" x14ac:dyDescent="0.35">
      <c r="A11201" s="27">
        <v>46113</v>
      </c>
      <c r="B11201" t="s">
        <v>20</v>
      </c>
      <c r="C11201">
        <v>0</v>
      </c>
      <c r="D11201">
        <f t="shared" si="174"/>
        <v>4</v>
      </c>
    </row>
    <row r="11202" spans="1:4" x14ac:dyDescent="0.35">
      <c r="A11202" s="27">
        <v>46143</v>
      </c>
      <c r="B11202" t="s">
        <v>20</v>
      </c>
      <c r="C11202">
        <v>0</v>
      </c>
      <c r="D11202">
        <f t="shared" si="174"/>
        <v>5</v>
      </c>
    </row>
    <row r="11203" spans="1:4" x14ac:dyDescent="0.35">
      <c r="A11203" s="27">
        <v>46174</v>
      </c>
      <c r="B11203" t="s">
        <v>20</v>
      </c>
      <c r="C11203">
        <v>0</v>
      </c>
      <c r="D11203">
        <f t="shared" ref="D11203:D11266" si="175">MONTH(A11203)</f>
        <v>6</v>
      </c>
    </row>
    <row r="11204" spans="1:4" x14ac:dyDescent="0.35">
      <c r="A11204" s="27">
        <v>46204</v>
      </c>
      <c r="B11204" t="s">
        <v>20</v>
      </c>
      <c r="C11204">
        <v>0</v>
      </c>
      <c r="D11204">
        <f t="shared" si="175"/>
        <v>7</v>
      </c>
    </row>
    <row r="11205" spans="1:4" x14ac:dyDescent="0.35">
      <c r="A11205" s="27">
        <v>46235</v>
      </c>
      <c r="B11205" t="s">
        <v>20</v>
      </c>
      <c r="C11205">
        <v>0</v>
      </c>
      <c r="D11205">
        <f t="shared" si="175"/>
        <v>8</v>
      </c>
    </row>
    <row r="11206" spans="1:4" x14ac:dyDescent="0.35">
      <c r="A11206" s="27">
        <v>46266</v>
      </c>
      <c r="B11206" t="s">
        <v>20</v>
      </c>
      <c r="C11206">
        <v>0</v>
      </c>
      <c r="D11206">
        <f t="shared" si="175"/>
        <v>9</v>
      </c>
    </row>
    <row r="11207" spans="1:4" x14ac:dyDescent="0.35">
      <c r="A11207" s="27">
        <v>46296</v>
      </c>
      <c r="B11207" t="s">
        <v>20</v>
      </c>
      <c r="C11207">
        <v>0</v>
      </c>
      <c r="D11207">
        <f t="shared" si="175"/>
        <v>10</v>
      </c>
    </row>
    <row r="11208" spans="1:4" x14ac:dyDescent="0.35">
      <c r="A11208" s="27">
        <v>46327</v>
      </c>
      <c r="B11208" t="s">
        <v>20</v>
      </c>
      <c r="C11208">
        <v>0</v>
      </c>
      <c r="D11208">
        <f t="shared" si="175"/>
        <v>11</v>
      </c>
    </row>
    <row r="11209" spans="1:4" x14ac:dyDescent="0.35">
      <c r="A11209" s="27">
        <v>46357</v>
      </c>
      <c r="B11209" t="s">
        <v>20</v>
      </c>
      <c r="C11209">
        <v>0</v>
      </c>
      <c r="D11209">
        <f t="shared" si="175"/>
        <v>12</v>
      </c>
    </row>
    <row r="11210" spans="1:4" x14ac:dyDescent="0.35">
      <c r="A11210" s="27">
        <v>46023</v>
      </c>
      <c r="B11210" t="s">
        <v>18</v>
      </c>
      <c r="C11210">
        <v>0</v>
      </c>
      <c r="D11210">
        <f t="shared" si="175"/>
        <v>1</v>
      </c>
    </row>
    <row r="11211" spans="1:4" x14ac:dyDescent="0.35">
      <c r="A11211" s="27">
        <v>46054</v>
      </c>
      <c r="B11211" t="s">
        <v>18</v>
      </c>
      <c r="C11211">
        <v>0</v>
      </c>
      <c r="D11211">
        <f t="shared" si="175"/>
        <v>2</v>
      </c>
    </row>
    <row r="11212" spans="1:4" x14ac:dyDescent="0.35">
      <c r="A11212" s="27">
        <v>46082</v>
      </c>
      <c r="B11212" t="s">
        <v>18</v>
      </c>
      <c r="C11212">
        <v>0</v>
      </c>
      <c r="D11212">
        <f t="shared" si="175"/>
        <v>3</v>
      </c>
    </row>
    <row r="11213" spans="1:4" x14ac:dyDescent="0.35">
      <c r="A11213" s="27">
        <v>46113</v>
      </c>
      <c r="B11213" t="s">
        <v>18</v>
      </c>
      <c r="C11213">
        <v>0</v>
      </c>
      <c r="D11213">
        <f t="shared" si="175"/>
        <v>4</v>
      </c>
    </row>
    <row r="11214" spans="1:4" x14ac:dyDescent="0.35">
      <c r="A11214" s="27">
        <v>46143</v>
      </c>
      <c r="B11214" t="s">
        <v>18</v>
      </c>
      <c r="C11214">
        <v>0</v>
      </c>
      <c r="D11214">
        <f t="shared" si="175"/>
        <v>5</v>
      </c>
    </row>
    <row r="11215" spans="1:4" x14ac:dyDescent="0.35">
      <c r="A11215" s="27">
        <v>46174</v>
      </c>
      <c r="B11215" t="s">
        <v>18</v>
      </c>
      <c r="C11215">
        <v>0</v>
      </c>
      <c r="D11215">
        <f t="shared" si="175"/>
        <v>6</v>
      </c>
    </row>
    <row r="11216" spans="1:4" x14ac:dyDescent="0.35">
      <c r="A11216" s="27">
        <v>46204</v>
      </c>
      <c r="B11216" t="s">
        <v>18</v>
      </c>
      <c r="C11216">
        <v>0</v>
      </c>
      <c r="D11216">
        <f t="shared" si="175"/>
        <v>7</v>
      </c>
    </row>
    <row r="11217" spans="1:4" x14ac:dyDescent="0.35">
      <c r="A11217" s="27">
        <v>46235</v>
      </c>
      <c r="B11217" t="s">
        <v>18</v>
      </c>
      <c r="C11217">
        <v>0</v>
      </c>
      <c r="D11217">
        <f t="shared" si="175"/>
        <v>8</v>
      </c>
    </row>
    <row r="11218" spans="1:4" x14ac:dyDescent="0.35">
      <c r="A11218" s="27">
        <v>46266</v>
      </c>
      <c r="B11218" t="s">
        <v>18</v>
      </c>
      <c r="C11218">
        <v>0</v>
      </c>
      <c r="D11218">
        <f t="shared" si="175"/>
        <v>9</v>
      </c>
    </row>
    <row r="11219" spans="1:4" x14ac:dyDescent="0.35">
      <c r="A11219" s="27">
        <v>46296</v>
      </c>
      <c r="B11219" t="s">
        <v>18</v>
      </c>
      <c r="C11219">
        <v>0</v>
      </c>
      <c r="D11219">
        <f t="shared" si="175"/>
        <v>10</v>
      </c>
    </row>
    <row r="11220" spans="1:4" x14ac:dyDescent="0.35">
      <c r="A11220" s="27">
        <v>46327</v>
      </c>
      <c r="B11220" t="s">
        <v>18</v>
      </c>
      <c r="C11220">
        <v>0</v>
      </c>
      <c r="D11220">
        <f t="shared" si="175"/>
        <v>11</v>
      </c>
    </row>
    <row r="11221" spans="1:4" x14ac:dyDescent="0.35">
      <c r="A11221" s="27">
        <v>46357</v>
      </c>
      <c r="B11221" t="s">
        <v>18</v>
      </c>
      <c r="C11221">
        <v>0</v>
      </c>
      <c r="D11221">
        <f t="shared" si="175"/>
        <v>12</v>
      </c>
    </row>
    <row r="11222" spans="1:4" x14ac:dyDescent="0.35">
      <c r="A11222" s="27">
        <v>46023</v>
      </c>
      <c r="B11222" t="s">
        <v>19</v>
      </c>
      <c r="C11222">
        <v>0</v>
      </c>
      <c r="D11222">
        <f t="shared" si="175"/>
        <v>1</v>
      </c>
    </row>
    <row r="11223" spans="1:4" x14ac:dyDescent="0.35">
      <c r="A11223" s="27">
        <v>46054</v>
      </c>
      <c r="B11223" t="s">
        <v>19</v>
      </c>
      <c r="C11223">
        <v>0</v>
      </c>
      <c r="D11223">
        <f t="shared" si="175"/>
        <v>2</v>
      </c>
    </row>
    <row r="11224" spans="1:4" x14ac:dyDescent="0.35">
      <c r="A11224" s="27">
        <v>46082</v>
      </c>
      <c r="B11224" t="s">
        <v>19</v>
      </c>
      <c r="C11224">
        <v>0</v>
      </c>
      <c r="D11224">
        <f t="shared" si="175"/>
        <v>3</v>
      </c>
    </row>
    <row r="11225" spans="1:4" x14ac:dyDescent="0.35">
      <c r="A11225" s="27">
        <v>46113</v>
      </c>
      <c r="B11225" t="s">
        <v>19</v>
      </c>
      <c r="C11225">
        <v>0</v>
      </c>
      <c r="D11225">
        <f t="shared" si="175"/>
        <v>4</v>
      </c>
    </row>
    <row r="11226" spans="1:4" x14ac:dyDescent="0.35">
      <c r="A11226" s="27">
        <v>46143</v>
      </c>
      <c r="B11226" t="s">
        <v>19</v>
      </c>
      <c r="C11226">
        <v>0</v>
      </c>
      <c r="D11226">
        <f t="shared" si="175"/>
        <v>5</v>
      </c>
    </row>
    <row r="11227" spans="1:4" x14ac:dyDescent="0.35">
      <c r="A11227" s="27">
        <v>46174</v>
      </c>
      <c r="B11227" t="s">
        <v>19</v>
      </c>
      <c r="C11227">
        <v>0</v>
      </c>
      <c r="D11227">
        <f t="shared" si="175"/>
        <v>6</v>
      </c>
    </row>
    <row r="11228" spans="1:4" x14ac:dyDescent="0.35">
      <c r="A11228" s="27">
        <v>46204</v>
      </c>
      <c r="B11228" t="s">
        <v>19</v>
      </c>
      <c r="C11228">
        <v>0</v>
      </c>
      <c r="D11228">
        <f t="shared" si="175"/>
        <v>7</v>
      </c>
    </row>
    <row r="11229" spans="1:4" x14ac:dyDescent="0.35">
      <c r="A11229" s="27">
        <v>46235</v>
      </c>
      <c r="B11229" t="s">
        <v>19</v>
      </c>
      <c r="C11229">
        <v>0</v>
      </c>
      <c r="D11229">
        <f t="shared" si="175"/>
        <v>8</v>
      </c>
    </row>
    <row r="11230" spans="1:4" x14ac:dyDescent="0.35">
      <c r="A11230" s="27">
        <v>46266</v>
      </c>
      <c r="B11230" t="s">
        <v>19</v>
      </c>
      <c r="C11230">
        <v>0</v>
      </c>
      <c r="D11230">
        <f t="shared" si="175"/>
        <v>9</v>
      </c>
    </row>
    <row r="11231" spans="1:4" x14ac:dyDescent="0.35">
      <c r="A11231" s="27">
        <v>46296</v>
      </c>
      <c r="B11231" t="s">
        <v>19</v>
      </c>
      <c r="C11231">
        <v>0</v>
      </c>
      <c r="D11231">
        <f t="shared" si="175"/>
        <v>10</v>
      </c>
    </row>
    <row r="11232" spans="1:4" x14ac:dyDescent="0.35">
      <c r="A11232" s="27">
        <v>46327</v>
      </c>
      <c r="B11232" t="s">
        <v>19</v>
      </c>
      <c r="C11232">
        <v>0</v>
      </c>
      <c r="D11232">
        <f t="shared" si="175"/>
        <v>11</v>
      </c>
    </row>
    <row r="11233" spans="1:4" x14ac:dyDescent="0.35">
      <c r="A11233" s="27">
        <v>46357</v>
      </c>
      <c r="B11233" t="s">
        <v>19</v>
      </c>
      <c r="C11233">
        <v>0</v>
      </c>
      <c r="D11233">
        <f t="shared" si="175"/>
        <v>12</v>
      </c>
    </row>
    <row r="11234" spans="1:4" x14ac:dyDescent="0.35">
      <c r="A11234" s="27">
        <v>46023</v>
      </c>
      <c r="B11234" t="s">
        <v>19</v>
      </c>
      <c r="C11234">
        <v>0</v>
      </c>
      <c r="D11234">
        <f t="shared" si="175"/>
        <v>1</v>
      </c>
    </row>
    <row r="11235" spans="1:4" x14ac:dyDescent="0.35">
      <c r="A11235" s="27">
        <v>46054</v>
      </c>
      <c r="B11235" t="s">
        <v>19</v>
      </c>
      <c r="C11235">
        <v>0</v>
      </c>
      <c r="D11235">
        <f t="shared" si="175"/>
        <v>2</v>
      </c>
    </row>
    <row r="11236" spans="1:4" x14ac:dyDescent="0.35">
      <c r="A11236" s="27">
        <v>46082</v>
      </c>
      <c r="B11236" t="s">
        <v>19</v>
      </c>
      <c r="C11236">
        <v>0</v>
      </c>
      <c r="D11236">
        <f t="shared" si="175"/>
        <v>3</v>
      </c>
    </row>
    <row r="11237" spans="1:4" x14ac:dyDescent="0.35">
      <c r="A11237" s="27">
        <v>46113</v>
      </c>
      <c r="B11237" t="s">
        <v>19</v>
      </c>
      <c r="C11237">
        <v>0</v>
      </c>
      <c r="D11237">
        <f t="shared" si="175"/>
        <v>4</v>
      </c>
    </row>
    <row r="11238" spans="1:4" x14ac:dyDescent="0.35">
      <c r="A11238" s="27">
        <v>46143</v>
      </c>
      <c r="B11238" t="s">
        <v>19</v>
      </c>
      <c r="C11238">
        <v>0</v>
      </c>
      <c r="D11238">
        <f t="shared" si="175"/>
        <v>5</v>
      </c>
    </row>
    <row r="11239" spans="1:4" x14ac:dyDescent="0.35">
      <c r="A11239" s="27">
        <v>46174</v>
      </c>
      <c r="B11239" t="s">
        <v>19</v>
      </c>
      <c r="C11239">
        <v>0</v>
      </c>
      <c r="D11239">
        <f t="shared" si="175"/>
        <v>6</v>
      </c>
    </row>
    <row r="11240" spans="1:4" x14ac:dyDescent="0.35">
      <c r="A11240" s="27">
        <v>46204</v>
      </c>
      <c r="B11240" t="s">
        <v>19</v>
      </c>
      <c r="C11240">
        <v>0</v>
      </c>
      <c r="D11240">
        <f t="shared" si="175"/>
        <v>7</v>
      </c>
    </row>
    <row r="11241" spans="1:4" x14ac:dyDescent="0.35">
      <c r="A11241" s="27">
        <v>46235</v>
      </c>
      <c r="B11241" t="s">
        <v>19</v>
      </c>
      <c r="C11241">
        <v>0</v>
      </c>
      <c r="D11241">
        <f t="shared" si="175"/>
        <v>8</v>
      </c>
    </row>
    <row r="11242" spans="1:4" x14ac:dyDescent="0.35">
      <c r="A11242" s="27">
        <v>46266</v>
      </c>
      <c r="B11242" t="s">
        <v>19</v>
      </c>
      <c r="C11242">
        <v>0</v>
      </c>
      <c r="D11242">
        <f t="shared" si="175"/>
        <v>9</v>
      </c>
    </row>
    <row r="11243" spans="1:4" x14ac:dyDescent="0.35">
      <c r="A11243" s="27">
        <v>46296</v>
      </c>
      <c r="B11243" t="s">
        <v>19</v>
      </c>
      <c r="C11243">
        <v>0</v>
      </c>
      <c r="D11243">
        <f t="shared" si="175"/>
        <v>10</v>
      </c>
    </row>
    <row r="11244" spans="1:4" x14ac:dyDescent="0.35">
      <c r="A11244" s="27">
        <v>46327</v>
      </c>
      <c r="B11244" t="s">
        <v>19</v>
      </c>
      <c r="C11244">
        <v>0</v>
      </c>
      <c r="D11244">
        <f t="shared" si="175"/>
        <v>11</v>
      </c>
    </row>
    <row r="11245" spans="1:4" x14ac:dyDescent="0.35">
      <c r="A11245" s="27">
        <v>46357</v>
      </c>
      <c r="B11245" t="s">
        <v>19</v>
      </c>
      <c r="C11245">
        <v>0</v>
      </c>
      <c r="D11245">
        <f t="shared" si="175"/>
        <v>12</v>
      </c>
    </row>
    <row r="11246" spans="1:4" x14ac:dyDescent="0.35">
      <c r="A11246" s="27">
        <v>46023</v>
      </c>
      <c r="B11246" t="s">
        <v>29</v>
      </c>
      <c r="C11246">
        <v>0</v>
      </c>
      <c r="D11246">
        <f t="shared" si="175"/>
        <v>1</v>
      </c>
    </row>
    <row r="11247" spans="1:4" x14ac:dyDescent="0.35">
      <c r="A11247" s="27">
        <v>46054</v>
      </c>
      <c r="B11247" t="s">
        <v>29</v>
      </c>
      <c r="C11247">
        <v>0</v>
      </c>
      <c r="D11247">
        <f t="shared" si="175"/>
        <v>2</v>
      </c>
    </row>
    <row r="11248" spans="1:4" x14ac:dyDescent="0.35">
      <c r="A11248" s="27">
        <v>46082</v>
      </c>
      <c r="B11248" t="s">
        <v>29</v>
      </c>
      <c r="C11248">
        <v>0</v>
      </c>
      <c r="D11248">
        <f t="shared" si="175"/>
        <v>3</v>
      </c>
    </row>
    <row r="11249" spans="1:4" x14ac:dyDescent="0.35">
      <c r="A11249" s="27">
        <v>46113</v>
      </c>
      <c r="B11249" t="s">
        <v>29</v>
      </c>
      <c r="C11249">
        <v>0</v>
      </c>
      <c r="D11249">
        <f t="shared" si="175"/>
        <v>4</v>
      </c>
    </row>
    <row r="11250" spans="1:4" x14ac:dyDescent="0.35">
      <c r="A11250" s="27">
        <v>46143</v>
      </c>
      <c r="B11250" t="s">
        <v>29</v>
      </c>
      <c r="C11250">
        <v>0</v>
      </c>
      <c r="D11250">
        <f t="shared" si="175"/>
        <v>5</v>
      </c>
    </row>
    <row r="11251" spans="1:4" x14ac:dyDescent="0.35">
      <c r="A11251" s="27">
        <v>46174</v>
      </c>
      <c r="B11251" t="s">
        <v>29</v>
      </c>
      <c r="C11251">
        <v>0</v>
      </c>
      <c r="D11251">
        <f t="shared" si="175"/>
        <v>6</v>
      </c>
    </row>
    <row r="11252" spans="1:4" x14ac:dyDescent="0.35">
      <c r="A11252" s="27">
        <v>46204</v>
      </c>
      <c r="B11252" t="s">
        <v>29</v>
      </c>
      <c r="C11252">
        <v>0</v>
      </c>
      <c r="D11252">
        <f t="shared" si="175"/>
        <v>7</v>
      </c>
    </row>
    <row r="11253" spans="1:4" x14ac:dyDescent="0.35">
      <c r="A11253" s="27">
        <v>46235</v>
      </c>
      <c r="B11253" t="s">
        <v>29</v>
      </c>
      <c r="C11253">
        <v>0</v>
      </c>
      <c r="D11253">
        <f t="shared" si="175"/>
        <v>8</v>
      </c>
    </row>
    <row r="11254" spans="1:4" x14ac:dyDescent="0.35">
      <c r="A11254" s="27">
        <v>46266</v>
      </c>
      <c r="B11254" t="s">
        <v>29</v>
      </c>
      <c r="C11254">
        <v>0</v>
      </c>
      <c r="D11254">
        <f t="shared" si="175"/>
        <v>9</v>
      </c>
    </row>
    <row r="11255" spans="1:4" x14ac:dyDescent="0.35">
      <c r="A11255" s="27">
        <v>46296</v>
      </c>
      <c r="B11255" t="s">
        <v>29</v>
      </c>
      <c r="C11255">
        <v>0</v>
      </c>
      <c r="D11255">
        <f t="shared" si="175"/>
        <v>10</v>
      </c>
    </row>
    <row r="11256" spans="1:4" x14ac:dyDescent="0.35">
      <c r="A11256" s="27">
        <v>46327</v>
      </c>
      <c r="B11256" t="s">
        <v>29</v>
      </c>
      <c r="C11256">
        <v>0</v>
      </c>
      <c r="D11256">
        <f t="shared" si="175"/>
        <v>11</v>
      </c>
    </row>
    <row r="11257" spans="1:4" x14ac:dyDescent="0.35">
      <c r="A11257" s="27">
        <v>46357</v>
      </c>
      <c r="B11257" t="s">
        <v>29</v>
      </c>
      <c r="C11257">
        <v>0</v>
      </c>
      <c r="D11257">
        <f t="shared" si="175"/>
        <v>12</v>
      </c>
    </row>
    <row r="11258" spans="1:4" x14ac:dyDescent="0.35">
      <c r="A11258" s="27">
        <v>46023</v>
      </c>
      <c r="B11258" t="s">
        <v>30</v>
      </c>
      <c r="C11258">
        <v>0</v>
      </c>
      <c r="D11258">
        <f t="shared" si="175"/>
        <v>1</v>
      </c>
    </row>
    <row r="11259" spans="1:4" x14ac:dyDescent="0.35">
      <c r="A11259" s="27">
        <v>46054</v>
      </c>
      <c r="B11259" t="s">
        <v>30</v>
      </c>
      <c r="C11259">
        <v>0</v>
      </c>
      <c r="D11259">
        <f t="shared" si="175"/>
        <v>2</v>
      </c>
    </row>
    <row r="11260" spans="1:4" x14ac:dyDescent="0.35">
      <c r="A11260" s="27">
        <v>46082</v>
      </c>
      <c r="B11260" t="s">
        <v>30</v>
      </c>
      <c r="C11260">
        <v>0</v>
      </c>
      <c r="D11260">
        <f t="shared" si="175"/>
        <v>3</v>
      </c>
    </row>
    <row r="11261" spans="1:4" x14ac:dyDescent="0.35">
      <c r="A11261" s="27">
        <v>46113</v>
      </c>
      <c r="B11261" t="s">
        <v>30</v>
      </c>
      <c r="C11261">
        <v>0</v>
      </c>
      <c r="D11261">
        <f t="shared" si="175"/>
        <v>4</v>
      </c>
    </row>
    <row r="11262" spans="1:4" x14ac:dyDescent="0.35">
      <c r="A11262" s="27">
        <v>46143</v>
      </c>
      <c r="B11262" t="s">
        <v>30</v>
      </c>
      <c r="C11262">
        <v>0</v>
      </c>
      <c r="D11262">
        <f t="shared" si="175"/>
        <v>5</v>
      </c>
    </row>
    <row r="11263" spans="1:4" x14ac:dyDescent="0.35">
      <c r="A11263" s="27">
        <v>46174</v>
      </c>
      <c r="B11263" t="s">
        <v>30</v>
      </c>
      <c r="C11263">
        <v>0</v>
      </c>
      <c r="D11263">
        <f t="shared" si="175"/>
        <v>6</v>
      </c>
    </row>
    <row r="11264" spans="1:4" x14ac:dyDescent="0.35">
      <c r="A11264" s="27">
        <v>46204</v>
      </c>
      <c r="B11264" t="s">
        <v>30</v>
      </c>
      <c r="C11264">
        <v>0</v>
      </c>
      <c r="D11264">
        <f t="shared" si="175"/>
        <v>7</v>
      </c>
    </row>
    <row r="11265" spans="1:4" x14ac:dyDescent="0.35">
      <c r="A11265" s="27">
        <v>46235</v>
      </c>
      <c r="B11265" t="s">
        <v>30</v>
      </c>
      <c r="C11265">
        <v>0</v>
      </c>
      <c r="D11265">
        <f t="shared" si="175"/>
        <v>8</v>
      </c>
    </row>
    <row r="11266" spans="1:4" x14ac:dyDescent="0.35">
      <c r="A11266" s="27">
        <v>46266</v>
      </c>
      <c r="B11266" t="s">
        <v>30</v>
      </c>
      <c r="C11266">
        <v>0</v>
      </c>
      <c r="D11266">
        <f t="shared" si="175"/>
        <v>9</v>
      </c>
    </row>
    <row r="11267" spans="1:4" x14ac:dyDescent="0.35">
      <c r="A11267" s="27">
        <v>46296</v>
      </c>
      <c r="B11267" t="s">
        <v>30</v>
      </c>
      <c r="C11267">
        <v>0</v>
      </c>
      <c r="D11267">
        <f t="shared" ref="D11267:D11330" si="176">MONTH(A11267)</f>
        <v>10</v>
      </c>
    </row>
    <row r="11268" spans="1:4" x14ac:dyDescent="0.35">
      <c r="A11268" s="27">
        <v>46327</v>
      </c>
      <c r="B11268" t="s">
        <v>30</v>
      </c>
      <c r="C11268">
        <v>0</v>
      </c>
      <c r="D11268">
        <f t="shared" si="176"/>
        <v>11</v>
      </c>
    </row>
    <row r="11269" spans="1:4" x14ac:dyDescent="0.35">
      <c r="A11269" s="27">
        <v>46357</v>
      </c>
      <c r="B11269" t="s">
        <v>30</v>
      </c>
      <c r="C11269">
        <v>0</v>
      </c>
      <c r="D11269">
        <f t="shared" si="176"/>
        <v>12</v>
      </c>
    </row>
    <row r="11270" spans="1:4" x14ac:dyDescent="0.35">
      <c r="A11270" s="27">
        <v>46023</v>
      </c>
      <c r="B11270" t="s">
        <v>19</v>
      </c>
      <c r="C11270">
        <v>0</v>
      </c>
      <c r="D11270">
        <f t="shared" si="176"/>
        <v>1</v>
      </c>
    </row>
    <row r="11271" spans="1:4" x14ac:dyDescent="0.35">
      <c r="A11271" s="27">
        <v>46054</v>
      </c>
      <c r="B11271" t="s">
        <v>19</v>
      </c>
      <c r="C11271">
        <v>0</v>
      </c>
      <c r="D11271">
        <f t="shared" si="176"/>
        <v>2</v>
      </c>
    </row>
    <row r="11272" spans="1:4" x14ac:dyDescent="0.35">
      <c r="A11272" s="27">
        <v>46082</v>
      </c>
      <c r="B11272" t="s">
        <v>19</v>
      </c>
      <c r="C11272">
        <v>0</v>
      </c>
      <c r="D11272">
        <f t="shared" si="176"/>
        <v>3</v>
      </c>
    </row>
    <row r="11273" spans="1:4" x14ac:dyDescent="0.35">
      <c r="A11273" s="27">
        <v>46113</v>
      </c>
      <c r="B11273" t="s">
        <v>19</v>
      </c>
      <c r="C11273">
        <v>0</v>
      </c>
      <c r="D11273">
        <f t="shared" si="176"/>
        <v>4</v>
      </c>
    </row>
    <row r="11274" spans="1:4" x14ac:dyDescent="0.35">
      <c r="A11274" s="27">
        <v>46143</v>
      </c>
      <c r="B11274" t="s">
        <v>19</v>
      </c>
      <c r="C11274">
        <v>0</v>
      </c>
      <c r="D11274">
        <f t="shared" si="176"/>
        <v>5</v>
      </c>
    </row>
    <row r="11275" spans="1:4" x14ac:dyDescent="0.35">
      <c r="A11275" s="27">
        <v>46174</v>
      </c>
      <c r="B11275" t="s">
        <v>19</v>
      </c>
      <c r="C11275">
        <v>0</v>
      </c>
      <c r="D11275">
        <f t="shared" si="176"/>
        <v>6</v>
      </c>
    </row>
    <row r="11276" spans="1:4" x14ac:dyDescent="0.35">
      <c r="A11276" s="27">
        <v>46204</v>
      </c>
      <c r="B11276" t="s">
        <v>19</v>
      </c>
      <c r="C11276">
        <v>0</v>
      </c>
      <c r="D11276">
        <f t="shared" si="176"/>
        <v>7</v>
      </c>
    </row>
    <row r="11277" spans="1:4" x14ac:dyDescent="0.35">
      <c r="A11277" s="27">
        <v>46235</v>
      </c>
      <c r="B11277" t="s">
        <v>19</v>
      </c>
      <c r="C11277">
        <v>0</v>
      </c>
      <c r="D11277">
        <f t="shared" si="176"/>
        <v>8</v>
      </c>
    </row>
    <row r="11278" spans="1:4" x14ac:dyDescent="0.35">
      <c r="A11278" s="27">
        <v>46266</v>
      </c>
      <c r="B11278" t="s">
        <v>19</v>
      </c>
      <c r="C11278">
        <v>0</v>
      </c>
      <c r="D11278">
        <f t="shared" si="176"/>
        <v>9</v>
      </c>
    </row>
    <row r="11279" spans="1:4" x14ac:dyDescent="0.35">
      <c r="A11279" s="27">
        <v>46296</v>
      </c>
      <c r="B11279" t="s">
        <v>19</v>
      </c>
      <c r="C11279">
        <v>0</v>
      </c>
      <c r="D11279">
        <f t="shared" si="176"/>
        <v>10</v>
      </c>
    </row>
    <row r="11280" spans="1:4" x14ac:dyDescent="0.35">
      <c r="A11280" s="27">
        <v>46327</v>
      </c>
      <c r="B11280" t="s">
        <v>19</v>
      </c>
      <c r="C11280">
        <v>0</v>
      </c>
      <c r="D11280">
        <f t="shared" si="176"/>
        <v>11</v>
      </c>
    </row>
    <row r="11281" spans="1:4" x14ac:dyDescent="0.35">
      <c r="A11281" s="27">
        <v>46357</v>
      </c>
      <c r="B11281" t="s">
        <v>19</v>
      </c>
      <c r="C11281">
        <v>0</v>
      </c>
      <c r="D11281">
        <f t="shared" si="176"/>
        <v>12</v>
      </c>
    </row>
    <row r="11282" spans="1:4" x14ac:dyDescent="0.35">
      <c r="A11282" s="27">
        <v>46023</v>
      </c>
      <c r="B11282" t="s">
        <v>29</v>
      </c>
      <c r="C11282">
        <v>0</v>
      </c>
      <c r="D11282">
        <f t="shared" si="176"/>
        <v>1</v>
      </c>
    </row>
    <row r="11283" spans="1:4" x14ac:dyDescent="0.35">
      <c r="A11283" s="27">
        <v>46054</v>
      </c>
      <c r="B11283" t="s">
        <v>29</v>
      </c>
      <c r="C11283">
        <v>0</v>
      </c>
      <c r="D11283">
        <f t="shared" si="176"/>
        <v>2</v>
      </c>
    </row>
    <row r="11284" spans="1:4" x14ac:dyDescent="0.35">
      <c r="A11284" s="27">
        <v>46082</v>
      </c>
      <c r="B11284" t="s">
        <v>29</v>
      </c>
      <c r="C11284">
        <v>0</v>
      </c>
      <c r="D11284">
        <f t="shared" si="176"/>
        <v>3</v>
      </c>
    </row>
    <row r="11285" spans="1:4" x14ac:dyDescent="0.35">
      <c r="A11285" s="27">
        <v>46113</v>
      </c>
      <c r="B11285" t="s">
        <v>29</v>
      </c>
      <c r="C11285">
        <v>0</v>
      </c>
      <c r="D11285">
        <f t="shared" si="176"/>
        <v>4</v>
      </c>
    </row>
    <row r="11286" spans="1:4" x14ac:dyDescent="0.35">
      <c r="A11286" s="27">
        <v>46143</v>
      </c>
      <c r="B11286" t="s">
        <v>29</v>
      </c>
      <c r="C11286">
        <v>0</v>
      </c>
      <c r="D11286">
        <f t="shared" si="176"/>
        <v>5</v>
      </c>
    </row>
    <row r="11287" spans="1:4" x14ac:dyDescent="0.35">
      <c r="A11287" s="27">
        <v>46174</v>
      </c>
      <c r="B11287" t="s">
        <v>29</v>
      </c>
      <c r="C11287">
        <v>0</v>
      </c>
      <c r="D11287">
        <f t="shared" si="176"/>
        <v>6</v>
      </c>
    </row>
    <row r="11288" spans="1:4" x14ac:dyDescent="0.35">
      <c r="A11288" s="27">
        <v>46204</v>
      </c>
      <c r="B11288" t="s">
        <v>29</v>
      </c>
      <c r="C11288">
        <v>0</v>
      </c>
      <c r="D11288">
        <f t="shared" si="176"/>
        <v>7</v>
      </c>
    </row>
    <row r="11289" spans="1:4" x14ac:dyDescent="0.35">
      <c r="A11289" s="27">
        <v>46235</v>
      </c>
      <c r="B11289" t="s">
        <v>29</v>
      </c>
      <c r="C11289">
        <v>0</v>
      </c>
      <c r="D11289">
        <f t="shared" si="176"/>
        <v>8</v>
      </c>
    </row>
    <row r="11290" spans="1:4" x14ac:dyDescent="0.35">
      <c r="A11290" s="27">
        <v>46266</v>
      </c>
      <c r="B11290" t="s">
        <v>29</v>
      </c>
      <c r="C11290">
        <v>0</v>
      </c>
      <c r="D11290">
        <f t="shared" si="176"/>
        <v>9</v>
      </c>
    </row>
    <row r="11291" spans="1:4" x14ac:dyDescent="0.35">
      <c r="A11291" s="27">
        <v>46296</v>
      </c>
      <c r="B11291" t="s">
        <v>29</v>
      </c>
      <c r="C11291">
        <v>0</v>
      </c>
      <c r="D11291">
        <f t="shared" si="176"/>
        <v>10</v>
      </c>
    </row>
    <row r="11292" spans="1:4" x14ac:dyDescent="0.35">
      <c r="A11292" s="27">
        <v>46327</v>
      </c>
      <c r="B11292" t="s">
        <v>29</v>
      </c>
      <c r="C11292">
        <v>0</v>
      </c>
      <c r="D11292">
        <f t="shared" si="176"/>
        <v>11</v>
      </c>
    </row>
    <row r="11293" spans="1:4" x14ac:dyDescent="0.35">
      <c r="A11293" s="27">
        <v>46357</v>
      </c>
      <c r="B11293" t="s">
        <v>29</v>
      </c>
      <c r="C11293">
        <v>0</v>
      </c>
      <c r="D11293">
        <f t="shared" si="176"/>
        <v>12</v>
      </c>
    </row>
    <row r="11294" spans="1:4" x14ac:dyDescent="0.35">
      <c r="A11294" s="27">
        <v>46023</v>
      </c>
      <c r="B11294" t="s">
        <v>29</v>
      </c>
      <c r="C11294">
        <v>0</v>
      </c>
      <c r="D11294">
        <f t="shared" si="176"/>
        <v>1</v>
      </c>
    </row>
    <row r="11295" spans="1:4" x14ac:dyDescent="0.35">
      <c r="A11295" s="27">
        <v>46054</v>
      </c>
      <c r="B11295" t="s">
        <v>29</v>
      </c>
      <c r="C11295">
        <v>0</v>
      </c>
      <c r="D11295">
        <f t="shared" si="176"/>
        <v>2</v>
      </c>
    </row>
    <row r="11296" spans="1:4" x14ac:dyDescent="0.35">
      <c r="A11296" s="27">
        <v>46082</v>
      </c>
      <c r="B11296" t="s">
        <v>29</v>
      </c>
      <c r="C11296">
        <v>0</v>
      </c>
      <c r="D11296">
        <f t="shared" si="176"/>
        <v>3</v>
      </c>
    </row>
    <row r="11297" spans="1:4" x14ac:dyDescent="0.35">
      <c r="A11297" s="27">
        <v>46113</v>
      </c>
      <c r="B11297" t="s">
        <v>29</v>
      </c>
      <c r="C11297">
        <v>0</v>
      </c>
      <c r="D11297">
        <f t="shared" si="176"/>
        <v>4</v>
      </c>
    </row>
    <row r="11298" spans="1:4" x14ac:dyDescent="0.35">
      <c r="A11298" s="27">
        <v>46143</v>
      </c>
      <c r="B11298" t="s">
        <v>29</v>
      </c>
      <c r="C11298">
        <v>0</v>
      </c>
      <c r="D11298">
        <f t="shared" si="176"/>
        <v>5</v>
      </c>
    </row>
    <row r="11299" spans="1:4" x14ac:dyDescent="0.35">
      <c r="A11299" s="27">
        <v>46174</v>
      </c>
      <c r="B11299" t="s">
        <v>29</v>
      </c>
      <c r="C11299">
        <v>0</v>
      </c>
      <c r="D11299">
        <f t="shared" si="176"/>
        <v>6</v>
      </c>
    </row>
    <row r="11300" spans="1:4" x14ac:dyDescent="0.35">
      <c r="A11300" s="27">
        <v>46204</v>
      </c>
      <c r="B11300" t="s">
        <v>29</v>
      </c>
      <c r="C11300">
        <v>0</v>
      </c>
      <c r="D11300">
        <f t="shared" si="176"/>
        <v>7</v>
      </c>
    </row>
    <row r="11301" spans="1:4" x14ac:dyDescent="0.35">
      <c r="A11301" s="27">
        <v>46235</v>
      </c>
      <c r="B11301" t="s">
        <v>29</v>
      </c>
      <c r="C11301">
        <v>0</v>
      </c>
      <c r="D11301">
        <f t="shared" si="176"/>
        <v>8</v>
      </c>
    </row>
    <row r="11302" spans="1:4" x14ac:dyDescent="0.35">
      <c r="A11302" s="27">
        <v>46266</v>
      </c>
      <c r="B11302" t="s">
        <v>29</v>
      </c>
      <c r="C11302">
        <v>0</v>
      </c>
      <c r="D11302">
        <f t="shared" si="176"/>
        <v>9</v>
      </c>
    </row>
    <row r="11303" spans="1:4" x14ac:dyDescent="0.35">
      <c r="A11303" s="27">
        <v>46296</v>
      </c>
      <c r="B11303" t="s">
        <v>29</v>
      </c>
      <c r="C11303">
        <v>0</v>
      </c>
      <c r="D11303">
        <f t="shared" si="176"/>
        <v>10</v>
      </c>
    </row>
    <row r="11304" spans="1:4" x14ac:dyDescent="0.35">
      <c r="A11304" s="27">
        <v>46327</v>
      </c>
      <c r="B11304" t="s">
        <v>29</v>
      </c>
      <c r="C11304">
        <v>0</v>
      </c>
      <c r="D11304">
        <f t="shared" si="176"/>
        <v>11</v>
      </c>
    </row>
    <row r="11305" spans="1:4" x14ac:dyDescent="0.35">
      <c r="A11305" s="27">
        <v>46357</v>
      </c>
      <c r="B11305" t="s">
        <v>29</v>
      </c>
      <c r="C11305">
        <v>0</v>
      </c>
      <c r="D11305">
        <f t="shared" si="176"/>
        <v>12</v>
      </c>
    </row>
    <row r="11306" spans="1:4" x14ac:dyDescent="0.35">
      <c r="A11306" s="27">
        <v>46023</v>
      </c>
      <c r="B11306" t="s">
        <v>18</v>
      </c>
      <c r="C11306">
        <v>0</v>
      </c>
      <c r="D11306">
        <f t="shared" si="176"/>
        <v>1</v>
      </c>
    </row>
    <row r="11307" spans="1:4" x14ac:dyDescent="0.35">
      <c r="A11307" s="27">
        <v>46054</v>
      </c>
      <c r="B11307" t="s">
        <v>18</v>
      </c>
      <c r="C11307">
        <v>0</v>
      </c>
      <c r="D11307">
        <f t="shared" si="176"/>
        <v>2</v>
      </c>
    </row>
    <row r="11308" spans="1:4" x14ac:dyDescent="0.35">
      <c r="A11308" s="27">
        <v>46082</v>
      </c>
      <c r="B11308" t="s">
        <v>18</v>
      </c>
      <c r="C11308">
        <v>0</v>
      </c>
      <c r="D11308">
        <f t="shared" si="176"/>
        <v>3</v>
      </c>
    </row>
    <row r="11309" spans="1:4" x14ac:dyDescent="0.35">
      <c r="A11309" s="27">
        <v>46113</v>
      </c>
      <c r="B11309" t="s">
        <v>18</v>
      </c>
      <c r="C11309">
        <v>0</v>
      </c>
      <c r="D11309">
        <f t="shared" si="176"/>
        <v>4</v>
      </c>
    </row>
    <row r="11310" spans="1:4" x14ac:dyDescent="0.35">
      <c r="A11310" s="27">
        <v>46143</v>
      </c>
      <c r="B11310" t="s">
        <v>18</v>
      </c>
      <c r="C11310">
        <v>0</v>
      </c>
      <c r="D11310">
        <f t="shared" si="176"/>
        <v>5</v>
      </c>
    </row>
    <row r="11311" spans="1:4" x14ac:dyDescent="0.35">
      <c r="A11311" s="27">
        <v>46174</v>
      </c>
      <c r="B11311" t="s">
        <v>18</v>
      </c>
      <c r="C11311">
        <v>0</v>
      </c>
      <c r="D11311">
        <f t="shared" si="176"/>
        <v>6</v>
      </c>
    </row>
    <row r="11312" spans="1:4" x14ac:dyDescent="0.35">
      <c r="A11312" s="27">
        <v>46204</v>
      </c>
      <c r="B11312" t="s">
        <v>18</v>
      </c>
      <c r="C11312">
        <v>0</v>
      </c>
      <c r="D11312">
        <f t="shared" si="176"/>
        <v>7</v>
      </c>
    </row>
    <row r="11313" spans="1:4" x14ac:dyDescent="0.35">
      <c r="A11313" s="27">
        <v>46235</v>
      </c>
      <c r="B11313" t="s">
        <v>18</v>
      </c>
      <c r="C11313">
        <v>0</v>
      </c>
      <c r="D11313">
        <f t="shared" si="176"/>
        <v>8</v>
      </c>
    </row>
    <row r="11314" spans="1:4" x14ac:dyDescent="0.35">
      <c r="A11314" s="27">
        <v>46266</v>
      </c>
      <c r="B11314" t="s">
        <v>18</v>
      </c>
      <c r="C11314">
        <v>0</v>
      </c>
      <c r="D11314">
        <f t="shared" si="176"/>
        <v>9</v>
      </c>
    </row>
    <row r="11315" spans="1:4" x14ac:dyDescent="0.35">
      <c r="A11315" s="27">
        <v>46296</v>
      </c>
      <c r="B11315" t="s">
        <v>18</v>
      </c>
      <c r="C11315">
        <v>0</v>
      </c>
      <c r="D11315">
        <f t="shared" si="176"/>
        <v>10</v>
      </c>
    </row>
    <row r="11316" spans="1:4" x14ac:dyDescent="0.35">
      <c r="A11316" s="27">
        <v>46327</v>
      </c>
      <c r="B11316" t="s">
        <v>18</v>
      </c>
      <c r="C11316">
        <v>0</v>
      </c>
      <c r="D11316">
        <f t="shared" si="176"/>
        <v>11</v>
      </c>
    </row>
    <row r="11317" spans="1:4" x14ac:dyDescent="0.35">
      <c r="A11317" s="27">
        <v>46357</v>
      </c>
      <c r="B11317" t="s">
        <v>18</v>
      </c>
      <c r="C11317">
        <v>0</v>
      </c>
      <c r="D11317">
        <f t="shared" si="176"/>
        <v>12</v>
      </c>
    </row>
    <row r="11318" spans="1:4" x14ac:dyDescent="0.35">
      <c r="A11318" s="27">
        <v>46023</v>
      </c>
      <c r="B11318" t="s">
        <v>18</v>
      </c>
      <c r="C11318">
        <v>0</v>
      </c>
      <c r="D11318">
        <f t="shared" si="176"/>
        <v>1</v>
      </c>
    </row>
    <row r="11319" spans="1:4" x14ac:dyDescent="0.35">
      <c r="A11319" s="27">
        <v>46054</v>
      </c>
      <c r="B11319" t="s">
        <v>18</v>
      </c>
      <c r="C11319">
        <v>0</v>
      </c>
      <c r="D11319">
        <f t="shared" si="176"/>
        <v>2</v>
      </c>
    </row>
    <row r="11320" spans="1:4" x14ac:dyDescent="0.35">
      <c r="A11320" s="27">
        <v>46082</v>
      </c>
      <c r="B11320" t="s">
        <v>18</v>
      </c>
      <c r="C11320">
        <v>0</v>
      </c>
      <c r="D11320">
        <f t="shared" si="176"/>
        <v>3</v>
      </c>
    </row>
    <row r="11321" spans="1:4" x14ac:dyDescent="0.35">
      <c r="A11321" s="27">
        <v>46113</v>
      </c>
      <c r="B11321" t="s">
        <v>18</v>
      </c>
      <c r="C11321">
        <v>0</v>
      </c>
      <c r="D11321">
        <f t="shared" si="176"/>
        <v>4</v>
      </c>
    </row>
    <row r="11322" spans="1:4" x14ac:dyDescent="0.35">
      <c r="A11322" s="27">
        <v>46143</v>
      </c>
      <c r="B11322" t="s">
        <v>18</v>
      </c>
      <c r="C11322">
        <v>0</v>
      </c>
      <c r="D11322">
        <f t="shared" si="176"/>
        <v>5</v>
      </c>
    </row>
    <row r="11323" spans="1:4" x14ac:dyDescent="0.35">
      <c r="A11323" s="27">
        <v>46174</v>
      </c>
      <c r="B11323" t="s">
        <v>18</v>
      </c>
      <c r="C11323">
        <v>0</v>
      </c>
      <c r="D11323">
        <f t="shared" si="176"/>
        <v>6</v>
      </c>
    </row>
    <row r="11324" spans="1:4" x14ac:dyDescent="0.35">
      <c r="A11324" s="27">
        <v>46204</v>
      </c>
      <c r="B11324" t="s">
        <v>18</v>
      </c>
      <c r="C11324">
        <v>0</v>
      </c>
      <c r="D11324">
        <f t="shared" si="176"/>
        <v>7</v>
      </c>
    </row>
    <row r="11325" spans="1:4" x14ac:dyDescent="0.35">
      <c r="A11325" s="27">
        <v>46235</v>
      </c>
      <c r="B11325" t="s">
        <v>18</v>
      </c>
      <c r="C11325">
        <v>0</v>
      </c>
      <c r="D11325">
        <f t="shared" si="176"/>
        <v>8</v>
      </c>
    </row>
    <row r="11326" spans="1:4" x14ac:dyDescent="0.35">
      <c r="A11326" s="27">
        <v>46266</v>
      </c>
      <c r="B11326" t="s">
        <v>18</v>
      </c>
      <c r="C11326">
        <v>0</v>
      </c>
      <c r="D11326">
        <f t="shared" si="176"/>
        <v>9</v>
      </c>
    </row>
    <row r="11327" spans="1:4" x14ac:dyDescent="0.35">
      <c r="A11327" s="27">
        <v>46296</v>
      </c>
      <c r="B11327" t="s">
        <v>18</v>
      </c>
      <c r="C11327">
        <v>0</v>
      </c>
      <c r="D11327">
        <f t="shared" si="176"/>
        <v>10</v>
      </c>
    </row>
    <row r="11328" spans="1:4" x14ac:dyDescent="0.35">
      <c r="A11328" s="27">
        <v>46327</v>
      </c>
      <c r="B11328" t="s">
        <v>18</v>
      </c>
      <c r="C11328">
        <v>0</v>
      </c>
      <c r="D11328">
        <f t="shared" si="176"/>
        <v>11</v>
      </c>
    </row>
    <row r="11329" spans="1:4" x14ac:dyDescent="0.35">
      <c r="A11329" s="27">
        <v>46357</v>
      </c>
      <c r="B11329" t="s">
        <v>18</v>
      </c>
      <c r="C11329">
        <v>0</v>
      </c>
      <c r="D11329">
        <f t="shared" si="176"/>
        <v>12</v>
      </c>
    </row>
    <row r="11330" spans="1:4" x14ac:dyDescent="0.35">
      <c r="A11330" s="27">
        <v>46023</v>
      </c>
      <c r="B11330" t="s">
        <v>29</v>
      </c>
      <c r="C11330">
        <v>0</v>
      </c>
      <c r="D11330">
        <f t="shared" si="176"/>
        <v>1</v>
      </c>
    </row>
    <row r="11331" spans="1:4" x14ac:dyDescent="0.35">
      <c r="A11331" s="27">
        <v>46054</v>
      </c>
      <c r="B11331" t="s">
        <v>29</v>
      </c>
      <c r="C11331">
        <v>0</v>
      </c>
      <c r="D11331">
        <f t="shared" ref="D11331:D11394" si="177">MONTH(A11331)</f>
        <v>2</v>
      </c>
    </row>
    <row r="11332" spans="1:4" x14ac:dyDescent="0.35">
      <c r="A11332" s="27">
        <v>46082</v>
      </c>
      <c r="B11332" t="s">
        <v>29</v>
      </c>
      <c r="C11332">
        <v>0</v>
      </c>
      <c r="D11332">
        <f t="shared" si="177"/>
        <v>3</v>
      </c>
    </row>
    <row r="11333" spans="1:4" x14ac:dyDescent="0.35">
      <c r="A11333" s="27">
        <v>46113</v>
      </c>
      <c r="B11333" t="s">
        <v>29</v>
      </c>
      <c r="C11333">
        <v>0</v>
      </c>
      <c r="D11333">
        <f t="shared" si="177"/>
        <v>4</v>
      </c>
    </row>
    <row r="11334" spans="1:4" x14ac:dyDescent="0.35">
      <c r="A11334" s="27">
        <v>46143</v>
      </c>
      <c r="B11334" t="s">
        <v>29</v>
      </c>
      <c r="C11334">
        <v>0</v>
      </c>
      <c r="D11334">
        <f t="shared" si="177"/>
        <v>5</v>
      </c>
    </row>
    <row r="11335" spans="1:4" x14ac:dyDescent="0.35">
      <c r="A11335" s="27">
        <v>46174</v>
      </c>
      <c r="B11335" t="s">
        <v>29</v>
      </c>
      <c r="C11335">
        <v>0</v>
      </c>
      <c r="D11335">
        <f t="shared" si="177"/>
        <v>6</v>
      </c>
    </row>
    <row r="11336" spans="1:4" x14ac:dyDescent="0.35">
      <c r="A11336" s="27">
        <v>46204</v>
      </c>
      <c r="B11336" t="s">
        <v>29</v>
      </c>
      <c r="C11336">
        <v>0</v>
      </c>
      <c r="D11336">
        <f t="shared" si="177"/>
        <v>7</v>
      </c>
    </row>
    <row r="11337" spans="1:4" x14ac:dyDescent="0.35">
      <c r="A11337" s="27">
        <v>46235</v>
      </c>
      <c r="B11337" t="s">
        <v>29</v>
      </c>
      <c r="C11337">
        <v>0</v>
      </c>
      <c r="D11337">
        <f t="shared" si="177"/>
        <v>8</v>
      </c>
    </row>
    <row r="11338" spans="1:4" x14ac:dyDescent="0.35">
      <c r="A11338" s="27">
        <v>46266</v>
      </c>
      <c r="B11338" t="s">
        <v>29</v>
      </c>
      <c r="C11338">
        <v>0</v>
      </c>
      <c r="D11338">
        <f t="shared" si="177"/>
        <v>9</v>
      </c>
    </row>
    <row r="11339" spans="1:4" x14ac:dyDescent="0.35">
      <c r="A11339" s="27">
        <v>46296</v>
      </c>
      <c r="B11339" t="s">
        <v>29</v>
      </c>
      <c r="C11339">
        <v>0</v>
      </c>
      <c r="D11339">
        <f t="shared" si="177"/>
        <v>10</v>
      </c>
    </row>
    <row r="11340" spans="1:4" x14ac:dyDescent="0.35">
      <c r="A11340" s="27">
        <v>46327</v>
      </c>
      <c r="B11340" t="s">
        <v>29</v>
      </c>
      <c r="C11340">
        <v>0</v>
      </c>
      <c r="D11340">
        <f t="shared" si="177"/>
        <v>11</v>
      </c>
    </row>
    <row r="11341" spans="1:4" x14ac:dyDescent="0.35">
      <c r="A11341" s="27">
        <v>46357</v>
      </c>
      <c r="B11341" t="s">
        <v>29</v>
      </c>
      <c r="C11341">
        <v>0</v>
      </c>
      <c r="D11341">
        <f t="shared" si="177"/>
        <v>12</v>
      </c>
    </row>
    <row r="11342" spans="1:4" x14ac:dyDescent="0.35">
      <c r="A11342" s="27">
        <v>46023</v>
      </c>
      <c r="B11342" t="s">
        <v>29</v>
      </c>
      <c r="C11342">
        <v>0</v>
      </c>
      <c r="D11342">
        <f t="shared" si="177"/>
        <v>1</v>
      </c>
    </row>
    <row r="11343" spans="1:4" x14ac:dyDescent="0.35">
      <c r="A11343" s="27">
        <v>46054</v>
      </c>
      <c r="B11343" t="s">
        <v>29</v>
      </c>
      <c r="C11343">
        <v>0</v>
      </c>
      <c r="D11343">
        <f t="shared" si="177"/>
        <v>2</v>
      </c>
    </row>
    <row r="11344" spans="1:4" x14ac:dyDescent="0.35">
      <c r="A11344" s="27">
        <v>46082</v>
      </c>
      <c r="B11344" t="s">
        <v>29</v>
      </c>
      <c r="C11344">
        <v>0</v>
      </c>
      <c r="D11344">
        <f t="shared" si="177"/>
        <v>3</v>
      </c>
    </row>
    <row r="11345" spans="1:4" x14ac:dyDescent="0.35">
      <c r="A11345" s="27">
        <v>46113</v>
      </c>
      <c r="B11345" t="s">
        <v>29</v>
      </c>
      <c r="C11345">
        <v>0</v>
      </c>
      <c r="D11345">
        <f t="shared" si="177"/>
        <v>4</v>
      </c>
    </row>
    <row r="11346" spans="1:4" x14ac:dyDescent="0.35">
      <c r="A11346" s="27">
        <v>46143</v>
      </c>
      <c r="B11346" t="s">
        <v>29</v>
      </c>
      <c r="C11346">
        <v>0</v>
      </c>
      <c r="D11346">
        <f t="shared" si="177"/>
        <v>5</v>
      </c>
    </row>
    <row r="11347" spans="1:4" x14ac:dyDescent="0.35">
      <c r="A11347" s="27">
        <v>46174</v>
      </c>
      <c r="B11347" t="s">
        <v>29</v>
      </c>
      <c r="C11347">
        <v>0</v>
      </c>
      <c r="D11347">
        <f t="shared" si="177"/>
        <v>6</v>
      </c>
    </row>
    <row r="11348" spans="1:4" x14ac:dyDescent="0.35">
      <c r="A11348" s="27">
        <v>46204</v>
      </c>
      <c r="B11348" t="s">
        <v>29</v>
      </c>
      <c r="C11348">
        <v>0</v>
      </c>
      <c r="D11348">
        <f t="shared" si="177"/>
        <v>7</v>
      </c>
    </row>
    <row r="11349" spans="1:4" x14ac:dyDescent="0.35">
      <c r="A11349" s="27">
        <v>46235</v>
      </c>
      <c r="B11349" t="s">
        <v>29</v>
      </c>
      <c r="C11349">
        <v>0</v>
      </c>
      <c r="D11349">
        <f t="shared" si="177"/>
        <v>8</v>
      </c>
    </row>
    <row r="11350" spans="1:4" x14ac:dyDescent="0.35">
      <c r="A11350" s="27">
        <v>46266</v>
      </c>
      <c r="B11350" t="s">
        <v>29</v>
      </c>
      <c r="C11350">
        <v>0</v>
      </c>
      <c r="D11350">
        <f t="shared" si="177"/>
        <v>9</v>
      </c>
    </row>
    <row r="11351" spans="1:4" x14ac:dyDescent="0.35">
      <c r="A11351" s="27">
        <v>46296</v>
      </c>
      <c r="B11351" t="s">
        <v>29</v>
      </c>
      <c r="C11351">
        <v>0</v>
      </c>
      <c r="D11351">
        <f t="shared" si="177"/>
        <v>10</v>
      </c>
    </row>
    <row r="11352" spans="1:4" x14ac:dyDescent="0.35">
      <c r="A11352" s="27">
        <v>46327</v>
      </c>
      <c r="B11352" t="s">
        <v>29</v>
      </c>
      <c r="C11352">
        <v>0</v>
      </c>
      <c r="D11352">
        <f t="shared" si="177"/>
        <v>11</v>
      </c>
    </row>
    <row r="11353" spans="1:4" x14ac:dyDescent="0.35">
      <c r="A11353" s="27">
        <v>46357</v>
      </c>
      <c r="B11353" t="s">
        <v>29</v>
      </c>
      <c r="C11353">
        <v>0</v>
      </c>
      <c r="D11353">
        <f t="shared" si="177"/>
        <v>12</v>
      </c>
    </row>
    <row r="11354" spans="1:4" x14ac:dyDescent="0.35">
      <c r="A11354" s="27">
        <v>46023</v>
      </c>
      <c r="B11354" t="s">
        <v>19</v>
      </c>
      <c r="C11354">
        <v>0</v>
      </c>
      <c r="D11354">
        <f t="shared" si="177"/>
        <v>1</v>
      </c>
    </row>
    <row r="11355" spans="1:4" x14ac:dyDescent="0.35">
      <c r="A11355" s="27">
        <v>46054</v>
      </c>
      <c r="B11355" t="s">
        <v>19</v>
      </c>
      <c r="C11355">
        <v>0</v>
      </c>
      <c r="D11355">
        <f t="shared" si="177"/>
        <v>2</v>
      </c>
    </row>
    <row r="11356" spans="1:4" x14ac:dyDescent="0.35">
      <c r="A11356" s="27">
        <v>46082</v>
      </c>
      <c r="B11356" t="s">
        <v>19</v>
      </c>
      <c r="C11356">
        <v>0</v>
      </c>
      <c r="D11356">
        <f t="shared" si="177"/>
        <v>3</v>
      </c>
    </row>
    <row r="11357" spans="1:4" x14ac:dyDescent="0.35">
      <c r="A11357" s="27">
        <v>46113</v>
      </c>
      <c r="B11357" t="s">
        <v>19</v>
      </c>
      <c r="C11357">
        <v>0</v>
      </c>
      <c r="D11357">
        <f t="shared" si="177"/>
        <v>4</v>
      </c>
    </row>
    <row r="11358" spans="1:4" x14ac:dyDescent="0.35">
      <c r="A11358" s="27">
        <v>46143</v>
      </c>
      <c r="B11358" t="s">
        <v>19</v>
      </c>
      <c r="C11358">
        <v>0</v>
      </c>
      <c r="D11358">
        <f t="shared" si="177"/>
        <v>5</v>
      </c>
    </row>
    <row r="11359" spans="1:4" x14ac:dyDescent="0.35">
      <c r="A11359" s="27">
        <v>46174</v>
      </c>
      <c r="B11359" t="s">
        <v>19</v>
      </c>
      <c r="C11359">
        <v>0</v>
      </c>
      <c r="D11359">
        <f t="shared" si="177"/>
        <v>6</v>
      </c>
    </row>
    <row r="11360" spans="1:4" x14ac:dyDescent="0.35">
      <c r="A11360" s="27">
        <v>46204</v>
      </c>
      <c r="B11360" t="s">
        <v>19</v>
      </c>
      <c r="C11360">
        <v>0</v>
      </c>
      <c r="D11360">
        <f t="shared" si="177"/>
        <v>7</v>
      </c>
    </row>
    <row r="11361" spans="1:4" x14ac:dyDescent="0.35">
      <c r="A11361" s="27">
        <v>46235</v>
      </c>
      <c r="B11361" t="s">
        <v>19</v>
      </c>
      <c r="C11361">
        <v>0</v>
      </c>
      <c r="D11361">
        <f t="shared" si="177"/>
        <v>8</v>
      </c>
    </row>
    <row r="11362" spans="1:4" x14ac:dyDescent="0.35">
      <c r="A11362" s="27">
        <v>46266</v>
      </c>
      <c r="B11362" t="s">
        <v>19</v>
      </c>
      <c r="C11362">
        <v>0</v>
      </c>
      <c r="D11362">
        <f t="shared" si="177"/>
        <v>9</v>
      </c>
    </row>
    <row r="11363" spans="1:4" x14ac:dyDescent="0.35">
      <c r="A11363" s="27">
        <v>46296</v>
      </c>
      <c r="B11363" t="s">
        <v>19</v>
      </c>
      <c r="C11363">
        <v>0</v>
      </c>
      <c r="D11363">
        <f t="shared" si="177"/>
        <v>10</v>
      </c>
    </row>
    <row r="11364" spans="1:4" x14ac:dyDescent="0.35">
      <c r="A11364" s="27">
        <v>46327</v>
      </c>
      <c r="B11364" t="s">
        <v>19</v>
      </c>
      <c r="C11364">
        <v>0</v>
      </c>
      <c r="D11364">
        <f t="shared" si="177"/>
        <v>11</v>
      </c>
    </row>
    <row r="11365" spans="1:4" x14ac:dyDescent="0.35">
      <c r="A11365" s="27">
        <v>46357</v>
      </c>
      <c r="B11365" t="s">
        <v>19</v>
      </c>
      <c r="C11365">
        <v>0</v>
      </c>
      <c r="D11365">
        <f t="shared" si="177"/>
        <v>12</v>
      </c>
    </row>
    <row r="11366" spans="1:4" x14ac:dyDescent="0.35">
      <c r="A11366" s="27">
        <v>46023</v>
      </c>
      <c r="B11366" t="s">
        <v>30</v>
      </c>
      <c r="C11366">
        <v>0</v>
      </c>
      <c r="D11366">
        <f t="shared" si="177"/>
        <v>1</v>
      </c>
    </row>
    <row r="11367" spans="1:4" x14ac:dyDescent="0.35">
      <c r="A11367" s="27">
        <v>46054</v>
      </c>
      <c r="B11367" t="s">
        <v>30</v>
      </c>
      <c r="C11367">
        <v>0</v>
      </c>
      <c r="D11367">
        <f t="shared" si="177"/>
        <v>2</v>
      </c>
    </row>
    <row r="11368" spans="1:4" x14ac:dyDescent="0.35">
      <c r="A11368" s="27">
        <v>46082</v>
      </c>
      <c r="B11368" t="s">
        <v>30</v>
      </c>
      <c r="C11368">
        <v>0</v>
      </c>
      <c r="D11368">
        <f t="shared" si="177"/>
        <v>3</v>
      </c>
    </row>
    <row r="11369" spans="1:4" x14ac:dyDescent="0.35">
      <c r="A11369" s="27">
        <v>46113</v>
      </c>
      <c r="B11369" t="s">
        <v>30</v>
      </c>
      <c r="C11369">
        <v>0</v>
      </c>
      <c r="D11369">
        <f t="shared" si="177"/>
        <v>4</v>
      </c>
    </row>
    <row r="11370" spans="1:4" x14ac:dyDescent="0.35">
      <c r="A11370" s="27">
        <v>46143</v>
      </c>
      <c r="B11370" t="s">
        <v>30</v>
      </c>
      <c r="C11370">
        <v>0</v>
      </c>
      <c r="D11370">
        <f t="shared" si="177"/>
        <v>5</v>
      </c>
    </row>
    <row r="11371" spans="1:4" x14ac:dyDescent="0.35">
      <c r="A11371" s="27">
        <v>46174</v>
      </c>
      <c r="B11371" t="s">
        <v>30</v>
      </c>
      <c r="C11371">
        <v>0</v>
      </c>
      <c r="D11371">
        <f t="shared" si="177"/>
        <v>6</v>
      </c>
    </row>
    <row r="11372" spans="1:4" x14ac:dyDescent="0.35">
      <c r="A11372" s="27">
        <v>46204</v>
      </c>
      <c r="B11372" t="s">
        <v>30</v>
      </c>
      <c r="C11372">
        <v>0</v>
      </c>
      <c r="D11372">
        <f t="shared" si="177"/>
        <v>7</v>
      </c>
    </row>
    <row r="11373" spans="1:4" x14ac:dyDescent="0.35">
      <c r="A11373" s="27">
        <v>46235</v>
      </c>
      <c r="B11373" t="s">
        <v>30</v>
      </c>
      <c r="C11373">
        <v>0</v>
      </c>
      <c r="D11373">
        <f t="shared" si="177"/>
        <v>8</v>
      </c>
    </row>
    <row r="11374" spans="1:4" x14ac:dyDescent="0.35">
      <c r="A11374" s="27">
        <v>46266</v>
      </c>
      <c r="B11374" t="s">
        <v>30</v>
      </c>
      <c r="C11374">
        <v>0</v>
      </c>
      <c r="D11374">
        <f t="shared" si="177"/>
        <v>9</v>
      </c>
    </row>
    <row r="11375" spans="1:4" x14ac:dyDescent="0.35">
      <c r="A11375" s="27">
        <v>46296</v>
      </c>
      <c r="B11375" t="s">
        <v>30</v>
      </c>
      <c r="C11375">
        <v>0</v>
      </c>
      <c r="D11375">
        <f t="shared" si="177"/>
        <v>10</v>
      </c>
    </row>
    <row r="11376" spans="1:4" x14ac:dyDescent="0.35">
      <c r="A11376" s="27">
        <v>46327</v>
      </c>
      <c r="B11376" t="s">
        <v>30</v>
      </c>
      <c r="C11376">
        <v>0</v>
      </c>
      <c r="D11376">
        <f t="shared" si="177"/>
        <v>11</v>
      </c>
    </row>
    <row r="11377" spans="1:4" x14ac:dyDescent="0.35">
      <c r="A11377" s="27">
        <v>46357</v>
      </c>
      <c r="B11377" t="s">
        <v>30</v>
      </c>
      <c r="C11377">
        <v>0</v>
      </c>
      <c r="D11377">
        <f t="shared" si="177"/>
        <v>12</v>
      </c>
    </row>
    <row r="11378" spans="1:4" x14ac:dyDescent="0.35">
      <c r="A11378" s="27">
        <v>46023</v>
      </c>
      <c r="B11378" t="s">
        <v>30</v>
      </c>
      <c r="C11378">
        <v>0</v>
      </c>
      <c r="D11378">
        <f t="shared" si="177"/>
        <v>1</v>
      </c>
    </row>
    <row r="11379" spans="1:4" x14ac:dyDescent="0.35">
      <c r="A11379" s="27">
        <v>46054</v>
      </c>
      <c r="B11379" t="s">
        <v>30</v>
      </c>
      <c r="C11379">
        <v>0</v>
      </c>
      <c r="D11379">
        <f t="shared" si="177"/>
        <v>2</v>
      </c>
    </row>
    <row r="11380" spans="1:4" x14ac:dyDescent="0.35">
      <c r="A11380" s="27">
        <v>46082</v>
      </c>
      <c r="B11380" t="s">
        <v>30</v>
      </c>
      <c r="C11380">
        <v>0</v>
      </c>
      <c r="D11380">
        <f t="shared" si="177"/>
        <v>3</v>
      </c>
    </row>
    <row r="11381" spans="1:4" x14ac:dyDescent="0.35">
      <c r="A11381" s="27">
        <v>46113</v>
      </c>
      <c r="B11381" t="s">
        <v>30</v>
      </c>
      <c r="C11381">
        <v>0</v>
      </c>
      <c r="D11381">
        <f t="shared" si="177"/>
        <v>4</v>
      </c>
    </row>
    <row r="11382" spans="1:4" x14ac:dyDescent="0.35">
      <c r="A11382" s="27">
        <v>46143</v>
      </c>
      <c r="B11382" t="s">
        <v>30</v>
      </c>
      <c r="C11382">
        <v>0</v>
      </c>
      <c r="D11382">
        <f t="shared" si="177"/>
        <v>5</v>
      </c>
    </row>
    <row r="11383" spans="1:4" x14ac:dyDescent="0.35">
      <c r="A11383" s="27">
        <v>46174</v>
      </c>
      <c r="B11383" t="s">
        <v>30</v>
      </c>
      <c r="C11383">
        <v>0</v>
      </c>
      <c r="D11383">
        <f t="shared" si="177"/>
        <v>6</v>
      </c>
    </row>
    <row r="11384" spans="1:4" x14ac:dyDescent="0.35">
      <c r="A11384" s="27">
        <v>46204</v>
      </c>
      <c r="B11384" t="s">
        <v>30</v>
      </c>
      <c r="C11384">
        <v>0</v>
      </c>
      <c r="D11384">
        <f t="shared" si="177"/>
        <v>7</v>
      </c>
    </row>
    <row r="11385" spans="1:4" x14ac:dyDescent="0.35">
      <c r="A11385" s="27">
        <v>46235</v>
      </c>
      <c r="B11385" t="s">
        <v>30</v>
      </c>
      <c r="C11385">
        <v>0</v>
      </c>
      <c r="D11385">
        <f t="shared" si="177"/>
        <v>8</v>
      </c>
    </row>
    <row r="11386" spans="1:4" x14ac:dyDescent="0.35">
      <c r="A11386" s="27">
        <v>46266</v>
      </c>
      <c r="B11386" t="s">
        <v>30</v>
      </c>
      <c r="C11386">
        <v>0</v>
      </c>
      <c r="D11386">
        <f t="shared" si="177"/>
        <v>9</v>
      </c>
    </row>
    <row r="11387" spans="1:4" x14ac:dyDescent="0.35">
      <c r="A11387" s="27">
        <v>46296</v>
      </c>
      <c r="B11387" t="s">
        <v>30</v>
      </c>
      <c r="C11387">
        <v>0</v>
      </c>
      <c r="D11387">
        <f t="shared" si="177"/>
        <v>10</v>
      </c>
    </row>
    <row r="11388" spans="1:4" x14ac:dyDescent="0.35">
      <c r="A11388" s="27">
        <v>46327</v>
      </c>
      <c r="B11388" t="s">
        <v>30</v>
      </c>
      <c r="C11388">
        <v>0</v>
      </c>
      <c r="D11388">
        <f t="shared" si="177"/>
        <v>11</v>
      </c>
    </row>
    <row r="11389" spans="1:4" x14ac:dyDescent="0.35">
      <c r="A11389" s="27">
        <v>46357</v>
      </c>
      <c r="B11389" t="s">
        <v>30</v>
      </c>
      <c r="C11389">
        <v>0</v>
      </c>
      <c r="D11389">
        <f t="shared" si="177"/>
        <v>12</v>
      </c>
    </row>
    <row r="11390" spans="1:4" x14ac:dyDescent="0.35">
      <c r="A11390" s="27">
        <v>46023</v>
      </c>
      <c r="B11390" t="s">
        <v>30</v>
      </c>
      <c r="C11390">
        <v>0</v>
      </c>
      <c r="D11390">
        <f t="shared" si="177"/>
        <v>1</v>
      </c>
    </row>
    <row r="11391" spans="1:4" x14ac:dyDescent="0.35">
      <c r="A11391" s="27">
        <v>46054</v>
      </c>
      <c r="B11391" t="s">
        <v>30</v>
      </c>
      <c r="C11391">
        <v>0</v>
      </c>
      <c r="D11391">
        <f t="shared" si="177"/>
        <v>2</v>
      </c>
    </row>
    <row r="11392" spans="1:4" x14ac:dyDescent="0.35">
      <c r="A11392" s="27">
        <v>46082</v>
      </c>
      <c r="B11392" t="s">
        <v>30</v>
      </c>
      <c r="C11392">
        <v>0</v>
      </c>
      <c r="D11392">
        <f t="shared" si="177"/>
        <v>3</v>
      </c>
    </row>
    <row r="11393" spans="1:4" x14ac:dyDescent="0.35">
      <c r="A11393" s="27">
        <v>46113</v>
      </c>
      <c r="B11393" t="s">
        <v>30</v>
      </c>
      <c r="C11393">
        <v>0</v>
      </c>
      <c r="D11393">
        <f t="shared" si="177"/>
        <v>4</v>
      </c>
    </row>
    <row r="11394" spans="1:4" x14ac:dyDescent="0.35">
      <c r="A11394" s="27">
        <v>46143</v>
      </c>
      <c r="B11394" t="s">
        <v>30</v>
      </c>
      <c r="C11394">
        <v>0</v>
      </c>
      <c r="D11394">
        <f t="shared" si="177"/>
        <v>5</v>
      </c>
    </row>
    <row r="11395" spans="1:4" x14ac:dyDescent="0.35">
      <c r="A11395" s="27">
        <v>46174</v>
      </c>
      <c r="B11395" t="s">
        <v>30</v>
      </c>
      <c r="C11395">
        <v>0</v>
      </c>
      <c r="D11395">
        <f t="shared" ref="D11395:D11458" si="178">MONTH(A11395)</f>
        <v>6</v>
      </c>
    </row>
    <row r="11396" spans="1:4" x14ac:dyDescent="0.35">
      <c r="A11396" s="27">
        <v>46204</v>
      </c>
      <c r="B11396" t="s">
        <v>30</v>
      </c>
      <c r="C11396">
        <v>0</v>
      </c>
      <c r="D11396">
        <f t="shared" si="178"/>
        <v>7</v>
      </c>
    </row>
    <row r="11397" spans="1:4" x14ac:dyDescent="0.35">
      <c r="A11397" s="27">
        <v>46235</v>
      </c>
      <c r="B11397" t="s">
        <v>30</v>
      </c>
      <c r="C11397">
        <v>0</v>
      </c>
      <c r="D11397">
        <f t="shared" si="178"/>
        <v>8</v>
      </c>
    </row>
    <row r="11398" spans="1:4" x14ac:dyDescent="0.35">
      <c r="A11398" s="27">
        <v>46266</v>
      </c>
      <c r="B11398" t="s">
        <v>30</v>
      </c>
      <c r="C11398">
        <v>0</v>
      </c>
      <c r="D11398">
        <f t="shared" si="178"/>
        <v>9</v>
      </c>
    </row>
    <row r="11399" spans="1:4" x14ac:dyDescent="0.35">
      <c r="A11399" s="27">
        <v>46296</v>
      </c>
      <c r="B11399" t="s">
        <v>30</v>
      </c>
      <c r="C11399">
        <v>0</v>
      </c>
      <c r="D11399">
        <f t="shared" si="178"/>
        <v>10</v>
      </c>
    </row>
    <row r="11400" spans="1:4" x14ac:dyDescent="0.35">
      <c r="A11400" s="27">
        <v>46327</v>
      </c>
      <c r="B11400" t="s">
        <v>30</v>
      </c>
      <c r="C11400">
        <v>0</v>
      </c>
      <c r="D11400">
        <f t="shared" si="178"/>
        <v>11</v>
      </c>
    </row>
    <row r="11401" spans="1:4" x14ac:dyDescent="0.35">
      <c r="A11401" s="27">
        <v>46357</v>
      </c>
      <c r="B11401" t="s">
        <v>30</v>
      </c>
      <c r="C11401">
        <v>0</v>
      </c>
      <c r="D11401">
        <f t="shared" si="178"/>
        <v>12</v>
      </c>
    </row>
    <row r="11402" spans="1:4" x14ac:dyDescent="0.35">
      <c r="A11402" s="27">
        <v>46023</v>
      </c>
      <c r="B11402" t="s">
        <v>20</v>
      </c>
      <c r="C11402">
        <v>0</v>
      </c>
      <c r="D11402">
        <f t="shared" si="178"/>
        <v>1</v>
      </c>
    </row>
    <row r="11403" spans="1:4" x14ac:dyDescent="0.35">
      <c r="A11403" s="27">
        <v>46054</v>
      </c>
      <c r="B11403" t="s">
        <v>20</v>
      </c>
      <c r="C11403">
        <v>0</v>
      </c>
      <c r="D11403">
        <f t="shared" si="178"/>
        <v>2</v>
      </c>
    </row>
    <row r="11404" spans="1:4" x14ac:dyDescent="0.35">
      <c r="A11404" s="27">
        <v>46082</v>
      </c>
      <c r="B11404" t="s">
        <v>20</v>
      </c>
      <c r="C11404">
        <v>0</v>
      </c>
      <c r="D11404">
        <f t="shared" si="178"/>
        <v>3</v>
      </c>
    </row>
    <row r="11405" spans="1:4" x14ac:dyDescent="0.35">
      <c r="A11405" s="27">
        <v>46113</v>
      </c>
      <c r="B11405" t="s">
        <v>20</v>
      </c>
      <c r="C11405">
        <v>0</v>
      </c>
      <c r="D11405">
        <f t="shared" si="178"/>
        <v>4</v>
      </c>
    </row>
    <row r="11406" spans="1:4" x14ac:dyDescent="0.35">
      <c r="A11406" s="27">
        <v>46143</v>
      </c>
      <c r="B11406" t="s">
        <v>20</v>
      </c>
      <c r="C11406">
        <v>0</v>
      </c>
      <c r="D11406">
        <f t="shared" si="178"/>
        <v>5</v>
      </c>
    </row>
    <row r="11407" spans="1:4" x14ac:dyDescent="0.35">
      <c r="A11407" s="27">
        <v>46174</v>
      </c>
      <c r="B11407" t="s">
        <v>20</v>
      </c>
      <c r="C11407">
        <v>0</v>
      </c>
      <c r="D11407">
        <f t="shared" si="178"/>
        <v>6</v>
      </c>
    </row>
    <row r="11408" spans="1:4" x14ac:dyDescent="0.35">
      <c r="A11408" s="27">
        <v>46204</v>
      </c>
      <c r="B11408" t="s">
        <v>20</v>
      </c>
      <c r="C11408">
        <v>0</v>
      </c>
      <c r="D11408">
        <f t="shared" si="178"/>
        <v>7</v>
      </c>
    </row>
    <row r="11409" spans="1:4" x14ac:dyDescent="0.35">
      <c r="A11409" s="27">
        <v>46235</v>
      </c>
      <c r="B11409" t="s">
        <v>20</v>
      </c>
      <c r="C11409">
        <v>0</v>
      </c>
      <c r="D11409">
        <f t="shared" si="178"/>
        <v>8</v>
      </c>
    </row>
    <row r="11410" spans="1:4" x14ac:dyDescent="0.35">
      <c r="A11410" s="27">
        <v>46266</v>
      </c>
      <c r="B11410" t="s">
        <v>20</v>
      </c>
      <c r="C11410">
        <v>0</v>
      </c>
      <c r="D11410">
        <f t="shared" si="178"/>
        <v>9</v>
      </c>
    </row>
    <row r="11411" spans="1:4" x14ac:dyDescent="0.35">
      <c r="A11411" s="27">
        <v>46296</v>
      </c>
      <c r="B11411" t="s">
        <v>20</v>
      </c>
      <c r="C11411">
        <v>0</v>
      </c>
      <c r="D11411">
        <f t="shared" si="178"/>
        <v>10</v>
      </c>
    </row>
    <row r="11412" spans="1:4" x14ac:dyDescent="0.35">
      <c r="A11412" s="27">
        <v>46327</v>
      </c>
      <c r="B11412" t="s">
        <v>20</v>
      </c>
      <c r="C11412">
        <v>0</v>
      </c>
      <c r="D11412">
        <f t="shared" si="178"/>
        <v>11</v>
      </c>
    </row>
    <row r="11413" spans="1:4" x14ac:dyDescent="0.35">
      <c r="A11413" s="27">
        <v>46357</v>
      </c>
      <c r="B11413" t="s">
        <v>20</v>
      </c>
      <c r="C11413">
        <v>0</v>
      </c>
      <c r="D11413">
        <f t="shared" si="178"/>
        <v>12</v>
      </c>
    </row>
    <row r="11414" spans="1:4" x14ac:dyDescent="0.35">
      <c r="A11414" s="27">
        <v>46023</v>
      </c>
      <c r="B11414" t="s">
        <v>19</v>
      </c>
      <c r="C11414">
        <v>0</v>
      </c>
      <c r="D11414">
        <f t="shared" si="178"/>
        <v>1</v>
      </c>
    </row>
    <row r="11415" spans="1:4" x14ac:dyDescent="0.35">
      <c r="A11415" s="27">
        <v>46054</v>
      </c>
      <c r="B11415" t="s">
        <v>19</v>
      </c>
      <c r="C11415">
        <v>0</v>
      </c>
      <c r="D11415">
        <f t="shared" si="178"/>
        <v>2</v>
      </c>
    </row>
    <row r="11416" spans="1:4" x14ac:dyDescent="0.35">
      <c r="A11416" s="27">
        <v>46082</v>
      </c>
      <c r="B11416" t="s">
        <v>19</v>
      </c>
      <c r="C11416">
        <v>0</v>
      </c>
      <c r="D11416">
        <f t="shared" si="178"/>
        <v>3</v>
      </c>
    </row>
    <row r="11417" spans="1:4" x14ac:dyDescent="0.35">
      <c r="A11417" s="27">
        <v>46113</v>
      </c>
      <c r="B11417" t="s">
        <v>19</v>
      </c>
      <c r="C11417">
        <v>0</v>
      </c>
      <c r="D11417">
        <f t="shared" si="178"/>
        <v>4</v>
      </c>
    </row>
    <row r="11418" spans="1:4" x14ac:dyDescent="0.35">
      <c r="A11418" s="27">
        <v>46143</v>
      </c>
      <c r="B11418" t="s">
        <v>19</v>
      </c>
      <c r="C11418">
        <v>0</v>
      </c>
      <c r="D11418">
        <f t="shared" si="178"/>
        <v>5</v>
      </c>
    </row>
    <row r="11419" spans="1:4" x14ac:dyDescent="0.35">
      <c r="A11419" s="27">
        <v>46174</v>
      </c>
      <c r="B11419" t="s">
        <v>19</v>
      </c>
      <c r="C11419">
        <v>0</v>
      </c>
      <c r="D11419">
        <f t="shared" si="178"/>
        <v>6</v>
      </c>
    </row>
    <row r="11420" spans="1:4" x14ac:dyDescent="0.35">
      <c r="A11420" s="27">
        <v>46204</v>
      </c>
      <c r="B11420" t="s">
        <v>19</v>
      </c>
      <c r="C11420">
        <v>0</v>
      </c>
      <c r="D11420">
        <f t="shared" si="178"/>
        <v>7</v>
      </c>
    </row>
    <row r="11421" spans="1:4" x14ac:dyDescent="0.35">
      <c r="A11421" s="27">
        <v>46235</v>
      </c>
      <c r="B11421" t="s">
        <v>19</v>
      </c>
      <c r="C11421">
        <v>0</v>
      </c>
      <c r="D11421">
        <f t="shared" si="178"/>
        <v>8</v>
      </c>
    </row>
    <row r="11422" spans="1:4" x14ac:dyDescent="0.35">
      <c r="A11422" s="27">
        <v>46266</v>
      </c>
      <c r="B11422" t="s">
        <v>19</v>
      </c>
      <c r="C11422">
        <v>0</v>
      </c>
      <c r="D11422">
        <f t="shared" si="178"/>
        <v>9</v>
      </c>
    </row>
    <row r="11423" spans="1:4" x14ac:dyDescent="0.35">
      <c r="A11423" s="27">
        <v>46296</v>
      </c>
      <c r="B11423" t="s">
        <v>19</v>
      </c>
      <c r="C11423">
        <v>0</v>
      </c>
      <c r="D11423">
        <f t="shared" si="178"/>
        <v>10</v>
      </c>
    </row>
    <row r="11424" spans="1:4" x14ac:dyDescent="0.35">
      <c r="A11424" s="27">
        <v>46327</v>
      </c>
      <c r="B11424" t="s">
        <v>19</v>
      </c>
      <c r="C11424">
        <v>0</v>
      </c>
      <c r="D11424">
        <f t="shared" si="178"/>
        <v>11</v>
      </c>
    </row>
    <row r="11425" spans="1:4" x14ac:dyDescent="0.35">
      <c r="A11425" s="27">
        <v>46357</v>
      </c>
      <c r="B11425" t="s">
        <v>19</v>
      </c>
      <c r="C11425">
        <v>0</v>
      </c>
      <c r="D11425">
        <f t="shared" si="178"/>
        <v>12</v>
      </c>
    </row>
    <row r="11426" spans="1:4" x14ac:dyDescent="0.35">
      <c r="A11426" s="27">
        <v>46023</v>
      </c>
      <c r="B11426" t="s">
        <v>19</v>
      </c>
      <c r="C11426">
        <v>0</v>
      </c>
      <c r="D11426">
        <f t="shared" si="178"/>
        <v>1</v>
      </c>
    </row>
    <row r="11427" spans="1:4" x14ac:dyDescent="0.35">
      <c r="A11427" s="27">
        <v>46054</v>
      </c>
      <c r="B11427" t="s">
        <v>19</v>
      </c>
      <c r="C11427">
        <v>0</v>
      </c>
      <c r="D11427">
        <f t="shared" si="178"/>
        <v>2</v>
      </c>
    </row>
    <row r="11428" spans="1:4" x14ac:dyDescent="0.35">
      <c r="A11428" s="27">
        <v>46082</v>
      </c>
      <c r="B11428" t="s">
        <v>19</v>
      </c>
      <c r="C11428">
        <v>0</v>
      </c>
      <c r="D11428">
        <f t="shared" si="178"/>
        <v>3</v>
      </c>
    </row>
    <row r="11429" spans="1:4" x14ac:dyDescent="0.35">
      <c r="A11429" s="27">
        <v>46113</v>
      </c>
      <c r="B11429" t="s">
        <v>19</v>
      </c>
      <c r="C11429">
        <v>0</v>
      </c>
      <c r="D11429">
        <f t="shared" si="178"/>
        <v>4</v>
      </c>
    </row>
    <row r="11430" spans="1:4" x14ac:dyDescent="0.35">
      <c r="A11430" s="27">
        <v>46143</v>
      </c>
      <c r="B11430" t="s">
        <v>19</v>
      </c>
      <c r="C11430">
        <v>0</v>
      </c>
      <c r="D11430">
        <f t="shared" si="178"/>
        <v>5</v>
      </c>
    </row>
    <row r="11431" spans="1:4" x14ac:dyDescent="0.35">
      <c r="A11431" s="27">
        <v>46174</v>
      </c>
      <c r="B11431" t="s">
        <v>19</v>
      </c>
      <c r="C11431">
        <v>0</v>
      </c>
      <c r="D11431">
        <f t="shared" si="178"/>
        <v>6</v>
      </c>
    </row>
    <row r="11432" spans="1:4" x14ac:dyDescent="0.35">
      <c r="A11432" s="27">
        <v>46204</v>
      </c>
      <c r="B11432" t="s">
        <v>19</v>
      </c>
      <c r="C11432">
        <v>0</v>
      </c>
      <c r="D11432">
        <f t="shared" si="178"/>
        <v>7</v>
      </c>
    </row>
    <row r="11433" spans="1:4" x14ac:dyDescent="0.35">
      <c r="A11433" s="27">
        <v>46235</v>
      </c>
      <c r="B11433" t="s">
        <v>19</v>
      </c>
      <c r="C11433">
        <v>0</v>
      </c>
      <c r="D11433">
        <f t="shared" si="178"/>
        <v>8</v>
      </c>
    </row>
    <row r="11434" spans="1:4" x14ac:dyDescent="0.35">
      <c r="A11434" s="27">
        <v>46266</v>
      </c>
      <c r="B11434" t="s">
        <v>19</v>
      </c>
      <c r="C11434">
        <v>0</v>
      </c>
      <c r="D11434">
        <f t="shared" si="178"/>
        <v>9</v>
      </c>
    </row>
    <row r="11435" spans="1:4" x14ac:dyDescent="0.35">
      <c r="A11435" s="27">
        <v>46296</v>
      </c>
      <c r="B11435" t="s">
        <v>19</v>
      </c>
      <c r="C11435">
        <v>0</v>
      </c>
      <c r="D11435">
        <f t="shared" si="178"/>
        <v>10</v>
      </c>
    </row>
    <row r="11436" spans="1:4" x14ac:dyDescent="0.35">
      <c r="A11436" s="27">
        <v>46327</v>
      </c>
      <c r="B11436" t="s">
        <v>19</v>
      </c>
      <c r="C11436">
        <v>0</v>
      </c>
      <c r="D11436">
        <f t="shared" si="178"/>
        <v>11</v>
      </c>
    </row>
    <row r="11437" spans="1:4" x14ac:dyDescent="0.35">
      <c r="A11437" s="27">
        <v>46357</v>
      </c>
      <c r="B11437" t="s">
        <v>19</v>
      </c>
      <c r="C11437">
        <v>0</v>
      </c>
      <c r="D11437">
        <f t="shared" si="178"/>
        <v>12</v>
      </c>
    </row>
    <row r="11438" spans="1:4" x14ac:dyDescent="0.35">
      <c r="A11438" s="27">
        <v>46023</v>
      </c>
      <c r="B11438" t="s">
        <v>20</v>
      </c>
      <c r="C11438">
        <v>0</v>
      </c>
      <c r="D11438">
        <f t="shared" si="178"/>
        <v>1</v>
      </c>
    </row>
    <row r="11439" spans="1:4" x14ac:dyDescent="0.35">
      <c r="A11439" s="27">
        <v>46054</v>
      </c>
      <c r="B11439" t="s">
        <v>20</v>
      </c>
      <c r="C11439">
        <v>0</v>
      </c>
      <c r="D11439">
        <f t="shared" si="178"/>
        <v>2</v>
      </c>
    </row>
    <row r="11440" spans="1:4" x14ac:dyDescent="0.35">
      <c r="A11440" s="27">
        <v>46082</v>
      </c>
      <c r="B11440" t="s">
        <v>20</v>
      </c>
      <c r="C11440">
        <v>0</v>
      </c>
      <c r="D11440">
        <f t="shared" si="178"/>
        <v>3</v>
      </c>
    </row>
    <row r="11441" spans="1:4" x14ac:dyDescent="0.35">
      <c r="A11441" s="27">
        <v>46113</v>
      </c>
      <c r="B11441" t="s">
        <v>20</v>
      </c>
      <c r="C11441">
        <v>0</v>
      </c>
      <c r="D11441">
        <f t="shared" si="178"/>
        <v>4</v>
      </c>
    </row>
    <row r="11442" spans="1:4" x14ac:dyDescent="0.35">
      <c r="A11442" s="27">
        <v>46143</v>
      </c>
      <c r="B11442" t="s">
        <v>20</v>
      </c>
      <c r="C11442">
        <v>0</v>
      </c>
      <c r="D11442">
        <f t="shared" si="178"/>
        <v>5</v>
      </c>
    </row>
    <row r="11443" spans="1:4" x14ac:dyDescent="0.35">
      <c r="A11443" s="27">
        <v>46174</v>
      </c>
      <c r="B11443" t="s">
        <v>20</v>
      </c>
      <c r="C11443">
        <v>0</v>
      </c>
      <c r="D11443">
        <f t="shared" si="178"/>
        <v>6</v>
      </c>
    </row>
    <row r="11444" spans="1:4" x14ac:dyDescent="0.35">
      <c r="A11444" s="27">
        <v>46204</v>
      </c>
      <c r="B11444" t="s">
        <v>20</v>
      </c>
      <c r="C11444">
        <v>0</v>
      </c>
      <c r="D11444">
        <f t="shared" si="178"/>
        <v>7</v>
      </c>
    </row>
    <row r="11445" spans="1:4" x14ac:dyDescent="0.35">
      <c r="A11445" s="27">
        <v>46235</v>
      </c>
      <c r="B11445" t="s">
        <v>20</v>
      </c>
      <c r="C11445">
        <v>0</v>
      </c>
      <c r="D11445">
        <f t="shared" si="178"/>
        <v>8</v>
      </c>
    </row>
    <row r="11446" spans="1:4" x14ac:dyDescent="0.35">
      <c r="A11446" s="27">
        <v>46266</v>
      </c>
      <c r="B11446" t="s">
        <v>20</v>
      </c>
      <c r="C11446">
        <v>0</v>
      </c>
      <c r="D11446">
        <f t="shared" si="178"/>
        <v>9</v>
      </c>
    </row>
    <row r="11447" spans="1:4" x14ac:dyDescent="0.35">
      <c r="A11447" s="27">
        <v>46296</v>
      </c>
      <c r="B11447" t="s">
        <v>20</v>
      </c>
      <c r="C11447">
        <v>0</v>
      </c>
      <c r="D11447">
        <f t="shared" si="178"/>
        <v>10</v>
      </c>
    </row>
    <row r="11448" spans="1:4" x14ac:dyDescent="0.35">
      <c r="A11448" s="27">
        <v>46327</v>
      </c>
      <c r="B11448" t="s">
        <v>20</v>
      </c>
      <c r="C11448">
        <v>0</v>
      </c>
      <c r="D11448">
        <f t="shared" si="178"/>
        <v>11</v>
      </c>
    </row>
    <row r="11449" spans="1:4" x14ac:dyDescent="0.35">
      <c r="A11449" s="27">
        <v>46357</v>
      </c>
      <c r="B11449" t="s">
        <v>20</v>
      </c>
      <c r="C11449">
        <v>0</v>
      </c>
      <c r="D11449">
        <f t="shared" si="178"/>
        <v>12</v>
      </c>
    </row>
    <row r="11450" spans="1:4" x14ac:dyDescent="0.35">
      <c r="A11450" s="27">
        <v>46023</v>
      </c>
      <c r="B11450" t="s">
        <v>31</v>
      </c>
      <c r="C11450">
        <v>0</v>
      </c>
      <c r="D11450">
        <f t="shared" si="178"/>
        <v>1</v>
      </c>
    </row>
    <row r="11451" spans="1:4" x14ac:dyDescent="0.35">
      <c r="A11451" s="27">
        <v>46054</v>
      </c>
      <c r="B11451" t="s">
        <v>31</v>
      </c>
      <c r="C11451">
        <v>0</v>
      </c>
      <c r="D11451">
        <f t="shared" si="178"/>
        <v>2</v>
      </c>
    </row>
    <row r="11452" spans="1:4" x14ac:dyDescent="0.35">
      <c r="A11452" s="27">
        <v>46082</v>
      </c>
      <c r="B11452" t="s">
        <v>31</v>
      </c>
      <c r="C11452">
        <v>0</v>
      </c>
      <c r="D11452">
        <f t="shared" si="178"/>
        <v>3</v>
      </c>
    </row>
    <row r="11453" spans="1:4" x14ac:dyDescent="0.35">
      <c r="A11453" s="27">
        <v>46113</v>
      </c>
      <c r="B11453" t="s">
        <v>31</v>
      </c>
      <c r="C11453">
        <v>0</v>
      </c>
      <c r="D11453">
        <f t="shared" si="178"/>
        <v>4</v>
      </c>
    </row>
    <row r="11454" spans="1:4" x14ac:dyDescent="0.35">
      <c r="A11454" s="27">
        <v>46143</v>
      </c>
      <c r="B11454" t="s">
        <v>31</v>
      </c>
      <c r="C11454">
        <v>0</v>
      </c>
      <c r="D11454">
        <f t="shared" si="178"/>
        <v>5</v>
      </c>
    </row>
    <row r="11455" spans="1:4" x14ac:dyDescent="0.35">
      <c r="A11455" s="27">
        <v>46174</v>
      </c>
      <c r="B11455" t="s">
        <v>31</v>
      </c>
      <c r="C11455">
        <v>0</v>
      </c>
      <c r="D11455">
        <f t="shared" si="178"/>
        <v>6</v>
      </c>
    </row>
    <row r="11456" spans="1:4" x14ac:dyDescent="0.35">
      <c r="A11456" s="27">
        <v>46204</v>
      </c>
      <c r="B11456" t="s">
        <v>31</v>
      </c>
      <c r="C11456">
        <v>0</v>
      </c>
      <c r="D11456">
        <f t="shared" si="178"/>
        <v>7</v>
      </c>
    </row>
    <row r="11457" spans="1:4" x14ac:dyDescent="0.35">
      <c r="A11457" s="27">
        <v>46235</v>
      </c>
      <c r="B11457" t="s">
        <v>31</v>
      </c>
      <c r="C11457">
        <v>0</v>
      </c>
      <c r="D11457">
        <f t="shared" si="178"/>
        <v>8</v>
      </c>
    </row>
    <row r="11458" spans="1:4" x14ac:dyDescent="0.35">
      <c r="A11458" s="27">
        <v>46266</v>
      </c>
      <c r="B11458" t="s">
        <v>31</v>
      </c>
      <c r="C11458">
        <v>0</v>
      </c>
      <c r="D11458">
        <f t="shared" si="178"/>
        <v>9</v>
      </c>
    </row>
    <row r="11459" spans="1:4" x14ac:dyDescent="0.35">
      <c r="A11459" s="27">
        <v>46296</v>
      </c>
      <c r="B11459" t="s">
        <v>31</v>
      </c>
      <c r="C11459">
        <v>0</v>
      </c>
      <c r="D11459">
        <f t="shared" ref="D11459:D11522" si="179">MONTH(A11459)</f>
        <v>10</v>
      </c>
    </row>
    <row r="11460" spans="1:4" x14ac:dyDescent="0.35">
      <c r="A11460" s="27">
        <v>46327</v>
      </c>
      <c r="B11460" t="s">
        <v>31</v>
      </c>
      <c r="C11460">
        <v>0</v>
      </c>
      <c r="D11460">
        <f t="shared" si="179"/>
        <v>11</v>
      </c>
    </row>
    <row r="11461" spans="1:4" x14ac:dyDescent="0.35">
      <c r="A11461" s="27">
        <v>46357</v>
      </c>
      <c r="B11461" t="s">
        <v>31</v>
      </c>
      <c r="C11461">
        <v>0</v>
      </c>
      <c r="D11461">
        <f t="shared" si="179"/>
        <v>12</v>
      </c>
    </row>
    <row r="11462" spans="1:4" x14ac:dyDescent="0.35">
      <c r="A11462" s="27">
        <v>46023</v>
      </c>
      <c r="B11462" t="s">
        <v>31</v>
      </c>
      <c r="C11462">
        <v>0</v>
      </c>
      <c r="D11462">
        <f t="shared" si="179"/>
        <v>1</v>
      </c>
    </row>
    <row r="11463" spans="1:4" x14ac:dyDescent="0.35">
      <c r="A11463" s="27">
        <v>46054</v>
      </c>
      <c r="B11463" t="s">
        <v>31</v>
      </c>
      <c r="C11463">
        <v>0</v>
      </c>
      <c r="D11463">
        <f t="shared" si="179"/>
        <v>2</v>
      </c>
    </row>
    <row r="11464" spans="1:4" x14ac:dyDescent="0.35">
      <c r="A11464" s="27">
        <v>46082</v>
      </c>
      <c r="B11464" t="s">
        <v>31</v>
      </c>
      <c r="C11464">
        <v>0</v>
      </c>
      <c r="D11464">
        <f t="shared" si="179"/>
        <v>3</v>
      </c>
    </row>
    <row r="11465" spans="1:4" x14ac:dyDescent="0.35">
      <c r="A11465" s="27">
        <v>46113</v>
      </c>
      <c r="B11465" t="s">
        <v>31</v>
      </c>
      <c r="C11465">
        <v>0</v>
      </c>
      <c r="D11465">
        <f t="shared" si="179"/>
        <v>4</v>
      </c>
    </row>
    <row r="11466" spans="1:4" x14ac:dyDescent="0.35">
      <c r="A11466" s="27">
        <v>46143</v>
      </c>
      <c r="B11466" t="s">
        <v>31</v>
      </c>
      <c r="C11466">
        <v>0</v>
      </c>
      <c r="D11466">
        <f t="shared" si="179"/>
        <v>5</v>
      </c>
    </row>
    <row r="11467" spans="1:4" x14ac:dyDescent="0.35">
      <c r="A11467" s="27">
        <v>46174</v>
      </c>
      <c r="B11467" t="s">
        <v>31</v>
      </c>
      <c r="C11467">
        <v>0</v>
      </c>
      <c r="D11467">
        <f t="shared" si="179"/>
        <v>6</v>
      </c>
    </row>
    <row r="11468" spans="1:4" x14ac:dyDescent="0.35">
      <c r="A11468" s="27">
        <v>46204</v>
      </c>
      <c r="B11468" t="s">
        <v>31</v>
      </c>
      <c r="C11468">
        <v>0</v>
      </c>
      <c r="D11468">
        <f t="shared" si="179"/>
        <v>7</v>
      </c>
    </row>
    <row r="11469" spans="1:4" x14ac:dyDescent="0.35">
      <c r="A11469" s="27">
        <v>46235</v>
      </c>
      <c r="B11469" t="s">
        <v>31</v>
      </c>
      <c r="C11469">
        <v>0</v>
      </c>
      <c r="D11469">
        <f t="shared" si="179"/>
        <v>8</v>
      </c>
    </row>
    <row r="11470" spans="1:4" x14ac:dyDescent="0.35">
      <c r="A11470" s="27">
        <v>46266</v>
      </c>
      <c r="B11470" t="s">
        <v>31</v>
      </c>
      <c r="C11470">
        <v>0</v>
      </c>
      <c r="D11470">
        <f t="shared" si="179"/>
        <v>9</v>
      </c>
    </row>
    <row r="11471" spans="1:4" x14ac:dyDescent="0.35">
      <c r="A11471" s="27">
        <v>46296</v>
      </c>
      <c r="B11471" t="s">
        <v>31</v>
      </c>
      <c r="C11471">
        <v>0</v>
      </c>
      <c r="D11471">
        <f t="shared" si="179"/>
        <v>10</v>
      </c>
    </row>
    <row r="11472" spans="1:4" x14ac:dyDescent="0.35">
      <c r="A11472" s="27">
        <v>46327</v>
      </c>
      <c r="B11472" t="s">
        <v>31</v>
      </c>
      <c r="C11472">
        <v>0</v>
      </c>
      <c r="D11472">
        <f t="shared" si="179"/>
        <v>11</v>
      </c>
    </row>
    <row r="11473" spans="1:4" x14ac:dyDescent="0.35">
      <c r="A11473" s="27">
        <v>46357</v>
      </c>
      <c r="B11473" t="s">
        <v>31</v>
      </c>
      <c r="C11473">
        <v>0</v>
      </c>
      <c r="D11473">
        <f t="shared" si="179"/>
        <v>12</v>
      </c>
    </row>
    <row r="11474" spans="1:4" x14ac:dyDescent="0.35">
      <c r="A11474" s="27">
        <v>46023</v>
      </c>
      <c r="B11474" t="s">
        <v>19</v>
      </c>
      <c r="C11474">
        <v>0</v>
      </c>
      <c r="D11474">
        <f t="shared" si="179"/>
        <v>1</v>
      </c>
    </row>
    <row r="11475" spans="1:4" x14ac:dyDescent="0.35">
      <c r="A11475" s="27">
        <v>46054</v>
      </c>
      <c r="B11475" t="s">
        <v>19</v>
      </c>
      <c r="C11475">
        <v>0</v>
      </c>
      <c r="D11475">
        <f t="shared" si="179"/>
        <v>2</v>
      </c>
    </row>
    <row r="11476" spans="1:4" x14ac:dyDescent="0.35">
      <c r="A11476" s="27">
        <v>46082</v>
      </c>
      <c r="B11476" t="s">
        <v>19</v>
      </c>
      <c r="C11476">
        <v>0</v>
      </c>
      <c r="D11476">
        <f t="shared" si="179"/>
        <v>3</v>
      </c>
    </row>
    <row r="11477" spans="1:4" x14ac:dyDescent="0.35">
      <c r="A11477" s="27">
        <v>46113</v>
      </c>
      <c r="B11477" t="s">
        <v>19</v>
      </c>
      <c r="C11477">
        <v>0</v>
      </c>
      <c r="D11477">
        <f t="shared" si="179"/>
        <v>4</v>
      </c>
    </row>
    <row r="11478" spans="1:4" x14ac:dyDescent="0.35">
      <c r="A11478" s="27">
        <v>46143</v>
      </c>
      <c r="B11478" t="s">
        <v>19</v>
      </c>
      <c r="C11478">
        <v>0</v>
      </c>
      <c r="D11478">
        <f t="shared" si="179"/>
        <v>5</v>
      </c>
    </row>
    <row r="11479" spans="1:4" x14ac:dyDescent="0.35">
      <c r="A11479" s="27">
        <v>46174</v>
      </c>
      <c r="B11479" t="s">
        <v>19</v>
      </c>
      <c r="C11479">
        <v>0</v>
      </c>
      <c r="D11479">
        <f t="shared" si="179"/>
        <v>6</v>
      </c>
    </row>
    <row r="11480" spans="1:4" x14ac:dyDescent="0.35">
      <c r="A11480" s="27">
        <v>46204</v>
      </c>
      <c r="B11480" t="s">
        <v>19</v>
      </c>
      <c r="C11480">
        <v>0</v>
      </c>
      <c r="D11480">
        <f t="shared" si="179"/>
        <v>7</v>
      </c>
    </row>
    <row r="11481" spans="1:4" x14ac:dyDescent="0.35">
      <c r="A11481" s="27">
        <v>46235</v>
      </c>
      <c r="B11481" t="s">
        <v>19</v>
      </c>
      <c r="C11481">
        <v>0</v>
      </c>
      <c r="D11481">
        <f t="shared" si="179"/>
        <v>8</v>
      </c>
    </row>
    <row r="11482" spans="1:4" x14ac:dyDescent="0.35">
      <c r="A11482" s="27">
        <v>46266</v>
      </c>
      <c r="B11482" t="s">
        <v>19</v>
      </c>
      <c r="C11482">
        <v>0</v>
      </c>
      <c r="D11482">
        <f t="shared" si="179"/>
        <v>9</v>
      </c>
    </row>
    <row r="11483" spans="1:4" x14ac:dyDescent="0.35">
      <c r="A11483" s="27">
        <v>46296</v>
      </c>
      <c r="B11483" t="s">
        <v>19</v>
      </c>
      <c r="C11483">
        <v>0</v>
      </c>
      <c r="D11483">
        <f t="shared" si="179"/>
        <v>10</v>
      </c>
    </row>
    <row r="11484" spans="1:4" x14ac:dyDescent="0.35">
      <c r="A11484" s="27">
        <v>46327</v>
      </c>
      <c r="B11484" t="s">
        <v>19</v>
      </c>
      <c r="C11484">
        <v>0</v>
      </c>
      <c r="D11484">
        <f t="shared" si="179"/>
        <v>11</v>
      </c>
    </row>
    <row r="11485" spans="1:4" x14ac:dyDescent="0.35">
      <c r="A11485" s="27">
        <v>46357</v>
      </c>
      <c r="B11485" t="s">
        <v>19</v>
      </c>
      <c r="C11485">
        <v>0</v>
      </c>
      <c r="D11485">
        <f t="shared" si="179"/>
        <v>12</v>
      </c>
    </row>
    <row r="11486" spans="1:4" x14ac:dyDescent="0.35">
      <c r="A11486" s="27">
        <v>46023</v>
      </c>
      <c r="B11486" t="s">
        <v>31</v>
      </c>
      <c r="C11486">
        <v>0</v>
      </c>
      <c r="D11486">
        <f t="shared" si="179"/>
        <v>1</v>
      </c>
    </row>
    <row r="11487" spans="1:4" x14ac:dyDescent="0.35">
      <c r="A11487" s="27">
        <v>46054</v>
      </c>
      <c r="B11487" t="s">
        <v>31</v>
      </c>
      <c r="C11487">
        <v>0</v>
      </c>
      <c r="D11487">
        <f t="shared" si="179"/>
        <v>2</v>
      </c>
    </row>
    <row r="11488" spans="1:4" x14ac:dyDescent="0.35">
      <c r="A11488" s="27">
        <v>46082</v>
      </c>
      <c r="B11488" t="s">
        <v>31</v>
      </c>
      <c r="C11488">
        <v>0</v>
      </c>
      <c r="D11488">
        <f t="shared" si="179"/>
        <v>3</v>
      </c>
    </row>
    <row r="11489" spans="1:4" x14ac:dyDescent="0.35">
      <c r="A11489" s="27">
        <v>46113</v>
      </c>
      <c r="B11489" t="s">
        <v>31</v>
      </c>
      <c r="C11489">
        <v>0</v>
      </c>
      <c r="D11489">
        <f t="shared" si="179"/>
        <v>4</v>
      </c>
    </row>
    <row r="11490" spans="1:4" x14ac:dyDescent="0.35">
      <c r="A11490" s="27">
        <v>46143</v>
      </c>
      <c r="B11490" t="s">
        <v>31</v>
      </c>
      <c r="C11490">
        <v>0</v>
      </c>
      <c r="D11490">
        <f t="shared" si="179"/>
        <v>5</v>
      </c>
    </row>
    <row r="11491" spans="1:4" x14ac:dyDescent="0.35">
      <c r="A11491" s="27">
        <v>46174</v>
      </c>
      <c r="B11491" t="s">
        <v>31</v>
      </c>
      <c r="C11491">
        <v>0</v>
      </c>
      <c r="D11491">
        <f t="shared" si="179"/>
        <v>6</v>
      </c>
    </row>
    <row r="11492" spans="1:4" x14ac:dyDescent="0.35">
      <c r="A11492" s="27">
        <v>46204</v>
      </c>
      <c r="B11492" t="s">
        <v>31</v>
      </c>
      <c r="C11492">
        <v>0</v>
      </c>
      <c r="D11492">
        <f t="shared" si="179"/>
        <v>7</v>
      </c>
    </row>
    <row r="11493" spans="1:4" x14ac:dyDescent="0.35">
      <c r="A11493" s="27">
        <v>46235</v>
      </c>
      <c r="B11493" t="s">
        <v>31</v>
      </c>
      <c r="C11493">
        <v>0</v>
      </c>
      <c r="D11493">
        <f t="shared" si="179"/>
        <v>8</v>
      </c>
    </row>
    <row r="11494" spans="1:4" x14ac:dyDescent="0.35">
      <c r="A11494" s="27">
        <v>46266</v>
      </c>
      <c r="B11494" t="s">
        <v>31</v>
      </c>
      <c r="C11494">
        <v>0</v>
      </c>
      <c r="D11494">
        <f t="shared" si="179"/>
        <v>9</v>
      </c>
    </row>
    <row r="11495" spans="1:4" x14ac:dyDescent="0.35">
      <c r="A11495" s="27">
        <v>46296</v>
      </c>
      <c r="B11495" t="s">
        <v>31</v>
      </c>
      <c r="C11495">
        <v>0</v>
      </c>
      <c r="D11495">
        <f t="shared" si="179"/>
        <v>10</v>
      </c>
    </row>
    <row r="11496" spans="1:4" x14ac:dyDescent="0.35">
      <c r="A11496" s="27">
        <v>46327</v>
      </c>
      <c r="B11496" t="s">
        <v>31</v>
      </c>
      <c r="C11496">
        <v>0</v>
      </c>
      <c r="D11496">
        <f t="shared" si="179"/>
        <v>11</v>
      </c>
    </row>
    <row r="11497" spans="1:4" x14ac:dyDescent="0.35">
      <c r="A11497" s="27">
        <v>46357</v>
      </c>
      <c r="B11497" t="s">
        <v>31</v>
      </c>
      <c r="C11497">
        <v>0</v>
      </c>
      <c r="D11497">
        <f t="shared" si="179"/>
        <v>12</v>
      </c>
    </row>
    <row r="11498" spans="1:4" x14ac:dyDescent="0.35">
      <c r="A11498" s="27">
        <v>46023</v>
      </c>
      <c r="B11498" t="s">
        <v>19</v>
      </c>
      <c r="C11498">
        <v>0</v>
      </c>
      <c r="D11498">
        <f t="shared" si="179"/>
        <v>1</v>
      </c>
    </row>
    <row r="11499" spans="1:4" x14ac:dyDescent="0.35">
      <c r="A11499" s="27">
        <v>46054</v>
      </c>
      <c r="B11499" t="s">
        <v>19</v>
      </c>
      <c r="C11499">
        <v>0</v>
      </c>
      <c r="D11499">
        <f t="shared" si="179"/>
        <v>2</v>
      </c>
    </row>
    <row r="11500" spans="1:4" x14ac:dyDescent="0.35">
      <c r="A11500" s="27">
        <v>46082</v>
      </c>
      <c r="B11500" t="s">
        <v>19</v>
      </c>
      <c r="C11500">
        <v>0</v>
      </c>
      <c r="D11500">
        <f t="shared" si="179"/>
        <v>3</v>
      </c>
    </row>
    <row r="11501" spans="1:4" x14ac:dyDescent="0.35">
      <c r="A11501" s="27">
        <v>46113</v>
      </c>
      <c r="B11501" t="s">
        <v>19</v>
      </c>
      <c r="C11501">
        <v>0</v>
      </c>
      <c r="D11501">
        <f t="shared" si="179"/>
        <v>4</v>
      </c>
    </row>
    <row r="11502" spans="1:4" x14ac:dyDescent="0.35">
      <c r="A11502" s="27">
        <v>46143</v>
      </c>
      <c r="B11502" t="s">
        <v>19</v>
      </c>
      <c r="C11502">
        <v>0</v>
      </c>
      <c r="D11502">
        <f t="shared" si="179"/>
        <v>5</v>
      </c>
    </row>
    <row r="11503" spans="1:4" x14ac:dyDescent="0.35">
      <c r="A11503" s="27">
        <v>46174</v>
      </c>
      <c r="B11503" t="s">
        <v>19</v>
      </c>
      <c r="C11503">
        <v>0</v>
      </c>
      <c r="D11503">
        <f t="shared" si="179"/>
        <v>6</v>
      </c>
    </row>
    <row r="11504" spans="1:4" x14ac:dyDescent="0.35">
      <c r="A11504" s="27">
        <v>46204</v>
      </c>
      <c r="B11504" t="s">
        <v>19</v>
      </c>
      <c r="C11504">
        <v>0</v>
      </c>
      <c r="D11504">
        <f t="shared" si="179"/>
        <v>7</v>
      </c>
    </row>
    <row r="11505" spans="1:4" x14ac:dyDescent="0.35">
      <c r="A11505" s="27">
        <v>46235</v>
      </c>
      <c r="B11505" t="s">
        <v>19</v>
      </c>
      <c r="C11505">
        <v>0</v>
      </c>
      <c r="D11505">
        <f t="shared" si="179"/>
        <v>8</v>
      </c>
    </row>
    <row r="11506" spans="1:4" x14ac:dyDescent="0.35">
      <c r="A11506" s="27">
        <v>46266</v>
      </c>
      <c r="B11506" t="s">
        <v>19</v>
      </c>
      <c r="C11506">
        <v>0</v>
      </c>
      <c r="D11506">
        <f t="shared" si="179"/>
        <v>9</v>
      </c>
    </row>
    <row r="11507" spans="1:4" x14ac:dyDescent="0.35">
      <c r="A11507" s="27">
        <v>46296</v>
      </c>
      <c r="B11507" t="s">
        <v>19</v>
      </c>
      <c r="C11507">
        <v>0</v>
      </c>
      <c r="D11507">
        <f t="shared" si="179"/>
        <v>10</v>
      </c>
    </row>
    <row r="11508" spans="1:4" x14ac:dyDescent="0.35">
      <c r="A11508" s="27">
        <v>46327</v>
      </c>
      <c r="B11508" t="s">
        <v>19</v>
      </c>
      <c r="C11508">
        <v>0</v>
      </c>
      <c r="D11508">
        <f t="shared" si="179"/>
        <v>11</v>
      </c>
    </row>
    <row r="11509" spans="1:4" x14ac:dyDescent="0.35">
      <c r="A11509" s="27">
        <v>46357</v>
      </c>
      <c r="B11509" t="s">
        <v>19</v>
      </c>
      <c r="C11509">
        <v>0</v>
      </c>
      <c r="D11509">
        <f t="shared" si="179"/>
        <v>12</v>
      </c>
    </row>
    <row r="11510" spans="1:4" x14ac:dyDescent="0.35">
      <c r="A11510" s="27">
        <v>46023</v>
      </c>
      <c r="B11510" t="s">
        <v>30</v>
      </c>
      <c r="C11510">
        <v>0</v>
      </c>
      <c r="D11510">
        <f t="shared" si="179"/>
        <v>1</v>
      </c>
    </row>
    <row r="11511" spans="1:4" x14ac:dyDescent="0.35">
      <c r="A11511" s="27">
        <v>46054</v>
      </c>
      <c r="B11511" t="s">
        <v>30</v>
      </c>
      <c r="C11511">
        <v>0</v>
      </c>
      <c r="D11511">
        <f t="shared" si="179"/>
        <v>2</v>
      </c>
    </row>
    <row r="11512" spans="1:4" x14ac:dyDescent="0.35">
      <c r="A11512" s="27">
        <v>46082</v>
      </c>
      <c r="B11512" t="s">
        <v>30</v>
      </c>
      <c r="C11512">
        <v>0</v>
      </c>
      <c r="D11512">
        <f t="shared" si="179"/>
        <v>3</v>
      </c>
    </row>
    <row r="11513" spans="1:4" x14ac:dyDescent="0.35">
      <c r="A11513" s="27">
        <v>46113</v>
      </c>
      <c r="B11513" t="s">
        <v>30</v>
      </c>
      <c r="C11513">
        <v>0</v>
      </c>
      <c r="D11513">
        <f t="shared" si="179"/>
        <v>4</v>
      </c>
    </row>
    <row r="11514" spans="1:4" x14ac:dyDescent="0.35">
      <c r="A11514" s="27">
        <v>46143</v>
      </c>
      <c r="B11514" t="s">
        <v>30</v>
      </c>
      <c r="C11514">
        <v>0</v>
      </c>
      <c r="D11514">
        <f t="shared" si="179"/>
        <v>5</v>
      </c>
    </row>
    <row r="11515" spans="1:4" x14ac:dyDescent="0.35">
      <c r="A11515" s="27">
        <v>46174</v>
      </c>
      <c r="B11515" t="s">
        <v>30</v>
      </c>
      <c r="C11515">
        <v>0</v>
      </c>
      <c r="D11515">
        <f t="shared" si="179"/>
        <v>6</v>
      </c>
    </row>
    <row r="11516" spans="1:4" x14ac:dyDescent="0.35">
      <c r="A11516" s="27">
        <v>46204</v>
      </c>
      <c r="B11516" t="s">
        <v>30</v>
      </c>
      <c r="C11516">
        <v>0</v>
      </c>
      <c r="D11516">
        <f t="shared" si="179"/>
        <v>7</v>
      </c>
    </row>
    <row r="11517" spans="1:4" x14ac:dyDescent="0.35">
      <c r="A11517" s="27">
        <v>46235</v>
      </c>
      <c r="B11517" t="s">
        <v>30</v>
      </c>
      <c r="C11517">
        <v>0</v>
      </c>
      <c r="D11517">
        <f t="shared" si="179"/>
        <v>8</v>
      </c>
    </row>
    <row r="11518" spans="1:4" x14ac:dyDescent="0.35">
      <c r="A11518" s="27">
        <v>46266</v>
      </c>
      <c r="B11518" t="s">
        <v>30</v>
      </c>
      <c r="C11518">
        <v>0</v>
      </c>
      <c r="D11518">
        <f t="shared" si="179"/>
        <v>9</v>
      </c>
    </row>
    <row r="11519" spans="1:4" x14ac:dyDescent="0.35">
      <c r="A11519" s="27">
        <v>46296</v>
      </c>
      <c r="B11519" t="s">
        <v>30</v>
      </c>
      <c r="C11519">
        <v>0</v>
      </c>
      <c r="D11519">
        <f t="shared" si="179"/>
        <v>10</v>
      </c>
    </row>
    <row r="11520" spans="1:4" x14ac:dyDescent="0.35">
      <c r="A11520" s="27">
        <v>46327</v>
      </c>
      <c r="B11520" t="s">
        <v>30</v>
      </c>
      <c r="C11520">
        <v>0</v>
      </c>
      <c r="D11520">
        <f t="shared" si="179"/>
        <v>11</v>
      </c>
    </row>
    <row r="11521" spans="1:4" x14ac:dyDescent="0.35">
      <c r="A11521" s="27">
        <v>46357</v>
      </c>
      <c r="B11521" t="s">
        <v>30</v>
      </c>
      <c r="C11521">
        <v>0</v>
      </c>
      <c r="D11521">
        <f t="shared" si="179"/>
        <v>12</v>
      </c>
    </row>
    <row r="11522" spans="1:4" x14ac:dyDescent="0.35">
      <c r="A11522" s="27">
        <v>46023</v>
      </c>
      <c r="B11522" t="s">
        <v>30</v>
      </c>
      <c r="C11522">
        <v>0</v>
      </c>
      <c r="D11522">
        <f t="shared" si="179"/>
        <v>1</v>
      </c>
    </row>
    <row r="11523" spans="1:4" x14ac:dyDescent="0.35">
      <c r="A11523" s="27">
        <v>46054</v>
      </c>
      <c r="B11523" t="s">
        <v>30</v>
      </c>
      <c r="C11523">
        <v>0</v>
      </c>
      <c r="D11523">
        <f t="shared" ref="D11523:D11586" si="180">MONTH(A11523)</f>
        <v>2</v>
      </c>
    </row>
    <row r="11524" spans="1:4" x14ac:dyDescent="0.35">
      <c r="A11524" s="27">
        <v>46082</v>
      </c>
      <c r="B11524" t="s">
        <v>30</v>
      </c>
      <c r="C11524">
        <v>0</v>
      </c>
      <c r="D11524">
        <f t="shared" si="180"/>
        <v>3</v>
      </c>
    </row>
    <row r="11525" spans="1:4" x14ac:dyDescent="0.35">
      <c r="A11525" s="27">
        <v>46113</v>
      </c>
      <c r="B11525" t="s">
        <v>30</v>
      </c>
      <c r="C11525">
        <v>0</v>
      </c>
      <c r="D11525">
        <f t="shared" si="180"/>
        <v>4</v>
      </c>
    </row>
    <row r="11526" spans="1:4" x14ac:dyDescent="0.35">
      <c r="A11526" s="27">
        <v>46143</v>
      </c>
      <c r="B11526" t="s">
        <v>30</v>
      </c>
      <c r="C11526">
        <v>0</v>
      </c>
      <c r="D11526">
        <f t="shared" si="180"/>
        <v>5</v>
      </c>
    </row>
    <row r="11527" spans="1:4" x14ac:dyDescent="0.35">
      <c r="A11527" s="27">
        <v>46174</v>
      </c>
      <c r="B11527" t="s">
        <v>30</v>
      </c>
      <c r="C11527">
        <v>0</v>
      </c>
      <c r="D11527">
        <f t="shared" si="180"/>
        <v>6</v>
      </c>
    </row>
    <row r="11528" spans="1:4" x14ac:dyDescent="0.35">
      <c r="A11528" s="27">
        <v>46204</v>
      </c>
      <c r="B11528" t="s">
        <v>30</v>
      </c>
      <c r="C11528">
        <v>0</v>
      </c>
      <c r="D11528">
        <f t="shared" si="180"/>
        <v>7</v>
      </c>
    </row>
    <row r="11529" spans="1:4" x14ac:dyDescent="0.35">
      <c r="A11529" s="27">
        <v>46235</v>
      </c>
      <c r="B11529" t="s">
        <v>30</v>
      </c>
      <c r="C11529">
        <v>0</v>
      </c>
      <c r="D11529">
        <f t="shared" si="180"/>
        <v>8</v>
      </c>
    </row>
    <row r="11530" spans="1:4" x14ac:dyDescent="0.35">
      <c r="A11530" s="27">
        <v>46266</v>
      </c>
      <c r="B11530" t="s">
        <v>30</v>
      </c>
      <c r="C11530">
        <v>0</v>
      </c>
      <c r="D11530">
        <f t="shared" si="180"/>
        <v>9</v>
      </c>
    </row>
    <row r="11531" spans="1:4" x14ac:dyDescent="0.35">
      <c r="A11531" s="27">
        <v>46296</v>
      </c>
      <c r="B11531" t="s">
        <v>30</v>
      </c>
      <c r="C11531">
        <v>0</v>
      </c>
      <c r="D11531">
        <f t="shared" si="180"/>
        <v>10</v>
      </c>
    </row>
    <row r="11532" spans="1:4" x14ac:dyDescent="0.35">
      <c r="A11532" s="27">
        <v>46327</v>
      </c>
      <c r="B11532" t="s">
        <v>30</v>
      </c>
      <c r="C11532">
        <v>0</v>
      </c>
      <c r="D11532">
        <f t="shared" si="180"/>
        <v>11</v>
      </c>
    </row>
    <row r="11533" spans="1:4" x14ac:dyDescent="0.35">
      <c r="A11533" s="27">
        <v>46357</v>
      </c>
      <c r="B11533" t="s">
        <v>30</v>
      </c>
      <c r="C11533">
        <v>0</v>
      </c>
      <c r="D11533">
        <f t="shared" si="180"/>
        <v>12</v>
      </c>
    </row>
    <row r="11534" spans="1:4" x14ac:dyDescent="0.35">
      <c r="A11534" s="27">
        <v>46023</v>
      </c>
      <c r="B11534" t="s">
        <v>30</v>
      </c>
      <c r="C11534">
        <v>0</v>
      </c>
      <c r="D11534">
        <f t="shared" si="180"/>
        <v>1</v>
      </c>
    </row>
    <row r="11535" spans="1:4" x14ac:dyDescent="0.35">
      <c r="A11535" s="27">
        <v>46054</v>
      </c>
      <c r="B11535" t="s">
        <v>30</v>
      </c>
      <c r="C11535">
        <v>0</v>
      </c>
      <c r="D11535">
        <f t="shared" si="180"/>
        <v>2</v>
      </c>
    </row>
    <row r="11536" spans="1:4" x14ac:dyDescent="0.35">
      <c r="A11536" s="27">
        <v>46082</v>
      </c>
      <c r="B11536" t="s">
        <v>30</v>
      </c>
      <c r="C11536">
        <v>0</v>
      </c>
      <c r="D11536">
        <f t="shared" si="180"/>
        <v>3</v>
      </c>
    </row>
    <row r="11537" spans="1:4" x14ac:dyDescent="0.35">
      <c r="A11537" s="27">
        <v>46113</v>
      </c>
      <c r="B11537" t="s">
        <v>30</v>
      </c>
      <c r="C11537">
        <v>0</v>
      </c>
      <c r="D11537">
        <f t="shared" si="180"/>
        <v>4</v>
      </c>
    </row>
    <row r="11538" spans="1:4" x14ac:dyDescent="0.35">
      <c r="A11538" s="27">
        <v>46143</v>
      </c>
      <c r="B11538" t="s">
        <v>30</v>
      </c>
      <c r="C11538">
        <v>0</v>
      </c>
      <c r="D11538">
        <f t="shared" si="180"/>
        <v>5</v>
      </c>
    </row>
    <row r="11539" spans="1:4" x14ac:dyDescent="0.35">
      <c r="A11539" s="27">
        <v>46174</v>
      </c>
      <c r="B11539" t="s">
        <v>30</v>
      </c>
      <c r="C11539">
        <v>0</v>
      </c>
      <c r="D11539">
        <f t="shared" si="180"/>
        <v>6</v>
      </c>
    </row>
    <row r="11540" spans="1:4" x14ac:dyDescent="0.35">
      <c r="A11540" s="27">
        <v>46204</v>
      </c>
      <c r="B11540" t="s">
        <v>30</v>
      </c>
      <c r="C11540">
        <v>0</v>
      </c>
      <c r="D11540">
        <f t="shared" si="180"/>
        <v>7</v>
      </c>
    </row>
    <row r="11541" spans="1:4" x14ac:dyDescent="0.35">
      <c r="A11541" s="27">
        <v>46235</v>
      </c>
      <c r="B11541" t="s">
        <v>30</v>
      </c>
      <c r="C11541">
        <v>0</v>
      </c>
      <c r="D11541">
        <f t="shared" si="180"/>
        <v>8</v>
      </c>
    </row>
    <row r="11542" spans="1:4" x14ac:dyDescent="0.35">
      <c r="A11542" s="27">
        <v>46266</v>
      </c>
      <c r="B11542" t="s">
        <v>30</v>
      </c>
      <c r="C11542">
        <v>0</v>
      </c>
      <c r="D11542">
        <f t="shared" si="180"/>
        <v>9</v>
      </c>
    </row>
    <row r="11543" spans="1:4" x14ac:dyDescent="0.35">
      <c r="A11543" s="27">
        <v>46296</v>
      </c>
      <c r="B11543" t="s">
        <v>30</v>
      </c>
      <c r="C11543">
        <v>0</v>
      </c>
      <c r="D11543">
        <f t="shared" si="180"/>
        <v>10</v>
      </c>
    </row>
    <row r="11544" spans="1:4" x14ac:dyDescent="0.35">
      <c r="A11544" s="27">
        <v>46327</v>
      </c>
      <c r="B11544" t="s">
        <v>30</v>
      </c>
      <c r="C11544">
        <v>0</v>
      </c>
      <c r="D11544">
        <f t="shared" si="180"/>
        <v>11</v>
      </c>
    </row>
    <row r="11545" spans="1:4" x14ac:dyDescent="0.35">
      <c r="A11545" s="27">
        <v>46357</v>
      </c>
      <c r="B11545" t="s">
        <v>30</v>
      </c>
      <c r="C11545">
        <v>0</v>
      </c>
      <c r="D11545">
        <f t="shared" si="180"/>
        <v>12</v>
      </c>
    </row>
    <row r="11546" spans="1:4" x14ac:dyDescent="0.35">
      <c r="A11546" s="27">
        <v>46023</v>
      </c>
      <c r="B11546" t="s">
        <v>29</v>
      </c>
      <c r="C11546">
        <v>0</v>
      </c>
      <c r="D11546">
        <f t="shared" si="180"/>
        <v>1</v>
      </c>
    </row>
    <row r="11547" spans="1:4" x14ac:dyDescent="0.35">
      <c r="A11547" s="27">
        <v>46054</v>
      </c>
      <c r="B11547" t="s">
        <v>29</v>
      </c>
      <c r="C11547">
        <v>0</v>
      </c>
      <c r="D11547">
        <f t="shared" si="180"/>
        <v>2</v>
      </c>
    </row>
    <row r="11548" spans="1:4" x14ac:dyDescent="0.35">
      <c r="A11548" s="27">
        <v>46082</v>
      </c>
      <c r="B11548" t="s">
        <v>29</v>
      </c>
      <c r="C11548">
        <v>0</v>
      </c>
      <c r="D11548">
        <f t="shared" si="180"/>
        <v>3</v>
      </c>
    </row>
    <row r="11549" spans="1:4" x14ac:dyDescent="0.35">
      <c r="A11549" s="27">
        <v>46113</v>
      </c>
      <c r="B11549" t="s">
        <v>29</v>
      </c>
      <c r="C11549">
        <v>0</v>
      </c>
      <c r="D11549">
        <f t="shared" si="180"/>
        <v>4</v>
      </c>
    </row>
    <row r="11550" spans="1:4" x14ac:dyDescent="0.35">
      <c r="A11550" s="27">
        <v>46143</v>
      </c>
      <c r="B11550" t="s">
        <v>29</v>
      </c>
      <c r="C11550">
        <v>0</v>
      </c>
      <c r="D11550">
        <f t="shared" si="180"/>
        <v>5</v>
      </c>
    </row>
    <row r="11551" spans="1:4" x14ac:dyDescent="0.35">
      <c r="A11551" s="27">
        <v>46174</v>
      </c>
      <c r="B11551" t="s">
        <v>29</v>
      </c>
      <c r="C11551">
        <v>0</v>
      </c>
      <c r="D11551">
        <f t="shared" si="180"/>
        <v>6</v>
      </c>
    </row>
    <row r="11552" spans="1:4" x14ac:dyDescent="0.35">
      <c r="A11552" s="27">
        <v>46204</v>
      </c>
      <c r="B11552" t="s">
        <v>29</v>
      </c>
      <c r="C11552">
        <v>0</v>
      </c>
      <c r="D11552">
        <f t="shared" si="180"/>
        <v>7</v>
      </c>
    </row>
    <row r="11553" spans="1:4" x14ac:dyDescent="0.35">
      <c r="A11553" s="27">
        <v>46235</v>
      </c>
      <c r="B11553" t="s">
        <v>29</v>
      </c>
      <c r="C11553">
        <v>0</v>
      </c>
      <c r="D11553">
        <f t="shared" si="180"/>
        <v>8</v>
      </c>
    </row>
    <row r="11554" spans="1:4" x14ac:dyDescent="0.35">
      <c r="A11554" s="27">
        <v>46266</v>
      </c>
      <c r="B11554" t="s">
        <v>29</v>
      </c>
      <c r="C11554">
        <v>0</v>
      </c>
      <c r="D11554">
        <f t="shared" si="180"/>
        <v>9</v>
      </c>
    </row>
    <row r="11555" spans="1:4" x14ac:dyDescent="0.35">
      <c r="A11555" s="27">
        <v>46296</v>
      </c>
      <c r="B11555" t="s">
        <v>29</v>
      </c>
      <c r="C11555">
        <v>0</v>
      </c>
      <c r="D11555">
        <f t="shared" si="180"/>
        <v>10</v>
      </c>
    </row>
    <row r="11556" spans="1:4" x14ac:dyDescent="0.35">
      <c r="A11556" s="27">
        <v>46327</v>
      </c>
      <c r="B11556" t="s">
        <v>29</v>
      </c>
      <c r="C11556">
        <v>0</v>
      </c>
      <c r="D11556">
        <f t="shared" si="180"/>
        <v>11</v>
      </c>
    </row>
    <row r="11557" spans="1:4" x14ac:dyDescent="0.35">
      <c r="A11557" s="27">
        <v>46357</v>
      </c>
      <c r="B11557" t="s">
        <v>29</v>
      </c>
      <c r="C11557">
        <v>0</v>
      </c>
      <c r="D11557">
        <f t="shared" si="180"/>
        <v>12</v>
      </c>
    </row>
    <row r="11558" spans="1:4" x14ac:dyDescent="0.35">
      <c r="A11558" s="27">
        <v>46023</v>
      </c>
      <c r="B11558" t="s">
        <v>31</v>
      </c>
      <c r="C11558">
        <v>0</v>
      </c>
      <c r="D11558">
        <f t="shared" si="180"/>
        <v>1</v>
      </c>
    </row>
    <row r="11559" spans="1:4" x14ac:dyDescent="0.35">
      <c r="A11559" s="27">
        <v>46054</v>
      </c>
      <c r="B11559" t="s">
        <v>31</v>
      </c>
      <c r="C11559">
        <v>0</v>
      </c>
      <c r="D11559">
        <f t="shared" si="180"/>
        <v>2</v>
      </c>
    </row>
    <row r="11560" spans="1:4" x14ac:dyDescent="0.35">
      <c r="A11560" s="27">
        <v>46082</v>
      </c>
      <c r="B11560" t="s">
        <v>31</v>
      </c>
      <c r="C11560">
        <v>0</v>
      </c>
      <c r="D11560">
        <f t="shared" si="180"/>
        <v>3</v>
      </c>
    </row>
    <row r="11561" spans="1:4" x14ac:dyDescent="0.35">
      <c r="A11561" s="27">
        <v>46113</v>
      </c>
      <c r="B11561" t="s">
        <v>31</v>
      </c>
      <c r="C11561">
        <v>0</v>
      </c>
      <c r="D11561">
        <f t="shared" si="180"/>
        <v>4</v>
      </c>
    </row>
    <row r="11562" spans="1:4" x14ac:dyDescent="0.35">
      <c r="A11562" s="27">
        <v>46143</v>
      </c>
      <c r="B11562" t="s">
        <v>31</v>
      </c>
      <c r="C11562">
        <v>0</v>
      </c>
      <c r="D11562">
        <f t="shared" si="180"/>
        <v>5</v>
      </c>
    </row>
    <row r="11563" spans="1:4" x14ac:dyDescent="0.35">
      <c r="A11563" s="27">
        <v>46174</v>
      </c>
      <c r="B11563" t="s">
        <v>31</v>
      </c>
      <c r="C11563">
        <v>0</v>
      </c>
      <c r="D11563">
        <f t="shared" si="180"/>
        <v>6</v>
      </c>
    </row>
    <row r="11564" spans="1:4" x14ac:dyDescent="0.35">
      <c r="A11564" s="27">
        <v>46204</v>
      </c>
      <c r="B11564" t="s">
        <v>31</v>
      </c>
      <c r="C11564">
        <v>0</v>
      </c>
      <c r="D11564">
        <f t="shared" si="180"/>
        <v>7</v>
      </c>
    </row>
    <row r="11565" spans="1:4" x14ac:dyDescent="0.35">
      <c r="A11565" s="27">
        <v>46235</v>
      </c>
      <c r="B11565" t="s">
        <v>31</v>
      </c>
      <c r="C11565">
        <v>0</v>
      </c>
      <c r="D11565">
        <f t="shared" si="180"/>
        <v>8</v>
      </c>
    </row>
    <row r="11566" spans="1:4" x14ac:dyDescent="0.35">
      <c r="A11566" s="27">
        <v>46266</v>
      </c>
      <c r="B11566" t="s">
        <v>31</v>
      </c>
      <c r="C11566">
        <v>0</v>
      </c>
      <c r="D11566">
        <f t="shared" si="180"/>
        <v>9</v>
      </c>
    </row>
    <row r="11567" spans="1:4" x14ac:dyDescent="0.35">
      <c r="A11567" s="27">
        <v>46296</v>
      </c>
      <c r="B11567" t="s">
        <v>31</v>
      </c>
      <c r="C11567">
        <v>0</v>
      </c>
      <c r="D11567">
        <f t="shared" si="180"/>
        <v>10</v>
      </c>
    </row>
    <row r="11568" spans="1:4" x14ac:dyDescent="0.35">
      <c r="A11568" s="27">
        <v>46327</v>
      </c>
      <c r="B11568" t="s">
        <v>31</v>
      </c>
      <c r="C11568">
        <v>0</v>
      </c>
      <c r="D11568">
        <f t="shared" si="180"/>
        <v>11</v>
      </c>
    </row>
    <row r="11569" spans="1:4" x14ac:dyDescent="0.35">
      <c r="A11569" s="27">
        <v>46357</v>
      </c>
      <c r="B11569" t="s">
        <v>31</v>
      </c>
      <c r="C11569">
        <v>0</v>
      </c>
      <c r="D11569">
        <f t="shared" si="180"/>
        <v>12</v>
      </c>
    </row>
    <row r="11570" spans="1:4" x14ac:dyDescent="0.35">
      <c r="A11570" s="27">
        <v>46023</v>
      </c>
      <c r="B11570" t="s">
        <v>29</v>
      </c>
      <c r="C11570">
        <v>0</v>
      </c>
      <c r="D11570">
        <f t="shared" si="180"/>
        <v>1</v>
      </c>
    </row>
    <row r="11571" spans="1:4" x14ac:dyDescent="0.35">
      <c r="A11571" s="27">
        <v>46054</v>
      </c>
      <c r="B11571" t="s">
        <v>29</v>
      </c>
      <c r="C11571">
        <v>0</v>
      </c>
      <c r="D11571">
        <f t="shared" si="180"/>
        <v>2</v>
      </c>
    </row>
    <row r="11572" spans="1:4" x14ac:dyDescent="0.35">
      <c r="A11572" s="27">
        <v>46082</v>
      </c>
      <c r="B11572" t="s">
        <v>29</v>
      </c>
      <c r="C11572">
        <v>0</v>
      </c>
      <c r="D11572">
        <f t="shared" si="180"/>
        <v>3</v>
      </c>
    </row>
    <row r="11573" spans="1:4" x14ac:dyDescent="0.35">
      <c r="A11573" s="27">
        <v>46113</v>
      </c>
      <c r="B11573" t="s">
        <v>29</v>
      </c>
      <c r="C11573">
        <v>0</v>
      </c>
      <c r="D11573">
        <f t="shared" si="180"/>
        <v>4</v>
      </c>
    </row>
    <row r="11574" spans="1:4" x14ac:dyDescent="0.35">
      <c r="A11574" s="27">
        <v>46143</v>
      </c>
      <c r="B11574" t="s">
        <v>29</v>
      </c>
      <c r="C11574">
        <v>0</v>
      </c>
      <c r="D11574">
        <f t="shared" si="180"/>
        <v>5</v>
      </c>
    </row>
    <row r="11575" spans="1:4" x14ac:dyDescent="0.35">
      <c r="A11575" s="27">
        <v>46174</v>
      </c>
      <c r="B11575" t="s">
        <v>29</v>
      </c>
      <c r="C11575">
        <v>0</v>
      </c>
      <c r="D11575">
        <f t="shared" si="180"/>
        <v>6</v>
      </c>
    </row>
    <row r="11576" spans="1:4" x14ac:dyDescent="0.35">
      <c r="A11576" s="27">
        <v>46204</v>
      </c>
      <c r="B11576" t="s">
        <v>29</v>
      </c>
      <c r="C11576">
        <v>0</v>
      </c>
      <c r="D11576">
        <f t="shared" si="180"/>
        <v>7</v>
      </c>
    </row>
    <row r="11577" spans="1:4" x14ac:dyDescent="0.35">
      <c r="A11577" s="27">
        <v>46235</v>
      </c>
      <c r="B11577" t="s">
        <v>29</v>
      </c>
      <c r="C11577">
        <v>0</v>
      </c>
      <c r="D11577">
        <f t="shared" si="180"/>
        <v>8</v>
      </c>
    </row>
    <row r="11578" spans="1:4" x14ac:dyDescent="0.35">
      <c r="A11578" s="27">
        <v>46266</v>
      </c>
      <c r="B11578" t="s">
        <v>29</v>
      </c>
      <c r="C11578">
        <v>0</v>
      </c>
      <c r="D11578">
        <f t="shared" si="180"/>
        <v>9</v>
      </c>
    </row>
    <row r="11579" spans="1:4" x14ac:dyDescent="0.35">
      <c r="A11579" s="27">
        <v>46296</v>
      </c>
      <c r="B11579" t="s">
        <v>29</v>
      </c>
      <c r="C11579">
        <v>0</v>
      </c>
      <c r="D11579">
        <f t="shared" si="180"/>
        <v>10</v>
      </c>
    </row>
    <row r="11580" spans="1:4" x14ac:dyDescent="0.35">
      <c r="A11580" s="27">
        <v>46327</v>
      </c>
      <c r="B11580" t="s">
        <v>29</v>
      </c>
      <c r="C11580">
        <v>0</v>
      </c>
      <c r="D11580">
        <f t="shared" si="180"/>
        <v>11</v>
      </c>
    </row>
    <row r="11581" spans="1:4" x14ac:dyDescent="0.35">
      <c r="A11581" s="27">
        <v>46357</v>
      </c>
      <c r="B11581" t="s">
        <v>29</v>
      </c>
      <c r="C11581">
        <v>0</v>
      </c>
      <c r="D11581">
        <f t="shared" si="180"/>
        <v>12</v>
      </c>
    </row>
    <row r="11582" spans="1:4" x14ac:dyDescent="0.35">
      <c r="A11582" s="27">
        <v>46023</v>
      </c>
      <c r="B11582" t="s">
        <v>29</v>
      </c>
      <c r="C11582">
        <v>0</v>
      </c>
      <c r="D11582">
        <f t="shared" si="180"/>
        <v>1</v>
      </c>
    </row>
    <row r="11583" spans="1:4" x14ac:dyDescent="0.35">
      <c r="A11583" s="27">
        <v>46054</v>
      </c>
      <c r="B11583" t="s">
        <v>29</v>
      </c>
      <c r="C11583">
        <v>0</v>
      </c>
      <c r="D11583">
        <f t="shared" si="180"/>
        <v>2</v>
      </c>
    </row>
    <row r="11584" spans="1:4" x14ac:dyDescent="0.35">
      <c r="A11584" s="27">
        <v>46082</v>
      </c>
      <c r="B11584" t="s">
        <v>29</v>
      </c>
      <c r="C11584">
        <v>0</v>
      </c>
      <c r="D11584">
        <f t="shared" si="180"/>
        <v>3</v>
      </c>
    </row>
    <row r="11585" spans="1:4" x14ac:dyDescent="0.35">
      <c r="A11585" s="27">
        <v>46113</v>
      </c>
      <c r="B11585" t="s">
        <v>29</v>
      </c>
      <c r="C11585">
        <v>0</v>
      </c>
      <c r="D11585">
        <f t="shared" si="180"/>
        <v>4</v>
      </c>
    </row>
    <row r="11586" spans="1:4" x14ac:dyDescent="0.35">
      <c r="A11586" s="27">
        <v>46143</v>
      </c>
      <c r="B11586" t="s">
        <v>29</v>
      </c>
      <c r="C11586">
        <v>0</v>
      </c>
      <c r="D11586">
        <f t="shared" si="180"/>
        <v>5</v>
      </c>
    </row>
    <row r="11587" spans="1:4" x14ac:dyDescent="0.35">
      <c r="A11587" s="27">
        <v>46174</v>
      </c>
      <c r="B11587" t="s">
        <v>29</v>
      </c>
      <c r="C11587">
        <v>0</v>
      </c>
      <c r="D11587">
        <f t="shared" ref="D11587:D11650" si="181">MONTH(A11587)</f>
        <v>6</v>
      </c>
    </row>
    <row r="11588" spans="1:4" x14ac:dyDescent="0.35">
      <c r="A11588" s="27">
        <v>46204</v>
      </c>
      <c r="B11588" t="s">
        <v>29</v>
      </c>
      <c r="C11588">
        <v>0</v>
      </c>
      <c r="D11588">
        <f t="shared" si="181"/>
        <v>7</v>
      </c>
    </row>
    <row r="11589" spans="1:4" x14ac:dyDescent="0.35">
      <c r="A11589" s="27">
        <v>46235</v>
      </c>
      <c r="B11589" t="s">
        <v>29</v>
      </c>
      <c r="C11589">
        <v>0</v>
      </c>
      <c r="D11589">
        <f t="shared" si="181"/>
        <v>8</v>
      </c>
    </row>
    <row r="11590" spans="1:4" x14ac:dyDescent="0.35">
      <c r="A11590" s="27">
        <v>46266</v>
      </c>
      <c r="B11590" t="s">
        <v>29</v>
      </c>
      <c r="C11590">
        <v>0</v>
      </c>
      <c r="D11590">
        <f t="shared" si="181"/>
        <v>9</v>
      </c>
    </row>
    <row r="11591" spans="1:4" x14ac:dyDescent="0.35">
      <c r="A11591" s="27">
        <v>46296</v>
      </c>
      <c r="B11591" t="s">
        <v>29</v>
      </c>
      <c r="C11591">
        <v>0</v>
      </c>
      <c r="D11591">
        <f t="shared" si="181"/>
        <v>10</v>
      </c>
    </row>
    <row r="11592" spans="1:4" x14ac:dyDescent="0.35">
      <c r="A11592" s="27">
        <v>46327</v>
      </c>
      <c r="B11592" t="s">
        <v>29</v>
      </c>
      <c r="C11592">
        <v>0</v>
      </c>
      <c r="D11592">
        <f t="shared" si="181"/>
        <v>11</v>
      </c>
    </row>
    <row r="11593" spans="1:4" x14ac:dyDescent="0.35">
      <c r="A11593" s="27">
        <v>46357</v>
      </c>
      <c r="B11593" t="s">
        <v>29</v>
      </c>
      <c r="C11593">
        <v>0</v>
      </c>
      <c r="D11593">
        <f t="shared" si="181"/>
        <v>12</v>
      </c>
    </row>
    <row r="11594" spans="1:4" x14ac:dyDescent="0.35">
      <c r="A11594" s="27">
        <v>46023</v>
      </c>
      <c r="B11594" t="s">
        <v>19</v>
      </c>
      <c r="C11594">
        <v>0</v>
      </c>
      <c r="D11594">
        <f t="shared" si="181"/>
        <v>1</v>
      </c>
    </row>
    <row r="11595" spans="1:4" x14ac:dyDescent="0.35">
      <c r="A11595" s="27">
        <v>46054</v>
      </c>
      <c r="B11595" t="s">
        <v>19</v>
      </c>
      <c r="C11595">
        <v>0</v>
      </c>
      <c r="D11595">
        <f t="shared" si="181"/>
        <v>2</v>
      </c>
    </row>
    <row r="11596" spans="1:4" x14ac:dyDescent="0.35">
      <c r="A11596" s="27">
        <v>46082</v>
      </c>
      <c r="B11596" t="s">
        <v>19</v>
      </c>
      <c r="C11596">
        <v>0</v>
      </c>
      <c r="D11596">
        <f t="shared" si="181"/>
        <v>3</v>
      </c>
    </row>
    <row r="11597" spans="1:4" x14ac:dyDescent="0.35">
      <c r="A11597" s="27">
        <v>46113</v>
      </c>
      <c r="B11597" t="s">
        <v>19</v>
      </c>
      <c r="C11597">
        <v>0</v>
      </c>
      <c r="D11597">
        <f t="shared" si="181"/>
        <v>4</v>
      </c>
    </row>
    <row r="11598" spans="1:4" x14ac:dyDescent="0.35">
      <c r="A11598" s="27">
        <v>46143</v>
      </c>
      <c r="B11598" t="s">
        <v>19</v>
      </c>
      <c r="C11598">
        <v>0</v>
      </c>
      <c r="D11598">
        <f t="shared" si="181"/>
        <v>5</v>
      </c>
    </row>
    <row r="11599" spans="1:4" x14ac:dyDescent="0.35">
      <c r="A11599" s="27">
        <v>46174</v>
      </c>
      <c r="B11599" t="s">
        <v>19</v>
      </c>
      <c r="C11599">
        <v>0</v>
      </c>
      <c r="D11599">
        <f t="shared" si="181"/>
        <v>6</v>
      </c>
    </row>
    <row r="11600" spans="1:4" x14ac:dyDescent="0.35">
      <c r="A11600" s="27">
        <v>46204</v>
      </c>
      <c r="B11600" t="s">
        <v>19</v>
      </c>
      <c r="C11600">
        <v>0</v>
      </c>
      <c r="D11600">
        <f t="shared" si="181"/>
        <v>7</v>
      </c>
    </row>
    <row r="11601" spans="1:4" x14ac:dyDescent="0.35">
      <c r="A11601" s="27">
        <v>46235</v>
      </c>
      <c r="B11601" t="s">
        <v>19</v>
      </c>
      <c r="C11601">
        <v>0</v>
      </c>
      <c r="D11601">
        <f t="shared" si="181"/>
        <v>8</v>
      </c>
    </row>
    <row r="11602" spans="1:4" x14ac:dyDescent="0.35">
      <c r="A11602" s="27">
        <v>46266</v>
      </c>
      <c r="B11602" t="s">
        <v>19</v>
      </c>
      <c r="C11602">
        <v>0</v>
      </c>
      <c r="D11602">
        <f t="shared" si="181"/>
        <v>9</v>
      </c>
    </row>
    <row r="11603" spans="1:4" x14ac:dyDescent="0.35">
      <c r="A11603" s="27">
        <v>46296</v>
      </c>
      <c r="B11603" t="s">
        <v>19</v>
      </c>
      <c r="C11603">
        <v>0</v>
      </c>
      <c r="D11603">
        <f t="shared" si="181"/>
        <v>10</v>
      </c>
    </row>
    <row r="11604" spans="1:4" x14ac:dyDescent="0.35">
      <c r="A11604" s="27">
        <v>46327</v>
      </c>
      <c r="B11604" t="s">
        <v>19</v>
      </c>
      <c r="C11604">
        <v>0</v>
      </c>
      <c r="D11604">
        <f t="shared" si="181"/>
        <v>11</v>
      </c>
    </row>
    <row r="11605" spans="1:4" x14ac:dyDescent="0.35">
      <c r="A11605" s="27">
        <v>46357</v>
      </c>
      <c r="B11605" t="s">
        <v>19</v>
      </c>
      <c r="C11605">
        <v>0</v>
      </c>
      <c r="D11605">
        <f t="shared" si="181"/>
        <v>12</v>
      </c>
    </row>
    <row r="11606" spans="1:4" x14ac:dyDescent="0.35">
      <c r="A11606" s="27">
        <v>46023</v>
      </c>
      <c r="B11606" t="s">
        <v>20</v>
      </c>
      <c r="C11606">
        <v>0</v>
      </c>
      <c r="D11606">
        <f t="shared" si="181"/>
        <v>1</v>
      </c>
    </row>
    <row r="11607" spans="1:4" x14ac:dyDescent="0.35">
      <c r="A11607" s="27">
        <v>46054</v>
      </c>
      <c r="B11607" t="s">
        <v>20</v>
      </c>
      <c r="C11607">
        <v>0</v>
      </c>
      <c r="D11607">
        <f t="shared" si="181"/>
        <v>2</v>
      </c>
    </row>
    <row r="11608" spans="1:4" x14ac:dyDescent="0.35">
      <c r="A11608" s="27">
        <v>46082</v>
      </c>
      <c r="B11608" t="s">
        <v>20</v>
      </c>
      <c r="C11608">
        <v>0</v>
      </c>
      <c r="D11608">
        <f t="shared" si="181"/>
        <v>3</v>
      </c>
    </row>
    <row r="11609" spans="1:4" x14ac:dyDescent="0.35">
      <c r="A11609" s="27">
        <v>46113</v>
      </c>
      <c r="B11609" t="s">
        <v>20</v>
      </c>
      <c r="C11609">
        <v>0</v>
      </c>
      <c r="D11609">
        <f t="shared" si="181"/>
        <v>4</v>
      </c>
    </row>
    <row r="11610" spans="1:4" x14ac:dyDescent="0.35">
      <c r="A11610" s="27">
        <v>46143</v>
      </c>
      <c r="B11610" t="s">
        <v>20</v>
      </c>
      <c r="C11610">
        <v>0</v>
      </c>
      <c r="D11610">
        <f t="shared" si="181"/>
        <v>5</v>
      </c>
    </row>
    <row r="11611" spans="1:4" x14ac:dyDescent="0.35">
      <c r="A11611" s="27">
        <v>46174</v>
      </c>
      <c r="B11611" t="s">
        <v>20</v>
      </c>
      <c r="C11611">
        <v>0</v>
      </c>
      <c r="D11611">
        <f t="shared" si="181"/>
        <v>6</v>
      </c>
    </row>
    <row r="11612" spans="1:4" x14ac:dyDescent="0.35">
      <c r="A11612" s="27">
        <v>46204</v>
      </c>
      <c r="B11612" t="s">
        <v>20</v>
      </c>
      <c r="C11612">
        <v>0</v>
      </c>
      <c r="D11612">
        <f t="shared" si="181"/>
        <v>7</v>
      </c>
    </row>
    <row r="11613" spans="1:4" x14ac:dyDescent="0.35">
      <c r="A11613" s="27">
        <v>46235</v>
      </c>
      <c r="B11613" t="s">
        <v>20</v>
      </c>
      <c r="C11613">
        <v>0</v>
      </c>
      <c r="D11613">
        <f t="shared" si="181"/>
        <v>8</v>
      </c>
    </row>
    <row r="11614" spans="1:4" x14ac:dyDescent="0.35">
      <c r="A11614" s="27">
        <v>46266</v>
      </c>
      <c r="B11614" t="s">
        <v>20</v>
      </c>
      <c r="C11614">
        <v>0</v>
      </c>
      <c r="D11614">
        <f t="shared" si="181"/>
        <v>9</v>
      </c>
    </row>
    <row r="11615" spans="1:4" x14ac:dyDescent="0.35">
      <c r="A11615" s="27">
        <v>46296</v>
      </c>
      <c r="B11615" t="s">
        <v>20</v>
      </c>
      <c r="C11615">
        <v>0</v>
      </c>
      <c r="D11615">
        <f t="shared" si="181"/>
        <v>10</v>
      </c>
    </row>
    <row r="11616" spans="1:4" x14ac:dyDescent="0.35">
      <c r="A11616" s="27">
        <v>46327</v>
      </c>
      <c r="B11616" t="s">
        <v>20</v>
      </c>
      <c r="C11616">
        <v>0</v>
      </c>
      <c r="D11616">
        <f t="shared" si="181"/>
        <v>11</v>
      </c>
    </row>
    <row r="11617" spans="1:4" x14ac:dyDescent="0.35">
      <c r="A11617" s="27">
        <v>46357</v>
      </c>
      <c r="B11617" t="s">
        <v>20</v>
      </c>
      <c r="C11617">
        <v>0</v>
      </c>
      <c r="D11617">
        <f t="shared" si="181"/>
        <v>12</v>
      </c>
    </row>
    <row r="11618" spans="1:4" x14ac:dyDescent="0.35">
      <c r="A11618" s="27">
        <v>46023</v>
      </c>
      <c r="B11618" t="s">
        <v>19</v>
      </c>
      <c r="C11618">
        <v>0</v>
      </c>
      <c r="D11618">
        <f t="shared" si="181"/>
        <v>1</v>
      </c>
    </row>
    <row r="11619" spans="1:4" x14ac:dyDescent="0.35">
      <c r="A11619" s="27">
        <v>46054</v>
      </c>
      <c r="B11619" t="s">
        <v>19</v>
      </c>
      <c r="C11619">
        <v>0</v>
      </c>
      <c r="D11619">
        <f t="shared" si="181"/>
        <v>2</v>
      </c>
    </row>
    <row r="11620" spans="1:4" x14ac:dyDescent="0.35">
      <c r="A11620" s="27">
        <v>46082</v>
      </c>
      <c r="B11620" t="s">
        <v>19</v>
      </c>
      <c r="C11620">
        <v>0</v>
      </c>
      <c r="D11620">
        <f t="shared" si="181"/>
        <v>3</v>
      </c>
    </row>
    <row r="11621" spans="1:4" x14ac:dyDescent="0.35">
      <c r="A11621" s="27">
        <v>46113</v>
      </c>
      <c r="B11621" t="s">
        <v>19</v>
      </c>
      <c r="C11621">
        <v>0</v>
      </c>
      <c r="D11621">
        <f t="shared" si="181"/>
        <v>4</v>
      </c>
    </row>
    <row r="11622" spans="1:4" x14ac:dyDescent="0.35">
      <c r="A11622" s="27">
        <v>46143</v>
      </c>
      <c r="B11622" t="s">
        <v>19</v>
      </c>
      <c r="C11622">
        <v>0</v>
      </c>
      <c r="D11622">
        <f t="shared" si="181"/>
        <v>5</v>
      </c>
    </row>
    <row r="11623" spans="1:4" x14ac:dyDescent="0.35">
      <c r="A11623" s="27">
        <v>46174</v>
      </c>
      <c r="B11623" t="s">
        <v>19</v>
      </c>
      <c r="C11623">
        <v>0</v>
      </c>
      <c r="D11623">
        <f t="shared" si="181"/>
        <v>6</v>
      </c>
    </row>
    <row r="11624" spans="1:4" x14ac:dyDescent="0.35">
      <c r="A11624" s="27">
        <v>46204</v>
      </c>
      <c r="B11624" t="s">
        <v>19</v>
      </c>
      <c r="C11624">
        <v>0</v>
      </c>
      <c r="D11624">
        <f t="shared" si="181"/>
        <v>7</v>
      </c>
    </row>
    <row r="11625" spans="1:4" x14ac:dyDescent="0.35">
      <c r="A11625" s="27">
        <v>46235</v>
      </c>
      <c r="B11625" t="s">
        <v>19</v>
      </c>
      <c r="C11625">
        <v>0</v>
      </c>
      <c r="D11625">
        <f t="shared" si="181"/>
        <v>8</v>
      </c>
    </row>
    <row r="11626" spans="1:4" x14ac:dyDescent="0.35">
      <c r="A11626" s="27">
        <v>46266</v>
      </c>
      <c r="B11626" t="s">
        <v>19</v>
      </c>
      <c r="C11626">
        <v>0</v>
      </c>
      <c r="D11626">
        <f t="shared" si="181"/>
        <v>9</v>
      </c>
    </row>
    <row r="11627" spans="1:4" x14ac:dyDescent="0.35">
      <c r="A11627" s="27">
        <v>46296</v>
      </c>
      <c r="B11627" t="s">
        <v>19</v>
      </c>
      <c r="C11627">
        <v>0</v>
      </c>
      <c r="D11627">
        <f t="shared" si="181"/>
        <v>10</v>
      </c>
    </row>
    <row r="11628" spans="1:4" x14ac:dyDescent="0.35">
      <c r="A11628" s="27">
        <v>46327</v>
      </c>
      <c r="B11628" t="s">
        <v>19</v>
      </c>
      <c r="C11628">
        <v>0</v>
      </c>
      <c r="D11628">
        <f t="shared" si="181"/>
        <v>11</v>
      </c>
    </row>
    <row r="11629" spans="1:4" x14ac:dyDescent="0.35">
      <c r="A11629" s="27">
        <v>46357</v>
      </c>
      <c r="B11629" t="s">
        <v>19</v>
      </c>
      <c r="C11629">
        <v>0</v>
      </c>
      <c r="D11629">
        <f t="shared" si="181"/>
        <v>12</v>
      </c>
    </row>
    <row r="11630" spans="1:4" x14ac:dyDescent="0.35">
      <c r="A11630" s="27">
        <v>46023</v>
      </c>
      <c r="B11630" t="s">
        <v>18</v>
      </c>
      <c r="C11630">
        <v>0</v>
      </c>
      <c r="D11630">
        <f t="shared" si="181"/>
        <v>1</v>
      </c>
    </row>
    <row r="11631" spans="1:4" x14ac:dyDescent="0.35">
      <c r="A11631" s="27">
        <v>46054</v>
      </c>
      <c r="B11631" t="s">
        <v>18</v>
      </c>
      <c r="C11631">
        <v>0</v>
      </c>
      <c r="D11631">
        <f t="shared" si="181"/>
        <v>2</v>
      </c>
    </row>
    <row r="11632" spans="1:4" x14ac:dyDescent="0.35">
      <c r="A11632" s="27">
        <v>46082</v>
      </c>
      <c r="B11632" t="s">
        <v>18</v>
      </c>
      <c r="C11632">
        <v>0</v>
      </c>
      <c r="D11632">
        <f t="shared" si="181"/>
        <v>3</v>
      </c>
    </row>
    <row r="11633" spans="1:4" x14ac:dyDescent="0.35">
      <c r="A11633" s="27">
        <v>46113</v>
      </c>
      <c r="B11633" t="s">
        <v>18</v>
      </c>
      <c r="C11633">
        <v>0</v>
      </c>
      <c r="D11633">
        <f t="shared" si="181"/>
        <v>4</v>
      </c>
    </row>
    <row r="11634" spans="1:4" x14ac:dyDescent="0.35">
      <c r="A11634" s="27">
        <v>46143</v>
      </c>
      <c r="B11634" t="s">
        <v>18</v>
      </c>
      <c r="C11634">
        <v>0</v>
      </c>
      <c r="D11634">
        <f t="shared" si="181"/>
        <v>5</v>
      </c>
    </row>
    <row r="11635" spans="1:4" x14ac:dyDescent="0.35">
      <c r="A11635" s="27">
        <v>46174</v>
      </c>
      <c r="B11635" t="s">
        <v>18</v>
      </c>
      <c r="C11635">
        <v>0</v>
      </c>
      <c r="D11635">
        <f t="shared" si="181"/>
        <v>6</v>
      </c>
    </row>
    <row r="11636" spans="1:4" x14ac:dyDescent="0.35">
      <c r="A11636" s="27">
        <v>46204</v>
      </c>
      <c r="B11636" t="s">
        <v>18</v>
      </c>
      <c r="C11636">
        <v>0</v>
      </c>
      <c r="D11636">
        <f t="shared" si="181"/>
        <v>7</v>
      </c>
    </row>
    <row r="11637" spans="1:4" x14ac:dyDescent="0.35">
      <c r="A11637" s="27">
        <v>46235</v>
      </c>
      <c r="B11637" t="s">
        <v>18</v>
      </c>
      <c r="C11637">
        <v>0</v>
      </c>
      <c r="D11637">
        <f t="shared" si="181"/>
        <v>8</v>
      </c>
    </row>
    <row r="11638" spans="1:4" x14ac:dyDescent="0.35">
      <c r="A11638" s="27">
        <v>46266</v>
      </c>
      <c r="B11638" t="s">
        <v>18</v>
      </c>
      <c r="C11638">
        <v>0</v>
      </c>
      <c r="D11638">
        <f t="shared" si="181"/>
        <v>9</v>
      </c>
    </row>
    <row r="11639" spans="1:4" x14ac:dyDescent="0.35">
      <c r="A11639" s="27">
        <v>46296</v>
      </c>
      <c r="B11639" t="s">
        <v>18</v>
      </c>
      <c r="C11639">
        <v>0</v>
      </c>
      <c r="D11639">
        <f t="shared" si="181"/>
        <v>10</v>
      </c>
    </row>
    <row r="11640" spans="1:4" x14ac:dyDescent="0.35">
      <c r="A11640" s="27">
        <v>46327</v>
      </c>
      <c r="B11640" t="s">
        <v>18</v>
      </c>
      <c r="C11640">
        <v>0</v>
      </c>
      <c r="D11640">
        <f t="shared" si="181"/>
        <v>11</v>
      </c>
    </row>
    <row r="11641" spans="1:4" x14ac:dyDescent="0.35">
      <c r="A11641" s="27">
        <v>46357</v>
      </c>
      <c r="B11641" t="s">
        <v>18</v>
      </c>
      <c r="C11641">
        <v>0</v>
      </c>
      <c r="D11641">
        <f t="shared" si="181"/>
        <v>12</v>
      </c>
    </row>
    <row r="11642" spans="1:4" x14ac:dyDescent="0.35">
      <c r="A11642" s="27">
        <v>46023</v>
      </c>
      <c r="B11642" t="s">
        <v>19</v>
      </c>
      <c r="C11642">
        <v>0</v>
      </c>
      <c r="D11642">
        <f t="shared" si="181"/>
        <v>1</v>
      </c>
    </row>
    <row r="11643" spans="1:4" x14ac:dyDescent="0.35">
      <c r="A11643" s="27">
        <v>46054</v>
      </c>
      <c r="B11643" t="s">
        <v>19</v>
      </c>
      <c r="C11643">
        <v>0</v>
      </c>
      <c r="D11643">
        <f t="shared" si="181"/>
        <v>2</v>
      </c>
    </row>
    <row r="11644" spans="1:4" x14ac:dyDescent="0.35">
      <c r="A11644" s="27">
        <v>46082</v>
      </c>
      <c r="B11644" t="s">
        <v>19</v>
      </c>
      <c r="C11644">
        <v>0</v>
      </c>
      <c r="D11644">
        <f t="shared" si="181"/>
        <v>3</v>
      </c>
    </row>
    <row r="11645" spans="1:4" x14ac:dyDescent="0.35">
      <c r="A11645" s="27">
        <v>46113</v>
      </c>
      <c r="B11645" t="s">
        <v>19</v>
      </c>
      <c r="C11645">
        <v>0</v>
      </c>
      <c r="D11645">
        <f t="shared" si="181"/>
        <v>4</v>
      </c>
    </row>
    <row r="11646" spans="1:4" x14ac:dyDescent="0.35">
      <c r="A11646" s="27">
        <v>46143</v>
      </c>
      <c r="B11646" t="s">
        <v>19</v>
      </c>
      <c r="C11646">
        <v>0</v>
      </c>
      <c r="D11646">
        <f t="shared" si="181"/>
        <v>5</v>
      </c>
    </row>
    <row r="11647" spans="1:4" x14ac:dyDescent="0.35">
      <c r="A11647" s="27">
        <v>46174</v>
      </c>
      <c r="B11647" t="s">
        <v>19</v>
      </c>
      <c r="C11647">
        <v>0</v>
      </c>
      <c r="D11647">
        <f t="shared" si="181"/>
        <v>6</v>
      </c>
    </row>
    <row r="11648" spans="1:4" x14ac:dyDescent="0.35">
      <c r="A11648" s="27">
        <v>46204</v>
      </c>
      <c r="B11648" t="s">
        <v>19</v>
      </c>
      <c r="C11648">
        <v>0</v>
      </c>
      <c r="D11648">
        <f t="shared" si="181"/>
        <v>7</v>
      </c>
    </row>
    <row r="11649" spans="1:4" x14ac:dyDescent="0.35">
      <c r="A11649" s="27">
        <v>46235</v>
      </c>
      <c r="B11649" t="s">
        <v>19</v>
      </c>
      <c r="C11649">
        <v>0</v>
      </c>
      <c r="D11649">
        <f t="shared" si="181"/>
        <v>8</v>
      </c>
    </row>
    <row r="11650" spans="1:4" x14ac:dyDescent="0.35">
      <c r="A11650" s="27">
        <v>46266</v>
      </c>
      <c r="B11650" t="s">
        <v>19</v>
      </c>
      <c r="C11650">
        <v>0</v>
      </c>
      <c r="D11650">
        <f t="shared" si="181"/>
        <v>9</v>
      </c>
    </row>
    <row r="11651" spans="1:4" x14ac:dyDescent="0.35">
      <c r="A11651" s="27">
        <v>46296</v>
      </c>
      <c r="B11651" t="s">
        <v>19</v>
      </c>
      <c r="C11651">
        <v>0</v>
      </c>
      <c r="D11651">
        <f t="shared" ref="D11651:D11714" si="182">MONTH(A11651)</f>
        <v>10</v>
      </c>
    </row>
    <row r="11652" spans="1:4" x14ac:dyDescent="0.35">
      <c r="A11652" s="27">
        <v>46327</v>
      </c>
      <c r="B11652" t="s">
        <v>19</v>
      </c>
      <c r="C11652">
        <v>0</v>
      </c>
      <c r="D11652">
        <f t="shared" si="182"/>
        <v>11</v>
      </c>
    </row>
    <row r="11653" spans="1:4" x14ac:dyDescent="0.35">
      <c r="A11653" s="27">
        <v>46357</v>
      </c>
      <c r="B11653" t="s">
        <v>19</v>
      </c>
      <c r="C11653">
        <v>0</v>
      </c>
      <c r="D11653">
        <f t="shared" si="182"/>
        <v>12</v>
      </c>
    </row>
    <row r="11654" spans="1:4" x14ac:dyDescent="0.35">
      <c r="A11654" s="27">
        <v>46023</v>
      </c>
      <c r="B11654" t="s">
        <v>30</v>
      </c>
      <c r="C11654">
        <v>0</v>
      </c>
      <c r="D11654">
        <f t="shared" si="182"/>
        <v>1</v>
      </c>
    </row>
    <row r="11655" spans="1:4" x14ac:dyDescent="0.35">
      <c r="A11655" s="27">
        <v>46054</v>
      </c>
      <c r="B11655" t="s">
        <v>30</v>
      </c>
      <c r="C11655">
        <v>0</v>
      </c>
      <c r="D11655">
        <f t="shared" si="182"/>
        <v>2</v>
      </c>
    </row>
    <row r="11656" spans="1:4" x14ac:dyDescent="0.35">
      <c r="A11656" s="27">
        <v>46082</v>
      </c>
      <c r="B11656" t="s">
        <v>30</v>
      </c>
      <c r="C11656">
        <v>0</v>
      </c>
      <c r="D11656">
        <f t="shared" si="182"/>
        <v>3</v>
      </c>
    </row>
    <row r="11657" spans="1:4" x14ac:dyDescent="0.35">
      <c r="A11657" s="27">
        <v>46113</v>
      </c>
      <c r="B11657" t="s">
        <v>30</v>
      </c>
      <c r="C11657">
        <v>0</v>
      </c>
      <c r="D11657">
        <f t="shared" si="182"/>
        <v>4</v>
      </c>
    </row>
    <row r="11658" spans="1:4" x14ac:dyDescent="0.35">
      <c r="A11658" s="27">
        <v>46143</v>
      </c>
      <c r="B11658" t="s">
        <v>30</v>
      </c>
      <c r="C11658">
        <v>0</v>
      </c>
      <c r="D11658">
        <f t="shared" si="182"/>
        <v>5</v>
      </c>
    </row>
    <row r="11659" spans="1:4" x14ac:dyDescent="0.35">
      <c r="A11659" s="27">
        <v>46174</v>
      </c>
      <c r="B11659" t="s">
        <v>30</v>
      </c>
      <c r="C11659">
        <v>0</v>
      </c>
      <c r="D11659">
        <f t="shared" si="182"/>
        <v>6</v>
      </c>
    </row>
    <row r="11660" spans="1:4" x14ac:dyDescent="0.35">
      <c r="A11660" s="27">
        <v>46204</v>
      </c>
      <c r="B11660" t="s">
        <v>30</v>
      </c>
      <c r="C11660">
        <v>0</v>
      </c>
      <c r="D11660">
        <f t="shared" si="182"/>
        <v>7</v>
      </c>
    </row>
    <row r="11661" spans="1:4" x14ac:dyDescent="0.35">
      <c r="A11661" s="27">
        <v>46235</v>
      </c>
      <c r="B11661" t="s">
        <v>30</v>
      </c>
      <c r="C11661">
        <v>0</v>
      </c>
      <c r="D11661">
        <f t="shared" si="182"/>
        <v>8</v>
      </c>
    </row>
    <row r="11662" spans="1:4" x14ac:dyDescent="0.35">
      <c r="A11662" s="27">
        <v>46266</v>
      </c>
      <c r="B11662" t="s">
        <v>30</v>
      </c>
      <c r="C11662">
        <v>0</v>
      </c>
      <c r="D11662">
        <f t="shared" si="182"/>
        <v>9</v>
      </c>
    </row>
    <row r="11663" spans="1:4" x14ac:dyDescent="0.35">
      <c r="A11663" s="27">
        <v>46296</v>
      </c>
      <c r="B11663" t="s">
        <v>30</v>
      </c>
      <c r="C11663">
        <v>0</v>
      </c>
      <c r="D11663">
        <f t="shared" si="182"/>
        <v>10</v>
      </c>
    </row>
    <row r="11664" spans="1:4" x14ac:dyDescent="0.35">
      <c r="A11664" s="27">
        <v>46327</v>
      </c>
      <c r="B11664" t="s">
        <v>30</v>
      </c>
      <c r="C11664">
        <v>0</v>
      </c>
      <c r="D11664">
        <f t="shared" si="182"/>
        <v>11</v>
      </c>
    </row>
    <row r="11665" spans="1:4" x14ac:dyDescent="0.35">
      <c r="A11665" s="27">
        <v>46357</v>
      </c>
      <c r="B11665" t="s">
        <v>30</v>
      </c>
      <c r="C11665">
        <v>0</v>
      </c>
      <c r="D11665">
        <f t="shared" si="182"/>
        <v>12</v>
      </c>
    </row>
    <row r="11666" spans="1:4" x14ac:dyDescent="0.35">
      <c r="A11666" s="27">
        <v>46023</v>
      </c>
      <c r="B11666" t="s">
        <v>20</v>
      </c>
      <c r="C11666">
        <v>0</v>
      </c>
      <c r="D11666">
        <f t="shared" si="182"/>
        <v>1</v>
      </c>
    </row>
    <row r="11667" spans="1:4" x14ac:dyDescent="0.35">
      <c r="A11667" s="27">
        <v>46054</v>
      </c>
      <c r="B11667" t="s">
        <v>20</v>
      </c>
      <c r="C11667">
        <v>0</v>
      </c>
      <c r="D11667">
        <f t="shared" si="182"/>
        <v>2</v>
      </c>
    </row>
    <row r="11668" spans="1:4" x14ac:dyDescent="0.35">
      <c r="A11668" s="27">
        <v>46082</v>
      </c>
      <c r="B11668" t="s">
        <v>20</v>
      </c>
      <c r="C11668">
        <v>0</v>
      </c>
      <c r="D11668">
        <f t="shared" si="182"/>
        <v>3</v>
      </c>
    </row>
    <row r="11669" spans="1:4" x14ac:dyDescent="0.35">
      <c r="A11669" s="27">
        <v>46113</v>
      </c>
      <c r="B11669" t="s">
        <v>20</v>
      </c>
      <c r="C11669">
        <v>0</v>
      </c>
      <c r="D11669">
        <f t="shared" si="182"/>
        <v>4</v>
      </c>
    </row>
    <row r="11670" spans="1:4" x14ac:dyDescent="0.35">
      <c r="A11670" s="27">
        <v>46143</v>
      </c>
      <c r="B11670" t="s">
        <v>20</v>
      </c>
      <c r="C11670">
        <v>0</v>
      </c>
      <c r="D11670">
        <f t="shared" si="182"/>
        <v>5</v>
      </c>
    </row>
    <row r="11671" spans="1:4" x14ac:dyDescent="0.35">
      <c r="A11671" s="27">
        <v>46174</v>
      </c>
      <c r="B11671" t="s">
        <v>20</v>
      </c>
      <c r="C11671">
        <v>0</v>
      </c>
      <c r="D11671">
        <f t="shared" si="182"/>
        <v>6</v>
      </c>
    </row>
    <row r="11672" spans="1:4" x14ac:dyDescent="0.35">
      <c r="A11672" s="27">
        <v>46204</v>
      </c>
      <c r="B11672" t="s">
        <v>20</v>
      </c>
      <c r="C11672">
        <v>0</v>
      </c>
      <c r="D11672">
        <f t="shared" si="182"/>
        <v>7</v>
      </c>
    </row>
    <row r="11673" spans="1:4" x14ac:dyDescent="0.35">
      <c r="A11673" s="27">
        <v>46235</v>
      </c>
      <c r="B11673" t="s">
        <v>20</v>
      </c>
      <c r="C11673">
        <v>0</v>
      </c>
      <c r="D11673">
        <f t="shared" si="182"/>
        <v>8</v>
      </c>
    </row>
    <row r="11674" spans="1:4" x14ac:dyDescent="0.35">
      <c r="A11674" s="27">
        <v>46266</v>
      </c>
      <c r="B11674" t="s">
        <v>20</v>
      </c>
      <c r="C11674">
        <v>0</v>
      </c>
      <c r="D11674">
        <f t="shared" si="182"/>
        <v>9</v>
      </c>
    </row>
    <row r="11675" spans="1:4" x14ac:dyDescent="0.35">
      <c r="A11675" s="27">
        <v>46296</v>
      </c>
      <c r="B11675" t="s">
        <v>20</v>
      </c>
      <c r="C11675">
        <v>0</v>
      </c>
      <c r="D11675">
        <f t="shared" si="182"/>
        <v>10</v>
      </c>
    </row>
    <row r="11676" spans="1:4" x14ac:dyDescent="0.35">
      <c r="A11676" s="27">
        <v>46327</v>
      </c>
      <c r="B11676" t="s">
        <v>20</v>
      </c>
      <c r="C11676">
        <v>0</v>
      </c>
      <c r="D11676">
        <f t="shared" si="182"/>
        <v>11</v>
      </c>
    </row>
    <row r="11677" spans="1:4" x14ac:dyDescent="0.35">
      <c r="A11677" s="27">
        <v>46357</v>
      </c>
      <c r="B11677" t="s">
        <v>20</v>
      </c>
      <c r="C11677">
        <v>0</v>
      </c>
      <c r="D11677">
        <f t="shared" si="182"/>
        <v>12</v>
      </c>
    </row>
    <row r="11678" spans="1:4" x14ac:dyDescent="0.35">
      <c r="A11678" s="27">
        <v>46023</v>
      </c>
      <c r="B11678" t="s">
        <v>19</v>
      </c>
      <c r="C11678">
        <v>0</v>
      </c>
      <c r="D11678">
        <f t="shared" si="182"/>
        <v>1</v>
      </c>
    </row>
    <row r="11679" spans="1:4" x14ac:dyDescent="0.35">
      <c r="A11679" s="27">
        <v>46054</v>
      </c>
      <c r="B11679" t="s">
        <v>19</v>
      </c>
      <c r="C11679">
        <v>0</v>
      </c>
      <c r="D11679">
        <f t="shared" si="182"/>
        <v>2</v>
      </c>
    </row>
    <row r="11680" spans="1:4" x14ac:dyDescent="0.35">
      <c r="A11680" s="27">
        <v>46082</v>
      </c>
      <c r="B11680" t="s">
        <v>19</v>
      </c>
      <c r="C11680">
        <v>0</v>
      </c>
      <c r="D11680">
        <f t="shared" si="182"/>
        <v>3</v>
      </c>
    </row>
    <row r="11681" spans="1:4" x14ac:dyDescent="0.35">
      <c r="A11681" s="27">
        <v>46113</v>
      </c>
      <c r="B11681" t="s">
        <v>19</v>
      </c>
      <c r="C11681">
        <v>0</v>
      </c>
      <c r="D11681">
        <f t="shared" si="182"/>
        <v>4</v>
      </c>
    </row>
    <row r="11682" spans="1:4" x14ac:dyDescent="0.35">
      <c r="A11682" s="27">
        <v>46143</v>
      </c>
      <c r="B11682" t="s">
        <v>19</v>
      </c>
      <c r="C11682">
        <v>0</v>
      </c>
      <c r="D11682">
        <f t="shared" si="182"/>
        <v>5</v>
      </c>
    </row>
    <row r="11683" spans="1:4" x14ac:dyDescent="0.35">
      <c r="A11683" s="27">
        <v>46174</v>
      </c>
      <c r="B11683" t="s">
        <v>19</v>
      </c>
      <c r="C11683">
        <v>0</v>
      </c>
      <c r="D11683">
        <f t="shared" si="182"/>
        <v>6</v>
      </c>
    </row>
    <row r="11684" spans="1:4" x14ac:dyDescent="0.35">
      <c r="A11684" s="27">
        <v>46204</v>
      </c>
      <c r="B11684" t="s">
        <v>19</v>
      </c>
      <c r="C11684">
        <v>0</v>
      </c>
      <c r="D11684">
        <f t="shared" si="182"/>
        <v>7</v>
      </c>
    </row>
    <row r="11685" spans="1:4" x14ac:dyDescent="0.35">
      <c r="A11685" s="27">
        <v>46235</v>
      </c>
      <c r="B11685" t="s">
        <v>19</v>
      </c>
      <c r="C11685">
        <v>0</v>
      </c>
      <c r="D11685">
        <f t="shared" si="182"/>
        <v>8</v>
      </c>
    </row>
    <row r="11686" spans="1:4" x14ac:dyDescent="0.35">
      <c r="A11686" s="27">
        <v>46266</v>
      </c>
      <c r="B11686" t="s">
        <v>19</v>
      </c>
      <c r="C11686">
        <v>0</v>
      </c>
      <c r="D11686">
        <f t="shared" si="182"/>
        <v>9</v>
      </c>
    </row>
    <row r="11687" spans="1:4" x14ac:dyDescent="0.35">
      <c r="A11687" s="27">
        <v>46296</v>
      </c>
      <c r="B11687" t="s">
        <v>19</v>
      </c>
      <c r="C11687">
        <v>0</v>
      </c>
      <c r="D11687">
        <f t="shared" si="182"/>
        <v>10</v>
      </c>
    </row>
    <row r="11688" spans="1:4" x14ac:dyDescent="0.35">
      <c r="A11688" s="27">
        <v>46327</v>
      </c>
      <c r="B11688" t="s">
        <v>19</v>
      </c>
      <c r="C11688">
        <v>0</v>
      </c>
      <c r="D11688">
        <f t="shared" si="182"/>
        <v>11</v>
      </c>
    </row>
    <row r="11689" spans="1:4" x14ac:dyDescent="0.35">
      <c r="A11689" s="27">
        <v>46357</v>
      </c>
      <c r="B11689" t="s">
        <v>19</v>
      </c>
      <c r="C11689">
        <v>0</v>
      </c>
      <c r="D11689">
        <f t="shared" si="182"/>
        <v>12</v>
      </c>
    </row>
    <row r="11690" spans="1:4" x14ac:dyDescent="0.35">
      <c r="A11690" s="27">
        <v>46023</v>
      </c>
      <c r="B11690" t="s">
        <v>19</v>
      </c>
      <c r="C11690">
        <v>0</v>
      </c>
      <c r="D11690">
        <f t="shared" si="182"/>
        <v>1</v>
      </c>
    </row>
    <row r="11691" spans="1:4" x14ac:dyDescent="0.35">
      <c r="A11691" s="27">
        <v>46054</v>
      </c>
      <c r="B11691" t="s">
        <v>19</v>
      </c>
      <c r="C11691">
        <v>0</v>
      </c>
      <c r="D11691">
        <f t="shared" si="182"/>
        <v>2</v>
      </c>
    </row>
    <row r="11692" spans="1:4" x14ac:dyDescent="0.35">
      <c r="A11692" s="27">
        <v>46082</v>
      </c>
      <c r="B11692" t="s">
        <v>19</v>
      </c>
      <c r="C11692">
        <v>0</v>
      </c>
      <c r="D11692">
        <f t="shared" si="182"/>
        <v>3</v>
      </c>
    </row>
    <row r="11693" spans="1:4" x14ac:dyDescent="0.35">
      <c r="A11693" s="27">
        <v>46113</v>
      </c>
      <c r="B11693" t="s">
        <v>19</v>
      </c>
      <c r="C11693">
        <v>0</v>
      </c>
      <c r="D11693">
        <f t="shared" si="182"/>
        <v>4</v>
      </c>
    </row>
    <row r="11694" spans="1:4" x14ac:dyDescent="0.35">
      <c r="A11694" s="27">
        <v>46143</v>
      </c>
      <c r="B11694" t="s">
        <v>19</v>
      </c>
      <c r="C11694">
        <v>0</v>
      </c>
      <c r="D11694">
        <f t="shared" si="182"/>
        <v>5</v>
      </c>
    </row>
    <row r="11695" spans="1:4" x14ac:dyDescent="0.35">
      <c r="A11695" s="27">
        <v>46174</v>
      </c>
      <c r="B11695" t="s">
        <v>19</v>
      </c>
      <c r="C11695">
        <v>0</v>
      </c>
      <c r="D11695">
        <f t="shared" si="182"/>
        <v>6</v>
      </c>
    </row>
    <row r="11696" spans="1:4" x14ac:dyDescent="0.35">
      <c r="A11696" s="27">
        <v>46204</v>
      </c>
      <c r="B11696" t="s">
        <v>19</v>
      </c>
      <c r="C11696">
        <v>0</v>
      </c>
      <c r="D11696">
        <f t="shared" si="182"/>
        <v>7</v>
      </c>
    </row>
    <row r="11697" spans="1:4" x14ac:dyDescent="0.35">
      <c r="A11697" s="27">
        <v>46235</v>
      </c>
      <c r="B11697" t="s">
        <v>19</v>
      </c>
      <c r="C11697">
        <v>0</v>
      </c>
      <c r="D11697">
        <f t="shared" si="182"/>
        <v>8</v>
      </c>
    </row>
    <row r="11698" spans="1:4" x14ac:dyDescent="0.35">
      <c r="A11698" s="27">
        <v>46266</v>
      </c>
      <c r="B11698" t="s">
        <v>19</v>
      </c>
      <c r="C11698">
        <v>0</v>
      </c>
      <c r="D11698">
        <f t="shared" si="182"/>
        <v>9</v>
      </c>
    </row>
    <row r="11699" spans="1:4" x14ac:dyDescent="0.35">
      <c r="A11699" s="27">
        <v>46296</v>
      </c>
      <c r="B11699" t="s">
        <v>19</v>
      </c>
      <c r="C11699">
        <v>0</v>
      </c>
      <c r="D11699">
        <f t="shared" si="182"/>
        <v>10</v>
      </c>
    </row>
    <row r="11700" spans="1:4" x14ac:dyDescent="0.35">
      <c r="A11700" s="27">
        <v>46327</v>
      </c>
      <c r="B11700" t="s">
        <v>19</v>
      </c>
      <c r="C11700">
        <v>0</v>
      </c>
      <c r="D11700">
        <f t="shared" si="182"/>
        <v>11</v>
      </c>
    </row>
    <row r="11701" spans="1:4" x14ac:dyDescent="0.35">
      <c r="A11701" s="27">
        <v>46357</v>
      </c>
      <c r="B11701" t="s">
        <v>19</v>
      </c>
      <c r="C11701">
        <v>0</v>
      </c>
      <c r="D11701">
        <f t="shared" si="182"/>
        <v>12</v>
      </c>
    </row>
    <row r="11702" spans="1:4" x14ac:dyDescent="0.35">
      <c r="A11702" s="27">
        <v>46023</v>
      </c>
      <c r="B11702" t="s">
        <v>31</v>
      </c>
      <c r="C11702">
        <v>0</v>
      </c>
      <c r="D11702">
        <f t="shared" si="182"/>
        <v>1</v>
      </c>
    </row>
    <row r="11703" spans="1:4" x14ac:dyDescent="0.35">
      <c r="A11703" s="27">
        <v>46054</v>
      </c>
      <c r="B11703" t="s">
        <v>31</v>
      </c>
      <c r="C11703">
        <v>0</v>
      </c>
      <c r="D11703">
        <f t="shared" si="182"/>
        <v>2</v>
      </c>
    </row>
    <row r="11704" spans="1:4" x14ac:dyDescent="0.35">
      <c r="A11704" s="27">
        <v>46082</v>
      </c>
      <c r="B11704" t="s">
        <v>31</v>
      </c>
      <c r="C11704">
        <v>0</v>
      </c>
      <c r="D11704">
        <f t="shared" si="182"/>
        <v>3</v>
      </c>
    </row>
    <row r="11705" spans="1:4" x14ac:dyDescent="0.35">
      <c r="A11705" s="27">
        <v>46113</v>
      </c>
      <c r="B11705" t="s">
        <v>31</v>
      </c>
      <c r="C11705">
        <v>0</v>
      </c>
      <c r="D11705">
        <f t="shared" si="182"/>
        <v>4</v>
      </c>
    </row>
    <row r="11706" spans="1:4" x14ac:dyDescent="0.35">
      <c r="A11706" s="27">
        <v>46143</v>
      </c>
      <c r="B11706" t="s">
        <v>31</v>
      </c>
      <c r="C11706">
        <v>0</v>
      </c>
      <c r="D11706">
        <f t="shared" si="182"/>
        <v>5</v>
      </c>
    </row>
    <row r="11707" spans="1:4" x14ac:dyDescent="0.35">
      <c r="A11707" s="27">
        <v>46174</v>
      </c>
      <c r="B11707" t="s">
        <v>31</v>
      </c>
      <c r="C11707">
        <v>0</v>
      </c>
      <c r="D11707">
        <f t="shared" si="182"/>
        <v>6</v>
      </c>
    </row>
    <row r="11708" spans="1:4" x14ac:dyDescent="0.35">
      <c r="A11708" s="27">
        <v>46204</v>
      </c>
      <c r="B11708" t="s">
        <v>31</v>
      </c>
      <c r="C11708">
        <v>0</v>
      </c>
      <c r="D11708">
        <f t="shared" si="182"/>
        <v>7</v>
      </c>
    </row>
    <row r="11709" spans="1:4" x14ac:dyDescent="0.35">
      <c r="A11709" s="27">
        <v>46235</v>
      </c>
      <c r="B11709" t="s">
        <v>31</v>
      </c>
      <c r="C11709">
        <v>0</v>
      </c>
      <c r="D11709">
        <f t="shared" si="182"/>
        <v>8</v>
      </c>
    </row>
    <row r="11710" spans="1:4" x14ac:dyDescent="0.35">
      <c r="A11710" s="27">
        <v>46266</v>
      </c>
      <c r="B11710" t="s">
        <v>31</v>
      </c>
      <c r="C11710">
        <v>0</v>
      </c>
      <c r="D11710">
        <f t="shared" si="182"/>
        <v>9</v>
      </c>
    </row>
    <row r="11711" spans="1:4" x14ac:dyDescent="0.35">
      <c r="A11711" s="27">
        <v>46296</v>
      </c>
      <c r="B11711" t="s">
        <v>31</v>
      </c>
      <c r="C11711">
        <v>0</v>
      </c>
      <c r="D11711">
        <f t="shared" si="182"/>
        <v>10</v>
      </c>
    </row>
    <row r="11712" spans="1:4" x14ac:dyDescent="0.35">
      <c r="A11712" s="27">
        <v>46327</v>
      </c>
      <c r="B11712" t="s">
        <v>31</v>
      </c>
      <c r="C11712">
        <v>0</v>
      </c>
      <c r="D11712">
        <f t="shared" si="182"/>
        <v>11</v>
      </c>
    </row>
    <row r="11713" spans="1:4" x14ac:dyDescent="0.35">
      <c r="A11713" s="27">
        <v>46357</v>
      </c>
      <c r="B11713" t="s">
        <v>31</v>
      </c>
      <c r="C11713">
        <v>0</v>
      </c>
      <c r="D11713">
        <f t="shared" si="182"/>
        <v>12</v>
      </c>
    </row>
    <row r="11714" spans="1:4" x14ac:dyDescent="0.35">
      <c r="A11714" s="27">
        <v>46023</v>
      </c>
      <c r="B11714" t="s">
        <v>31</v>
      </c>
      <c r="C11714">
        <v>0</v>
      </c>
      <c r="D11714">
        <f t="shared" si="182"/>
        <v>1</v>
      </c>
    </row>
    <row r="11715" spans="1:4" x14ac:dyDescent="0.35">
      <c r="A11715" s="27">
        <v>46054</v>
      </c>
      <c r="B11715" t="s">
        <v>31</v>
      </c>
      <c r="C11715">
        <v>0</v>
      </c>
      <c r="D11715">
        <f t="shared" ref="D11715:D11778" si="183">MONTH(A11715)</f>
        <v>2</v>
      </c>
    </row>
    <row r="11716" spans="1:4" x14ac:dyDescent="0.35">
      <c r="A11716" s="27">
        <v>46082</v>
      </c>
      <c r="B11716" t="s">
        <v>31</v>
      </c>
      <c r="C11716">
        <v>0</v>
      </c>
      <c r="D11716">
        <f t="shared" si="183"/>
        <v>3</v>
      </c>
    </row>
    <row r="11717" spans="1:4" x14ac:dyDescent="0.35">
      <c r="A11717" s="27">
        <v>46113</v>
      </c>
      <c r="B11717" t="s">
        <v>31</v>
      </c>
      <c r="C11717">
        <v>0</v>
      </c>
      <c r="D11717">
        <f t="shared" si="183"/>
        <v>4</v>
      </c>
    </row>
    <row r="11718" spans="1:4" x14ac:dyDescent="0.35">
      <c r="A11718" s="27">
        <v>46143</v>
      </c>
      <c r="B11718" t="s">
        <v>31</v>
      </c>
      <c r="C11718">
        <v>0</v>
      </c>
      <c r="D11718">
        <f t="shared" si="183"/>
        <v>5</v>
      </c>
    </row>
    <row r="11719" spans="1:4" x14ac:dyDescent="0.35">
      <c r="A11719" s="27">
        <v>46174</v>
      </c>
      <c r="B11719" t="s">
        <v>31</v>
      </c>
      <c r="C11719">
        <v>0</v>
      </c>
      <c r="D11719">
        <f t="shared" si="183"/>
        <v>6</v>
      </c>
    </row>
    <row r="11720" spans="1:4" x14ac:dyDescent="0.35">
      <c r="A11720" s="27">
        <v>46204</v>
      </c>
      <c r="B11720" t="s">
        <v>31</v>
      </c>
      <c r="C11720">
        <v>0</v>
      </c>
      <c r="D11720">
        <f t="shared" si="183"/>
        <v>7</v>
      </c>
    </row>
    <row r="11721" spans="1:4" x14ac:dyDescent="0.35">
      <c r="A11721" s="27">
        <v>46235</v>
      </c>
      <c r="B11721" t="s">
        <v>31</v>
      </c>
      <c r="C11721">
        <v>0</v>
      </c>
      <c r="D11721">
        <f t="shared" si="183"/>
        <v>8</v>
      </c>
    </row>
    <row r="11722" spans="1:4" x14ac:dyDescent="0.35">
      <c r="A11722" s="27">
        <v>46266</v>
      </c>
      <c r="B11722" t="s">
        <v>31</v>
      </c>
      <c r="C11722">
        <v>0</v>
      </c>
      <c r="D11722">
        <f t="shared" si="183"/>
        <v>9</v>
      </c>
    </row>
    <row r="11723" spans="1:4" x14ac:dyDescent="0.35">
      <c r="A11723" s="27">
        <v>46296</v>
      </c>
      <c r="B11723" t="s">
        <v>31</v>
      </c>
      <c r="C11723">
        <v>0</v>
      </c>
      <c r="D11723">
        <f t="shared" si="183"/>
        <v>10</v>
      </c>
    </row>
    <row r="11724" spans="1:4" x14ac:dyDescent="0.35">
      <c r="A11724" s="27">
        <v>46327</v>
      </c>
      <c r="B11724" t="s">
        <v>31</v>
      </c>
      <c r="C11724">
        <v>0</v>
      </c>
      <c r="D11724">
        <f t="shared" si="183"/>
        <v>11</v>
      </c>
    </row>
    <row r="11725" spans="1:4" x14ac:dyDescent="0.35">
      <c r="A11725" s="27">
        <v>46357</v>
      </c>
      <c r="B11725" t="s">
        <v>31</v>
      </c>
      <c r="C11725">
        <v>0</v>
      </c>
      <c r="D11725">
        <f t="shared" si="183"/>
        <v>12</v>
      </c>
    </row>
    <row r="11726" spans="1:4" x14ac:dyDescent="0.35">
      <c r="A11726" s="27">
        <v>46023</v>
      </c>
      <c r="B11726" t="s">
        <v>20</v>
      </c>
      <c r="C11726">
        <v>0</v>
      </c>
      <c r="D11726">
        <f t="shared" si="183"/>
        <v>1</v>
      </c>
    </row>
    <row r="11727" spans="1:4" x14ac:dyDescent="0.35">
      <c r="A11727" s="27">
        <v>46054</v>
      </c>
      <c r="B11727" t="s">
        <v>20</v>
      </c>
      <c r="C11727">
        <v>0</v>
      </c>
      <c r="D11727">
        <f t="shared" si="183"/>
        <v>2</v>
      </c>
    </row>
    <row r="11728" spans="1:4" x14ac:dyDescent="0.35">
      <c r="A11728" s="27">
        <v>46082</v>
      </c>
      <c r="B11728" t="s">
        <v>20</v>
      </c>
      <c r="C11728">
        <v>0</v>
      </c>
      <c r="D11728">
        <f t="shared" si="183"/>
        <v>3</v>
      </c>
    </row>
    <row r="11729" spans="1:4" x14ac:dyDescent="0.35">
      <c r="A11729" s="27">
        <v>46113</v>
      </c>
      <c r="B11729" t="s">
        <v>20</v>
      </c>
      <c r="C11729">
        <v>0</v>
      </c>
      <c r="D11729">
        <f t="shared" si="183"/>
        <v>4</v>
      </c>
    </row>
    <row r="11730" spans="1:4" x14ac:dyDescent="0.35">
      <c r="A11730" s="27">
        <v>46143</v>
      </c>
      <c r="B11730" t="s">
        <v>20</v>
      </c>
      <c r="C11730">
        <v>0</v>
      </c>
      <c r="D11730">
        <f t="shared" si="183"/>
        <v>5</v>
      </c>
    </row>
    <row r="11731" spans="1:4" x14ac:dyDescent="0.35">
      <c r="A11731" s="27">
        <v>46174</v>
      </c>
      <c r="B11731" t="s">
        <v>20</v>
      </c>
      <c r="C11731">
        <v>0</v>
      </c>
      <c r="D11731">
        <f t="shared" si="183"/>
        <v>6</v>
      </c>
    </row>
    <row r="11732" spans="1:4" x14ac:dyDescent="0.35">
      <c r="A11732" s="27">
        <v>46204</v>
      </c>
      <c r="B11732" t="s">
        <v>20</v>
      </c>
      <c r="C11732">
        <v>0</v>
      </c>
      <c r="D11732">
        <f t="shared" si="183"/>
        <v>7</v>
      </c>
    </row>
    <row r="11733" spans="1:4" x14ac:dyDescent="0.35">
      <c r="A11733" s="27">
        <v>46235</v>
      </c>
      <c r="B11733" t="s">
        <v>20</v>
      </c>
      <c r="C11733">
        <v>0</v>
      </c>
      <c r="D11733">
        <f t="shared" si="183"/>
        <v>8</v>
      </c>
    </row>
    <row r="11734" spans="1:4" x14ac:dyDescent="0.35">
      <c r="A11734" s="27">
        <v>46266</v>
      </c>
      <c r="B11734" t="s">
        <v>20</v>
      </c>
      <c r="C11734">
        <v>0</v>
      </c>
      <c r="D11734">
        <f t="shared" si="183"/>
        <v>9</v>
      </c>
    </row>
    <row r="11735" spans="1:4" x14ac:dyDescent="0.35">
      <c r="A11735" s="27">
        <v>46296</v>
      </c>
      <c r="B11735" t="s">
        <v>20</v>
      </c>
      <c r="C11735">
        <v>0</v>
      </c>
      <c r="D11735">
        <f t="shared" si="183"/>
        <v>10</v>
      </c>
    </row>
    <row r="11736" spans="1:4" x14ac:dyDescent="0.35">
      <c r="A11736" s="27">
        <v>46327</v>
      </c>
      <c r="B11736" t="s">
        <v>20</v>
      </c>
      <c r="C11736">
        <v>0</v>
      </c>
      <c r="D11736">
        <f t="shared" si="183"/>
        <v>11</v>
      </c>
    </row>
    <row r="11737" spans="1:4" x14ac:dyDescent="0.35">
      <c r="A11737" s="27">
        <v>46357</v>
      </c>
      <c r="B11737" t="s">
        <v>20</v>
      </c>
      <c r="C11737">
        <v>0</v>
      </c>
      <c r="D11737">
        <f t="shared" si="183"/>
        <v>12</v>
      </c>
    </row>
    <row r="11738" spans="1:4" x14ac:dyDescent="0.35">
      <c r="A11738" s="27">
        <v>46023</v>
      </c>
      <c r="B11738" t="s">
        <v>30</v>
      </c>
      <c r="C11738">
        <v>0</v>
      </c>
      <c r="D11738">
        <f t="shared" si="183"/>
        <v>1</v>
      </c>
    </row>
    <row r="11739" spans="1:4" x14ac:dyDescent="0.35">
      <c r="A11739" s="27">
        <v>46054</v>
      </c>
      <c r="B11739" t="s">
        <v>30</v>
      </c>
      <c r="C11739">
        <v>0</v>
      </c>
      <c r="D11739">
        <f t="shared" si="183"/>
        <v>2</v>
      </c>
    </row>
    <row r="11740" spans="1:4" x14ac:dyDescent="0.35">
      <c r="A11740" s="27">
        <v>46082</v>
      </c>
      <c r="B11740" t="s">
        <v>30</v>
      </c>
      <c r="C11740">
        <v>0</v>
      </c>
      <c r="D11740">
        <f t="shared" si="183"/>
        <v>3</v>
      </c>
    </row>
    <row r="11741" spans="1:4" x14ac:dyDescent="0.35">
      <c r="A11741" s="27">
        <v>46113</v>
      </c>
      <c r="B11741" t="s">
        <v>30</v>
      </c>
      <c r="C11741">
        <v>0</v>
      </c>
      <c r="D11741">
        <f t="shared" si="183"/>
        <v>4</v>
      </c>
    </row>
    <row r="11742" spans="1:4" x14ac:dyDescent="0.35">
      <c r="A11742" s="27">
        <v>46143</v>
      </c>
      <c r="B11742" t="s">
        <v>30</v>
      </c>
      <c r="C11742">
        <v>0</v>
      </c>
      <c r="D11742">
        <f t="shared" si="183"/>
        <v>5</v>
      </c>
    </row>
    <row r="11743" spans="1:4" x14ac:dyDescent="0.35">
      <c r="A11743" s="27">
        <v>46174</v>
      </c>
      <c r="B11743" t="s">
        <v>30</v>
      </c>
      <c r="C11743">
        <v>0</v>
      </c>
      <c r="D11743">
        <f t="shared" si="183"/>
        <v>6</v>
      </c>
    </row>
    <row r="11744" spans="1:4" x14ac:dyDescent="0.35">
      <c r="A11744" s="27">
        <v>46204</v>
      </c>
      <c r="B11744" t="s">
        <v>30</v>
      </c>
      <c r="C11744">
        <v>0</v>
      </c>
      <c r="D11744">
        <f t="shared" si="183"/>
        <v>7</v>
      </c>
    </row>
    <row r="11745" spans="1:4" x14ac:dyDescent="0.35">
      <c r="A11745" s="27">
        <v>46235</v>
      </c>
      <c r="B11745" t="s">
        <v>30</v>
      </c>
      <c r="C11745">
        <v>0</v>
      </c>
      <c r="D11745">
        <f t="shared" si="183"/>
        <v>8</v>
      </c>
    </row>
    <row r="11746" spans="1:4" x14ac:dyDescent="0.35">
      <c r="A11746" s="27">
        <v>46266</v>
      </c>
      <c r="B11746" t="s">
        <v>30</v>
      </c>
      <c r="C11746">
        <v>0</v>
      </c>
      <c r="D11746">
        <f t="shared" si="183"/>
        <v>9</v>
      </c>
    </row>
    <row r="11747" spans="1:4" x14ac:dyDescent="0.35">
      <c r="A11747" s="27">
        <v>46296</v>
      </c>
      <c r="B11747" t="s">
        <v>30</v>
      </c>
      <c r="C11747">
        <v>0</v>
      </c>
      <c r="D11747">
        <f t="shared" si="183"/>
        <v>10</v>
      </c>
    </row>
    <row r="11748" spans="1:4" x14ac:dyDescent="0.35">
      <c r="A11748" s="27">
        <v>46327</v>
      </c>
      <c r="B11748" t="s">
        <v>30</v>
      </c>
      <c r="C11748">
        <v>0</v>
      </c>
      <c r="D11748">
        <f t="shared" si="183"/>
        <v>11</v>
      </c>
    </row>
    <row r="11749" spans="1:4" x14ac:dyDescent="0.35">
      <c r="A11749" s="27">
        <v>46357</v>
      </c>
      <c r="B11749" t="s">
        <v>30</v>
      </c>
      <c r="C11749">
        <v>0</v>
      </c>
      <c r="D11749">
        <f t="shared" si="183"/>
        <v>12</v>
      </c>
    </row>
    <row r="11750" spans="1:4" x14ac:dyDescent="0.35">
      <c r="A11750" s="27">
        <v>46023</v>
      </c>
      <c r="B11750" t="s">
        <v>31</v>
      </c>
      <c r="C11750">
        <v>0</v>
      </c>
      <c r="D11750">
        <f t="shared" si="183"/>
        <v>1</v>
      </c>
    </row>
    <row r="11751" spans="1:4" x14ac:dyDescent="0.35">
      <c r="A11751" s="27">
        <v>46054</v>
      </c>
      <c r="B11751" t="s">
        <v>31</v>
      </c>
      <c r="C11751">
        <v>0</v>
      </c>
      <c r="D11751">
        <f t="shared" si="183"/>
        <v>2</v>
      </c>
    </row>
    <row r="11752" spans="1:4" x14ac:dyDescent="0.35">
      <c r="A11752" s="27">
        <v>46082</v>
      </c>
      <c r="B11752" t="s">
        <v>31</v>
      </c>
      <c r="C11752">
        <v>0</v>
      </c>
      <c r="D11752">
        <f t="shared" si="183"/>
        <v>3</v>
      </c>
    </row>
    <row r="11753" spans="1:4" x14ac:dyDescent="0.35">
      <c r="A11753" s="27">
        <v>46113</v>
      </c>
      <c r="B11753" t="s">
        <v>31</v>
      </c>
      <c r="C11753">
        <v>0</v>
      </c>
      <c r="D11753">
        <f t="shared" si="183"/>
        <v>4</v>
      </c>
    </row>
    <row r="11754" spans="1:4" x14ac:dyDescent="0.35">
      <c r="A11754" s="27">
        <v>46143</v>
      </c>
      <c r="B11754" t="s">
        <v>31</v>
      </c>
      <c r="C11754">
        <v>0</v>
      </c>
      <c r="D11754">
        <f t="shared" si="183"/>
        <v>5</v>
      </c>
    </row>
    <row r="11755" spans="1:4" x14ac:dyDescent="0.35">
      <c r="A11755" s="27">
        <v>46174</v>
      </c>
      <c r="B11755" t="s">
        <v>31</v>
      </c>
      <c r="C11755">
        <v>0</v>
      </c>
      <c r="D11755">
        <f t="shared" si="183"/>
        <v>6</v>
      </c>
    </row>
    <row r="11756" spans="1:4" x14ac:dyDescent="0.35">
      <c r="A11756" s="27">
        <v>46204</v>
      </c>
      <c r="B11756" t="s">
        <v>31</v>
      </c>
      <c r="C11756">
        <v>0</v>
      </c>
      <c r="D11756">
        <f t="shared" si="183"/>
        <v>7</v>
      </c>
    </row>
    <row r="11757" spans="1:4" x14ac:dyDescent="0.35">
      <c r="A11757" s="27">
        <v>46235</v>
      </c>
      <c r="B11757" t="s">
        <v>31</v>
      </c>
      <c r="C11757">
        <v>0</v>
      </c>
      <c r="D11757">
        <f t="shared" si="183"/>
        <v>8</v>
      </c>
    </row>
    <row r="11758" spans="1:4" x14ac:dyDescent="0.35">
      <c r="A11758" s="27">
        <v>46266</v>
      </c>
      <c r="B11758" t="s">
        <v>31</v>
      </c>
      <c r="C11758">
        <v>0</v>
      </c>
      <c r="D11758">
        <f t="shared" si="183"/>
        <v>9</v>
      </c>
    </row>
    <row r="11759" spans="1:4" x14ac:dyDescent="0.35">
      <c r="A11759" s="27">
        <v>46296</v>
      </c>
      <c r="B11759" t="s">
        <v>31</v>
      </c>
      <c r="C11759">
        <v>0</v>
      </c>
      <c r="D11759">
        <f t="shared" si="183"/>
        <v>10</v>
      </c>
    </row>
    <row r="11760" spans="1:4" x14ac:dyDescent="0.35">
      <c r="A11760" s="27">
        <v>46327</v>
      </c>
      <c r="B11760" t="s">
        <v>31</v>
      </c>
      <c r="C11760">
        <v>0</v>
      </c>
      <c r="D11760">
        <f t="shared" si="183"/>
        <v>11</v>
      </c>
    </row>
    <row r="11761" spans="1:4" x14ac:dyDescent="0.35">
      <c r="A11761" s="27">
        <v>46357</v>
      </c>
      <c r="B11761" t="s">
        <v>31</v>
      </c>
      <c r="C11761">
        <v>0</v>
      </c>
      <c r="D11761">
        <f t="shared" si="183"/>
        <v>12</v>
      </c>
    </row>
    <row r="11762" spans="1:4" x14ac:dyDescent="0.35">
      <c r="A11762" s="27">
        <v>46023</v>
      </c>
      <c r="B11762" t="s">
        <v>29</v>
      </c>
      <c r="C11762">
        <v>0</v>
      </c>
      <c r="D11762">
        <f t="shared" si="183"/>
        <v>1</v>
      </c>
    </row>
    <row r="11763" spans="1:4" x14ac:dyDescent="0.35">
      <c r="A11763" s="27">
        <v>46054</v>
      </c>
      <c r="B11763" t="s">
        <v>29</v>
      </c>
      <c r="C11763">
        <v>0</v>
      </c>
      <c r="D11763">
        <f t="shared" si="183"/>
        <v>2</v>
      </c>
    </row>
    <row r="11764" spans="1:4" x14ac:dyDescent="0.35">
      <c r="A11764" s="27">
        <v>46082</v>
      </c>
      <c r="B11764" t="s">
        <v>29</v>
      </c>
      <c r="C11764">
        <v>0</v>
      </c>
      <c r="D11764">
        <f t="shared" si="183"/>
        <v>3</v>
      </c>
    </row>
    <row r="11765" spans="1:4" x14ac:dyDescent="0.35">
      <c r="A11765" s="27">
        <v>46113</v>
      </c>
      <c r="B11765" t="s">
        <v>29</v>
      </c>
      <c r="C11765">
        <v>0</v>
      </c>
      <c r="D11765">
        <f t="shared" si="183"/>
        <v>4</v>
      </c>
    </row>
    <row r="11766" spans="1:4" x14ac:dyDescent="0.35">
      <c r="A11766" s="27">
        <v>46143</v>
      </c>
      <c r="B11766" t="s">
        <v>29</v>
      </c>
      <c r="C11766">
        <v>0</v>
      </c>
      <c r="D11766">
        <f t="shared" si="183"/>
        <v>5</v>
      </c>
    </row>
    <row r="11767" spans="1:4" x14ac:dyDescent="0.35">
      <c r="A11767" s="27">
        <v>46174</v>
      </c>
      <c r="B11767" t="s">
        <v>29</v>
      </c>
      <c r="C11767">
        <v>0</v>
      </c>
      <c r="D11767">
        <f t="shared" si="183"/>
        <v>6</v>
      </c>
    </row>
    <row r="11768" spans="1:4" x14ac:dyDescent="0.35">
      <c r="A11768" s="27">
        <v>46204</v>
      </c>
      <c r="B11768" t="s">
        <v>29</v>
      </c>
      <c r="C11768">
        <v>0</v>
      </c>
      <c r="D11768">
        <f t="shared" si="183"/>
        <v>7</v>
      </c>
    </row>
    <row r="11769" spans="1:4" x14ac:dyDescent="0.35">
      <c r="A11769" s="27">
        <v>46235</v>
      </c>
      <c r="B11769" t="s">
        <v>29</v>
      </c>
      <c r="C11769">
        <v>0</v>
      </c>
      <c r="D11769">
        <f t="shared" si="183"/>
        <v>8</v>
      </c>
    </row>
    <row r="11770" spans="1:4" x14ac:dyDescent="0.35">
      <c r="A11770" s="27">
        <v>46266</v>
      </c>
      <c r="B11770" t="s">
        <v>29</v>
      </c>
      <c r="C11770">
        <v>0</v>
      </c>
      <c r="D11770">
        <f t="shared" si="183"/>
        <v>9</v>
      </c>
    </row>
    <row r="11771" spans="1:4" x14ac:dyDescent="0.35">
      <c r="A11771" s="27">
        <v>46296</v>
      </c>
      <c r="B11771" t="s">
        <v>29</v>
      </c>
      <c r="C11771">
        <v>0</v>
      </c>
      <c r="D11771">
        <f t="shared" si="183"/>
        <v>10</v>
      </c>
    </row>
    <row r="11772" spans="1:4" x14ac:dyDescent="0.35">
      <c r="A11772" s="27">
        <v>46327</v>
      </c>
      <c r="B11772" t="s">
        <v>29</v>
      </c>
      <c r="C11772">
        <v>0</v>
      </c>
      <c r="D11772">
        <f t="shared" si="183"/>
        <v>11</v>
      </c>
    </row>
    <row r="11773" spans="1:4" x14ac:dyDescent="0.35">
      <c r="A11773" s="27">
        <v>46357</v>
      </c>
      <c r="B11773" t="s">
        <v>29</v>
      </c>
      <c r="C11773">
        <v>0</v>
      </c>
      <c r="D11773">
        <f t="shared" si="183"/>
        <v>12</v>
      </c>
    </row>
    <row r="11774" spans="1:4" x14ac:dyDescent="0.35">
      <c r="A11774" s="27">
        <v>46023</v>
      </c>
      <c r="B11774" t="s">
        <v>19</v>
      </c>
      <c r="C11774">
        <v>0</v>
      </c>
      <c r="D11774">
        <f t="shared" si="183"/>
        <v>1</v>
      </c>
    </row>
    <row r="11775" spans="1:4" x14ac:dyDescent="0.35">
      <c r="A11775" s="27">
        <v>46054</v>
      </c>
      <c r="B11775" t="s">
        <v>19</v>
      </c>
      <c r="C11775">
        <v>0</v>
      </c>
      <c r="D11775">
        <f t="shared" si="183"/>
        <v>2</v>
      </c>
    </row>
    <row r="11776" spans="1:4" x14ac:dyDescent="0.35">
      <c r="A11776" s="27">
        <v>46082</v>
      </c>
      <c r="B11776" t="s">
        <v>19</v>
      </c>
      <c r="C11776">
        <v>0</v>
      </c>
      <c r="D11776">
        <f t="shared" si="183"/>
        <v>3</v>
      </c>
    </row>
    <row r="11777" spans="1:4" x14ac:dyDescent="0.35">
      <c r="A11777" s="27">
        <v>46113</v>
      </c>
      <c r="B11777" t="s">
        <v>19</v>
      </c>
      <c r="C11777">
        <v>0</v>
      </c>
      <c r="D11777">
        <f t="shared" si="183"/>
        <v>4</v>
      </c>
    </row>
    <row r="11778" spans="1:4" x14ac:dyDescent="0.35">
      <c r="A11778" s="27">
        <v>46143</v>
      </c>
      <c r="B11778" t="s">
        <v>19</v>
      </c>
      <c r="C11778">
        <v>0</v>
      </c>
      <c r="D11778">
        <f t="shared" si="183"/>
        <v>5</v>
      </c>
    </row>
    <row r="11779" spans="1:4" x14ac:dyDescent="0.35">
      <c r="A11779" s="27">
        <v>46174</v>
      </c>
      <c r="B11779" t="s">
        <v>19</v>
      </c>
      <c r="C11779">
        <v>0</v>
      </c>
      <c r="D11779">
        <f t="shared" ref="D11779:D11842" si="184">MONTH(A11779)</f>
        <v>6</v>
      </c>
    </row>
    <row r="11780" spans="1:4" x14ac:dyDescent="0.35">
      <c r="A11780" s="27">
        <v>46204</v>
      </c>
      <c r="B11780" t="s">
        <v>19</v>
      </c>
      <c r="C11780">
        <v>0</v>
      </c>
      <c r="D11780">
        <f t="shared" si="184"/>
        <v>7</v>
      </c>
    </row>
    <row r="11781" spans="1:4" x14ac:dyDescent="0.35">
      <c r="A11781" s="27">
        <v>46235</v>
      </c>
      <c r="B11781" t="s">
        <v>19</v>
      </c>
      <c r="C11781">
        <v>0</v>
      </c>
      <c r="D11781">
        <f t="shared" si="184"/>
        <v>8</v>
      </c>
    </row>
    <row r="11782" spans="1:4" x14ac:dyDescent="0.35">
      <c r="A11782" s="27">
        <v>46266</v>
      </c>
      <c r="B11782" t="s">
        <v>19</v>
      </c>
      <c r="C11782">
        <v>0</v>
      </c>
      <c r="D11782">
        <f t="shared" si="184"/>
        <v>9</v>
      </c>
    </row>
    <row r="11783" spans="1:4" x14ac:dyDescent="0.35">
      <c r="A11783" s="27">
        <v>46296</v>
      </c>
      <c r="B11783" t="s">
        <v>19</v>
      </c>
      <c r="C11783">
        <v>0</v>
      </c>
      <c r="D11783">
        <f t="shared" si="184"/>
        <v>10</v>
      </c>
    </row>
    <row r="11784" spans="1:4" x14ac:dyDescent="0.35">
      <c r="A11784" s="27">
        <v>46327</v>
      </c>
      <c r="B11784" t="s">
        <v>19</v>
      </c>
      <c r="C11784">
        <v>0</v>
      </c>
      <c r="D11784">
        <f t="shared" si="184"/>
        <v>11</v>
      </c>
    </row>
    <row r="11785" spans="1:4" x14ac:dyDescent="0.35">
      <c r="A11785" s="27">
        <v>46357</v>
      </c>
      <c r="B11785" t="s">
        <v>19</v>
      </c>
      <c r="C11785">
        <v>0</v>
      </c>
      <c r="D11785">
        <f t="shared" si="184"/>
        <v>12</v>
      </c>
    </row>
    <row r="11786" spans="1:4" x14ac:dyDescent="0.35">
      <c r="A11786" s="27">
        <v>46023</v>
      </c>
      <c r="B11786" t="s">
        <v>19</v>
      </c>
      <c r="C11786">
        <v>0</v>
      </c>
      <c r="D11786">
        <f t="shared" si="184"/>
        <v>1</v>
      </c>
    </row>
    <row r="11787" spans="1:4" x14ac:dyDescent="0.35">
      <c r="A11787" s="27">
        <v>46054</v>
      </c>
      <c r="B11787" t="s">
        <v>19</v>
      </c>
      <c r="C11787">
        <v>0</v>
      </c>
      <c r="D11787">
        <f t="shared" si="184"/>
        <v>2</v>
      </c>
    </row>
    <row r="11788" spans="1:4" x14ac:dyDescent="0.35">
      <c r="A11788" s="27">
        <v>46082</v>
      </c>
      <c r="B11788" t="s">
        <v>19</v>
      </c>
      <c r="C11788">
        <v>0</v>
      </c>
      <c r="D11788">
        <f t="shared" si="184"/>
        <v>3</v>
      </c>
    </row>
    <row r="11789" spans="1:4" x14ac:dyDescent="0.35">
      <c r="A11789" s="27">
        <v>46113</v>
      </c>
      <c r="B11789" t="s">
        <v>19</v>
      </c>
      <c r="C11789">
        <v>0</v>
      </c>
      <c r="D11789">
        <f t="shared" si="184"/>
        <v>4</v>
      </c>
    </row>
    <row r="11790" spans="1:4" x14ac:dyDescent="0.35">
      <c r="A11790" s="27">
        <v>46143</v>
      </c>
      <c r="B11790" t="s">
        <v>19</v>
      </c>
      <c r="C11790">
        <v>0</v>
      </c>
      <c r="D11790">
        <f t="shared" si="184"/>
        <v>5</v>
      </c>
    </row>
    <row r="11791" spans="1:4" x14ac:dyDescent="0.35">
      <c r="A11791" s="27">
        <v>46174</v>
      </c>
      <c r="B11791" t="s">
        <v>19</v>
      </c>
      <c r="C11791">
        <v>0</v>
      </c>
      <c r="D11791">
        <f t="shared" si="184"/>
        <v>6</v>
      </c>
    </row>
    <row r="11792" spans="1:4" x14ac:dyDescent="0.35">
      <c r="A11792" s="27">
        <v>46204</v>
      </c>
      <c r="B11792" t="s">
        <v>19</v>
      </c>
      <c r="C11792">
        <v>0</v>
      </c>
      <c r="D11792">
        <f t="shared" si="184"/>
        <v>7</v>
      </c>
    </row>
    <row r="11793" spans="1:4" x14ac:dyDescent="0.35">
      <c r="A11793" s="27">
        <v>46235</v>
      </c>
      <c r="B11793" t="s">
        <v>19</v>
      </c>
      <c r="C11793">
        <v>0</v>
      </c>
      <c r="D11793">
        <f t="shared" si="184"/>
        <v>8</v>
      </c>
    </row>
    <row r="11794" spans="1:4" x14ac:dyDescent="0.35">
      <c r="A11794" s="27">
        <v>46266</v>
      </c>
      <c r="B11794" t="s">
        <v>19</v>
      </c>
      <c r="C11794">
        <v>0</v>
      </c>
      <c r="D11794">
        <f t="shared" si="184"/>
        <v>9</v>
      </c>
    </row>
    <row r="11795" spans="1:4" x14ac:dyDescent="0.35">
      <c r="A11795" s="27">
        <v>46296</v>
      </c>
      <c r="B11795" t="s">
        <v>19</v>
      </c>
      <c r="C11795">
        <v>0</v>
      </c>
      <c r="D11795">
        <f t="shared" si="184"/>
        <v>10</v>
      </c>
    </row>
    <row r="11796" spans="1:4" x14ac:dyDescent="0.35">
      <c r="A11796" s="27">
        <v>46327</v>
      </c>
      <c r="B11796" t="s">
        <v>19</v>
      </c>
      <c r="C11796">
        <v>0</v>
      </c>
      <c r="D11796">
        <f t="shared" si="184"/>
        <v>11</v>
      </c>
    </row>
    <row r="11797" spans="1:4" x14ac:dyDescent="0.35">
      <c r="A11797" s="27">
        <v>46357</v>
      </c>
      <c r="B11797" t="s">
        <v>19</v>
      </c>
      <c r="C11797">
        <v>0</v>
      </c>
      <c r="D11797">
        <f t="shared" si="184"/>
        <v>12</v>
      </c>
    </row>
    <row r="11798" spans="1:4" x14ac:dyDescent="0.35">
      <c r="A11798" s="27">
        <v>46023</v>
      </c>
      <c r="B11798" t="s">
        <v>30</v>
      </c>
      <c r="C11798">
        <v>0</v>
      </c>
      <c r="D11798">
        <f t="shared" si="184"/>
        <v>1</v>
      </c>
    </row>
    <row r="11799" spans="1:4" x14ac:dyDescent="0.35">
      <c r="A11799" s="27">
        <v>46054</v>
      </c>
      <c r="B11799" t="s">
        <v>30</v>
      </c>
      <c r="C11799">
        <v>0</v>
      </c>
      <c r="D11799">
        <f t="shared" si="184"/>
        <v>2</v>
      </c>
    </row>
    <row r="11800" spans="1:4" x14ac:dyDescent="0.35">
      <c r="A11800" s="27">
        <v>46082</v>
      </c>
      <c r="B11800" t="s">
        <v>30</v>
      </c>
      <c r="C11800">
        <v>0</v>
      </c>
      <c r="D11800">
        <f t="shared" si="184"/>
        <v>3</v>
      </c>
    </row>
    <row r="11801" spans="1:4" x14ac:dyDescent="0.35">
      <c r="A11801" s="27">
        <v>46113</v>
      </c>
      <c r="B11801" t="s">
        <v>30</v>
      </c>
      <c r="C11801">
        <v>0</v>
      </c>
      <c r="D11801">
        <f t="shared" si="184"/>
        <v>4</v>
      </c>
    </row>
    <row r="11802" spans="1:4" x14ac:dyDescent="0.35">
      <c r="A11802" s="27">
        <v>46143</v>
      </c>
      <c r="B11802" t="s">
        <v>30</v>
      </c>
      <c r="C11802">
        <v>0</v>
      </c>
      <c r="D11802">
        <f t="shared" si="184"/>
        <v>5</v>
      </c>
    </row>
    <row r="11803" spans="1:4" x14ac:dyDescent="0.35">
      <c r="A11803" s="27">
        <v>46174</v>
      </c>
      <c r="B11803" t="s">
        <v>30</v>
      </c>
      <c r="C11803">
        <v>0</v>
      </c>
      <c r="D11803">
        <f t="shared" si="184"/>
        <v>6</v>
      </c>
    </row>
    <row r="11804" spans="1:4" x14ac:dyDescent="0.35">
      <c r="A11804" s="27">
        <v>46204</v>
      </c>
      <c r="B11804" t="s">
        <v>30</v>
      </c>
      <c r="C11804">
        <v>0</v>
      </c>
      <c r="D11804">
        <f t="shared" si="184"/>
        <v>7</v>
      </c>
    </row>
    <row r="11805" spans="1:4" x14ac:dyDescent="0.35">
      <c r="A11805" s="27">
        <v>46235</v>
      </c>
      <c r="B11805" t="s">
        <v>30</v>
      </c>
      <c r="C11805">
        <v>0</v>
      </c>
      <c r="D11805">
        <f t="shared" si="184"/>
        <v>8</v>
      </c>
    </row>
    <row r="11806" spans="1:4" x14ac:dyDescent="0.35">
      <c r="A11806" s="27">
        <v>46266</v>
      </c>
      <c r="B11806" t="s">
        <v>30</v>
      </c>
      <c r="C11806">
        <v>0</v>
      </c>
      <c r="D11806">
        <f t="shared" si="184"/>
        <v>9</v>
      </c>
    </row>
    <row r="11807" spans="1:4" x14ac:dyDescent="0.35">
      <c r="A11807" s="27">
        <v>46296</v>
      </c>
      <c r="B11807" t="s">
        <v>30</v>
      </c>
      <c r="C11807">
        <v>0</v>
      </c>
      <c r="D11807">
        <f t="shared" si="184"/>
        <v>10</v>
      </c>
    </row>
    <row r="11808" spans="1:4" x14ac:dyDescent="0.35">
      <c r="A11808" s="27">
        <v>46327</v>
      </c>
      <c r="B11808" t="s">
        <v>30</v>
      </c>
      <c r="C11808">
        <v>0</v>
      </c>
      <c r="D11808">
        <f t="shared" si="184"/>
        <v>11</v>
      </c>
    </row>
    <row r="11809" spans="1:4" x14ac:dyDescent="0.35">
      <c r="A11809" s="27">
        <v>46357</v>
      </c>
      <c r="B11809" t="s">
        <v>30</v>
      </c>
      <c r="C11809">
        <v>0</v>
      </c>
      <c r="D11809">
        <f t="shared" si="184"/>
        <v>12</v>
      </c>
    </row>
    <row r="11810" spans="1:4" x14ac:dyDescent="0.35">
      <c r="A11810" s="27">
        <v>46023</v>
      </c>
      <c r="B11810" t="s">
        <v>29</v>
      </c>
      <c r="C11810">
        <v>0</v>
      </c>
      <c r="D11810">
        <f t="shared" si="184"/>
        <v>1</v>
      </c>
    </row>
    <row r="11811" spans="1:4" x14ac:dyDescent="0.35">
      <c r="A11811" s="27">
        <v>46054</v>
      </c>
      <c r="B11811" t="s">
        <v>29</v>
      </c>
      <c r="C11811">
        <v>0</v>
      </c>
      <c r="D11811">
        <f t="shared" si="184"/>
        <v>2</v>
      </c>
    </row>
    <row r="11812" spans="1:4" x14ac:dyDescent="0.35">
      <c r="A11812" s="27">
        <v>46082</v>
      </c>
      <c r="B11812" t="s">
        <v>29</v>
      </c>
      <c r="C11812">
        <v>0</v>
      </c>
      <c r="D11812">
        <f t="shared" si="184"/>
        <v>3</v>
      </c>
    </row>
    <row r="11813" spans="1:4" x14ac:dyDescent="0.35">
      <c r="A11813" s="27">
        <v>46113</v>
      </c>
      <c r="B11813" t="s">
        <v>29</v>
      </c>
      <c r="C11813">
        <v>0</v>
      </c>
      <c r="D11813">
        <f t="shared" si="184"/>
        <v>4</v>
      </c>
    </row>
    <row r="11814" spans="1:4" x14ac:dyDescent="0.35">
      <c r="A11814" s="27">
        <v>46143</v>
      </c>
      <c r="B11814" t="s">
        <v>29</v>
      </c>
      <c r="C11814">
        <v>0</v>
      </c>
      <c r="D11814">
        <f t="shared" si="184"/>
        <v>5</v>
      </c>
    </row>
    <row r="11815" spans="1:4" x14ac:dyDescent="0.35">
      <c r="A11815" s="27">
        <v>46174</v>
      </c>
      <c r="B11815" t="s">
        <v>29</v>
      </c>
      <c r="C11815">
        <v>0</v>
      </c>
      <c r="D11815">
        <f t="shared" si="184"/>
        <v>6</v>
      </c>
    </row>
    <row r="11816" spans="1:4" x14ac:dyDescent="0.35">
      <c r="A11816" s="27">
        <v>46204</v>
      </c>
      <c r="B11816" t="s">
        <v>29</v>
      </c>
      <c r="C11816">
        <v>0</v>
      </c>
      <c r="D11816">
        <f t="shared" si="184"/>
        <v>7</v>
      </c>
    </row>
    <row r="11817" spans="1:4" x14ac:dyDescent="0.35">
      <c r="A11817" s="27">
        <v>46235</v>
      </c>
      <c r="B11817" t="s">
        <v>29</v>
      </c>
      <c r="C11817">
        <v>0</v>
      </c>
      <c r="D11817">
        <f t="shared" si="184"/>
        <v>8</v>
      </c>
    </row>
    <row r="11818" spans="1:4" x14ac:dyDescent="0.35">
      <c r="A11818" s="27">
        <v>46266</v>
      </c>
      <c r="B11818" t="s">
        <v>29</v>
      </c>
      <c r="C11818">
        <v>0</v>
      </c>
      <c r="D11818">
        <f t="shared" si="184"/>
        <v>9</v>
      </c>
    </row>
    <row r="11819" spans="1:4" x14ac:dyDescent="0.35">
      <c r="A11819" s="27">
        <v>46296</v>
      </c>
      <c r="B11819" t="s">
        <v>29</v>
      </c>
      <c r="C11819">
        <v>0</v>
      </c>
      <c r="D11819">
        <f t="shared" si="184"/>
        <v>10</v>
      </c>
    </row>
    <row r="11820" spans="1:4" x14ac:dyDescent="0.35">
      <c r="A11820" s="27">
        <v>46327</v>
      </c>
      <c r="B11820" t="s">
        <v>29</v>
      </c>
      <c r="C11820">
        <v>0</v>
      </c>
      <c r="D11820">
        <f t="shared" si="184"/>
        <v>11</v>
      </c>
    </row>
    <row r="11821" spans="1:4" x14ac:dyDescent="0.35">
      <c r="A11821" s="27">
        <v>46357</v>
      </c>
      <c r="B11821" t="s">
        <v>29</v>
      </c>
      <c r="C11821">
        <v>0</v>
      </c>
      <c r="D11821">
        <f t="shared" si="184"/>
        <v>12</v>
      </c>
    </row>
    <row r="11822" spans="1:4" x14ac:dyDescent="0.35">
      <c r="A11822" s="27">
        <v>46023</v>
      </c>
      <c r="B11822" t="s">
        <v>20</v>
      </c>
      <c r="C11822">
        <v>0</v>
      </c>
      <c r="D11822">
        <f t="shared" si="184"/>
        <v>1</v>
      </c>
    </row>
    <row r="11823" spans="1:4" x14ac:dyDescent="0.35">
      <c r="A11823" s="27">
        <v>46054</v>
      </c>
      <c r="B11823" t="s">
        <v>20</v>
      </c>
      <c r="C11823">
        <v>0</v>
      </c>
      <c r="D11823">
        <f t="shared" si="184"/>
        <v>2</v>
      </c>
    </row>
    <row r="11824" spans="1:4" x14ac:dyDescent="0.35">
      <c r="A11824" s="27">
        <v>46082</v>
      </c>
      <c r="B11824" t="s">
        <v>20</v>
      </c>
      <c r="C11824">
        <v>0</v>
      </c>
      <c r="D11824">
        <f t="shared" si="184"/>
        <v>3</v>
      </c>
    </row>
    <row r="11825" spans="1:4" x14ac:dyDescent="0.35">
      <c r="A11825" s="27">
        <v>46113</v>
      </c>
      <c r="B11825" t="s">
        <v>20</v>
      </c>
      <c r="C11825">
        <v>0</v>
      </c>
      <c r="D11825">
        <f t="shared" si="184"/>
        <v>4</v>
      </c>
    </row>
    <row r="11826" spans="1:4" x14ac:dyDescent="0.35">
      <c r="A11826" s="27">
        <v>46143</v>
      </c>
      <c r="B11826" t="s">
        <v>20</v>
      </c>
      <c r="C11826">
        <v>0</v>
      </c>
      <c r="D11826">
        <f t="shared" si="184"/>
        <v>5</v>
      </c>
    </row>
    <row r="11827" spans="1:4" x14ac:dyDescent="0.35">
      <c r="A11827" s="27">
        <v>46174</v>
      </c>
      <c r="B11827" t="s">
        <v>20</v>
      </c>
      <c r="C11827">
        <v>0</v>
      </c>
      <c r="D11827">
        <f t="shared" si="184"/>
        <v>6</v>
      </c>
    </row>
    <row r="11828" spans="1:4" x14ac:dyDescent="0.35">
      <c r="A11828" s="27">
        <v>46204</v>
      </c>
      <c r="B11828" t="s">
        <v>20</v>
      </c>
      <c r="C11828">
        <v>0</v>
      </c>
      <c r="D11828">
        <f t="shared" si="184"/>
        <v>7</v>
      </c>
    </row>
    <row r="11829" spans="1:4" x14ac:dyDescent="0.35">
      <c r="A11829" s="27">
        <v>46235</v>
      </c>
      <c r="B11829" t="s">
        <v>20</v>
      </c>
      <c r="C11829">
        <v>0</v>
      </c>
      <c r="D11829">
        <f t="shared" si="184"/>
        <v>8</v>
      </c>
    </row>
    <row r="11830" spans="1:4" x14ac:dyDescent="0.35">
      <c r="A11830" s="27">
        <v>46266</v>
      </c>
      <c r="B11830" t="s">
        <v>20</v>
      </c>
      <c r="C11830">
        <v>0</v>
      </c>
      <c r="D11830">
        <f t="shared" si="184"/>
        <v>9</v>
      </c>
    </row>
    <row r="11831" spans="1:4" x14ac:dyDescent="0.35">
      <c r="A11831" s="27">
        <v>46296</v>
      </c>
      <c r="B11831" t="s">
        <v>20</v>
      </c>
      <c r="C11831">
        <v>0</v>
      </c>
      <c r="D11831">
        <f t="shared" si="184"/>
        <v>10</v>
      </c>
    </row>
    <row r="11832" spans="1:4" x14ac:dyDescent="0.35">
      <c r="A11832" s="27">
        <v>46327</v>
      </c>
      <c r="B11832" t="s">
        <v>20</v>
      </c>
      <c r="C11832">
        <v>0</v>
      </c>
      <c r="D11832">
        <f t="shared" si="184"/>
        <v>11</v>
      </c>
    </row>
    <row r="11833" spans="1:4" x14ac:dyDescent="0.35">
      <c r="A11833" s="27">
        <v>46357</v>
      </c>
      <c r="B11833" t="s">
        <v>20</v>
      </c>
      <c r="C11833">
        <v>0</v>
      </c>
      <c r="D11833">
        <f t="shared" si="184"/>
        <v>12</v>
      </c>
    </row>
    <row r="11834" spans="1:4" x14ac:dyDescent="0.35">
      <c r="A11834" s="27">
        <v>46023</v>
      </c>
      <c r="B11834" t="s">
        <v>19</v>
      </c>
      <c r="C11834">
        <v>0</v>
      </c>
      <c r="D11834">
        <f t="shared" si="184"/>
        <v>1</v>
      </c>
    </row>
    <row r="11835" spans="1:4" x14ac:dyDescent="0.35">
      <c r="A11835" s="27">
        <v>46054</v>
      </c>
      <c r="B11835" t="s">
        <v>19</v>
      </c>
      <c r="C11835">
        <v>0</v>
      </c>
      <c r="D11835">
        <f t="shared" si="184"/>
        <v>2</v>
      </c>
    </row>
    <row r="11836" spans="1:4" x14ac:dyDescent="0.35">
      <c r="A11836" s="27">
        <v>46082</v>
      </c>
      <c r="B11836" t="s">
        <v>19</v>
      </c>
      <c r="C11836">
        <v>0</v>
      </c>
      <c r="D11836">
        <f t="shared" si="184"/>
        <v>3</v>
      </c>
    </row>
    <row r="11837" spans="1:4" x14ac:dyDescent="0.35">
      <c r="A11837" s="27">
        <v>46113</v>
      </c>
      <c r="B11837" t="s">
        <v>19</v>
      </c>
      <c r="C11837">
        <v>0</v>
      </c>
      <c r="D11837">
        <f t="shared" si="184"/>
        <v>4</v>
      </c>
    </row>
    <row r="11838" spans="1:4" x14ac:dyDescent="0.35">
      <c r="A11838" s="27">
        <v>46143</v>
      </c>
      <c r="B11838" t="s">
        <v>19</v>
      </c>
      <c r="C11838">
        <v>0</v>
      </c>
      <c r="D11838">
        <f t="shared" si="184"/>
        <v>5</v>
      </c>
    </row>
    <row r="11839" spans="1:4" x14ac:dyDescent="0.35">
      <c r="A11839" s="27">
        <v>46174</v>
      </c>
      <c r="B11839" t="s">
        <v>19</v>
      </c>
      <c r="C11839">
        <v>0</v>
      </c>
      <c r="D11839">
        <f t="shared" si="184"/>
        <v>6</v>
      </c>
    </row>
    <row r="11840" spans="1:4" x14ac:dyDescent="0.35">
      <c r="A11840" s="27">
        <v>46204</v>
      </c>
      <c r="B11840" t="s">
        <v>19</v>
      </c>
      <c r="C11840">
        <v>0</v>
      </c>
      <c r="D11840">
        <f t="shared" si="184"/>
        <v>7</v>
      </c>
    </row>
    <row r="11841" spans="1:4" x14ac:dyDescent="0.35">
      <c r="A11841" s="27">
        <v>46235</v>
      </c>
      <c r="B11841" t="s">
        <v>19</v>
      </c>
      <c r="C11841">
        <v>0</v>
      </c>
      <c r="D11841">
        <f t="shared" si="184"/>
        <v>8</v>
      </c>
    </row>
    <row r="11842" spans="1:4" x14ac:dyDescent="0.35">
      <c r="A11842" s="27">
        <v>46266</v>
      </c>
      <c r="B11842" t="s">
        <v>19</v>
      </c>
      <c r="C11842">
        <v>0</v>
      </c>
      <c r="D11842">
        <f t="shared" si="184"/>
        <v>9</v>
      </c>
    </row>
    <row r="11843" spans="1:4" x14ac:dyDescent="0.35">
      <c r="A11843" s="27">
        <v>46296</v>
      </c>
      <c r="B11843" t="s">
        <v>19</v>
      </c>
      <c r="C11843">
        <v>0</v>
      </c>
      <c r="D11843">
        <f t="shared" ref="D11843:D11906" si="185">MONTH(A11843)</f>
        <v>10</v>
      </c>
    </row>
    <row r="11844" spans="1:4" x14ac:dyDescent="0.35">
      <c r="A11844" s="27">
        <v>46327</v>
      </c>
      <c r="B11844" t="s">
        <v>19</v>
      </c>
      <c r="C11844">
        <v>0</v>
      </c>
      <c r="D11844">
        <f t="shared" si="185"/>
        <v>11</v>
      </c>
    </row>
    <row r="11845" spans="1:4" x14ac:dyDescent="0.35">
      <c r="A11845" s="27">
        <v>46357</v>
      </c>
      <c r="B11845" t="s">
        <v>19</v>
      </c>
      <c r="C11845">
        <v>0</v>
      </c>
      <c r="D11845">
        <f t="shared" si="185"/>
        <v>12</v>
      </c>
    </row>
    <row r="11846" spans="1:4" x14ac:dyDescent="0.35">
      <c r="A11846" s="27">
        <v>46023</v>
      </c>
      <c r="B11846" t="s">
        <v>30</v>
      </c>
      <c r="C11846">
        <v>0</v>
      </c>
      <c r="D11846">
        <f t="shared" si="185"/>
        <v>1</v>
      </c>
    </row>
    <row r="11847" spans="1:4" x14ac:dyDescent="0.35">
      <c r="A11847" s="27">
        <v>46054</v>
      </c>
      <c r="B11847" t="s">
        <v>30</v>
      </c>
      <c r="C11847">
        <v>0</v>
      </c>
      <c r="D11847">
        <f t="shared" si="185"/>
        <v>2</v>
      </c>
    </row>
    <row r="11848" spans="1:4" x14ac:dyDescent="0.35">
      <c r="A11848" s="27">
        <v>46082</v>
      </c>
      <c r="B11848" t="s">
        <v>30</v>
      </c>
      <c r="C11848">
        <v>0</v>
      </c>
      <c r="D11848">
        <f t="shared" si="185"/>
        <v>3</v>
      </c>
    </row>
    <row r="11849" spans="1:4" x14ac:dyDescent="0.35">
      <c r="A11849" s="27">
        <v>46113</v>
      </c>
      <c r="B11849" t="s">
        <v>30</v>
      </c>
      <c r="C11849">
        <v>0</v>
      </c>
      <c r="D11849">
        <f t="shared" si="185"/>
        <v>4</v>
      </c>
    </row>
    <row r="11850" spans="1:4" x14ac:dyDescent="0.35">
      <c r="A11850" s="27">
        <v>46143</v>
      </c>
      <c r="B11850" t="s">
        <v>30</v>
      </c>
      <c r="C11850">
        <v>0</v>
      </c>
      <c r="D11850">
        <f t="shared" si="185"/>
        <v>5</v>
      </c>
    </row>
    <row r="11851" spans="1:4" x14ac:dyDescent="0.35">
      <c r="A11851" s="27">
        <v>46174</v>
      </c>
      <c r="B11851" t="s">
        <v>30</v>
      </c>
      <c r="C11851">
        <v>0</v>
      </c>
      <c r="D11851">
        <f t="shared" si="185"/>
        <v>6</v>
      </c>
    </row>
    <row r="11852" spans="1:4" x14ac:dyDescent="0.35">
      <c r="A11852" s="27">
        <v>46204</v>
      </c>
      <c r="B11852" t="s">
        <v>30</v>
      </c>
      <c r="C11852">
        <v>0</v>
      </c>
      <c r="D11852">
        <f t="shared" si="185"/>
        <v>7</v>
      </c>
    </row>
    <row r="11853" spans="1:4" x14ac:dyDescent="0.35">
      <c r="A11853" s="27">
        <v>46235</v>
      </c>
      <c r="B11853" t="s">
        <v>30</v>
      </c>
      <c r="C11853">
        <v>0</v>
      </c>
      <c r="D11853">
        <f t="shared" si="185"/>
        <v>8</v>
      </c>
    </row>
    <row r="11854" spans="1:4" x14ac:dyDescent="0.35">
      <c r="A11854" s="27">
        <v>46266</v>
      </c>
      <c r="B11854" t="s">
        <v>30</v>
      </c>
      <c r="C11854">
        <v>0</v>
      </c>
      <c r="D11854">
        <f t="shared" si="185"/>
        <v>9</v>
      </c>
    </row>
    <row r="11855" spans="1:4" x14ac:dyDescent="0.35">
      <c r="A11855" s="27">
        <v>46296</v>
      </c>
      <c r="B11855" t="s">
        <v>30</v>
      </c>
      <c r="C11855">
        <v>0</v>
      </c>
      <c r="D11855">
        <f t="shared" si="185"/>
        <v>10</v>
      </c>
    </row>
    <row r="11856" spans="1:4" x14ac:dyDescent="0.35">
      <c r="A11856" s="27">
        <v>46327</v>
      </c>
      <c r="B11856" t="s">
        <v>30</v>
      </c>
      <c r="C11856">
        <v>0</v>
      </c>
      <c r="D11856">
        <f t="shared" si="185"/>
        <v>11</v>
      </c>
    </row>
    <row r="11857" spans="1:4" x14ac:dyDescent="0.35">
      <c r="A11857" s="27">
        <v>46357</v>
      </c>
      <c r="B11857" t="s">
        <v>30</v>
      </c>
      <c r="C11857">
        <v>0</v>
      </c>
      <c r="D11857">
        <f t="shared" si="185"/>
        <v>12</v>
      </c>
    </row>
    <row r="11858" spans="1:4" x14ac:dyDescent="0.35">
      <c r="A11858" s="27">
        <v>46023</v>
      </c>
      <c r="B11858" t="s">
        <v>30</v>
      </c>
      <c r="C11858">
        <v>0</v>
      </c>
      <c r="D11858">
        <f t="shared" si="185"/>
        <v>1</v>
      </c>
    </row>
    <row r="11859" spans="1:4" x14ac:dyDescent="0.35">
      <c r="A11859" s="27">
        <v>46054</v>
      </c>
      <c r="B11859" t="s">
        <v>30</v>
      </c>
      <c r="C11859">
        <v>0</v>
      </c>
      <c r="D11859">
        <f t="shared" si="185"/>
        <v>2</v>
      </c>
    </row>
    <row r="11860" spans="1:4" x14ac:dyDescent="0.35">
      <c r="A11860" s="27">
        <v>46082</v>
      </c>
      <c r="B11860" t="s">
        <v>30</v>
      </c>
      <c r="C11860">
        <v>0</v>
      </c>
      <c r="D11860">
        <f t="shared" si="185"/>
        <v>3</v>
      </c>
    </row>
    <row r="11861" spans="1:4" x14ac:dyDescent="0.35">
      <c r="A11861" s="27">
        <v>46113</v>
      </c>
      <c r="B11861" t="s">
        <v>30</v>
      </c>
      <c r="C11861">
        <v>0</v>
      </c>
      <c r="D11861">
        <f t="shared" si="185"/>
        <v>4</v>
      </c>
    </row>
    <row r="11862" spans="1:4" x14ac:dyDescent="0.35">
      <c r="A11862" s="27">
        <v>46143</v>
      </c>
      <c r="B11862" t="s">
        <v>30</v>
      </c>
      <c r="C11862">
        <v>0</v>
      </c>
      <c r="D11862">
        <f t="shared" si="185"/>
        <v>5</v>
      </c>
    </row>
    <row r="11863" spans="1:4" x14ac:dyDescent="0.35">
      <c r="A11863" s="27">
        <v>46174</v>
      </c>
      <c r="B11863" t="s">
        <v>30</v>
      </c>
      <c r="C11863">
        <v>0</v>
      </c>
      <c r="D11863">
        <f t="shared" si="185"/>
        <v>6</v>
      </c>
    </row>
    <row r="11864" spans="1:4" x14ac:dyDescent="0.35">
      <c r="A11864" s="27">
        <v>46204</v>
      </c>
      <c r="B11864" t="s">
        <v>30</v>
      </c>
      <c r="C11864">
        <v>0</v>
      </c>
      <c r="D11864">
        <f t="shared" si="185"/>
        <v>7</v>
      </c>
    </row>
    <row r="11865" spans="1:4" x14ac:dyDescent="0.35">
      <c r="A11865" s="27">
        <v>46235</v>
      </c>
      <c r="B11865" t="s">
        <v>30</v>
      </c>
      <c r="C11865">
        <v>0</v>
      </c>
      <c r="D11865">
        <f t="shared" si="185"/>
        <v>8</v>
      </c>
    </row>
    <row r="11866" spans="1:4" x14ac:dyDescent="0.35">
      <c r="A11866" s="27">
        <v>46266</v>
      </c>
      <c r="B11866" t="s">
        <v>30</v>
      </c>
      <c r="C11866">
        <v>0</v>
      </c>
      <c r="D11866">
        <f t="shared" si="185"/>
        <v>9</v>
      </c>
    </row>
    <row r="11867" spans="1:4" x14ac:dyDescent="0.35">
      <c r="A11867" s="27">
        <v>46296</v>
      </c>
      <c r="B11867" t="s">
        <v>30</v>
      </c>
      <c r="C11867">
        <v>0</v>
      </c>
      <c r="D11867">
        <f t="shared" si="185"/>
        <v>10</v>
      </c>
    </row>
    <row r="11868" spans="1:4" x14ac:dyDescent="0.35">
      <c r="A11868" s="27">
        <v>46327</v>
      </c>
      <c r="B11868" t="s">
        <v>30</v>
      </c>
      <c r="C11868">
        <v>0</v>
      </c>
      <c r="D11868">
        <f t="shared" si="185"/>
        <v>11</v>
      </c>
    </row>
    <row r="11869" spans="1:4" x14ac:dyDescent="0.35">
      <c r="A11869" s="27">
        <v>46357</v>
      </c>
      <c r="B11869" t="s">
        <v>30</v>
      </c>
      <c r="C11869">
        <v>0</v>
      </c>
      <c r="D11869">
        <f t="shared" si="185"/>
        <v>12</v>
      </c>
    </row>
    <row r="11870" spans="1:4" x14ac:dyDescent="0.35">
      <c r="A11870" s="27">
        <v>46023</v>
      </c>
      <c r="B11870" t="s">
        <v>30</v>
      </c>
      <c r="C11870">
        <v>0</v>
      </c>
      <c r="D11870">
        <f t="shared" si="185"/>
        <v>1</v>
      </c>
    </row>
    <row r="11871" spans="1:4" x14ac:dyDescent="0.35">
      <c r="A11871" s="27">
        <v>46054</v>
      </c>
      <c r="B11871" t="s">
        <v>30</v>
      </c>
      <c r="C11871">
        <v>0</v>
      </c>
      <c r="D11871">
        <f t="shared" si="185"/>
        <v>2</v>
      </c>
    </row>
    <row r="11872" spans="1:4" x14ac:dyDescent="0.35">
      <c r="A11872" s="27">
        <v>46082</v>
      </c>
      <c r="B11872" t="s">
        <v>30</v>
      </c>
      <c r="C11872">
        <v>0</v>
      </c>
      <c r="D11872">
        <f t="shared" si="185"/>
        <v>3</v>
      </c>
    </row>
    <row r="11873" spans="1:4" x14ac:dyDescent="0.35">
      <c r="A11873" s="27">
        <v>46113</v>
      </c>
      <c r="B11873" t="s">
        <v>30</v>
      </c>
      <c r="C11873">
        <v>0</v>
      </c>
      <c r="D11873">
        <f t="shared" si="185"/>
        <v>4</v>
      </c>
    </row>
    <row r="11874" spans="1:4" x14ac:dyDescent="0.35">
      <c r="A11874" s="27">
        <v>46143</v>
      </c>
      <c r="B11874" t="s">
        <v>30</v>
      </c>
      <c r="C11874">
        <v>0</v>
      </c>
      <c r="D11874">
        <f t="shared" si="185"/>
        <v>5</v>
      </c>
    </row>
    <row r="11875" spans="1:4" x14ac:dyDescent="0.35">
      <c r="A11875" s="27">
        <v>46174</v>
      </c>
      <c r="B11875" t="s">
        <v>30</v>
      </c>
      <c r="C11875">
        <v>0</v>
      </c>
      <c r="D11875">
        <f t="shared" si="185"/>
        <v>6</v>
      </c>
    </row>
    <row r="11876" spans="1:4" x14ac:dyDescent="0.35">
      <c r="A11876" s="27">
        <v>46204</v>
      </c>
      <c r="B11876" t="s">
        <v>30</v>
      </c>
      <c r="C11876">
        <v>0</v>
      </c>
      <c r="D11876">
        <f t="shared" si="185"/>
        <v>7</v>
      </c>
    </row>
    <row r="11877" spans="1:4" x14ac:dyDescent="0.35">
      <c r="A11877" s="27">
        <v>46235</v>
      </c>
      <c r="B11877" t="s">
        <v>30</v>
      </c>
      <c r="C11877">
        <v>0</v>
      </c>
      <c r="D11877">
        <f t="shared" si="185"/>
        <v>8</v>
      </c>
    </row>
    <row r="11878" spans="1:4" x14ac:dyDescent="0.35">
      <c r="A11878" s="27">
        <v>46266</v>
      </c>
      <c r="B11878" t="s">
        <v>30</v>
      </c>
      <c r="C11878">
        <v>0</v>
      </c>
      <c r="D11878">
        <f t="shared" si="185"/>
        <v>9</v>
      </c>
    </row>
    <row r="11879" spans="1:4" x14ac:dyDescent="0.35">
      <c r="A11879" s="27">
        <v>46296</v>
      </c>
      <c r="B11879" t="s">
        <v>30</v>
      </c>
      <c r="C11879">
        <v>0</v>
      </c>
      <c r="D11879">
        <f t="shared" si="185"/>
        <v>10</v>
      </c>
    </row>
    <row r="11880" spans="1:4" x14ac:dyDescent="0.35">
      <c r="A11880" s="27">
        <v>46327</v>
      </c>
      <c r="B11880" t="s">
        <v>30</v>
      </c>
      <c r="C11880">
        <v>0</v>
      </c>
      <c r="D11880">
        <f t="shared" si="185"/>
        <v>11</v>
      </c>
    </row>
    <row r="11881" spans="1:4" x14ac:dyDescent="0.35">
      <c r="A11881" s="27">
        <v>46357</v>
      </c>
      <c r="B11881" t="s">
        <v>30</v>
      </c>
      <c r="C11881">
        <v>0</v>
      </c>
      <c r="D11881">
        <f t="shared" si="185"/>
        <v>12</v>
      </c>
    </row>
    <row r="11882" spans="1:4" x14ac:dyDescent="0.35">
      <c r="A11882" s="27">
        <v>46023</v>
      </c>
      <c r="B11882" t="s">
        <v>29</v>
      </c>
      <c r="C11882">
        <v>0</v>
      </c>
      <c r="D11882">
        <f t="shared" si="185"/>
        <v>1</v>
      </c>
    </row>
    <row r="11883" spans="1:4" x14ac:dyDescent="0.35">
      <c r="A11883" s="27">
        <v>46054</v>
      </c>
      <c r="B11883" t="s">
        <v>29</v>
      </c>
      <c r="C11883">
        <v>0</v>
      </c>
      <c r="D11883">
        <f t="shared" si="185"/>
        <v>2</v>
      </c>
    </row>
    <row r="11884" spans="1:4" x14ac:dyDescent="0.35">
      <c r="A11884" s="27">
        <v>46082</v>
      </c>
      <c r="B11884" t="s">
        <v>29</v>
      </c>
      <c r="C11884">
        <v>0</v>
      </c>
      <c r="D11884">
        <f t="shared" si="185"/>
        <v>3</v>
      </c>
    </row>
    <row r="11885" spans="1:4" x14ac:dyDescent="0.35">
      <c r="A11885" s="27">
        <v>46113</v>
      </c>
      <c r="B11885" t="s">
        <v>29</v>
      </c>
      <c r="C11885">
        <v>0</v>
      </c>
      <c r="D11885">
        <f t="shared" si="185"/>
        <v>4</v>
      </c>
    </row>
    <row r="11886" spans="1:4" x14ac:dyDescent="0.35">
      <c r="A11886" s="27">
        <v>46143</v>
      </c>
      <c r="B11886" t="s">
        <v>29</v>
      </c>
      <c r="C11886">
        <v>0</v>
      </c>
      <c r="D11886">
        <f t="shared" si="185"/>
        <v>5</v>
      </c>
    </row>
    <row r="11887" spans="1:4" x14ac:dyDescent="0.35">
      <c r="A11887" s="27">
        <v>46174</v>
      </c>
      <c r="B11887" t="s">
        <v>29</v>
      </c>
      <c r="C11887">
        <v>0</v>
      </c>
      <c r="D11887">
        <f t="shared" si="185"/>
        <v>6</v>
      </c>
    </row>
    <row r="11888" spans="1:4" x14ac:dyDescent="0.35">
      <c r="A11888" s="27">
        <v>46204</v>
      </c>
      <c r="B11888" t="s">
        <v>29</v>
      </c>
      <c r="C11888">
        <v>0</v>
      </c>
      <c r="D11888">
        <f t="shared" si="185"/>
        <v>7</v>
      </c>
    </row>
    <row r="11889" spans="1:4" x14ac:dyDescent="0.35">
      <c r="A11889" s="27">
        <v>46235</v>
      </c>
      <c r="B11889" t="s">
        <v>29</v>
      </c>
      <c r="C11889">
        <v>0</v>
      </c>
      <c r="D11889">
        <f t="shared" si="185"/>
        <v>8</v>
      </c>
    </row>
    <row r="11890" spans="1:4" x14ac:dyDescent="0.35">
      <c r="A11890" s="27">
        <v>46266</v>
      </c>
      <c r="B11890" t="s">
        <v>29</v>
      </c>
      <c r="C11890">
        <v>0</v>
      </c>
      <c r="D11890">
        <f t="shared" si="185"/>
        <v>9</v>
      </c>
    </row>
    <row r="11891" spans="1:4" x14ac:dyDescent="0.35">
      <c r="A11891" s="27">
        <v>46296</v>
      </c>
      <c r="B11891" t="s">
        <v>29</v>
      </c>
      <c r="C11891">
        <v>0</v>
      </c>
      <c r="D11891">
        <f t="shared" si="185"/>
        <v>10</v>
      </c>
    </row>
    <row r="11892" spans="1:4" x14ac:dyDescent="0.35">
      <c r="A11892" s="27">
        <v>46327</v>
      </c>
      <c r="B11892" t="s">
        <v>29</v>
      </c>
      <c r="C11892">
        <v>0</v>
      </c>
      <c r="D11892">
        <f t="shared" si="185"/>
        <v>11</v>
      </c>
    </row>
    <row r="11893" spans="1:4" x14ac:dyDescent="0.35">
      <c r="A11893" s="27">
        <v>46357</v>
      </c>
      <c r="B11893" t="s">
        <v>29</v>
      </c>
      <c r="C11893">
        <v>0</v>
      </c>
      <c r="D11893">
        <f t="shared" si="185"/>
        <v>12</v>
      </c>
    </row>
    <row r="11894" spans="1:4" x14ac:dyDescent="0.35">
      <c r="A11894" s="27">
        <v>46023</v>
      </c>
      <c r="B11894" t="s">
        <v>19</v>
      </c>
      <c r="C11894">
        <v>0</v>
      </c>
      <c r="D11894">
        <f t="shared" si="185"/>
        <v>1</v>
      </c>
    </row>
    <row r="11895" spans="1:4" x14ac:dyDescent="0.35">
      <c r="A11895" s="27">
        <v>46054</v>
      </c>
      <c r="B11895" t="s">
        <v>19</v>
      </c>
      <c r="C11895">
        <v>0</v>
      </c>
      <c r="D11895">
        <f t="shared" si="185"/>
        <v>2</v>
      </c>
    </row>
    <row r="11896" spans="1:4" x14ac:dyDescent="0.35">
      <c r="A11896" s="27">
        <v>46082</v>
      </c>
      <c r="B11896" t="s">
        <v>19</v>
      </c>
      <c r="C11896">
        <v>0</v>
      </c>
      <c r="D11896">
        <f t="shared" si="185"/>
        <v>3</v>
      </c>
    </row>
    <row r="11897" spans="1:4" x14ac:dyDescent="0.35">
      <c r="A11897" s="27">
        <v>46113</v>
      </c>
      <c r="B11897" t="s">
        <v>19</v>
      </c>
      <c r="C11897">
        <v>0</v>
      </c>
      <c r="D11897">
        <f t="shared" si="185"/>
        <v>4</v>
      </c>
    </row>
    <row r="11898" spans="1:4" x14ac:dyDescent="0.35">
      <c r="A11898" s="27">
        <v>46143</v>
      </c>
      <c r="B11898" t="s">
        <v>19</v>
      </c>
      <c r="C11898">
        <v>0</v>
      </c>
      <c r="D11898">
        <f t="shared" si="185"/>
        <v>5</v>
      </c>
    </row>
    <row r="11899" spans="1:4" x14ac:dyDescent="0.35">
      <c r="A11899" s="27">
        <v>46174</v>
      </c>
      <c r="B11899" t="s">
        <v>19</v>
      </c>
      <c r="C11899">
        <v>0</v>
      </c>
      <c r="D11899">
        <f t="shared" si="185"/>
        <v>6</v>
      </c>
    </row>
    <row r="11900" spans="1:4" x14ac:dyDescent="0.35">
      <c r="A11900" s="27">
        <v>46204</v>
      </c>
      <c r="B11900" t="s">
        <v>19</v>
      </c>
      <c r="C11900">
        <v>0</v>
      </c>
      <c r="D11900">
        <f t="shared" si="185"/>
        <v>7</v>
      </c>
    </row>
    <row r="11901" spans="1:4" x14ac:dyDescent="0.35">
      <c r="A11901" s="27">
        <v>46235</v>
      </c>
      <c r="B11901" t="s">
        <v>19</v>
      </c>
      <c r="C11901">
        <v>0</v>
      </c>
      <c r="D11901">
        <f t="shared" si="185"/>
        <v>8</v>
      </c>
    </row>
    <row r="11902" spans="1:4" x14ac:dyDescent="0.35">
      <c r="A11902" s="27">
        <v>46266</v>
      </c>
      <c r="B11902" t="s">
        <v>19</v>
      </c>
      <c r="C11902">
        <v>0</v>
      </c>
      <c r="D11902">
        <f t="shared" si="185"/>
        <v>9</v>
      </c>
    </row>
    <row r="11903" spans="1:4" x14ac:dyDescent="0.35">
      <c r="A11903" s="27">
        <v>46296</v>
      </c>
      <c r="B11903" t="s">
        <v>19</v>
      </c>
      <c r="C11903">
        <v>0</v>
      </c>
      <c r="D11903">
        <f t="shared" si="185"/>
        <v>10</v>
      </c>
    </row>
    <row r="11904" spans="1:4" x14ac:dyDescent="0.35">
      <c r="A11904" s="27">
        <v>46327</v>
      </c>
      <c r="B11904" t="s">
        <v>19</v>
      </c>
      <c r="C11904">
        <v>0</v>
      </c>
      <c r="D11904">
        <f t="shared" si="185"/>
        <v>11</v>
      </c>
    </row>
    <row r="11905" spans="1:4" x14ac:dyDescent="0.35">
      <c r="A11905" s="27">
        <v>46357</v>
      </c>
      <c r="B11905" t="s">
        <v>19</v>
      </c>
      <c r="C11905">
        <v>0</v>
      </c>
      <c r="D11905">
        <f t="shared" si="185"/>
        <v>12</v>
      </c>
    </row>
    <row r="11906" spans="1:4" x14ac:dyDescent="0.35">
      <c r="A11906" s="27">
        <v>46023</v>
      </c>
      <c r="B11906" t="s">
        <v>30</v>
      </c>
      <c r="C11906">
        <v>0</v>
      </c>
      <c r="D11906">
        <f t="shared" si="185"/>
        <v>1</v>
      </c>
    </row>
    <row r="11907" spans="1:4" x14ac:dyDescent="0.35">
      <c r="A11907" s="27">
        <v>46054</v>
      </c>
      <c r="B11907" t="s">
        <v>30</v>
      </c>
      <c r="C11907">
        <v>0</v>
      </c>
      <c r="D11907">
        <f t="shared" ref="D11907:D11970" si="186">MONTH(A11907)</f>
        <v>2</v>
      </c>
    </row>
    <row r="11908" spans="1:4" x14ac:dyDescent="0.35">
      <c r="A11908" s="27">
        <v>46082</v>
      </c>
      <c r="B11908" t="s">
        <v>30</v>
      </c>
      <c r="C11908">
        <v>0</v>
      </c>
      <c r="D11908">
        <f t="shared" si="186"/>
        <v>3</v>
      </c>
    </row>
    <row r="11909" spans="1:4" x14ac:dyDescent="0.35">
      <c r="A11909" s="27">
        <v>46113</v>
      </c>
      <c r="B11909" t="s">
        <v>30</v>
      </c>
      <c r="C11909">
        <v>0</v>
      </c>
      <c r="D11909">
        <f t="shared" si="186"/>
        <v>4</v>
      </c>
    </row>
    <row r="11910" spans="1:4" x14ac:dyDescent="0.35">
      <c r="A11910" s="27">
        <v>46143</v>
      </c>
      <c r="B11910" t="s">
        <v>30</v>
      </c>
      <c r="C11910">
        <v>0</v>
      </c>
      <c r="D11910">
        <f t="shared" si="186"/>
        <v>5</v>
      </c>
    </row>
    <row r="11911" spans="1:4" x14ac:dyDescent="0.35">
      <c r="A11911" s="27">
        <v>46174</v>
      </c>
      <c r="B11911" t="s">
        <v>30</v>
      </c>
      <c r="C11911">
        <v>0</v>
      </c>
      <c r="D11911">
        <f t="shared" si="186"/>
        <v>6</v>
      </c>
    </row>
    <row r="11912" spans="1:4" x14ac:dyDescent="0.35">
      <c r="A11912" s="27">
        <v>46204</v>
      </c>
      <c r="B11912" t="s">
        <v>30</v>
      </c>
      <c r="C11912">
        <v>0</v>
      </c>
      <c r="D11912">
        <f t="shared" si="186"/>
        <v>7</v>
      </c>
    </row>
    <row r="11913" spans="1:4" x14ac:dyDescent="0.35">
      <c r="A11913" s="27">
        <v>46235</v>
      </c>
      <c r="B11913" t="s">
        <v>30</v>
      </c>
      <c r="C11913">
        <v>0</v>
      </c>
      <c r="D11913">
        <f t="shared" si="186"/>
        <v>8</v>
      </c>
    </row>
    <row r="11914" spans="1:4" x14ac:dyDescent="0.35">
      <c r="A11914" s="27">
        <v>46266</v>
      </c>
      <c r="B11914" t="s">
        <v>30</v>
      </c>
      <c r="C11914">
        <v>0</v>
      </c>
      <c r="D11914">
        <f t="shared" si="186"/>
        <v>9</v>
      </c>
    </row>
    <row r="11915" spans="1:4" x14ac:dyDescent="0.35">
      <c r="A11915" s="27">
        <v>46296</v>
      </c>
      <c r="B11915" t="s">
        <v>30</v>
      </c>
      <c r="C11915">
        <v>0</v>
      </c>
      <c r="D11915">
        <f t="shared" si="186"/>
        <v>10</v>
      </c>
    </row>
    <row r="11916" spans="1:4" x14ac:dyDescent="0.35">
      <c r="A11916" s="27">
        <v>46327</v>
      </c>
      <c r="B11916" t="s">
        <v>30</v>
      </c>
      <c r="C11916">
        <v>0</v>
      </c>
      <c r="D11916">
        <f t="shared" si="186"/>
        <v>11</v>
      </c>
    </row>
    <row r="11917" spans="1:4" x14ac:dyDescent="0.35">
      <c r="A11917" s="27">
        <v>46357</v>
      </c>
      <c r="B11917" t="s">
        <v>30</v>
      </c>
      <c r="C11917">
        <v>0</v>
      </c>
      <c r="D11917">
        <f t="shared" si="186"/>
        <v>12</v>
      </c>
    </row>
    <row r="11918" spans="1:4" x14ac:dyDescent="0.35">
      <c r="A11918" s="27">
        <v>46023</v>
      </c>
      <c r="B11918" t="s">
        <v>20</v>
      </c>
      <c r="C11918">
        <v>0</v>
      </c>
      <c r="D11918">
        <f t="shared" si="186"/>
        <v>1</v>
      </c>
    </row>
    <row r="11919" spans="1:4" x14ac:dyDescent="0.35">
      <c r="A11919" s="27">
        <v>46054</v>
      </c>
      <c r="B11919" t="s">
        <v>20</v>
      </c>
      <c r="C11919">
        <v>0</v>
      </c>
      <c r="D11919">
        <f t="shared" si="186"/>
        <v>2</v>
      </c>
    </row>
    <row r="11920" spans="1:4" x14ac:dyDescent="0.35">
      <c r="A11920" s="27">
        <v>46082</v>
      </c>
      <c r="B11920" t="s">
        <v>20</v>
      </c>
      <c r="C11920">
        <v>0</v>
      </c>
      <c r="D11920">
        <f t="shared" si="186"/>
        <v>3</v>
      </c>
    </row>
    <row r="11921" spans="1:4" x14ac:dyDescent="0.35">
      <c r="A11921" s="27">
        <v>46113</v>
      </c>
      <c r="B11921" t="s">
        <v>20</v>
      </c>
      <c r="C11921">
        <v>0</v>
      </c>
      <c r="D11921">
        <f t="shared" si="186"/>
        <v>4</v>
      </c>
    </row>
    <row r="11922" spans="1:4" x14ac:dyDescent="0.35">
      <c r="A11922" s="27">
        <v>46143</v>
      </c>
      <c r="B11922" t="s">
        <v>20</v>
      </c>
      <c r="C11922">
        <v>0</v>
      </c>
      <c r="D11922">
        <f t="shared" si="186"/>
        <v>5</v>
      </c>
    </row>
    <row r="11923" spans="1:4" x14ac:dyDescent="0.35">
      <c r="A11923" s="27">
        <v>46174</v>
      </c>
      <c r="B11923" t="s">
        <v>20</v>
      </c>
      <c r="C11923">
        <v>0</v>
      </c>
      <c r="D11923">
        <f t="shared" si="186"/>
        <v>6</v>
      </c>
    </row>
    <row r="11924" spans="1:4" x14ac:dyDescent="0.35">
      <c r="A11924" s="27">
        <v>46204</v>
      </c>
      <c r="B11924" t="s">
        <v>20</v>
      </c>
      <c r="C11924">
        <v>0</v>
      </c>
      <c r="D11924">
        <f t="shared" si="186"/>
        <v>7</v>
      </c>
    </row>
    <row r="11925" spans="1:4" x14ac:dyDescent="0.35">
      <c r="A11925" s="27">
        <v>46235</v>
      </c>
      <c r="B11925" t="s">
        <v>20</v>
      </c>
      <c r="C11925">
        <v>0</v>
      </c>
      <c r="D11925">
        <f t="shared" si="186"/>
        <v>8</v>
      </c>
    </row>
    <row r="11926" spans="1:4" x14ac:dyDescent="0.35">
      <c r="A11926" s="27">
        <v>46266</v>
      </c>
      <c r="B11926" t="s">
        <v>20</v>
      </c>
      <c r="C11926">
        <v>0</v>
      </c>
      <c r="D11926">
        <f t="shared" si="186"/>
        <v>9</v>
      </c>
    </row>
    <row r="11927" spans="1:4" x14ac:dyDescent="0.35">
      <c r="A11927" s="27">
        <v>46296</v>
      </c>
      <c r="B11927" t="s">
        <v>20</v>
      </c>
      <c r="C11927">
        <v>0</v>
      </c>
      <c r="D11927">
        <f t="shared" si="186"/>
        <v>10</v>
      </c>
    </row>
    <row r="11928" spans="1:4" x14ac:dyDescent="0.35">
      <c r="A11928" s="27">
        <v>46327</v>
      </c>
      <c r="B11928" t="s">
        <v>20</v>
      </c>
      <c r="C11928">
        <v>0</v>
      </c>
      <c r="D11928">
        <f t="shared" si="186"/>
        <v>11</v>
      </c>
    </row>
    <row r="11929" spans="1:4" x14ac:dyDescent="0.35">
      <c r="A11929" s="27">
        <v>46357</v>
      </c>
      <c r="B11929" t="s">
        <v>20</v>
      </c>
      <c r="C11929">
        <v>0</v>
      </c>
      <c r="D11929">
        <f t="shared" si="186"/>
        <v>12</v>
      </c>
    </row>
    <row r="11930" spans="1:4" x14ac:dyDescent="0.35">
      <c r="A11930" s="27">
        <v>46023</v>
      </c>
      <c r="B11930" t="s">
        <v>20</v>
      </c>
      <c r="C11930">
        <v>0</v>
      </c>
      <c r="D11930">
        <f t="shared" si="186"/>
        <v>1</v>
      </c>
    </row>
    <row r="11931" spans="1:4" x14ac:dyDescent="0.35">
      <c r="A11931" s="27">
        <v>46054</v>
      </c>
      <c r="B11931" t="s">
        <v>20</v>
      </c>
      <c r="C11931">
        <v>0</v>
      </c>
      <c r="D11931">
        <f t="shared" si="186"/>
        <v>2</v>
      </c>
    </row>
    <row r="11932" spans="1:4" x14ac:dyDescent="0.35">
      <c r="A11932" s="27">
        <v>46082</v>
      </c>
      <c r="B11932" t="s">
        <v>20</v>
      </c>
      <c r="C11932">
        <v>0</v>
      </c>
      <c r="D11932">
        <f t="shared" si="186"/>
        <v>3</v>
      </c>
    </row>
    <row r="11933" spans="1:4" x14ac:dyDescent="0.35">
      <c r="A11933" s="27">
        <v>46113</v>
      </c>
      <c r="B11933" t="s">
        <v>20</v>
      </c>
      <c r="C11933">
        <v>0</v>
      </c>
      <c r="D11933">
        <f t="shared" si="186"/>
        <v>4</v>
      </c>
    </row>
    <row r="11934" spans="1:4" x14ac:dyDescent="0.35">
      <c r="A11934" s="27">
        <v>46143</v>
      </c>
      <c r="B11934" t="s">
        <v>20</v>
      </c>
      <c r="C11934">
        <v>0</v>
      </c>
      <c r="D11934">
        <f t="shared" si="186"/>
        <v>5</v>
      </c>
    </row>
    <row r="11935" spans="1:4" x14ac:dyDescent="0.35">
      <c r="A11935" s="27">
        <v>46174</v>
      </c>
      <c r="B11935" t="s">
        <v>20</v>
      </c>
      <c r="C11935">
        <v>0</v>
      </c>
      <c r="D11935">
        <f t="shared" si="186"/>
        <v>6</v>
      </c>
    </row>
    <row r="11936" spans="1:4" x14ac:dyDescent="0.35">
      <c r="A11936" s="27">
        <v>46204</v>
      </c>
      <c r="B11936" t="s">
        <v>20</v>
      </c>
      <c r="C11936">
        <v>0</v>
      </c>
      <c r="D11936">
        <f t="shared" si="186"/>
        <v>7</v>
      </c>
    </row>
    <row r="11937" spans="1:4" x14ac:dyDescent="0.35">
      <c r="A11937" s="27">
        <v>46235</v>
      </c>
      <c r="B11937" t="s">
        <v>20</v>
      </c>
      <c r="C11937">
        <v>0</v>
      </c>
      <c r="D11937">
        <f t="shared" si="186"/>
        <v>8</v>
      </c>
    </row>
    <row r="11938" spans="1:4" x14ac:dyDescent="0.35">
      <c r="A11938" s="27">
        <v>46266</v>
      </c>
      <c r="B11938" t="s">
        <v>20</v>
      </c>
      <c r="C11938">
        <v>0</v>
      </c>
      <c r="D11938">
        <f t="shared" si="186"/>
        <v>9</v>
      </c>
    </row>
    <row r="11939" spans="1:4" x14ac:dyDescent="0.35">
      <c r="A11939" s="27">
        <v>46296</v>
      </c>
      <c r="B11939" t="s">
        <v>20</v>
      </c>
      <c r="C11939">
        <v>0</v>
      </c>
      <c r="D11939">
        <f t="shared" si="186"/>
        <v>10</v>
      </c>
    </row>
    <row r="11940" spans="1:4" x14ac:dyDescent="0.35">
      <c r="A11940" s="27">
        <v>46327</v>
      </c>
      <c r="B11940" t="s">
        <v>20</v>
      </c>
      <c r="C11940">
        <v>0</v>
      </c>
      <c r="D11940">
        <f t="shared" si="186"/>
        <v>11</v>
      </c>
    </row>
    <row r="11941" spans="1:4" x14ac:dyDescent="0.35">
      <c r="A11941" s="27">
        <v>46357</v>
      </c>
      <c r="B11941" t="s">
        <v>20</v>
      </c>
      <c r="C11941">
        <v>0</v>
      </c>
      <c r="D11941">
        <f t="shared" si="186"/>
        <v>12</v>
      </c>
    </row>
    <row r="11942" spans="1:4" x14ac:dyDescent="0.35">
      <c r="A11942" s="27">
        <v>46023</v>
      </c>
      <c r="B11942" t="s">
        <v>31</v>
      </c>
      <c r="C11942">
        <v>0</v>
      </c>
      <c r="D11942">
        <f t="shared" si="186"/>
        <v>1</v>
      </c>
    </row>
    <row r="11943" spans="1:4" x14ac:dyDescent="0.35">
      <c r="A11943" s="27">
        <v>46054</v>
      </c>
      <c r="B11943" t="s">
        <v>31</v>
      </c>
      <c r="C11943">
        <v>0</v>
      </c>
      <c r="D11943">
        <f t="shared" si="186"/>
        <v>2</v>
      </c>
    </row>
    <row r="11944" spans="1:4" x14ac:dyDescent="0.35">
      <c r="A11944" s="27">
        <v>46082</v>
      </c>
      <c r="B11944" t="s">
        <v>31</v>
      </c>
      <c r="C11944">
        <v>0</v>
      </c>
      <c r="D11944">
        <f t="shared" si="186"/>
        <v>3</v>
      </c>
    </row>
    <row r="11945" spans="1:4" x14ac:dyDescent="0.35">
      <c r="A11945" s="27">
        <v>46113</v>
      </c>
      <c r="B11945" t="s">
        <v>31</v>
      </c>
      <c r="C11945">
        <v>0</v>
      </c>
      <c r="D11945">
        <f t="shared" si="186"/>
        <v>4</v>
      </c>
    </row>
    <row r="11946" spans="1:4" x14ac:dyDescent="0.35">
      <c r="A11946" s="27">
        <v>46143</v>
      </c>
      <c r="B11946" t="s">
        <v>31</v>
      </c>
      <c r="C11946">
        <v>0</v>
      </c>
      <c r="D11946">
        <f t="shared" si="186"/>
        <v>5</v>
      </c>
    </row>
    <row r="11947" spans="1:4" x14ac:dyDescent="0.35">
      <c r="A11947" s="27">
        <v>46174</v>
      </c>
      <c r="B11947" t="s">
        <v>31</v>
      </c>
      <c r="C11947">
        <v>0</v>
      </c>
      <c r="D11947">
        <f t="shared" si="186"/>
        <v>6</v>
      </c>
    </row>
    <row r="11948" spans="1:4" x14ac:dyDescent="0.35">
      <c r="A11948" s="27">
        <v>46204</v>
      </c>
      <c r="B11948" t="s">
        <v>31</v>
      </c>
      <c r="C11948">
        <v>0</v>
      </c>
      <c r="D11948">
        <f t="shared" si="186"/>
        <v>7</v>
      </c>
    </row>
    <row r="11949" spans="1:4" x14ac:dyDescent="0.35">
      <c r="A11949" s="27">
        <v>46235</v>
      </c>
      <c r="B11949" t="s">
        <v>31</v>
      </c>
      <c r="C11949">
        <v>0</v>
      </c>
      <c r="D11949">
        <f t="shared" si="186"/>
        <v>8</v>
      </c>
    </row>
    <row r="11950" spans="1:4" x14ac:dyDescent="0.35">
      <c r="A11950" s="27">
        <v>46266</v>
      </c>
      <c r="B11950" t="s">
        <v>31</v>
      </c>
      <c r="C11950">
        <v>0</v>
      </c>
      <c r="D11950">
        <f t="shared" si="186"/>
        <v>9</v>
      </c>
    </row>
    <row r="11951" spans="1:4" x14ac:dyDescent="0.35">
      <c r="A11951" s="27">
        <v>46296</v>
      </c>
      <c r="B11951" t="s">
        <v>31</v>
      </c>
      <c r="C11951">
        <v>0</v>
      </c>
      <c r="D11951">
        <f t="shared" si="186"/>
        <v>10</v>
      </c>
    </row>
    <row r="11952" spans="1:4" x14ac:dyDescent="0.35">
      <c r="A11952" s="27">
        <v>46327</v>
      </c>
      <c r="B11952" t="s">
        <v>31</v>
      </c>
      <c r="C11952">
        <v>0</v>
      </c>
      <c r="D11952">
        <f t="shared" si="186"/>
        <v>11</v>
      </c>
    </row>
    <row r="11953" spans="1:4" x14ac:dyDescent="0.35">
      <c r="A11953" s="27">
        <v>46357</v>
      </c>
      <c r="B11953" t="s">
        <v>31</v>
      </c>
      <c r="C11953">
        <v>0</v>
      </c>
      <c r="D11953">
        <f t="shared" si="186"/>
        <v>12</v>
      </c>
    </row>
    <row r="11954" spans="1:4" x14ac:dyDescent="0.35">
      <c r="A11954" s="27">
        <v>46023</v>
      </c>
      <c r="B11954" t="s">
        <v>31</v>
      </c>
      <c r="C11954">
        <v>0</v>
      </c>
      <c r="D11954">
        <f t="shared" si="186"/>
        <v>1</v>
      </c>
    </row>
    <row r="11955" spans="1:4" x14ac:dyDescent="0.35">
      <c r="A11955" s="27">
        <v>46054</v>
      </c>
      <c r="B11955" t="s">
        <v>31</v>
      </c>
      <c r="C11955">
        <v>0</v>
      </c>
      <c r="D11955">
        <f t="shared" si="186"/>
        <v>2</v>
      </c>
    </row>
    <row r="11956" spans="1:4" x14ac:dyDescent="0.35">
      <c r="A11956" s="27">
        <v>46082</v>
      </c>
      <c r="B11956" t="s">
        <v>31</v>
      </c>
      <c r="C11956">
        <v>0</v>
      </c>
      <c r="D11956">
        <f t="shared" si="186"/>
        <v>3</v>
      </c>
    </row>
    <row r="11957" spans="1:4" x14ac:dyDescent="0.35">
      <c r="A11957" s="27">
        <v>46113</v>
      </c>
      <c r="B11957" t="s">
        <v>31</v>
      </c>
      <c r="C11957">
        <v>0</v>
      </c>
      <c r="D11957">
        <f t="shared" si="186"/>
        <v>4</v>
      </c>
    </row>
    <row r="11958" spans="1:4" x14ac:dyDescent="0.35">
      <c r="A11958" s="27">
        <v>46143</v>
      </c>
      <c r="B11958" t="s">
        <v>31</v>
      </c>
      <c r="C11958">
        <v>0</v>
      </c>
      <c r="D11958">
        <f t="shared" si="186"/>
        <v>5</v>
      </c>
    </row>
    <row r="11959" spans="1:4" x14ac:dyDescent="0.35">
      <c r="A11959" s="27">
        <v>46174</v>
      </c>
      <c r="B11959" t="s">
        <v>31</v>
      </c>
      <c r="C11959">
        <v>0</v>
      </c>
      <c r="D11959">
        <f t="shared" si="186"/>
        <v>6</v>
      </c>
    </row>
    <row r="11960" spans="1:4" x14ac:dyDescent="0.35">
      <c r="A11960" s="27">
        <v>46204</v>
      </c>
      <c r="B11960" t="s">
        <v>31</v>
      </c>
      <c r="C11960">
        <v>0</v>
      </c>
      <c r="D11960">
        <f t="shared" si="186"/>
        <v>7</v>
      </c>
    </row>
    <row r="11961" spans="1:4" x14ac:dyDescent="0.35">
      <c r="A11961" s="27">
        <v>46235</v>
      </c>
      <c r="B11961" t="s">
        <v>31</v>
      </c>
      <c r="C11961">
        <v>0</v>
      </c>
      <c r="D11961">
        <f t="shared" si="186"/>
        <v>8</v>
      </c>
    </row>
    <row r="11962" spans="1:4" x14ac:dyDescent="0.35">
      <c r="A11962" s="27">
        <v>46266</v>
      </c>
      <c r="B11962" t="s">
        <v>31</v>
      </c>
      <c r="C11962">
        <v>0</v>
      </c>
      <c r="D11962">
        <f t="shared" si="186"/>
        <v>9</v>
      </c>
    </row>
    <row r="11963" spans="1:4" x14ac:dyDescent="0.35">
      <c r="A11963" s="27">
        <v>46296</v>
      </c>
      <c r="B11963" t="s">
        <v>31</v>
      </c>
      <c r="C11963">
        <v>0</v>
      </c>
      <c r="D11963">
        <f t="shared" si="186"/>
        <v>10</v>
      </c>
    </row>
    <row r="11964" spans="1:4" x14ac:dyDescent="0.35">
      <c r="A11964" s="27">
        <v>46327</v>
      </c>
      <c r="B11964" t="s">
        <v>31</v>
      </c>
      <c r="C11964">
        <v>0</v>
      </c>
      <c r="D11964">
        <f t="shared" si="186"/>
        <v>11</v>
      </c>
    </row>
    <row r="11965" spans="1:4" x14ac:dyDescent="0.35">
      <c r="A11965" s="27">
        <v>46357</v>
      </c>
      <c r="B11965" t="s">
        <v>31</v>
      </c>
      <c r="C11965">
        <v>0</v>
      </c>
      <c r="D11965">
        <f t="shared" si="186"/>
        <v>12</v>
      </c>
    </row>
    <row r="11966" spans="1:4" x14ac:dyDescent="0.35">
      <c r="A11966" s="27">
        <v>46023</v>
      </c>
      <c r="B11966" t="s">
        <v>20</v>
      </c>
      <c r="C11966">
        <v>0</v>
      </c>
      <c r="D11966">
        <f t="shared" si="186"/>
        <v>1</v>
      </c>
    </row>
    <row r="11967" spans="1:4" x14ac:dyDescent="0.35">
      <c r="A11967" s="27">
        <v>46054</v>
      </c>
      <c r="B11967" t="s">
        <v>20</v>
      </c>
      <c r="C11967">
        <v>0</v>
      </c>
      <c r="D11967">
        <f t="shared" si="186"/>
        <v>2</v>
      </c>
    </row>
    <row r="11968" spans="1:4" x14ac:dyDescent="0.35">
      <c r="A11968" s="27">
        <v>46082</v>
      </c>
      <c r="B11968" t="s">
        <v>20</v>
      </c>
      <c r="C11968">
        <v>0</v>
      </c>
      <c r="D11968">
        <f t="shared" si="186"/>
        <v>3</v>
      </c>
    </row>
    <row r="11969" spans="1:4" x14ac:dyDescent="0.35">
      <c r="A11969" s="27">
        <v>46113</v>
      </c>
      <c r="B11969" t="s">
        <v>20</v>
      </c>
      <c r="C11969">
        <v>0</v>
      </c>
      <c r="D11969">
        <f t="shared" si="186"/>
        <v>4</v>
      </c>
    </row>
    <row r="11970" spans="1:4" x14ac:dyDescent="0.35">
      <c r="A11970" s="27">
        <v>46143</v>
      </c>
      <c r="B11970" t="s">
        <v>20</v>
      </c>
      <c r="C11970">
        <v>0</v>
      </c>
      <c r="D11970">
        <f t="shared" si="186"/>
        <v>5</v>
      </c>
    </row>
    <row r="11971" spans="1:4" x14ac:dyDescent="0.35">
      <c r="A11971" s="27">
        <v>46174</v>
      </c>
      <c r="B11971" t="s">
        <v>20</v>
      </c>
      <c r="C11971">
        <v>0</v>
      </c>
      <c r="D11971">
        <f t="shared" ref="D11971:D12034" si="187">MONTH(A11971)</f>
        <v>6</v>
      </c>
    </row>
    <row r="11972" spans="1:4" x14ac:dyDescent="0.35">
      <c r="A11972" s="27">
        <v>46204</v>
      </c>
      <c r="B11972" t="s">
        <v>20</v>
      </c>
      <c r="C11972">
        <v>0</v>
      </c>
      <c r="D11972">
        <f t="shared" si="187"/>
        <v>7</v>
      </c>
    </row>
    <row r="11973" spans="1:4" x14ac:dyDescent="0.35">
      <c r="A11973" s="27">
        <v>46235</v>
      </c>
      <c r="B11973" t="s">
        <v>20</v>
      </c>
      <c r="C11973">
        <v>0</v>
      </c>
      <c r="D11973">
        <f t="shared" si="187"/>
        <v>8</v>
      </c>
    </row>
    <row r="11974" spans="1:4" x14ac:dyDescent="0.35">
      <c r="A11974" s="27">
        <v>46266</v>
      </c>
      <c r="B11974" t="s">
        <v>20</v>
      </c>
      <c r="C11974">
        <v>0</v>
      </c>
      <c r="D11974">
        <f t="shared" si="187"/>
        <v>9</v>
      </c>
    </row>
    <row r="11975" spans="1:4" x14ac:dyDescent="0.35">
      <c r="A11975" s="27">
        <v>46296</v>
      </c>
      <c r="B11975" t="s">
        <v>20</v>
      </c>
      <c r="C11975">
        <v>0</v>
      </c>
      <c r="D11975">
        <f t="shared" si="187"/>
        <v>10</v>
      </c>
    </row>
    <row r="11976" spans="1:4" x14ac:dyDescent="0.35">
      <c r="A11976" s="27">
        <v>46327</v>
      </c>
      <c r="B11976" t="s">
        <v>20</v>
      </c>
      <c r="C11976">
        <v>0</v>
      </c>
      <c r="D11976">
        <f t="shared" si="187"/>
        <v>11</v>
      </c>
    </row>
    <row r="11977" spans="1:4" x14ac:dyDescent="0.35">
      <c r="A11977" s="27">
        <v>46357</v>
      </c>
      <c r="B11977" t="s">
        <v>20</v>
      </c>
      <c r="C11977">
        <v>0</v>
      </c>
      <c r="D11977">
        <f t="shared" si="187"/>
        <v>12</v>
      </c>
    </row>
    <row r="11978" spans="1:4" x14ac:dyDescent="0.35">
      <c r="A11978" s="27">
        <v>46023</v>
      </c>
      <c r="B11978" t="s">
        <v>20</v>
      </c>
      <c r="C11978">
        <v>0</v>
      </c>
      <c r="D11978">
        <f t="shared" si="187"/>
        <v>1</v>
      </c>
    </row>
    <row r="11979" spans="1:4" x14ac:dyDescent="0.35">
      <c r="A11979" s="27">
        <v>46054</v>
      </c>
      <c r="B11979" t="s">
        <v>20</v>
      </c>
      <c r="C11979">
        <v>0</v>
      </c>
      <c r="D11979">
        <f t="shared" si="187"/>
        <v>2</v>
      </c>
    </row>
    <row r="11980" spans="1:4" x14ac:dyDescent="0.35">
      <c r="A11980" s="27">
        <v>46082</v>
      </c>
      <c r="B11980" t="s">
        <v>20</v>
      </c>
      <c r="C11980">
        <v>0</v>
      </c>
      <c r="D11980">
        <f t="shared" si="187"/>
        <v>3</v>
      </c>
    </row>
    <row r="11981" spans="1:4" x14ac:dyDescent="0.35">
      <c r="A11981" s="27">
        <v>46113</v>
      </c>
      <c r="B11981" t="s">
        <v>20</v>
      </c>
      <c r="C11981">
        <v>0</v>
      </c>
      <c r="D11981">
        <f t="shared" si="187"/>
        <v>4</v>
      </c>
    </row>
    <row r="11982" spans="1:4" x14ac:dyDescent="0.35">
      <c r="A11982" s="27">
        <v>46143</v>
      </c>
      <c r="B11982" t="s">
        <v>20</v>
      </c>
      <c r="C11982">
        <v>0</v>
      </c>
      <c r="D11982">
        <f t="shared" si="187"/>
        <v>5</v>
      </c>
    </row>
    <row r="11983" spans="1:4" x14ac:dyDescent="0.35">
      <c r="A11983" s="27">
        <v>46174</v>
      </c>
      <c r="B11983" t="s">
        <v>20</v>
      </c>
      <c r="C11983">
        <v>0</v>
      </c>
      <c r="D11983">
        <f t="shared" si="187"/>
        <v>6</v>
      </c>
    </row>
    <row r="11984" spans="1:4" x14ac:dyDescent="0.35">
      <c r="A11984" s="27">
        <v>46204</v>
      </c>
      <c r="B11984" t="s">
        <v>20</v>
      </c>
      <c r="C11984">
        <v>0</v>
      </c>
      <c r="D11984">
        <f t="shared" si="187"/>
        <v>7</v>
      </c>
    </row>
    <row r="11985" spans="1:4" x14ac:dyDescent="0.35">
      <c r="A11985" s="27">
        <v>46235</v>
      </c>
      <c r="B11985" t="s">
        <v>20</v>
      </c>
      <c r="C11985">
        <v>0</v>
      </c>
      <c r="D11985">
        <f t="shared" si="187"/>
        <v>8</v>
      </c>
    </row>
    <row r="11986" spans="1:4" x14ac:dyDescent="0.35">
      <c r="A11986" s="27">
        <v>46266</v>
      </c>
      <c r="B11986" t="s">
        <v>20</v>
      </c>
      <c r="C11986">
        <v>0</v>
      </c>
      <c r="D11986">
        <f t="shared" si="187"/>
        <v>9</v>
      </c>
    </row>
    <row r="11987" spans="1:4" x14ac:dyDescent="0.35">
      <c r="A11987" s="27">
        <v>46296</v>
      </c>
      <c r="B11987" t="s">
        <v>20</v>
      </c>
      <c r="C11987">
        <v>0</v>
      </c>
      <c r="D11987">
        <f t="shared" si="187"/>
        <v>10</v>
      </c>
    </row>
    <row r="11988" spans="1:4" x14ac:dyDescent="0.35">
      <c r="A11988" s="27">
        <v>46327</v>
      </c>
      <c r="B11988" t="s">
        <v>20</v>
      </c>
      <c r="C11988">
        <v>0</v>
      </c>
      <c r="D11988">
        <f t="shared" si="187"/>
        <v>11</v>
      </c>
    </row>
    <row r="11989" spans="1:4" x14ac:dyDescent="0.35">
      <c r="A11989" s="27">
        <v>46357</v>
      </c>
      <c r="B11989" t="s">
        <v>20</v>
      </c>
      <c r="C11989">
        <v>0</v>
      </c>
      <c r="D11989">
        <f t="shared" si="187"/>
        <v>12</v>
      </c>
    </row>
    <row r="11990" spans="1:4" x14ac:dyDescent="0.35">
      <c r="A11990" s="27">
        <v>46023</v>
      </c>
      <c r="B11990" t="s">
        <v>30</v>
      </c>
      <c r="C11990">
        <v>0</v>
      </c>
      <c r="D11990">
        <f t="shared" si="187"/>
        <v>1</v>
      </c>
    </row>
    <row r="11991" spans="1:4" x14ac:dyDescent="0.35">
      <c r="A11991" s="27">
        <v>46054</v>
      </c>
      <c r="B11991" t="s">
        <v>30</v>
      </c>
      <c r="C11991">
        <v>0</v>
      </c>
      <c r="D11991">
        <f t="shared" si="187"/>
        <v>2</v>
      </c>
    </row>
    <row r="11992" spans="1:4" x14ac:dyDescent="0.35">
      <c r="A11992" s="27">
        <v>46082</v>
      </c>
      <c r="B11992" t="s">
        <v>30</v>
      </c>
      <c r="C11992">
        <v>0</v>
      </c>
      <c r="D11992">
        <f t="shared" si="187"/>
        <v>3</v>
      </c>
    </row>
    <row r="11993" spans="1:4" x14ac:dyDescent="0.35">
      <c r="A11993" s="27">
        <v>46113</v>
      </c>
      <c r="B11993" t="s">
        <v>30</v>
      </c>
      <c r="C11993">
        <v>0</v>
      </c>
      <c r="D11993">
        <f t="shared" si="187"/>
        <v>4</v>
      </c>
    </row>
    <row r="11994" spans="1:4" x14ac:dyDescent="0.35">
      <c r="A11994" s="27">
        <v>46143</v>
      </c>
      <c r="B11994" t="s">
        <v>30</v>
      </c>
      <c r="C11994">
        <v>0</v>
      </c>
      <c r="D11994">
        <f t="shared" si="187"/>
        <v>5</v>
      </c>
    </row>
    <row r="11995" spans="1:4" x14ac:dyDescent="0.35">
      <c r="A11995" s="27">
        <v>46174</v>
      </c>
      <c r="B11995" t="s">
        <v>30</v>
      </c>
      <c r="C11995">
        <v>0</v>
      </c>
      <c r="D11995">
        <f t="shared" si="187"/>
        <v>6</v>
      </c>
    </row>
    <row r="11996" spans="1:4" x14ac:dyDescent="0.35">
      <c r="A11996" s="27">
        <v>46204</v>
      </c>
      <c r="B11996" t="s">
        <v>30</v>
      </c>
      <c r="C11996">
        <v>0</v>
      </c>
      <c r="D11996">
        <f t="shared" si="187"/>
        <v>7</v>
      </c>
    </row>
    <row r="11997" spans="1:4" x14ac:dyDescent="0.35">
      <c r="A11997" s="27">
        <v>46235</v>
      </c>
      <c r="B11997" t="s">
        <v>30</v>
      </c>
      <c r="C11997">
        <v>0</v>
      </c>
      <c r="D11997">
        <f t="shared" si="187"/>
        <v>8</v>
      </c>
    </row>
    <row r="11998" spans="1:4" x14ac:dyDescent="0.35">
      <c r="A11998" s="27">
        <v>46266</v>
      </c>
      <c r="B11998" t="s">
        <v>30</v>
      </c>
      <c r="C11998">
        <v>0</v>
      </c>
      <c r="D11998">
        <f t="shared" si="187"/>
        <v>9</v>
      </c>
    </row>
    <row r="11999" spans="1:4" x14ac:dyDescent="0.35">
      <c r="A11999" s="27">
        <v>46296</v>
      </c>
      <c r="B11999" t="s">
        <v>30</v>
      </c>
      <c r="C11999">
        <v>0</v>
      </c>
      <c r="D11999">
        <f t="shared" si="187"/>
        <v>10</v>
      </c>
    </row>
    <row r="12000" spans="1:4" x14ac:dyDescent="0.35">
      <c r="A12000" s="27">
        <v>46327</v>
      </c>
      <c r="B12000" t="s">
        <v>30</v>
      </c>
      <c r="C12000">
        <v>0</v>
      </c>
      <c r="D12000">
        <f t="shared" si="187"/>
        <v>11</v>
      </c>
    </row>
    <row r="12001" spans="1:4" x14ac:dyDescent="0.35">
      <c r="A12001" s="27">
        <v>46357</v>
      </c>
      <c r="B12001" t="s">
        <v>30</v>
      </c>
      <c r="C12001">
        <v>0</v>
      </c>
      <c r="D12001">
        <f t="shared" si="187"/>
        <v>12</v>
      </c>
    </row>
    <row r="12002" spans="1:4" x14ac:dyDescent="0.35">
      <c r="A12002" s="27">
        <v>46023</v>
      </c>
      <c r="B12002" t="s">
        <v>20</v>
      </c>
      <c r="C12002">
        <v>0</v>
      </c>
      <c r="D12002">
        <f t="shared" si="187"/>
        <v>1</v>
      </c>
    </row>
    <row r="12003" spans="1:4" x14ac:dyDescent="0.35">
      <c r="A12003" s="27">
        <v>46054</v>
      </c>
      <c r="B12003" t="s">
        <v>20</v>
      </c>
      <c r="C12003">
        <v>0</v>
      </c>
      <c r="D12003">
        <f t="shared" si="187"/>
        <v>2</v>
      </c>
    </row>
    <row r="12004" spans="1:4" x14ac:dyDescent="0.35">
      <c r="A12004" s="27">
        <v>46082</v>
      </c>
      <c r="B12004" t="s">
        <v>20</v>
      </c>
      <c r="C12004">
        <v>0</v>
      </c>
      <c r="D12004">
        <f t="shared" si="187"/>
        <v>3</v>
      </c>
    </row>
    <row r="12005" spans="1:4" x14ac:dyDescent="0.35">
      <c r="A12005" s="27">
        <v>46113</v>
      </c>
      <c r="B12005" t="s">
        <v>20</v>
      </c>
      <c r="C12005">
        <v>0</v>
      </c>
      <c r="D12005">
        <f t="shared" si="187"/>
        <v>4</v>
      </c>
    </row>
    <row r="12006" spans="1:4" x14ac:dyDescent="0.35">
      <c r="A12006" s="27">
        <v>46143</v>
      </c>
      <c r="B12006" t="s">
        <v>20</v>
      </c>
      <c r="C12006">
        <v>0</v>
      </c>
      <c r="D12006">
        <f t="shared" si="187"/>
        <v>5</v>
      </c>
    </row>
    <row r="12007" spans="1:4" x14ac:dyDescent="0.35">
      <c r="A12007" s="27">
        <v>46174</v>
      </c>
      <c r="B12007" t="s">
        <v>20</v>
      </c>
      <c r="C12007">
        <v>0</v>
      </c>
      <c r="D12007">
        <f t="shared" si="187"/>
        <v>6</v>
      </c>
    </row>
    <row r="12008" spans="1:4" x14ac:dyDescent="0.35">
      <c r="A12008" s="27">
        <v>46204</v>
      </c>
      <c r="B12008" t="s">
        <v>20</v>
      </c>
      <c r="C12008">
        <v>0</v>
      </c>
      <c r="D12008">
        <f t="shared" si="187"/>
        <v>7</v>
      </c>
    </row>
    <row r="12009" spans="1:4" x14ac:dyDescent="0.35">
      <c r="A12009" s="27">
        <v>46235</v>
      </c>
      <c r="B12009" t="s">
        <v>20</v>
      </c>
      <c r="C12009">
        <v>0</v>
      </c>
      <c r="D12009">
        <f t="shared" si="187"/>
        <v>8</v>
      </c>
    </row>
    <row r="12010" spans="1:4" x14ac:dyDescent="0.35">
      <c r="A12010" s="27">
        <v>46266</v>
      </c>
      <c r="B12010" t="s">
        <v>20</v>
      </c>
      <c r="C12010">
        <v>0</v>
      </c>
      <c r="D12010">
        <f t="shared" si="187"/>
        <v>9</v>
      </c>
    </row>
    <row r="12011" spans="1:4" x14ac:dyDescent="0.35">
      <c r="A12011" s="27">
        <v>46296</v>
      </c>
      <c r="B12011" t="s">
        <v>20</v>
      </c>
      <c r="C12011">
        <v>0</v>
      </c>
      <c r="D12011">
        <f t="shared" si="187"/>
        <v>10</v>
      </c>
    </row>
    <row r="12012" spans="1:4" x14ac:dyDescent="0.35">
      <c r="A12012" s="27">
        <v>46327</v>
      </c>
      <c r="B12012" t="s">
        <v>20</v>
      </c>
      <c r="C12012">
        <v>0</v>
      </c>
      <c r="D12012">
        <f t="shared" si="187"/>
        <v>11</v>
      </c>
    </row>
    <row r="12013" spans="1:4" x14ac:dyDescent="0.35">
      <c r="A12013" s="27">
        <v>46357</v>
      </c>
      <c r="B12013" t="s">
        <v>20</v>
      </c>
      <c r="C12013">
        <v>0</v>
      </c>
      <c r="D12013">
        <f t="shared" si="187"/>
        <v>12</v>
      </c>
    </row>
    <row r="12014" spans="1:4" x14ac:dyDescent="0.35">
      <c r="A12014" s="27">
        <v>46023</v>
      </c>
      <c r="B12014" t="s">
        <v>20</v>
      </c>
      <c r="C12014">
        <v>0</v>
      </c>
      <c r="D12014">
        <f t="shared" si="187"/>
        <v>1</v>
      </c>
    </row>
    <row r="12015" spans="1:4" x14ac:dyDescent="0.35">
      <c r="A12015" s="27">
        <v>46054</v>
      </c>
      <c r="B12015" t="s">
        <v>20</v>
      </c>
      <c r="C12015">
        <v>0</v>
      </c>
      <c r="D12015">
        <f t="shared" si="187"/>
        <v>2</v>
      </c>
    </row>
    <row r="12016" spans="1:4" x14ac:dyDescent="0.35">
      <c r="A12016" s="27">
        <v>46082</v>
      </c>
      <c r="B12016" t="s">
        <v>20</v>
      </c>
      <c r="C12016">
        <v>0</v>
      </c>
      <c r="D12016">
        <f t="shared" si="187"/>
        <v>3</v>
      </c>
    </row>
    <row r="12017" spans="1:4" x14ac:dyDescent="0.35">
      <c r="A12017" s="27">
        <v>46113</v>
      </c>
      <c r="B12017" t="s">
        <v>20</v>
      </c>
      <c r="C12017">
        <v>0</v>
      </c>
      <c r="D12017">
        <f t="shared" si="187"/>
        <v>4</v>
      </c>
    </row>
    <row r="12018" spans="1:4" x14ac:dyDescent="0.35">
      <c r="A12018" s="27">
        <v>46143</v>
      </c>
      <c r="B12018" t="s">
        <v>20</v>
      </c>
      <c r="C12018">
        <v>0</v>
      </c>
      <c r="D12018">
        <f t="shared" si="187"/>
        <v>5</v>
      </c>
    </row>
    <row r="12019" spans="1:4" x14ac:dyDescent="0.35">
      <c r="A12019" s="27">
        <v>46174</v>
      </c>
      <c r="B12019" t="s">
        <v>20</v>
      </c>
      <c r="C12019">
        <v>0</v>
      </c>
      <c r="D12019">
        <f t="shared" si="187"/>
        <v>6</v>
      </c>
    </row>
    <row r="12020" spans="1:4" x14ac:dyDescent="0.35">
      <c r="A12020" s="27">
        <v>46204</v>
      </c>
      <c r="B12020" t="s">
        <v>20</v>
      </c>
      <c r="C12020">
        <v>0</v>
      </c>
      <c r="D12020">
        <f t="shared" si="187"/>
        <v>7</v>
      </c>
    </row>
    <row r="12021" spans="1:4" x14ac:dyDescent="0.35">
      <c r="A12021" s="27">
        <v>46235</v>
      </c>
      <c r="B12021" t="s">
        <v>20</v>
      </c>
      <c r="C12021">
        <v>0</v>
      </c>
      <c r="D12021">
        <f t="shared" si="187"/>
        <v>8</v>
      </c>
    </row>
    <row r="12022" spans="1:4" x14ac:dyDescent="0.35">
      <c r="A12022" s="27">
        <v>46266</v>
      </c>
      <c r="B12022" t="s">
        <v>20</v>
      </c>
      <c r="C12022">
        <v>0</v>
      </c>
      <c r="D12022">
        <f t="shared" si="187"/>
        <v>9</v>
      </c>
    </row>
    <row r="12023" spans="1:4" x14ac:dyDescent="0.35">
      <c r="A12023" s="27">
        <v>46296</v>
      </c>
      <c r="B12023" t="s">
        <v>20</v>
      </c>
      <c r="C12023">
        <v>0</v>
      </c>
      <c r="D12023">
        <f t="shared" si="187"/>
        <v>10</v>
      </c>
    </row>
    <row r="12024" spans="1:4" x14ac:dyDescent="0.35">
      <c r="A12024" s="27">
        <v>46327</v>
      </c>
      <c r="B12024" t="s">
        <v>20</v>
      </c>
      <c r="C12024">
        <v>0</v>
      </c>
      <c r="D12024">
        <f t="shared" si="187"/>
        <v>11</v>
      </c>
    </row>
    <row r="12025" spans="1:4" x14ac:dyDescent="0.35">
      <c r="A12025" s="27">
        <v>46357</v>
      </c>
      <c r="B12025" t="s">
        <v>20</v>
      </c>
      <c r="C12025">
        <v>0</v>
      </c>
      <c r="D12025">
        <f t="shared" si="187"/>
        <v>12</v>
      </c>
    </row>
    <row r="12026" spans="1:4" x14ac:dyDescent="0.35">
      <c r="A12026" s="27">
        <v>46023</v>
      </c>
      <c r="B12026" t="s">
        <v>29</v>
      </c>
      <c r="C12026">
        <v>0</v>
      </c>
      <c r="D12026">
        <f t="shared" si="187"/>
        <v>1</v>
      </c>
    </row>
    <row r="12027" spans="1:4" x14ac:dyDescent="0.35">
      <c r="A12027" s="27">
        <v>46054</v>
      </c>
      <c r="B12027" t="s">
        <v>29</v>
      </c>
      <c r="C12027">
        <v>0</v>
      </c>
      <c r="D12027">
        <f t="shared" si="187"/>
        <v>2</v>
      </c>
    </row>
    <row r="12028" spans="1:4" x14ac:dyDescent="0.35">
      <c r="A12028" s="27">
        <v>46082</v>
      </c>
      <c r="B12028" t="s">
        <v>29</v>
      </c>
      <c r="C12028">
        <v>0</v>
      </c>
      <c r="D12028">
        <f t="shared" si="187"/>
        <v>3</v>
      </c>
    </row>
    <row r="12029" spans="1:4" x14ac:dyDescent="0.35">
      <c r="A12029" s="27">
        <v>46113</v>
      </c>
      <c r="B12029" t="s">
        <v>29</v>
      </c>
      <c r="C12029">
        <v>0</v>
      </c>
      <c r="D12029">
        <f t="shared" si="187"/>
        <v>4</v>
      </c>
    </row>
    <row r="12030" spans="1:4" x14ac:dyDescent="0.35">
      <c r="A12030" s="27">
        <v>46143</v>
      </c>
      <c r="B12030" t="s">
        <v>29</v>
      </c>
      <c r="C12030">
        <v>0</v>
      </c>
      <c r="D12030">
        <f t="shared" si="187"/>
        <v>5</v>
      </c>
    </row>
    <row r="12031" spans="1:4" x14ac:dyDescent="0.35">
      <c r="A12031" s="27">
        <v>46174</v>
      </c>
      <c r="B12031" t="s">
        <v>29</v>
      </c>
      <c r="C12031">
        <v>0</v>
      </c>
      <c r="D12031">
        <f t="shared" si="187"/>
        <v>6</v>
      </c>
    </row>
    <row r="12032" spans="1:4" x14ac:dyDescent="0.35">
      <c r="A12032" s="27">
        <v>46204</v>
      </c>
      <c r="B12032" t="s">
        <v>29</v>
      </c>
      <c r="C12032">
        <v>0</v>
      </c>
      <c r="D12032">
        <f t="shared" si="187"/>
        <v>7</v>
      </c>
    </row>
    <row r="12033" spans="1:4" x14ac:dyDescent="0.35">
      <c r="A12033" s="27">
        <v>46235</v>
      </c>
      <c r="B12033" t="s">
        <v>29</v>
      </c>
      <c r="C12033">
        <v>0</v>
      </c>
      <c r="D12033">
        <f t="shared" si="187"/>
        <v>8</v>
      </c>
    </row>
    <row r="12034" spans="1:4" x14ac:dyDescent="0.35">
      <c r="A12034" s="27">
        <v>46266</v>
      </c>
      <c r="B12034" t="s">
        <v>29</v>
      </c>
      <c r="C12034">
        <v>0</v>
      </c>
      <c r="D12034">
        <f t="shared" si="187"/>
        <v>9</v>
      </c>
    </row>
    <row r="12035" spans="1:4" x14ac:dyDescent="0.35">
      <c r="A12035" s="27">
        <v>46296</v>
      </c>
      <c r="B12035" t="s">
        <v>29</v>
      </c>
      <c r="C12035">
        <v>0</v>
      </c>
      <c r="D12035">
        <f t="shared" ref="D12035:D12098" si="188">MONTH(A12035)</f>
        <v>10</v>
      </c>
    </row>
    <row r="12036" spans="1:4" x14ac:dyDescent="0.35">
      <c r="A12036" s="27">
        <v>46327</v>
      </c>
      <c r="B12036" t="s">
        <v>29</v>
      </c>
      <c r="C12036">
        <v>0</v>
      </c>
      <c r="D12036">
        <f t="shared" si="188"/>
        <v>11</v>
      </c>
    </row>
    <row r="12037" spans="1:4" x14ac:dyDescent="0.35">
      <c r="A12037" s="27">
        <v>46357</v>
      </c>
      <c r="B12037" t="s">
        <v>29</v>
      </c>
      <c r="C12037">
        <v>0</v>
      </c>
      <c r="D12037">
        <f t="shared" si="188"/>
        <v>12</v>
      </c>
    </row>
    <row r="12038" spans="1:4" x14ac:dyDescent="0.35">
      <c r="A12038" s="27">
        <v>46023</v>
      </c>
      <c r="B12038" t="s">
        <v>31</v>
      </c>
      <c r="C12038">
        <v>0</v>
      </c>
      <c r="D12038">
        <f t="shared" si="188"/>
        <v>1</v>
      </c>
    </row>
    <row r="12039" spans="1:4" x14ac:dyDescent="0.35">
      <c r="A12039" s="27">
        <v>46054</v>
      </c>
      <c r="B12039" t="s">
        <v>31</v>
      </c>
      <c r="C12039">
        <v>0</v>
      </c>
      <c r="D12039">
        <f t="shared" si="188"/>
        <v>2</v>
      </c>
    </row>
    <row r="12040" spans="1:4" x14ac:dyDescent="0.35">
      <c r="A12040" s="27">
        <v>46082</v>
      </c>
      <c r="B12040" t="s">
        <v>31</v>
      </c>
      <c r="C12040">
        <v>0</v>
      </c>
      <c r="D12040">
        <f t="shared" si="188"/>
        <v>3</v>
      </c>
    </row>
    <row r="12041" spans="1:4" x14ac:dyDescent="0.35">
      <c r="A12041" s="27">
        <v>46113</v>
      </c>
      <c r="B12041" t="s">
        <v>31</v>
      </c>
      <c r="C12041">
        <v>0</v>
      </c>
      <c r="D12041">
        <f t="shared" si="188"/>
        <v>4</v>
      </c>
    </row>
    <row r="12042" spans="1:4" x14ac:dyDescent="0.35">
      <c r="A12042" s="27">
        <v>46143</v>
      </c>
      <c r="B12042" t="s">
        <v>31</v>
      </c>
      <c r="C12042">
        <v>0</v>
      </c>
      <c r="D12042">
        <f t="shared" si="188"/>
        <v>5</v>
      </c>
    </row>
    <row r="12043" spans="1:4" x14ac:dyDescent="0.35">
      <c r="A12043" s="27">
        <v>46174</v>
      </c>
      <c r="B12043" t="s">
        <v>31</v>
      </c>
      <c r="C12043">
        <v>0</v>
      </c>
      <c r="D12043">
        <f t="shared" si="188"/>
        <v>6</v>
      </c>
    </row>
    <row r="12044" spans="1:4" x14ac:dyDescent="0.35">
      <c r="A12044" s="27">
        <v>46204</v>
      </c>
      <c r="B12044" t="s">
        <v>31</v>
      </c>
      <c r="C12044">
        <v>0</v>
      </c>
      <c r="D12044">
        <f t="shared" si="188"/>
        <v>7</v>
      </c>
    </row>
    <row r="12045" spans="1:4" x14ac:dyDescent="0.35">
      <c r="A12045" s="27">
        <v>46235</v>
      </c>
      <c r="B12045" t="s">
        <v>31</v>
      </c>
      <c r="C12045">
        <v>0</v>
      </c>
      <c r="D12045">
        <f t="shared" si="188"/>
        <v>8</v>
      </c>
    </row>
    <row r="12046" spans="1:4" x14ac:dyDescent="0.35">
      <c r="A12046" s="27">
        <v>46266</v>
      </c>
      <c r="B12046" t="s">
        <v>31</v>
      </c>
      <c r="C12046">
        <v>0</v>
      </c>
      <c r="D12046">
        <f t="shared" si="188"/>
        <v>9</v>
      </c>
    </row>
    <row r="12047" spans="1:4" x14ac:dyDescent="0.35">
      <c r="A12047" s="27">
        <v>46296</v>
      </c>
      <c r="B12047" t="s">
        <v>31</v>
      </c>
      <c r="C12047">
        <v>0</v>
      </c>
      <c r="D12047">
        <f t="shared" si="188"/>
        <v>10</v>
      </c>
    </row>
    <row r="12048" spans="1:4" x14ac:dyDescent="0.35">
      <c r="A12048" s="27">
        <v>46327</v>
      </c>
      <c r="B12048" t="s">
        <v>31</v>
      </c>
      <c r="C12048">
        <v>0</v>
      </c>
      <c r="D12048">
        <f t="shared" si="188"/>
        <v>11</v>
      </c>
    </row>
    <row r="12049" spans="1:4" x14ac:dyDescent="0.35">
      <c r="A12049" s="27">
        <v>46357</v>
      </c>
      <c r="B12049" t="s">
        <v>31</v>
      </c>
      <c r="C12049">
        <v>0</v>
      </c>
      <c r="D12049">
        <f t="shared" si="188"/>
        <v>12</v>
      </c>
    </row>
    <row r="12050" spans="1:4" x14ac:dyDescent="0.35">
      <c r="A12050" s="27">
        <v>46023</v>
      </c>
      <c r="B12050" t="s">
        <v>30</v>
      </c>
      <c r="C12050">
        <v>0</v>
      </c>
      <c r="D12050">
        <f t="shared" si="188"/>
        <v>1</v>
      </c>
    </row>
    <row r="12051" spans="1:4" x14ac:dyDescent="0.35">
      <c r="A12051" s="27">
        <v>46054</v>
      </c>
      <c r="B12051" t="s">
        <v>30</v>
      </c>
      <c r="C12051">
        <v>0</v>
      </c>
      <c r="D12051">
        <f t="shared" si="188"/>
        <v>2</v>
      </c>
    </row>
    <row r="12052" spans="1:4" x14ac:dyDescent="0.35">
      <c r="A12052" s="27">
        <v>46082</v>
      </c>
      <c r="B12052" t="s">
        <v>30</v>
      </c>
      <c r="C12052">
        <v>0</v>
      </c>
      <c r="D12052">
        <f t="shared" si="188"/>
        <v>3</v>
      </c>
    </row>
    <row r="12053" spans="1:4" x14ac:dyDescent="0.35">
      <c r="A12053" s="27">
        <v>46113</v>
      </c>
      <c r="B12053" t="s">
        <v>30</v>
      </c>
      <c r="C12053">
        <v>0</v>
      </c>
      <c r="D12053">
        <f t="shared" si="188"/>
        <v>4</v>
      </c>
    </row>
    <row r="12054" spans="1:4" x14ac:dyDescent="0.35">
      <c r="A12054" s="27">
        <v>46143</v>
      </c>
      <c r="B12054" t="s">
        <v>30</v>
      </c>
      <c r="C12054">
        <v>0</v>
      </c>
      <c r="D12054">
        <f t="shared" si="188"/>
        <v>5</v>
      </c>
    </row>
    <row r="12055" spans="1:4" x14ac:dyDescent="0.35">
      <c r="A12055" s="27">
        <v>46174</v>
      </c>
      <c r="B12055" t="s">
        <v>30</v>
      </c>
      <c r="C12055">
        <v>0</v>
      </c>
      <c r="D12055">
        <f t="shared" si="188"/>
        <v>6</v>
      </c>
    </row>
    <row r="12056" spans="1:4" x14ac:dyDescent="0.35">
      <c r="A12056" s="27">
        <v>46204</v>
      </c>
      <c r="B12056" t="s">
        <v>30</v>
      </c>
      <c r="C12056">
        <v>0</v>
      </c>
      <c r="D12056">
        <f t="shared" si="188"/>
        <v>7</v>
      </c>
    </row>
    <row r="12057" spans="1:4" x14ac:dyDescent="0.35">
      <c r="A12057" s="27">
        <v>46235</v>
      </c>
      <c r="B12057" t="s">
        <v>30</v>
      </c>
      <c r="C12057">
        <v>0</v>
      </c>
      <c r="D12057">
        <f t="shared" si="188"/>
        <v>8</v>
      </c>
    </row>
    <row r="12058" spans="1:4" x14ac:dyDescent="0.35">
      <c r="A12058" s="27">
        <v>46266</v>
      </c>
      <c r="B12058" t="s">
        <v>30</v>
      </c>
      <c r="C12058">
        <v>0</v>
      </c>
      <c r="D12058">
        <f t="shared" si="188"/>
        <v>9</v>
      </c>
    </row>
    <row r="12059" spans="1:4" x14ac:dyDescent="0.35">
      <c r="A12059" s="27">
        <v>46296</v>
      </c>
      <c r="B12059" t="s">
        <v>30</v>
      </c>
      <c r="C12059">
        <v>0</v>
      </c>
      <c r="D12059">
        <f t="shared" si="188"/>
        <v>10</v>
      </c>
    </row>
    <row r="12060" spans="1:4" x14ac:dyDescent="0.35">
      <c r="A12060" s="27">
        <v>46327</v>
      </c>
      <c r="B12060" t="s">
        <v>30</v>
      </c>
      <c r="C12060">
        <v>0</v>
      </c>
      <c r="D12060">
        <f t="shared" si="188"/>
        <v>11</v>
      </c>
    </row>
    <row r="12061" spans="1:4" x14ac:dyDescent="0.35">
      <c r="A12061" s="27">
        <v>46357</v>
      </c>
      <c r="B12061" t="s">
        <v>30</v>
      </c>
      <c r="C12061">
        <v>0</v>
      </c>
      <c r="D12061">
        <f t="shared" si="188"/>
        <v>12</v>
      </c>
    </row>
    <row r="12062" spans="1:4" x14ac:dyDescent="0.35">
      <c r="A12062" s="27">
        <v>46023</v>
      </c>
      <c r="B12062" t="s">
        <v>19</v>
      </c>
      <c r="C12062">
        <v>0</v>
      </c>
      <c r="D12062">
        <f t="shared" si="188"/>
        <v>1</v>
      </c>
    </row>
    <row r="12063" spans="1:4" x14ac:dyDescent="0.35">
      <c r="A12063" s="27">
        <v>46054</v>
      </c>
      <c r="B12063" t="s">
        <v>19</v>
      </c>
      <c r="C12063">
        <v>0</v>
      </c>
      <c r="D12063">
        <f t="shared" si="188"/>
        <v>2</v>
      </c>
    </row>
    <row r="12064" spans="1:4" x14ac:dyDescent="0.35">
      <c r="A12064" s="27">
        <v>46082</v>
      </c>
      <c r="B12064" t="s">
        <v>19</v>
      </c>
      <c r="C12064">
        <v>0</v>
      </c>
      <c r="D12064">
        <f t="shared" si="188"/>
        <v>3</v>
      </c>
    </row>
    <row r="12065" spans="1:4" x14ac:dyDescent="0.35">
      <c r="A12065" s="27">
        <v>46113</v>
      </c>
      <c r="B12065" t="s">
        <v>19</v>
      </c>
      <c r="C12065">
        <v>0</v>
      </c>
      <c r="D12065">
        <f t="shared" si="188"/>
        <v>4</v>
      </c>
    </row>
    <row r="12066" spans="1:4" x14ac:dyDescent="0.35">
      <c r="A12066" s="27">
        <v>46143</v>
      </c>
      <c r="B12066" t="s">
        <v>19</v>
      </c>
      <c r="C12066">
        <v>0</v>
      </c>
      <c r="D12066">
        <f t="shared" si="188"/>
        <v>5</v>
      </c>
    </row>
    <row r="12067" spans="1:4" x14ac:dyDescent="0.35">
      <c r="A12067" s="27">
        <v>46174</v>
      </c>
      <c r="B12067" t="s">
        <v>19</v>
      </c>
      <c r="C12067">
        <v>0</v>
      </c>
      <c r="D12067">
        <f t="shared" si="188"/>
        <v>6</v>
      </c>
    </row>
    <row r="12068" spans="1:4" x14ac:dyDescent="0.35">
      <c r="A12068" s="27">
        <v>46204</v>
      </c>
      <c r="B12068" t="s">
        <v>19</v>
      </c>
      <c r="C12068">
        <v>0</v>
      </c>
      <c r="D12068">
        <f t="shared" si="188"/>
        <v>7</v>
      </c>
    </row>
    <row r="12069" spans="1:4" x14ac:dyDescent="0.35">
      <c r="A12069" s="27">
        <v>46235</v>
      </c>
      <c r="B12069" t="s">
        <v>19</v>
      </c>
      <c r="C12069">
        <v>0</v>
      </c>
      <c r="D12069">
        <f t="shared" si="188"/>
        <v>8</v>
      </c>
    </row>
    <row r="12070" spans="1:4" x14ac:dyDescent="0.35">
      <c r="A12070" s="27">
        <v>46266</v>
      </c>
      <c r="B12070" t="s">
        <v>19</v>
      </c>
      <c r="C12070">
        <v>0</v>
      </c>
      <c r="D12070">
        <f t="shared" si="188"/>
        <v>9</v>
      </c>
    </row>
    <row r="12071" spans="1:4" x14ac:dyDescent="0.35">
      <c r="A12071" s="27">
        <v>46296</v>
      </c>
      <c r="B12071" t="s">
        <v>19</v>
      </c>
      <c r="C12071">
        <v>0</v>
      </c>
      <c r="D12071">
        <f t="shared" si="188"/>
        <v>10</v>
      </c>
    </row>
    <row r="12072" spans="1:4" x14ac:dyDescent="0.35">
      <c r="A12072" s="27">
        <v>46327</v>
      </c>
      <c r="B12072" t="s">
        <v>19</v>
      </c>
      <c r="C12072">
        <v>0</v>
      </c>
      <c r="D12072">
        <f t="shared" si="188"/>
        <v>11</v>
      </c>
    </row>
    <row r="12073" spans="1:4" x14ac:dyDescent="0.35">
      <c r="A12073" s="27">
        <v>46357</v>
      </c>
      <c r="B12073" t="s">
        <v>19</v>
      </c>
      <c r="C12073">
        <v>0</v>
      </c>
      <c r="D12073">
        <f t="shared" si="188"/>
        <v>12</v>
      </c>
    </row>
    <row r="12074" spans="1:4" x14ac:dyDescent="0.35">
      <c r="A12074" s="27">
        <v>46023</v>
      </c>
      <c r="B12074" t="s">
        <v>29</v>
      </c>
      <c r="C12074">
        <v>0</v>
      </c>
      <c r="D12074">
        <f t="shared" si="188"/>
        <v>1</v>
      </c>
    </row>
    <row r="12075" spans="1:4" x14ac:dyDescent="0.35">
      <c r="A12075" s="27">
        <v>46054</v>
      </c>
      <c r="B12075" t="s">
        <v>29</v>
      </c>
      <c r="C12075">
        <v>0</v>
      </c>
      <c r="D12075">
        <f t="shared" si="188"/>
        <v>2</v>
      </c>
    </row>
    <row r="12076" spans="1:4" x14ac:dyDescent="0.35">
      <c r="A12076" s="27">
        <v>46082</v>
      </c>
      <c r="B12076" t="s">
        <v>29</v>
      </c>
      <c r="C12076">
        <v>0</v>
      </c>
      <c r="D12076">
        <f t="shared" si="188"/>
        <v>3</v>
      </c>
    </row>
    <row r="12077" spans="1:4" x14ac:dyDescent="0.35">
      <c r="A12077" s="27">
        <v>46113</v>
      </c>
      <c r="B12077" t="s">
        <v>29</v>
      </c>
      <c r="C12077">
        <v>0</v>
      </c>
      <c r="D12077">
        <f t="shared" si="188"/>
        <v>4</v>
      </c>
    </row>
    <row r="12078" spans="1:4" x14ac:dyDescent="0.35">
      <c r="A12078" s="27">
        <v>46143</v>
      </c>
      <c r="B12078" t="s">
        <v>29</v>
      </c>
      <c r="C12078">
        <v>0</v>
      </c>
      <c r="D12078">
        <f t="shared" si="188"/>
        <v>5</v>
      </c>
    </row>
    <row r="12079" spans="1:4" x14ac:dyDescent="0.35">
      <c r="A12079" s="27">
        <v>46174</v>
      </c>
      <c r="B12079" t="s">
        <v>29</v>
      </c>
      <c r="C12079">
        <v>0</v>
      </c>
      <c r="D12079">
        <f t="shared" si="188"/>
        <v>6</v>
      </c>
    </row>
    <row r="12080" spans="1:4" x14ac:dyDescent="0.35">
      <c r="A12080" s="27">
        <v>46204</v>
      </c>
      <c r="B12080" t="s">
        <v>29</v>
      </c>
      <c r="C12080">
        <v>0</v>
      </c>
      <c r="D12080">
        <f t="shared" si="188"/>
        <v>7</v>
      </c>
    </row>
    <row r="12081" spans="1:4" x14ac:dyDescent="0.35">
      <c r="A12081" s="27">
        <v>46235</v>
      </c>
      <c r="B12081" t="s">
        <v>29</v>
      </c>
      <c r="C12081">
        <v>0</v>
      </c>
      <c r="D12081">
        <f t="shared" si="188"/>
        <v>8</v>
      </c>
    </row>
    <row r="12082" spans="1:4" x14ac:dyDescent="0.35">
      <c r="A12082" s="27">
        <v>46266</v>
      </c>
      <c r="B12082" t="s">
        <v>29</v>
      </c>
      <c r="C12082">
        <v>0</v>
      </c>
      <c r="D12082">
        <f t="shared" si="188"/>
        <v>9</v>
      </c>
    </row>
    <row r="12083" spans="1:4" x14ac:dyDescent="0.35">
      <c r="A12083" s="27">
        <v>46296</v>
      </c>
      <c r="B12083" t="s">
        <v>29</v>
      </c>
      <c r="C12083">
        <v>0</v>
      </c>
      <c r="D12083">
        <f t="shared" si="188"/>
        <v>10</v>
      </c>
    </row>
    <row r="12084" spans="1:4" x14ac:dyDescent="0.35">
      <c r="A12084" s="27">
        <v>46327</v>
      </c>
      <c r="B12084" t="s">
        <v>29</v>
      </c>
      <c r="C12084">
        <v>0</v>
      </c>
      <c r="D12084">
        <f t="shared" si="188"/>
        <v>11</v>
      </c>
    </row>
    <row r="12085" spans="1:4" x14ac:dyDescent="0.35">
      <c r="A12085" s="27">
        <v>46357</v>
      </c>
      <c r="B12085" t="s">
        <v>29</v>
      </c>
      <c r="C12085">
        <v>0</v>
      </c>
      <c r="D12085">
        <f t="shared" si="188"/>
        <v>12</v>
      </c>
    </row>
    <row r="12086" spans="1:4" x14ac:dyDescent="0.35">
      <c r="A12086" s="27">
        <v>46023</v>
      </c>
      <c r="B12086" t="s">
        <v>30</v>
      </c>
      <c r="C12086">
        <v>0</v>
      </c>
      <c r="D12086">
        <f t="shared" si="188"/>
        <v>1</v>
      </c>
    </row>
    <row r="12087" spans="1:4" x14ac:dyDescent="0.35">
      <c r="A12087" s="27">
        <v>46054</v>
      </c>
      <c r="B12087" t="s">
        <v>30</v>
      </c>
      <c r="C12087">
        <v>0</v>
      </c>
      <c r="D12087">
        <f t="shared" si="188"/>
        <v>2</v>
      </c>
    </row>
    <row r="12088" spans="1:4" x14ac:dyDescent="0.35">
      <c r="A12088" s="27">
        <v>46082</v>
      </c>
      <c r="B12088" t="s">
        <v>30</v>
      </c>
      <c r="C12088">
        <v>0</v>
      </c>
      <c r="D12088">
        <f t="shared" si="188"/>
        <v>3</v>
      </c>
    </row>
    <row r="12089" spans="1:4" x14ac:dyDescent="0.35">
      <c r="A12089" s="27">
        <v>46113</v>
      </c>
      <c r="B12089" t="s">
        <v>30</v>
      </c>
      <c r="C12089">
        <v>0</v>
      </c>
      <c r="D12089">
        <f t="shared" si="188"/>
        <v>4</v>
      </c>
    </row>
    <row r="12090" spans="1:4" x14ac:dyDescent="0.35">
      <c r="A12090" s="27">
        <v>46143</v>
      </c>
      <c r="B12090" t="s">
        <v>30</v>
      </c>
      <c r="C12090">
        <v>0</v>
      </c>
      <c r="D12090">
        <f t="shared" si="188"/>
        <v>5</v>
      </c>
    </row>
    <row r="12091" spans="1:4" x14ac:dyDescent="0.35">
      <c r="A12091" s="27">
        <v>46174</v>
      </c>
      <c r="B12091" t="s">
        <v>30</v>
      </c>
      <c r="C12091">
        <v>0</v>
      </c>
      <c r="D12091">
        <f t="shared" si="188"/>
        <v>6</v>
      </c>
    </row>
    <row r="12092" spans="1:4" x14ac:dyDescent="0.35">
      <c r="A12092" s="27">
        <v>46204</v>
      </c>
      <c r="B12092" t="s">
        <v>30</v>
      </c>
      <c r="C12092">
        <v>0</v>
      </c>
      <c r="D12092">
        <f t="shared" si="188"/>
        <v>7</v>
      </c>
    </row>
    <row r="12093" spans="1:4" x14ac:dyDescent="0.35">
      <c r="A12093" s="27">
        <v>46235</v>
      </c>
      <c r="B12093" t="s">
        <v>30</v>
      </c>
      <c r="C12093">
        <v>0</v>
      </c>
      <c r="D12093">
        <f t="shared" si="188"/>
        <v>8</v>
      </c>
    </row>
    <row r="12094" spans="1:4" x14ac:dyDescent="0.35">
      <c r="A12094" s="27">
        <v>46266</v>
      </c>
      <c r="B12094" t="s">
        <v>30</v>
      </c>
      <c r="C12094">
        <v>0</v>
      </c>
      <c r="D12094">
        <f t="shared" si="188"/>
        <v>9</v>
      </c>
    </row>
    <row r="12095" spans="1:4" x14ac:dyDescent="0.35">
      <c r="A12095" s="27">
        <v>46296</v>
      </c>
      <c r="B12095" t="s">
        <v>30</v>
      </c>
      <c r="C12095">
        <v>0</v>
      </c>
      <c r="D12095">
        <f t="shared" si="188"/>
        <v>10</v>
      </c>
    </row>
    <row r="12096" spans="1:4" x14ac:dyDescent="0.35">
      <c r="A12096" s="27">
        <v>46327</v>
      </c>
      <c r="B12096" t="s">
        <v>30</v>
      </c>
      <c r="C12096">
        <v>0</v>
      </c>
      <c r="D12096">
        <f t="shared" si="188"/>
        <v>11</v>
      </c>
    </row>
    <row r="12097" spans="1:4" x14ac:dyDescent="0.35">
      <c r="A12097" s="27">
        <v>46357</v>
      </c>
      <c r="B12097" t="s">
        <v>30</v>
      </c>
      <c r="C12097">
        <v>0</v>
      </c>
      <c r="D12097">
        <f t="shared" si="188"/>
        <v>12</v>
      </c>
    </row>
    <row r="12098" spans="1:4" x14ac:dyDescent="0.35">
      <c r="A12098" s="27">
        <v>46023</v>
      </c>
      <c r="B12098" t="s">
        <v>19</v>
      </c>
      <c r="C12098">
        <v>0</v>
      </c>
      <c r="D12098">
        <f t="shared" si="188"/>
        <v>1</v>
      </c>
    </row>
    <row r="12099" spans="1:4" x14ac:dyDescent="0.35">
      <c r="A12099" s="27">
        <v>46054</v>
      </c>
      <c r="B12099" t="s">
        <v>19</v>
      </c>
      <c r="C12099">
        <v>0</v>
      </c>
      <c r="D12099">
        <f t="shared" ref="D12099:D12162" si="189">MONTH(A12099)</f>
        <v>2</v>
      </c>
    </row>
    <row r="12100" spans="1:4" x14ac:dyDescent="0.35">
      <c r="A12100" s="27">
        <v>46082</v>
      </c>
      <c r="B12100" t="s">
        <v>19</v>
      </c>
      <c r="C12100">
        <v>0</v>
      </c>
      <c r="D12100">
        <f t="shared" si="189"/>
        <v>3</v>
      </c>
    </row>
    <row r="12101" spans="1:4" x14ac:dyDescent="0.35">
      <c r="A12101" s="27">
        <v>46113</v>
      </c>
      <c r="B12101" t="s">
        <v>19</v>
      </c>
      <c r="C12101">
        <v>0</v>
      </c>
      <c r="D12101">
        <f t="shared" si="189"/>
        <v>4</v>
      </c>
    </row>
    <row r="12102" spans="1:4" x14ac:dyDescent="0.35">
      <c r="A12102" s="27">
        <v>46143</v>
      </c>
      <c r="B12102" t="s">
        <v>19</v>
      </c>
      <c r="C12102">
        <v>0</v>
      </c>
      <c r="D12102">
        <f t="shared" si="189"/>
        <v>5</v>
      </c>
    </row>
    <row r="12103" spans="1:4" x14ac:dyDescent="0.35">
      <c r="A12103" s="27">
        <v>46174</v>
      </c>
      <c r="B12103" t="s">
        <v>19</v>
      </c>
      <c r="C12103">
        <v>0</v>
      </c>
      <c r="D12103">
        <f t="shared" si="189"/>
        <v>6</v>
      </c>
    </row>
    <row r="12104" spans="1:4" x14ac:dyDescent="0.35">
      <c r="A12104" s="27">
        <v>46204</v>
      </c>
      <c r="B12104" t="s">
        <v>19</v>
      </c>
      <c r="C12104">
        <v>0</v>
      </c>
      <c r="D12104">
        <f t="shared" si="189"/>
        <v>7</v>
      </c>
    </row>
    <row r="12105" spans="1:4" x14ac:dyDescent="0.35">
      <c r="A12105" s="27">
        <v>46235</v>
      </c>
      <c r="B12105" t="s">
        <v>19</v>
      </c>
      <c r="C12105">
        <v>0</v>
      </c>
      <c r="D12105">
        <f t="shared" si="189"/>
        <v>8</v>
      </c>
    </row>
    <row r="12106" spans="1:4" x14ac:dyDescent="0.35">
      <c r="A12106" s="27">
        <v>46266</v>
      </c>
      <c r="B12106" t="s">
        <v>19</v>
      </c>
      <c r="C12106">
        <v>0</v>
      </c>
      <c r="D12106">
        <f t="shared" si="189"/>
        <v>9</v>
      </c>
    </row>
    <row r="12107" spans="1:4" x14ac:dyDescent="0.35">
      <c r="A12107" s="27">
        <v>46296</v>
      </c>
      <c r="B12107" t="s">
        <v>19</v>
      </c>
      <c r="C12107">
        <v>0</v>
      </c>
      <c r="D12107">
        <f t="shared" si="189"/>
        <v>10</v>
      </c>
    </row>
    <row r="12108" spans="1:4" x14ac:dyDescent="0.35">
      <c r="A12108" s="27">
        <v>46327</v>
      </c>
      <c r="B12108" t="s">
        <v>19</v>
      </c>
      <c r="C12108">
        <v>0</v>
      </c>
      <c r="D12108">
        <f t="shared" si="189"/>
        <v>11</v>
      </c>
    </row>
    <row r="12109" spans="1:4" x14ac:dyDescent="0.35">
      <c r="A12109" s="27">
        <v>46357</v>
      </c>
      <c r="B12109" t="s">
        <v>19</v>
      </c>
      <c r="C12109">
        <v>0</v>
      </c>
      <c r="D12109">
        <f t="shared" si="189"/>
        <v>12</v>
      </c>
    </row>
    <row r="12110" spans="1:4" x14ac:dyDescent="0.35">
      <c r="A12110" s="27">
        <v>46023</v>
      </c>
      <c r="B12110" t="s">
        <v>31</v>
      </c>
      <c r="C12110">
        <v>0</v>
      </c>
      <c r="D12110">
        <f t="shared" si="189"/>
        <v>1</v>
      </c>
    </row>
    <row r="12111" spans="1:4" x14ac:dyDescent="0.35">
      <c r="A12111" s="27">
        <v>46054</v>
      </c>
      <c r="B12111" t="s">
        <v>31</v>
      </c>
      <c r="C12111">
        <v>0</v>
      </c>
      <c r="D12111">
        <f t="shared" si="189"/>
        <v>2</v>
      </c>
    </row>
    <row r="12112" spans="1:4" x14ac:dyDescent="0.35">
      <c r="A12112" s="27">
        <v>46082</v>
      </c>
      <c r="B12112" t="s">
        <v>31</v>
      </c>
      <c r="C12112">
        <v>0</v>
      </c>
      <c r="D12112">
        <f t="shared" si="189"/>
        <v>3</v>
      </c>
    </row>
    <row r="12113" spans="1:4" x14ac:dyDescent="0.35">
      <c r="A12113" s="27">
        <v>46113</v>
      </c>
      <c r="B12113" t="s">
        <v>31</v>
      </c>
      <c r="C12113">
        <v>0</v>
      </c>
      <c r="D12113">
        <f t="shared" si="189"/>
        <v>4</v>
      </c>
    </row>
    <row r="12114" spans="1:4" x14ac:dyDescent="0.35">
      <c r="A12114" s="27">
        <v>46143</v>
      </c>
      <c r="B12114" t="s">
        <v>31</v>
      </c>
      <c r="C12114">
        <v>0</v>
      </c>
      <c r="D12114">
        <f t="shared" si="189"/>
        <v>5</v>
      </c>
    </row>
    <row r="12115" spans="1:4" x14ac:dyDescent="0.35">
      <c r="A12115" s="27">
        <v>46174</v>
      </c>
      <c r="B12115" t="s">
        <v>31</v>
      </c>
      <c r="C12115">
        <v>0</v>
      </c>
      <c r="D12115">
        <f t="shared" si="189"/>
        <v>6</v>
      </c>
    </row>
    <row r="12116" spans="1:4" x14ac:dyDescent="0.35">
      <c r="A12116" s="27">
        <v>46204</v>
      </c>
      <c r="B12116" t="s">
        <v>31</v>
      </c>
      <c r="C12116">
        <v>0</v>
      </c>
      <c r="D12116">
        <f t="shared" si="189"/>
        <v>7</v>
      </c>
    </row>
    <row r="12117" spans="1:4" x14ac:dyDescent="0.35">
      <c r="A12117" s="27">
        <v>46235</v>
      </c>
      <c r="B12117" t="s">
        <v>31</v>
      </c>
      <c r="C12117">
        <v>0</v>
      </c>
      <c r="D12117">
        <f t="shared" si="189"/>
        <v>8</v>
      </c>
    </row>
    <row r="12118" spans="1:4" x14ac:dyDescent="0.35">
      <c r="A12118" s="27">
        <v>46266</v>
      </c>
      <c r="B12118" t="s">
        <v>31</v>
      </c>
      <c r="C12118">
        <v>0</v>
      </c>
      <c r="D12118">
        <f t="shared" si="189"/>
        <v>9</v>
      </c>
    </row>
    <row r="12119" spans="1:4" x14ac:dyDescent="0.35">
      <c r="A12119" s="27">
        <v>46296</v>
      </c>
      <c r="B12119" t="s">
        <v>31</v>
      </c>
      <c r="C12119">
        <v>0</v>
      </c>
      <c r="D12119">
        <f t="shared" si="189"/>
        <v>10</v>
      </c>
    </row>
    <row r="12120" spans="1:4" x14ac:dyDescent="0.35">
      <c r="A12120" s="27">
        <v>46327</v>
      </c>
      <c r="B12120" t="s">
        <v>31</v>
      </c>
      <c r="C12120">
        <v>0</v>
      </c>
      <c r="D12120">
        <f t="shared" si="189"/>
        <v>11</v>
      </c>
    </row>
    <row r="12121" spans="1:4" x14ac:dyDescent="0.35">
      <c r="A12121" s="27">
        <v>46357</v>
      </c>
      <c r="B12121" t="s">
        <v>31</v>
      </c>
      <c r="C12121">
        <v>0</v>
      </c>
      <c r="D12121">
        <f t="shared" si="189"/>
        <v>12</v>
      </c>
    </row>
    <row r="12122" spans="1:4" x14ac:dyDescent="0.35">
      <c r="A12122" s="27">
        <v>46023</v>
      </c>
      <c r="B12122" t="s">
        <v>29</v>
      </c>
      <c r="C12122">
        <v>0</v>
      </c>
      <c r="D12122">
        <f t="shared" si="189"/>
        <v>1</v>
      </c>
    </row>
    <row r="12123" spans="1:4" x14ac:dyDescent="0.35">
      <c r="A12123" s="27">
        <v>46054</v>
      </c>
      <c r="B12123" t="s">
        <v>29</v>
      </c>
      <c r="C12123">
        <v>0</v>
      </c>
      <c r="D12123">
        <f t="shared" si="189"/>
        <v>2</v>
      </c>
    </row>
    <row r="12124" spans="1:4" x14ac:dyDescent="0.35">
      <c r="A12124" s="27">
        <v>46082</v>
      </c>
      <c r="B12124" t="s">
        <v>29</v>
      </c>
      <c r="C12124">
        <v>0</v>
      </c>
      <c r="D12124">
        <f t="shared" si="189"/>
        <v>3</v>
      </c>
    </row>
    <row r="12125" spans="1:4" x14ac:dyDescent="0.35">
      <c r="A12125" s="27">
        <v>46113</v>
      </c>
      <c r="B12125" t="s">
        <v>29</v>
      </c>
      <c r="C12125">
        <v>0</v>
      </c>
      <c r="D12125">
        <f t="shared" si="189"/>
        <v>4</v>
      </c>
    </row>
    <row r="12126" spans="1:4" x14ac:dyDescent="0.35">
      <c r="A12126" s="27">
        <v>46143</v>
      </c>
      <c r="B12126" t="s">
        <v>29</v>
      </c>
      <c r="C12126">
        <v>0</v>
      </c>
      <c r="D12126">
        <f t="shared" si="189"/>
        <v>5</v>
      </c>
    </row>
    <row r="12127" spans="1:4" x14ac:dyDescent="0.35">
      <c r="A12127" s="27">
        <v>46174</v>
      </c>
      <c r="B12127" t="s">
        <v>29</v>
      </c>
      <c r="C12127">
        <v>0</v>
      </c>
      <c r="D12127">
        <f t="shared" si="189"/>
        <v>6</v>
      </c>
    </row>
    <row r="12128" spans="1:4" x14ac:dyDescent="0.35">
      <c r="A12128" s="27">
        <v>46204</v>
      </c>
      <c r="B12128" t="s">
        <v>29</v>
      </c>
      <c r="C12128">
        <v>0</v>
      </c>
      <c r="D12128">
        <f t="shared" si="189"/>
        <v>7</v>
      </c>
    </row>
    <row r="12129" spans="1:4" x14ac:dyDescent="0.35">
      <c r="A12129" s="27">
        <v>46235</v>
      </c>
      <c r="B12129" t="s">
        <v>29</v>
      </c>
      <c r="C12129">
        <v>0</v>
      </c>
      <c r="D12129">
        <f t="shared" si="189"/>
        <v>8</v>
      </c>
    </row>
    <row r="12130" spans="1:4" x14ac:dyDescent="0.35">
      <c r="A12130" s="27">
        <v>46266</v>
      </c>
      <c r="B12130" t="s">
        <v>29</v>
      </c>
      <c r="C12130">
        <v>0</v>
      </c>
      <c r="D12130">
        <f t="shared" si="189"/>
        <v>9</v>
      </c>
    </row>
    <row r="12131" spans="1:4" x14ac:dyDescent="0.35">
      <c r="A12131" s="27">
        <v>46296</v>
      </c>
      <c r="B12131" t="s">
        <v>29</v>
      </c>
      <c r="C12131">
        <v>0</v>
      </c>
      <c r="D12131">
        <f t="shared" si="189"/>
        <v>10</v>
      </c>
    </row>
    <row r="12132" spans="1:4" x14ac:dyDescent="0.35">
      <c r="A12132" s="27">
        <v>46327</v>
      </c>
      <c r="B12132" t="s">
        <v>29</v>
      </c>
      <c r="C12132">
        <v>0</v>
      </c>
      <c r="D12132">
        <f t="shared" si="189"/>
        <v>11</v>
      </c>
    </row>
    <row r="12133" spans="1:4" x14ac:dyDescent="0.35">
      <c r="A12133" s="27">
        <v>46357</v>
      </c>
      <c r="B12133" t="s">
        <v>29</v>
      </c>
      <c r="C12133">
        <v>0</v>
      </c>
      <c r="D12133">
        <f t="shared" si="189"/>
        <v>12</v>
      </c>
    </row>
    <row r="12134" spans="1:4" x14ac:dyDescent="0.35">
      <c r="A12134" s="27">
        <v>46023</v>
      </c>
      <c r="B12134" t="s">
        <v>20</v>
      </c>
      <c r="C12134">
        <v>0</v>
      </c>
      <c r="D12134">
        <f t="shared" si="189"/>
        <v>1</v>
      </c>
    </row>
    <row r="12135" spans="1:4" x14ac:dyDescent="0.35">
      <c r="A12135" s="27">
        <v>46054</v>
      </c>
      <c r="B12135" t="s">
        <v>20</v>
      </c>
      <c r="C12135">
        <v>0</v>
      </c>
      <c r="D12135">
        <f t="shared" si="189"/>
        <v>2</v>
      </c>
    </row>
    <row r="12136" spans="1:4" x14ac:dyDescent="0.35">
      <c r="A12136" s="27">
        <v>46082</v>
      </c>
      <c r="B12136" t="s">
        <v>20</v>
      </c>
      <c r="C12136">
        <v>0</v>
      </c>
      <c r="D12136">
        <f t="shared" si="189"/>
        <v>3</v>
      </c>
    </row>
    <row r="12137" spans="1:4" x14ac:dyDescent="0.35">
      <c r="A12137" s="27">
        <v>46113</v>
      </c>
      <c r="B12137" t="s">
        <v>20</v>
      </c>
      <c r="C12137">
        <v>0</v>
      </c>
      <c r="D12137">
        <f t="shared" si="189"/>
        <v>4</v>
      </c>
    </row>
    <row r="12138" spans="1:4" x14ac:dyDescent="0.35">
      <c r="A12138" s="27">
        <v>46143</v>
      </c>
      <c r="B12138" t="s">
        <v>20</v>
      </c>
      <c r="C12138">
        <v>0</v>
      </c>
      <c r="D12138">
        <f t="shared" si="189"/>
        <v>5</v>
      </c>
    </row>
    <row r="12139" spans="1:4" x14ac:dyDescent="0.35">
      <c r="A12139" s="27">
        <v>46174</v>
      </c>
      <c r="B12139" t="s">
        <v>20</v>
      </c>
      <c r="C12139">
        <v>0</v>
      </c>
      <c r="D12139">
        <f t="shared" si="189"/>
        <v>6</v>
      </c>
    </row>
    <row r="12140" spans="1:4" x14ac:dyDescent="0.35">
      <c r="A12140" s="27">
        <v>46204</v>
      </c>
      <c r="B12140" t="s">
        <v>20</v>
      </c>
      <c r="C12140">
        <v>0</v>
      </c>
      <c r="D12140">
        <f t="shared" si="189"/>
        <v>7</v>
      </c>
    </row>
    <row r="12141" spans="1:4" x14ac:dyDescent="0.35">
      <c r="A12141" s="27">
        <v>46235</v>
      </c>
      <c r="B12141" t="s">
        <v>20</v>
      </c>
      <c r="C12141">
        <v>0</v>
      </c>
      <c r="D12141">
        <f t="shared" si="189"/>
        <v>8</v>
      </c>
    </row>
    <row r="12142" spans="1:4" x14ac:dyDescent="0.35">
      <c r="A12142" s="27">
        <v>46266</v>
      </c>
      <c r="B12142" t="s">
        <v>20</v>
      </c>
      <c r="C12142">
        <v>0</v>
      </c>
      <c r="D12142">
        <f t="shared" si="189"/>
        <v>9</v>
      </c>
    </row>
    <row r="12143" spans="1:4" x14ac:dyDescent="0.35">
      <c r="A12143" s="27">
        <v>46296</v>
      </c>
      <c r="B12143" t="s">
        <v>20</v>
      </c>
      <c r="C12143">
        <v>0</v>
      </c>
      <c r="D12143">
        <f t="shared" si="189"/>
        <v>10</v>
      </c>
    </row>
    <row r="12144" spans="1:4" x14ac:dyDescent="0.35">
      <c r="A12144" s="27">
        <v>46327</v>
      </c>
      <c r="B12144" t="s">
        <v>20</v>
      </c>
      <c r="C12144">
        <v>0</v>
      </c>
      <c r="D12144">
        <f t="shared" si="189"/>
        <v>11</v>
      </c>
    </row>
    <row r="12145" spans="1:4" x14ac:dyDescent="0.35">
      <c r="A12145" s="27">
        <v>46357</v>
      </c>
      <c r="B12145" t="s">
        <v>20</v>
      </c>
      <c r="C12145">
        <v>0</v>
      </c>
      <c r="D12145">
        <f t="shared" si="189"/>
        <v>12</v>
      </c>
    </row>
    <row r="12146" spans="1:4" x14ac:dyDescent="0.35">
      <c r="A12146" s="27">
        <v>46023</v>
      </c>
      <c r="B12146" t="s">
        <v>20</v>
      </c>
      <c r="C12146">
        <v>0</v>
      </c>
      <c r="D12146">
        <f t="shared" si="189"/>
        <v>1</v>
      </c>
    </row>
    <row r="12147" spans="1:4" x14ac:dyDescent="0.35">
      <c r="A12147" s="27">
        <v>46054</v>
      </c>
      <c r="B12147" t="s">
        <v>20</v>
      </c>
      <c r="C12147">
        <v>0</v>
      </c>
      <c r="D12147">
        <f t="shared" si="189"/>
        <v>2</v>
      </c>
    </row>
    <row r="12148" spans="1:4" x14ac:dyDescent="0.35">
      <c r="A12148" s="27">
        <v>46082</v>
      </c>
      <c r="B12148" t="s">
        <v>20</v>
      </c>
      <c r="C12148">
        <v>0</v>
      </c>
      <c r="D12148">
        <f t="shared" si="189"/>
        <v>3</v>
      </c>
    </row>
    <row r="12149" spans="1:4" x14ac:dyDescent="0.35">
      <c r="A12149" s="27">
        <v>46113</v>
      </c>
      <c r="B12149" t="s">
        <v>20</v>
      </c>
      <c r="C12149">
        <v>0</v>
      </c>
      <c r="D12149">
        <f t="shared" si="189"/>
        <v>4</v>
      </c>
    </row>
    <row r="12150" spans="1:4" x14ac:dyDescent="0.35">
      <c r="A12150" s="27">
        <v>46143</v>
      </c>
      <c r="B12150" t="s">
        <v>20</v>
      </c>
      <c r="C12150">
        <v>0</v>
      </c>
      <c r="D12150">
        <f t="shared" si="189"/>
        <v>5</v>
      </c>
    </row>
    <row r="12151" spans="1:4" x14ac:dyDescent="0.35">
      <c r="A12151" s="27">
        <v>46174</v>
      </c>
      <c r="B12151" t="s">
        <v>20</v>
      </c>
      <c r="C12151">
        <v>0</v>
      </c>
      <c r="D12151">
        <f t="shared" si="189"/>
        <v>6</v>
      </c>
    </row>
    <row r="12152" spans="1:4" x14ac:dyDescent="0.35">
      <c r="A12152" s="27">
        <v>46204</v>
      </c>
      <c r="B12152" t="s">
        <v>20</v>
      </c>
      <c r="C12152">
        <v>0</v>
      </c>
      <c r="D12152">
        <f t="shared" si="189"/>
        <v>7</v>
      </c>
    </row>
    <row r="12153" spans="1:4" x14ac:dyDescent="0.35">
      <c r="A12153" s="27">
        <v>46235</v>
      </c>
      <c r="B12153" t="s">
        <v>20</v>
      </c>
      <c r="C12153">
        <v>0</v>
      </c>
      <c r="D12153">
        <f t="shared" si="189"/>
        <v>8</v>
      </c>
    </row>
    <row r="12154" spans="1:4" x14ac:dyDescent="0.35">
      <c r="A12154" s="27">
        <v>46266</v>
      </c>
      <c r="B12154" t="s">
        <v>20</v>
      </c>
      <c r="C12154">
        <v>0</v>
      </c>
      <c r="D12154">
        <f t="shared" si="189"/>
        <v>9</v>
      </c>
    </row>
    <row r="12155" spans="1:4" x14ac:dyDescent="0.35">
      <c r="A12155" s="27">
        <v>46296</v>
      </c>
      <c r="B12155" t="s">
        <v>20</v>
      </c>
      <c r="C12155">
        <v>0</v>
      </c>
      <c r="D12155">
        <f t="shared" si="189"/>
        <v>10</v>
      </c>
    </row>
    <row r="12156" spans="1:4" x14ac:dyDescent="0.35">
      <c r="A12156" s="27">
        <v>46327</v>
      </c>
      <c r="B12156" t="s">
        <v>20</v>
      </c>
      <c r="C12156">
        <v>0</v>
      </c>
      <c r="D12156">
        <f t="shared" si="189"/>
        <v>11</v>
      </c>
    </row>
    <row r="12157" spans="1:4" x14ac:dyDescent="0.35">
      <c r="A12157" s="27">
        <v>46357</v>
      </c>
      <c r="B12157" t="s">
        <v>20</v>
      </c>
      <c r="C12157">
        <v>0</v>
      </c>
      <c r="D12157">
        <f t="shared" si="189"/>
        <v>12</v>
      </c>
    </row>
    <row r="12158" spans="1:4" x14ac:dyDescent="0.35">
      <c r="A12158" s="27">
        <v>46023</v>
      </c>
      <c r="B12158" t="s">
        <v>19</v>
      </c>
      <c r="C12158">
        <v>0</v>
      </c>
      <c r="D12158">
        <f t="shared" si="189"/>
        <v>1</v>
      </c>
    </row>
    <row r="12159" spans="1:4" x14ac:dyDescent="0.35">
      <c r="A12159" s="27">
        <v>46054</v>
      </c>
      <c r="B12159" t="s">
        <v>19</v>
      </c>
      <c r="C12159">
        <v>0</v>
      </c>
      <c r="D12159">
        <f t="shared" si="189"/>
        <v>2</v>
      </c>
    </row>
    <row r="12160" spans="1:4" x14ac:dyDescent="0.35">
      <c r="A12160" s="27">
        <v>46082</v>
      </c>
      <c r="B12160" t="s">
        <v>19</v>
      </c>
      <c r="C12160">
        <v>0</v>
      </c>
      <c r="D12160">
        <f t="shared" si="189"/>
        <v>3</v>
      </c>
    </row>
    <row r="12161" spans="1:4" x14ac:dyDescent="0.35">
      <c r="A12161" s="27">
        <v>46113</v>
      </c>
      <c r="B12161" t="s">
        <v>19</v>
      </c>
      <c r="C12161">
        <v>0</v>
      </c>
      <c r="D12161">
        <f t="shared" si="189"/>
        <v>4</v>
      </c>
    </row>
    <row r="12162" spans="1:4" x14ac:dyDescent="0.35">
      <c r="A12162" s="27">
        <v>46143</v>
      </c>
      <c r="B12162" t="s">
        <v>19</v>
      </c>
      <c r="C12162">
        <v>0</v>
      </c>
      <c r="D12162">
        <f t="shared" si="189"/>
        <v>5</v>
      </c>
    </row>
    <row r="12163" spans="1:4" x14ac:dyDescent="0.35">
      <c r="A12163" s="27">
        <v>46174</v>
      </c>
      <c r="B12163" t="s">
        <v>19</v>
      </c>
      <c r="C12163">
        <v>0</v>
      </c>
      <c r="D12163">
        <f t="shared" ref="D12163:D12226" si="190">MONTH(A12163)</f>
        <v>6</v>
      </c>
    </row>
    <row r="12164" spans="1:4" x14ac:dyDescent="0.35">
      <c r="A12164" s="27">
        <v>46204</v>
      </c>
      <c r="B12164" t="s">
        <v>19</v>
      </c>
      <c r="C12164">
        <v>0</v>
      </c>
      <c r="D12164">
        <f t="shared" si="190"/>
        <v>7</v>
      </c>
    </row>
    <row r="12165" spans="1:4" x14ac:dyDescent="0.35">
      <c r="A12165" s="27">
        <v>46235</v>
      </c>
      <c r="B12165" t="s">
        <v>19</v>
      </c>
      <c r="C12165">
        <v>0</v>
      </c>
      <c r="D12165">
        <f t="shared" si="190"/>
        <v>8</v>
      </c>
    </row>
    <row r="12166" spans="1:4" x14ac:dyDescent="0.35">
      <c r="A12166" s="27">
        <v>46266</v>
      </c>
      <c r="B12166" t="s">
        <v>19</v>
      </c>
      <c r="C12166">
        <v>0</v>
      </c>
      <c r="D12166">
        <f t="shared" si="190"/>
        <v>9</v>
      </c>
    </row>
    <row r="12167" spans="1:4" x14ac:dyDescent="0.35">
      <c r="A12167" s="27">
        <v>46296</v>
      </c>
      <c r="B12167" t="s">
        <v>19</v>
      </c>
      <c r="C12167">
        <v>0</v>
      </c>
      <c r="D12167">
        <f t="shared" si="190"/>
        <v>10</v>
      </c>
    </row>
    <row r="12168" spans="1:4" x14ac:dyDescent="0.35">
      <c r="A12168" s="27">
        <v>46327</v>
      </c>
      <c r="B12168" t="s">
        <v>19</v>
      </c>
      <c r="C12168">
        <v>0</v>
      </c>
      <c r="D12168">
        <f t="shared" si="190"/>
        <v>11</v>
      </c>
    </row>
    <row r="12169" spans="1:4" x14ac:dyDescent="0.35">
      <c r="A12169" s="27">
        <v>46357</v>
      </c>
      <c r="B12169" t="s">
        <v>19</v>
      </c>
      <c r="C12169">
        <v>0</v>
      </c>
      <c r="D12169">
        <f t="shared" si="190"/>
        <v>12</v>
      </c>
    </row>
    <row r="12170" spans="1:4" x14ac:dyDescent="0.35">
      <c r="A12170" s="27">
        <v>46023</v>
      </c>
      <c r="B12170" t="s">
        <v>18</v>
      </c>
      <c r="C12170">
        <v>0</v>
      </c>
      <c r="D12170">
        <f t="shared" si="190"/>
        <v>1</v>
      </c>
    </row>
    <row r="12171" spans="1:4" x14ac:dyDescent="0.35">
      <c r="A12171" s="27">
        <v>46054</v>
      </c>
      <c r="B12171" t="s">
        <v>18</v>
      </c>
      <c r="C12171">
        <v>0</v>
      </c>
      <c r="D12171">
        <f t="shared" si="190"/>
        <v>2</v>
      </c>
    </row>
    <row r="12172" spans="1:4" x14ac:dyDescent="0.35">
      <c r="A12172" s="27">
        <v>46082</v>
      </c>
      <c r="B12172" t="s">
        <v>18</v>
      </c>
      <c r="C12172">
        <v>0</v>
      </c>
      <c r="D12172">
        <f t="shared" si="190"/>
        <v>3</v>
      </c>
    </row>
    <row r="12173" spans="1:4" x14ac:dyDescent="0.35">
      <c r="A12173" s="27">
        <v>46113</v>
      </c>
      <c r="B12173" t="s">
        <v>18</v>
      </c>
      <c r="C12173">
        <v>0</v>
      </c>
      <c r="D12173">
        <f t="shared" si="190"/>
        <v>4</v>
      </c>
    </row>
    <row r="12174" spans="1:4" x14ac:dyDescent="0.35">
      <c r="A12174" s="27">
        <v>46143</v>
      </c>
      <c r="B12174" t="s">
        <v>18</v>
      </c>
      <c r="C12174">
        <v>0</v>
      </c>
      <c r="D12174">
        <f t="shared" si="190"/>
        <v>5</v>
      </c>
    </row>
    <row r="12175" spans="1:4" x14ac:dyDescent="0.35">
      <c r="A12175" s="27">
        <v>46174</v>
      </c>
      <c r="B12175" t="s">
        <v>18</v>
      </c>
      <c r="C12175">
        <v>0</v>
      </c>
      <c r="D12175">
        <f t="shared" si="190"/>
        <v>6</v>
      </c>
    </row>
    <row r="12176" spans="1:4" x14ac:dyDescent="0.35">
      <c r="A12176" s="27">
        <v>46204</v>
      </c>
      <c r="B12176" t="s">
        <v>18</v>
      </c>
      <c r="C12176">
        <v>0</v>
      </c>
      <c r="D12176">
        <f t="shared" si="190"/>
        <v>7</v>
      </c>
    </row>
    <row r="12177" spans="1:4" x14ac:dyDescent="0.35">
      <c r="A12177" s="27">
        <v>46235</v>
      </c>
      <c r="B12177" t="s">
        <v>18</v>
      </c>
      <c r="C12177">
        <v>0</v>
      </c>
      <c r="D12177">
        <f t="shared" si="190"/>
        <v>8</v>
      </c>
    </row>
    <row r="12178" spans="1:4" x14ac:dyDescent="0.35">
      <c r="A12178" s="27">
        <v>46266</v>
      </c>
      <c r="B12178" t="s">
        <v>18</v>
      </c>
      <c r="C12178">
        <v>0</v>
      </c>
      <c r="D12178">
        <f t="shared" si="190"/>
        <v>9</v>
      </c>
    </row>
    <row r="12179" spans="1:4" x14ac:dyDescent="0.35">
      <c r="A12179" s="27">
        <v>46296</v>
      </c>
      <c r="B12179" t="s">
        <v>18</v>
      </c>
      <c r="C12179">
        <v>0</v>
      </c>
      <c r="D12179">
        <f t="shared" si="190"/>
        <v>10</v>
      </c>
    </row>
    <row r="12180" spans="1:4" x14ac:dyDescent="0.35">
      <c r="A12180" s="27">
        <v>46327</v>
      </c>
      <c r="B12180" t="s">
        <v>18</v>
      </c>
      <c r="C12180">
        <v>0</v>
      </c>
      <c r="D12180">
        <f t="shared" si="190"/>
        <v>11</v>
      </c>
    </row>
    <row r="12181" spans="1:4" x14ac:dyDescent="0.35">
      <c r="A12181" s="27">
        <v>46357</v>
      </c>
      <c r="B12181" t="s">
        <v>18</v>
      </c>
      <c r="C12181">
        <v>0</v>
      </c>
      <c r="D12181">
        <f t="shared" si="190"/>
        <v>12</v>
      </c>
    </row>
    <row r="12182" spans="1:4" x14ac:dyDescent="0.35">
      <c r="A12182" s="27">
        <v>46023</v>
      </c>
      <c r="B12182" t="s">
        <v>30</v>
      </c>
      <c r="C12182">
        <v>0</v>
      </c>
      <c r="D12182">
        <f t="shared" si="190"/>
        <v>1</v>
      </c>
    </row>
    <row r="12183" spans="1:4" x14ac:dyDescent="0.35">
      <c r="A12183" s="27">
        <v>46054</v>
      </c>
      <c r="B12183" t="s">
        <v>30</v>
      </c>
      <c r="C12183">
        <v>0</v>
      </c>
      <c r="D12183">
        <f t="shared" si="190"/>
        <v>2</v>
      </c>
    </row>
    <row r="12184" spans="1:4" x14ac:dyDescent="0.35">
      <c r="A12184" s="27">
        <v>46082</v>
      </c>
      <c r="B12184" t="s">
        <v>30</v>
      </c>
      <c r="C12184">
        <v>0</v>
      </c>
      <c r="D12184">
        <f t="shared" si="190"/>
        <v>3</v>
      </c>
    </row>
    <row r="12185" spans="1:4" x14ac:dyDescent="0.35">
      <c r="A12185" s="27">
        <v>46113</v>
      </c>
      <c r="B12185" t="s">
        <v>30</v>
      </c>
      <c r="C12185">
        <v>0</v>
      </c>
      <c r="D12185">
        <f t="shared" si="190"/>
        <v>4</v>
      </c>
    </row>
    <row r="12186" spans="1:4" x14ac:dyDescent="0.35">
      <c r="A12186" s="27">
        <v>46143</v>
      </c>
      <c r="B12186" t="s">
        <v>30</v>
      </c>
      <c r="C12186">
        <v>0</v>
      </c>
      <c r="D12186">
        <f t="shared" si="190"/>
        <v>5</v>
      </c>
    </row>
    <row r="12187" spans="1:4" x14ac:dyDescent="0.35">
      <c r="A12187" s="27">
        <v>46174</v>
      </c>
      <c r="B12187" t="s">
        <v>30</v>
      </c>
      <c r="C12187">
        <v>0</v>
      </c>
      <c r="D12187">
        <f t="shared" si="190"/>
        <v>6</v>
      </c>
    </row>
    <row r="12188" spans="1:4" x14ac:dyDescent="0.35">
      <c r="A12188" s="27">
        <v>46204</v>
      </c>
      <c r="B12188" t="s">
        <v>30</v>
      </c>
      <c r="C12188">
        <v>0</v>
      </c>
      <c r="D12188">
        <f t="shared" si="190"/>
        <v>7</v>
      </c>
    </row>
    <row r="12189" spans="1:4" x14ac:dyDescent="0.35">
      <c r="A12189" s="27">
        <v>46235</v>
      </c>
      <c r="B12189" t="s">
        <v>30</v>
      </c>
      <c r="C12189">
        <v>0</v>
      </c>
      <c r="D12189">
        <f t="shared" si="190"/>
        <v>8</v>
      </c>
    </row>
    <row r="12190" spans="1:4" x14ac:dyDescent="0.35">
      <c r="A12190" s="27">
        <v>46266</v>
      </c>
      <c r="B12190" t="s">
        <v>30</v>
      </c>
      <c r="C12190">
        <v>0</v>
      </c>
      <c r="D12190">
        <f t="shared" si="190"/>
        <v>9</v>
      </c>
    </row>
    <row r="12191" spans="1:4" x14ac:dyDescent="0.35">
      <c r="A12191" s="27">
        <v>46296</v>
      </c>
      <c r="B12191" t="s">
        <v>30</v>
      </c>
      <c r="C12191">
        <v>0</v>
      </c>
      <c r="D12191">
        <f t="shared" si="190"/>
        <v>10</v>
      </c>
    </row>
    <row r="12192" spans="1:4" x14ac:dyDescent="0.35">
      <c r="A12192" s="27">
        <v>46327</v>
      </c>
      <c r="B12192" t="s">
        <v>30</v>
      </c>
      <c r="C12192">
        <v>0</v>
      </c>
      <c r="D12192">
        <f t="shared" si="190"/>
        <v>11</v>
      </c>
    </row>
    <row r="12193" spans="1:4" x14ac:dyDescent="0.35">
      <c r="A12193" s="27">
        <v>46357</v>
      </c>
      <c r="B12193" t="s">
        <v>30</v>
      </c>
      <c r="C12193">
        <v>0</v>
      </c>
      <c r="D12193">
        <f t="shared" si="190"/>
        <v>12</v>
      </c>
    </row>
    <row r="12194" spans="1:4" x14ac:dyDescent="0.35">
      <c r="A12194" s="27">
        <v>46023</v>
      </c>
      <c r="B12194" t="s">
        <v>19</v>
      </c>
      <c r="C12194">
        <v>0</v>
      </c>
      <c r="D12194">
        <f t="shared" si="190"/>
        <v>1</v>
      </c>
    </row>
    <row r="12195" spans="1:4" x14ac:dyDescent="0.35">
      <c r="A12195" s="27">
        <v>46054</v>
      </c>
      <c r="B12195" t="s">
        <v>19</v>
      </c>
      <c r="C12195">
        <v>0</v>
      </c>
      <c r="D12195">
        <f t="shared" si="190"/>
        <v>2</v>
      </c>
    </row>
    <row r="12196" spans="1:4" x14ac:dyDescent="0.35">
      <c r="A12196" s="27">
        <v>46082</v>
      </c>
      <c r="B12196" t="s">
        <v>19</v>
      </c>
      <c r="C12196">
        <v>0</v>
      </c>
      <c r="D12196">
        <f t="shared" si="190"/>
        <v>3</v>
      </c>
    </row>
    <row r="12197" spans="1:4" x14ac:dyDescent="0.35">
      <c r="A12197" s="27">
        <v>46113</v>
      </c>
      <c r="B12197" t="s">
        <v>19</v>
      </c>
      <c r="C12197">
        <v>0</v>
      </c>
      <c r="D12197">
        <f t="shared" si="190"/>
        <v>4</v>
      </c>
    </row>
    <row r="12198" spans="1:4" x14ac:dyDescent="0.35">
      <c r="A12198" s="27">
        <v>46143</v>
      </c>
      <c r="B12198" t="s">
        <v>19</v>
      </c>
      <c r="C12198">
        <v>0</v>
      </c>
      <c r="D12198">
        <f t="shared" si="190"/>
        <v>5</v>
      </c>
    </row>
    <row r="12199" spans="1:4" x14ac:dyDescent="0.35">
      <c r="A12199" s="27">
        <v>46174</v>
      </c>
      <c r="B12199" t="s">
        <v>19</v>
      </c>
      <c r="C12199">
        <v>0</v>
      </c>
      <c r="D12199">
        <f t="shared" si="190"/>
        <v>6</v>
      </c>
    </row>
    <row r="12200" spans="1:4" x14ac:dyDescent="0.35">
      <c r="A12200" s="27">
        <v>46204</v>
      </c>
      <c r="B12200" t="s">
        <v>19</v>
      </c>
      <c r="C12200">
        <v>0</v>
      </c>
      <c r="D12200">
        <f t="shared" si="190"/>
        <v>7</v>
      </c>
    </row>
    <row r="12201" spans="1:4" x14ac:dyDescent="0.35">
      <c r="A12201" s="27">
        <v>46235</v>
      </c>
      <c r="B12201" t="s">
        <v>19</v>
      </c>
      <c r="C12201">
        <v>0</v>
      </c>
      <c r="D12201">
        <f t="shared" si="190"/>
        <v>8</v>
      </c>
    </row>
    <row r="12202" spans="1:4" x14ac:dyDescent="0.35">
      <c r="A12202" s="27">
        <v>46266</v>
      </c>
      <c r="B12202" t="s">
        <v>19</v>
      </c>
      <c r="C12202">
        <v>0</v>
      </c>
      <c r="D12202">
        <f t="shared" si="190"/>
        <v>9</v>
      </c>
    </row>
    <row r="12203" spans="1:4" x14ac:dyDescent="0.35">
      <c r="A12203" s="27">
        <v>46296</v>
      </c>
      <c r="B12203" t="s">
        <v>19</v>
      </c>
      <c r="C12203">
        <v>0</v>
      </c>
      <c r="D12203">
        <f t="shared" si="190"/>
        <v>10</v>
      </c>
    </row>
    <row r="12204" spans="1:4" x14ac:dyDescent="0.35">
      <c r="A12204" s="27">
        <v>46327</v>
      </c>
      <c r="B12204" t="s">
        <v>19</v>
      </c>
      <c r="C12204">
        <v>0</v>
      </c>
      <c r="D12204">
        <f t="shared" si="190"/>
        <v>11</v>
      </c>
    </row>
    <row r="12205" spans="1:4" x14ac:dyDescent="0.35">
      <c r="A12205" s="27">
        <v>46357</v>
      </c>
      <c r="B12205" t="s">
        <v>19</v>
      </c>
      <c r="C12205">
        <v>0</v>
      </c>
      <c r="D12205">
        <f t="shared" si="190"/>
        <v>12</v>
      </c>
    </row>
    <row r="12206" spans="1:4" x14ac:dyDescent="0.35">
      <c r="A12206" s="27">
        <v>46023</v>
      </c>
      <c r="B12206" t="s">
        <v>20</v>
      </c>
      <c r="C12206">
        <v>0</v>
      </c>
      <c r="D12206">
        <f t="shared" si="190"/>
        <v>1</v>
      </c>
    </row>
    <row r="12207" spans="1:4" x14ac:dyDescent="0.35">
      <c r="A12207" s="27">
        <v>46054</v>
      </c>
      <c r="B12207" t="s">
        <v>20</v>
      </c>
      <c r="C12207">
        <v>0</v>
      </c>
      <c r="D12207">
        <f t="shared" si="190"/>
        <v>2</v>
      </c>
    </row>
    <row r="12208" spans="1:4" x14ac:dyDescent="0.35">
      <c r="A12208" s="27">
        <v>46082</v>
      </c>
      <c r="B12208" t="s">
        <v>20</v>
      </c>
      <c r="C12208">
        <v>0</v>
      </c>
      <c r="D12208">
        <f t="shared" si="190"/>
        <v>3</v>
      </c>
    </row>
    <row r="12209" spans="1:4" x14ac:dyDescent="0.35">
      <c r="A12209" s="27">
        <v>46113</v>
      </c>
      <c r="B12209" t="s">
        <v>20</v>
      </c>
      <c r="C12209">
        <v>0</v>
      </c>
      <c r="D12209">
        <f t="shared" si="190"/>
        <v>4</v>
      </c>
    </row>
    <row r="12210" spans="1:4" x14ac:dyDescent="0.35">
      <c r="A12210" s="27">
        <v>46143</v>
      </c>
      <c r="B12210" t="s">
        <v>20</v>
      </c>
      <c r="C12210">
        <v>0</v>
      </c>
      <c r="D12210">
        <f t="shared" si="190"/>
        <v>5</v>
      </c>
    </row>
    <row r="12211" spans="1:4" x14ac:dyDescent="0.35">
      <c r="A12211" s="27">
        <v>46174</v>
      </c>
      <c r="B12211" t="s">
        <v>20</v>
      </c>
      <c r="C12211">
        <v>0</v>
      </c>
      <c r="D12211">
        <f t="shared" si="190"/>
        <v>6</v>
      </c>
    </row>
    <row r="12212" spans="1:4" x14ac:dyDescent="0.35">
      <c r="A12212" s="27">
        <v>46204</v>
      </c>
      <c r="B12212" t="s">
        <v>20</v>
      </c>
      <c r="C12212">
        <v>0</v>
      </c>
      <c r="D12212">
        <f t="shared" si="190"/>
        <v>7</v>
      </c>
    </row>
    <row r="12213" spans="1:4" x14ac:dyDescent="0.35">
      <c r="A12213" s="27">
        <v>46235</v>
      </c>
      <c r="B12213" t="s">
        <v>20</v>
      </c>
      <c r="C12213">
        <v>0</v>
      </c>
      <c r="D12213">
        <f t="shared" si="190"/>
        <v>8</v>
      </c>
    </row>
    <row r="12214" spans="1:4" x14ac:dyDescent="0.35">
      <c r="A12214" s="27">
        <v>46266</v>
      </c>
      <c r="B12214" t="s">
        <v>20</v>
      </c>
      <c r="C12214">
        <v>0</v>
      </c>
      <c r="D12214">
        <f t="shared" si="190"/>
        <v>9</v>
      </c>
    </row>
    <row r="12215" spans="1:4" x14ac:dyDescent="0.35">
      <c r="A12215" s="27">
        <v>46296</v>
      </c>
      <c r="B12215" t="s">
        <v>20</v>
      </c>
      <c r="C12215">
        <v>0</v>
      </c>
      <c r="D12215">
        <f t="shared" si="190"/>
        <v>10</v>
      </c>
    </row>
    <row r="12216" spans="1:4" x14ac:dyDescent="0.35">
      <c r="A12216" s="27">
        <v>46327</v>
      </c>
      <c r="B12216" t="s">
        <v>20</v>
      </c>
      <c r="C12216">
        <v>0</v>
      </c>
      <c r="D12216">
        <f t="shared" si="190"/>
        <v>11</v>
      </c>
    </row>
    <row r="12217" spans="1:4" x14ac:dyDescent="0.35">
      <c r="A12217" s="27">
        <v>46357</v>
      </c>
      <c r="B12217" t="s">
        <v>20</v>
      </c>
      <c r="C12217">
        <v>0</v>
      </c>
      <c r="D12217">
        <f t="shared" si="190"/>
        <v>12</v>
      </c>
    </row>
    <row r="12218" spans="1:4" x14ac:dyDescent="0.35">
      <c r="A12218" s="27">
        <v>46023</v>
      </c>
      <c r="B12218" t="s">
        <v>29</v>
      </c>
      <c r="C12218">
        <v>0</v>
      </c>
      <c r="D12218">
        <f t="shared" si="190"/>
        <v>1</v>
      </c>
    </row>
    <row r="12219" spans="1:4" x14ac:dyDescent="0.35">
      <c r="A12219" s="27">
        <v>46054</v>
      </c>
      <c r="B12219" t="s">
        <v>29</v>
      </c>
      <c r="C12219">
        <v>0</v>
      </c>
      <c r="D12219">
        <f t="shared" si="190"/>
        <v>2</v>
      </c>
    </row>
    <row r="12220" spans="1:4" x14ac:dyDescent="0.35">
      <c r="A12220" s="27">
        <v>46082</v>
      </c>
      <c r="B12220" t="s">
        <v>29</v>
      </c>
      <c r="C12220">
        <v>0</v>
      </c>
      <c r="D12220">
        <f t="shared" si="190"/>
        <v>3</v>
      </c>
    </row>
    <row r="12221" spans="1:4" x14ac:dyDescent="0.35">
      <c r="A12221" s="27">
        <v>46113</v>
      </c>
      <c r="B12221" t="s">
        <v>29</v>
      </c>
      <c r="C12221">
        <v>0</v>
      </c>
      <c r="D12221">
        <f t="shared" si="190"/>
        <v>4</v>
      </c>
    </row>
    <row r="12222" spans="1:4" x14ac:dyDescent="0.35">
      <c r="A12222" s="27">
        <v>46143</v>
      </c>
      <c r="B12222" t="s">
        <v>29</v>
      </c>
      <c r="C12222">
        <v>0</v>
      </c>
      <c r="D12222">
        <f t="shared" si="190"/>
        <v>5</v>
      </c>
    </row>
    <row r="12223" spans="1:4" x14ac:dyDescent="0.35">
      <c r="A12223" s="27">
        <v>46174</v>
      </c>
      <c r="B12223" t="s">
        <v>29</v>
      </c>
      <c r="C12223">
        <v>0</v>
      </c>
      <c r="D12223">
        <f t="shared" si="190"/>
        <v>6</v>
      </c>
    </row>
    <row r="12224" spans="1:4" x14ac:dyDescent="0.35">
      <c r="A12224" s="27">
        <v>46204</v>
      </c>
      <c r="B12224" t="s">
        <v>29</v>
      </c>
      <c r="C12224">
        <v>0</v>
      </c>
      <c r="D12224">
        <f t="shared" si="190"/>
        <v>7</v>
      </c>
    </row>
    <row r="12225" spans="1:4" x14ac:dyDescent="0.35">
      <c r="A12225" s="27">
        <v>46235</v>
      </c>
      <c r="B12225" t="s">
        <v>29</v>
      </c>
      <c r="C12225">
        <v>0</v>
      </c>
      <c r="D12225">
        <f t="shared" si="190"/>
        <v>8</v>
      </c>
    </row>
    <row r="12226" spans="1:4" x14ac:dyDescent="0.35">
      <c r="A12226" s="27">
        <v>46266</v>
      </c>
      <c r="B12226" t="s">
        <v>29</v>
      </c>
      <c r="C12226">
        <v>0</v>
      </c>
      <c r="D12226">
        <f t="shared" si="190"/>
        <v>9</v>
      </c>
    </row>
    <row r="12227" spans="1:4" x14ac:dyDescent="0.35">
      <c r="A12227" s="27">
        <v>46296</v>
      </c>
      <c r="B12227" t="s">
        <v>29</v>
      </c>
      <c r="C12227">
        <v>0</v>
      </c>
      <c r="D12227">
        <f t="shared" ref="D12227:D12277" si="191">MONTH(A12227)</f>
        <v>10</v>
      </c>
    </row>
    <row r="12228" spans="1:4" x14ac:dyDescent="0.35">
      <c r="A12228" s="27">
        <v>46327</v>
      </c>
      <c r="B12228" t="s">
        <v>29</v>
      </c>
      <c r="C12228">
        <v>0</v>
      </c>
      <c r="D12228">
        <f t="shared" si="191"/>
        <v>11</v>
      </c>
    </row>
    <row r="12229" spans="1:4" x14ac:dyDescent="0.35">
      <c r="A12229" s="27">
        <v>46357</v>
      </c>
      <c r="B12229" t="s">
        <v>29</v>
      </c>
      <c r="C12229">
        <v>0</v>
      </c>
      <c r="D12229">
        <f t="shared" si="191"/>
        <v>12</v>
      </c>
    </row>
    <row r="12230" spans="1:4" x14ac:dyDescent="0.35">
      <c r="A12230" s="27">
        <v>46023</v>
      </c>
      <c r="B12230" t="s">
        <v>29</v>
      </c>
      <c r="C12230">
        <v>0</v>
      </c>
      <c r="D12230">
        <f t="shared" si="191"/>
        <v>1</v>
      </c>
    </row>
    <row r="12231" spans="1:4" x14ac:dyDescent="0.35">
      <c r="A12231" s="27">
        <v>46054</v>
      </c>
      <c r="B12231" t="s">
        <v>29</v>
      </c>
      <c r="C12231">
        <v>0</v>
      </c>
      <c r="D12231">
        <f t="shared" si="191"/>
        <v>2</v>
      </c>
    </row>
    <row r="12232" spans="1:4" x14ac:dyDescent="0.35">
      <c r="A12232" s="27">
        <v>46082</v>
      </c>
      <c r="B12232" t="s">
        <v>29</v>
      </c>
      <c r="C12232">
        <v>0</v>
      </c>
      <c r="D12232">
        <f t="shared" si="191"/>
        <v>3</v>
      </c>
    </row>
    <row r="12233" spans="1:4" x14ac:dyDescent="0.35">
      <c r="A12233" s="27">
        <v>46113</v>
      </c>
      <c r="B12233" t="s">
        <v>29</v>
      </c>
      <c r="C12233">
        <v>0</v>
      </c>
      <c r="D12233">
        <f t="shared" si="191"/>
        <v>4</v>
      </c>
    </row>
    <row r="12234" spans="1:4" x14ac:dyDescent="0.35">
      <c r="A12234" s="27">
        <v>46143</v>
      </c>
      <c r="B12234" t="s">
        <v>29</v>
      </c>
      <c r="C12234">
        <v>0</v>
      </c>
      <c r="D12234">
        <f t="shared" si="191"/>
        <v>5</v>
      </c>
    </row>
    <row r="12235" spans="1:4" x14ac:dyDescent="0.35">
      <c r="A12235" s="27">
        <v>46174</v>
      </c>
      <c r="B12235" t="s">
        <v>29</v>
      </c>
      <c r="C12235">
        <v>0</v>
      </c>
      <c r="D12235">
        <f t="shared" si="191"/>
        <v>6</v>
      </c>
    </row>
    <row r="12236" spans="1:4" x14ac:dyDescent="0.35">
      <c r="A12236" s="27">
        <v>46204</v>
      </c>
      <c r="B12236" t="s">
        <v>29</v>
      </c>
      <c r="C12236">
        <v>0</v>
      </c>
      <c r="D12236">
        <f t="shared" si="191"/>
        <v>7</v>
      </c>
    </row>
    <row r="12237" spans="1:4" x14ac:dyDescent="0.35">
      <c r="A12237" s="27">
        <v>46235</v>
      </c>
      <c r="B12237" t="s">
        <v>29</v>
      </c>
      <c r="C12237">
        <v>0</v>
      </c>
      <c r="D12237">
        <f t="shared" si="191"/>
        <v>8</v>
      </c>
    </row>
    <row r="12238" spans="1:4" x14ac:dyDescent="0.35">
      <c r="A12238" s="27">
        <v>46266</v>
      </c>
      <c r="B12238" t="s">
        <v>29</v>
      </c>
      <c r="C12238">
        <v>0</v>
      </c>
      <c r="D12238">
        <f t="shared" si="191"/>
        <v>9</v>
      </c>
    </row>
    <row r="12239" spans="1:4" x14ac:dyDescent="0.35">
      <c r="A12239" s="27">
        <v>46296</v>
      </c>
      <c r="B12239" t="s">
        <v>29</v>
      </c>
      <c r="C12239">
        <v>0</v>
      </c>
      <c r="D12239">
        <f t="shared" si="191"/>
        <v>10</v>
      </c>
    </row>
    <row r="12240" spans="1:4" x14ac:dyDescent="0.35">
      <c r="A12240" s="27">
        <v>46327</v>
      </c>
      <c r="B12240" t="s">
        <v>29</v>
      </c>
      <c r="C12240">
        <v>0</v>
      </c>
      <c r="D12240">
        <f t="shared" si="191"/>
        <v>11</v>
      </c>
    </row>
    <row r="12241" spans="1:4" x14ac:dyDescent="0.35">
      <c r="A12241" s="27">
        <v>46357</v>
      </c>
      <c r="B12241" t="s">
        <v>29</v>
      </c>
      <c r="C12241">
        <v>0</v>
      </c>
      <c r="D12241">
        <f t="shared" si="191"/>
        <v>12</v>
      </c>
    </row>
    <row r="12242" spans="1:4" x14ac:dyDescent="0.35">
      <c r="A12242" s="27">
        <v>46023</v>
      </c>
      <c r="B12242" t="s">
        <v>30</v>
      </c>
      <c r="C12242">
        <v>0</v>
      </c>
      <c r="D12242">
        <f t="shared" si="191"/>
        <v>1</v>
      </c>
    </row>
    <row r="12243" spans="1:4" x14ac:dyDescent="0.35">
      <c r="A12243" s="27">
        <v>46054</v>
      </c>
      <c r="B12243" t="s">
        <v>30</v>
      </c>
      <c r="C12243">
        <v>0</v>
      </c>
      <c r="D12243">
        <f t="shared" si="191"/>
        <v>2</v>
      </c>
    </row>
    <row r="12244" spans="1:4" x14ac:dyDescent="0.35">
      <c r="A12244" s="27">
        <v>46082</v>
      </c>
      <c r="B12244" t="s">
        <v>30</v>
      </c>
      <c r="C12244">
        <v>0</v>
      </c>
      <c r="D12244">
        <f t="shared" si="191"/>
        <v>3</v>
      </c>
    </row>
    <row r="12245" spans="1:4" x14ac:dyDescent="0.35">
      <c r="A12245" s="27">
        <v>46113</v>
      </c>
      <c r="B12245" t="s">
        <v>30</v>
      </c>
      <c r="C12245">
        <v>0</v>
      </c>
      <c r="D12245">
        <f t="shared" si="191"/>
        <v>4</v>
      </c>
    </row>
    <row r="12246" spans="1:4" x14ac:dyDescent="0.35">
      <c r="A12246" s="27">
        <v>46143</v>
      </c>
      <c r="B12246" t="s">
        <v>30</v>
      </c>
      <c r="C12246">
        <v>0</v>
      </c>
      <c r="D12246">
        <f t="shared" si="191"/>
        <v>5</v>
      </c>
    </row>
    <row r="12247" spans="1:4" x14ac:dyDescent="0.35">
      <c r="A12247" s="27">
        <v>46174</v>
      </c>
      <c r="B12247" t="s">
        <v>30</v>
      </c>
      <c r="C12247">
        <v>0</v>
      </c>
      <c r="D12247">
        <f t="shared" si="191"/>
        <v>6</v>
      </c>
    </row>
    <row r="12248" spans="1:4" x14ac:dyDescent="0.35">
      <c r="A12248" s="27">
        <v>46204</v>
      </c>
      <c r="B12248" t="s">
        <v>30</v>
      </c>
      <c r="C12248">
        <v>0</v>
      </c>
      <c r="D12248">
        <f t="shared" si="191"/>
        <v>7</v>
      </c>
    </row>
    <row r="12249" spans="1:4" x14ac:dyDescent="0.35">
      <c r="A12249" s="27">
        <v>46235</v>
      </c>
      <c r="B12249" t="s">
        <v>30</v>
      </c>
      <c r="C12249">
        <v>0</v>
      </c>
      <c r="D12249">
        <f t="shared" si="191"/>
        <v>8</v>
      </c>
    </row>
    <row r="12250" spans="1:4" x14ac:dyDescent="0.35">
      <c r="A12250" s="27">
        <v>46266</v>
      </c>
      <c r="B12250" t="s">
        <v>30</v>
      </c>
      <c r="C12250">
        <v>0</v>
      </c>
      <c r="D12250">
        <f t="shared" si="191"/>
        <v>9</v>
      </c>
    </row>
    <row r="12251" spans="1:4" x14ac:dyDescent="0.35">
      <c r="A12251" s="27">
        <v>46296</v>
      </c>
      <c r="B12251" t="s">
        <v>30</v>
      </c>
      <c r="C12251">
        <v>0</v>
      </c>
      <c r="D12251">
        <f t="shared" si="191"/>
        <v>10</v>
      </c>
    </row>
    <row r="12252" spans="1:4" x14ac:dyDescent="0.35">
      <c r="A12252" s="27">
        <v>46327</v>
      </c>
      <c r="B12252" t="s">
        <v>30</v>
      </c>
      <c r="C12252">
        <v>0</v>
      </c>
      <c r="D12252">
        <f t="shared" si="191"/>
        <v>11</v>
      </c>
    </row>
    <row r="12253" spans="1:4" x14ac:dyDescent="0.35">
      <c r="A12253" s="27">
        <v>46357</v>
      </c>
      <c r="B12253" t="s">
        <v>30</v>
      </c>
      <c r="C12253">
        <v>0</v>
      </c>
      <c r="D12253">
        <f t="shared" si="191"/>
        <v>12</v>
      </c>
    </row>
    <row r="12254" spans="1:4" x14ac:dyDescent="0.35">
      <c r="A12254" s="27">
        <v>46023</v>
      </c>
      <c r="B12254" t="s">
        <v>31</v>
      </c>
      <c r="C12254">
        <v>0</v>
      </c>
      <c r="D12254">
        <f t="shared" si="191"/>
        <v>1</v>
      </c>
    </row>
    <row r="12255" spans="1:4" x14ac:dyDescent="0.35">
      <c r="A12255" s="27">
        <v>46054</v>
      </c>
      <c r="B12255" t="s">
        <v>31</v>
      </c>
      <c r="C12255">
        <v>0</v>
      </c>
      <c r="D12255">
        <f t="shared" si="191"/>
        <v>2</v>
      </c>
    </row>
    <row r="12256" spans="1:4" x14ac:dyDescent="0.35">
      <c r="A12256" s="27">
        <v>46082</v>
      </c>
      <c r="B12256" t="s">
        <v>31</v>
      </c>
      <c r="C12256">
        <v>0</v>
      </c>
      <c r="D12256">
        <f t="shared" si="191"/>
        <v>3</v>
      </c>
    </row>
    <row r="12257" spans="1:4" x14ac:dyDescent="0.35">
      <c r="A12257" s="27">
        <v>46113</v>
      </c>
      <c r="B12257" t="s">
        <v>31</v>
      </c>
      <c r="C12257">
        <v>0</v>
      </c>
      <c r="D12257">
        <f t="shared" si="191"/>
        <v>4</v>
      </c>
    </row>
    <row r="12258" spans="1:4" x14ac:dyDescent="0.35">
      <c r="A12258" s="27">
        <v>46143</v>
      </c>
      <c r="B12258" t="s">
        <v>31</v>
      </c>
      <c r="C12258">
        <v>0</v>
      </c>
      <c r="D12258">
        <f t="shared" si="191"/>
        <v>5</v>
      </c>
    </row>
    <row r="12259" spans="1:4" x14ac:dyDescent="0.35">
      <c r="A12259" s="27">
        <v>46174</v>
      </c>
      <c r="B12259" t="s">
        <v>31</v>
      </c>
      <c r="C12259">
        <v>0</v>
      </c>
      <c r="D12259">
        <f t="shared" si="191"/>
        <v>6</v>
      </c>
    </row>
    <row r="12260" spans="1:4" x14ac:dyDescent="0.35">
      <c r="A12260" s="27">
        <v>46204</v>
      </c>
      <c r="B12260" t="s">
        <v>31</v>
      </c>
      <c r="C12260">
        <v>0</v>
      </c>
      <c r="D12260">
        <f t="shared" si="191"/>
        <v>7</v>
      </c>
    </row>
    <row r="12261" spans="1:4" x14ac:dyDescent="0.35">
      <c r="A12261" s="27">
        <v>46235</v>
      </c>
      <c r="B12261" t="s">
        <v>31</v>
      </c>
      <c r="C12261">
        <v>0</v>
      </c>
      <c r="D12261">
        <f t="shared" si="191"/>
        <v>8</v>
      </c>
    </row>
    <row r="12262" spans="1:4" x14ac:dyDescent="0.35">
      <c r="A12262" s="27">
        <v>46266</v>
      </c>
      <c r="B12262" t="s">
        <v>31</v>
      </c>
      <c r="C12262">
        <v>0</v>
      </c>
      <c r="D12262">
        <f t="shared" si="191"/>
        <v>9</v>
      </c>
    </row>
    <row r="12263" spans="1:4" x14ac:dyDescent="0.35">
      <c r="A12263" s="27">
        <v>46296</v>
      </c>
      <c r="B12263" t="s">
        <v>31</v>
      </c>
      <c r="C12263">
        <v>0</v>
      </c>
      <c r="D12263">
        <f t="shared" si="191"/>
        <v>10</v>
      </c>
    </row>
    <row r="12264" spans="1:4" x14ac:dyDescent="0.35">
      <c r="A12264" s="27">
        <v>46327</v>
      </c>
      <c r="B12264" t="s">
        <v>31</v>
      </c>
      <c r="C12264">
        <v>0</v>
      </c>
      <c r="D12264">
        <f t="shared" si="191"/>
        <v>11</v>
      </c>
    </row>
    <row r="12265" spans="1:4" x14ac:dyDescent="0.35">
      <c r="A12265" s="27">
        <v>46357</v>
      </c>
      <c r="B12265" t="s">
        <v>31</v>
      </c>
      <c r="C12265">
        <v>0</v>
      </c>
      <c r="D12265">
        <f t="shared" si="191"/>
        <v>12</v>
      </c>
    </row>
    <row r="12266" spans="1:4" x14ac:dyDescent="0.35">
      <c r="A12266" s="27">
        <v>46023</v>
      </c>
      <c r="B12266" t="s">
        <v>19</v>
      </c>
      <c r="C12266">
        <v>0</v>
      </c>
      <c r="D12266">
        <f t="shared" si="191"/>
        <v>1</v>
      </c>
    </row>
    <row r="12267" spans="1:4" x14ac:dyDescent="0.35">
      <c r="A12267" s="27">
        <v>46054</v>
      </c>
      <c r="B12267" t="s">
        <v>19</v>
      </c>
      <c r="C12267">
        <v>0</v>
      </c>
      <c r="D12267">
        <f t="shared" si="191"/>
        <v>2</v>
      </c>
    </row>
    <row r="12268" spans="1:4" x14ac:dyDescent="0.35">
      <c r="A12268" s="27">
        <v>46082</v>
      </c>
      <c r="B12268" t="s">
        <v>19</v>
      </c>
      <c r="C12268">
        <v>0</v>
      </c>
      <c r="D12268">
        <f t="shared" si="191"/>
        <v>3</v>
      </c>
    </row>
    <row r="12269" spans="1:4" x14ac:dyDescent="0.35">
      <c r="A12269" s="27">
        <v>46113</v>
      </c>
      <c r="B12269" t="s">
        <v>19</v>
      </c>
      <c r="C12269">
        <v>0</v>
      </c>
      <c r="D12269">
        <f t="shared" si="191"/>
        <v>4</v>
      </c>
    </row>
    <row r="12270" spans="1:4" x14ac:dyDescent="0.35">
      <c r="A12270" s="27">
        <v>46143</v>
      </c>
      <c r="B12270" t="s">
        <v>19</v>
      </c>
      <c r="C12270">
        <v>0</v>
      </c>
      <c r="D12270">
        <f t="shared" si="191"/>
        <v>5</v>
      </c>
    </row>
    <row r="12271" spans="1:4" x14ac:dyDescent="0.35">
      <c r="A12271" s="27">
        <v>46174</v>
      </c>
      <c r="B12271" t="s">
        <v>19</v>
      </c>
      <c r="C12271">
        <v>0</v>
      </c>
      <c r="D12271">
        <f t="shared" si="191"/>
        <v>6</v>
      </c>
    </row>
    <row r="12272" spans="1:4" x14ac:dyDescent="0.35">
      <c r="A12272" s="27">
        <v>46204</v>
      </c>
      <c r="B12272" t="s">
        <v>19</v>
      </c>
      <c r="C12272">
        <v>0</v>
      </c>
      <c r="D12272">
        <f t="shared" si="191"/>
        <v>7</v>
      </c>
    </row>
    <row r="12273" spans="1:4" x14ac:dyDescent="0.35">
      <c r="A12273" s="27">
        <v>46235</v>
      </c>
      <c r="B12273" t="s">
        <v>19</v>
      </c>
      <c r="C12273">
        <v>0</v>
      </c>
      <c r="D12273">
        <f t="shared" si="191"/>
        <v>8</v>
      </c>
    </row>
    <row r="12274" spans="1:4" x14ac:dyDescent="0.35">
      <c r="A12274" s="27">
        <v>46266</v>
      </c>
      <c r="B12274" t="s">
        <v>19</v>
      </c>
      <c r="C12274">
        <v>0</v>
      </c>
      <c r="D12274">
        <f t="shared" si="191"/>
        <v>9</v>
      </c>
    </row>
    <row r="12275" spans="1:4" x14ac:dyDescent="0.35">
      <c r="A12275" s="27">
        <v>46296</v>
      </c>
      <c r="B12275" t="s">
        <v>19</v>
      </c>
      <c r="C12275">
        <v>0</v>
      </c>
      <c r="D12275">
        <f t="shared" si="191"/>
        <v>10</v>
      </c>
    </row>
    <row r="12276" spans="1:4" x14ac:dyDescent="0.35">
      <c r="A12276" s="27">
        <v>46327</v>
      </c>
      <c r="B12276" t="s">
        <v>19</v>
      </c>
      <c r="C12276">
        <v>0</v>
      </c>
      <c r="D12276">
        <f t="shared" si="191"/>
        <v>11</v>
      </c>
    </row>
    <row r="12277" spans="1:4" x14ac:dyDescent="0.35">
      <c r="A12277" s="27">
        <v>46357</v>
      </c>
      <c r="B12277" t="s">
        <v>19</v>
      </c>
      <c r="C12277">
        <v>0</v>
      </c>
      <c r="D12277">
        <f t="shared" si="191"/>
        <v>12</v>
      </c>
    </row>
  </sheetData>
  <autoFilter ref="A1:C12277" xr:uid="{2F07B96C-8FEC-44F1-AC98-C08C461E9473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33A3-8C6C-4549-B456-8A2E1BF95EA1}">
  <sheetPr>
    <tabColor rgb="FFFFFF00"/>
  </sheetPr>
  <dimension ref="A1:G75"/>
  <sheetViews>
    <sheetView workbookViewId="0">
      <selection activeCell="D66" sqref="D66:D74"/>
    </sheetView>
  </sheetViews>
  <sheetFormatPr defaultRowHeight="14.5" x14ac:dyDescent="0.35"/>
  <cols>
    <col min="1" max="1" width="17" bestFit="1" customWidth="1"/>
    <col min="2" max="2" width="36.453125" bestFit="1" customWidth="1"/>
    <col min="3" max="3" width="14.26953125" bestFit="1" customWidth="1"/>
    <col min="6" max="6" width="14.26953125" bestFit="1" customWidth="1"/>
    <col min="7" max="7" width="5.1796875" bestFit="1" customWidth="1"/>
    <col min="8" max="8" width="14.26953125" bestFit="1" customWidth="1"/>
  </cols>
  <sheetData>
    <row r="1" spans="1:7" x14ac:dyDescent="0.35">
      <c r="A1" s="31" t="s">
        <v>52</v>
      </c>
      <c r="B1" t="s" vm="1">
        <v>53</v>
      </c>
    </row>
    <row r="2" spans="1:7" x14ac:dyDescent="0.35">
      <c r="F2" s="31" t="s">
        <v>54</v>
      </c>
      <c r="G2" t="s" vm="2">
        <v>55</v>
      </c>
    </row>
    <row r="3" spans="1:7" x14ac:dyDescent="0.35">
      <c r="A3" s="31" t="s">
        <v>56</v>
      </c>
      <c r="B3" s="31" t="s">
        <v>57</v>
      </c>
      <c r="C3" t="s">
        <v>58</v>
      </c>
    </row>
    <row r="4" spans="1:7" x14ac:dyDescent="0.35">
      <c r="A4" t="s">
        <v>32</v>
      </c>
      <c r="B4" t="s">
        <v>59</v>
      </c>
      <c r="C4" s="30">
        <v>6672794.7700000005</v>
      </c>
      <c r="D4">
        <f>MONTH(B4)</f>
        <v>1</v>
      </c>
      <c r="F4" t="s">
        <v>58</v>
      </c>
    </row>
    <row r="5" spans="1:7" x14ac:dyDescent="0.35">
      <c r="A5" t="s">
        <v>32</v>
      </c>
      <c r="B5" t="s">
        <v>60</v>
      </c>
      <c r="C5" s="30">
        <v>11592028.330000002</v>
      </c>
      <c r="D5">
        <f t="shared" ref="D5:D68" si="0">MONTH(B5)</f>
        <v>2</v>
      </c>
      <c r="F5" s="30">
        <v>57456230939.278572</v>
      </c>
    </row>
    <row r="6" spans="1:7" x14ac:dyDescent="0.35">
      <c r="A6" t="s">
        <v>32</v>
      </c>
      <c r="B6" t="s">
        <v>61</v>
      </c>
      <c r="C6" s="30">
        <v>14095749.460000003</v>
      </c>
      <c r="D6">
        <f t="shared" si="0"/>
        <v>3</v>
      </c>
    </row>
    <row r="7" spans="1:7" x14ac:dyDescent="0.35">
      <c r="A7" t="s">
        <v>32</v>
      </c>
      <c r="B7" t="s">
        <v>62</v>
      </c>
      <c r="C7" s="30">
        <v>7008613.6299999999</v>
      </c>
      <c r="D7">
        <f t="shared" si="0"/>
        <v>4</v>
      </c>
    </row>
    <row r="8" spans="1:7" x14ac:dyDescent="0.35">
      <c r="A8" t="s">
        <v>32</v>
      </c>
      <c r="B8" t="s">
        <v>63</v>
      </c>
      <c r="C8" s="30">
        <v>18788579.32</v>
      </c>
      <c r="D8">
        <f t="shared" si="0"/>
        <v>5</v>
      </c>
    </row>
    <row r="9" spans="1:7" x14ac:dyDescent="0.35">
      <c r="A9" t="s">
        <v>32</v>
      </c>
      <c r="B9" t="s">
        <v>64</v>
      </c>
      <c r="C9" s="30">
        <v>14435356.350000001</v>
      </c>
      <c r="D9">
        <f t="shared" si="0"/>
        <v>6</v>
      </c>
    </row>
    <row r="10" spans="1:7" x14ac:dyDescent="0.35">
      <c r="A10" t="s">
        <v>32</v>
      </c>
      <c r="B10" t="s">
        <v>65</v>
      </c>
      <c r="C10" s="30">
        <v>15273187.66</v>
      </c>
      <c r="D10">
        <f t="shared" si="0"/>
        <v>7</v>
      </c>
    </row>
    <row r="11" spans="1:7" x14ac:dyDescent="0.35">
      <c r="A11" t="s">
        <v>32</v>
      </c>
      <c r="B11" t="s">
        <v>66</v>
      </c>
      <c r="C11" s="30">
        <v>10295489.42</v>
      </c>
      <c r="D11">
        <f t="shared" si="0"/>
        <v>8</v>
      </c>
    </row>
    <row r="12" spans="1:7" x14ac:dyDescent="0.35">
      <c r="A12" t="s">
        <v>32</v>
      </c>
      <c r="B12" t="s">
        <v>67</v>
      </c>
      <c r="C12" s="30">
        <v>12794801.730000002</v>
      </c>
      <c r="D12">
        <f t="shared" si="0"/>
        <v>9</v>
      </c>
    </row>
    <row r="13" spans="1:7" x14ac:dyDescent="0.35">
      <c r="A13" t="s">
        <v>33</v>
      </c>
      <c r="B13" t="s">
        <v>59</v>
      </c>
      <c r="C13" s="30">
        <v>911800</v>
      </c>
      <c r="D13">
        <f t="shared" si="0"/>
        <v>1</v>
      </c>
    </row>
    <row r="14" spans="1:7" x14ac:dyDescent="0.35">
      <c r="A14" t="s">
        <v>33</v>
      </c>
      <c r="B14" t="s">
        <v>60</v>
      </c>
      <c r="C14" s="30">
        <v>646180.5</v>
      </c>
      <c r="D14">
        <f t="shared" si="0"/>
        <v>2</v>
      </c>
    </row>
    <row r="15" spans="1:7" x14ac:dyDescent="0.35">
      <c r="A15" t="s">
        <v>33</v>
      </c>
      <c r="B15" t="s">
        <v>61</v>
      </c>
      <c r="C15" s="30">
        <v>2571871.2999999998</v>
      </c>
      <c r="D15">
        <f t="shared" si="0"/>
        <v>3</v>
      </c>
    </row>
    <row r="16" spans="1:7" x14ac:dyDescent="0.35">
      <c r="A16" t="s">
        <v>33</v>
      </c>
      <c r="B16" t="s">
        <v>62</v>
      </c>
      <c r="C16" s="30">
        <v>2014801.05</v>
      </c>
      <c r="D16">
        <f t="shared" si="0"/>
        <v>4</v>
      </c>
    </row>
    <row r="17" spans="1:4" x14ac:dyDescent="0.35">
      <c r="A17" t="s">
        <v>33</v>
      </c>
      <c r="B17" t="s">
        <v>64</v>
      </c>
      <c r="C17" s="30">
        <v>1543629.33</v>
      </c>
      <c r="D17">
        <f t="shared" si="0"/>
        <v>6</v>
      </c>
    </row>
    <row r="18" spans="1:4" x14ac:dyDescent="0.35">
      <c r="A18" t="s">
        <v>33</v>
      </c>
      <c r="B18" t="s">
        <v>65</v>
      </c>
      <c r="C18" s="30">
        <v>1071580.3</v>
      </c>
      <c r="D18">
        <f t="shared" si="0"/>
        <v>7</v>
      </c>
    </row>
    <row r="19" spans="1:4" x14ac:dyDescent="0.35">
      <c r="A19" t="s">
        <v>33</v>
      </c>
      <c r="B19" t="s">
        <v>66</v>
      </c>
      <c r="C19" s="30">
        <v>1655241.95</v>
      </c>
      <c r="D19">
        <f t="shared" si="0"/>
        <v>8</v>
      </c>
    </row>
    <row r="20" spans="1:4" x14ac:dyDescent="0.35">
      <c r="A20" t="s">
        <v>33</v>
      </c>
      <c r="B20" t="s">
        <v>67</v>
      </c>
      <c r="C20" s="30">
        <v>1142340.5</v>
      </c>
      <c r="D20">
        <f t="shared" si="0"/>
        <v>9</v>
      </c>
    </row>
    <row r="21" spans="1:4" x14ac:dyDescent="0.35">
      <c r="A21" t="s">
        <v>18</v>
      </c>
      <c r="B21" t="s">
        <v>59</v>
      </c>
      <c r="C21" s="30">
        <v>13731140.229999999</v>
      </c>
      <c r="D21">
        <f t="shared" si="0"/>
        <v>1</v>
      </c>
    </row>
    <row r="22" spans="1:4" x14ac:dyDescent="0.35">
      <c r="A22" t="s">
        <v>18</v>
      </c>
      <c r="B22" t="s">
        <v>60</v>
      </c>
      <c r="C22" s="30">
        <v>13370125.539999999</v>
      </c>
      <c r="D22">
        <f t="shared" si="0"/>
        <v>2</v>
      </c>
    </row>
    <row r="23" spans="1:4" x14ac:dyDescent="0.35">
      <c r="A23" t="s">
        <v>18</v>
      </c>
      <c r="B23" t="s">
        <v>61</v>
      </c>
      <c r="C23" s="30">
        <v>26703857.829999998</v>
      </c>
      <c r="D23">
        <f t="shared" si="0"/>
        <v>3</v>
      </c>
    </row>
    <row r="24" spans="1:4" x14ac:dyDescent="0.35">
      <c r="A24" t="s">
        <v>18</v>
      </c>
      <c r="B24" t="s">
        <v>62</v>
      </c>
      <c r="C24" s="30">
        <v>26914385.640000001</v>
      </c>
      <c r="D24">
        <f t="shared" si="0"/>
        <v>4</v>
      </c>
    </row>
    <row r="25" spans="1:4" x14ac:dyDescent="0.35">
      <c r="A25" t="s">
        <v>18</v>
      </c>
      <c r="B25" t="s">
        <v>63</v>
      </c>
      <c r="C25" s="30">
        <v>25715836.290000003</v>
      </c>
      <c r="D25">
        <f t="shared" si="0"/>
        <v>5</v>
      </c>
    </row>
    <row r="26" spans="1:4" x14ac:dyDescent="0.35">
      <c r="A26" t="s">
        <v>18</v>
      </c>
      <c r="B26" t="s">
        <v>64</v>
      </c>
      <c r="C26" s="30">
        <v>57396494.800000004</v>
      </c>
      <c r="D26">
        <f t="shared" si="0"/>
        <v>6</v>
      </c>
    </row>
    <row r="27" spans="1:4" x14ac:dyDescent="0.35">
      <c r="A27" t="s">
        <v>18</v>
      </c>
      <c r="B27" t="s">
        <v>65</v>
      </c>
      <c r="C27" s="30">
        <v>40336742.729999997</v>
      </c>
      <c r="D27">
        <f t="shared" si="0"/>
        <v>7</v>
      </c>
    </row>
    <row r="28" spans="1:4" x14ac:dyDescent="0.35">
      <c r="A28" t="s">
        <v>18</v>
      </c>
      <c r="B28" t="s">
        <v>66</v>
      </c>
      <c r="C28" s="30">
        <v>30436129.789999999</v>
      </c>
      <c r="D28">
        <f t="shared" si="0"/>
        <v>8</v>
      </c>
    </row>
    <row r="29" spans="1:4" x14ac:dyDescent="0.35">
      <c r="A29" t="s">
        <v>18</v>
      </c>
      <c r="B29" t="s">
        <v>67</v>
      </c>
      <c r="C29" s="30">
        <v>34006856.700000003</v>
      </c>
      <c r="D29">
        <f t="shared" si="0"/>
        <v>9</v>
      </c>
    </row>
    <row r="30" spans="1:4" x14ac:dyDescent="0.35">
      <c r="A30" t="s">
        <v>19</v>
      </c>
      <c r="B30" t="s">
        <v>59</v>
      </c>
      <c r="C30" s="30">
        <v>20885139.09</v>
      </c>
      <c r="D30">
        <f t="shared" si="0"/>
        <v>1</v>
      </c>
    </row>
    <row r="31" spans="1:4" x14ac:dyDescent="0.35">
      <c r="A31" t="s">
        <v>19</v>
      </c>
      <c r="B31" t="s">
        <v>60</v>
      </c>
      <c r="C31" s="30">
        <v>25158860.149999995</v>
      </c>
      <c r="D31">
        <f t="shared" si="0"/>
        <v>2</v>
      </c>
    </row>
    <row r="32" spans="1:4" x14ac:dyDescent="0.35">
      <c r="A32" t="s">
        <v>19</v>
      </c>
      <c r="B32" t="s">
        <v>61</v>
      </c>
      <c r="C32" s="30">
        <v>69162229.569999993</v>
      </c>
      <c r="D32">
        <f t="shared" si="0"/>
        <v>3</v>
      </c>
    </row>
    <row r="33" spans="1:4" x14ac:dyDescent="0.35">
      <c r="A33" t="s">
        <v>19</v>
      </c>
      <c r="B33" t="s">
        <v>62</v>
      </c>
      <c r="C33" s="30">
        <v>37993305.840000004</v>
      </c>
      <c r="D33">
        <f t="shared" si="0"/>
        <v>4</v>
      </c>
    </row>
    <row r="34" spans="1:4" x14ac:dyDescent="0.35">
      <c r="A34" t="s">
        <v>19</v>
      </c>
      <c r="B34" t="s">
        <v>63</v>
      </c>
      <c r="C34" s="30">
        <v>33356470.75</v>
      </c>
      <c r="D34">
        <f t="shared" si="0"/>
        <v>5</v>
      </c>
    </row>
    <row r="35" spans="1:4" x14ac:dyDescent="0.35">
      <c r="A35" t="s">
        <v>19</v>
      </c>
      <c r="B35" t="s">
        <v>64</v>
      </c>
      <c r="C35" s="30">
        <v>23301595.419999998</v>
      </c>
      <c r="D35">
        <f t="shared" si="0"/>
        <v>6</v>
      </c>
    </row>
    <row r="36" spans="1:4" x14ac:dyDescent="0.35">
      <c r="A36" t="s">
        <v>19</v>
      </c>
      <c r="B36" t="s">
        <v>65</v>
      </c>
      <c r="C36" s="30">
        <v>17491529.909999996</v>
      </c>
      <c r="D36">
        <f t="shared" si="0"/>
        <v>7</v>
      </c>
    </row>
    <row r="37" spans="1:4" x14ac:dyDescent="0.35">
      <c r="A37" t="s">
        <v>19</v>
      </c>
      <c r="B37" t="s">
        <v>66</v>
      </c>
      <c r="C37" s="30">
        <v>11656750.510000002</v>
      </c>
      <c r="D37">
        <f t="shared" si="0"/>
        <v>8</v>
      </c>
    </row>
    <row r="38" spans="1:4" x14ac:dyDescent="0.35">
      <c r="A38" t="s">
        <v>19</v>
      </c>
      <c r="B38" t="s">
        <v>67</v>
      </c>
      <c r="C38" s="30">
        <v>20896872.5</v>
      </c>
      <c r="D38">
        <f t="shared" si="0"/>
        <v>9</v>
      </c>
    </row>
    <row r="39" spans="1:4" x14ac:dyDescent="0.35">
      <c r="A39" t="s">
        <v>20</v>
      </c>
      <c r="B39" t="s">
        <v>59</v>
      </c>
      <c r="C39" s="30">
        <v>23180208.080000002</v>
      </c>
      <c r="D39">
        <f t="shared" si="0"/>
        <v>1</v>
      </c>
    </row>
    <row r="40" spans="1:4" x14ac:dyDescent="0.35">
      <c r="A40" t="s">
        <v>20</v>
      </c>
      <c r="B40" t="s">
        <v>60</v>
      </c>
      <c r="C40" s="30">
        <v>21409735.439999998</v>
      </c>
      <c r="D40">
        <f t="shared" si="0"/>
        <v>2</v>
      </c>
    </row>
    <row r="41" spans="1:4" x14ac:dyDescent="0.35">
      <c r="A41" t="s">
        <v>20</v>
      </c>
      <c r="B41" t="s">
        <v>61</v>
      </c>
      <c r="C41" s="30">
        <v>32888519.859999999</v>
      </c>
      <c r="D41">
        <f t="shared" si="0"/>
        <v>3</v>
      </c>
    </row>
    <row r="42" spans="1:4" x14ac:dyDescent="0.35">
      <c r="A42" t="s">
        <v>20</v>
      </c>
      <c r="B42" t="s">
        <v>62</v>
      </c>
      <c r="C42" s="30">
        <v>25842114.73</v>
      </c>
      <c r="D42">
        <f t="shared" si="0"/>
        <v>4</v>
      </c>
    </row>
    <row r="43" spans="1:4" x14ac:dyDescent="0.35">
      <c r="A43" t="s">
        <v>20</v>
      </c>
      <c r="B43" t="s">
        <v>63</v>
      </c>
      <c r="C43" s="30">
        <v>25184073.27</v>
      </c>
      <c r="D43">
        <f t="shared" si="0"/>
        <v>5</v>
      </c>
    </row>
    <row r="44" spans="1:4" x14ac:dyDescent="0.35">
      <c r="A44" t="s">
        <v>20</v>
      </c>
      <c r="B44" t="s">
        <v>64</v>
      </c>
      <c r="C44" s="30">
        <v>13486092</v>
      </c>
      <c r="D44">
        <f t="shared" si="0"/>
        <v>6</v>
      </c>
    </row>
    <row r="45" spans="1:4" x14ac:dyDescent="0.35">
      <c r="A45" t="s">
        <v>20</v>
      </c>
      <c r="B45" t="s">
        <v>65</v>
      </c>
      <c r="C45" s="30">
        <v>20507962.739999998</v>
      </c>
      <c r="D45">
        <f t="shared" si="0"/>
        <v>7</v>
      </c>
    </row>
    <row r="46" spans="1:4" x14ac:dyDescent="0.35">
      <c r="A46" t="s">
        <v>20</v>
      </c>
      <c r="B46" t="s">
        <v>66</v>
      </c>
      <c r="C46" s="30">
        <v>15838599.15</v>
      </c>
      <c r="D46">
        <f t="shared" si="0"/>
        <v>8</v>
      </c>
    </row>
    <row r="47" spans="1:4" x14ac:dyDescent="0.35">
      <c r="A47" t="s">
        <v>20</v>
      </c>
      <c r="B47" t="s">
        <v>67</v>
      </c>
      <c r="C47" s="30">
        <v>25749692.159999996</v>
      </c>
      <c r="D47">
        <f t="shared" si="0"/>
        <v>9</v>
      </c>
    </row>
    <row r="48" spans="1:4" x14ac:dyDescent="0.35">
      <c r="A48" t="s">
        <v>29</v>
      </c>
      <c r="B48" t="s">
        <v>59</v>
      </c>
      <c r="C48" s="30">
        <v>19278104.18</v>
      </c>
      <c r="D48">
        <f t="shared" si="0"/>
        <v>1</v>
      </c>
    </row>
    <row r="49" spans="1:4" x14ac:dyDescent="0.35">
      <c r="A49" t="s">
        <v>29</v>
      </c>
      <c r="B49" t="s">
        <v>60</v>
      </c>
      <c r="C49" s="30">
        <v>17895239.800000001</v>
      </c>
      <c r="D49">
        <f t="shared" si="0"/>
        <v>2</v>
      </c>
    </row>
    <row r="50" spans="1:4" x14ac:dyDescent="0.35">
      <c r="A50" t="s">
        <v>29</v>
      </c>
      <c r="B50" t="s">
        <v>61</v>
      </c>
      <c r="C50" s="30">
        <v>26148600.150000006</v>
      </c>
      <c r="D50">
        <f t="shared" si="0"/>
        <v>3</v>
      </c>
    </row>
    <row r="51" spans="1:4" x14ac:dyDescent="0.35">
      <c r="A51" t="s">
        <v>29</v>
      </c>
      <c r="B51" t="s">
        <v>62</v>
      </c>
      <c r="C51" s="30">
        <v>34088734.439999998</v>
      </c>
      <c r="D51">
        <f t="shared" si="0"/>
        <v>4</v>
      </c>
    </row>
    <row r="52" spans="1:4" x14ac:dyDescent="0.35">
      <c r="A52" t="s">
        <v>29</v>
      </c>
      <c r="B52" t="s">
        <v>63</v>
      </c>
      <c r="C52" s="30">
        <v>27009924.170000002</v>
      </c>
      <c r="D52">
        <f t="shared" si="0"/>
        <v>5</v>
      </c>
    </row>
    <row r="53" spans="1:4" x14ac:dyDescent="0.35">
      <c r="A53" t="s">
        <v>29</v>
      </c>
      <c r="B53" t="s">
        <v>64</v>
      </c>
      <c r="C53" s="30">
        <v>19964573.710000001</v>
      </c>
      <c r="D53">
        <f t="shared" si="0"/>
        <v>6</v>
      </c>
    </row>
    <row r="54" spans="1:4" x14ac:dyDescent="0.35">
      <c r="A54" t="s">
        <v>29</v>
      </c>
      <c r="B54" t="s">
        <v>65</v>
      </c>
      <c r="C54" s="30">
        <v>16900100.52</v>
      </c>
      <c r="D54">
        <f t="shared" si="0"/>
        <v>7</v>
      </c>
    </row>
    <row r="55" spans="1:4" x14ac:dyDescent="0.35">
      <c r="A55" t="s">
        <v>29</v>
      </c>
      <c r="B55" t="s">
        <v>66</v>
      </c>
      <c r="C55" s="30">
        <v>16328947.07</v>
      </c>
      <c r="D55">
        <f t="shared" si="0"/>
        <v>8</v>
      </c>
    </row>
    <row r="56" spans="1:4" x14ac:dyDescent="0.35">
      <c r="A56" t="s">
        <v>29</v>
      </c>
      <c r="B56" t="s">
        <v>67</v>
      </c>
      <c r="C56" s="30">
        <v>15992108.5</v>
      </c>
      <c r="D56">
        <f t="shared" si="0"/>
        <v>9</v>
      </c>
    </row>
    <row r="57" spans="1:4" x14ac:dyDescent="0.35">
      <c r="A57" t="s">
        <v>30</v>
      </c>
      <c r="B57" t="s">
        <v>59</v>
      </c>
      <c r="C57" s="30">
        <v>16015426.210000003</v>
      </c>
      <c r="D57">
        <f t="shared" si="0"/>
        <v>1</v>
      </c>
    </row>
    <row r="58" spans="1:4" x14ac:dyDescent="0.35">
      <c r="A58" t="s">
        <v>30</v>
      </c>
      <c r="B58" t="s">
        <v>60</v>
      </c>
      <c r="C58" s="30">
        <v>8968271.5399999991</v>
      </c>
      <c r="D58">
        <f t="shared" si="0"/>
        <v>2</v>
      </c>
    </row>
    <row r="59" spans="1:4" x14ac:dyDescent="0.35">
      <c r="A59" t="s">
        <v>30</v>
      </c>
      <c r="B59" t="s">
        <v>61</v>
      </c>
      <c r="C59" s="30">
        <v>11328713.920000002</v>
      </c>
      <c r="D59">
        <f t="shared" si="0"/>
        <v>3</v>
      </c>
    </row>
    <row r="60" spans="1:4" x14ac:dyDescent="0.35">
      <c r="A60" t="s">
        <v>30</v>
      </c>
      <c r="B60" t="s">
        <v>62</v>
      </c>
      <c r="C60" s="30">
        <v>12825190</v>
      </c>
      <c r="D60">
        <f t="shared" si="0"/>
        <v>4</v>
      </c>
    </row>
    <row r="61" spans="1:4" x14ac:dyDescent="0.35">
      <c r="A61" t="s">
        <v>30</v>
      </c>
      <c r="B61" t="s">
        <v>63</v>
      </c>
      <c r="C61" s="30">
        <v>14611716.199999999</v>
      </c>
      <c r="D61">
        <f t="shared" si="0"/>
        <v>5</v>
      </c>
    </row>
    <row r="62" spans="1:4" x14ac:dyDescent="0.35">
      <c r="A62" t="s">
        <v>30</v>
      </c>
      <c r="B62" t="s">
        <v>64</v>
      </c>
      <c r="C62" s="30">
        <v>13562331.059999999</v>
      </c>
      <c r="D62">
        <f t="shared" si="0"/>
        <v>6</v>
      </c>
    </row>
    <row r="63" spans="1:4" x14ac:dyDescent="0.35">
      <c r="A63" t="s">
        <v>30</v>
      </c>
      <c r="B63" t="s">
        <v>65</v>
      </c>
      <c r="C63" s="30">
        <v>10006406.810000001</v>
      </c>
      <c r="D63">
        <f t="shared" si="0"/>
        <v>7</v>
      </c>
    </row>
    <row r="64" spans="1:4" x14ac:dyDescent="0.35">
      <c r="A64" t="s">
        <v>30</v>
      </c>
      <c r="B64" t="s">
        <v>66</v>
      </c>
      <c r="C64" s="30">
        <v>13776395.219999999</v>
      </c>
      <c r="D64">
        <f t="shared" si="0"/>
        <v>8</v>
      </c>
    </row>
    <row r="65" spans="1:4" x14ac:dyDescent="0.35">
      <c r="A65" t="s">
        <v>30</v>
      </c>
      <c r="B65" t="s">
        <v>67</v>
      </c>
      <c r="C65" s="30">
        <v>25845085.379999999</v>
      </c>
      <c r="D65">
        <f t="shared" si="0"/>
        <v>9</v>
      </c>
    </row>
    <row r="66" spans="1:4" x14ac:dyDescent="0.35">
      <c r="A66" t="s">
        <v>31</v>
      </c>
      <c r="B66" t="s">
        <v>59</v>
      </c>
      <c r="C66" s="30">
        <v>13921998.51</v>
      </c>
      <c r="D66">
        <f t="shared" si="0"/>
        <v>1</v>
      </c>
    </row>
    <row r="67" spans="1:4" x14ac:dyDescent="0.35">
      <c r="A67" t="s">
        <v>31</v>
      </c>
      <c r="B67" t="s">
        <v>60</v>
      </c>
      <c r="C67" s="30">
        <v>11823129.390000001</v>
      </c>
      <c r="D67">
        <f t="shared" si="0"/>
        <v>2</v>
      </c>
    </row>
    <row r="68" spans="1:4" x14ac:dyDescent="0.35">
      <c r="A68" t="s">
        <v>31</v>
      </c>
      <c r="B68" t="s">
        <v>61</v>
      </c>
      <c r="C68" s="30">
        <v>18814562.170000002</v>
      </c>
      <c r="D68">
        <f t="shared" si="0"/>
        <v>3</v>
      </c>
    </row>
    <row r="69" spans="1:4" x14ac:dyDescent="0.35">
      <c r="A69" t="s">
        <v>31</v>
      </c>
      <c r="B69" t="s">
        <v>62</v>
      </c>
      <c r="C69" s="30">
        <v>19020893.710000001</v>
      </c>
      <c r="D69">
        <f t="shared" ref="D69:D74" si="1">MONTH(B69)</f>
        <v>4</v>
      </c>
    </row>
    <row r="70" spans="1:4" x14ac:dyDescent="0.35">
      <c r="A70" t="s">
        <v>31</v>
      </c>
      <c r="B70" t="s">
        <v>63</v>
      </c>
      <c r="C70" s="30">
        <v>17593150.380000003</v>
      </c>
      <c r="D70">
        <f t="shared" si="1"/>
        <v>5</v>
      </c>
    </row>
    <row r="71" spans="1:4" x14ac:dyDescent="0.35">
      <c r="A71" t="s">
        <v>31</v>
      </c>
      <c r="B71" t="s">
        <v>64</v>
      </c>
      <c r="C71" s="30">
        <v>21430307.410000004</v>
      </c>
      <c r="D71">
        <f t="shared" si="1"/>
        <v>6</v>
      </c>
    </row>
    <row r="72" spans="1:4" x14ac:dyDescent="0.35">
      <c r="A72" t="s">
        <v>31</v>
      </c>
      <c r="B72" t="s">
        <v>65</v>
      </c>
      <c r="C72" s="30">
        <v>16330738.5</v>
      </c>
      <c r="D72">
        <f t="shared" si="1"/>
        <v>7</v>
      </c>
    </row>
    <row r="73" spans="1:4" x14ac:dyDescent="0.35">
      <c r="A73" t="s">
        <v>31</v>
      </c>
      <c r="B73" t="s">
        <v>66</v>
      </c>
      <c r="C73" s="30">
        <v>20606279.520000003</v>
      </c>
      <c r="D73">
        <f t="shared" si="1"/>
        <v>8</v>
      </c>
    </row>
    <row r="74" spans="1:4" x14ac:dyDescent="0.35">
      <c r="A74" t="s">
        <v>31</v>
      </c>
      <c r="B74" t="s">
        <v>67</v>
      </c>
      <c r="C74" s="30">
        <v>29859663.210000001</v>
      </c>
      <c r="D74">
        <f t="shared" si="1"/>
        <v>9</v>
      </c>
    </row>
    <row r="75" spans="1:4" x14ac:dyDescent="0.35">
      <c r="A75" t="s">
        <v>51</v>
      </c>
      <c r="C75" s="30">
        <v>1345061958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VGV</vt:lpstr>
      <vt:lpstr>orçvgv</vt:lpstr>
      <vt:lpstr>det_prop vgv</vt:lpstr>
      <vt:lpstr>Tipo_VGV</vt:lpstr>
      <vt:lpstr>VGV</vt:lpstr>
      <vt:lpstr>vgv_data</vt:lpstr>
      <vt:lpstr>vgv_regional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2026-10-01T13:13:06Z</dcterms:created>
  <dcterms:modified xsi:type="dcterms:W3CDTF">2026-10-23T13:10:39Z</dcterms:modified>
</cp:coreProperties>
</file>